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Q:\A_Estadisticas\LEY\LEY2026\"/>
    </mc:Choice>
  </mc:AlternateContent>
  <bookViews>
    <workbookView xWindow="0" yWindow="0" windowWidth="28800" windowHeight="13935"/>
  </bookViews>
  <sheets>
    <sheet name="conteo bips" sheetId="10" r:id="rId1"/>
    <sheet name="BASE_FINAL" sheetId="1" r:id="rId2"/>
    <sheet name="Pobreza" sheetId="6" r:id="rId3"/>
    <sheet name="Poblacion" sheetId="7" r:id="rId4"/>
    <sheet name="CUT" sheetId="8" r:id="rId5"/>
    <sheet name="base 2026 por etapa mds" sheetId="3" r:id="rId6"/>
  </sheets>
  <definedNames>
    <definedName name="_xlnm._FilterDatabase" localSheetId="5" hidden="1">'base 2026 por etapa mds'!$A$1:$O$1733</definedName>
    <definedName name="_xlnm._FilterDatabase" localSheetId="1" hidden="1">BASE_FINAL!$A$1:$AO$2492</definedName>
  </definedNames>
  <calcPr calcId="152511"/>
  <pivotCaches>
    <pivotCache cacheId="2"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F4" i="1"/>
  <c r="F5" i="1"/>
  <c r="F6" i="1"/>
  <c r="F7" i="1"/>
  <c r="F8" i="1"/>
  <c r="F9" i="1"/>
  <c r="F10" i="1"/>
  <c r="F11" i="1"/>
  <c r="F15" i="1"/>
  <c r="F16" i="1"/>
  <c r="F17" i="1"/>
  <c r="F18" i="1"/>
  <c r="F19" i="1"/>
  <c r="F20" i="1"/>
  <c r="F21" i="1"/>
  <c r="F22" i="1"/>
  <c r="F23" i="1"/>
  <c r="F25" i="1"/>
  <c r="F26" i="1"/>
  <c r="F27" i="1"/>
  <c r="F28"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4" i="1"/>
  <c r="F1275" i="1"/>
  <c r="F1276" i="1"/>
  <c r="F1277" i="1"/>
  <c r="F1278" i="1"/>
  <c r="F1279" i="1"/>
  <c r="F1280"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84" i="1"/>
  <c r="F1485" i="1"/>
  <c r="F1486" i="1"/>
  <c r="F1487" i="1"/>
  <c r="F1489" i="1"/>
  <c r="F1490"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6" i="1"/>
  <c r="F2477" i="1"/>
  <c r="F2479" i="1"/>
  <c r="F2480" i="1"/>
  <c r="F2481" i="1"/>
  <c r="F2482" i="1"/>
  <c r="F2483" i="1"/>
  <c r="F2484" i="1"/>
  <c r="F2485" i="1"/>
  <c r="F2486" i="1"/>
  <c r="F2487" i="1"/>
  <c r="F2488" i="1"/>
  <c r="F2489" i="1"/>
  <c r="F2490" i="1"/>
  <c r="F2" i="1"/>
  <c r="AL3" i="1"/>
  <c r="AL4" i="1"/>
  <c r="AL5" i="1"/>
  <c r="AL6" i="1"/>
  <c r="AL7" i="1"/>
  <c r="AL8" i="1"/>
  <c r="AL9" i="1"/>
  <c r="AM9" i="1" s="1"/>
  <c r="AL10" i="1"/>
  <c r="AL11" i="1"/>
  <c r="AL12" i="1"/>
  <c r="AL13" i="1"/>
  <c r="AL14" i="1"/>
  <c r="AL15" i="1"/>
  <c r="AL16" i="1"/>
  <c r="AL17" i="1"/>
  <c r="AM17" i="1" s="1"/>
  <c r="AL18" i="1"/>
  <c r="AL19" i="1"/>
  <c r="AL20" i="1"/>
  <c r="AL21" i="1"/>
  <c r="AL22" i="1"/>
  <c r="AL23" i="1"/>
  <c r="AL24" i="1"/>
  <c r="AL25" i="1"/>
  <c r="AM25" i="1" s="1"/>
  <c r="AL26" i="1"/>
  <c r="AL27" i="1"/>
  <c r="AL28" i="1"/>
  <c r="AL29" i="1"/>
  <c r="AL30" i="1"/>
  <c r="AL31" i="1"/>
  <c r="AL32" i="1"/>
  <c r="AL33" i="1"/>
  <c r="AL34" i="1"/>
  <c r="AL35" i="1"/>
  <c r="AL36" i="1"/>
  <c r="AL37" i="1"/>
  <c r="AL38" i="1"/>
  <c r="AL39" i="1"/>
  <c r="AL40" i="1"/>
  <c r="AL41" i="1"/>
  <c r="AM41" i="1" s="1"/>
  <c r="AL42" i="1"/>
  <c r="AL43" i="1"/>
  <c r="AL44" i="1"/>
  <c r="AL45" i="1"/>
  <c r="AL46" i="1"/>
  <c r="AL47" i="1"/>
  <c r="AL48" i="1"/>
  <c r="AL49" i="1"/>
  <c r="AM49" i="1" s="1"/>
  <c r="AL50" i="1"/>
  <c r="AL51" i="1"/>
  <c r="AL52" i="1"/>
  <c r="AL53" i="1"/>
  <c r="AL54" i="1"/>
  <c r="AL55" i="1"/>
  <c r="AL56" i="1"/>
  <c r="AL57" i="1"/>
  <c r="AM57" i="1" s="1"/>
  <c r="AL58" i="1"/>
  <c r="AL59" i="1"/>
  <c r="AL60" i="1"/>
  <c r="AL61" i="1"/>
  <c r="AL62" i="1"/>
  <c r="AL63" i="1"/>
  <c r="AL64" i="1"/>
  <c r="AL65" i="1"/>
  <c r="AL66" i="1"/>
  <c r="AL67" i="1"/>
  <c r="AL68" i="1"/>
  <c r="AL69" i="1"/>
  <c r="AL70" i="1"/>
  <c r="AL71" i="1"/>
  <c r="AL72" i="1"/>
  <c r="AL73" i="1"/>
  <c r="AM73" i="1" s="1"/>
  <c r="AL74" i="1"/>
  <c r="AL75" i="1"/>
  <c r="AL76" i="1"/>
  <c r="AL77" i="1"/>
  <c r="AL78" i="1"/>
  <c r="AL79" i="1"/>
  <c r="AL80" i="1"/>
  <c r="AL81" i="1"/>
  <c r="AM81" i="1" s="1"/>
  <c r="AL82" i="1"/>
  <c r="AL83" i="1"/>
  <c r="AL84" i="1"/>
  <c r="AL85" i="1"/>
  <c r="AL86" i="1"/>
  <c r="AL87" i="1"/>
  <c r="AL88" i="1"/>
  <c r="AL89" i="1"/>
  <c r="AM89" i="1" s="1"/>
  <c r="AL90" i="1"/>
  <c r="AL91" i="1"/>
  <c r="AL92" i="1"/>
  <c r="AL93" i="1"/>
  <c r="AL94" i="1"/>
  <c r="AL95" i="1"/>
  <c r="AL96" i="1"/>
  <c r="AL97" i="1"/>
  <c r="AL98" i="1"/>
  <c r="AL99" i="1"/>
  <c r="AL100" i="1"/>
  <c r="AL101" i="1"/>
  <c r="AL102" i="1"/>
  <c r="AL103" i="1"/>
  <c r="AL104" i="1"/>
  <c r="AL105" i="1"/>
  <c r="AM105" i="1" s="1"/>
  <c r="AL106" i="1"/>
  <c r="AL107" i="1"/>
  <c r="AL108" i="1"/>
  <c r="AL109" i="1"/>
  <c r="AL110" i="1"/>
  <c r="AL111" i="1"/>
  <c r="AL112" i="1"/>
  <c r="AL113" i="1"/>
  <c r="AM113" i="1" s="1"/>
  <c r="AL114" i="1"/>
  <c r="AL115" i="1"/>
  <c r="AL116" i="1"/>
  <c r="AL117" i="1"/>
  <c r="AL118" i="1"/>
  <c r="AL119" i="1"/>
  <c r="AL120" i="1"/>
  <c r="AL121" i="1"/>
  <c r="AM121" i="1" s="1"/>
  <c r="AL122" i="1"/>
  <c r="AL123" i="1"/>
  <c r="AL124" i="1"/>
  <c r="AL125" i="1"/>
  <c r="AL126" i="1"/>
  <c r="AL127" i="1"/>
  <c r="AL128" i="1"/>
  <c r="AL129" i="1"/>
  <c r="AL130" i="1"/>
  <c r="AL131" i="1"/>
  <c r="AL132" i="1"/>
  <c r="AL133" i="1"/>
  <c r="AL134" i="1"/>
  <c r="AL135" i="1"/>
  <c r="AL136" i="1"/>
  <c r="AL137" i="1"/>
  <c r="AM137" i="1" s="1"/>
  <c r="AL138" i="1"/>
  <c r="AL139" i="1"/>
  <c r="AL140" i="1"/>
  <c r="AL141" i="1"/>
  <c r="AL142" i="1"/>
  <c r="AL143" i="1"/>
  <c r="AL144" i="1"/>
  <c r="AL145" i="1"/>
  <c r="AM145" i="1" s="1"/>
  <c r="AL146" i="1"/>
  <c r="AL147" i="1"/>
  <c r="AL148" i="1"/>
  <c r="AL149" i="1"/>
  <c r="AL150" i="1"/>
  <c r="AL151" i="1"/>
  <c r="AL152" i="1"/>
  <c r="AL153" i="1"/>
  <c r="AM153" i="1" s="1"/>
  <c r="AL154" i="1"/>
  <c r="AL155" i="1"/>
  <c r="AL156" i="1"/>
  <c r="AL157" i="1"/>
  <c r="AL158" i="1"/>
  <c r="AL159" i="1"/>
  <c r="AL160" i="1"/>
  <c r="AL161" i="1"/>
  <c r="AL162" i="1"/>
  <c r="AL163" i="1"/>
  <c r="AL164" i="1"/>
  <c r="AL165" i="1"/>
  <c r="AL166" i="1"/>
  <c r="AL167" i="1"/>
  <c r="AL168" i="1"/>
  <c r="AL169" i="1"/>
  <c r="AM169" i="1" s="1"/>
  <c r="AL170" i="1"/>
  <c r="AL171" i="1"/>
  <c r="AL172" i="1"/>
  <c r="AL173" i="1"/>
  <c r="AL174" i="1"/>
  <c r="AL175" i="1"/>
  <c r="AL176" i="1"/>
  <c r="AL177" i="1"/>
  <c r="AM177" i="1" s="1"/>
  <c r="AL178" i="1"/>
  <c r="AL179" i="1"/>
  <c r="AL180" i="1"/>
  <c r="AL181" i="1"/>
  <c r="AL182" i="1"/>
  <c r="AL183" i="1"/>
  <c r="AL184" i="1"/>
  <c r="AL185" i="1"/>
  <c r="AM185" i="1" s="1"/>
  <c r="AL186" i="1"/>
  <c r="AL187" i="1"/>
  <c r="AL188" i="1"/>
  <c r="AL189" i="1"/>
  <c r="AL190" i="1"/>
  <c r="AL191" i="1"/>
  <c r="AL192" i="1"/>
  <c r="AL193" i="1"/>
  <c r="AL194" i="1"/>
  <c r="AL195" i="1"/>
  <c r="AL196" i="1"/>
  <c r="AL197" i="1"/>
  <c r="AL198" i="1"/>
  <c r="AL199" i="1"/>
  <c r="AL200" i="1"/>
  <c r="AL201" i="1"/>
  <c r="AM201" i="1" s="1"/>
  <c r="AL202" i="1"/>
  <c r="AL203" i="1"/>
  <c r="AL204" i="1"/>
  <c r="AL205" i="1"/>
  <c r="AL206" i="1"/>
  <c r="AL207" i="1"/>
  <c r="AL208" i="1"/>
  <c r="AL209" i="1"/>
  <c r="AM209" i="1" s="1"/>
  <c r="AL210" i="1"/>
  <c r="AL211" i="1"/>
  <c r="AL212" i="1"/>
  <c r="AL213" i="1"/>
  <c r="AL214" i="1"/>
  <c r="AL215" i="1"/>
  <c r="AL216" i="1"/>
  <c r="AL217" i="1"/>
  <c r="AM217" i="1" s="1"/>
  <c r="AL218" i="1"/>
  <c r="AL219" i="1"/>
  <c r="AL220" i="1"/>
  <c r="AL221" i="1"/>
  <c r="AL222" i="1"/>
  <c r="AL223" i="1"/>
  <c r="AL224" i="1"/>
  <c r="AL225" i="1"/>
  <c r="AL226" i="1"/>
  <c r="AL227" i="1"/>
  <c r="AL228" i="1"/>
  <c r="AL229" i="1"/>
  <c r="AL230" i="1"/>
  <c r="AL231" i="1"/>
  <c r="AL232" i="1"/>
  <c r="AL233" i="1"/>
  <c r="AM233" i="1" s="1"/>
  <c r="AL234" i="1"/>
  <c r="AL235" i="1"/>
  <c r="AL236" i="1"/>
  <c r="AL237" i="1"/>
  <c r="AL238" i="1"/>
  <c r="AL239" i="1"/>
  <c r="AL240" i="1"/>
  <c r="AL241" i="1"/>
  <c r="AM241" i="1" s="1"/>
  <c r="AL242" i="1"/>
  <c r="AL243" i="1"/>
  <c r="AL244" i="1"/>
  <c r="AL245" i="1"/>
  <c r="AL246" i="1"/>
  <c r="AL247" i="1"/>
  <c r="AL248" i="1"/>
  <c r="AL249" i="1"/>
  <c r="AM249" i="1" s="1"/>
  <c r="AL250" i="1"/>
  <c r="AL251" i="1"/>
  <c r="AL252" i="1"/>
  <c r="AL253" i="1"/>
  <c r="AL254" i="1"/>
  <c r="AL255" i="1"/>
  <c r="AL256" i="1"/>
  <c r="AL257" i="1"/>
  <c r="AL258" i="1"/>
  <c r="AL259" i="1"/>
  <c r="AL260" i="1"/>
  <c r="AL261" i="1"/>
  <c r="AL262" i="1"/>
  <c r="AL263" i="1"/>
  <c r="AL264" i="1"/>
  <c r="AL265" i="1"/>
  <c r="AM265" i="1" s="1"/>
  <c r="AL266" i="1"/>
  <c r="AL267" i="1"/>
  <c r="AL268" i="1"/>
  <c r="AL269" i="1"/>
  <c r="AL270" i="1"/>
  <c r="AL271" i="1"/>
  <c r="AL272" i="1"/>
  <c r="AL273" i="1"/>
  <c r="AM273" i="1" s="1"/>
  <c r="AL274" i="1"/>
  <c r="AL275" i="1"/>
  <c r="AL276" i="1"/>
  <c r="AL277" i="1"/>
  <c r="AL278" i="1"/>
  <c r="AL279" i="1"/>
  <c r="AL280" i="1"/>
  <c r="AL281" i="1"/>
  <c r="AM281" i="1" s="1"/>
  <c r="AL282" i="1"/>
  <c r="AL283" i="1"/>
  <c r="AL284" i="1"/>
  <c r="AL285" i="1"/>
  <c r="AL286" i="1"/>
  <c r="AL287" i="1"/>
  <c r="AL288" i="1"/>
  <c r="AL289" i="1"/>
  <c r="AL290" i="1"/>
  <c r="AL291" i="1"/>
  <c r="AL292" i="1"/>
  <c r="AL293" i="1"/>
  <c r="AL294" i="1"/>
  <c r="AL295" i="1"/>
  <c r="AL296" i="1"/>
  <c r="AL297" i="1"/>
  <c r="AM297" i="1" s="1"/>
  <c r="AL298" i="1"/>
  <c r="AL299" i="1"/>
  <c r="AL300" i="1"/>
  <c r="AL301" i="1"/>
  <c r="AL302" i="1"/>
  <c r="AL303" i="1"/>
  <c r="AL304" i="1"/>
  <c r="AL305" i="1"/>
  <c r="AM305" i="1" s="1"/>
  <c r="AL306" i="1"/>
  <c r="AL307" i="1"/>
  <c r="AL308" i="1"/>
  <c r="AL309" i="1"/>
  <c r="AL310" i="1"/>
  <c r="AL311" i="1"/>
  <c r="AL312" i="1"/>
  <c r="AL313" i="1"/>
  <c r="AM313" i="1" s="1"/>
  <c r="AL314" i="1"/>
  <c r="AL315" i="1"/>
  <c r="AL316" i="1"/>
  <c r="AL317" i="1"/>
  <c r="AL318" i="1"/>
  <c r="AL319" i="1"/>
  <c r="AL320" i="1"/>
  <c r="AL321" i="1"/>
  <c r="AL322" i="1"/>
  <c r="AL323" i="1"/>
  <c r="AL324" i="1"/>
  <c r="AL325" i="1"/>
  <c r="AL326" i="1"/>
  <c r="AL327" i="1"/>
  <c r="AL328" i="1"/>
  <c r="AL329" i="1"/>
  <c r="AM329" i="1" s="1"/>
  <c r="AL330" i="1"/>
  <c r="AL331" i="1"/>
  <c r="AL332" i="1"/>
  <c r="AL333" i="1"/>
  <c r="AL334" i="1"/>
  <c r="AL335" i="1"/>
  <c r="AL336" i="1"/>
  <c r="AL337" i="1"/>
  <c r="AM337" i="1" s="1"/>
  <c r="AL338" i="1"/>
  <c r="AL339" i="1"/>
  <c r="AL340" i="1"/>
  <c r="AL341" i="1"/>
  <c r="AL342" i="1"/>
  <c r="AL343" i="1"/>
  <c r="AL344" i="1"/>
  <c r="AL345" i="1"/>
  <c r="AM345" i="1" s="1"/>
  <c r="AL346" i="1"/>
  <c r="AL347" i="1"/>
  <c r="AL348" i="1"/>
  <c r="AL349" i="1"/>
  <c r="AL350" i="1"/>
  <c r="AL351" i="1"/>
  <c r="AL352" i="1"/>
  <c r="AL353" i="1"/>
  <c r="AL354" i="1"/>
  <c r="AL355" i="1"/>
  <c r="AL356" i="1"/>
  <c r="AL357" i="1"/>
  <c r="AL358" i="1"/>
  <c r="AL359" i="1"/>
  <c r="AL360" i="1"/>
  <c r="AL361" i="1"/>
  <c r="AM361" i="1" s="1"/>
  <c r="AL362" i="1"/>
  <c r="AL363" i="1"/>
  <c r="AL364" i="1"/>
  <c r="AL365" i="1"/>
  <c r="AL366" i="1"/>
  <c r="AM366" i="1" s="1"/>
  <c r="AL367" i="1"/>
  <c r="AL368" i="1"/>
  <c r="AL369" i="1"/>
  <c r="AM369" i="1" s="1"/>
  <c r="AL370" i="1"/>
  <c r="AL371" i="1"/>
  <c r="AL372" i="1"/>
  <c r="AL373" i="1"/>
  <c r="AL374" i="1"/>
  <c r="AL375" i="1"/>
  <c r="AL376" i="1"/>
  <c r="AL377" i="1"/>
  <c r="AM377" i="1" s="1"/>
  <c r="AL378" i="1"/>
  <c r="AL379" i="1"/>
  <c r="AL380" i="1"/>
  <c r="AL381" i="1"/>
  <c r="AL382" i="1"/>
  <c r="AM382" i="1" s="1"/>
  <c r="AL383" i="1"/>
  <c r="AL384" i="1"/>
  <c r="AL385" i="1"/>
  <c r="AM385" i="1" s="1"/>
  <c r="AL386" i="1"/>
  <c r="AL387" i="1"/>
  <c r="AL388" i="1"/>
  <c r="AL389" i="1"/>
  <c r="AL390" i="1"/>
  <c r="AL391" i="1"/>
  <c r="AL392" i="1"/>
  <c r="AL393" i="1"/>
  <c r="AM393" i="1" s="1"/>
  <c r="AL394" i="1"/>
  <c r="AL395" i="1"/>
  <c r="AL396" i="1"/>
  <c r="AL397" i="1"/>
  <c r="AL398" i="1"/>
  <c r="AM398" i="1" s="1"/>
  <c r="AL399" i="1"/>
  <c r="AL400" i="1"/>
  <c r="AL401" i="1"/>
  <c r="AM401" i="1" s="1"/>
  <c r="AL402" i="1"/>
  <c r="AL403" i="1"/>
  <c r="AL404" i="1"/>
  <c r="AL405" i="1"/>
  <c r="AL406" i="1"/>
  <c r="AL407" i="1"/>
  <c r="AL408" i="1"/>
  <c r="AL409" i="1"/>
  <c r="AM409" i="1" s="1"/>
  <c r="AL410" i="1"/>
  <c r="AL411" i="1"/>
  <c r="AL412" i="1"/>
  <c r="AL413" i="1"/>
  <c r="AL414" i="1"/>
  <c r="AM414" i="1" s="1"/>
  <c r="AL415" i="1"/>
  <c r="AM415" i="1" s="1"/>
  <c r="AL416" i="1"/>
  <c r="AL417" i="1"/>
  <c r="AL418" i="1"/>
  <c r="AL419" i="1"/>
  <c r="AL420" i="1"/>
  <c r="AL421" i="1"/>
  <c r="AL422" i="1"/>
  <c r="AM422" i="1" s="1"/>
  <c r="AL423" i="1"/>
  <c r="AM423" i="1" s="1"/>
  <c r="AL424" i="1"/>
  <c r="AL425" i="1"/>
  <c r="AL426" i="1"/>
  <c r="AL427" i="1"/>
  <c r="AL428" i="1"/>
  <c r="AL429" i="1"/>
  <c r="AL430" i="1"/>
  <c r="AM430" i="1" s="1"/>
  <c r="AL431" i="1"/>
  <c r="AM431" i="1" s="1"/>
  <c r="AL432" i="1"/>
  <c r="AL433" i="1"/>
  <c r="AL434" i="1"/>
  <c r="AL435" i="1"/>
  <c r="AL436" i="1"/>
  <c r="AL437" i="1"/>
  <c r="AL438" i="1"/>
  <c r="AM438" i="1" s="1"/>
  <c r="AL439" i="1"/>
  <c r="AM439" i="1" s="1"/>
  <c r="AL440" i="1"/>
  <c r="AL441" i="1"/>
  <c r="AL442" i="1"/>
  <c r="AL443" i="1"/>
  <c r="AL444" i="1"/>
  <c r="AL445" i="1"/>
  <c r="AL446" i="1"/>
  <c r="AM446" i="1" s="1"/>
  <c r="AL447" i="1"/>
  <c r="AM447" i="1" s="1"/>
  <c r="AL448" i="1"/>
  <c r="AL449" i="1"/>
  <c r="AL450" i="1"/>
  <c r="AL451" i="1"/>
  <c r="AL452" i="1"/>
  <c r="AL453" i="1"/>
  <c r="AL454" i="1"/>
  <c r="AM454" i="1" s="1"/>
  <c r="AL455" i="1"/>
  <c r="AM455" i="1" s="1"/>
  <c r="AL456" i="1"/>
  <c r="AL457" i="1"/>
  <c r="AL458" i="1"/>
  <c r="AL459" i="1"/>
  <c r="AL460" i="1"/>
  <c r="AL461" i="1"/>
  <c r="AL462" i="1"/>
  <c r="AM462" i="1" s="1"/>
  <c r="AL463" i="1"/>
  <c r="AM463" i="1" s="1"/>
  <c r="AL464" i="1"/>
  <c r="AL465" i="1"/>
  <c r="AL466" i="1"/>
  <c r="AL467" i="1"/>
  <c r="AL468" i="1"/>
  <c r="AL469" i="1"/>
  <c r="AL470" i="1"/>
  <c r="AM470" i="1" s="1"/>
  <c r="AL471" i="1"/>
  <c r="AM471" i="1" s="1"/>
  <c r="AL472" i="1"/>
  <c r="AL473" i="1"/>
  <c r="AL474" i="1"/>
  <c r="AL475" i="1"/>
  <c r="AL476" i="1"/>
  <c r="AL477" i="1"/>
  <c r="AL478" i="1"/>
  <c r="AM478" i="1" s="1"/>
  <c r="AL479" i="1"/>
  <c r="AM479" i="1" s="1"/>
  <c r="AL480" i="1"/>
  <c r="AL481" i="1"/>
  <c r="AL482" i="1"/>
  <c r="AL483" i="1"/>
  <c r="AL484" i="1"/>
  <c r="AL485" i="1"/>
  <c r="AL486" i="1"/>
  <c r="AM486" i="1" s="1"/>
  <c r="AL487" i="1"/>
  <c r="AM487" i="1" s="1"/>
  <c r="AL488" i="1"/>
  <c r="AL489" i="1"/>
  <c r="AL490" i="1"/>
  <c r="AL491" i="1"/>
  <c r="AL492" i="1"/>
  <c r="AL493" i="1"/>
  <c r="AL494" i="1"/>
  <c r="AM494" i="1" s="1"/>
  <c r="AL495" i="1"/>
  <c r="AM495" i="1" s="1"/>
  <c r="AL496" i="1"/>
  <c r="AL497" i="1"/>
  <c r="AL498" i="1"/>
  <c r="AL499" i="1"/>
  <c r="AL500" i="1"/>
  <c r="AL501" i="1"/>
  <c r="AL502" i="1"/>
  <c r="AM502" i="1" s="1"/>
  <c r="AL503" i="1"/>
  <c r="AM503" i="1" s="1"/>
  <c r="AL504" i="1"/>
  <c r="AL505" i="1"/>
  <c r="AL506" i="1"/>
  <c r="AL507" i="1"/>
  <c r="AL508" i="1"/>
  <c r="AL509" i="1"/>
  <c r="AL510" i="1"/>
  <c r="AM510" i="1" s="1"/>
  <c r="AL511" i="1"/>
  <c r="AM511" i="1" s="1"/>
  <c r="AL512" i="1"/>
  <c r="AL513" i="1"/>
  <c r="AL514" i="1"/>
  <c r="AL515" i="1"/>
  <c r="AL516" i="1"/>
  <c r="AL517" i="1"/>
  <c r="AL518" i="1"/>
  <c r="AM518" i="1" s="1"/>
  <c r="AL519" i="1"/>
  <c r="AM519" i="1" s="1"/>
  <c r="AL520" i="1"/>
  <c r="AL521" i="1"/>
  <c r="AL522" i="1"/>
  <c r="AL523" i="1"/>
  <c r="AL524" i="1"/>
  <c r="AL525" i="1"/>
  <c r="AL526" i="1"/>
  <c r="AM526" i="1" s="1"/>
  <c r="AL527" i="1"/>
  <c r="AM527" i="1" s="1"/>
  <c r="AL528" i="1"/>
  <c r="AL529" i="1"/>
  <c r="AL530" i="1"/>
  <c r="AL531" i="1"/>
  <c r="AL532" i="1"/>
  <c r="AL533" i="1"/>
  <c r="AL534" i="1"/>
  <c r="AM534" i="1" s="1"/>
  <c r="AL535" i="1"/>
  <c r="AM535" i="1" s="1"/>
  <c r="AL536" i="1"/>
  <c r="AL537" i="1"/>
  <c r="AL538" i="1"/>
  <c r="AL539" i="1"/>
  <c r="AL540" i="1"/>
  <c r="AL541" i="1"/>
  <c r="AL542" i="1"/>
  <c r="AM542" i="1" s="1"/>
  <c r="AL543" i="1"/>
  <c r="AM543" i="1" s="1"/>
  <c r="AL544" i="1"/>
  <c r="AL545" i="1"/>
  <c r="AL546" i="1"/>
  <c r="AL547" i="1"/>
  <c r="AL548" i="1"/>
  <c r="AL549" i="1"/>
  <c r="AL550" i="1"/>
  <c r="AM550" i="1" s="1"/>
  <c r="AL551" i="1"/>
  <c r="AM551" i="1" s="1"/>
  <c r="AL552" i="1"/>
  <c r="AL553" i="1"/>
  <c r="AL554" i="1"/>
  <c r="AL555" i="1"/>
  <c r="AL556" i="1"/>
  <c r="AL557" i="1"/>
  <c r="AL558" i="1"/>
  <c r="AM558" i="1" s="1"/>
  <c r="AL559" i="1"/>
  <c r="AM559" i="1" s="1"/>
  <c r="AL560" i="1"/>
  <c r="AL561" i="1"/>
  <c r="AL562" i="1"/>
  <c r="AL563" i="1"/>
  <c r="AL564" i="1"/>
  <c r="AL565" i="1"/>
  <c r="AL566" i="1"/>
  <c r="AM566" i="1" s="1"/>
  <c r="AL567" i="1"/>
  <c r="AM567" i="1" s="1"/>
  <c r="AL568" i="1"/>
  <c r="AL569" i="1"/>
  <c r="AL570" i="1"/>
  <c r="AL571" i="1"/>
  <c r="AL572" i="1"/>
  <c r="AL573" i="1"/>
  <c r="AL574" i="1"/>
  <c r="AM574" i="1" s="1"/>
  <c r="AL575" i="1"/>
  <c r="AM575" i="1" s="1"/>
  <c r="AL576" i="1"/>
  <c r="AL577" i="1"/>
  <c r="AL578" i="1"/>
  <c r="AL579" i="1"/>
  <c r="AL580" i="1"/>
  <c r="AL581" i="1"/>
  <c r="AL582" i="1"/>
  <c r="AM582" i="1" s="1"/>
  <c r="AL583" i="1"/>
  <c r="AM583" i="1" s="1"/>
  <c r="AL584" i="1"/>
  <c r="AL585" i="1"/>
  <c r="AL586" i="1"/>
  <c r="AL587" i="1"/>
  <c r="AL588" i="1"/>
  <c r="AL589" i="1"/>
  <c r="AL590" i="1"/>
  <c r="AM590" i="1" s="1"/>
  <c r="AL591" i="1"/>
  <c r="AM591" i="1" s="1"/>
  <c r="AL592" i="1"/>
  <c r="AL593" i="1"/>
  <c r="AL594" i="1"/>
  <c r="AL595" i="1"/>
  <c r="AL596" i="1"/>
  <c r="AL597" i="1"/>
  <c r="AL598" i="1"/>
  <c r="AM598" i="1" s="1"/>
  <c r="AL599" i="1"/>
  <c r="AM599" i="1" s="1"/>
  <c r="AL600" i="1"/>
  <c r="AL601" i="1"/>
  <c r="AL602" i="1"/>
  <c r="AL603" i="1"/>
  <c r="AL604" i="1"/>
  <c r="AL605" i="1"/>
  <c r="AL606" i="1"/>
  <c r="AM606" i="1" s="1"/>
  <c r="AL607" i="1"/>
  <c r="AM607" i="1" s="1"/>
  <c r="AL608" i="1"/>
  <c r="AL609" i="1"/>
  <c r="AL610" i="1"/>
  <c r="AL611" i="1"/>
  <c r="AL612" i="1"/>
  <c r="AL613" i="1"/>
  <c r="AL614" i="1"/>
  <c r="AM614" i="1" s="1"/>
  <c r="AL615" i="1"/>
  <c r="AM615" i="1" s="1"/>
  <c r="AL616" i="1"/>
  <c r="AL617" i="1"/>
  <c r="AL618" i="1"/>
  <c r="AL619" i="1"/>
  <c r="AL620" i="1"/>
  <c r="AL621" i="1"/>
  <c r="AL622" i="1"/>
  <c r="AM622" i="1" s="1"/>
  <c r="AL623" i="1"/>
  <c r="AM623" i="1" s="1"/>
  <c r="AL624" i="1"/>
  <c r="AL625" i="1"/>
  <c r="AL626" i="1"/>
  <c r="AL627" i="1"/>
  <c r="AL628" i="1"/>
  <c r="AL629" i="1"/>
  <c r="AL630" i="1"/>
  <c r="AM630" i="1" s="1"/>
  <c r="AL631" i="1"/>
  <c r="AM631" i="1" s="1"/>
  <c r="AL632" i="1"/>
  <c r="AL633" i="1"/>
  <c r="AL634" i="1"/>
  <c r="AL635" i="1"/>
  <c r="AL636" i="1"/>
  <c r="AL637" i="1"/>
  <c r="AL638" i="1"/>
  <c r="AM638" i="1" s="1"/>
  <c r="AL639" i="1"/>
  <c r="AM639" i="1" s="1"/>
  <c r="AL640" i="1"/>
  <c r="AL641" i="1"/>
  <c r="AL642" i="1"/>
  <c r="AL643" i="1"/>
  <c r="AL644" i="1"/>
  <c r="AL645" i="1"/>
  <c r="AL646" i="1"/>
  <c r="AM646" i="1" s="1"/>
  <c r="AL647" i="1"/>
  <c r="AM647" i="1" s="1"/>
  <c r="AL648" i="1"/>
  <c r="AL649" i="1"/>
  <c r="AL650" i="1"/>
  <c r="AL651" i="1"/>
  <c r="AL652" i="1"/>
  <c r="AL653" i="1"/>
  <c r="AL654" i="1"/>
  <c r="AM654" i="1" s="1"/>
  <c r="AL655" i="1"/>
  <c r="AM655" i="1" s="1"/>
  <c r="AL656" i="1"/>
  <c r="AL657" i="1"/>
  <c r="AL658" i="1"/>
  <c r="AL659" i="1"/>
  <c r="AL660" i="1"/>
  <c r="AL661" i="1"/>
  <c r="AL662" i="1"/>
  <c r="AM662" i="1" s="1"/>
  <c r="AL663" i="1"/>
  <c r="AM663" i="1" s="1"/>
  <c r="AL664" i="1"/>
  <c r="AL665" i="1"/>
  <c r="AL666" i="1"/>
  <c r="AL667" i="1"/>
  <c r="AL668" i="1"/>
  <c r="AL669" i="1"/>
  <c r="AL670" i="1"/>
  <c r="AM670" i="1" s="1"/>
  <c r="AL671" i="1"/>
  <c r="AM671" i="1" s="1"/>
  <c r="AL672" i="1"/>
  <c r="AL673" i="1"/>
  <c r="AL674" i="1"/>
  <c r="AL675" i="1"/>
  <c r="AL676" i="1"/>
  <c r="AL677" i="1"/>
  <c r="AL678" i="1"/>
  <c r="AM678" i="1" s="1"/>
  <c r="AL679" i="1"/>
  <c r="AM679" i="1" s="1"/>
  <c r="AL680" i="1"/>
  <c r="AL681" i="1"/>
  <c r="AL682" i="1"/>
  <c r="AL683" i="1"/>
  <c r="AL684" i="1"/>
  <c r="AL685" i="1"/>
  <c r="AL686" i="1"/>
  <c r="AM686" i="1" s="1"/>
  <c r="AL687" i="1"/>
  <c r="AM687" i="1" s="1"/>
  <c r="AL688" i="1"/>
  <c r="AL689" i="1"/>
  <c r="AL690" i="1"/>
  <c r="AL691" i="1"/>
  <c r="AL692" i="1"/>
  <c r="AL693" i="1"/>
  <c r="AL694" i="1"/>
  <c r="AM694" i="1" s="1"/>
  <c r="AL695" i="1"/>
  <c r="AM695" i="1" s="1"/>
  <c r="AL696" i="1"/>
  <c r="AL697" i="1"/>
  <c r="AL698" i="1"/>
  <c r="AL699" i="1"/>
  <c r="AL700" i="1"/>
  <c r="AL701" i="1"/>
  <c r="AL702" i="1"/>
  <c r="AM702" i="1" s="1"/>
  <c r="AL703" i="1"/>
  <c r="AM703" i="1" s="1"/>
  <c r="AL704" i="1"/>
  <c r="AL705" i="1"/>
  <c r="AL706" i="1"/>
  <c r="AL707" i="1"/>
  <c r="AL708" i="1"/>
  <c r="AL709" i="1"/>
  <c r="AL710" i="1"/>
  <c r="AM710" i="1" s="1"/>
  <c r="AL711" i="1"/>
  <c r="AM711" i="1" s="1"/>
  <c r="AL712" i="1"/>
  <c r="AL713" i="1"/>
  <c r="AL714" i="1"/>
  <c r="AL715" i="1"/>
  <c r="AL716" i="1"/>
  <c r="AL717" i="1"/>
  <c r="AL718" i="1"/>
  <c r="AM718" i="1" s="1"/>
  <c r="AL719" i="1"/>
  <c r="AM719" i="1" s="1"/>
  <c r="AL720" i="1"/>
  <c r="AL721" i="1"/>
  <c r="AL722" i="1"/>
  <c r="AL723" i="1"/>
  <c r="AL724" i="1"/>
  <c r="AL725" i="1"/>
  <c r="AL726" i="1"/>
  <c r="AM726" i="1" s="1"/>
  <c r="AL727" i="1"/>
  <c r="AM727" i="1" s="1"/>
  <c r="AL728" i="1"/>
  <c r="AL729" i="1"/>
  <c r="AL730" i="1"/>
  <c r="AL731" i="1"/>
  <c r="AL732" i="1"/>
  <c r="AL733" i="1"/>
  <c r="AL734" i="1"/>
  <c r="AM734" i="1" s="1"/>
  <c r="AL735" i="1"/>
  <c r="AM735" i="1" s="1"/>
  <c r="AL736" i="1"/>
  <c r="AL737" i="1"/>
  <c r="AL738" i="1"/>
  <c r="AL739" i="1"/>
  <c r="AL740" i="1"/>
  <c r="AL741" i="1"/>
  <c r="AL742" i="1"/>
  <c r="AM742" i="1" s="1"/>
  <c r="AL743" i="1"/>
  <c r="AM743" i="1" s="1"/>
  <c r="AL744" i="1"/>
  <c r="AL745" i="1"/>
  <c r="AL746" i="1"/>
  <c r="AL747" i="1"/>
  <c r="AL748" i="1"/>
  <c r="AL749" i="1"/>
  <c r="AL750" i="1"/>
  <c r="AM750" i="1" s="1"/>
  <c r="AL751" i="1"/>
  <c r="AM751" i="1" s="1"/>
  <c r="AL752" i="1"/>
  <c r="AL753" i="1"/>
  <c r="AL754" i="1"/>
  <c r="AL755" i="1"/>
  <c r="AL756" i="1"/>
  <c r="AL757" i="1"/>
  <c r="AL758" i="1"/>
  <c r="AM758" i="1" s="1"/>
  <c r="AL759" i="1"/>
  <c r="AM759" i="1" s="1"/>
  <c r="AL760" i="1"/>
  <c r="AL761" i="1"/>
  <c r="AL762" i="1"/>
  <c r="AL763" i="1"/>
  <c r="AL764" i="1"/>
  <c r="AL765" i="1"/>
  <c r="AL766" i="1"/>
  <c r="AM766" i="1" s="1"/>
  <c r="AL767" i="1"/>
  <c r="AM767" i="1" s="1"/>
  <c r="AL768" i="1"/>
  <c r="AL769" i="1"/>
  <c r="AL770" i="1"/>
  <c r="AL771" i="1"/>
  <c r="AL772" i="1"/>
  <c r="AL773" i="1"/>
  <c r="AL774" i="1"/>
  <c r="AM774" i="1" s="1"/>
  <c r="AL775" i="1"/>
  <c r="AM775" i="1" s="1"/>
  <c r="AL776" i="1"/>
  <c r="AL777" i="1"/>
  <c r="AL778" i="1"/>
  <c r="AL779" i="1"/>
  <c r="AL780" i="1"/>
  <c r="AL781" i="1"/>
  <c r="AL782" i="1"/>
  <c r="AM782" i="1" s="1"/>
  <c r="AL783" i="1"/>
  <c r="AM783" i="1" s="1"/>
  <c r="AL784" i="1"/>
  <c r="AL785" i="1"/>
  <c r="AL786" i="1"/>
  <c r="AL787" i="1"/>
  <c r="AL788" i="1"/>
  <c r="AL789" i="1"/>
  <c r="AL790" i="1"/>
  <c r="AM790" i="1" s="1"/>
  <c r="AL791" i="1"/>
  <c r="AM791" i="1" s="1"/>
  <c r="AL792" i="1"/>
  <c r="AL793" i="1"/>
  <c r="AL794" i="1"/>
  <c r="AL795" i="1"/>
  <c r="AL796" i="1"/>
  <c r="AL797" i="1"/>
  <c r="AL798" i="1"/>
  <c r="AM798" i="1" s="1"/>
  <c r="AL799" i="1"/>
  <c r="AM799" i="1" s="1"/>
  <c r="AL800" i="1"/>
  <c r="AL801" i="1"/>
  <c r="AL802" i="1"/>
  <c r="AL803" i="1"/>
  <c r="AL804" i="1"/>
  <c r="AL805" i="1"/>
  <c r="AL806" i="1"/>
  <c r="AM806" i="1" s="1"/>
  <c r="AL807" i="1"/>
  <c r="AM807" i="1" s="1"/>
  <c r="AL808" i="1"/>
  <c r="AL809" i="1"/>
  <c r="AL810" i="1"/>
  <c r="AL811" i="1"/>
  <c r="AL812" i="1"/>
  <c r="AL813" i="1"/>
  <c r="AL814" i="1"/>
  <c r="AM814" i="1" s="1"/>
  <c r="AL815" i="1"/>
  <c r="AM815" i="1" s="1"/>
  <c r="AL816" i="1"/>
  <c r="AL817" i="1"/>
  <c r="AL818" i="1"/>
  <c r="AL819" i="1"/>
  <c r="AL820" i="1"/>
  <c r="AL821" i="1"/>
  <c r="AL822" i="1"/>
  <c r="AM822" i="1" s="1"/>
  <c r="AL823" i="1"/>
  <c r="AM823" i="1" s="1"/>
  <c r="AL824" i="1"/>
  <c r="AL825" i="1"/>
  <c r="AL826" i="1"/>
  <c r="AL827" i="1"/>
  <c r="AL828" i="1"/>
  <c r="AL829" i="1"/>
  <c r="AL830" i="1"/>
  <c r="AM830" i="1" s="1"/>
  <c r="AL831" i="1"/>
  <c r="AM831" i="1" s="1"/>
  <c r="AL832" i="1"/>
  <c r="AL833" i="1"/>
  <c r="AL834" i="1"/>
  <c r="AL835" i="1"/>
  <c r="AL836" i="1"/>
  <c r="AN836" i="1" s="1"/>
  <c r="AL837" i="1"/>
  <c r="AL838" i="1"/>
  <c r="AM838" i="1" s="1"/>
  <c r="AL839" i="1"/>
  <c r="AM839" i="1" s="1"/>
  <c r="AL840" i="1"/>
  <c r="AL841" i="1"/>
  <c r="AL842" i="1"/>
  <c r="AL843" i="1"/>
  <c r="AL844" i="1"/>
  <c r="AL845" i="1"/>
  <c r="AL846" i="1"/>
  <c r="AM846" i="1" s="1"/>
  <c r="AL847" i="1"/>
  <c r="AM847" i="1" s="1"/>
  <c r="AL848" i="1"/>
  <c r="AL849" i="1"/>
  <c r="AL850" i="1"/>
  <c r="AL851" i="1"/>
  <c r="AL852" i="1"/>
  <c r="AL853" i="1"/>
  <c r="AL854" i="1"/>
  <c r="AM854" i="1" s="1"/>
  <c r="AL855" i="1"/>
  <c r="AM855" i="1" s="1"/>
  <c r="AL856" i="1"/>
  <c r="AL857" i="1"/>
  <c r="AL858" i="1"/>
  <c r="AL859" i="1"/>
  <c r="AL860" i="1"/>
  <c r="AL861" i="1"/>
  <c r="AL862" i="1"/>
  <c r="AM862" i="1" s="1"/>
  <c r="AL863" i="1"/>
  <c r="AM863" i="1" s="1"/>
  <c r="AL864" i="1"/>
  <c r="AL865" i="1"/>
  <c r="AL866" i="1"/>
  <c r="AL867" i="1"/>
  <c r="AL868" i="1"/>
  <c r="AL869" i="1"/>
  <c r="AL870" i="1"/>
  <c r="AM870" i="1" s="1"/>
  <c r="AL871" i="1"/>
  <c r="AM871" i="1" s="1"/>
  <c r="AL872" i="1"/>
  <c r="AL873" i="1"/>
  <c r="AL874" i="1"/>
  <c r="AL875" i="1"/>
  <c r="AL876" i="1"/>
  <c r="AL877" i="1"/>
  <c r="AL878" i="1"/>
  <c r="AM878" i="1" s="1"/>
  <c r="AL879" i="1"/>
  <c r="AM879" i="1" s="1"/>
  <c r="AL880" i="1"/>
  <c r="AL881" i="1"/>
  <c r="AL882" i="1"/>
  <c r="AL883" i="1"/>
  <c r="AL884" i="1"/>
  <c r="AL885" i="1"/>
  <c r="AL886" i="1"/>
  <c r="AM886" i="1" s="1"/>
  <c r="AL887" i="1"/>
  <c r="AM887" i="1" s="1"/>
  <c r="AL888" i="1"/>
  <c r="AL889" i="1"/>
  <c r="AL890" i="1"/>
  <c r="AL891" i="1"/>
  <c r="AL892" i="1"/>
  <c r="AL893" i="1"/>
  <c r="AL894" i="1"/>
  <c r="AM894" i="1" s="1"/>
  <c r="AL895" i="1"/>
  <c r="AM895" i="1" s="1"/>
  <c r="AL896" i="1"/>
  <c r="AL897" i="1"/>
  <c r="AL898" i="1"/>
  <c r="AL899" i="1"/>
  <c r="AL900" i="1"/>
  <c r="AL901" i="1"/>
  <c r="AL902" i="1"/>
  <c r="AM902" i="1" s="1"/>
  <c r="AL903" i="1"/>
  <c r="AM903" i="1" s="1"/>
  <c r="AL904" i="1"/>
  <c r="AL905" i="1"/>
  <c r="AL906" i="1"/>
  <c r="AL907" i="1"/>
  <c r="AL908" i="1"/>
  <c r="AL909" i="1"/>
  <c r="AL910" i="1"/>
  <c r="AM910" i="1" s="1"/>
  <c r="AL911" i="1"/>
  <c r="AM911" i="1" s="1"/>
  <c r="AL912" i="1"/>
  <c r="AL913" i="1"/>
  <c r="AL914" i="1"/>
  <c r="AL915" i="1"/>
  <c r="AL916" i="1"/>
  <c r="AL917" i="1"/>
  <c r="AL918" i="1"/>
  <c r="AM918" i="1" s="1"/>
  <c r="AL919" i="1"/>
  <c r="AM919" i="1" s="1"/>
  <c r="AL920" i="1"/>
  <c r="AL921" i="1"/>
  <c r="AL922" i="1"/>
  <c r="AL923" i="1"/>
  <c r="AL924" i="1"/>
  <c r="AL925" i="1"/>
  <c r="AL926" i="1"/>
  <c r="AM926" i="1" s="1"/>
  <c r="AL927" i="1"/>
  <c r="AM927" i="1" s="1"/>
  <c r="AL928" i="1"/>
  <c r="AL929" i="1"/>
  <c r="AL930" i="1"/>
  <c r="AL931" i="1"/>
  <c r="AL932" i="1"/>
  <c r="AL933" i="1"/>
  <c r="AL934" i="1"/>
  <c r="AM934" i="1" s="1"/>
  <c r="AL935" i="1"/>
  <c r="AM935" i="1" s="1"/>
  <c r="AL936" i="1"/>
  <c r="AL937" i="1"/>
  <c r="AL938" i="1"/>
  <c r="AL939" i="1"/>
  <c r="AL940" i="1"/>
  <c r="AL941" i="1"/>
  <c r="AL942" i="1"/>
  <c r="AM942" i="1" s="1"/>
  <c r="AL943" i="1"/>
  <c r="AM943" i="1" s="1"/>
  <c r="AL944" i="1"/>
  <c r="AL945" i="1"/>
  <c r="AL946" i="1"/>
  <c r="AL947" i="1"/>
  <c r="AL948" i="1"/>
  <c r="AL949" i="1"/>
  <c r="AL950" i="1"/>
  <c r="AM950" i="1" s="1"/>
  <c r="AL951" i="1"/>
  <c r="AM951" i="1" s="1"/>
  <c r="AL952" i="1"/>
  <c r="AL953" i="1"/>
  <c r="AL954" i="1"/>
  <c r="AL955" i="1"/>
  <c r="AL956" i="1"/>
  <c r="AL957" i="1"/>
  <c r="AL958" i="1"/>
  <c r="AM958" i="1" s="1"/>
  <c r="AL959" i="1"/>
  <c r="AM959" i="1" s="1"/>
  <c r="AL960" i="1"/>
  <c r="AL961" i="1"/>
  <c r="AL962" i="1"/>
  <c r="AL963" i="1"/>
  <c r="AL964" i="1"/>
  <c r="AL965" i="1"/>
  <c r="AL966" i="1"/>
  <c r="AM966" i="1" s="1"/>
  <c r="AL967" i="1"/>
  <c r="AM967" i="1" s="1"/>
  <c r="AL968" i="1"/>
  <c r="AL969" i="1"/>
  <c r="AL970" i="1"/>
  <c r="AL971" i="1"/>
  <c r="AL972" i="1"/>
  <c r="AL973" i="1"/>
  <c r="AL974" i="1"/>
  <c r="AM974" i="1" s="1"/>
  <c r="AL975" i="1"/>
  <c r="AM975" i="1" s="1"/>
  <c r="AL976" i="1"/>
  <c r="AL977" i="1"/>
  <c r="AL978" i="1"/>
  <c r="AL979" i="1"/>
  <c r="AL980" i="1"/>
  <c r="AL981" i="1"/>
  <c r="AL982" i="1"/>
  <c r="AM982" i="1" s="1"/>
  <c r="AL983" i="1"/>
  <c r="AM983" i="1" s="1"/>
  <c r="AL984" i="1"/>
  <c r="AL985" i="1"/>
  <c r="AL986" i="1"/>
  <c r="AL987" i="1"/>
  <c r="AL988" i="1"/>
  <c r="AL989" i="1"/>
  <c r="AL990" i="1"/>
  <c r="AM990" i="1" s="1"/>
  <c r="AL991" i="1"/>
  <c r="AM991" i="1" s="1"/>
  <c r="AL992" i="1"/>
  <c r="AL993" i="1"/>
  <c r="AL994" i="1"/>
  <c r="AL995" i="1"/>
  <c r="AL996" i="1"/>
  <c r="AL997" i="1"/>
  <c r="AL998" i="1"/>
  <c r="AM998" i="1" s="1"/>
  <c r="AL999" i="1"/>
  <c r="AM999" i="1" s="1"/>
  <c r="AL1000" i="1"/>
  <c r="AL1001" i="1"/>
  <c r="AL1002" i="1"/>
  <c r="AL1003" i="1"/>
  <c r="AL1004" i="1"/>
  <c r="AL1005" i="1"/>
  <c r="AL1006" i="1"/>
  <c r="AM1006" i="1" s="1"/>
  <c r="AL1007" i="1"/>
  <c r="AM1007" i="1" s="1"/>
  <c r="AL1008" i="1"/>
  <c r="AL1009" i="1"/>
  <c r="AL1010" i="1"/>
  <c r="AL1011" i="1"/>
  <c r="AL1012" i="1"/>
  <c r="AL1013" i="1"/>
  <c r="AL1014" i="1"/>
  <c r="AM1014" i="1" s="1"/>
  <c r="AL1015" i="1"/>
  <c r="AM1015" i="1" s="1"/>
  <c r="AL1016" i="1"/>
  <c r="AL1017" i="1"/>
  <c r="AL1018" i="1"/>
  <c r="AL1019" i="1"/>
  <c r="AL1020" i="1"/>
  <c r="AL1021" i="1"/>
  <c r="AL1022" i="1"/>
  <c r="AM1022" i="1" s="1"/>
  <c r="AL1023" i="1"/>
  <c r="AM1023" i="1" s="1"/>
  <c r="AL1024" i="1"/>
  <c r="AL1025" i="1"/>
  <c r="AL1026" i="1"/>
  <c r="AL1027" i="1"/>
  <c r="AL1028" i="1"/>
  <c r="AL1029" i="1"/>
  <c r="AL1030" i="1"/>
  <c r="AM1030" i="1" s="1"/>
  <c r="AL1031" i="1"/>
  <c r="AM1031" i="1" s="1"/>
  <c r="AL1032" i="1"/>
  <c r="AL1033" i="1"/>
  <c r="AL1034" i="1"/>
  <c r="AL1035" i="1"/>
  <c r="AL1036" i="1"/>
  <c r="AL1037" i="1"/>
  <c r="AL1038" i="1"/>
  <c r="AM1038" i="1" s="1"/>
  <c r="AL1039" i="1"/>
  <c r="AM1039" i="1" s="1"/>
  <c r="AL1040" i="1"/>
  <c r="AL1041" i="1"/>
  <c r="AL1042" i="1"/>
  <c r="AL1043" i="1"/>
  <c r="AL1044" i="1"/>
  <c r="AL1045" i="1"/>
  <c r="AL1046" i="1"/>
  <c r="AM1046" i="1" s="1"/>
  <c r="AL1047" i="1"/>
  <c r="AM1047" i="1" s="1"/>
  <c r="AL1048" i="1"/>
  <c r="AL1049" i="1"/>
  <c r="AL1050" i="1"/>
  <c r="AL1051" i="1"/>
  <c r="AL1052" i="1"/>
  <c r="AL1053" i="1"/>
  <c r="AL1054" i="1"/>
  <c r="AM1054" i="1" s="1"/>
  <c r="AL1055" i="1"/>
  <c r="AM1055" i="1" s="1"/>
  <c r="AL1056" i="1"/>
  <c r="AL1057" i="1"/>
  <c r="AL1058" i="1"/>
  <c r="AL1059" i="1"/>
  <c r="AL1060" i="1"/>
  <c r="AL1061" i="1"/>
  <c r="AL1062" i="1"/>
  <c r="AM1062" i="1" s="1"/>
  <c r="AL1063" i="1"/>
  <c r="AM1063" i="1" s="1"/>
  <c r="AL1064" i="1"/>
  <c r="AL1065" i="1"/>
  <c r="AL1066" i="1"/>
  <c r="AL1067" i="1"/>
  <c r="AL1068" i="1"/>
  <c r="AL1069" i="1"/>
  <c r="AL1070" i="1"/>
  <c r="AM1070" i="1" s="1"/>
  <c r="AL1071" i="1"/>
  <c r="AM1071" i="1" s="1"/>
  <c r="AL1072" i="1"/>
  <c r="AL1073" i="1"/>
  <c r="AL1074" i="1"/>
  <c r="AL1075" i="1"/>
  <c r="AL1076" i="1"/>
  <c r="AL1077" i="1"/>
  <c r="AL1078" i="1"/>
  <c r="AM1078" i="1" s="1"/>
  <c r="AL1079" i="1"/>
  <c r="AM1079" i="1" s="1"/>
  <c r="AL1080" i="1"/>
  <c r="AL1081" i="1"/>
  <c r="AL1082" i="1"/>
  <c r="AL1083" i="1"/>
  <c r="AL1084" i="1"/>
  <c r="AL1085" i="1"/>
  <c r="AL1086" i="1"/>
  <c r="AM1086" i="1" s="1"/>
  <c r="AL1087" i="1"/>
  <c r="AM1087" i="1" s="1"/>
  <c r="AL1088" i="1"/>
  <c r="AL1089" i="1"/>
  <c r="AL1090" i="1"/>
  <c r="AL1091" i="1"/>
  <c r="AL1092" i="1"/>
  <c r="AL1093" i="1"/>
  <c r="AL1094" i="1"/>
  <c r="AM1094" i="1" s="1"/>
  <c r="AL1095" i="1"/>
  <c r="AM1095" i="1" s="1"/>
  <c r="AL1096" i="1"/>
  <c r="AL1097" i="1"/>
  <c r="AL1098" i="1"/>
  <c r="AL1099" i="1"/>
  <c r="AL1100" i="1"/>
  <c r="AL1101" i="1"/>
  <c r="AL1102" i="1"/>
  <c r="AM1102" i="1" s="1"/>
  <c r="AL1103" i="1"/>
  <c r="AM1103" i="1" s="1"/>
  <c r="AL1104" i="1"/>
  <c r="AL1105" i="1"/>
  <c r="AL1106" i="1"/>
  <c r="AL1107" i="1"/>
  <c r="AL1108" i="1"/>
  <c r="AL1109" i="1"/>
  <c r="AL1110" i="1"/>
  <c r="AM1110" i="1" s="1"/>
  <c r="AL1111" i="1"/>
  <c r="AM1111" i="1" s="1"/>
  <c r="AL1112" i="1"/>
  <c r="AL1113" i="1"/>
  <c r="AL1114" i="1"/>
  <c r="AL1115" i="1"/>
  <c r="AL1116" i="1"/>
  <c r="AL1117" i="1"/>
  <c r="AL1118" i="1"/>
  <c r="AM1118" i="1" s="1"/>
  <c r="AL1119" i="1"/>
  <c r="AM1119" i="1" s="1"/>
  <c r="AL1120" i="1"/>
  <c r="AL1121" i="1"/>
  <c r="AL1122" i="1"/>
  <c r="AL1123" i="1"/>
  <c r="AL1124" i="1"/>
  <c r="AL1125" i="1"/>
  <c r="AL1126" i="1"/>
  <c r="AM1126" i="1" s="1"/>
  <c r="AL1127" i="1"/>
  <c r="AM1127" i="1" s="1"/>
  <c r="AL1128" i="1"/>
  <c r="AL1129" i="1"/>
  <c r="AL1130" i="1"/>
  <c r="AL1131" i="1"/>
  <c r="AL1132" i="1"/>
  <c r="AL1133" i="1"/>
  <c r="AL1134" i="1"/>
  <c r="AM1134" i="1" s="1"/>
  <c r="AL1135" i="1"/>
  <c r="AM1135" i="1" s="1"/>
  <c r="AL1136" i="1"/>
  <c r="AL1137" i="1"/>
  <c r="AL1138" i="1"/>
  <c r="AL1139" i="1"/>
  <c r="AL1140" i="1"/>
  <c r="AL1141" i="1"/>
  <c r="AL1142" i="1"/>
  <c r="AM1142" i="1" s="1"/>
  <c r="AL1143" i="1"/>
  <c r="AM1143" i="1" s="1"/>
  <c r="AL1144" i="1"/>
  <c r="AL1145" i="1"/>
  <c r="AL1146" i="1"/>
  <c r="AL1147" i="1"/>
  <c r="AL1148" i="1"/>
  <c r="AL1149" i="1"/>
  <c r="AL1150" i="1"/>
  <c r="AM1150" i="1" s="1"/>
  <c r="AL1151" i="1"/>
  <c r="AM1151" i="1" s="1"/>
  <c r="AL1152" i="1"/>
  <c r="AL1153" i="1"/>
  <c r="AL1154" i="1"/>
  <c r="AL1155" i="1"/>
  <c r="AL1156" i="1"/>
  <c r="AL1157" i="1"/>
  <c r="AL1158" i="1"/>
  <c r="AM1158" i="1" s="1"/>
  <c r="AL1159" i="1"/>
  <c r="AM1159" i="1" s="1"/>
  <c r="AL1160" i="1"/>
  <c r="AL1161" i="1"/>
  <c r="AL1162" i="1"/>
  <c r="AL1163" i="1"/>
  <c r="AL1164" i="1"/>
  <c r="AL1165" i="1"/>
  <c r="AL1166" i="1"/>
  <c r="AM1166" i="1" s="1"/>
  <c r="AL1167" i="1"/>
  <c r="AM1167" i="1" s="1"/>
  <c r="AL1168" i="1"/>
  <c r="AL1169" i="1"/>
  <c r="AL1170" i="1"/>
  <c r="AL1171" i="1"/>
  <c r="AL1172" i="1"/>
  <c r="AL1173" i="1"/>
  <c r="AL1174" i="1"/>
  <c r="AM1174" i="1" s="1"/>
  <c r="AL1175" i="1"/>
  <c r="AM1175" i="1" s="1"/>
  <c r="AL1176" i="1"/>
  <c r="AL1177" i="1"/>
  <c r="AL1178" i="1"/>
  <c r="AL1179" i="1"/>
  <c r="AL1180" i="1"/>
  <c r="AL1181" i="1"/>
  <c r="AL1182" i="1"/>
  <c r="AM1182" i="1" s="1"/>
  <c r="AL1183" i="1"/>
  <c r="AM1183" i="1" s="1"/>
  <c r="AL1184" i="1"/>
  <c r="AL1185" i="1"/>
  <c r="AL1186" i="1"/>
  <c r="AL1187" i="1"/>
  <c r="AL1188" i="1"/>
  <c r="AL1189" i="1"/>
  <c r="AL1190" i="1"/>
  <c r="AM1190" i="1" s="1"/>
  <c r="AL1191" i="1"/>
  <c r="AM1191" i="1" s="1"/>
  <c r="AL1192" i="1"/>
  <c r="AL1193" i="1"/>
  <c r="AL1194" i="1"/>
  <c r="AL1195" i="1"/>
  <c r="AL1196" i="1"/>
  <c r="AL1197" i="1"/>
  <c r="AL1198" i="1"/>
  <c r="AM1198" i="1" s="1"/>
  <c r="AL1199" i="1"/>
  <c r="AM1199" i="1" s="1"/>
  <c r="AL1200" i="1"/>
  <c r="AL1201" i="1"/>
  <c r="AL1202" i="1"/>
  <c r="AL1203" i="1"/>
  <c r="AL1204" i="1"/>
  <c r="AL1205" i="1"/>
  <c r="AL1206" i="1"/>
  <c r="AM1206" i="1" s="1"/>
  <c r="AL1207" i="1"/>
  <c r="AM1207" i="1" s="1"/>
  <c r="AL1208" i="1"/>
  <c r="AL1209" i="1"/>
  <c r="AL1210" i="1"/>
  <c r="AL1211" i="1"/>
  <c r="AL1212" i="1"/>
  <c r="AL1213" i="1"/>
  <c r="AL1214" i="1"/>
  <c r="AM1214" i="1" s="1"/>
  <c r="AL1215" i="1"/>
  <c r="AM1215" i="1" s="1"/>
  <c r="AL1216" i="1"/>
  <c r="AL1217" i="1"/>
  <c r="AL1218" i="1"/>
  <c r="AL1219" i="1"/>
  <c r="AL1220" i="1"/>
  <c r="AL1221" i="1"/>
  <c r="AL1222" i="1"/>
  <c r="AM1222" i="1" s="1"/>
  <c r="AL1223" i="1"/>
  <c r="AM1223" i="1" s="1"/>
  <c r="AL1224" i="1"/>
  <c r="AL1225" i="1"/>
  <c r="AL1226" i="1"/>
  <c r="AL1227" i="1"/>
  <c r="AL1228" i="1"/>
  <c r="AL1229" i="1"/>
  <c r="AL1230" i="1"/>
  <c r="AM1230" i="1" s="1"/>
  <c r="AL1231" i="1"/>
  <c r="AM1231" i="1" s="1"/>
  <c r="AL1232" i="1"/>
  <c r="AL1233" i="1"/>
  <c r="AL1234" i="1"/>
  <c r="AL1235" i="1"/>
  <c r="AL1236" i="1"/>
  <c r="AL1237" i="1"/>
  <c r="AL1238" i="1"/>
  <c r="AM1238" i="1" s="1"/>
  <c r="AL1239" i="1"/>
  <c r="AM1239" i="1" s="1"/>
  <c r="AL1240" i="1"/>
  <c r="AL1241" i="1"/>
  <c r="AL1242" i="1"/>
  <c r="AL1243" i="1"/>
  <c r="AL1244" i="1"/>
  <c r="AL1245" i="1"/>
  <c r="AL1246" i="1"/>
  <c r="AM1246" i="1" s="1"/>
  <c r="AL1247" i="1"/>
  <c r="AM1247" i="1" s="1"/>
  <c r="AL1248" i="1"/>
  <c r="AL1249" i="1"/>
  <c r="AL1250" i="1"/>
  <c r="AL1251" i="1"/>
  <c r="AL1252" i="1"/>
  <c r="AL1253" i="1"/>
  <c r="AL1254" i="1"/>
  <c r="AM1254" i="1" s="1"/>
  <c r="AL1255" i="1"/>
  <c r="AM1255" i="1" s="1"/>
  <c r="AL1256" i="1"/>
  <c r="AL1257" i="1"/>
  <c r="AL1258" i="1"/>
  <c r="AL1259" i="1"/>
  <c r="AL1260" i="1"/>
  <c r="AL1261" i="1"/>
  <c r="AL1262" i="1"/>
  <c r="AM1262" i="1" s="1"/>
  <c r="AL1263" i="1"/>
  <c r="AM1263" i="1" s="1"/>
  <c r="AL1264" i="1"/>
  <c r="AL1265" i="1"/>
  <c r="AL1266" i="1"/>
  <c r="AL1267" i="1"/>
  <c r="AL1268" i="1"/>
  <c r="AL1269" i="1"/>
  <c r="AL1270" i="1"/>
  <c r="AM1270" i="1" s="1"/>
  <c r="AL1271" i="1"/>
  <c r="AM1271" i="1" s="1"/>
  <c r="AL1272" i="1"/>
  <c r="AL1273" i="1"/>
  <c r="AL1274" i="1"/>
  <c r="AL1275" i="1"/>
  <c r="AL1276" i="1"/>
  <c r="AL1277" i="1"/>
  <c r="AL1278" i="1"/>
  <c r="AM1278" i="1" s="1"/>
  <c r="AL1279" i="1"/>
  <c r="AM1279" i="1" s="1"/>
  <c r="AL1280" i="1"/>
  <c r="AL1281" i="1"/>
  <c r="AL1282" i="1"/>
  <c r="AL1283" i="1"/>
  <c r="AL1284" i="1"/>
  <c r="AL1285" i="1"/>
  <c r="AL1286" i="1"/>
  <c r="AM1286" i="1" s="1"/>
  <c r="AL1287" i="1"/>
  <c r="AM1287" i="1" s="1"/>
  <c r="AL1288" i="1"/>
  <c r="AL1289" i="1"/>
  <c r="AL1290" i="1"/>
  <c r="AL1291" i="1"/>
  <c r="AL1292" i="1"/>
  <c r="AL1293" i="1"/>
  <c r="AL1294" i="1"/>
  <c r="AM1294" i="1" s="1"/>
  <c r="AL1295" i="1"/>
  <c r="AM1295" i="1" s="1"/>
  <c r="AL1296" i="1"/>
  <c r="AL1297" i="1"/>
  <c r="AM1297" i="1" s="1"/>
  <c r="AL1298" i="1"/>
  <c r="AM1298" i="1" s="1"/>
  <c r="AL1299" i="1"/>
  <c r="AM1299" i="1" s="1"/>
  <c r="AL1300" i="1"/>
  <c r="AL1301" i="1"/>
  <c r="AM1301" i="1" s="1"/>
  <c r="AL1302" i="1"/>
  <c r="AM1302" i="1" s="1"/>
  <c r="AL1303" i="1"/>
  <c r="AM1303" i="1" s="1"/>
  <c r="AL1304" i="1"/>
  <c r="AL1305" i="1"/>
  <c r="AM1305" i="1" s="1"/>
  <c r="AL1306" i="1"/>
  <c r="AM1306" i="1" s="1"/>
  <c r="AL1307" i="1"/>
  <c r="AM1307" i="1" s="1"/>
  <c r="AL1308" i="1"/>
  <c r="AL1309" i="1"/>
  <c r="AM1309" i="1" s="1"/>
  <c r="AL1310" i="1"/>
  <c r="AM1310" i="1" s="1"/>
  <c r="AL1311" i="1"/>
  <c r="AM1311" i="1" s="1"/>
  <c r="AL1312" i="1"/>
  <c r="AL1313" i="1"/>
  <c r="AM1313" i="1" s="1"/>
  <c r="AL1314" i="1"/>
  <c r="AM1314" i="1" s="1"/>
  <c r="AL1315" i="1"/>
  <c r="AM1315" i="1" s="1"/>
  <c r="AL1316" i="1"/>
  <c r="AL1317" i="1"/>
  <c r="AM1317" i="1" s="1"/>
  <c r="AL1318" i="1"/>
  <c r="AM1318" i="1" s="1"/>
  <c r="AL1319" i="1"/>
  <c r="AM1319" i="1" s="1"/>
  <c r="AL1320" i="1"/>
  <c r="AL1321" i="1"/>
  <c r="AM1321" i="1" s="1"/>
  <c r="AL1322" i="1"/>
  <c r="AM1322" i="1" s="1"/>
  <c r="AL1323" i="1"/>
  <c r="AM1323" i="1" s="1"/>
  <c r="AL1324" i="1"/>
  <c r="AL1325" i="1"/>
  <c r="AM1325" i="1" s="1"/>
  <c r="AL1326" i="1"/>
  <c r="AM1326" i="1" s="1"/>
  <c r="AL1327" i="1"/>
  <c r="AM1327" i="1" s="1"/>
  <c r="AL1328" i="1"/>
  <c r="AL1329" i="1"/>
  <c r="AM1329" i="1" s="1"/>
  <c r="AL1330" i="1"/>
  <c r="AM1330" i="1" s="1"/>
  <c r="AL1331" i="1"/>
  <c r="AM1331" i="1" s="1"/>
  <c r="AL1332" i="1"/>
  <c r="AL1333" i="1"/>
  <c r="AM1333" i="1" s="1"/>
  <c r="AL1334" i="1"/>
  <c r="AM1334" i="1" s="1"/>
  <c r="AL1335" i="1"/>
  <c r="AM1335" i="1" s="1"/>
  <c r="AL1336" i="1"/>
  <c r="AL1337" i="1"/>
  <c r="AM1337" i="1" s="1"/>
  <c r="AL1338" i="1"/>
  <c r="AM1338" i="1" s="1"/>
  <c r="AL1339" i="1"/>
  <c r="AM1339" i="1" s="1"/>
  <c r="AL1340" i="1"/>
  <c r="AL1341" i="1"/>
  <c r="AL1342" i="1"/>
  <c r="AM1342" i="1" s="1"/>
  <c r="AL1343" i="1"/>
  <c r="AM1343" i="1" s="1"/>
  <c r="AL1344" i="1"/>
  <c r="AL1345" i="1"/>
  <c r="AM1345" i="1" s="1"/>
  <c r="AL1346" i="1"/>
  <c r="AM1346" i="1" s="1"/>
  <c r="AL1347" i="1"/>
  <c r="AM1347" i="1" s="1"/>
  <c r="AL1348" i="1"/>
  <c r="AL1349" i="1"/>
  <c r="AM1349" i="1" s="1"/>
  <c r="AL1350" i="1"/>
  <c r="AM1350" i="1" s="1"/>
  <c r="AL1351" i="1"/>
  <c r="AM1351" i="1" s="1"/>
  <c r="AL1352" i="1"/>
  <c r="AL1353" i="1"/>
  <c r="AM1353" i="1" s="1"/>
  <c r="AL1354" i="1"/>
  <c r="AM1354" i="1" s="1"/>
  <c r="AL1355" i="1"/>
  <c r="AM1355" i="1" s="1"/>
  <c r="AL1356" i="1"/>
  <c r="AL1357" i="1"/>
  <c r="AM1357" i="1" s="1"/>
  <c r="AL1358" i="1"/>
  <c r="AM1358" i="1" s="1"/>
  <c r="AL1359" i="1"/>
  <c r="AM1359" i="1" s="1"/>
  <c r="AL1360" i="1"/>
  <c r="AL1361" i="1"/>
  <c r="AM1361" i="1" s="1"/>
  <c r="AL1362" i="1"/>
  <c r="AM1362" i="1" s="1"/>
  <c r="AL1363" i="1"/>
  <c r="AM1363" i="1" s="1"/>
  <c r="AL1364" i="1"/>
  <c r="AL1365" i="1"/>
  <c r="AM1365" i="1" s="1"/>
  <c r="AL1366" i="1"/>
  <c r="AM1366" i="1" s="1"/>
  <c r="AL1367" i="1"/>
  <c r="AM1367" i="1" s="1"/>
  <c r="AL1368" i="1"/>
  <c r="AL1369" i="1"/>
  <c r="AM1369" i="1" s="1"/>
  <c r="AL1370" i="1"/>
  <c r="AM1370" i="1" s="1"/>
  <c r="AL1371" i="1"/>
  <c r="AM1371" i="1" s="1"/>
  <c r="AL1372" i="1"/>
  <c r="AL1373" i="1"/>
  <c r="AM1373" i="1" s="1"/>
  <c r="AL1374" i="1"/>
  <c r="AM1374" i="1" s="1"/>
  <c r="AL1375" i="1"/>
  <c r="AM1375" i="1" s="1"/>
  <c r="AL1376" i="1"/>
  <c r="AL1377" i="1"/>
  <c r="AM1377" i="1" s="1"/>
  <c r="AL1378" i="1"/>
  <c r="AM1378" i="1" s="1"/>
  <c r="AL1379" i="1"/>
  <c r="AM1379" i="1" s="1"/>
  <c r="AL1380" i="1"/>
  <c r="AL1381" i="1"/>
  <c r="AM1381" i="1" s="1"/>
  <c r="AL1382" i="1"/>
  <c r="AM1382" i="1" s="1"/>
  <c r="AL1383" i="1"/>
  <c r="AM1383" i="1" s="1"/>
  <c r="AL1384" i="1"/>
  <c r="AL1385" i="1"/>
  <c r="AM1385" i="1" s="1"/>
  <c r="AL1386" i="1"/>
  <c r="AM1386" i="1" s="1"/>
  <c r="AL1387" i="1"/>
  <c r="AM1387" i="1" s="1"/>
  <c r="AL1388" i="1"/>
  <c r="AL1389" i="1"/>
  <c r="AM1389" i="1" s="1"/>
  <c r="AL1390" i="1"/>
  <c r="AM1390" i="1" s="1"/>
  <c r="AL1391" i="1"/>
  <c r="AM1391" i="1" s="1"/>
  <c r="AL1392" i="1"/>
  <c r="AL1393" i="1"/>
  <c r="AM1393" i="1" s="1"/>
  <c r="AL1394" i="1"/>
  <c r="AM1394" i="1" s="1"/>
  <c r="AL1395" i="1"/>
  <c r="AO1395" i="1" s="1"/>
  <c r="AL1396" i="1"/>
  <c r="AL1397" i="1"/>
  <c r="AM1397" i="1" s="1"/>
  <c r="AL1398" i="1"/>
  <c r="AM1398" i="1" s="1"/>
  <c r="AL1399" i="1"/>
  <c r="AM1399" i="1" s="1"/>
  <c r="AL1400" i="1"/>
  <c r="AL1401" i="1"/>
  <c r="AM1401" i="1" s="1"/>
  <c r="AL1402" i="1"/>
  <c r="AM1402" i="1" s="1"/>
  <c r="AL1403" i="1"/>
  <c r="AM1403" i="1" s="1"/>
  <c r="AL1404" i="1"/>
  <c r="AL1405" i="1"/>
  <c r="AM1405" i="1" s="1"/>
  <c r="AL1406" i="1"/>
  <c r="AM1406" i="1" s="1"/>
  <c r="AL1407" i="1"/>
  <c r="AM1407" i="1" s="1"/>
  <c r="AL1408" i="1"/>
  <c r="AL1409" i="1"/>
  <c r="AM1409" i="1" s="1"/>
  <c r="AL1410" i="1"/>
  <c r="AM1410" i="1" s="1"/>
  <c r="AL1411" i="1"/>
  <c r="AM1411" i="1" s="1"/>
  <c r="AL1412" i="1"/>
  <c r="AL1413" i="1"/>
  <c r="AM1413" i="1" s="1"/>
  <c r="AL1414" i="1"/>
  <c r="AM1414" i="1" s="1"/>
  <c r="AL1415" i="1"/>
  <c r="AM1415" i="1" s="1"/>
  <c r="AL1416" i="1"/>
  <c r="AL1417" i="1"/>
  <c r="AM1417" i="1" s="1"/>
  <c r="AL1418" i="1"/>
  <c r="AM1418" i="1" s="1"/>
  <c r="AL1419" i="1"/>
  <c r="AM1419" i="1" s="1"/>
  <c r="AL1420" i="1"/>
  <c r="AL1421" i="1"/>
  <c r="AM1421" i="1" s="1"/>
  <c r="AL1422" i="1"/>
  <c r="AM1422" i="1" s="1"/>
  <c r="AL1423" i="1"/>
  <c r="AM1423" i="1" s="1"/>
  <c r="AL1424" i="1"/>
  <c r="AL1425" i="1"/>
  <c r="AM1425" i="1" s="1"/>
  <c r="AL1426" i="1"/>
  <c r="AM1426" i="1" s="1"/>
  <c r="AL1427" i="1"/>
  <c r="AO1427" i="1" s="1"/>
  <c r="AL1428" i="1"/>
  <c r="AL1429" i="1"/>
  <c r="AM1429" i="1" s="1"/>
  <c r="AL1430" i="1"/>
  <c r="AM1430" i="1" s="1"/>
  <c r="AL1431" i="1"/>
  <c r="AM1431" i="1" s="1"/>
  <c r="AL1432" i="1"/>
  <c r="AL1433" i="1"/>
  <c r="AM1433" i="1" s="1"/>
  <c r="AL1434" i="1"/>
  <c r="AM1434" i="1" s="1"/>
  <c r="AL1435" i="1"/>
  <c r="AM1435" i="1" s="1"/>
  <c r="AL1436" i="1"/>
  <c r="AL1437" i="1"/>
  <c r="AM1437" i="1" s="1"/>
  <c r="AL1438" i="1"/>
  <c r="AM1438" i="1" s="1"/>
  <c r="AL1439" i="1"/>
  <c r="AM1439" i="1" s="1"/>
  <c r="AL1440" i="1"/>
  <c r="AL1441" i="1"/>
  <c r="AM1441" i="1" s="1"/>
  <c r="AL1442" i="1"/>
  <c r="AM1442" i="1" s="1"/>
  <c r="AL1443" i="1"/>
  <c r="AM1443" i="1" s="1"/>
  <c r="AL1444" i="1"/>
  <c r="AL1445" i="1"/>
  <c r="AM1445" i="1" s="1"/>
  <c r="AL1446" i="1"/>
  <c r="AM1446" i="1" s="1"/>
  <c r="AL1447" i="1"/>
  <c r="AM1447" i="1" s="1"/>
  <c r="AL1448" i="1"/>
  <c r="AL1449" i="1"/>
  <c r="AM1449" i="1" s="1"/>
  <c r="AL1450" i="1"/>
  <c r="AM1450" i="1" s="1"/>
  <c r="AL1451" i="1"/>
  <c r="AM1451" i="1" s="1"/>
  <c r="AL1452" i="1"/>
  <c r="AL1453" i="1"/>
  <c r="AM1453" i="1" s="1"/>
  <c r="AL1454" i="1"/>
  <c r="AM1454" i="1" s="1"/>
  <c r="AL1455" i="1"/>
  <c r="AM1455" i="1" s="1"/>
  <c r="AL1456" i="1"/>
  <c r="AL1457" i="1"/>
  <c r="AM1457" i="1" s="1"/>
  <c r="AL1458" i="1"/>
  <c r="AM1458" i="1" s="1"/>
  <c r="AL1459" i="1"/>
  <c r="AO1459" i="1" s="1"/>
  <c r="AL1460" i="1"/>
  <c r="AL1461" i="1"/>
  <c r="AM1461" i="1" s="1"/>
  <c r="AL1462" i="1"/>
  <c r="AM1462" i="1" s="1"/>
  <c r="AL1463" i="1"/>
  <c r="AM1463" i="1" s="1"/>
  <c r="AL1464" i="1"/>
  <c r="AL1465" i="1"/>
  <c r="AM1465" i="1" s="1"/>
  <c r="AL1466" i="1"/>
  <c r="AM1466" i="1" s="1"/>
  <c r="AL1467" i="1"/>
  <c r="AM1467" i="1" s="1"/>
  <c r="AL1468" i="1"/>
  <c r="AL1469" i="1"/>
  <c r="AM1469" i="1" s="1"/>
  <c r="AL1470" i="1"/>
  <c r="AM1470" i="1" s="1"/>
  <c r="AL1471" i="1"/>
  <c r="AM1471" i="1" s="1"/>
  <c r="AL1472" i="1"/>
  <c r="AL1473" i="1"/>
  <c r="AM1473" i="1" s="1"/>
  <c r="AL1474" i="1"/>
  <c r="AM1474" i="1" s="1"/>
  <c r="AL1475" i="1"/>
  <c r="AM1475" i="1" s="1"/>
  <c r="AL1476" i="1"/>
  <c r="AL1477" i="1"/>
  <c r="AM1477" i="1" s="1"/>
  <c r="AL1478" i="1"/>
  <c r="AM1478" i="1" s="1"/>
  <c r="AL1479" i="1"/>
  <c r="AM1479" i="1" s="1"/>
  <c r="AL1480" i="1"/>
  <c r="AL1481" i="1"/>
  <c r="AM1481" i="1" s="1"/>
  <c r="AL1482" i="1"/>
  <c r="AM1482" i="1" s="1"/>
  <c r="AL1483" i="1"/>
  <c r="AM1483" i="1" s="1"/>
  <c r="AL1484" i="1"/>
  <c r="AL1485" i="1"/>
  <c r="AM1485" i="1" s="1"/>
  <c r="AL1486" i="1"/>
  <c r="AM1486" i="1" s="1"/>
  <c r="AL1487" i="1"/>
  <c r="AM1487" i="1" s="1"/>
  <c r="AL1488" i="1"/>
  <c r="AL1489" i="1"/>
  <c r="AM1489" i="1" s="1"/>
  <c r="AL1490" i="1"/>
  <c r="AM1490" i="1" s="1"/>
  <c r="AL1491" i="1"/>
  <c r="AM1491" i="1" s="1"/>
  <c r="AL1492" i="1"/>
  <c r="AL1493" i="1"/>
  <c r="AM1493" i="1" s="1"/>
  <c r="AL1494" i="1"/>
  <c r="AM1494" i="1" s="1"/>
  <c r="AL1495" i="1"/>
  <c r="AM1495" i="1" s="1"/>
  <c r="AL1496" i="1"/>
  <c r="AL1497" i="1"/>
  <c r="AM1497" i="1" s="1"/>
  <c r="AL1498" i="1"/>
  <c r="AM1498" i="1" s="1"/>
  <c r="AL1499" i="1"/>
  <c r="AM1499" i="1" s="1"/>
  <c r="AL1500" i="1"/>
  <c r="AL1501" i="1"/>
  <c r="AM1501" i="1" s="1"/>
  <c r="AL1502" i="1"/>
  <c r="AM1502" i="1" s="1"/>
  <c r="AL1503" i="1"/>
  <c r="AM1503" i="1" s="1"/>
  <c r="AL1504" i="1"/>
  <c r="AL1505" i="1"/>
  <c r="AM1505" i="1" s="1"/>
  <c r="AL1506" i="1"/>
  <c r="AM1506" i="1" s="1"/>
  <c r="AL1507" i="1"/>
  <c r="AM1507" i="1" s="1"/>
  <c r="AL1508" i="1"/>
  <c r="AL1509" i="1"/>
  <c r="AM1509" i="1" s="1"/>
  <c r="AL1510" i="1"/>
  <c r="AM1510" i="1" s="1"/>
  <c r="AL1511" i="1"/>
  <c r="AM1511" i="1" s="1"/>
  <c r="AL1512" i="1"/>
  <c r="AL1513" i="1"/>
  <c r="AM1513" i="1" s="1"/>
  <c r="AL1514" i="1"/>
  <c r="AM1514" i="1" s="1"/>
  <c r="AL1515" i="1"/>
  <c r="AM1515" i="1" s="1"/>
  <c r="AL1516" i="1"/>
  <c r="AL1517" i="1"/>
  <c r="AM1517" i="1" s="1"/>
  <c r="AL1518" i="1"/>
  <c r="AM1518" i="1" s="1"/>
  <c r="AL1519" i="1"/>
  <c r="AM1519" i="1" s="1"/>
  <c r="AL1520" i="1"/>
  <c r="AL1521" i="1"/>
  <c r="AM1521" i="1" s="1"/>
  <c r="AL1522" i="1"/>
  <c r="AM1522" i="1" s="1"/>
  <c r="AL1523" i="1"/>
  <c r="AO1523" i="1" s="1"/>
  <c r="AL1524" i="1"/>
  <c r="AL1525" i="1"/>
  <c r="AM1525" i="1" s="1"/>
  <c r="AL1526" i="1"/>
  <c r="AM1526" i="1" s="1"/>
  <c r="AL1527" i="1"/>
  <c r="AM1527" i="1" s="1"/>
  <c r="AL1528" i="1"/>
  <c r="AL1529" i="1"/>
  <c r="AM1529" i="1" s="1"/>
  <c r="AL1530" i="1"/>
  <c r="AM1530" i="1" s="1"/>
  <c r="AL1531" i="1"/>
  <c r="AM1531" i="1" s="1"/>
  <c r="AL1532" i="1"/>
  <c r="AL1533" i="1"/>
  <c r="AM1533" i="1" s="1"/>
  <c r="AL1534" i="1"/>
  <c r="AM1534" i="1" s="1"/>
  <c r="AL1535" i="1"/>
  <c r="AM1535" i="1" s="1"/>
  <c r="AL1536" i="1"/>
  <c r="AL1537" i="1"/>
  <c r="AM1537" i="1" s="1"/>
  <c r="AL1538" i="1"/>
  <c r="AM1538" i="1" s="1"/>
  <c r="AL1539" i="1"/>
  <c r="AM1539" i="1" s="1"/>
  <c r="AL1540" i="1"/>
  <c r="AL1541" i="1"/>
  <c r="AM1541" i="1" s="1"/>
  <c r="AL1542" i="1"/>
  <c r="AM1542" i="1" s="1"/>
  <c r="AL1543" i="1"/>
  <c r="AM1543" i="1" s="1"/>
  <c r="AL1544" i="1"/>
  <c r="AL1545" i="1"/>
  <c r="AM1545" i="1" s="1"/>
  <c r="AL1546" i="1"/>
  <c r="AM1546" i="1" s="1"/>
  <c r="AL1547" i="1"/>
  <c r="AM1547" i="1" s="1"/>
  <c r="AL1548" i="1"/>
  <c r="AL1549" i="1"/>
  <c r="AM1549" i="1" s="1"/>
  <c r="AL1550" i="1"/>
  <c r="AM1550" i="1" s="1"/>
  <c r="AL1551" i="1"/>
  <c r="AM1551" i="1" s="1"/>
  <c r="AL1552" i="1"/>
  <c r="AL1553" i="1"/>
  <c r="AM1553" i="1" s="1"/>
  <c r="AL1554" i="1"/>
  <c r="AM1554" i="1" s="1"/>
  <c r="AL1555" i="1"/>
  <c r="AO1555" i="1" s="1"/>
  <c r="AL1556" i="1"/>
  <c r="AL1557" i="1"/>
  <c r="AM1557" i="1" s="1"/>
  <c r="AL1558" i="1"/>
  <c r="AM1558" i="1" s="1"/>
  <c r="AL1559" i="1"/>
  <c r="AM1559" i="1" s="1"/>
  <c r="AL1560" i="1"/>
  <c r="AL1561" i="1"/>
  <c r="AM1561" i="1" s="1"/>
  <c r="AL1562" i="1"/>
  <c r="AM1562" i="1" s="1"/>
  <c r="AL1563" i="1"/>
  <c r="AM1563" i="1" s="1"/>
  <c r="AL1564" i="1"/>
  <c r="AL1565" i="1"/>
  <c r="AM1565" i="1" s="1"/>
  <c r="AL1566" i="1"/>
  <c r="AM1566" i="1" s="1"/>
  <c r="AL1567" i="1"/>
  <c r="AM1567" i="1" s="1"/>
  <c r="AL1568" i="1"/>
  <c r="AL1569" i="1"/>
  <c r="AM1569" i="1" s="1"/>
  <c r="AL1570" i="1"/>
  <c r="AM1570" i="1" s="1"/>
  <c r="AL1571" i="1"/>
  <c r="AM1571" i="1" s="1"/>
  <c r="AL1572" i="1"/>
  <c r="AL1573" i="1"/>
  <c r="AM1573" i="1" s="1"/>
  <c r="AL1574" i="1"/>
  <c r="AM1574" i="1" s="1"/>
  <c r="AL1575" i="1"/>
  <c r="AM1575" i="1" s="1"/>
  <c r="AL1576" i="1"/>
  <c r="AL1577" i="1"/>
  <c r="AM1577" i="1" s="1"/>
  <c r="AL1578" i="1"/>
  <c r="AM1578" i="1" s="1"/>
  <c r="AL1579" i="1"/>
  <c r="AM1579" i="1" s="1"/>
  <c r="AL1580" i="1"/>
  <c r="AL1581" i="1"/>
  <c r="AM1581" i="1" s="1"/>
  <c r="AL1582" i="1"/>
  <c r="AM1582" i="1" s="1"/>
  <c r="AL1583" i="1"/>
  <c r="AM1583" i="1" s="1"/>
  <c r="AL1584" i="1"/>
  <c r="AL1585" i="1"/>
  <c r="AM1585" i="1" s="1"/>
  <c r="AL1586" i="1"/>
  <c r="AM1586" i="1" s="1"/>
  <c r="AL1587" i="1"/>
  <c r="AO1587" i="1" s="1"/>
  <c r="AL1588" i="1"/>
  <c r="AL1589" i="1"/>
  <c r="AM1589" i="1" s="1"/>
  <c r="AL1590" i="1"/>
  <c r="AM1590" i="1" s="1"/>
  <c r="AL1591" i="1"/>
  <c r="AM1591" i="1" s="1"/>
  <c r="AL1592" i="1"/>
  <c r="AL1593" i="1"/>
  <c r="AM1593" i="1" s="1"/>
  <c r="AL1594" i="1"/>
  <c r="AM1594" i="1" s="1"/>
  <c r="AL1595" i="1"/>
  <c r="AM1595" i="1" s="1"/>
  <c r="AL1596" i="1"/>
  <c r="AL1597" i="1"/>
  <c r="AM1597" i="1" s="1"/>
  <c r="AL1598" i="1"/>
  <c r="AM1598" i="1" s="1"/>
  <c r="AL1599" i="1"/>
  <c r="AM1599" i="1" s="1"/>
  <c r="AL1600" i="1"/>
  <c r="AL1601" i="1"/>
  <c r="AM1601" i="1" s="1"/>
  <c r="AL1602" i="1"/>
  <c r="AM1602" i="1" s="1"/>
  <c r="AL1603" i="1"/>
  <c r="AM1603" i="1" s="1"/>
  <c r="AL1604" i="1"/>
  <c r="AL1605" i="1"/>
  <c r="AM1605" i="1" s="1"/>
  <c r="AL1606" i="1"/>
  <c r="AM1606" i="1" s="1"/>
  <c r="AL1607" i="1"/>
  <c r="AM1607" i="1" s="1"/>
  <c r="AL1608" i="1"/>
  <c r="AL1609" i="1"/>
  <c r="AM1609" i="1" s="1"/>
  <c r="AL1610" i="1"/>
  <c r="AM1610" i="1" s="1"/>
  <c r="AL1611" i="1"/>
  <c r="AM1611" i="1" s="1"/>
  <c r="AL1612" i="1"/>
  <c r="AL1613" i="1"/>
  <c r="AM1613" i="1" s="1"/>
  <c r="AL1614" i="1"/>
  <c r="AM1614" i="1" s="1"/>
  <c r="AL1615" i="1"/>
  <c r="AM1615" i="1" s="1"/>
  <c r="AL1616" i="1"/>
  <c r="AL1617" i="1"/>
  <c r="AM1617" i="1" s="1"/>
  <c r="AL1618" i="1"/>
  <c r="AM1618" i="1" s="1"/>
  <c r="AL1619" i="1"/>
  <c r="AO1619" i="1" s="1"/>
  <c r="AL1620" i="1"/>
  <c r="AL1621" i="1"/>
  <c r="AM1621" i="1" s="1"/>
  <c r="AL1622" i="1"/>
  <c r="AM1622" i="1" s="1"/>
  <c r="AL1623" i="1"/>
  <c r="AM1623" i="1" s="1"/>
  <c r="AL1624" i="1"/>
  <c r="AL1625" i="1"/>
  <c r="AM1625" i="1" s="1"/>
  <c r="AL1626" i="1"/>
  <c r="AM1626" i="1" s="1"/>
  <c r="AL1627" i="1"/>
  <c r="AM1627" i="1" s="1"/>
  <c r="AL1628" i="1"/>
  <c r="AL1629" i="1"/>
  <c r="AM1629" i="1" s="1"/>
  <c r="AL1630" i="1"/>
  <c r="AM1630" i="1" s="1"/>
  <c r="AL1631" i="1"/>
  <c r="AM1631" i="1" s="1"/>
  <c r="AL1632" i="1"/>
  <c r="AL1633" i="1"/>
  <c r="AM1633" i="1" s="1"/>
  <c r="AL1634" i="1"/>
  <c r="AM1634" i="1" s="1"/>
  <c r="AL1635" i="1"/>
  <c r="AM1635" i="1" s="1"/>
  <c r="AL1636" i="1"/>
  <c r="AL1637" i="1"/>
  <c r="AM1637" i="1" s="1"/>
  <c r="AL1638" i="1"/>
  <c r="AM1638" i="1" s="1"/>
  <c r="AL1639" i="1"/>
  <c r="AM1639" i="1" s="1"/>
  <c r="AL1640" i="1"/>
  <c r="AL1641" i="1"/>
  <c r="AM1641" i="1" s="1"/>
  <c r="AL1642" i="1"/>
  <c r="AM1642" i="1" s="1"/>
  <c r="AL1643" i="1"/>
  <c r="AM1643" i="1" s="1"/>
  <c r="AL1644" i="1"/>
  <c r="AL1645" i="1"/>
  <c r="AM1645" i="1" s="1"/>
  <c r="AL1646" i="1"/>
  <c r="AM1646" i="1" s="1"/>
  <c r="AL1647" i="1"/>
  <c r="AM1647" i="1" s="1"/>
  <c r="AL1648" i="1"/>
  <c r="AL1649" i="1"/>
  <c r="AM1649" i="1" s="1"/>
  <c r="AL1650" i="1"/>
  <c r="AM1650" i="1" s="1"/>
  <c r="AL1651" i="1"/>
  <c r="AO1651" i="1" s="1"/>
  <c r="AL1652" i="1"/>
  <c r="AL1653" i="1"/>
  <c r="AM1653" i="1" s="1"/>
  <c r="AL1654" i="1"/>
  <c r="AM1654" i="1" s="1"/>
  <c r="AL1655" i="1"/>
  <c r="AM1655" i="1" s="1"/>
  <c r="AL1656" i="1"/>
  <c r="AL1657" i="1"/>
  <c r="AM1657" i="1" s="1"/>
  <c r="AL1658" i="1"/>
  <c r="AM1658" i="1" s="1"/>
  <c r="AL1659" i="1"/>
  <c r="AM1659" i="1" s="1"/>
  <c r="AL1660" i="1"/>
  <c r="AL1661" i="1"/>
  <c r="AM1661" i="1" s="1"/>
  <c r="AL1662" i="1"/>
  <c r="AM1662" i="1" s="1"/>
  <c r="AL1663" i="1"/>
  <c r="AM1663" i="1" s="1"/>
  <c r="AL1664" i="1"/>
  <c r="AL1665" i="1"/>
  <c r="AM1665" i="1" s="1"/>
  <c r="AL1666" i="1"/>
  <c r="AM1666" i="1" s="1"/>
  <c r="AL1667" i="1"/>
  <c r="AM1667" i="1" s="1"/>
  <c r="AL1668" i="1"/>
  <c r="AL1669" i="1"/>
  <c r="AM1669" i="1" s="1"/>
  <c r="AL1670" i="1"/>
  <c r="AM1670" i="1" s="1"/>
  <c r="AL1671" i="1"/>
  <c r="AM1671" i="1" s="1"/>
  <c r="AL1672" i="1"/>
  <c r="AL1673" i="1"/>
  <c r="AM1673" i="1" s="1"/>
  <c r="AL1674" i="1"/>
  <c r="AM1674" i="1" s="1"/>
  <c r="AL1675" i="1"/>
  <c r="AM1675" i="1" s="1"/>
  <c r="AL1676" i="1"/>
  <c r="AL1677" i="1"/>
  <c r="AM1677" i="1" s="1"/>
  <c r="AL1678" i="1"/>
  <c r="AM1678" i="1" s="1"/>
  <c r="AL1679" i="1"/>
  <c r="AM1679" i="1" s="1"/>
  <c r="AL1680" i="1"/>
  <c r="AL1681" i="1"/>
  <c r="AM1681" i="1" s="1"/>
  <c r="AL1682" i="1"/>
  <c r="AM1682" i="1" s="1"/>
  <c r="AL1683" i="1"/>
  <c r="AO1683" i="1" s="1"/>
  <c r="AL1684" i="1"/>
  <c r="AL1685" i="1"/>
  <c r="AM1685" i="1" s="1"/>
  <c r="AL1686" i="1"/>
  <c r="AM1686" i="1" s="1"/>
  <c r="AL1687" i="1"/>
  <c r="AM1687" i="1" s="1"/>
  <c r="AL1688" i="1"/>
  <c r="AL1689" i="1"/>
  <c r="AM1689" i="1" s="1"/>
  <c r="AL1690" i="1"/>
  <c r="AM1690" i="1" s="1"/>
  <c r="AL1691" i="1"/>
  <c r="AM1691" i="1" s="1"/>
  <c r="AL1692" i="1"/>
  <c r="AL1693" i="1"/>
  <c r="AM1693" i="1" s="1"/>
  <c r="AL1694" i="1"/>
  <c r="AM1694" i="1" s="1"/>
  <c r="AL1695" i="1"/>
  <c r="AM1695" i="1" s="1"/>
  <c r="AL1696" i="1"/>
  <c r="AL1697" i="1"/>
  <c r="AM1697" i="1" s="1"/>
  <c r="AL1698" i="1"/>
  <c r="AM1698" i="1" s="1"/>
  <c r="AL1699" i="1"/>
  <c r="AM1699" i="1" s="1"/>
  <c r="AL1700" i="1"/>
  <c r="AL1701" i="1"/>
  <c r="AM1701" i="1" s="1"/>
  <c r="AL1702" i="1"/>
  <c r="AM1702" i="1" s="1"/>
  <c r="AL1703" i="1"/>
  <c r="AM1703" i="1" s="1"/>
  <c r="AL1704" i="1"/>
  <c r="AL1705" i="1"/>
  <c r="AO1705" i="1" s="1"/>
  <c r="AL1706" i="1"/>
  <c r="AM1706" i="1" s="1"/>
  <c r="AL1707" i="1"/>
  <c r="AM1707" i="1" s="1"/>
  <c r="AL1708" i="1"/>
  <c r="AL1709" i="1"/>
  <c r="AM1709" i="1" s="1"/>
  <c r="AL1710" i="1"/>
  <c r="AM1710" i="1" s="1"/>
  <c r="AL1711" i="1"/>
  <c r="AM1711" i="1" s="1"/>
  <c r="AL1712" i="1"/>
  <c r="AL1713" i="1"/>
  <c r="AM1713" i="1" s="1"/>
  <c r="AL1714" i="1"/>
  <c r="AM1714" i="1" s="1"/>
  <c r="AL1715" i="1"/>
  <c r="AM1715" i="1" s="1"/>
  <c r="AL1716" i="1"/>
  <c r="AL1717" i="1"/>
  <c r="AM1717" i="1" s="1"/>
  <c r="AL1718" i="1"/>
  <c r="AM1718" i="1" s="1"/>
  <c r="AL1719" i="1"/>
  <c r="AM1719" i="1" s="1"/>
  <c r="AL1720" i="1"/>
  <c r="AL1721" i="1"/>
  <c r="AM1721" i="1" s="1"/>
  <c r="AL1722" i="1"/>
  <c r="AM1722" i="1" s="1"/>
  <c r="AL1723" i="1"/>
  <c r="AM1723" i="1" s="1"/>
  <c r="AL1724" i="1"/>
  <c r="AL1725" i="1"/>
  <c r="AM1725" i="1" s="1"/>
  <c r="AL1726" i="1"/>
  <c r="AL1727" i="1"/>
  <c r="AM1727" i="1" s="1"/>
  <c r="AL1728" i="1"/>
  <c r="AL1729" i="1"/>
  <c r="AM1729" i="1" s="1"/>
  <c r="AL1730" i="1"/>
  <c r="AM1730" i="1" s="1"/>
  <c r="AL1731" i="1"/>
  <c r="AM1731" i="1" s="1"/>
  <c r="AL1732" i="1"/>
  <c r="AL1733" i="1"/>
  <c r="AM1733" i="1" s="1"/>
  <c r="AL1734" i="1"/>
  <c r="AM1734" i="1" s="1"/>
  <c r="AL1735" i="1"/>
  <c r="AM1735" i="1" s="1"/>
  <c r="AL1736" i="1"/>
  <c r="AL1737" i="1"/>
  <c r="AM1737" i="1" s="1"/>
  <c r="AL1738" i="1"/>
  <c r="AM1738" i="1" s="1"/>
  <c r="AL1739" i="1"/>
  <c r="AM1739" i="1" s="1"/>
  <c r="AL1740" i="1"/>
  <c r="AL1741" i="1"/>
  <c r="AM1741" i="1" s="1"/>
  <c r="AL1742" i="1"/>
  <c r="AM1742" i="1" s="1"/>
  <c r="AL1743" i="1"/>
  <c r="AM1743" i="1" s="1"/>
  <c r="AL1744" i="1"/>
  <c r="AL1745" i="1"/>
  <c r="AM1745" i="1" s="1"/>
  <c r="AL1746" i="1"/>
  <c r="AM1746" i="1" s="1"/>
  <c r="AL1747" i="1"/>
  <c r="AO1747" i="1" s="1"/>
  <c r="AL1748" i="1"/>
  <c r="AL1749" i="1"/>
  <c r="AM1749" i="1" s="1"/>
  <c r="AL1750" i="1"/>
  <c r="AM1750" i="1" s="1"/>
  <c r="AL1751" i="1"/>
  <c r="AM1751" i="1" s="1"/>
  <c r="AL1752" i="1"/>
  <c r="AL1753" i="1"/>
  <c r="AM1753" i="1" s="1"/>
  <c r="AL1754" i="1"/>
  <c r="AM1754" i="1" s="1"/>
  <c r="AL1755" i="1"/>
  <c r="AM1755" i="1" s="1"/>
  <c r="AL1756" i="1"/>
  <c r="AL1757" i="1"/>
  <c r="AM1757" i="1" s="1"/>
  <c r="AL1758" i="1"/>
  <c r="AM1758" i="1" s="1"/>
  <c r="AL1759" i="1"/>
  <c r="AM1759" i="1" s="1"/>
  <c r="AL1760" i="1"/>
  <c r="AL1761" i="1"/>
  <c r="AM1761" i="1" s="1"/>
  <c r="AL1762" i="1"/>
  <c r="AM1762" i="1" s="1"/>
  <c r="AL1763" i="1"/>
  <c r="AM1763" i="1" s="1"/>
  <c r="AL1764" i="1"/>
  <c r="AL1765" i="1"/>
  <c r="AM1765" i="1" s="1"/>
  <c r="AL1766" i="1"/>
  <c r="AM1766" i="1" s="1"/>
  <c r="AL1767" i="1"/>
  <c r="AM1767" i="1" s="1"/>
  <c r="AL1768" i="1"/>
  <c r="AL1769" i="1"/>
  <c r="AO1769" i="1" s="1"/>
  <c r="AL1770" i="1"/>
  <c r="AM1770" i="1" s="1"/>
  <c r="AL1771" i="1"/>
  <c r="AM1771" i="1" s="1"/>
  <c r="AL1772" i="1"/>
  <c r="AL1773" i="1"/>
  <c r="AM1773" i="1" s="1"/>
  <c r="AL1774" i="1"/>
  <c r="AM1774" i="1" s="1"/>
  <c r="AL1775" i="1"/>
  <c r="AM1775" i="1" s="1"/>
  <c r="AL1776" i="1"/>
  <c r="AL1777" i="1"/>
  <c r="AM1777" i="1" s="1"/>
  <c r="AL1778" i="1"/>
  <c r="AM1778" i="1" s="1"/>
  <c r="AL1779" i="1"/>
  <c r="AM1779" i="1" s="1"/>
  <c r="AL1780" i="1"/>
  <c r="AL1781" i="1"/>
  <c r="AM1781" i="1" s="1"/>
  <c r="AL1782" i="1"/>
  <c r="AM1782" i="1" s="1"/>
  <c r="AL1783" i="1"/>
  <c r="AM1783" i="1" s="1"/>
  <c r="AL1784" i="1"/>
  <c r="AL1785" i="1"/>
  <c r="AM1785" i="1" s="1"/>
  <c r="AL1786" i="1"/>
  <c r="AM1786" i="1" s="1"/>
  <c r="AL1787" i="1"/>
  <c r="AM1787" i="1" s="1"/>
  <c r="AL1788" i="1"/>
  <c r="AL1789" i="1"/>
  <c r="AM1789" i="1" s="1"/>
  <c r="AL1790" i="1"/>
  <c r="AO1790" i="1" s="1"/>
  <c r="AL1791" i="1"/>
  <c r="AM1791" i="1" s="1"/>
  <c r="AL1792" i="1"/>
  <c r="AL1793" i="1"/>
  <c r="AM1793" i="1" s="1"/>
  <c r="AL1794" i="1"/>
  <c r="AM1794" i="1" s="1"/>
  <c r="AL1795" i="1"/>
  <c r="AM1795" i="1" s="1"/>
  <c r="AL1796" i="1"/>
  <c r="AL1797" i="1"/>
  <c r="AM1797" i="1" s="1"/>
  <c r="AL1798" i="1"/>
  <c r="AM1798" i="1" s="1"/>
  <c r="AL1799" i="1"/>
  <c r="AM1799" i="1" s="1"/>
  <c r="AL1800" i="1"/>
  <c r="AL1801" i="1"/>
  <c r="AM1801" i="1" s="1"/>
  <c r="AL1802" i="1"/>
  <c r="AM1802" i="1" s="1"/>
  <c r="AL1803" i="1"/>
  <c r="AM1803" i="1" s="1"/>
  <c r="AL1804" i="1"/>
  <c r="AL1805" i="1"/>
  <c r="AM1805" i="1" s="1"/>
  <c r="AL1806" i="1"/>
  <c r="AM1806" i="1" s="1"/>
  <c r="AL1807" i="1"/>
  <c r="AM1807" i="1" s="1"/>
  <c r="AL1808" i="1"/>
  <c r="AL1809" i="1"/>
  <c r="AM1809" i="1" s="1"/>
  <c r="AL1810" i="1"/>
  <c r="AM1810" i="1" s="1"/>
  <c r="AL1811" i="1"/>
  <c r="AM1811" i="1" s="1"/>
  <c r="AL1812" i="1"/>
  <c r="AL1813" i="1"/>
  <c r="AM1813" i="1" s="1"/>
  <c r="AL1814" i="1"/>
  <c r="AM1814" i="1" s="1"/>
  <c r="AL1815" i="1"/>
  <c r="AM1815" i="1" s="1"/>
  <c r="AL1816" i="1"/>
  <c r="AL1817" i="1"/>
  <c r="AM1817" i="1" s="1"/>
  <c r="AL1818" i="1"/>
  <c r="AM1818" i="1" s="1"/>
  <c r="AL1819" i="1"/>
  <c r="AM1819" i="1" s="1"/>
  <c r="AL1820" i="1"/>
  <c r="AL1821" i="1"/>
  <c r="AM1821" i="1" s="1"/>
  <c r="AL1822" i="1"/>
  <c r="AM1822" i="1" s="1"/>
  <c r="AL1823" i="1"/>
  <c r="AM1823" i="1" s="1"/>
  <c r="AL1824" i="1"/>
  <c r="AL1825" i="1"/>
  <c r="AM1825" i="1" s="1"/>
  <c r="AL1826" i="1"/>
  <c r="AM1826" i="1" s="1"/>
  <c r="AL1827" i="1"/>
  <c r="AM1827" i="1" s="1"/>
  <c r="AL1828" i="1"/>
  <c r="AL1829" i="1"/>
  <c r="AM1829" i="1" s="1"/>
  <c r="AL1830" i="1"/>
  <c r="AM1830" i="1" s="1"/>
  <c r="AL1831" i="1"/>
  <c r="AM1831" i="1" s="1"/>
  <c r="AL1832" i="1"/>
  <c r="AL1833" i="1"/>
  <c r="AO1833" i="1" s="1"/>
  <c r="AL1834" i="1"/>
  <c r="AM1834" i="1" s="1"/>
  <c r="AL1835" i="1"/>
  <c r="AM1835" i="1" s="1"/>
  <c r="AL1836" i="1"/>
  <c r="AL1837" i="1"/>
  <c r="AM1837" i="1" s="1"/>
  <c r="AL1838" i="1"/>
  <c r="AM1838" i="1" s="1"/>
  <c r="AL1839" i="1"/>
  <c r="AM1839" i="1" s="1"/>
  <c r="AL1840" i="1"/>
  <c r="AL1841" i="1"/>
  <c r="AM1841" i="1" s="1"/>
  <c r="AL1842" i="1"/>
  <c r="AM1842" i="1" s="1"/>
  <c r="AL1843" i="1"/>
  <c r="AM1843" i="1" s="1"/>
  <c r="AL1844" i="1"/>
  <c r="AL1845" i="1"/>
  <c r="AM1845" i="1" s="1"/>
  <c r="AL1846" i="1"/>
  <c r="AM1846" i="1" s="1"/>
  <c r="AL1847" i="1"/>
  <c r="AM1847" i="1" s="1"/>
  <c r="AL1848" i="1"/>
  <c r="AL1849" i="1"/>
  <c r="AM1849" i="1" s="1"/>
  <c r="AL1850" i="1"/>
  <c r="AM1850" i="1" s="1"/>
  <c r="AL1851" i="1"/>
  <c r="AM1851" i="1" s="1"/>
  <c r="AL1852" i="1"/>
  <c r="AL1853" i="1"/>
  <c r="AM1853" i="1" s="1"/>
  <c r="AL1854" i="1"/>
  <c r="AO1854" i="1" s="1"/>
  <c r="AL1855" i="1"/>
  <c r="AM1855" i="1" s="1"/>
  <c r="AL1856" i="1"/>
  <c r="AL1857" i="1"/>
  <c r="AM1857" i="1" s="1"/>
  <c r="AL1858" i="1"/>
  <c r="AM1858" i="1" s="1"/>
  <c r="AL1859" i="1"/>
  <c r="AM1859" i="1" s="1"/>
  <c r="AL1860" i="1"/>
  <c r="AL1861" i="1"/>
  <c r="AM1861" i="1" s="1"/>
  <c r="AL1862" i="1"/>
  <c r="AM1862" i="1" s="1"/>
  <c r="AL1863" i="1"/>
  <c r="AM1863" i="1" s="1"/>
  <c r="AL1864" i="1"/>
  <c r="AL1865" i="1"/>
  <c r="AM1865" i="1" s="1"/>
  <c r="AL1866" i="1"/>
  <c r="AM1866" i="1" s="1"/>
  <c r="AL1867" i="1"/>
  <c r="AM1867" i="1" s="1"/>
  <c r="AL1868" i="1"/>
  <c r="AL1869" i="1"/>
  <c r="AM1869" i="1" s="1"/>
  <c r="AL1870" i="1"/>
  <c r="AM1870" i="1" s="1"/>
  <c r="AL1871" i="1"/>
  <c r="AM1871" i="1" s="1"/>
  <c r="AL1872" i="1"/>
  <c r="AL1873" i="1"/>
  <c r="AM1873" i="1" s="1"/>
  <c r="AL1874" i="1"/>
  <c r="AM1874" i="1" s="1"/>
  <c r="AL1875" i="1"/>
  <c r="AO1875" i="1" s="1"/>
  <c r="AL1876" i="1"/>
  <c r="AL1877" i="1"/>
  <c r="AM1877" i="1" s="1"/>
  <c r="AL1878" i="1"/>
  <c r="AM1878" i="1" s="1"/>
  <c r="AL1879" i="1"/>
  <c r="AM1879" i="1" s="1"/>
  <c r="AL1880" i="1"/>
  <c r="AL1881" i="1"/>
  <c r="AM1881" i="1" s="1"/>
  <c r="AL1882" i="1"/>
  <c r="AM1882" i="1" s="1"/>
  <c r="AL1883" i="1"/>
  <c r="AM1883" i="1" s="1"/>
  <c r="AL1884" i="1"/>
  <c r="AL1885" i="1"/>
  <c r="AM1885" i="1" s="1"/>
  <c r="AL1886" i="1"/>
  <c r="AM1886" i="1" s="1"/>
  <c r="AL1887" i="1"/>
  <c r="AM1887" i="1" s="1"/>
  <c r="AL1888" i="1"/>
  <c r="AL1889" i="1"/>
  <c r="AM1889" i="1" s="1"/>
  <c r="AL1890" i="1"/>
  <c r="AM1890" i="1" s="1"/>
  <c r="AL1891" i="1"/>
  <c r="AM1891" i="1" s="1"/>
  <c r="AL1892" i="1"/>
  <c r="AL1893" i="1"/>
  <c r="AM1893" i="1" s="1"/>
  <c r="AL1894" i="1"/>
  <c r="AM1894" i="1" s="1"/>
  <c r="AL1895" i="1"/>
  <c r="AM1895" i="1" s="1"/>
  <c r="AL1896" i="1"/>
  <c r="AL1897" i="1"/>
  <c r="AL1898" i="1"/>
  <c r="AM1898" i="1" s="1"/>
  <c r="AL1899" i="1"/>
  <c r="AM1899" i="1" s="1"/>
  <c r="AL1900" i="1"/>
  <c r="AL1901" i="1"/>
  <c r="AM1901" i="1" s="1"/>
  <c r="AL1902" i="1"/>
  <c r="AM1902" i="1" s="1"/>
  <c r="AL1903" i="1"/>
  <c r="AM1903" i="1" s="1"/>
  <c r="AL1904" i="1"/>
  <c r="AL1905" i="1"/>
  <c r="AM1905" i="1" s="1"/>
  <c r="AL1906" i="1"/>
  <c r="AM1906" i="1" s="1"/>
  <c r="AL1907" i="1"/>
  <c r="AM1907" i="1" s="1"/>
  <c r="AL1908" i="1"/>
  <c r="AL1909" i="1"/>
  <c r="AM1909" i="1" s="1"/>
  <c r="AL1910" i="1"/>
  <c r="AM1910" i="1" s="1"/>
  <c r="AL1911" i="1"/>
  <c r="AM1911" i="1" s="1"/>
  <c r="AL1912" i="1"/>
  <c r="AL1913" i="1"/>
  <c r="AM1913" i="1" s="1"/>
  <c r="AL1914" i="1"/>
  <c r="AM1914" i="1" s="1"/>
  <c r="AL1915" i="1"/>
  <c r="AM1915" i="1" s="1"/>
  <c r="AL1916" i="1"/>
  <c r="AL1917" i="1"/>
  <c r="AM1917" i="1" s="1"/>
  <c r="AL1918" i="1"/>
  <c r="AO1918" i="1" s="1"/>
  <c r="AL1919" i="1"/>
  <c r="AM1919" i="1" s="1"/>
  <c r="AL1920" i="1"/>
  <c r="AL1921" i="1"/>
  <c r="AM1921" i="1" s="1"/>
  <c r="AL1922" i="1"/>
  <c r="AM1922" i="1" s="1"/>
  <c r="AL1923" i="1"/>
  <c r="AM1923" i="1" s="1"/>
  <c r="AL1924" i="1"/>
  <c r="AL1925" i="1"/>
  <c r="AM1925" i="1" s="1"/>
  <c r="AL1926" i="1"/>
  <c r="AM1926" i="1" s="1"/>
  <c r="AL1927" i="1"/>
  <c r="AM1927" i="1" s="1"/>
  <c r="AL1928" i="1"/>
  <c r="AL1929" i="1"/>
  <c r="AM1929" i="1" s="1"/>
  <c r="AL1930" i="1"/>
  <c r="AM1930" i="1" s="1"/>
  <c r="AL1931" i="1"/>
  <c r="AM1931" i="1" s="1"/>
  <c r="AL1932" i="1"/>
  <c r="AL1933" i="1"/>
  <c r="AM1933" i="1" s="1"/>
  <c r="AL1934" i="1"/>
  <c r="AM1934" i="1" s="1"/>
  <c r="AL1935" i="1"/>
  <c r="AM1935" i="1" s="1"/>
  <c r="AL1936" i="1"/>
  <c r="AL1937" i="1"/>
  <c r="AM1937" i="1" s="1"/>
  <c r="AL1938" i="1"/>
  <c r="AM1938" i="1" s="1"/>
  <c r="AL1939" i="1"/>
  <c r="AO1939" i="1" s="1"/>
  <c r="AL1940" i="1"/>
  <c r="AL1941" i="1"/>
  <c r="AM1941" i="1" s="1"/>
  <c r="AL1942" i="1"/>
  <c r="AM1942" i="1" s="1"/>
  <c r="AL1943" i="1"/>
  <c r="AM1943" i="1" s="1"/>
  <c r="AL1944" i="1"/>
  <c r="AL1945" i="1"/>
  <c r="AM1945" i="1" s="1"/>
  <c r="AL1946" i="1"/>
  <c r="AM1946" i="1" s="1"/>
  <c r="AL1947" i="1"/>
  <c r="AM1947" i="1" s="1"/>
  <c r="AL1948" i="1"/>
  <c r="AL1949" i="1"/>
  <c r="AM1949" i="1" s="1"/>
  <c r="AL1950" i="1"/>
  <c r="AM1950" i="1" s="1"/>
  <c r="AL1951" i="1"/>
  <c r="AM1951" i="1" s="1"/>
  <c r="AL1952" i="1"/>
  <c r="AL1953" i="1"/>
  <c r="AM1953" i="1" s="1"/>
  <c r="AL1954" i="1"/>
  <c r="AM1954" i="1" s="1"/>
  <c r="AL1955" i="1"/>
  <c r="AM1955" i="1" s="1"/>
  <c r="AL1956" i="1"/>
  <c r="AL1957" i="1"/>
  <c r="AM1957" i="1" s="1"/>
  <c r="AL1958" i="1"/>
  <c r="AM1958" i="1" s="1"/>
  <c r="AL1959" i="1"/>
  <c r="AM1959" i="1" s="1"/>
  <c r="AL1960" i="1"/>
  <c r="AL1961" i="1"/>
  <c r="AO1961" i="1" s="1"/>
  <c r="AL1962" i="1"/>
  <c r="AM1962" i="1" s="1"/>
  <c r="AL1963" i="1"/>
  <c r="AM1963" i="1" s="1"/>
  <c r="AL1964" i="1"/>
  <c r="AL1965" i="1"/>
  <c r="AM1965" i="1" s="1"/>
  <c r="AL1966" i="1"/>
  <c r="AM1966" i="1" s="1"/>
  <c r="AL1967" i="1"/>
  <c r="AM1967" i="1" s="1"/>
  <c r="AL1968" i="1"/>
  <c r="AL1969" i="1"/>
  <c r="AM1969" i="1" s="1"/>
  <c r="AL1970" i="1"/>
  <c r="AM1970" i="1" s="1"/>
  <c r="AL1971" i="1"/>
  <c r="AM1971" i="1" s="1"/>
  <c r="AL1972" i="1"/>
  <c r="AL1973" i="1"/>
  <c r="AM1973" i="1" s="1"/>
  <c r="AL1974" i="1"/>
  <c r="AM1974" i="1" s="1"/>
  <c r="AL1975" i="1"/>
  <c r="AM1975" i="1" s="1"/>
  <c r="AL1976" i="1"/>
  <c r="AL1977" i="1"/>
  <c r="AM1977" i="1" s="1"/>
  <c r="AL1978" i="1"/>
  <c r="AM1978" i="1" s="1"/>
  <c r="AL1979" i="1"/>
  <c r="AM1979" i="1" s="1"/>
  <c r="AL1980" i="1"/>
  <c r="AL1981" i="1"/>
  <c r="AM1981" i="1" s="1"/>
  <c r="AL1982" i="1"/>
  <c r="AO1982" i="1" s="1"/>
  <c r="AL1983" i="1"/>
  <c r="AM1983" i="1" s="1"/>
  <c r="AL1984" i="1"/>
  <c r="AL1985" i="1"/>
  <c r="AM1985" i="1" s="1"/>
  <c r="AL1986" i="1"/>
  <c r="AM1986" i="1" s="1"/>
  <c r="AL1987" i="1"/>
  <c r="AM1987" i="1" s="1"/>
  <c r="AL1988" i="1"/>
  <c r="AL1989" i="1"/>
  <c r="AM1989" i="1" s="1"/>
  <c r="AL1990" i="1"/>
  <c r="AM1990" i="1" s="1"/>
  <c r="AL1991" i="1"/>
  <c r="AM1991" i="1" s="1"/>
  <c r="AL1992" i="1"/>
  <c r="AL1993" i="1"/>
  <c r="AM1993" i="1" s="1"/>
  <c r="AL1994" i="1"/>
  <c r="AM1994" i="1" s="1"/>
  <c r="AL1995" i="1"/>
  <c r="AM1995" i="1" s="1"/>
  <c r="AL1996" i="1"/>
  <c r="AL1997" i="1"/>
  <c r="AM1997" i="1" s="1"/>
  <c r="AL1998" i="1"/>
  <c r="AM1998" i="1" s="1"/>
  <c r="AL1999" i="1"/>
  <c r="AM1999" i="1" s="1"/>
  <c r="AL2000" i="1"/>
  <c r="AL2001" i="1"/>
  <c r="AM2001" i="1" s="1"/>
  <c r="AL2002" i="1"/>
  <c r="AM2002" i="1" s="1"/>
  <c r="AL2003" i="1"/>
  <c r="AO2003" i="1" s="1"/>
  <c r="AL2004" i="1"/>
  <c r="AL2005" i="1"/>
  <c r="AM2005" i="1" s="1"/>
  <c r="AL2006" i="1"/>
  <c r="AM2006" i="1" s="1"/>
  <c r="AL2007" i="1"/>
  <c r="AM2007" i="1" s="1"/>
  <c r="AL2008" i="1"/>
  <c r="AL2009" i="1"/>
  <c r="AM2009" i="1" s="1"/>
  <c r="AL2010" i="1"/>
  <c r="AM2010" i="1" s="1"/>
  <c r="AL2011" i="1"/>
  <c r="AM2011" i="1" s="1"/>
  <c r="AL2012" i="1"/>
  <c r="AL2013" i="1"/>
  <c r="AM2013" i="1" s="1"/>
  <c r="AL2014" i="1"/>
  <c r="AM2014" i="1" s="1"/>
  <c r="AL2015" i="1"/>
  <c r="AM2015" i="1" s="1"/>
  <c r="AL2016" i="1"/>
  <c r="AL2017" i="1"/>
  <c r="AM2017" i="1" s="1"/>
  <c r="AL2018" i="1"/>
  <c r="AM2018" i="1" s="1"/>
  <c r="AL2019" i="1"/>
  <c r="AM2019" i="1" s="1"/>
  <c r="AL2020" i="1"/>
  <c r="AL2021" i="1"/>
  <c r="AM2021" i="1" s="1"/>
  <c r="AL2022" i="1"/>
  <c r="AM2022" i="1" s="1"/>
  <c r="AL2023" i="1"/>
  <c r="AM2023" i="1" s="1"/>
  <c r="AL2024" i="1"/>
  <c r="AL2025" i="1"/>
  <c r="AM2025" i="1" s="1"/>
  <c r="AL2026" i="1"/>
  <c r="AM2026" i="1" s="1"/>
  <c r="AL2027" i="1"/>
  <c r="AM2027" i="1" s="1"/>
  <c r="AL2028" i="1"/>
  <c r="AL2029" i="1"/>
  <c r="AM2029" i="1" s="1"/>
  <c r="AL2030" i="1"/>
  <c r="AM2030" i="1" s="1"/>
  <c r="AL2031" i="1"/>
  <c r="AM2031" i="1" s="1"/>
  <c r="AL2032" i="1"/>
  <c r="AL2033" i="1"/>
  <c r="AM2033" i="1" s="1"/>
  <c r="AL2034" i="1"/>
  <c r="AM2034" i="1" s="1"/>
  <c r="AL2035" i="1"/>
  <c r="AM2035" i="1" s="1"/>
  <c r="AL2036" i="1"/>
  <c r="AL2037" i="1"/>
  <c r="AM2037" i="1" s="1"/>
  <c r="AL2038" i="1"/>
  <c r="AM2038" i="1" s="1"/>
  <c r="AL2039" i="1"/>
  <c r="AM2039" i="1" s="1"/>
  <c r="AL2040" i="1"/>
  <c r="AL2041" i="1"/>
  <c r="AM2041" i="1" s="1"/>
  <c r="AL2042" i="1"/>
  <c r="AM2042" i="1" s="1"/>
  <c r="AL2043" i="1"/>
  <c r="AM2043" i="1" s="1"/>
  <c r="AL2044" i="1"/>
  <c r="AL2045" i="1"/>
  <c r="AM2045" i="1" s="1"/>
  <c r="AL2046" i="1"/>
  <c r="AM2046" i="1" s="1"/>
  <c r="AL2047" i="1"/>
  <c r="AM2047" i="1" s="1"/>
  <c r="AL2048" i="1"/>
  <c r="AL2049" i="1"/>
  <c r="AM2049" i="1" s="1"/>
  <c r="AL2050" i="1"/>
  <c r="AM2050" i="1" s="1"/>
  <c r="AL2051" i="1"/>
  <c r="AM2051" i="1" s="1"/>
  <c r="AL2052" i="1"/>
  <c r="AL2053" i="1"/>
  <c r="AM2053" i="1" s="1"/>
  <c r="AL2054" i="1"/>
  <c r="AM2054" i="1" s="1"/>
  <c r="AL2055" i="1"/>
  <c r="AM2055" i="1" s="1"/>
  <c r="AL2056" i="1"/>
  <c r="AL2057" i="1"/>
  <c r="AM2057" i="1" s="1"/>
  <c r="AL2058" i="1"/>
  <c r="AM2058" i="1" s="1"/>
  <c r="AL2059" i="1"/>
  <c r="AM2059" i="1" s="1"/>
  <c r="AL2060" i="1"/>
  <c r="AL2061" i="1"/>
  <c r="AM2061" i="1" s="1"/>
  <c r="AL2062" i="1"/>
  <c r="AM2062" i="1" s="1"/>
  <c r="AL2063" i="1"/>
  <c r="AM2063" i="1" s="1"/>
  <c r="AL2064" i="1"/>
  <c r="AL2065" i="1"/>
  <c r="AM2065" i="1" s="1"/>
  <c r="AL2066" i="1"/>
  <c r="AM2066" i="1" s="1"/>
  <c r="AL2067" i="1"/>
  <c r="AM2067" i="1" s="1"/>
  <c r="AL2068" i="1"/>
  <c r="AL2069" i="1"/>
  <c r="AM2069" i="1" s="1"/>
  <c r="AL2070" i="1"/>
  <c r="AM2070" i="1" s="1"/>
  <c r="AL2071" i="1"/>
  <c r="AM2071" i="1" s="1"/>
  <c r="AL2072" i="1"/>
  <c r="AL2073" i="1"/>
  <c r="AM2073" i="1" s="1"/>
  <c r="AL2074" i="1"/>
  <c r="AM2074" i="1" s="1"/>
  <c r="AL2075" i="1"/>
  <c r="AM2075" i="1" s="1"/>
  <c r="AL2076" i="1"/>
  <c r="AL2077" i="1"/>
  <c r="AM2077" i="1" s="1"/>
  <c r="AL2078" i="1"/>
  <c r="AM2078" i="1" s="1"/>
  <c r="AL2079" i="1"/>
  <c r="AM2079" i="1" s="1"/>
  <c r="AL2080" i="1"/>
  <c r="AL2081" i="1"/>
  <c r="AM2081" i="1" s="1"/>
  <c r="AL2082" i="1"/>
  <c r="AM2082" i="1" s="1"/>
  <c r="AL2083" i="1"/>
  <c r="AM2083" i="1" s="1"/>
  <c r="AL2084" i="1"/>
  <c r="AL2085" i="1"/>
  <c r="AM2085" i="1" s="1"/>
  <c r="AL2086" i="1"/>
  <c r="AM2086" i="1" s="1"/>
  <c r="AL2087" i="1"/>
  <c r="AM2087" i="1" s="1"/>
  <c r="AL2088" i="1"/>
  <c r="AL2089" i="1"/>
  <c r="AM2089" i="1" s="1"/>
  <c r="AL2090" i="1"/>
  <c r="AM2090" i="1" s="1"/>
  <c r="AL2091" i="1"/>
  <c r="AM2091" i="1" s="1"/>
  <c r="AL2092" i="1"/>
  <c r="AL2093" i="1"/>
  <c r="AM2093" i="1" s="1"/>
  <c r="AL2094" i="1"/>
  <c r="AM2094" i="1" s="1"/>
  <c r="AL2095" i="1"/>
  <c r="AM2095" i="1" s="1"/>
  <c r="AL2096" i="1"/>
  <c r="AL2097" i="1"/>
  <c r="AM2097" i="1" s="1"/>
  <c r="AL2098" i="1"/>
  <c r="AM2098" i="1" s="1"/>
  <c r="AL2099" i="1"/>
  <c r="AM2099" i="1" s="1"/>
  <c r="AL2100" i="1"/>
  <c r="AL2101" i="1"/>
  <c r="AM2101" i="1" s="1"/>
  <c r="AL2102" i="1"/>
  <c r="AM2102" i="1" s="1"/>
  <c r="AL2103" i="1"/>
  <c r="AM2103" i="1" s="1"/>
  <c r="AL2104" i="1"/>
  <c r="AL2105" i="1"/>
  <c r="AM2105" i="1" s="1"/>
  <c r="AL2106" i="1"/>
  <c r="AM2106" i="1" s="1"/>
  <c r="AL2107" i="1"/>
  <c r="AM2107" i="1" s="1"/>
  <c r="AL2108" i="1"/>
  <c r="AL2109" i="1"/>
  <c r="AM2109" i="1" s="1"/>
  <c r="AL2110" i="1"/>
  <c r="AM2110" i="1" s="1"/>
  <c r="AL2111" i="1"/>
  <c r="AM2111" i="1" s="1"/>
  <c r="AL2112" i="1"/>
  <c r="AL2113" i="1"/>
  <c r="AM2113" i="1" s="1"/>
  <c r="AL2114" i="1"/>
  <c r="AM2114" i="1" s="1"/>
  <c r="AL2115" i="1"/>
  <c r="AM2115" i="1" s="1"/>
  <c r="AL2116" i="1"/>
  <c r="AL2117" i="1"/>
  <c r="AM2117" i="1" s="1"/>
  <c r="AL2118" i="1"/>
  <c r="AM2118" i="1" s="1"/>
  <c r="AL2119" i="1"/>
  <c r="AM2119" i="1" s="1"/>
  <c r="AL2120" i="1"/>
  <c r="AL2121" i="1"/>
  <c r="AM2121" i="1" s="1"/>
  <c r="AL2122" i="1"/>
  <c r="AM2122" i="1" s="1"/>
  <c r="AL2123" i="1"/>
  <c r="AM2123" i="1" s="1"/>
  <c r="AL2124" i="1"/>
  <c r="AL2125" i="1"/>
  <c r="AM2125" i="1" s="1"/>
  <c r="AL2126" i="1"/>
  <c r="AM2126" i="1" s="1"/>
  <c r="AL2127" i="1"/>
  <c r="AM2127" i="1" s="1"/>
  <c r="AL2128" i="1"/>
  <c r="AL2129" i="1"/>
  <c r="AM2129" i="1" s="1"/>
  <c r="AL2130" i="1"/>
  <c r="AM2130" i="1" s="1"/>
  <c r="AL2131" i="1"/>
  <c r="AM2131" i="1" s="1"/>
  <c r="AL2132" i="1"/>
  <c r="AL2133" i="1"/>
  <c r="AM2133" i="1" s="1"/>
  <c r="AL2134" i="1"/>
  <c r="AM2134" i="1" s="1"/>
  <c r="AL2135" i="1"/>
  <c r="AM2135" i="1" s="1"/>
  <c r="AL2136" i="1"/>
  <c r="AL2137" i="1"/>
  <c r="AM2137" i="1" s="1"/>
  <c r="AL2138" i="1"/>
  <c r="AM2138" i="1" s="1"/>
  <c r="AL2139" i="1"/>
  <c r="AM2139" i="1" s="1"/>
  <c r="AL2140" i="1"/>
  <c r="AL2141" i="1"/>
  <c r="AM2141" i="1" s="1"/>
  <c r="AL2142" i="1"/>
  <c r="AM2142" i="1" s="1"/>
  <c r="AL2143" i="1"/>
  <c r="AM2143" i="1" s="1"/>
  <c r="AL2144" i="1"/>
  <c r="AL2145" i="1"/>
  <c r="AM2145" i="1" s="1"/>
  <c r="AL2146" i="1"/>
  <c r="AM2146" i="1" s="1"/>
  <c r="AL2147" i="1"/>
  <c r="AM2147" i="1" s="1"/>
  <c r="AL2148" i="1"/>
  <c r="AL2149" i="1"/>
  <c r="AM2149" i="1" s="1"/>
  <c r="AL2150" i="1"/>
  <c r="AM2150" i="1" s="1"/>
  <c r="AL2151" i="1"/>
  <c r="AM2151" i="1" s="1"/>
  <c r="AL2152" i="1"/>
  <c r="AL2153" i="1"/>
  <c r="AM2153" i="1" s="1"/>
  <c r="AL2154" i="1"/>
  <c r="AM2154" i="1" s="1"/>
  <c r="AL2155" i="1"/>
  <c r="AM2155" i="1" s="1"/>
  <c r="AL2156" i="1"/>
  <c r="AL2157" i="1"/>
  <c r="AM2157" i="1" s="1"/>
  <c r="AL2158" i="1"/>
  <c r="AM2158" i="1" s="1"/>
  <c r="AL2159" i="1"/>
  <c r="AM2159" i="1" s="1"/>
  <c r="AL2160" i="1"/>
  <c r="AL2161" i="1"/>
  <c r="AM2161" i="1" s="1"/>
  <c r="AL2162" i="1"/>
  <c r="AM2162" i="1" s="1"/>
  <c r="AL2163" i="1"/>
  <c r="AM2163" i="1" s="1"/>
  <c r="AL2164" i="1"/>
  <c r="AL2165" i="1"/>
  <c r="AM2165" i="1" s="1"/>
  <c r="AL2166" i="1"/>
  <c r="AM2166" i="1" s="1"/>
  <c r="AL2167" i="1"/>
  <c r="AM2167" i="1" s="1"/>
  <c r="AL2168" i="1"/>
  <c r="AL2169" i="1"/>
  <c r="AM2169" i="1" s="1"/>
  <c r="AL2170" i="1"/>
  <c r="AM2170" i="1" s="1"/>
  <c r="AL2171" i="1"/>
  <c r="AM2171" i="1" s="1"/>
  <c r="AL2172" i="1"/>
  <c r="AL2173" i="1"/>
  <c r="AM2173" i="1" s="1"/>
  <c r="AL2174" i="1"/>
  <c r="AM2174" i="1" s="1"/>
  <c r="AL2175" i="1"/>
  <c r="AM2175" i="1" s="1"/>
  <c r="AL2176" i="1"/>
  <c r="AL2177" i="1"/>
  <c r="AM2177" i="1" s="1"/>
  <c r="AL2178" i="1"/>
  <c r="AM2178" i="1" s="1"/>
  <c r="AL2179" i="1"/>
  <c r="AM2179" i="1" s="1"/>
  <c r="AL2180" i="1"/>
  <c r="AL2181" i="1"/>
  <c r="AM2181" i="1" s="1"/>
  <c r="AL2182" i="1"/>
  <c r="AM2182" i="1" s="1"/>
  <c r="AL2183" i="1"/>
  <c r="AM2183" i="1" s="1"/>
  <c r="AL2184" i="1"/>
  <c r="AL2185" i="1"/>
  <c r="AM2185" i="1" s="1"/>
  <c r="AL2186" i="1"/>
  <c r="AM2186" i="1" s="1"/>
  <c r="AL2187" i="1"/>
  <c r="AM2187" i="1" s="1"/>
  <c r="AL2188" i="1"/>
  <c r="AL2189" i="1"/>
  <c r="AM2189" i="1" s="1"/>
  <c r="AL2190" i="1"/>
  <c r="AM2190" i="1" s="1"/>
  <c r="AL2191" i="1"/>
  <c r="AM2191" i="1" s="1"/>
  <c r="AL2192" i="1"/>
  <c r="AL2193" i="1"/>
  <c r="AM2193" i="1" s="1"/>
  <c r="AL2194" i="1"/>
  <c r="AM2194" i="1" s="1"/>
  <c r="AL2195" i="1"/>
  <c r="AM2195" i="1" s="1"/>
  <c r="AL2196" i="1"/>
  <c r="AL2197" i="1"/>
  <c r="AM2197" i="1" s="1"/>
  <c r="AL2198" i="1"/>
  <c r="AM2198" i="1" s="1"/>
  <c r="AL2199" i="1"/>
  <c r="AM2199" i="1" s="1"/>
  <c r="AL2200" i="1"/>
  <c r="AL2201" i="1"/>
  <c r="AM2201" i="1" s="1"/>
  <c r="AL2202" i="1"/>
  <c r="AM2202" i="1" s="1"/>
  <c r="AL2203" i="1"/>
  <c r="AM2203" i="1" s="1"/>
  <c r="AL2204" i="1"/>
  <c r="AL2205" i="1"/>
  <c r="AM2205" i="1" s="1"/>
  <c r="AL2206" i="1"/>
  <c r="AM2206" i="1" s="1"/>
  <c r="AL2207" i="1"/>
  <c r="AM2207" i="1" s="1"/>
  <c r="AL2208" i="1"/>
  <c r="AL2209" i="1"/>
  <c r="AM2209" i="1" s="1"/>
  <c r="AL2210" i="1"/>
  <c r="AM2210" i="1" s="1"/>
  <c r="AL2211" i="1"/>
  <c r="AM2211" i="1" s="1"/>
  <c r="AL2212" i="1"/>
  <c r="AL2213" i="1"/>
  <c r="AM2213" i="1" s="1"/>
  <c r="AL2214" i="1"/>
  <c r="AM2214" i="1" s="1"/>
  <c r="AL2215" i="1"/>
  <c r="AM2215" i="1" s="1"/>
  <c r="AL2216" i="1"/>
  <c r="AL2217" i="1"/>
  <c r="AM2217" i="1" s="1"/>
  <c r="AL2218" i="1"/>
  <c r="AM2218" i="1" s="1"/>
  <c r="AL2219" i="1"/>
  <c r="AM2219" i="1" s="1"/>
  <c r="AL2220" i="1"/>
  <c r="AL2221" i="1"/>
  <c r="AM2221" i="1" s="1"/>
  <c r="AL2222" i="1"/>
  <c r="AM2222" i="1" s="1"/>
  <c r="AL2223" i="1"/>
  <c r="AM2223" i="1" s="1"/>
  <c r="AL2224" i="1"/>
  <c r="AL2225" i="1"/>
  <c r="AM2225" i="1" s="1"/>
  <c r="AL2226" i="1"/>
  <c r="AM2226" i="1" s="1"/>
  <c r="AL2227" i="1"/>
  <c r="AM2227" i="1" s="1"/>
  <c r="AL2228" i="1"/>
  <c r="AL2229" i="1"/>
  <c r="AM2229" i="1" s="1"/>
  <c r="AL2230" i="1"/>
  <c r="AM2230" i="1" s="1"/>
  <c r="AL2231" i="1"/>
  <c r="AM2231" i="1" s="1"/>
  <c r="AL2232" i="1"/>
  <c r="AL2233" i="1"/>
  <c r="AM2233" i="1" s="1"/>
  <c r="AL2234" i="1"/>
  <c r="AM2234" i="1" s="1"/>
  <c r="AL2235" i="1"/>
  <c r="AM2235" i="1" s="1"/>
  <c r="AL2236" i="1"/>
  <c r="AL2237" i="1"/>
  <c r="AM2237" i="1" s="1"/>
  <c r="AL2238" i="1"/>
  <c r="AM2238" i="1" s="1"/>
  <c r="AL2239" i="1"/>
  <c r="AM2239" i="1" s="1"/>
  <c r="AL2240" i="1"/>
  <c r="AL2241" i="1"/>
  <c r="AM2241" i="1" s="1"/>
  <c r="AL2242" i="1"/>
  <c r="AM2242" i="1" s="1"/>
  <c r="AL2243" i="1"/>
  <c r="AM2243" i="1" s="1"/>
  <c r="AL2244" i="1"/>
  <c r="AL2245" i="1"/>
  <c r="AM2245" i="1" s="1"/>
  <c r="AL2246" i="1"/>
  <c r="AM2246" i="1" s="1"/>
  <c r="AL2247" i="1"/>
  <c r="AM2247" i="1" s="1"/>
  <c r="AL2248" i="1"/>
  <c r="AL2249" i="1"/>
  <c r="AM2249" i="1" s="1"/>
  <c r="AL2250" i="1"/>
  <c r="AM2250" i="1" s="1"/>
  <c r="AL2251" i="1"/>
  <c r="AM2251" i="1" s="1"/>
  <c r="AL2252" i="1"/>
  <c r="AL2253" i="1"/>
  <c r="AM2253" i="1" s="1"/>
  <c r="AL2254" i="1"/>
  <c r="AM2254" i="1" s="1"/>
  <c r="AL2255" i="1"/>
  <c r="AM2255" i="1" s="1"/>
  <c r="AL2256" i="1"/>
  <c r="AL2257" i="1"/>
  <c r="AM2257" i="1" s="1"/>
  <c r="AL2258" i="1"/>
  <c r="AM2258" i="1" s="1"/>
  <c r="AL2259" i="1"/>
  <c r="AM2259" i="1" s="1"/>
  <c r="AL2260" i="1"/>
  <c r="AL2261" i="1"/>
  <c r="AM2261" i="1" s="1"/>
  <c r="AL2262" i="1"/>
  <c r="AM2262" i="1" s="1"/>
  <c r="AL2263" i="1"/>
  <c r="AM2263" i="1" s="1"/>
  <c r="AL2264" i="1"/>
  <c r="AL2265" i="1"/>
  <c r="AM2265" i="1" s="1"/>
  <c r="AL2266" i="1"/>
  <c r="AM2266" i="1" s="1"/>
  <c r="AL2267" i="1"/>
  <c r="AM2267" i="1" s="1"/>
  <c r="AL2268" i="1"/>
  <c r="AL2269" i="1"/>
  <c r="AM2269" i="1" s="1"/>
  <c r="AL2270" i="1"/>
  <c r="AM2270" i="1" s="1"/>
  <c r="AL2271" i="1"/>
  <c r="AM2271" i="1" s="1"/>
  <c r="AL2272" i="1"/>
  <c r="AL2273" i="1"/>
  <c r="AM2273" i="1" s="1"/>
  <c r="AL2274" i="1"/>
  <c r="AM2274" i="1" s="1"/>
  <c r="AL2275" i="1"/>
  <c r="AM2275" i="1" s="1"/>
  <c r="AL2276" i="1"/>
  <c r="AL2277" i="1"/>
  <c r="AM2277" i="1" s="1"/>
  <c r="AL2278" i="1"/>
  <c r="AM2278" i="1" s="1"/>
  <c r="AL2279" i="1"/>
  <c r="AM2279" i="1" s="1"/>
  <c r="AL2280" i="1"/>
  <c r="AL2281" i="1"/>
  <c r="AM2281" i="1" s="1"/>
  <c r="AL2282" i="1"/>
  <c r="AM2282" i="1" s="1"/>
  <c r="AL2283" i="1"/>
  <c r="AM2283" i="1" s="1"/>
  <c r="AL2284" i="1"/>
  <c r="AL2285" i="1"/>
  <c r="AM2285" i="1" s="1"/>
  <c r="AL2286" i="1"/>
  <c r="AM2286" i="1" s="1"/>
  <c r="AL2287" i="1"/>
  <c r="AM2287" i="1" s="1"/>
  <c r="AL2288" i="1"/>
  <c r="AL2289" i="1"/>
  <c r="AM2289" i="1" s="1"/>
  <c r="AL2290" i="1"/>
  <c r="AM2290" i="1" s="1"/>
  <c r="AL2291" i="1"/>
  <c r="AM2291" i="1" s="1"/>
  <c r="AL2292" i="1"/>
  <c r="AL2293" i="1"/>
  <c r="AM2293" i="1" s="1"/>
  <c r="AL2294" i="1"/>
  <c r="AM2294" i="1" s="1"/>
  <c r="AL2295" i="1"/>
  <c r="AM2295" i="1" s="1"/>
  <c r="AL2296" i="1"/>
  <c r="AL2297" i="1"/>
  <c r="AM2297" i="1" s="1"/>
  <c r="AL2298" i="1"/>
  <c r="AM2298" i="1" s="1"/>
  <c r="AL2299" i="1"/>
  <c r="AM2299" i="1" s="1"/>
  <c r="AL2300" i="1"/>
  <c r="AL2301" i="1"/>
  <c r="AM2301" i="1" s="1"/>
  <c r="AL2302" i="1"/>
  <c r="AM2302" i="1" s="1"/>
  <c r="AL2303" i="1"/>
  <c r="AM2303" i="1" s="1"/>
  <c r="AL2304" i="1"/>
  <c r="AL2305" i="1"/>
  <c r="AM2305" i="1" s="1"/>
  <c r="AL2306" i="1"/>
  <c r="AM2306" i="1" s="1"/>
  <c r="AL2307" i="1"/>
  <c r="AM2307" i="1" s="1"/>
  <c r="AL2308" i="1"/>
  <c r="AL2309" i="1"/>
  <c r="AM2309" i="1" s="1"/>
  <c r="AL2310" i="1"/>
  <c r="AM2310" i="1" s="1"/>
  <c r="AL2311" i="1"/>
  <c r="AM2311" i="1" s="1"/>
  <c r="AL2312" i="1"/>
  <c r="AL2313" i="1"/>
  <c r="AM2313" i="1" s="1"/>
  <c r="AL2314" i="1"/>
  <c r="AM2314" i="1" s="1"/>
  <c r="AL2315" i="1"/>
  <c r="AM2315" i="1" s="1"/>
  <c r="AL2316" i="1"/>
  <c r="AL2317" i="1"/>
  <c r="AM2317" i="1" s="1"/>
  <c r="AL2318" i="1"/>
  <c r="AM2318" i="1" s="1"/>
  <c r="AL2319" i="1"/>
  <c r="AM2319" i="1" s="1"/>
  <c r="AL2320" i="1"/>
  <c r="AL2321" i="1"/>
  <c r="AM2321" i="1" s="1"/>
  <c r="AL2322" i="1"/>
  <c r="AM2322" i="1" s="1"/>
  <c r="AL2323" i="1"/>
  <c r="AM2323" i="1" s="1"/>
  <c r="AL2324" i="1"/>
  <c r="AL2325" i="1"/>
  <c r="AM2325" i="1" s="1"/>
  <c r="AL2326" i="1"/>
  <c r="AM2326" i="1" s="1"/>
  <c r="AL2327" i="1"/>
  <c r="AM2327" i="1" s="1"/>
  <c r="AL2328" i="1"/>
  <c r="AL2329" i="1"/>
  <c r="AM2329" i="1" s="1"/>
  <c r="AL2330" i="1"/>
  <c r="AM2330" i="1" s="1"/>
  <c r="AL2331" i="1"/>
  <c r="AM2331" i="1" s="1"/>
  <c r="AL2332" i="1"/>
  <c r="AL2333" i="1"/>
  <c r="AM2333" i="1" s="1"/>
  <c r="AL2334" i="1"/>
  <c r="AM2334" i="1" s="1"/>
  <c r="AL2335" i="1"/>
  <c r="AM2335" i="1" s="1"/>
  <c r="AL2336" i="1"/>
  <c r="AL2337" i="1"/>
  <c r="AM2337" i="1" s="1"/>
  <c r="AL2338" i="1"/>
  <c r="AM2338" i="1" s="1"/>
  <c r="AL2339" i="1"/>
  <c r="AM2339" i="1" s="1"/>
  <c r="AL2340" i="1"/>
  <c r="AL2341" i="1"/>
  <c r="AM2341" i="1" s="1"/>
  <c r="AL2342" i="1"/>
  <c r="AM2342" i="1" s="1"/>
  <c r="AL2343" i="1"/>
  <c r="AM2343" i="1" s="1"/>
  <c r="AL2344" i="1"/>
  <c r="AL2345" i="1"/>
  <c r="AM2345" i="1" s="1"/>
  <c r="AL2346" i="1"/>
  <c r="AM2346" i="1" s="1"/>
  <c r="AL2347" i="1"/>
  <c r="AM2347" i="1" s="1"/>
  <c r="AL2348" i="1"/>
  <c r="AL2349" i="1"/>
  <c r="AM2349" i="1" s="1"/>
  <c r="AL2350" i="1"/>
  <c r="AM2350" i="1" s="1"/>
  <c r="AL2351" i="1"/>
  <c r="AM2351" i="1" s="1"/>
  <c r="AL2352" i="1"/>
  <c r="AL2353" i="1"/>
  <c r="AM2353" i="1" s="1"/>
  <c r="AL2354" i="1"/>
  <c r="AM2354" i="1" s="1"/>
  <c r="AL2355" i="1"/>
  <c r="AM2355" i="1" s="1"/>
  <c r="AL2356" i="1"/>
  <c r="AL2357" i="1"/>
  <c r="AM2357" i="1" s="1"/>
  <c r="AL2358" i="1"/>
  <c r="AM2358" i="1" s="1"/>
  <c r="AL2359" i="1"/>
  <c r="AM2359" i="1" s="1"/>
  <c r="AL2360" i="1"/>
  <c r="AL2361" i="1"/>
  <c r="AM2361" i="1" s="1"/>
  <c r="AL2362" i="1"/>
  <c r="AM2362" i="1" s="1"/>
  <c r="AL2363" i="1"/>
  <c r="AM2363" i="1" s="1"/>
  <c r="AL2364" i="1"/>
  <c r="AL2365" i="1"/>
  <c r="AM2365" i="1" s="1"/>
  <c r="AL2366" i="1"/>
  <c r="AM2366" i="1" s="1"/>
  <c r="AL2367" i="1"/>
  <c r="AM2367" i="1" s="1"/>
  <c r="AL2368" i="1"/>
  <c r="AL2369" i="1"/>
  <c r="AM2369" i="1" s="1"/>
  <c r="AL2370" i="1"/>
  <c r="AM2370" i="1" s="1"/>
  <c r="AL2371" i="1"/>
  <c r="AM2371" i="1" s="1"/>
  <c r="AL2372" i="1"/>
  <c r="AL2373" i="1"/>
  <c r="AM2373" i="1" s="1"/>
  <c r="AL2374" i="1"/>
  <c r="AM2374" i="1" s="1"/>
  <c r="AL2375" i="1"/>
  <c r="AM2375" i="1" s="1"/>
  <c r="AL2376" i="1"/>
  <c r="AL2377" i="1"/>
  <c r="AM2377" i="1" s="1"/>
  <c r="AL2378" i="1"/>
  <c r="AM2378" i="1" s="1"/>
  <c r="AL2379" i="1"/>
  <c r="AM2379" i="1" s="1"/>
  <c r="AL2380" i="1"/>
  <c r="AL2381" i="1"/>
  <c r="AM2381" i="1" s="1"/>
  <c r="AL2382" i="1"/>
  <c r="AM2382" i="1" s="1"/>
  <c r="AL2383" i="1"/>
  <c r="AM2383" i="1" s="1"/>
  <c r="AL2384" i="1"/>
  <c r="AL2385" i="1"/>
  <c r="AM2385" i="1" s="1"/>
  <c r="AL2386" i="1"/>
  <c r="AM2386" i="1" s="1"/>
  <c r="AL2387" i="1"/>
  <c r="AM2387" i="1" s="1"/>
  <c r="AL2388" i="1"/>
  <c r="AL2389" i="1"/>
  <c r="AM2389" i="1" s="1"/>
  <c r="AL2390" i="1"/>
  <c r="AM2390" i="1" s="1"/>
  <c r="AL2391" i="1"/>
  <c r="AM2391" i="1" s="1"/>
  <c r="AL2392" i="1"/>
  <c r="AL2393" i="1"/>
  <c r="AM2393" i="1" s="1"/>
  <c r="AL2394" i="1"/>
  <c r="AM2394" i="1" s="1"/>
  <c r="AL2395" i="1"/>
  <c r="AM2395" i="1" s="1"/>
  <c r="AL2396" i="1"/>
  <c r="AL2397" i="1"/>
  <c r="AM2397" i="1" s="1"/>
  <c r="AL2398" i="1"/>
  <c r="AM2398" i="1" s="1"/>
  <c r="AL2399" i="1"/>
  <c r="AM2399" i="1" s="1"/>
  <c r="AL2400" i="1"/>
  <c r="AL2401" i="1"/>
  <c r="AM2401" i="1" s="1"/>
  <c r="AL2402" i="1"/>
  <c r="AM2402" i="1" s="1"/>
  <c r="AL2403" i="1"/>
  <c r="AM2403" i="1" s="1"/>
  <c r="AL2404" i="1"/>
  <c r="AL2405" i="1"/>
  <c r="AM2405" i="1" s="1"/>
  <c r="AL2406" i="1"/>
  <c r="AM2406" i="1" s="1"/>
  <c r="AL2407" i="1"/>
  <c r="AM2407" i="1" s="1"/>
  <c r="AL2408" i="1"/>
  <c r="AL2409" i="1"/>
  <c r="AM2409" i="1" s="1"/>
  <c r="AL2410" i="1"/>
  <c r="AM2410" i="1" s="1"/>
  <c r="AL2411" i="1"/>
  <c r="AM2411" i="1" s="1"/>
  <c r="AL2412" i="1"/>
  <c r="AL2413" i="1"/>
  <c r="AM2413" i="1" s="1"/>
  <c r="AL2414" i="1"/>
  <c r="AM2414" i="1" s="1"/>
  <c r="AL2415" i="1"/>
  <c r="AM2415" i="1" s="1"/>
  <c r="AL2416" i="1"/>
  <c r="AL2417" i="1"/>
  <c r="AM2417" i="1" s="1"/>
  <c r="AL2418" i="1"/>
  <c r="AM2418" i="1" s="1"/>
  <c r="AL2419" i="1"/>
  <c r="AM2419" i="1" s="1"/>
  <c r="AL2420" i="1"/>
  <c r="AL2421" i="1"/>
  <c r="AM2421" i="1" s="1"/>
  <c r="AL2422" i="1"/>
  <c r="AM2422" i="1" s="1"/>
  <c r="AL2423" i="1"/>
  <c r="AM2423" i="1" s="1"/>
  <c r="AL2424" i="1"/>
  <c r="AL2425" i="1"/>
  <c r="AM2425" i="1" s="1"/>
  <c r="AL2426" i="1"/>
  <c r="AM2426" i="1" s="1"/>
  <c r="AL2427" i="1"/>
  <c r="AM2427" i="1" s="1"/>
  <c r="AL2428" i="1"/>
  <c r="AL2429" i="1"/>
  <c r="AM2429" i="1" s="1"/>
  <c r="AL2430" i="1"/>
  <c r="AM2430" i="1" s="1"/>
  <c r="AL2431" i="1"/>
  <c r="AM2431" i="1" s="1"/>
  <c r="AL2432" i="1"/>
  <c r="AL2433" i="1"/>
  <c r="AM2433" i="1" s="1"/>
  <c r="AL2434" i="1"/>
  <c r="AM2434" i="1" s="1"/>
  <c r="AL2435" i="1"/>
  <c r="AM2435" i="1" s="1"/>
  <c r="AL2436" i="1"/>
  <c r="AL2437" i="1"/>
  <c r="AM2437" i="1" s="1"/>
  <c r="AL2438" i="1"/>
  <c r="AM2438" i="1" s="1"/>
  <c r="AL2439" i="1"/>
  <c r="AM2439" i="1" s="1"/>
  <c r="AL2440" i="1"/>
  <c r="AL2441" i="1"/>
  <c r="AM2441" i="1" s="1"/>
  <c r="AL2442" i="1"/>
  <c r="AM2442" i="1" s="1"/>
  <c r="AL2443" i="1"/>
  <c r="AM2443" i="1" s="1"/>
  <c r="AL2444" i="1"/>
  <c r="AL2445" i="1"/>
  <c r="AM2445" i="1" s="1"/>
  <c r="AL2446" i="1"/>
  <c r="AM2446" i="1" s="1"/>
  <c r="AL2447" i="1"/>
  <c r="AM2447" i="1" s="1"/>
  <c r="AL2448" i="1"/>
  <c r="AL2449" i="1"/>
  <c r="AM2449" i="1" s="1"/>
  <c r="AL2450" i="1"/>
  <c r="AM2450" i="1" s="1"/>
  <c r="AL2451" i="1"/>
  <c r="AM2451" i="1" s="1"/>
  <c r="AL2452" i="1"/>
  <c r="AL2453" i="1"/>
  <c r="AM2453" i="1" s="1"/>
  <c r="AL2454" i="1"/>
  <c r="AM2454" i="1" s="1"/>
  <c r="AL2455" i="1"/>
  <c r="AM2455" i="1" s="1"/>
  <c r="AL2456" i="1"/>
  <c r="AL2457" i="1"/>
  <c r="AM2457" i="1" s="1"/>
  <c r="AL2458" i="1"/>
  <c r="AM2458" i="1" s="1"/>
  <c r="AL2459" i="1"/>
  <c r="AM2459" i="1" s="1"/>
  <c r="AL2460" i="1"/>
  <c r="AL2461" i="1"/>
  <c r="AM2461" i="1" s="1"/>
  <c r="AL2462" i="1"/>
  <c r="AM2462" i="1" s="1"/>
  <c r="AL2463" i="1"/>
  <c r="AM2463" i="1" s="1"/>
  <c r="AL2464" i="1"/>
  <c r="AL2465" i="1"/>
  <c r="AM2465" i="1" s="1"/>
  <c r="AL2466" i="1"/>
  <c r="AM2466" i="1" s="1"/>
  <c r="AL2467" i="1"/>
  <c r="AM2467" i="1" s="1"/>
  <c r="AL2468" i="1"/>
  <c r="AL2469" i="1"/>
  <c r="AM2469" i="1" s="1"/>
  <c r="AL2470" i="1"/>
  <c r="AM2470" i="1" s="1"/>
  <c r="AL2471" i="1"/>
  <c r="AM2471" i="1" s="1"/>
  <c r="AL2472" i="1"/>
  <c r="AL2473" i="1"/>
  <c r="AM2473" i="1" s="1"/>
  <c r="AL2474" i="1"/>
  <c r="AM2474" i="1" s="1"/>
  <c r="AL2475" i="1"/>
  <c r="AM2475" i="1" s="1"/>
  <c r="AL2476" i="1"/>
  <c r="AL2477" i="1"/>
  <c r="AM2477" i="1" s="1"/>
  <c r="AL2478" i="1"/>
  <c r="AM2478" i="1" s="1"/>
  <c r="AL2479" i="1"/>
  <c r="AM2479" i="1" s="1"/>
  <c r="AL2480" i="1"/>
  <c r="AL2481" i="1"/>
  <c r="AM2481" i="1" s="1"/>
  <c r="AL2482" i="1"/>
  <c r="AM2482" i="1" s="1"/>
  <c r="AL2483" i="1"/>
  <c r="AM2483" i="1" s="1"/>
  <c r="AL2484" i="1"/>
  <c r="AL2485" i="1"/>
  <c r="AM2485" i="1" s="1"/>
  <c r="AL2486" i="1"/>
  <c r="AM2486" i="1" s="1"/>
  <c r="AL2487" i="1"/>
  <c r="AM2487" i="1" s="1"/>
  <c r="AL2488" i="1"/>
  <c r="AL2489" i="1"/>
  <c r="AM2489" i="1" s="1"/>
  <c r="AL2490" i="1"/>
  <c r="AM2490" i="1" s="1"/>
  <c r="AL2491" i="1"/>
  <c r="AM2491" i="1" s="1"/>
  <c r="AL2492" i="1"/>
  <c r="AL2" i="1"/>
  <c r="AM2" i="1" s="1"/>
  <c r="AO1726" i="1" l="1"/>
  <c r="AN1726" i="1"/>
  <c r="AO1897" i="1"/>
  <c r="AN1897" i="1"/>
  <c r="AO1341" i="1"/>
  <c r="AN1341" i="1"/>
  <c r="AM2003" i="1"/>
  <c r="AM1939" i="1"/>
  <c r="AM1875" i="1"/>
  <c r="AM1747" i="1"/>
  <c r="AM1683" i="1"/>
  <c r="AM1651" i="1"/>
  <c r="AM1619" i="1"/>
  <c r="AM1587" i="1"/>
  <c r="AM1555" i="1"/>
  <c r="AM1523" i="1"/>
  <c r="AM1459" i="1"/>
  <c r="AM1427" i="1"/>
  <c r="AM1395" i="1"/>
  <c r="AN1982" i="1"/>
  <c r="AO1811" i="1"/>
  <c r="AN1811" i="1"/>
  <c r="AO1491" i="1"/>
  <c r="AN1491" i="1"/>
  <c r="AN1619" i="1"/>
  <c r="AO2484" i="1"/>
  <c r="AM2484" i="1"/>
  <c r="AN2484" i="1"/>
  <c r="AO2472" i="1"/>
  <c r="AN2472" i="1"/>
  <c r="AM2472" i="1"/>
  <c r="AO2456" i="1"/>
  <c r="AN2456" i="1"/>
  <c r="AM2456" i="1"/>
  <c r="AO2440" i="1"/>
  <c r="AN2440" i="1"/>
  <c r="AM2440" i="1"/>
  <c r="AO2400" i="1"/>
  <c r="AN2400" i="1"/>
  <c r="AM2400" i="1"/>
  <c r="AO2376" i="1"/>
  <c r="AN2376" i="1"/>
  <c r="AM2376" i="1"/>
  <c r="AO2368" i="1"/>
  <c r="AN2368" i="1"/>
  <c r="AM2368" i="1"/>
  <c r="AO2356" i="1"/>
  <c r="AM2356" i="1"/>
  <c r="AN2356" i="1"/>
  <c r="AO2340" i="1"/>
  <c r="AM2340" i="1"/>
  <c r="AN2340" i="1"/>
  <c r="AO2332" i="1"/>
  <c r="AN2332" i="1"/>
  <c r="AM2332" i="1"/>
  <c r="AO2316" i="1"/>
  <c r="AN2316" i="1"/>
  <c r="AM2316" i="1"/>
  <c r="AO2288" i="1"/>
  <c r="AN2288" i="1"/>
  <c r="AM2288" i="1"/>
  <c r="AO2272" i="1"/>
  <c r="AN2272" i="1"/>
  <c r="AM2272" i="1"/>
  <c r="AO2256" i="1"/>
  <c r="AN2256" i="1"/>
  <c r="AM2256" i="1"/>
  <c r="AO2224" i="1"/>
  <c r="AN2224" i="1"/>
  <c r="AM2224" i="1"/>
  <c r="AO2216" i="1"/>
  <c r="AN2216" i="1"/>
  <c r="AM2216" i="1"/>
  <c r="AO2204" i="1"/>
  <c r="AN2204" i="1"/>
  <c r="AM2204" i="1"/>
  <c r="AO2096" i="1"/>
  <c r="AN2096" i="1"/>
  <c r="AM2096" i="1"/>
  <c r="AO2072" i="1"/>
  <c r="AN2072" i="1"/>
  <c r="AM2072" i="1"/>
  <c r="AO2052" i="1"/>
  <c r="AM2052" i="1"/>
  <c r="AN2052" i="1"/>
  <c r="AO2032" i="1"/>
  <c r="AN2032" i="1"/>
  <c r="AM2032" i="1"/>
  <c r="AO2020" i="1"/>
  <c r="AM2020" i="1"/>
  <c r="AN2020" i="1"/>
  <c r="AO2004" i="1"/>
  <c r="AN2004" i="1"/>
  <c r="AM2004" i="1"/>
  <c r="AO1972" i="1"/>
  <c r="AN1972" i="1"/>
  <c r="AM1972" i="1"/>
  <c r="AO1960" i="1"/>
  <c r="AN1960" i="1"/>
  <c r="AM1960" i="1"/>
  <c r="AO1940" i="1"/>
  <c r="AN1940" i="1"/>
  <c r="AM1940" i="1"/>
  <c r="AO1928" i="1"/>
  <c r="AN1928" i="1"/>
  <c r="AM1928" i="1"/>
  <c r="AO1920" i="1"/>
  <c r="AN1920" i="1"/>
  <c r="AM1920" i="1"/>
  <c r="AO1900" i="1"/>
  <c r="AN1900" i="1"/>
  <c r="AM1900" i="1"/>
  <c r="AO1888" i="1"/>
  <c r="AN1888" i="1"/>
  <c r="AM1888" i="1"/>
  <c r="AO1876" i="1"/>
  <c r="AN1876" i="1"/>
  <c r="AM1876" i="1"/>
  <c r="AO1864" i="1"/>
  <c r="AN1864" i="1"/>
  <c r="AM1864" i="1"/>
  <c r="AO1856" i="1"/>
  <c r="AN1856" i="1"/>
  <c r="AM1856" i="1"/>
  <c r="AO1852" i="1"/>
  <c r="AN1852" i="1"/>
  <c r="AM1852" i="1"/>
  <c r="AO1832" i="1"/>
  <c r="AN1832" i="1"/>
  <c r="AM1832" i="1"/>
  <c r="AO1816" i="1"/>
  <c r="AN1816" i="1"/>
  <c r="AM1816" i="1"/>
  <c r="AO1804" i="1"/>
  <c r="AN1804" i="1"/>
  <c r="AM1804" i="1"/>
  <c r="AO1800" i="1"/>
  <c r="AN1800" i="1"/>
  <c r="AM1800" i="1"/>
  <c r="AO1792" i="1"/>
  <c r="AN1792" i="1"/>
  <c r="AM1792" i="1"/>
  <c r="AO1776" i="1"/>
  <c r="AN1776" i="1"/>
  <c r="AM1776" i="1"/>
  <c r="AO1768" i="1"/>
  <c r="AN1768" i="1"/>
  <c r="AM1768" i="1"/>
  <c r="AO1756" i="1"/>
  <c r="AN1756" i="1"/>
  <c r="AM1756" i="1"/>
  <c r="AO1744" i="1"/>
  <c r="AN1744" i="1"/>
  <c r="AM1744" i="1"/>
  <c r="AO1728" i="1"/>
  <c r="AN1728" i="1"/>
  <c r="AM1728" i="1"/>
  <c r="AO1720" i="1"/>
  <c r="AN1720" i="1"/>
  <c r="AM1720" i="1"/>
  <c r="AO1708" i="1"/>
  <c r="AN1708" i="1"/>
  <c r="AM1708" i="1"/>
  <c r="AO1684" i="1"/>
  <c r="AN1684" i="1"/>
  <c r="AM1684" i="1"/>
  <c r="AO1676" i="1"/>
  <c r="AN1676" i="1"/>
  <c r="AM1676" i="1"/>
  <c r="AO1660" i="1"/>
  <c r="AN1660" i="1"/>
  <c r="AM1660" i="1"/>
  <c r="AO1644" i="1"/>
  <c r="AN1644" i="1"/>
  <c r="AM1644" i="1"/>
  <c r="AN1632" i="1"/>
  <c r="AO1632" i="1"/>
  <c r="AM1632" i="1"/>
  <c r="AO1628" i="1"/>
  <c r="AN1628" i="1"/>
  <c r="AM1628" i="1"/>
  <c r="AO1616" i="1"/>
  <c r="AN1616" i="1"/>
  <c r="AM1616" i="1"/>
  <c r="AO1608" i="1"/>
  <c r="AN1608" i="1"/>
  <c r="AM1608" i="1"/>
  <c r="AO1604" i="1"/>
  <c r="AN1604" i="1"/>
  <c r="AM1604" i="1"/>
  <c r="AO1584" i="1"/>
  <c r="AN1584" i="1"/>
  <c r="AM1584" i="1"/>
  <c r="AO1580" i="1"/>
  <c r="AN1580" i="1"/>
  <c r="AM1580" i="1"/>
  <c r="AO1576" i="1"/>
  <c r="AN1576" i="1"/>
  <c r="AM1576" i="1"/>
  <c r="AO1572" i="1"/>
  <c r="AN1572" i="1"/>
  <c r="AM1572" i="1"/>
  <c r="AO1568" i="1"/>
  <c r="AN1568" i="1"/>
  <c r="AM1568" i="1"/>
  <c r="AO1564" i="1"/>
  <c r="AN1564" i="1"/>
  <c r="AM1564" i="1"/>
  <c r="AO1560" i="1"/>
  <c r="AN1560" i="1"/>
  <c r="AM1560" i="1"/>
  <c r="AO1556" i="1"/>
  <c r="AN1556" i="1"/>
  <c r="AM1556" i="1"/>
  <c r="AO1552" i="1"/>
  <c r="AN1552" i="1"/>
  <c r="AM1552" i="1"/>
  <c r="AO1548" i="1"/>
  <c r="AN1548" i="1"/>
  <c r="AM1548" i="1"/>
  <c r="AO1544" i="1"/>
  <c r="AN1544" i="1"/>
  <c r="AM1544" i="1"/>
  <c r="AO1540" i="1"/>
  <c r="AN1540" i="1"/>
  <c r="AM1540" i="1"/>
  <c r="AO1536" i="1"/>
  <c r="AN1536" i="1"/>
  <c r="AM1536" i="1"/>
  <c r="AO1532" i="1"/>
  <c r="AN1532" i="1"/>
  <c r="AM1532" i="1"/>
  <c r="AO1528" i="1"/>
  <c r="AN1528" i="1"/>
  <c r="AM1528" i="1"/>
  <c r="AO1524" i="1"/>
  <c r="AN1524" i="1"/>
  <c r="AM1524" i="1"/>
  <c r="AO1520" i="1"/>
  <c r="AN1520" i="1"/>
  <c r="AM1520" i="1"/>
  <c r="AO1516" i="1"/>
  <c r="AN1516" i="1"/>
  <c r="AM1516" i="1"/>
  <c r="AO1512" i="1"/>
  <c r="AN1512" i="1"/>
  <c r="AM1512" i="1"/>
  <c r="AO1504" i="1"/>
  <c r="AN1504" i="1"/>
  <c r="AM1504" i="1"/>
  <c r="AO1496" i="1"/>
  <c r="AN1496" i="1"/>
  <c r="AM1496" i="1"/>
  <c r="AO1476" i="1"/>
  <c r="AN1476" i="1"/>
  <c r="AM1476" i="1"/>
  <c r="AO1472" i="1"/>
  <c r="AN1472" i="1"/>
  <c r="AM1472" i="1"/>
  <c r="AO1464" i="1"/>
  <c r="AN1464" i="1"/>
  <c r="AM1464" i="1"/>
  <c r="AO1460" i="1"/>
  <c r="AN1460" i="1"/>
  <c r="AM1460" i="1"/>
  <c r="AO1448" i="1"/>
  <c r="AN1448" i="1"/>
  <c r="AM1448" i="1"/>
  <c r="AO1440" i="1"/>
  <c r="AN1440" i="1"/>
  <c r="AM1440" i="1"/>
  <c r="AO1436" i="1"/>
  <c r="AN1436" i="1"/>
  <c r="AM1436" i="1"/>
  <c r="AO1428" i="1"/>
  <c r="AN1428" i="1"/>
  <c r="AM1428" i="1"/>
  <c r="AO1424" i="1"/>
  <c r="AN1424" i="1"/>
  <c r="AM1424" i="1"/>
  <c r="AO1416" i="1"/>
  <c r="AN1416" i="1"/>
  <c r="AM1416" i="1"/>
  <c r="AO1408" i="1"/>
  <c r="AN1408" i="1"/>
  <c r="AM1408" i="1"/>
  <c r="AO1400" i="1"/>
  <c r="AN1400" i="1"/>
  <c r="AM1400" i="1"/>
  <c r="AO1396" i="1"/>
  <c r="AN1396" i="1"/>
  <c r="AM1396" i="1"/>
  <c r="AO1384" i="1"/>
  <c r="AN1384" i="1"/>
  <c r="AM1384" i="1"/>
  <c r="AO1376" i="1"/>
  <c r="AN1376" i="1"/>
  <c r="AM1376" i="1"/>
  <c r="AO1372" i="1"/>
  <c r="AN1372" i="1"/>
  <c r="AM1372" i="1"/>
  <c r="AO1364" i="1"/>
  <c r="AN1364" i="1"/>
  <c r="AM1364" i="1"/>
  <c r="AO1356" i="1"/>
  <c r="AN1356" i="1"/>
  <c r="AM1356" i="1"/>
  <c r="AN1348" i="1"/>
  <c r="AO1348" i="1"/>
  <c r="AM1348" i="1"/>
  <c r="AO2492" i="1"/>
  <c r="AN2492" i="1"/>
  <c r="AM2492" i="1"/>
  <c r="AO2476" i="1"/>
  <c r="AM2476" i="1"/>
  <c r="AN2476" i="1"/>
  <c r="AO2460" i="1"/>
  <c r="AN2460" i="1"/>
  <c r="AM2460" i="1"/>
  <c r="AO2444" i="1"/>
  <c r="AM2444" i="1"/>
  <c r="AN2444" i="1"/>
  <c r="AO2428" i="1"/>
  <c r="AN2428" i="1"/>
  <c r="AM2428" i="1"/>
  <c r="AO2412" i="1"/>
  <c r="AM2412" i="1"/>
  <c r="AN2412" i="1"/>
  <c r="AO2388" i="1"/>
  <c r="AM2388" i="1"/>
  <c r="AN2388" i="1"/>
  <c r="AO2380" i="1"/>
  <c r="AM2380" i="1"/>
  <c r="AN2380" i="1"/>
  <c r="AO2364" i="1"/>
  <c r="AN2364" i="1"/>
  <c r="AM2364" i="1"/>
  <c r="AO2344" i="1"/>
  <c r="AN2344" i="1"/>
  <c r="AM2344" i="1"/>
  <c r="AO2324" i="1"/>
  <c r="AN2324" i="1"/>
  <c r="AM2324" i="1"/>
  <c r="AO2312" i="1"/>
  <c r="AN2312" i="1"/>
  <c r="AM2312" i="1"/>
  <c r="AO2304" i="1"/>
  <c r="AN2304" i="1"/>
  <c r="AM2304" i="1"/>
  <c r="AO2292" i="1"/>
  <c r="AM2292" i="1"/>
  <c r="AN2292" i="1"/>
  <c r="AO2280" i="1"/>
  <c r="AN2280" i="1"/>
  <c r="AM2280" i="1"/>
  <c r="AO2268" i="1"/>
  <c r="AN2268" i="1"/>
  <c r="AM2268" i="1"/>
  <c r="AO2260" i="1"/>
  <c r="AN2260" i="1"/>
  <c r="AM2260" i="1"/>
  <c r="AO2248" i="1"/>
  <c r="AN2248" i="1"/>
  <c r="AM2248" i="1"/>
  <c r="AO2232" i="1"/>
  <c r="AN2232" i="1"/>
  <c r="AM2232" i="1"/>
  <c r="AO2228" i="1"/>
  <c r="AM2228" i="1"/>
  <c r="AN2228" i="1"/>
  <c r="AO2220" i="1"/>
  <c r="AN2220" i="1"/>
  <c r="AM2220" i="1"/>
  <c r="AO2212" i="1"/>
  <c r="AM2212" i="1"/>
  <c r="AN2212" i="1"/>
  <c r="AO2192" i="1"/>
  <c r="AN2192" i="1"/>
  <c r="AM2192" i="1"/>
  <c r="AO2180" i="1"/>
  <c r="AM2180" i="1"/>
  <c r="AN2180" i="1"/>
  <c r="AO2168" i="1"/>
  <c r="AN2168" i="1"/>
  <c r="AM2168" i="1"/>
  <c r="AO2152" i="1"/>
  <c r="AN2152" i="1"/>
  <c r="AM2152" i="1"/>
  <c r="AO2136" i="1"/>
  <c r="AN2136" i="1"/>
  <c r="AM2136" i="1"/>
  <c r="AO2128" i="1"/>
  <c r="AN2128" i="1"/>
  <c r="AM2128" i="1"/>
  <c r="AO2116" i="1"/>
  <c r="AM2116" i="1"/>
  <c r="AN2116" i="1"/>
  <c r="AO2104" i="1"/>
  <c r="AN2104" i="1"/>
  <c r="AM2104" i="1"/>
  <c r="AO2088" i="1"/>
  <c r="AN2088" i="1"/>
  <c r="AM2088" i="1"/>
  <c r="AO2076" i="1"/>
  <c r="AN2076" i="1"/>
  <c r="AM2076" i="1"/>
  <c r="AO2064" i="1"/>
  <c r="AN2064" i="1"/>
  <c r="AM2064" i="1"/>
  <c r="AO2040" i="1"/>
  <c r="AN2040" i="1"/>
  <c r="AM2040" i="1"/>
  <c r="AO2024" i="1"/>
  <c r="AN2024" i="1"/>
  <c r="AM2024" i="1"/>
  <c r="AO2012" i="1"/>
  <c r="AN2012" i="1"/>
  <c r="AM2012" i="1"/>
  <c r="AO2000" i="1"/>
  <c r="AN2000" i="1"/>
  <c r="AM2000" i="1"/>
  <c r="AO1992" i="1"/>
  <c r="AN1992" i="1"/>
  <c r="AM1992" i="1"/>
  <c r="AO1980" i="1"/>
  <c r="AN1980" i="1"/>
  <c r="AM1980" i="1"/>
  <c r="AO1956" i="1"/>
  <c r="AN1956" i="1"/>
  <c r="AM1956" i="1"/>
  <c r="AO1944" i="1"/>
  <c r="AN1944" i="1"/>
  <c r="AM1944" i="1"/>
  <c r="AO1924" i="1"/>
  <c r="AN1924" i="1"/>
  <c r="AM1924" i="1"/>
  <c r="AO1912" i="1"/>
  <c r="AN1912" i="1"/>
  <c r="AM1912" i="1"/>
  <c r="AO1904" i="1"/>
  <c r="AN1904" i="1"/>
  <c r="AM1904" i="1"/>
  <c r="AO1872" i="1"/>
  <c r="AN1872" i="1"/>
  <c r="AM1872" i="1"/>
  <c r="AO1844" i="1"/>
  <c r="AN1844" i="1"/>
  <c r="AM1844" i="1"/>
  <c r="AO1840" i="1"/>
  <c r="AN1840" i="1"/>
  <c r="AM1840" i="1"/>
  <c r="AO1820" i="1"/>
  <c r="AN1820" i="1"/>
  <c r="AM1820" i="1"/>
  <c r="AO1788" i="1"/>
  <c r="AN1788" i="1"/>
  <c r="AM1788" i="1"/>
  <c r="AO1764" i="1"/>
  <c r="AN1764" i="1"/>
  <c r="AM1764" i="1"/>
  <c r="AO1704" i="1"/>
  <c r="AN1704" i="1"/>
  <c r="AM1704" i="1"/>
  <c r="AO1688" i="1"/>
  <c r="AN1688" i="1"/>
  <c r="AM1688" i="1"/>
  <c r="AO1668" i="1"/>
  <c r="AN1668" i="1"/>
  <c r="AM1668" i="1"/>
  <c r="AO1656" i="1"/>
  <c r="AN1656" i="1"/>
  <c r="AM1656" i="1"/>
  <c r="AO1640" i="1"/>
  <c r="AN1640" i="1"/>
  <c r="AM1640" i="1"/>
  <c r="AO1596" i="1"/>
  <c r="AN1596" i="1"/>
  <c r="AM1596" i="1"/>
  <c r="AO2488" i="1"/>
  <c r="AN2488" i="1"/>
  <c r="AM2488" i="1"/>
  <c r="AO2468" i="1"/>
  <c r="AM2468" i="1"/>
  <c r="AN2468" i="1"/>
  <c r="AO2452" i="1"/>
  <c r="AM2452" i="1"/>
  <c r="AN2452" i="1"/>
  <c r="AO2436" i="1"/>
  <c r="AM2436" i="1"/>
  <c r="AN2436" i="1"/>
  <c r="AO2424" i="1"/>
  <c r="AN2424" i="1"/>
  <c r="AM2424" i="1"/>
  <c r="AO2408" i="1"/>
  <c r="AN2408" i="1"/>
  <c r="AM2408" i="1"/>
  <c r="AO2396" i="1"/>
  <c r="AN2396" i="1"/>
  <c r="AM2396" i="1"/>
  <c r="AO2384" i="1"/>
  <c r="AN2384" i="1"/>
  <c r="AM2384" i="1"/>
  <c r="AO2372" i="1"/>
  <c r="AM2372" i="1"/>
  <c r="AN2372" i="1"/>
  <c r="AO2360" i="1"/>
  <c r="AN2360" i="1"/>
  <c r="AM2360" i="1"/>
  <c r="AO2320" i="1"/>
  <c r="AN2320" i="1"/>
  <c r="AM2320" i="1"/>
  <c r="AO2308" i="1"/>
  <c r="AM2308" i="1"/>
  <c r="AN2308" i="1"/>
  <c r="AO2300" i="1"/>
  <c r="AN2300" i="1"/>
  <c r="AM2300" i="1"/>
  <c r="AO2276" i="1"/>
  <c r="AM2276" i="1"/>
  <c r="AN2276" i="1"/>
  <c r="AO2264" i="1"/>
  <c r="AN2264" i="1"/>
  <c r="AM2264" i="1"/>
  <c r="AO2208" i="1"/>
  <c r="AN2208" i="1"/>
  <c r="AM2208" i="1"/>
  <c r="AO2196" i="1"/>
  <c r="AN2196" i="1"/>
  <c r="AM2196" i="1"/>
  <c r="AO2184" i="1"/>
  <c r="AN2184" i="1"/>
  <c r="AM2184" i="1"/>
  <c r="AO2172" i="1"/>
  <c r="AN2172" i="1"/>
  <c r="AM2172" i="1"/>
  <c r="AO2164" i="1"/>
  <c r="AM2164" i="1"/>
  <c r="AN2164" i="1"/>
  <c r="AO2156" i="1"/>
  <c r="AN2156" i="1"/>
  <c r="AM2156" i="1"/>
  <c r="AO2144" i="1"/>
  <c r="AN2144" i="1"/>
  <c r="AM2144" i="1"/>
  <c r="AO2140" i="1"/>
  <c r="AN2140" i="1"/>
  <c r="AM2140" i="1"/>
  <c r="AO2124" i="1"/>
  <c r="AN2124" i="1"/>
  <c r="AM2124" i="1"/>
  <c r="AO2112" i="1"/>
  <c r="AN2112" i="1"/>
  <c r="AM2112" i="1"/>
  <c r="AO2092" i="1"/>
  <c r="AN2092" i="1"/>
  <c r="AM2092" i="1"/>
  <c r="AO2068" i="1"/>
  <c r="AN2068" i="1"/>
  <c r="AM2068" i="1"/>
  <c r="AO2060" i="1"/>
  <c r="AN2060" i="1"/>
  <c r="AM2060" i="1"/>
  <c r="AO2048" i="1"/>
  <c r="AN2048" i="1"/>
  <c r="AM2048" i="1"/>
  <c r="AO2036" i="1"/>
  <c r="AM2036" i="1"/>
  <c r="AN2036" i="1"/>
  <c r="AO2028" i="1"/>
  <c r="AN2028" i="1"/>
  <c r="AM2028" i="1"/>
  <c r="AO2008" i="1"/>
  <c r="AN2008" i="1"/>
  <c r="AM2008" i="1"/>
  <c r="AO1984" i="1"/>
  <c r="AN1984" i="1"/>
  <c r="AM1984" i="1"/>
  <c r="AO1976" i="1"/>
  <c r="AN1976" i="1"/>
  <c r="AM1976" i="1"/>
  <c r="AO1968" i="1"/>
  <c r="AN1968" i="1"/>
  <c r="AM1968" i="1"/>
  <c r="AO1948" i="1"/>
  <c r="AN1948" i="1"/>
  <c r="AM1948" i="1"/>
  <c r="AO1932" i="1"/>
  <c r="AN1932" i="1"/>
  <c r="AM1932" i="1"/>
  <c r="AO1908" i="1"/>
  <c r="AN1908" i="1"/>
  <c r="AM1908" i="1"/>
  <c r="AO1892" i="1"/>
  <c r="AN1892" i="1"/>
  <c r="AM1892" i="1"/>
  <c r="AO1880" i="1"/>
  <c r="AN1880" i="1"/>
  <c r="AM1880" i="1"/>
  <c r="AO1868" i="1"/>
  <c r="AN1868" i="1"/>
  <c r="AM1868" i="1"/>
  <c r="AO1860" i="1"/>
  <c r="AN1860" i="1"/>
  <c r="AM1860" i="1"/>
  <c r="AO1836" i="1"/>
  <c r="AN1836" i="1"/>
  <c r="AM1836" i="1"/>
  <c r="AO1828" i="1"/>
  <c r="AN1828" i="1"/>
  <c r="AM1828" i="1"/>
  <c r="AO1812" i="1"/>
  <c r="AN1812" i="1"/>
  <c r="AM1812" i="1"/>
  <c r="AO1796" i="1"/>
  <c r="AN1796" i="1"/>
  <c r="AM1796" i="1"/>
  <c r="AO1780" i="1"/>
  <c r="AN1780" i="1"/>
  <c r="AM1780" i="1"/>
  <c r="AO1772" i="1"/>
  <c r="AN1772" i="1"/>
  <c r="AM1772" i="1"/>
  <c r="AO1752" i="1"/>
  <c r="AN1752" i="1"/>
  <c r="AM1752" i="1"/>
  <c r="AO1736" i="1"/>
  <c r="AN1736" i="1"/>
  <c r="AM1736" i="1"/>
  <c r="AO1724" i="1"/>
  <c r="AN1724" i="1"/>
  <c r="AM1724" i="1"/>
  <c r="AO1716" i="1"/>
  <c r="AN1716" i="1"/>
  <c r="AM1716" i="1"/>
  <c r="AO1700" i="1"/>
  <c r="AN1700" i="1"/>
  <c r="AM1700" i="1"/>
  <c r="AO1680" i="1"/>
  <c r="AN1680" i="1"/>
  <c r="AM1680" i="1"/>
  <c r="AO1664" i="1"/>
  <c r="AN1664" i="1"/>
  <c r="AM1664" i="1"/>
  <c r="AO1648" i="1"/>
  <c r="AN1648" i="1"/>
  <c r="AM1648" i="1"/>
  <c r="AO1636" i="1"/>
  <c r="AN1636" i="1"/>
  <c r="AM1636" i="1"/>
  <c r="AO1620" i="1"/>
  <c r="AN1620" i="1"/>
  <c r="AM1620" i="1"/>
  <c r="AO1592" i="1"/>
  <c r="AN1592" i="1"/>
  <c r="AM1592" i="1"/>
  <c r="AO2480" i="1"/>
  <c r="AN2480" i="1"/>
  <c r="AM2480" i="1"/>
  <c r="AO2464" i="1"/>
  <c r="AN2464" i="1"/>
  <c r="AM2464" i="1"/>
  <c r="AO2448" i="1"/>
  <c r="AN2448" i="1"/>
  <c r="AM2448" i="1"/>
  <c r="AO2432" i="1"/>
  <c r="AN2432" i="1"/>
  <c r="AM2432" i="1"/>
  <c r="AO2420" i="1"/>
  <c r="AM2420" i="1"/>
  <c r="AN2420" i="1"/>
  <c r="AO2416" i="1"/>
  <c r="AN2416" i="1"/>
  <c r="AM2416" i="1"/>
  <c r="AO2404" i="1"/>
  <c r="AM2404" i="1"/>
  <c r="AN2404" i="1"/>
  <c r="AO2392" i="1"/>
  <c r="AN2392" i="1"/>
  <c r="AM2392" i="1"/>
  <c r="AO2352" i="1"/>
  <c r="AN2352" i="1"/>
  <c r="AM2352" i="1"/>
  <c r="AO2348" i="1"/>
  <c r="AM2348" i="1"/>
  <c r="AN2348" i="1"/>
  <c r="AO2336" i="1"/>
  <c r="AN2336" i="1"/>
  <c r="AM2336" i="1"/>
  <c r="AO2328" i="1"/>
  <c r="AN2328" i="1"/>
  <c r="AM2328" i="1"/>
  <c r="AO2296" i="1"/>
  <c r="AN2296" i="1"/>
  <c r="AM2296" i="1"/>
  <c r="AO2284" i="1"/>
  <c r="AN2284" i="1"/>
  <c r="AM2284" i="1"/>
  <c r="AO2252" i="1"/>
  <c r="AN2252" i="1"/>
  <c r="AM2252" i="1"/>
  <c r="AO2244" i="1"/>
  <c r="AM2244" i="1"/>
  <c r="AN2244" i="1"/>
  <c r="AO2240" i="1"/>
  <c r="AN2240" i="1"/>
  <c r="AM2240" i="1"/>
  <c r="AO2236" i="1"/>
  <c r="AN2236" i="1"/>
  <c r="AM2236" i="1"/>
  <c r="AO2200" i="1"/>
  <c r="AN2200" i="1"/>
  <c r="AM2200" i="1"/>
  <c r="AO2188" i="1"/>
  <c r="AN2188" i="1"/>
  <c r="AM2188" i="1"/>
  <c r="AO2176" i="1"/>
  <c r="AN2176" i="1"/>
  <c r="AM2176" i="1"/>
  <c r="AO2160" i="1"/>
  <c r="AN2160" i="1"/>
  <c r="AM2160" i="1"/>
  <c r="AO2148" i="1"/>
  <c r="AM2148" i="1"/>
  <c r="AN2148" i="1"/>
  <c r="AO2132" i="1"/>
  <c r="AN2132" i="1"/>
  <c r="AM2132" i="1"/>
  <c r="AO2120" i="1"/>
  <c r="AN2120" i="1"/>
  <c r="AM2120" i="1"/>
  <c r="AO2108" i="1"/>
  <c r="AN2108" i="1"/>
  <c r="AM2108" i="1"/>
  <c r="AO2100" i="1"/>
  <c r="AM2100" i="1"/>
  <c r="AN2100" i="1"/>
  <c r="AO2084" i="1"/>
  <c r="AM2084" i="1"/>
  <c r="AN2084" i="1"/>
  <c r="AO2080" i="1"/>
  <c r="AN2080" i="1"/>
  <c r="AM2080" i="1"/>
  <c r="AO2056" i="1"/>
  <c r="AN2056" i="1"/>
  <c r="AM2056" i="1"/>
  <c r="AO2044" i="1"/>
  <c r="AN2044" i="1"/>
  <c r="AM2044" i="1"/>
  <c r="AO2016" i="1"/>
  <c r="AN2016" i="1"/>
  <c r="AM2016" i="1"/>
  <c r="AO1996" i="1"/>
  <c r="AN1996" i="1"/>
  <c r="AM1996" i="1"/>
  <c r="AO1988" i="1"/>
  <c r="AN1988" i="1"/>
  <c r="AM1988" i="1"/>
  <c r="AO1964" i="1"/>
  <c r="AN1964" i="1"/>
  <c r="AM1964" i="1"/>
  <c r="AO1952" i="1"/>
  <c r="AN1952" i="1"/>
  <c r="AM1952" i="1"/>
  <c r="AO1936" i="1"/>
  <c r="AN1936" i="1"/>
  <c r="AM1936" i="1"/>
  <c r="AO1916" i="1"/>
  <c r="AN1916" i="1"/>
  <c r="AM1916" i="1"/>
  <c r="AO1896" i="1"/>
  <c r="AN1896" i="1"/>
  <c r="AM1896" i="1"/>
  <c r="AO1884" i="1"/>
  <c r="AN1884" i="1"/>
  <c r="AM1884" i="1"/>
  <c r="AO1848" i="1"/>
  <c r="AN1848" i="1"/>
  <c r="AM1848" i="1"/>
  <c r="AO1824" i="1"/>
  <c r="AN1824" i="1"/>
  <c r="AM1824" i="1"/>
  <c r="AO1808" i="1"/>
  <c r="AN1808" i="1"/>
  <c r="AM1808" i="1"/>
  <c r="AO1784" i="1"/>
  <c r="AN1784" i="1"/>
  <c r="AM1784" i="1"/>
  <c r="AO1760" i="1"/>
  <c r="AN1760" i="1"/>
  <c r="AM1760" i="1"/>
  <c r="AO1748" i="1"/>
  <c r="AN1748" i="1"/>
  <c r="AM1748" i="1"/>
  <c r="AO1740" i="1"/>
  <c r="AN1740" i="1"/>
  <c r="AM1740" i="1"/>
  <c r="AO1732" i="1"/>
  <c r="AN1732" i="1"/>
  <c r="AM1732" i="1"/>
  <c r="AO1712" i="1"/>
  <c r="AN1712" i="1"/>
  <c r="AM1712" i="1"/>
  <c r="AO1696" i="1"/>
  <c r="AN1696" i="1"/>
  <c r="AM1696" i="1"/>
  <c r="AO1692" i="1"/>
  <c r="AN1692" i="1"/>
  <c r="AM1692" i="1"/>
  <c r="AO1672" i="1"/>
  <c r="AN1672" i="1"/>
  <c r="AM1672" i="1"/>
  <c r="AO1652" i="1"/>
  <c r="AN1652" i="1"/>
  <c r="AM1652" i="1"/>
  <c r="AO1624" i="1"/>
  <c r="AN1624" i="1"/>
  <c r="AM1624" i="1"/>
  <c r="AO1612" i="1"/>
  <c r="AN1612" i="1"/>
  <c r="AM1612" i="1"/>
  <c r="AO1600" i="1"/>
  <c r="AN1600" i="1"/>
  <c r="AM1600" i="1"/>
  <c r="AO1588" i="1"/>
  <c r="AN1588" i="1"/>
  <c r="AM1588" i="1"/>
  <c r="AO1508" i="1"/>
  <c r="AN1508" i="1"/>
  <c r="AM1508" i="1"/>
  <c r="AO1500" i="1"/>
  <c r="AN1500" i="1"/>
  <c r="AM1500" i="1"/>
  <c r="AO1492" i="1"/>
  <c r="AN1492" i="1"/>
  <c r="AM1492" i="1"/>
  <c r="AO1488" i="1"/>
  <c r="AN1488" i="1"/>
  <c r="AM1488" i="1"/>
  <c r="AO1484" i="1"/>
  <c r="AN1484" i="1"/>
  <c r="AM1484" i="1"/>
  <c r="AO1480" i="1"/>
  <c r="AN1480" i="1"/>
  <c r="AM1480" i="1"/>
  <c r="AO1468" i="1"/>
  <c r="AN1468" i="1"/>
  <c r="AM1468" i="1"/>
  <c r="AO1456" i="1"/>
  <c r="AN1456" i="1"/>
  <c r="AM1456" i="1"/>
  <c r="AO1452" i="1"/>
  <c r="AN1452" i="1"/>
  <c r="AM1452" i="1"/>
  <c r="AO1444" i="1"/>
  <c r="AN1444" i="1"/>
  <c r="AM1444" i="1"/>
  <c r="AO1432" i="1"/>
  <c r="AN1432" i="1"/>
  <c r="AM1432" i="1"/>
  <c r="AO1420" i="1"/>
  <c r="AN1420" i="1"/>
  <c r="AM1420" i="1"/>
  <c r="AO1412" i="1"/>
  <c r="AN1412" i="1"/>
  <c r="AM1412" i="1"/>
  <c r="AO1404" i="1"/>
  <c r="AN1404" i="1"/>
  <c r="AM1404" i="1"/>
  <c r="AO1392" i="1"/>
  <c r="AN1392" i="1"/>
  <c r="AM1392" i="1"/>
  <c r="AO1388" i="1"/>
  <c r="AN1388" i="1"/>
  <c r="AM1388" i="1"/>
  <c r="AO1380" i="1"/>
  <c r="AN1380" i="1"/>
  <c r="AM1380" i="1"/>
  <c r="AO1368" i="1"/>
  <c r="AN1368" i="1"/>
  <c r="AM1368" i="1"/>
  <c r="AO1360" i="1"/>
  <c r="AN1360" i="1"/>
  <c r="AM1360" i="1"/>
  <c r="AO1352" i="1"/>
  <c r="AN1352" i="1"/>
  <c r="AM1352" i="1"/>
  <c r="AO1344" i="1"/>
  <c r="AN1344" i="1"/>
  <c r="AM1344" i="1"/>
  <c r="AO1340" i="1"/>
  <c r="AN1340" i="1"/>
  <c r="AM1340" i="1"/>
  <c r="AO1336" i="1"/>
  <c r="AN1336" i="1"/>
  <c r="AO1328" i="1"/>
  <c r="AN1328" i="1"/>
  <c r="AO1316" i="1"/>
  <c r="AN1316" i="1"/>
  <c r="AO1280" i="1"/>
  <c r="AN1280" i="1"/>
  <c r="AM1280" i="1"/>
  <c r="AO1264" i="1"/>
  <c r="AN1264" i="1"/>
  <c r="AM1264" i="1"/>
  <c r="AO1248" i="1"/>
  <c r="AN1248" i="1"/>
  <c r="AM1248" i="1"/>
  <c r="AO1236" i="1"/>
  <c r="AN1236" i="1"/>
  <c r="AM1236" i="1"/>
  <c r="AO1224" i="1"/>
  <c r="AN1224" i="1"/>
  <c r="AM1224" i="1"/>
  <c r="AO1208" i="1"/>
  <c r="AN1208" i="1"/>
  <c r="AM1208" i="1"/>
  <c r="AO1196" i="1"/>
  <c r="AN1196" i="1"/>
  <c r="AM1196" i="1"/>
  <c r="AO1180" i="1"/>
  <c r="AN1180" i="1"/>
  <c r="AM1180" i="1"/>
  <c r="AO1172" i="1"/>
  <c r="AN1172" i="1"/>
  <c r="AM1172" i="1"/>
  <c r="AO1148" i="1"/>
  <c r="AN1148" i="1"/>
  <c r="AM1148" i="1"/>
  <c r="AO1140" i="1"/>
  <c r="AN1140" i="1"/>
  <c r="AM1140" i="1"/>
  <c r="AO1120" i="1"/>
  <c r="AN1120" i="1"/>
  <c r="AM1120" i="1"/>
  <c r="AO1104" i="1"/>
  <c r="AN1104" i="1"/>
  <c r="AM1104" i="1"/>
  <c r="AO1092" i="1"/>
  <c r="AM1092" i="1"/>
  <c r="AO1084" i="1"/>
  <c r="AN1084" i="1"/>
  <c r="AM1084" i="1"/>
  <c r="AO1072" i="1"/>
  <c r="AN1072" i="1"/>
  <c r="AM1072" i="1"/>
  <c r="AO1044" i="1"/>
  <c r="AN1044" i="1"/>
  <c r="AM1044" i="1"/>
  <c r="AO1040" i="1"/>
  <c r="AN1040" i="1"/>
  <c r="AM1040" i="1"/>
  <c r="AO1016" i="1"/>
  <c r="AN1016" i="1"/>
  <c r="AM1016" i="1"/>
  <c r="AO1008" i="1"/>
  <c r="AN1008" i="1"/>
  <c r="AM1008" i="1"/>
  <c r="AO996" i="1"/>
  <c r="AN996" i="1"/>
  <c r="AM996" i="1"/>
  <c r="AO968" i="1"/>
  <c r="AN968" i="1"/>
  <c r="AM968" i="1"/>
  <c r="AO956" i="1"/>
  <c r="AN956" i="1"/>
  <c r="AM956" i="1"/>
  <c r="AO924" i="1"/>
  <c r="AN924" i="1"/>
  <c r="AM924" i="1"/>
  <c r="AO908" i="1"/>
  <c r="AN908" i="1"/>
  <c r="AM908" i="1"/>
  <c r="AO892" i="1"/>
  <c r="AN892" i="1"/>
  <c r="AM892" i="1"/>
  <c r="AO868" i="1"/>
  <c r="AN868" i="1"/>
  <c r="AM868" i="1"/>
  <c r="AO860" i="1"/>
  <c r="AN860" i="1"/>
  <c r="AM860" i="1"/>
  <c r="AO852" i="1"/>
  <c r="AN852" i="1"/>
  <c r="AM852" i="1"/>
  <c r="AO828" i="1"/>
  <c r="AN828" i="1"/>
  <c r="AM828" i="1"/>
  <c r="AO808" i="1"/>
  <c r="AN808" i="1"/>
  <c r="AM808" i="1"/>
  <c r="AO792" i="1"/>
  <c r="AN792" i="1"/>
  <c r="AM792" i="1"/>
  <c r="AO776" i="1"/>
  <c r="AN776" i="1"/>
  <c r="AM776" i="1"/>
  <c r="AO744" i="1"/>
  <c r="AN744" i="1"/>
  <c r="AM744" i="1"/>
  <c r="AO732" i="1"/>
  <c r="AN732" i="1"/>
  <c r="AM732" i="1"/>
  <c r="AO692" i="1"/>
  <c r="AN692" i="1"/>
  <c r="AM692" i="1"/>
  <c r="AO676" i="1"/>
  <c r="AN676" i="1"/>
  <c r="AM676" i="1"/>
  <c r="AO652" i="1"/>
  <c r="AN652" i="1"/>
  <c r="AM652" i="1"/>
  <c r="AO636" i="1"/>
  <c r="AN636" i="1"/>
  <c r="AM636" i="1"/>
  <c r="AO632" i="1"/>
  <c r="AN632" i="1"/>
  <c r="AM632" i="1"/>
  <c r="AO616" i="1"/>
  <c r="AN616" i="1"/>
  <c r="AM616" i="1"/>
  <c r="AO596" i="1"/>
  <c r="AN596" i="1"/>
  <c r="AM596" i="1"/>
  <c r="AO580" i="1"/>
  <c r="AM580" i="1"/>
  <c r="AO564" i="1"/>
  <c r="AN564" i="1"/>
  <c r="AM564" i="1"/>
  <c r="AO536" i="1"/>
  <c r="AN536" i="1"/>
  <c r="AM536" i="1"/>
  <c r="AO520" i="1"/>
  <c r="AN520" i="1"/>
  <c r="AM520" i="1"/>
  <c r="AO512" i="1"/>
  <c r="AN512" i="1"/>
  <c r="AM512" i="1"/>
  <c r="AO492" i="1"/>
  <c r="AN492" i="1"/>
  <c r="AM492" i="1"/>
  <c r="AO468" i="1"/>
  <c r="AN468" i="1"/>
  <c r="AM468" i="1"/>
  <c r="AO464" i="1"/>
  <c r="AN464" i="1"/>
  <c r="AM464" i="1"/>
  <c r="AO456" i="1"/>
  <c r="AN456" i="1"/>
  <c r="AM456" i="1"/>
  <c r="AO444" i="1"/>
  <c r="AN444" i="1"/>
  <c r="AM444" i="1"/>
  <c r="AO436" i="1"/>
  <c r="AN436" i="1"/>
  <c r="AM436" i="1"/>
  <c r="AO412" i="1"/>
  <c r="AN412" i="1"/>
  <c r="AM412" i="1"/>
  <c r="AO400" i="1"/>
  <c r="AN400" i="1"/>
  <c r="AM400" i="1"/>
  <c r="AO384" i="1"/>
  <c r="AN384" i="1"/>
  <c r="AM384" i="1"/>
  <c r="AO368" i="1"/>
  <c r="AN368" i="1"/>
  <c r="AM368" i="1"/>
  <c r="AO364" i="1"/>
  <c r="AN364" i="1"/>
  <c r="AM364" i="1"/>
  <c r="AO360" i="1"/>
  <c r="AN360" i="1"/>
  <c r="AM360" i="1"/>
  <c r="AO348" i="1"/>
  <c r="AN348" i="1"/>
  <c r="AM348" i="1"/>
  <c r="AO328" i="1"/>
  <c r="AN328" i="1"/>
  <c r="AM328" i="1"/>
  <c r="AO316" i="1"/>
  <c r="AN316" i="1"/>
  <c r="AM316" i="1"/>
  <c r="AO304" i="1"/>
  <c r="AN304" i="1"/>
  <c r="AM304" i="1"/>
  <c r="AO288" i="1"/>
  <c r="AN288" i="1"/>
  <c r="AM288" i="1"/>
  <c r="AO272" i="1"/>
  <c r="AN272" i="1"/>
  <c r="AM272" i="1"/>
  <c r="AO264" i="1"/>
  <c r="AN264" i="1"/>
  <c r="AM264" i="1"/>
  <c r="AO252" i="1"/>
  <c r="AN252" i="1"/>
  <c r="AM252" i="1"/>
  <c r="AO244" i="1"/>
  <c r="AN244" i="1"/>
  <c r="AM244" i="1"/>
  <c r="AO240" i="1"/>
  <c r="AN240" i="1"/>
  <c r="AM240" i="1"/>
  <c r="AO228" i="1"/>
  <c r="AN228" i="1"/>
  <c r="AM228" i="1"/>
  <c r="AO212" i="1"/>
  <c r="AN212" i="1"/>
  <c r="AM212" i="1"/>
  <c r="AO204" i="1"/>
  <c r="AN204" i="1"/>
  <c r="AM204" i="1"/>
  <c r="AO188" i="1"/>
  <c r="AN188" i="1"/>
  <c r="AM188" i="1"/>
  <c r="AO172" i="1"/>
  <c r="AN172" i="1"/>
  <c r="AM172" i="1"/>
  <c r="AO160" i="1"/>
  <c r="AN160" i="1"/>
  <c r="AM160" i="1"/>
  <c r="AO156" i="1"/>
  <c r="AN156" i="1"/>
  <c r="AM156" i="1"/>
  <c r="AO140" i="1"/>
  <c r="AN140" i="1"/>
  <c r="AM140" i="1"/>
  <c r="AO132" i="1"/>
  <c r="AN132" i="1"/>
  <c r="AM132" i="1"/>
  <c r="AO112" i="1"/>
  <c r="AN112" i="1"/>
  <c r="AM112" i="1"/>
  <c r="AO100" i="1"/>
  <c r="AN100" i="1"/>
  <c r="AM100" i="1"/>
  <c r="AO92" i="1"/>
  <c r="AN92" i="1"/>
  <c r="AM92" i="1"/>
  <c r="AO40" i="1"/>
  <c r="AN40" i="1"/>
  <c r="AM40" i="1"/>
  <c r="AO24" i="1"/>
  <c r="AN24" i="1"/>
  <c r="AM24" i="1"/>
  <c r="AO1324" i="1"/>
  <c r="AN1324" i="1"/>
  <c r="AO1312" i="1"/>
  <c r="AN1312" i="1"/>
  <c r="AO1304" i="1"/>
  <c r="AN1304" i="1"/>
  <c r="AO1296" i="1"/>
  <c r="AN1296" i="1"/>
  <c r="AO1288" i="1"/>
  <c r="AN1288" i="1"/>
  <c r="AM1288" i="1"/>
  <c r="AO1272" i="1"/>
  <c r="AN1272" i="1"/>
  <c r="AM1272" i="1"/>
  <c r="AO1260" i="1"/>
  <c r="AN1260" i="1"/>
  <c r="AM1260" i="1"/>
  <c r="AO1244" i="1"/>
  <c r="AN1244" i="1"/>
  <c r="AM1244" i="1"/>
  <c r="AO1216" i="1"/>
  <c r="AN1216" i="1"/>
  <c r="AM1216" i="1"/>
  <c r="AO1200" i="1"/>
  <c r="AN1200" i="1"/>
  <c r="AM1200" i="1"/>
  <c r="AO1188" i="1"/>
  <c r="AN1188" i="1"/>
  <c r="AM1188" i="1"/>
  <c r="AO1156" i="1"/>
  <c r="AN1156" i="1"/>
  <c r="AM1156" i="1"/>
  <c r="AO1136" i="1"/>
  <c r="AN1136" i="1"/>
  <c r="AM1136" i="1"/>
  <c r="AO1124" i="1"/>
  <c r="AN1124" i="1"/>
  <c r="AM1124" i="1"/>
  <c r="AO1112" i="1"/>
  <c r="AN1112" i="1"/>
  <c r="AM1112" i="1"/>
  <c r="AO1100" i="1"/>
  <c r="AN1100" i="1"/>
  <c r="AM1100" i="1"/>
  <c r="AO1076" i="1"/>
  <c r="AN1076" i="1"/>
  <c r="AM1076" i="1"/>
  <c r="AO1068" i="1"/>
  <c r="AN1068" i="1"/>
  <c r="AM1068" i="1"/>
  <c r="AO1052" i="1"/>
  <c r="AN1052" i="1"/>
  <c r="AM1052" i="1"/>
  <c r="AO1028" i="1"/>
  <c r="AM1028" i="1"/>
  <c r="AN1028" i="1"/>
  <c r="AO1012" i="1"/>
  <c r="AN1012" i="1"/>
  <c r="AM1012" i="1"/>
  <c r="AO992" i="1"/>
  <c r="AN992" i="1"/>
  <c r="AM992" i="1"/>
  <c r="AO980" i="1"/>
  <c r="AN980" i="1"/>
  <c r="AM980" i="1"/>
  <c r="AO972" i="1"/>
  <c r="AN972" i="1"/>
  <c r="AM972" i="1"/>
  <c r="AO936" i="1"/>
  <c r="AN936" i="1"/>
  <c r="AM936" i="1"/>
  <c r="AO928" i="1"/>
  <c r="AN928" i="1"/>
  <c r="AM928" i="1"/>
  <c r="AO916" i="1"/>
  <c r="AN916" i="1"/>
  <c r="AM916" i="1"/>
  <c r="AO900" i="1"/>
  <c r="AN900" i="1"/>
  <c r="AM900" i="1"/>
  <c r="AO888" i="1"/>
  <c r="AN888" i="1"/>
  <c r="AM888" i="1"/>
  <c r="AO880" i="1"/>
  <c r="AN880" i="1"/>
  <c r="AM880" i="1"/>
  <c r="AO848" i="1"/>
  <c r="AN848" i="1"/>
  <c r="AM848" i="1"/>
  <c r="AO832" i="1"/>
  <c r="AN832" i="1"/>
  <c r="AM832" i="1"/>
  <c r="AO816" i="1"/>
  <c r="AN816" i="1"/>
  <c r="AM816" i="1"/>
  <c r="AO800" i="1"/>
  <c r="AN800" i="1"/>
  <c r="AM800" i="1"/>
  <c r="AO788" i="1"/>
  <c r="AN788" i="1"/>
  <c r="AM788" i="1"/>
  <c r="AO768" i="1"/>
  <c r="AN768" i="1"/>
  <c r="AM768" i="1"/>
  <c r="AO760" i="1"/>
  <c r="AN760" i="1"/>
  <c r="AM760" i="1"/>
  <c r="AO748" i="1"/>
  <c r="AN748" i="1"/>
  <c r="AM748" i="1"/>
  <c r="AO728" i="1"/>
  <c r="AN728" i="1"/>
  <c r="AM728" i="1"/>
  <c r="AO720" i="1"/>
  <c r="AN720" i="1"/>
  <c r="AM720" i="1"/>
  <c r="AO708" i="1"/>
  <c r="AM708" i="1"/>
  <c r="AN708" i="1"/>
  <c r="AO696" i="1"/>
  <c r="AN696" i="1"/>
  <c r="AM696" i="1"/>
  <c r="AO680" i="1"/>
  <c r="AN680" i="1"/>
  <c r="AM680" i="1"/>
  <c r="AO672" i="1"/>
  <c r="AN672" i="1"/>
  <c r="AM672" i="1"/>
  <c r="AO660" i="1"/>
  <c r="AN660" i="1"/>
  <c r="AM660" i="1"/>
  <c r="AO648" i="1"/>
  <c r="AN648" i="1"/>
  <c r="AM648" i="1"/>
  <c r="AO628" i="1"/>
  <c r="AN628" i="1"/>
  <c r="AM628" i="1"/>
  <c r="AO612" i="1"/>
  <c r="AN612" i="1"/>
  <c r="AM612" i="1"/>
  <c r="AO600" i="1"/>
  <c r="AN600" i="1"/>
  <c r="AM600" i="1"/>
  <c r="AO584" i="1"/>
  <c r="AN584" i="1"/>
  <c r="AM584" i="1"/>
  <c r="AO576" i="1"/>
  <c r="AN576" i="1"/>
  <c r="AM576" i="1"/>
  <c r="AO556" i="1"/>
  <c r="AN556" i="1"/>
  <c r="AM556" i="1"/>
  <c r="AO552" i="1"/>
  <c r="AN552" i="1"/>
  <c r="AM552" i="1"/>
  <c r="AO544" i="1"/>
  <c r="AN544" i="1"/>
  <c r="AM544" i="1"/>
  <c r="AO528" i="1"/>
  <c r="AN528" i="1"/>
  <c r="AM528" i="1"/>
  <c r="AO508" i="1"/>
  <c r="AN508" i="1"/>
  <c r="AM508" i="1"/>
  <c r="AO496" i="1"/>
  <c r="AN496" i="1"/>
  <c r="AM496" i="1"/>
  <c r="AO472" i="1"/>
  <c r="AN472" i="1"/>
  <c r="AM472" i="1"/>
  <c r="AO440" i="1"/>
  <c r="AN440" i="1"/>
  <c r="AM440" i="1"/>
  <c r="AO424" i="1"/>
  <c r="AN424" i="1"/>
  <c r="AM424" i="1"/>
  <c r="AO420" i="1"/>
  <c r="AN420" i="1"/>
  <c r="AM420" i="1"/>
  <c r="AO416" i="1"/>
  <c r="AN416" i="1"/>
  <c r="AM416" i="1"/>
  <c r="AO388" i="1"/>
  <c r="AM388" i="1"/>
  <c r="AN388" i="1"/>
  <c r="AO376" i="1"/>
  <c r="AN376" i="1"/>
  <c r="AM376" i="1"/>
  <c r="AO356" i="1"/>
  <c r="AN356" i="1"/>
  <c r="AM356" i="1"/>
  <c r="AO336" i="1"/>
  <c r="AN336" i="1"/>
  <c r="AM336" i="1"/>
  <c r="AO308" i="1"/>
  <c r="AN308" i="1"/>
  <c r="AM308" i="1"/>
  <c r="AO300" i="1"/>
  <c r="AN300" i="1"/>
  <c r="AM300" i="1"/>
  <c r="AO280" i="1"/>
  <c r="AN280" i="1"/>
  <c r="AM280" i="1"/>
  <c r="AO276" i="1"/>
  <c r="AN276" i="1"/>
  <c r="AM276" i="1"/>
  <c r="AO256" i="1"/>
  <c r="AN256" i="1"/>
  <c r="AM256" i="1"/>
  <c r="AO236" i="1"/>
  <c r="AN236" i="1"/>
  <c r="AM236" i="1"/>
  <c r="AO224" i="1"/>
  <c r="AN224" i="1"/>
  <c r="AM224" i="1"/>
  <c r="AO216" i="1"/>
  <c r="AN216" i="1"/>
  <c r="AM216" i="1"/>
  <c r="AO192" i="1"/>
  <c r="AN192" i="1"/>
  <c r="AM192" i="1"/>
  <c r="AO180" i="1"/>
  <c r="AN180" i="1"/>
  <c r="AM180" i="1"/>
  <c r="AO168" i="1"/>
  <c r="AN168" i="1"/>
  <c r="AM168" i="1"/>
  <c r="AO148" i="1"/>
  <c r="AN148" i="1"/>
  <c r="AM148" i="1"/>
  <c r="AO136" i="1"/>
  <c r="AN136" i="1"/>
  <c r="AM136" i="1"/>
  <c r="AO128" i="1"/>
  <c r="AN128" i="1"/>
  <c r="AM128" i="1"/>
  <c r="AO124" i="1"/>
  <c r="AN124" i="1"/>
  <c r="AM124" i="1"/>
  <c r="AO116" i="1"/>
  <c r="AN116" i="1"/>
  <c r="AM116" i="1"/>
  <c r="AO108" i="1"/>
  <c r="AN108" i="1"/>
  <c r="AM108" i="1"/>
  <c r="AO96" i="1"/>
  <c r="AN96" i="1"/>
  <c r="AM96" i="1"/>
  <c r="AO88" i="1"/>
  <c r="AN88" i="1"/>
  <c r="AM88" i="1"/>
  <c r="AO80" i="1"/>
  <c r="AN80" i="1"/>
  <c r="AM80" i="1"/>
  <c r="AO72" i="1"/>
  <c r="AN72" i="1"/>
  <c r="AM72" i="1"/>
  <c r="AO64" i="1"/>
  <c r="AN64" i="1"/>
  <c r="AM64" i="1"/>
  <c r="AO60" i="1"/>
  <c r="AN60" i="1"/>
  <c r="AM60" i="1"/>
  <c r="AO32" i="1"/>
  <c r="AN32" i="1"/>
  <c r="AM32" i="1"/>
  <c r="AO28" i="1"/>
  <c r="AN28" i="1"/>
  <c r="AM28" i="1"/>
  <c r="AO20" i="1"/>
  <c r="AN20" i="1"/>
  <c r="AM20" i="1"/>
  <c r="AO16" i="1"/>
  <c r="AN16" i="1"/>
  <c r="AM16" i="1"/>
  <c r="AO12" i="1"/>
  <c r="AN12" i="1"/>
  <c r="AM12" i="1"/>
  <c r="AO8" i="1"/>
  <c r="AN8" i="1"/>
  <c r="AM8" i="1"/>
  <c r="AO4" i="1"/>
  <c r="AN4" i="1"/>
  <c r="AM4" i="1"/>
  <c r="AO2491" i="1"/>
  <c r="AN2491" i="1"/>
  <c r="AO2483" i="1"/>
  <c r="AN2483" i="1"/>
  <c r="AO2475" i="1"/>
  <c r="AN2475" i="1"/>
  <c r="AO2467" i="1"/>
  <c r="AN2467" i="1"/>
  <c r="AO2459" i="1"/>
  <c r="AN2459" i="1"/>
  <c r="AO2451" i="1"/>
  <c r="AN2451" i="1"/>
  <c r="AO2443" i="1"/>
  <c r="AN2443" i="1"/>
  <c r="AO2435" i="1"/>
  <c r="AN2435" i="1"/>
  <c r="AO2431" i="1"/>
  <c r="AN2431" i="1"/>
  <c r="AO2423" i="1"/>
  <c r="AN2423" i="1"/>
  <c r="AO2419" i="1"/>
  <c r="AN2419" i="1"/>
  <c r="AO2415" i="1"/>
  <c r="AN2415" i="1"/>
  <c r="AO2411" i="1"/>
  <c r="AN2411" i="1"/>
  <c r="AO2407" i="1"/>
  <c r="AN2407" i="1"/>
  <c r="AO2403" i="1"/>
  <c r="AN2403" i="1"/>
  <c r="AO2399" i="1"/>
  <c r="AN2399" i="1"/>
  <c r="AO2395" i="1"/>
  <c r="AN2395" i="1"/>
  <c r="AO2391" i="1"/>
  <c r="AN2391" i="1"/>
  <c r="AO2387" i="1"/>
  <c r="AN2387" i="1"/>
  <c r="AO2383" i="1"/>
  <c r="AN2383" i="1"/>
  <c r="AO2379" i="1"/>
  <c r="AN2379" i="1"/>
  <c r="AO2375" i="1"/>
  <c r="AN2375" i="1"/>
  <c r="AO2371" i="1"/>
  <c r="AN2371" i="1"/>
  <c r="AO2367" i="1"/>
  <c r="AN2367" i="1"/>
  <c r="AO2363" i="1"/>
  <c r="AN2363" i="1"/>
  <c r="AO2359" i="1"/>
  <c r="AN2359" i="1"/>
  <c r="AO2355" i="1"/>
  <c r="AN2355" i="1"/>
  <c r="AO2351" i="1"/>
  <c r="AN2351" i="1"/>
  <c r="AO2347" i="1"/>
  <c r="AN2347" i="1"/>
  <c r="AO2343" i="1"/>
  <c r="AN2343" i="1"/>
  <c r="AO2339" i="1"/>
  <c r="AN2339" i="1"/>
  <c r="AO2335" i="1"/>
  <c r="AN2335" i="1"/>
  <c r="AO2331" i="1"/>
  <c r="AN2331" i="1"/>
  <c r="AO2327" i="1"/>
  <c r="AN2327" i="1"/>
  <c r="AO2323" i="1"/>
  <c r="AN2323" i="1"/>
  <c r="AO2319" i="1"/>
  <c r="AN2319" i="1"/>
  <c r="AO2315" i="1"/>
  <c r="AN2315" i="1"/>
  <c r="AO2311" i="1"/>
  <c r="AN2311" i="1"/>
  <c r="AO2307" i="1"/>
  <c r="AN2307" i="1"/>
  <c r="AO2303" i="1"/>
  <c r="AN2303" i="1"/>
  <c r="AO2299" i="1"/>
  <c r="AN2299" i="1"/>
  <c r="AO2295" i="1"/>
  <c r="AN2295" i="1"/>
  <c r="AO2291" i="1"/>
  <c r="AN2291" i="1"/>
  <c r="AO2287" i="1"/>
  <c r="AN2287" i="1"/>
  <c r="AO2283" i="1"/>
  <c r="AN2283" i="1"/>
  <c r="AO2279" i="1"/>
  <c r="AN2279" i="1"/>
  <c r="AO2275" i="1"/>
  <c r="AN2275" i="1"/>
  <c r="AO2271" i="1"/>
  <c r="AN2271" i="1"/>
  <c r="AO2267" i="1"/>
  <c r="AN2267" i="1"/>
  <c r="AO2263" i="1"/>
  <c r="AN2263" i="1"/>
  <c r="AO2259" i="1"/>
  <c r="AN2259" i="1"/>
  <c r="AO2255" i="1"/>
  <c r="AN2255" i="1"/>
  <c r="AO2251" i="1"/>
  <c r="AN2251" i="1"/>
  <c r="AO2247" i="1"/>
  <c r="AN2247" i="1"/>
  <c r="AO2243" i="1"/>
  <c r="AN2243" i="1"/>
  <c r="AO2239" i="1"/>
  <c r="AN2239" i="1"/>
  <c r="AO2235" i="1"/>
  <c r="AN2235" i="1"/>
  <c r="AO2231" i="1"/>
  <c r="AN2231" i="1"/>
  <c r="AO2227" i="1"/>
  <c r="AN2227" i="1"/>
  <c r="AO2223" i="1"/>
  <c r="AN2223" i="1"/>
  <c r="AO2219" i="1"/>
  <c r="AN2219" i="1"/>
  <c r="AO2215" i="1"/>
  <c r="AN2215" i="1"/>
  <c r="AO2211" i="1"/>
  <c r="AN2211" i="1"/>
  <c r="AO2207" i="1"/>
  <c r="AN2207" i="1"/>
  <c r="AO2203" i="1"/>
  <c r="AN2203" i="1"/>
  <c r="AO2199" i="1"/>
  <c r="AN2199" i="1"/>
  <c r="AO2195" i="1"/>
  <c r="AN2195" i="1"/>
  <c r="AO2191" i="1"/>
  <c r="AN2191" i="1"/>
  <c r="AO2187" i="1"/>
  <c r="AN2187" i="1"/>
  <c r="AO2183" i="1"/>
  <c r="AN2183" i="1"/>
  <c r="AO2179" i="1"/>
  <c r="AN2179" i="1"/>
  <c r="AO2175" i="1"/>
  <c r="AN2175" i="1"/>
  <c r="AO2171" i="1"/>
  <c r="AN2171" i="1"/>
  <c r="AO2167" i="1"/>
  <c r="AN2167" i="1"/>
  <c r="AO2163" i="1"/>
  <c r="AN2163" i="1"/>
  <c r="AO2159" i="1"/>
  <c r="AN2159" i="1"/>
  <c r="AO2155" i="1"/>
  <c r="AN2155" i="1"/>
  <c r="AO2151" i="1"/>
  <c r="AN2151" i="1"/>
  <c r="AO2147" i="1"/>
  <c r="AN2147" i="1"/>
  <c r="AO2143" i="1"/>
  <c r="AN2143" i="1"/>
  <c r="AO2139" i="1"/>
  <c r="AN2139" i="1"/>
  <c r="AO2135" i="1"/>
  <c r="AN2135" i="1"/>
  <c r="AO2131" i="1"/>
  <c r="AN2131" i="1"/>
  <c r="AO2127" i="1"/>
  <c r="AN2127" i="1"/>
  <c r="AO2123" i="1"/>
  <c r="AN2123" i="1"/>
  <c r="AO2119" i="1"/>
  <c r="AN2119" i="1"/>
  <c r="AO2115" i="1"/>
  <c r="AN2115" i="1"/>
  <c r="AO2111" i="1"/>
  <c r="AN2111" i="1"/>
  <c r="AO2107" i="1"/>
  <c r="AN2107" i="1"/>
  <c r="AO2103" i="1"/>
  <c r="AN2103" i="1"/>
  <c r="AO2099" i="1"/>
  <c r="AN2099" i="1"/>
  <c r="AO2095" i="1"/>
  <c r="AN2095" i="1"/>
  <c r="AO2091" i="1"/>
  <c r="AN2091" i="1"/>
  <c r="AO2087" i="1"/>
  <c r="AN2087" i="1"/>
  <c r="AO2083" i="1"/>
  <c r="AN2083" i="1"/>
  <c r="AO2079" i="1"/>
  <c r="AN2079" i="1"/>
  <c r="AO2075" i="1"/>
  <c r="AN2075" i="1"/>
  <c r="AO2071" i="1"/>
  <c r="AN2071" i="1"/>
  <c r="AO2067" i="1"/>
  <c r="AN2067" i="1"/>
  <c r="AO2063" i="1"/>
  <c r="AN2063" i="1"/>
  <c r="AO2059" i="1"/>
  <c r="AN2059" i="1"/>
  <c r="AO2055" i="1"/>
  <c r="AN2055" i="1"/>
  <c r="AO2051" i="1"/>
  <c r="AN2051" i="1"/>
  <c r="AO2047" i="1"/>
  <c r="AN2047" i="1"/>
  <c r="AO2043" i="1"/>
  <c r="AN2043" i="1"/>
  <c r="AO2039" i="1"/>
  <c r="AN2039" i="1"/>
  <c r="AO2035" i="1"/>
  <c r="AN2035" i="1"/>
  <c r="AO2031" i="1"/>
  <c r="AN2031" i="1"/>
  <c r="AO2027" i="1"/>
  <c r="AN2027" i="1"/>
  <c r="AO2023" i="1"/>
  <c r="AN2023" i="1"/>
  <c r="AO2019" i="1"/>
  <c r="AN2019" i="1"/>
  <c r="AO2015" i="1"/>
  <c r="AN2015" i="1"/>
  <c r="AO2011" i="1"/>
  <c r="AN2011" i="1"/>
  <c r="AO2007" i="1"/>
  <c r="AN2007" i="1"/>
  <c r="AO1999" i="1"/>
  <c r="AN1999" i="1"/>
  <c r="AO1995" i="1"/>
  <c r="AN1995" i="1"/>
  <c r="AO1991" i="1"/>
  <c r="AN1991" i="1"/>
  <c r="AO1987" i="1"/>
  <c r="AN1987" i="1"/>
  <c r="AO1983" i="1"/>
  <c r="AN1983" i="1"/>
  <c r="AO1979" i="1"/>
  <c r="AN1979" i="1"/>
  <c r="AO1975" i="1"/>
  <c r="AN1975" i="1"/>
  <c r="AO1971" i="1"/>
  <c r="AN1971" i="1"/>
  <c r="AO1967" i="1"/>
  <c r="AN1967" i="1"/>
  <c r="AO1963" i="1"/>
  <c r="AN1963" i="1"/>
  <c r="AO1959" i="1"/>
  <c r="AN1959" i="1"/>
  <c r="AO1955" i="1"/>
  <c r="AN1955" i="1"/>
  <c r="AO1951" i="1"/>
  <c r="AN1951" i="1"/>
  <c r="AO1947" i="1"/>
  <c r="AN1947" i="1"/>
  <c r="AO1943" i="1"/>
  <c r="AN1943" i="1"/>
  <c r="AO1935" i="1"/>
  <c r="AN1935" i="1"/>
  <c r="AO1931" i="1"/>
  <c r="AN1931" i="1"/>
  <c r="AO1927" i="1"/>
  <c r="AN1927" i="1"/>
  <c r="AO1923" i="1"/>
  <c r="AN1923" i="1"/>
  <c r="AO1919" i="1"/>
  <c r="AN1919" i="1"/>
  <c r="AO1915" i="1"/>
  <c r="AN1915" i="1"/>
  <c r="AO1911" i="1"/>
  <c r="AN1911" i="1"/>
  <c r="AO1907" i="1"/>
  <c r="AN1907" i="1"/>
  <c r="AO1903" i="1"/>
  <c r="AN1903" i="1"/>
  <c r="AO1899" i="1"/>
  <c r="AN1899" i="1"/>
  <c r="AO1895" i="1"/>
  <c r="AN1895" i="1"/>
  <c r="AO1891" i="1"/>
  <c r="AN1891" i="1"/>
  <c r="AO1887" i="1"/>
  <c r="AN1887" i="1"/>
  <c r="AO1883" i="1"/>
  <c r="AN1883" i="1"/>
  <c r="AO1879" i="1"/>
  <c r="AN1879" i="1"/>
  <c r="AO1871" i="1"/>
  <c r="AN1871" i="1"/>
  <c r="AO1867" i="1"/>
  <c r="AN1867" i="1"/>
  <c r="AO1863" i="1"/>
  <c r="AN1863" i="1"/>
  <c r="AO1859" i="1"/>
  <c r="AN1859" i="1"/>
  <c r="AO1855" i="1"/>
  <c r="AN1855" i="1"/>
  <c r="AO1851" i="1"/>
  <c r="AN1851" i="1"/>
  <c r="AO1847" i="1"/>
  <c r="AN1847" i="1"/>
  <c r="AO1843" i="1"/>
  <c r="AN1843" i="1"/>
  <c r="AO1839" i="1"/>
  <c r="AN1839" i="1"/>
  <c r="AO1835" i="1"/>
  <c r="AN1835" i="1"/>
  <c r="AO1831" i="1"/>
  <c r="AN1831" i="1"/>
  <c r="AO1827" i="1"/>
  <c r="AN1827" i="1"/>
  <c r="AO1823" i="1"/>
  <c r="AN1823" i="1"/>
  <c r="AO1819" i="1"/>
  <c r="AN1819" i="1"/>
  <c r="AO1815" i="1"/>
  <c r="AN1815" i="1"/>
  <c r="AO1807" i="1"/>
  <c r="AN1807" i="1"/>
  <c r="AO1803" i="1"/>
  <c r="AN1803" i="1"/>
  <c r="AO1799" i="1"/>
  <c r="AN1799" i="1"/>
  <c r="AO1795" i="1"/>
  <c r="AN1795" i="1"/>
  <c r="AO1791" i="1"/>
  <c r="AN1791" i="1"/>
  <c r="AO1787" i="1"/>
  <c r="AN1787" i="1"/>
  <c r="AO1783" i="1"/>
  <c r="AN1783" i="1"/>
  <c r="AO1779" i="1"/>
  <c r="AN1779" i="1"/>
  <c r="AO1775" i="1"/>
  <c r="AN1775" i="1"/>
  <c r="AO1771" i="1"/>
  <c r="AN1771" i="1"/>
  <c r="AO1767" i="1"/>
  <c r="AN1767" i="1"/>
  <c r="AO1763" i="1"/>
  <c r="AN1763" i="1"/>
  <c r="AO1759" i="1"/>
  <c r="AN1759" i="1"/>
  <c r="AO1755" i="1"/>
  <c r="AN1755" i="1"/>
  <c r="AO1751" i="1"/>
  <c r="AN1751" i="1"/>
  <c r="AO1743" i="1"/>
  <c r="AN1743" i="1"/>
  <c r="AO1739" i="1"/>
  <c r="AN1739" i="1"/>
  <c r="AO1735" i="1"/>
  <c r="AN1735" i="1"/>
  <c r="AO1731" i="1"/>
  <c r="AN1731" i="1"/>
  <c r="AO1727" i="1"/>
  <c r="AN1727" i="1"/>
  <c r="AO1723" i="1"/>
  <c r="AN1723" i="1"/>
  <c r="AO1719" i="1"/>
  <c r="AN1719" i="1"/>
  <c r="AO1715" i="1"/>
  <c r="AN1715" i="1"/>
  <c r="AO1711" i="1"/>
  <c r="AN1711" i="1"/>
  <c r="AO1707" i="1"/>
  <c r="AN1707" i="1"/>
  <c r="AO1703" i="1"/>
  <c r="AN1703" i="1"/>
  <c r="AO1699" i="1"/>
  <c r="AN1699" i="1"/>
  <c r="AO1695" i="1"/>
  <c r="AN1695" i="1"/>
  <c r="AO1691" i="1"/>
  <c r="AN1691" i="1"/>
  <c r="AO1687" i="1"/>
  <c r="AN1687" i="1"/>
  <c r="AO1679" i="1"/>
  <c r="AN1679" i="1"/>
  <c r="AO1675" i="1"/>
  <c r="AN1675" i="1"/>
  <c r="AO1671" i="1"/>
  <c r="AN1671" i="1"/>
  <c r="AO1667" i="1"/>
  <c r="AN1667" i="1"/>
  <c r="AO1663" i="1"/>
  <c r="AN1663" i="1"/>
  <c r="AO1659" i="1"/>
  <c r="AN1659" i="1"/>
  <c r="AO1655" i="1"/>
  <c r="AN1655" i="1"/>
  <c r="AO1647" i="1"/>
  <c r="AN1647" i="1"/>
  <c r="AO1643" i="1"/>
  <c r="AN1643" i="1"/>
  <c r="AO1639" i="1"/>
  <c r="AN1639" i="1"/>
  <c r="AO1635" i="1"/>
  <c r="AN1635" i="1"/>
  <c r="AO1631" i="1"/>
  <c r="AN1631" i="1"/>
  <c r="AO1627" i="1"/>
  <c r="AN1627" i="1"/>
  <c r="AO1623" i="1"/>
  <c r="AN1623" i="1"/>
  <c r="AO1615" i="1"/>
  <c r="AN1615" i="1"/>
  <c r="AO1611" i="1"/>
  <c r="AN1611" i="1"/>
  <c r="AO1607" i="1"/>
  <c r="AN1607" i="1"/>
  <c r="AO1603" i="1"/>
  <c r="AN1603" i="1"/>
  <c r="AO1599" i="1"/>
  <c r="AN1599" i="1"/>
  <c r="AO1595" i="1"/>
  <c r="AN1595" i="1"/>
  <c r="AO1591" i="1"/>
  <c r="AN1591" i="1"/>
  <c r="AO1583" i="1"/>
  <c r="AN1583" i="1"/>
  <c r="AO1579" i="1"/>
  <c r="AN1579" i="1"/>
  <c r="AO1575" i="1"/>
  <c r="AN1575" i="1"/>
  <c r="AO1571" i="1"/>
  <c r="AN1571" i="1"/>
  <c r="AO1567" i="1"/>
  <c r="AN1567" i="1"/>
  <c r="AO1563" i="1"/>
  <c r="AN1563" i="1"/>
  <c r="AO1559" i="1"/>
  <c r="AN1559" i="1"/>
  <c r="AO1551" i="1"/>
  <c r="AN1551" i="1"/>
  <c r="AO1547" i="1"/>
  <c r="AN1547" i="1"/>
  <c r="AO1543" i="1"/>
  <c r="AN1543" i="1"/>
  <c r="AO1539" i="1"/>
  <c r="AN1539" i="1"/>
  <c r="AO1535" i="1"/>
  <c r="AN1535" i="1"/>
  <c r="AO1531" i="1"/>
  <c r="AN1531" i="1"/>
  <c r="AO1527" i="1"/>
  <c r="AN1527" i="1"/>
  <c r="AO1519" i="1"/>
  <c r="AN1519" i="1"/>
  <c r="AO1515" i="1"/>
  <c r="AN1515" i="1"/>
  <c r="AO1511" i="1"/>
  <c r="AN1511" i="1"/>
  <c r="AO1507" i="1"/>
  <c r="AN1507" i="1"/>
  <c r="AO1503" i="1"/>
  <c r="AN1503" i="1"/>
  <c r="AO1499" i="1"/>
  <c r="AN1499" i="1"/>
  <c r="AO1495" i="1"/>
  <c r="AN1495" i="1"/>
  <c r="AO1487" i="1"/>
  <c r="AN1487" i="1"/>
  <c r="AO1483" i="1"/>
  <c r="AN1483" i="1"/>
  <c r="AO1479" i="1"/>
  <c r="AN1479" i="1"/>
  <c r="AO1475" i="1"/>
  <c r="AN1475" i="1"/>
  <c r="AO1471" i="1"/>
  <c r="AN1471" i="1"/>
  <c r="AO1467" i="1"/>
  <c r="AN1467" i="1"/>
  <c r="AO1463" i="1"/>
  <c r="AN1463" i="1"/>
  <c r="AO1455" i="1"/>
  <c r="AN1455" i="1"/>
  <c r="AO1451" i="1"/>
  <c r="AN1451" i="1"/>
  <c r="AO1447" i="1"/>
  <c r="AN1447" i="1"/>
  <c r="AO1443" i="1"/>
  <c r="AN1443" i="1"/>
  <c r="AO1439" i="1"/>
  <c r="AN1439" i="1"/>
  <c r="AO1435" i="1"/>
  <c r="AN1435" i="1"/>
  <c r="AO1431" i="1"/>
  <c r="AN1431" i="1"/>
  <c r="AO1423" i="1"/>
  <c r="AN1423" i="1"/>
  <c r="AO1419" i="1"/>
  <c r="AN1419" i="1"/>
  <c r="AO1415" i="1"/>
  <c r="AN1415" i="1"/>
  <c r="AO1411" i="1"/>
  <c r="AN1411" i="1"/>
  <c r="AO1407" i="1"/>
  <c r="AN1407" i="1"/>
  <c r="AO1403" i="1"/>
  <c r="AN1403" i="1"/>
  <c r="AO1399" i="1"/>
  <c r="AN1399" i="1"/>
  <c r="AO1391" i="1"/>
  <c r="AN1391" i="1"/>
  <c r="AO1387" i="1"/>
  <c r="AN1387" i="1"/>
  <c r="AO1383" i="1"/>
  <c r="AN1383" i="1"/>
  <c r="AO1379" i="1"/>
  <c r="AN1379" i="1"/>
  <c r="AO1375" i="1"/>
  <c r="AN1375" i="1"/>
  <c r="AO1371" i="1"/>
  <c r="AN1371" i="1"/>
  <c r="AO1367" i="1"/>
  <c r="AN1367" i="1"/>
  <c r="AO1363" i="1"/>
  <c r="AN1363" i="1"/>
  <c r="AO1359" i="1"/>
  <c r="AN1359" i="1"/>
  <c r="AO1355" i="1"/>
  <c r="AN1355" i="1"/>
  <c r="AO1351" i="1"/>
  <c r="AN1351" i="1"/>
  <c r="AO1347" i="1"/>
  <c r="AN1347" i="1"/>
  <c r="AO1343" i="1"/>
  <c r="AN1343" i="1"/>
  <c r="AO1339" i="1"/>
  <c r="AN1339" i="1"/>
  <c r="AO1335" i="1"/>
  <c r="AN1335" i="1"/>
  <c r="AO1331" i="1"/>
  <c r="AN1331" i="1"/>
  <c r="AO1327" i="1"/>
  <c r="AN1327" i="1"/>
  <c r="AO1323" i="1"/>
  <c r="AN1323" i="1"/>
  <c r="AO1319" i="1"/>
  <c r="AN1319" i="1"/>
  <c r="AO1315" i="1"/>
  <c r="AN1315" i="1"/>
  <c r="AO1311" i="1"/>
  <c r="AN1311" i="1"/>
  <c r="AO1307" i="1"/>
  <c r="AN1307" i="1"/>
  <c r="AO1303" i="1"/>
  <c r="AN1303" i="1"/>
  <c r="AO1299" i="1"/>
  <c r="AN1299" i="1"/>
  <c r="AO1295" i="1"/>
  <c r="AN1295" i="1"/>
  <c r="AO1291" i="1"/>
  <c r="AN1291" i="1"/>
  <c r="AO1287" i="1"/>
  <c r="AN1287" i="1"/>
  <c r="AO1283" i="1"/>
  <c r="AN1283" i="1"/>
  <c r="AO1279" i="1"/>
  <c r="AN1279" i="1"/>
  <c r="AO1275" i="1"/>
  <c r="AN1275" i="1"/>
  <c r="AO1271" i="1"/>
  <c r="AN1271" i="1"/>
  <c r="AO1267" i="1"/>
  <c r="AN1267" i="1"/>
  <c r="AO1263" i="1"/>
  <c r="AN1263" i="1"/>
  <c r="AO1259" i="1"/>
  <c r="AN1259" i="1"/>
  <c r="AO1255" i="1"/>
  <c r="AN1255" i="1"/>
  <c r="AO1251" i="1"/>
  <c r="AN1251" i="1"/>
  <c r="AO1247" i="1"/>
  <c r="AN1247" i="1"/>
  <c r="AO1243" i="1"/>
  <c r="AN1243" i="1"/>
  <c r="AO1239" i="1"/>
  <c r="AN1239" i="1"/>
  <c r="AO1235" i="1"/>
  <c r="AN1235" i="1"/>
  <c r="AO1231" i="1"/>
  <c r="AN1231" i="1"/>
  <c r="AO1227" i="1"/>
  <c r="AN1227" i="1"/>
  <c r="AO1223" i="1"/>
  <c r="AN1223" i="1"/>
  <c r="AO1219" i="1"/>
  <c r="AN1219" i="1"/>
  <c r="AO1215" i="1"/>
  <c r="AN1215" i="1"/>
  <c r="AO1211" i="1"/>
  <c r="AN1211" i="1"/>
  <c r="AO1207" i="1"/>
  <c r="AN1207" i="1"/>
  <c r="AO1203" i="1"/>
  <c r="AN1203" i="1"/>
  <c r="AO1199" i="1"/>
  <c r="AN1199" i="1"/>
  <c r="AO1195" i="1"/>
  <c r="AN1195" i="1"/>
  <c r="AO1191" i="1"/>
  <c r="AN1191" i="1"/>
  <c r="AO1187" i="1"/>
  <c r="AN1187" i="1"/>
  <c r="AO1183" i="1"/>
  <c r="AN1183" i="1"/>
  <c r="AO1179" i="1"/>
  <c r="AN1179" i="1"/>
  <c r="AO1175" i="1"/>
  <c r="AN1175" i="1"/>
  <c r="AO1171" i="1"/>
  <c r="AN1171" i="1"/>
  <c r="AO1167" i="1"/>
  <c r="AN1167" i="1"/>
  <c r="AO1163" i="1"/>
  <c r="AN1163" i="1"/>
  <c r="AO1159" i="1"/>
  <c r="AN1159" i="1"/>
  <c r="AO1155" i="1"/>
  <c r="AN1155" i="1"/>
  <c r="AO1151" i="1"/>
  <c r="AN1151" i="1"/>
  <c r="AO1147" i="1"/>
  <c r="AN1147" i="1"/>
  <c r="AO1143" i="1"/>
  <c r="AN1143" i="1"/>
  <c r="AO1139" i="1"/>
  <c r="AN1139" i="1"/>
  <c r="AO1135" i="1"/>
  <c r="AN1135" i="1"/>
  <c r="AO1131" i="1"/>
  <c r="AN1131" i="1"/>
  <c r="AO1127" i="1"/>
  <c r="AN1127" i="1"/>
  <c r="AO1123" i="1"/>
  <c r="AN1123" i="1"/>
  <c r="AO1119" i="1"/>
  <c r="AN1119" i="1"/>
  <c r="AO1115" i="1"/>
  <c r="AN1115" i="1"/>
  <c r="AO1111" i="1"/>
  <c r="AN1111" i="1"/>
  <c r="AO1107" i="1"/>
  <c r="AN1107" i="1"/>
  <c r="AO1103" i="1"/>
  <c r="AN1103" i="1"/>
  <c r="AO1099" i="1"/>
  <c r="AN1099" i="1"/>
  <c r="AO1095" i="1"/>
  <c r="AN1095" i="1"/>
  <c r="AO1091" i="1"/>
  <c r="AN1091" i="1"/>
  <c r="AO1087" i="1"/>
  <c r="AN1087" i="1"/>
  <c r="AO1083" i="1"/>
  <c r="AN1083" i="1"/>
  <c r="AO1079" i="1"/>
  <c r="AN1079" i="1"/>
  <c r="AO1075" i="1"/>
  <c r="AN1075" i="1"/>
  <c r="AO1071" i="1"/>
  <c r="AN1071" i="1"/>
  <c r="AO1067" i="1"/>
  <c r="AN1067" i="1"/>
  <c r="AO1063" i="1"/>
  <c r="AN1063" i="1"/>
  <c r="AO1059" i="1"/>
  <c r="AN1059" i="1"/>
  <c r="AO1055" i="1"/>
  <c r="AN1055" i="1"/>
  <c r="AO1051" i="1"/>
  <c r="AN1051" i="1"/>
  <c r="AO1047" i="1"/>
  <c r="AN1047" i="1"/>
  <c r="AO1043" i="1"/>
  <c r="AN1043" i="1"/>
  <c r="AO1039" i="1"/>
  <c r="AN1039" i="1"/>
  <c r="AO1035" i="1"/>
  <c r="AN1035" i="1"/>
  <c r="AO1031" i="1"/>
  <c r="AN1031" i="1"/>
  <c r="AO1027" i="1"/>
  <c r="AN1027" i="1"/>
  <c r="AO1023" i="1"/>
  <c r="AN1023" i="1"/>
  <c r="AO1019" i="1"/>
  <c r="AN1019" i="1"/>
  <c r="AO1015" i="1"/>
  <c r="AN1015" i="1"/>
  <c r="AO1011" i="1"/>
  <c r="AN1011" i="1"/>
  <c r="AO1007" i="1"/>
  <c r="AN1007" i="1"/>
  <c r="AO1003" i="1"/>
  <c r="AN1003" i="1"/>
  <c r="AO999" i="1"/>
  <c r="AN999" i="1"/>
  <c r="AO995" i="1"/>
  <c r="AN995" i="1"/>
  <c r="AO991" i="1"/>
  <c r="AN991" i="1"/>
  <c r="AO987" i="1"/>
  <c r="AN987" i="1"/>
  <c r="AO983" i="1"/>
  <c r="AN983" i="1"/>
  <c r="AO979" i="1"/>
  <c r="AN979" i="1"/>
  <c r="AO975" i="1"/>
  <c r="AN975" i="1"/>
  <c r="AO971" i="1"/>
  <c r="AN971" i="1"/>
  <c r="AO967" i="1"/>
  <c r="AN967" i="1"/>
  <c r="AO963" i="1"/>
  <c r="AN963" i="1"/>
  <c r="AO959" i="1"/>
  <c r="AN959" i="1"/>
  <c r="AO955" i="1"/>
  <c r="AN955" i="1"/>
  <c r="AO951" i="1"/>
  <c r="AN951" i="1"/>
  <c r="AO947" i="1"/>
  <c r="AN947" i="1"/>
  <c r="AO943" i="1"/>
  <c r="AN943" i="1"/>
  <c r="AO939" i="1"/>
  <c r="AN939" i="1"/>
  <c r="AO935" i="1"/>
  <c r="AN935" i="1"/>
  <c r="AO931" i="1"/>
  <c r="AN931" i="1"/>
  <c r="AO927" i="1"/>
  <c r="AN927" i="1"/>
  <c r="AO923" i="1"/>
  <c r="AN923" i="1"/>
  <c r="AO919" i="1"/>
  <c r="AN919" i="1"/>
  <c r="AO915" i="1"/>
  <c r="AN915" i="1"/>
  <c r="AO911" i="1"/>
  <c r="AN911" i="1"/>
  <c r="AO907" i="1"/>
  <c r="AN907" i="1"/>
  <c r="AO903" i="1"/>
  <c r="AN903" i="1"/>
  <c r="AO899" i="1"/>
  <c r="AN899" i="1"/>
  <c r="AO895" i="1"/>
  <c r="AN895" i="1"/>
  <c r="AO891" i="1"/>
  <c r="AN891" i="1"/>
  <c r="AO887" i="1"/>
  <c r="AN887" i="1"/>
  <c r="AO883" i="1"/>
  <c r="AN883" i="1"/>
  <c r="AO879" i="1"/>
  <c r="AN879" i="1"/>
  <c r="AO875" i="1"/>
  <c r="AN875" i="1"/>
  <c r="AO871" i="1"/>
  <c r="AN871" i="1"/>
  <c r="AO867" i="1"/>
  <c r="AN867" i="1"/>
  <c r="AO863" i="1"/>
  <c r="AN863" i="1"/>
  <c r="AO859" i="1"/>
  <c r="AN859" i="1"/>
  <c r="AO855" i="1"/>
  <c r="AN855" i="1"/>
  <c r="AO851" i="1"/>
  <c r="AN851" i="1"/>
  <c r="AO847" i="1"/>
  <c r="AN847" i="1"/>
  <c r="AO843" i="1"/>
  <c r="AN843" i="1"/>
  <c r="AO839" i="1"/>
  <c r="AN839" i="1"/>
  <c r="AO835" i="1"/>
  <c r="AN835" i="1"/>
  <c r="AO831" i="1"/>
  <c r="AN831" i="1"/>
  <c r="AO827" i="1"/>
  <c r="AN827" i="1"/>
  <c r="AO823" i="1"/>
  <c r="AN823" i="1"/>
  <c r="AO819" i="1"/>
  <c r="AN819" i="1"/>
  <c r="AO815" i="1"/>
  <c r="AN815" i="1"/>
  <c r="AO811" i="1"/>
  <c r="AN811" i="1"/>
  <c r="AO807" i="1"/>
  <c r="AN807" i="1"/>
  <c r="AO803" i="1"/>
  <c r="AN803" i="1"/>
  <c r="AO799" i="1"/>
  <c r="AN799" i="1"/>
  <c r="AO795" i="1"/>
  <c r="AN795" i="1"/>
  <c r="AO791" i="1"/>
  <c r="AN791" i="1"/>
  <c r="AO787" i="1"/>
  <c r="AN787" i="1"/>
  <c r="AO783" i="1"/>
  <c r="AN783" i="1"/>
  <c r="AO779" i="1"/>
  <c r="AN779" i="1"/>
  <c r="AO775" i="1"/>
  <c r="AN775" i="1"/>
  <c r="AO771" i="1"/>
  <c r="AN771" i="1"/>
  <c r="AO767" i="1"/>
  <c r="AN767" i="1"/>
  <c r="AO763" i="1"/>
  <c r="AN763" i="1"/>
  <c r="AO759" i="1"/>
  <c r="AN759" i="1"/>
  <c r="AO755" i="1"/>
  <c r="AN755" i="1"/>
  <c r="AO751" i="1"/>
  <c r="AN751" i="1"/>
  <c r="AO747" i="1"/>
  <c r="AN747" i="1"/>
  <c r="AO743" i="1"/>
  <c r="AN743" i="1"/>
  <c r="AO739" i="1"/>
  <c r="AN739" i="1"/>
  <c r="AO735" i="1"/>
  <c r="AN735" i="1"/>
  <c r="AO731" i="1"/>
  <c r="AN731" i="1"/>
  <c r="AO727" i="1"/>
  <c r="AN727" i="1"/>
  <c r="AO723" i="1"/>
  <c r="AN723" i="1"/>
  <c r="AO719" i="1"/>
  <c r="AN719" i="1"/>
  <c r="AO715" i="1"/>
  <c r="AN715" i="1"/>
  <c r="AO711" i="1"/>
  <c r="AN711" i="1"/>
  <c r="AO707" i="1"/>
  <c r="AN707" i="1"/>
  <c r="AO703" i="1"/>
  <c r="AN703" i="1"/>
  <c r="AO699" i="1"/>
  <c r="AN699" i="1"/>
  <c r="AO695" i="1"/>
  <c r="AN695" i="1"/>
  <c r="AO691" i="1"/>
  <c r="AN691" i="1"/>
  <c r="AO687" i="1"/>
  <c r="AN687" i="1"/>
  <c r="AO683" i="1"/>
  <c r="AN683" i="1"/>
  <c r="AO679" i="1"/>
  <c r="AN679" i="1"/>
  <c r="AO675" i="1"/>
  <c r="AN675" i="1"/>
  <c r="AO671" i="1"/>
  <c r="AN671" i="1"/>
  <c r="AO667" i="1"/>
  <c r="AN667" i="1"/>
  <c r="AO663" i="1"/>
  <c r="AN663" i="1"/>
  <c r="AO659" i="1"/>
  <c r="AN659" i="1"/>
  <c r="AO655" i="1"/>
  <c r="AN655" i="1"/>
  <c r="AO651" i="1"/>
  <c r="AN651" i="1"/>
  <c r="AO647" i="1"/>
  <c r="AN647" i="1"/>
  <c r="AO643" i="1"/>
  <c r="AN643" i="1"/>
  <c r="AO639" i="1"/>
  <c r="AN639" i="1"/>
  <c r="AO635" i="1"/>
  <c r="AN635" i="1"/>
  <c r="AO631" i="1"/>
  <c r="AN631" i="1"/>
  <c r="AO627" i="1"/>
  <c r="AN627" i="1"/>
  <c r="AO623" i="1"/>
  <c r="AN623" i="1"/>
  <c r="AO619" i="1"/>
  <c r="AN619" i="1"/>
  <c r="AO615" i="1"/>
  <c r="AN615" i="1"/>
  <c r="AO611" i="1"/>
  <c r="AN611" i="1"/>
  <c r="AO607" i="1"/>
  <c r="AN607" i="1"/>
  <c r="AO603" i="1"/>
  <c r="AN603" i="1"/>
  <c r="AO599" i="1"/>
  <c r="AN599" i="1"/>
  <c r="AO595" i="1"/>
  <c r="AN595" i="1"/>
  <c r="AO591" i="1"/>
  <c r="AN591" i="1"/>
  <c r="AO587" i="1"/>
  <c r="AN587" i="1"/>
  <c r="AO583" i="1"/>
  <c r="AN583" i="1"/>
  <c r="AO579" i="1"/>
  <c r="AN579" i="1"/>
  <c r="AO575" i="1"/>
  <c r="AN575" i="1"/>
  <c r="AO571" i="1"/>
  <c r="AN571" i="1"/>
  <c r="AO567" i="1"/>
  <c r="AN567" i="1"/>
  <c r="AO563" i="1"/>
  <c r="AN563" i="1"/>
  <c r="AO559" i="1"/>
  <c r="AN559" i="1"/>
  <c r="AO555" i="1"/>
  <c r="AN555" i="1"/>
  <c r="AO551" i="1"/>
  <c r="AN551" i="1"/>
  <c r="AO547" i="1"/>
  <c r="AN547" i="1"/>
  <c r="AO543" i="1"/>
  <c r="AN543" i="1"/>
  <c r="AO539" i="1"/>
  <c r="AN539" i="1"/>
  <c r="AO535" i="1"/>
  <c r="AN535" i="1"/>
  <c r="AO531" i="1"/>
  <c r="AN531" i="1"/>
  <c r="AO527" i="1"/>
  <c r="AN527" i="1"/>
  <c r="AO523" i="1"/>
  <c r="AN523" i="1"/>
  <c r="AO519" i="1"/>
  <c r="AN519" i="1"/>
  <c r="AO515" i="1"/>
  <c r="AN515" i="1"/>
  <c r="AO511" i="1"/>
  <c r="AN511" i="1"/>
  <c r="AO507" i="1"/>
  <c r="AN507" i="1"/>
  <c r="AO503" i="1"/>
  <c r="AN503" i="1"/>
  <c r="AO499" i="1"/>
  <c r="AN499" i="1"/>
  <c r="AO495" i="1"/>
  <c r="AN495" i="1"/>
  <c r="AO491" i="1"/>
  <c r="AN491" i="1"/>
  <c r="AO487" i="1"/>
  <c r="AN487" i="1"/>
  <c r="AO483" i="1"/>
  <c r="AN483" i="1"/>
  <c r="AO479" i="1"/>
  <c r="AN479" i="1"/>
  <c r="AO475" i="1"/>
  <c r="AN475" i="1"/>
  <c r="AO471" i="1"/>
  <c r="AN471" i="1"/>
  <c r="AO467" i="1"/>
  <c r="AN467" i="1"/>
  <c r="AO463" i="1"/>
  <c r="AN463" i="1"/>
  <c r="AO459" i="1"/>
  <c r="AN459" i="1"/>
  <c r="AO455" i="1"/>
  <c r="AN455" i="1"/>
  <c r="AO451" i="1"/>
  <c r="AN451" i="1"/>
  <c r="AO447" i="1"/>
  <c r="AN447" i="1"/>
  <c r="AO443" i="1"/>
  <c r="AN443" i="1"/>
  <c r="AO439" i="1"/>
  <c r="AN439" i="1"/>
  <c r="AO435" i="1"/>
  <c r="AN435" i="1"/>
  <c r="AO431" i="1"/>
  <c r="AN431" i="1"/>
  <c r="AO427" i="1"/>
  <c r="AN427" i="1"/>
  <c r="AO423" i="1"/>
  <c r="AN423" i="1"/>
  <c r="AO419" i="1"/>
  <c r="AN419" i="1"/>
  <c r="AO415" i="1"/>
  <c r="AN415" i="1"/>
  <c r="AO411" i="1"/>
  <c r="AN411" i="1"/>
  <c r="AM411" i="1"/>
  <c r="AO407" i="1"/>
  <c r="AN407" i="1"/>
  <c r="AM407" i="1"/>
  <c r="AO403" i="1"/>
  <c r="AN403" i="1"/>
  <c r="AM403" i="1"/>
  <c r="AO399" i="1"/>
  <c r="AN399" i="1"/>
  <c r="AM399" i="1"/>
  <c r="AO395" i="1"/>
  <c r="AN395" i="1"/>
  <c r="AM395" i="1"/>
  <c r="AO391" i="1"/>
  <c r="AN391" i="1"/>
  <c r="AM391" i="1"/>
  <c r="AO387" i="1"/>
  <c r="AN387" i="1"/>
  <c r="AM387" i="1"/>
  <c r="AO383" i="1"/>
  <c r="AN383" i="1"/>
  <c r="AM383" i="1"/>
  <c r="AO379" i="1"/>
  <c r="AN379" i="1"/>
  <c r="AM379" i="1"/>
  <c r="AO375" i="1"/>
  <c r="AN375" i="1"/>
  <c r="AM375" i="1"/>
  <c r="AO371" i="1"/>
  <c r="AN371" i="1"/>
  <c r="AM371" i="1"/>
  <c r="AO367" i="1"/>
  <c r="AN367" i="1"/>
  <c r="AM367" i="1"/>
  <c r="AO363" i="1"/>
  <c r="AN363" i="1"/>
  <c r="AM363" i="1"/>
  <c r="AO359" i="1"/>
  <c r="AN359" i="1"/>
  <c r="AM359" i="1"/>
  <c r="AO355" i="1"/>
  <c r="AN355" i="1"/>
  <c r="AM355" i="1"/>
  <c r="AO351" i="1"/>
  <c r="AN351" i="1"/>
  <c r="AM351" i="1"/>
  <c r="AO347" i="1"/>
  <c r="AN347" i="1"/>
  <c r="AM347" i="1"/>
  <c r="AO343" i="1"/>
  <c r="AN343" i="1"/>
  <c r="AM343" i="1"/>
  <c r="AO339" i="1"/>
  <c r="AN339" i="1"/>
  <c r="AM339" i="1"/>
  <c r="AO335" i="1"/>
  <c r="AN335" i="1"/>
  <c r="AM335" i="1"/>
  <c r="AO331" i="1"/>
  <c r="AN331" i="1"/>
  <c r="AM331" i="1"/>
  <c r="AO327" i="1"/>
  <c r="AN327" i="1"/>
  <c r="AM327" i="1"/>
  <c r="AO323" i="1"/>
  <c r="AN323" i="1"/>
  <c r="AM323" i="1"/>
  <c r="AO319" i="1"/>
  <c r="AN319" i="1"/>
  <c r="AM319" i="1"/>
  <c r="AO315" i="1"/>
  <c r="AN315" i="1"/>
  <c r="AM315" i="1"/>
  <c r="AO311" i="1"/>
  <c r="AN311" i="1"/>
  <c r="AM311" i="1"/>
  <c r="AO307" i="1"/>
  <c r="AN307" i="1"/>
  <c r="AM307" i="1"/>
  <c r="AO303" i="1"/>
  <c r="AN303" i="1"/>
  <c r="AM303" i="1"/>
  <c r="AO299" i="1"/>
  <c r="AN299" i="1"/>
  <c r="AM299" i="1"/>
  <c r="AO295" i="1"/>
  <c r="AN295" i="1"/>
  <c r="AM295" i="1"/>
  <c r="AO291" i="1"/>
  <c r="AN291" i="1"/>
  <c r="AM291" i="1"/>
  <c r="AO287" i="1"/>
  <c r="AN287" i="1"/>
  <c r="AM287" i="1"/>
  <c r="AO283" i="1"/>
  <c r="AN283" i="1"/>
  <c r="AM283" i="1"/>
  <c r="AO279" i="1"/>
  <c r="AN279" i="1"/>
  <c r="AM279" i="1"/>
  <c r="AO275" i="1"/>
  <c r="AN275" i="1"/>
  <c r="AM275" i="1"/>
  <c r="AO271" i="1"/>
  <c r="AN271" i="1"/>
  <c r="AM271" i="1"/>
  <c r="AO267" i="1"/>
  <c r="AN267" i="1"/>
  <c r="AM267" i="1"/>
  <c r="AO263" i="1"/>
  <c r="AN263" i="1"/>
  <c r="AM263" i="1"/>
  <c r="AO259" i="1"/>
  <c r="AN259" i="1"/>
  <c r="AM259" i="1"/>
  <c r="AO255" i="1"/>
  <c r="AN255" i="1"/>
  <c r="AM255" i="1"/>
  <c r="AO251" i="1"/>
  <c r="AN251" i="1"/>
  <c r="AM251" i="1"/>
  <c r="AO247" i="1"/>
  <c r="AN247" i="1"/>
  <c r="AM247" i="1"/>
  <c r="AO243" i="1"/>
  <c r="AN243" i="1"/>
  <c r="AM243" i="1"/>
  <c r="AO239" i="1"/>
  <c r="AN239" i="1"/>
  <c r="AM239" i="1"/>
  <c r="AO235" i="1"/>
  <c r="AN235" i="1"/>
  <c r="AM235" i="1"/>
  <c r="AO231" i="1"/>
  <c r="AN231" i="1"/>
  <c r="AM231" i="1"/>
  <c r="AO227" i="1"/>
  <c r="AN227" i="1"/>
  <c r="AM227" i="1"/>
  <c r="AO223" i="1"/>
  <c r="AN223" i="1"/>
  <c r="AM223" i="1"/>
  <c r="AO219" i="1"/>
  <c r="AN219" i="1"/>
  <c r="AM219" i="1"/>
  <c r="AO215" i="1"/>
  <c r="AN215" i="1"/>
  <c r="AM215" i="1"/>
  <c r="AO211" i="1"/>
  <c r="AN211" i="1"/>
  <c r="AM211" i="1"/>
  <c r="AO207" i="1"/>
  <c r="AN207" i="1"/>
  <c r="AM207" i="1"/>
  <c r="AO203" i="1"/>
  <c r="AN203" i="1"/>
  <c r="AM203" i="1"/>
  <c r="AO199" i="1"/>
  <c r="AN199" i="1"/>
  <c r="AM199" i="1"/>
  <c r="AO195" i="1"/>
  <c r="AN195" i="1"/>
  <c r="AM195" i="1"/>
  <c r="AO191" i="1"/>
  <c r="AN191" i="1"/>
  <c r="AM191" i="1"/>
  <c r="AO187" i="1"/>
  <c r="AN187" i="1"/>
  <c r="AM187" i="1"/>
  <c r="AO183" i="1"/>
  <c r="AN183" i="1"/>
  <c r="AM183" i="1"/>
  <c r="AO179" i="1"/>
  <c r="AN179" i="1"/>
  <c r="AM179" i="1"/>
  <c r="AO175" i="1"/>
  <c r="AN175" i="1"/>
  <c r="AM175" i="1"/>
  <c r="AO171" i="1"/>
  <c r="AN171" i="1"/>
  <c r="AM171" i="1"/>
  <c r="AO167" i="1"/>
  <c r="AN167" i="1"/>
  <c r="AM167" i="1"/>
  <c r="AO163" i="1"/>
  <c r="AN163" i="1"/>
  <c r="AM163" i="1"/>
  <c r="AO159" i="1"/>
  <c r="AN159" i="1"/>
  <c r="AM159" i="1"/>
  <c r="AO155" i="1"/>
  <c r="AN155" i="1"/>
  <c r="AM155" i="1"/>
  <c r="AO151" i="1"/>
  <c r="AN151" i="1"/>
  <c r="AM151" i="1"/>
  <c r="AO147" i="1"/>
  <c r="AN147" i="1"/>
  <c r="AM147" i="1"/>
  <c r="AO143" i="1"/>
  <c r="AN143" i="1"/>
  <c r="AM143" i="1"/>
  <c r="AO139" i="1"/>
  <c r="AN139" i="1"/>
  <c r="AM139" i="1"/>
  <c r="AO135" i="1"/>
  <c r="AN135" i="1"/>
  <c r="AM135" i="1"/>
  <c r="AO131" i="1"/>
  <c r="AN131" i="1"/>
  <c r="AM131" i="1"/>
  <c r="AO127" i="1"/>
  <c r="AN127" i="1"/>
  <c r="AM127" i="1"/>
  <c r="AO123" i="1"/>
  <c r="AN123" i="1"/>
  <c r="AM123" i="1"/>
  <c r="AO119" i="1"/>
  <c r="AN119" i="1"/>
  <c r="AM119" i="1"/>
  <c r="AO115" i="1"/>
  <c r="AN115" i="1"/>
  <c r="AM115" i="1"/>
  <c r="AO111" i="1"/>
  <c r="AN111" i="1"/>
  <c r="AM111" i="1"/>
  <c r="AO107" i="1"/>
  <c r="AN107" i="1"/>
  <c r="AM107" i="1"/>
  <c r="AO103" i="1"/>
  <c r="AN103" i="1"/>
  <c r="AM103" i="1"/>
  <c r="AO99" i="1"/>
  <c r="AN99" i="1"/>
  <c r="AM99" i="1"/>
  <c r="AO95" i="1"/>
  <c r="AN95" i="1"/>
  <c r="AM95" i="1"/>
  <c r="AO91" i="1"/>
  <c r="AN91" i="1"/>
  <c r="AM91" i="1"/>
  <c r="AO87" i="1"/>
  <c r="AN87" i="1"/>
  <c r="AM87" i="1"/>
  <c r="AO83" i="1"/>
  <c r="AN83" i="1"/>
  <c r="AM83" i="1"/>
  <c r="AO79" i="1"/>
  <c r="AN79" i="1"/>
  <c r="AM79" i="1"/>
  <c r="AO75" i="1"/>
  <c r="AN75" i="1"/>
  <c r="AM75" i="1"/>
  <c r="AO71" i="1"/>
  <c r="AN71" i="1"/>
  <c r="AM71" i="1"/>
  <c r="AO67" i="1"/>
  <c r="AN67" i="1"/>
  <c r="AM67" i="1"/>
  <c r="AO63" i="1"/>
  <c r="AN63" i="1"/>
  <c r="AM63" i="1"/>
  <c r="AO59" i="1"/>
  <c r="AN59" i="1"/>
  <c r="AM59" i="1"/>
  <c r="AO55" i="1"/>
  <c r="AN55" i="1"/>
  <c r="AM55" i="1"/>
  <c r="AO51" i="1"/>
  <c r="AN51" i="1"/>
  <c r="AM51" i="1"/>
  <c r="AO47" i="1"/>
  <c r="AN47" i="1"/>
  <c r="AM47" i="1"/>
  <c r="AO43" i="1"/>
  <c r="AN43" i="1"/>
  <c r="AM43" i="1"/>
  <c r="AO39" i="1"/>
  <c r="AN39" i="1"/>
  <c r="AM39" i="1"/>
  <c r="AO35" i="1"/>
  <c r="AN35" i="1"/>
  <c r="AM35" i="1"/>
  <c r="AO31" i="1"/>
  <c r="AN31" i="1"/>
  <c r="AM31" i="1"/>
  <c r="AO27" i="1"/>
  <c r="AN27" i="1"/>
  <c r="AM27" i="1"/>
  <c r="AO23" i="1"/>
  <c r="AN23" i="1"/>
  <c r="AM23" i="1"/>
  <c r="AO19" i="1"/>
  <c r="AN19" i="1"/>
  <c r="AM19" i="1"/>
  <c r="AO15" i="1"/>
  <c r="AN15" i="1"/>
  <c r="AM15" i="1"/>
  <c r="AO11" i="1"/>
  <c r="AN11" i="1"/>
  <c r="AM11" i="1"/>
  <c r="AO7" i="1"/>
  <c r="AN7" i="1"/>
  <c r="AM7" i="1"/>
  <c r="AO3" i="1"/>
  <c r="AN3" i="1"/>
  <c r="AM3" i="1"/>
  <c r="AM1982" i="1"/>
  <c r="AM1918" i="1"/>
  <c r="AM1854" i="1"/>
  <c r="AM1790" i="1"/>
  <c r="AM1726" i="1"/>
  <c r="AN1961" i="1"/>
  <c r="AN1875" i="1"/>
  <c r="AN1790" i="1"/>
  <c r="AN1705" i="1"/>
  <c r="AN1587" i="1"/>
  <c r="AN1459" i="1"/>
  <c r="AN1092" i="1"/>
  <c r="AO1332" i="1"/>
  <c r="AN1332" i="1"/>
  <c r="AO1320" i="1"/>
  <c r="AN1320" i="1"/>
  <c r="AO1308" i="1"/>
  <c r="AN1308" i="1"/>
  <c r="AO1300" i="1"/>
  <c r="AN1300" i="1"/>
  <c r="AO1292" i="1"/>
  <c r="AN1292" i="1"/>
  <c r="AM1292" i="1"/>
  <c r="AO1276" i="1"/>
  <c r="AN1276" i="1"/>
  <c r="AM1276" i="1"/>
  <c r="AO1256" i="1"/>
  <c r="AN1256" i="1"/>
  <c r="AM1256" i="1"/>
  <c r="AO1228" i="1"/>
  <c r="AN1228" i="1"/>
  <c r="AM1228" i="1"/>
  <c r="AO1220" i="1"/>
  <c r="AM1220" i="1"/>
  <c r="AN1220" i="1"/>
  <c r="AO1204" i="1"/>
  <c r="AN1204" i="1"/>
  <c r="AM1204" i="1"/>
  <c r="AO1164" i="1"/>
  <c r="AN1164" i="1"/>
  <c r="AM1164" i="1"/>
  <c r="AO1160" i="1"/>
  <c r="AN1160" i="1"/>
  <c r="AM1160" i="1"/>
  <c r="AO1152" i="1"/>
  <c r="AN1152" i="1"/>
  <c r="AM1152" i="1"/>
  <c r="AO1132" i="1"/>
  <c r="AN1132" i="1"/>
  <c r="AM1132" i="1"/>
  <c r="AO1088" i="1"/>
  <c r="AN1088" i="1"/>
  <c r="AM1088" i="1"/>
  <c r="AO1064" i="1"/>
  <c r="AN1064" i="1"/>
  <c r="AM1064" i="1"/>
  <c r="AO1060" i="1"/>
  <c r="AN1060" i="1"/>
  <c r="AM1060" i="1"/>
  <c r="AO1036" i="1"/>
  <c r="AN1036" i="1"/>
  <c r="AM1036" i="1"/>
  <c r="AO1032" i="1"/>
  <c r="AN1032" i="1"/>
  <c r="AM1032" i="1"/>
  <c r="AO1004" i="1"/>
  <c r="AN1004" i="1"/>
  <c r="AM1004" i="1"/>
  <c r="AO988" i="1"/>
  <c r="AN988" i="1"/>
  <c r="AM988" i="1"/>
  <c r="AO964" i="1"/>
  <c r="AM964" i="1"/>
  <c r="AN964" i="1"/>
  <c r="AO944" i="1"/>
  <c r="AN944" i="1"/>
  <c r="AM944" i="1"/>
  <c r="AO932" i="1"/>
  <c r="AN932" i="1"/>
  <c r="AM932" i="1"/>
  <c r="AO920" i="1"/>
  <c r="AN920" i="1"/>
  <c r="AM920" i="1"/>
  <c r="AO912" i="1"/>
  <c r="AN912" i="1"/>
  <c r="AM912" i="1"/>
  <c r="AO896" i="1"/>
  <c r="AN896" i="1"/>
  <c r="AM896" i="1"/>
  <c r="AO884" i="1"/>
  <c r="AN884" i="1"/>
  <c r="AM884" i="1"/>
  <c r="AO876" i="1"/>
  <c r="AN876" i="1"/>
  <c r="AM876" i="1"/>
  <c r="AO840" i="1"/>
  <c r="AN840" i="1"/>
  <c r="AM840" i="1"/>
  <c r="AO820" i="1"/>
  <c r="AN820" i="1"/>
  <c r="AM820" i="1"/>
  <c r="AO804" i="1"/>
  <c r="AN804" i="1"/>
  <c r="AM804" i="1"/>
  <c r="AO796" i="1"/>
  <c r="AN796" i="1"/>
  <c r="AM796" i="1"/>
  <c r="AO780" i="1"/>
  <c r="AN780" i="1"/>
  <c r="AM780" i="1"/>
  <c r="AO764" i="1"/>
  <c r="AN764" i="1"/>
  <c r="AM764" i="1"/>
  <c r="AO752" i="1"/>
  <c r="AN752" i="1"/>
  <c r="AM752" i="1"/>
  <c r="AO716" i="1"/>
  <c r="AN716" i="1"/>
  <c r="AM716" i="1"/>
  <c r="AO704" i="1"/>
  <c r="AN704" i="1"/>
  <c r="AM704" i="1"/>
  <c r="AO688" i="1"/>
  <c r="AN688" i="1"/>
  <c r="AM688" i="1"/>
  <c r="AO668" i="1"/>
  <c r="AN668" i="1"/>
  <c r="AM668" i="1"/>
  <c r="AO644" i="1"/>
  <c r="AN644" i="1"/>
  <c r="AM644" i="1"/>
  <c r="AO620" i="1"/>
  <c r="AN620" i="1"/>
  <c r="AM620" i="1"/>
  <c r="AO604" i="1"/>
  <c r="AN604" i="1"/>
  <c r="AM604" i="1"/>
  <c r="AO592" i="1"/>
  <c r="AN592" i="1"/>
  <c r="AM592" i="1"/>
  <c r="AO572" i="1"/>
  <c r="AN572" i="1"/>
  <c r="AM572" i="1"/>
  <c r="AO540" i="1"/>
  <c r="AN540" i="1"/>
  <c r="AM540" i="1"/>
  <c r="AO516" i="1"/>
  <c r="AM516" i="1"/>
  <c r="AN516" i="1"/>
  <c r="AO500" i="1"/>
  <c r="AN500" i="1"/>
  <c r="AM500" i="1"/>
  <c r="AO484" i="1"/>
  <c r="AN484" i="1"/>
  <c r="AM484" i="1"/>
  <c r="AO476" i="1"/>
  <c r="AN476" i="1"/>
  <c r="AM476" i="1"/>
  <c r="AO460" i="1"/>
  <c r="AN460" i="1"/>
  <c r="AM460" i="1"/>
  <c r="AO448" i="1"/>
  <c r="AN448" i="1"/>
  <c r="AM448" i="1"/>
  <c r="AO428" i="1"/>
  <c r="AN428" i="1"/>
  <c r="AM428" i="1"/>
  <c r="AO404" i="1"/>
  <c r="AN404" i="1"/>
  <c r="AM404" i="1"/>
  <c r="AO392" i="1"/>
  <c r="AN392" i="1"/>
  <c r="AM392" i="1"/>
  <c r="AO372" i="1"/>
  <c r="AN372" i="1"/>
  <c r="AM372" i="1"/>
  <c r="AO344" i="1"/>
  <c r="AN344" i="1"/>
  <c r="AM344" i="1"/>
  <c r="AO340" i="1"/>
  <c r="AN340" i="1"/>
  <c r="AM340" i="1"/>
  <c r="AO324" i="1"/>
  <c r="AN324" i="1"/>
  <c r="AM324" i="1"/>
  <c r="AO320" i="1"/>
  <c r="AN320" i="1"/>
  <c r="AM320" i="1"/>
  <c r="AO312" i="1"/>
  <c r="AN312" i="1"/>
  <c r="AM312" i="1"/>
  <c r="AO296" i="1"/>
  <c r="AN296" i="1"/>
  <c r="AM296" i="1"/>
  <c r="AO232" i="1"/>
  <c r="AN232" i="1"/>
  <c r="AM232" i="1"/>
  <c r="AO220" i="1"/>
  <c r="AN220" i="1"/>
  <c r="AM220" i="1"/>
  <c r="AO208" i="1"/>
  <c r="AN208" i="1"/>
  <c r="AM208" i="1"/>
  <c r="AO200" i="1"/>
  <c r="AN200" i="1"/>
  <c r="AM200" i="1"/>
  <c r="AO184" i="1"/>
  <c r="AN184" i="1"/>
  <c r="AM184" i="1"/>
  <c r="AO176" i="1"/>
  <c r="AN176" i="1"/>
  <c r="AM176" i="1"/>
  <c r="AO164" i="1"/>
  <c r="AN164" i="1"/>
  <c r="AM164" i="1"/>
  <c r="AO152" i="1"/>
  <c r="AN152" i="1"/>
  <c r="AM152" i="1"/>
  <c r="AO144" i="1"/>
  <c r="AN144" i="1"/>
  <c r="AM144" i="1"/>
  <c r="AO120" i="1"/>
  <c r="AN120" i="1"/>
  <c r="AM120" i="1"/>
  <c r="AO104" i="1"/>
  <c r="AN104" i="1"/>
  <c r="AM104" i="1"/>
  <c r="AO84" i="1"/>
  <c r="AN84" i="1"/>
  <c r="AM84" i="1"/>
  <c r="AO76" i="1"/>
  <c r="AN76" i="1"/>
  <c r="AM76" i="1"/>
  <c r="AO68" i="1"/>
  <c r="AN68" i="1"/>
  <c r="AM68" i="1"/>
  <c r="AO56" i="1"/>
  <c r="AN56" i="1"/>
  <c r="AM56" i="1"/>
  <c r="AO52" i="1"/>
  <c r="AN52" i="1"/>
  <c r="AM52" i="1"/>
  <c r="AO48" i="1"/>
  <c r="AN48" i="1"/>
  <c r="AM48" i="1"/>
  <c r="AO44" i="1"/>
  <c r="AN44" i="1"/>
  <c r="AM44" i="1"/>
  <c r="AO36" i="1"/>
  <c r="AN36" i="1"/>
  <c r="AM36" i="1"/>
  <c r="AO2487" i="1"/>
  <c r="AN2487" i="1"/>
  <c r="AO2479" i="1"/>
  <c r="AN2479" i="1"/>
  <c r="AO2471" i="1"/>
  <c r="AN2471" i="1"/>
  <c r="AO2463" i="1"/>
  <c r="AN2463" i="1"/>
  <c r="AO2455" i="1"/>
  <c r="AN2455" i="1"/>
  <c r="AO2447" i="1"/>
  <c r="AN2447" i="1"/>
  <c r="AO2439" i="1"/>
  <c r="AN2439" i="1"/>
  <c r="AO2427" i="1"/>
  <c r="AN2427" i="1"/>
  <c r="AO2490" i="1"/>
  <c r="AN2490" i="1"/>
  <c r="AO2486" i="1"/>
  <c r="AN2486" i="1"/>
  <c r="AO2482" i="1"/>
  <c r="AN2482" i="1"/>
  <c r="AO2478" i="1"/>
  <c r="AN2478" i="1"/>
  <c r="AO2474" i="1"/>
  <c r="AN2474" i="1"/>
  <c r="AO2470" i="1"/>
  <c r="AN2470" i="1"/>
  <c r="AO2466" i="1"/>
  <c r="AN2466" i="1"/>
  <c r="AO2462" i="1"/>
  <c r="AN2462" i="1"/>
  <c r="AO2458" i="1"/>
  <c r="AN2458" i="1"/>
  <c r="AO2454" i="1"/>
  <c r="AN2454" i="1"/>
  <c r="AO2450" i="1"/>
  <c r="AN2450" i="1"/>
  <c r="AO2446" i="1"/>
  <c r="AN2446" i="1"/>
  <c r="AO2442" i="1"/>
  <c r="AN2442" i="1"/>
  <c r="AO2438" i="1"/>
  <c r="AN2438" i="1"/>
  <c r="AO2434" i="1"/>
  <c r="AN2434" i="1"/>
  <c r="AO2430" i="1"/>
  <c r="AN2430" i="1"/>
  <c r="AO2426" i="1"/>
  <c r="AN2426" i="1"/>
  <c r="AO2422" i="1"/>
  <c r="AN2422" i="1"/>
  <c r="AO2418" i="1"/>
  <c r="AN2418" i="1"/>
  <c r="AO2414" i="1"/>
  <c r="AN2414" i="1"/>
  <c r="AO2410" i="1"/>
  <c r="AN2410" i="1"/>
  <c r="AO2406" i="1"/>
  <c r="AN2406" i="1"/>
  <c r="AO2402" i="1"/>
  <c r="AN2402" i="1"/>
  <c r="AO2398" i="1"/>
  <c r="AN2398" i="1"/>
  <c r="AO2394" i="1"/>
  <c r="AN2394" i="1"/>
  <c r="AO2390" i="1"/>
  <c r="AN2390" i="1"/>
  <c r="AO2386" i="1"/>
  <c r="AN2386" i="1"/>
  <c r="AO2382" i="1"/>
  <c r="AN2382" i="1"/>
  <c r="AO2378" i="1"/>
  <c r="AN2378" i="1"/>
  <c r="AO2374" i="1"/>
  <c r="AN2374" i="1"/>
  <c r="AO2370" i="1"/>
  <c r="AN2370" i="1"/>
  <c r="AO2366" i="1"/>
  <c r="AN2366" i="1"/>
  <c r="AO2362" i="1"/>
  <c r="AN2362" i="1"/>
  <c r="AO2358" i="1"/>
  <c r="AN2358" i="1"/>
  <c r="AO2354" i="1"/>
  <c r="AN2354" i="1"/>
  <c r="AO2350" i="1"/>
  <c r="AN2350" i="1"/>
  <c r="AO2346" i="1"/>
  <c r="AN2346" i="1"/>
  <c r="AO2342" i="1"/>
  <c r="AN2342" i="1"/>
  <c r="AO2338" i="1"/>
  <c r="AN2338" i="1"/>
  <c r="AO2334" i="1"/>
  <c r="AN2334" i="1"/>
  <c r="AO2330" i="1"/>
  <c r="AN2330" i="1"/>
  <c r="AO2326" i="1"/>
  <c r="AN2326" i="1"/>
  <c r="AO2322" i="1"/>
  <c r="AN2322" i="1"/>
  <c r="AO2318" i="1"/>
  <c r="AN2318" i="1"/>
  <c r="AO2314" i="1"/>
  <c r="AN2314" i="1"/>
  <c r="AO2310" i="1"/>
  <c r="AN2310" i="1"/>
  <c r="AO2306" i="1"/>
  <c r="AN2306" i="1"/>
  <c r="AO2302" i="1"/>
  <c r="AN2302" i="1"/>
  <c r="AO2298" i="1"/>
  <c r="AN2298" i="1"/>
  <c r="AO2294" i="1"/>
  <c r="AN2294" i="1"/>
  <c r="AO2290" i="1"/>
  <c r="AN2290" i="1"/>
  <c r="AO2286" i="1"/>
  <c r="AN2286" i="1"/>
  <c r="AO2282" i="1"/>
  <c r="AN2282" i="1"/>
  <c r="AO2278" i="1"/>
  <c r="AN2278" i="1"/>
  <c r="AO2274" i="1"/>
  <c r="AN2274" i="1"/>
  <c r="AO2270" i="1"/>
  <c r="AN2270" i="1"/>
  <c r="AO2266" i="1"/>
  <c r="AN2266" i="1"/>
  <c r="AO2262" i="1"/>
  <c r="AN2262" i="1"/>
  <c r="AO2258" i="1"/>
  <c r="AN2258" i="1"/>
  <c r="AO2254" i="1"/>
  <c r="AN2254" i="1"/>
  <c r="AO2250" i="1"/>
  <c r="AN2250" i="1"/>
  <c r="AO2246" i="1"/>
  <c r="AN2246" i="1"/>
  <c r="AO2242" i="1"/>
  <c r="AN2242" i="1"/>
  <c r="AO2238" i="1"/>
  <c r="AN2238" i="1"/>
  <c r="AO2234" i="1"/>
  <c r="AN2234" i="1"/>
  <c r="AO2230" i="1"/>
  <c r="AN2230" i="1"/>
  <c r="AO2226" i="1"/>
  <c r="AN2226" i="1"/>
  <c r="AO2222" i="1"/>
  <c r="AN2222" i="1"/>
  <c r="AO2218" i="1"/>
  <c r="AN2218" i="1"/>
  <c r="AO2214" i="1"/>
  <c r="AN2214" i="1"/>
  <c r="AO2210" i="1"/>
  <c r="AN2210" i="1"/>
  <c r="AO2206" i="1"/>
  <c r="AN2206" i="1"/>
  <c r="AO2202" i="1"/>
  <c r="AN2202" i="1"/>
  <c r="AO2198" i="1"/>
  <c r="AN2198" i="1"/>
  <c r="AO2194" i="1"/>
  <c r="AN2194" i="1"/>
  <c r="AO2190" i="1"/>
  <c r="AN2190" i="1"/>
  <c r="AO2186" i="1"/>
  <c r="AN2186" i="1"/>
  <c r="AO2182" i="1"/>
  <c r="AN2182" i="1"/>
  <c r="AO2178" i="1"/>
  <c r="AN2178" i="1"/>
  <c r="AO2174" i="1"/>
  <c r="AN2174" i="1"/>
  <c r="AO2170" i="1"/>
  <c r="AN2170" i="1"/>
  <c r="AO2166" i="1"/>
  <c r="AN2166" i="1"/>
  <c r="AO2162" i="1"/>
  <c r="AN2162" i="1"/>
  <c r="AO2158" i="1"/>
  <c r="AN2158" i="1"/>
  <c r="AO2154" i="1"/>
  <c r="AN2154" i="1"/>
  <c r="AO2150" i="1"/>
  <c r="AN2150" i="1"/>
  <c r="AO2146" i="1"/>
  <c r="AN2146" i="1"/>
  <c r="AO2142" i="1"/>
  <c r="AN2142" i="1"/>
  <c r="AO2138" i="1"/>
  <c r="AN2138" i="1"/>
  <c r="AO2134" i="1"/>
  <c r="AN2134" i="1"/>
  <c r="AO2130" i="1"/>
  <c r="AN2130" i="1"/>
  <c r="AO2126" i="1"/>
  <c r="AN2126" i="1"/>
  <c r="AO2122" i="1"/>
  <c r="AN2122" i="1"/>
  <c r="AO2118" i="1"/>
  <c r="AN2118" i="1"/>
  <c r="AO2114" i="1"/>
  <c r="AN2114" i="1"/>
  <c r="AO2110" i="1"/>
  <c r="AN2110" i="1"/>
  <c r="AO2106" i="1"/>
  <c r="AN2106" i="1"/>
  <c r="AO2102" i="1"/>
  <c r="AN2102" i="1"/>
  <c r="AO2098" i="1"/>
  <c r="AN2098" i="1"/>
  <c r="AO2094" i="1"/>
  <c r="AN2094" i="1"/>
  <c r="AO2090" i="1"/>
  <c r="AN2090" i="1"/>
  <c r="AO2086" i="1"/>
  <c r="AN2086" i="1"/>
  <c r="AO2082" i="1"/>
  <c r="AN2082" i="1"/>
  <c r="AO2078" i="1"/>
  <c r="AN2078" i="1"/>
  <c r="AO2074" i="1"/>
  <c r="AN2074" i="1"/>
  <c r="AO2070" i="1"/>
  <c r="AN2070" i="1"/>
  <c r="AO2066" i="1"/>
  <c r="AN2066" i="1"/>
  <c r="AO2062" i="1"/>
  <c r="AN2062" i="1"/>
  <c r="AO2058" i="1"/>
  <c r="AN2058" i="1"/>
  <c r="AO2054" i="1"/>
  <c r="AN2054" i="1"/>
  <c r="AO2050" i="1"/>
  <c r="AN2050" i="1"/>
  <c r="AO2046" i="1"/>
  <c r="AN2046" i="1"/>
  <c r="AO2042" i="1"/>
  <c r="AN2042" i="1"/>
  <c r="AO2038" i="1"/>
  <c r="AN2038" i="1"/>
  <c r="AO2034" i="1"/>
  <c r="AN2034" i="1"/>
  <c r="AO2030" i="1"/>
  <c r="AN2030" i="1"/>
  <c r="AO2026" i="1"/>
  <c r="AN2026" i="1"/>
  <c r="AO2022" i="1"/>
  <c r="AN2022" i="1"/>
  <c r="AO2018" i="1"/>
  <c r="AN2018" i="1"/>
  <c r="AO2014" i="1"/>
  <c r="AN2014" i="1"/>
  <c r="AO2010" i="1"/>
  <c r="AN2010" i="1"/>
  <c r="AO2006" i="1"/>
  <c r="AN2006" i="1"/>
  <c r="AO2002" i="1"/>
  <c r="AN2002" i="1"/>
  <c r="AO1998" i="1"/>
  <c r="AN1998" i="1"/>
  <c r="AO1994" i="1"/>
  <c r="AN1994" i="1"/>
  <c r="AO1990" i="1"/>
  <c r="AN1990" i="1"/>
  <c r="AO1986" i="1"/>
  <c r="AN1986" i="1"/>
  <c r="AO1978" i="1"/>
  <c r="AN1978" i="1"/>
  <c r="AO1974" i="1"/>
  <c r="AN1974" i="1"/>
  <c r="AO1970" i="1"/>
  <c r="AN1970" i="1"/>
  <c r="AO1966" i="1"/>
  <c r="AN1966" i="1"/>
  <c r="AO1962" i="1"/>
  <c r="AN1962" i="1"/>
  <c r="AO1958" i="1"/>
  <c r="AN1958" i="1"/>
  <c r="AO1954" i="1"/>
  <c r="AN1954" i="1"/>
  <c r="AO1950" i="1"/>
  <c r="AN1950" i="1"/>
  <c r="AO1946" i="1"/>
  <c r="AN1946" i="1"/>
  <c r="AO1942" i="1"/>
  <c r="AN1942" i="1"/>
  <c r="AO1938" i="1"/>
  <c r="AN1938" i="1"/>
  <c r="AO1934" i="1"/>
  <c r="AN1934" i="1"/>
  <c r="AO1930" i="1"/>
  <c r="AN1930" i="1"/>
  <c r="AO1926" i="1"/>
  <c r="AN1926" i="1"/>
  <c r="AO1922" i="1"/>
  <c r="AN1922" i="1"/>
  <c r="AO1914" i="1"/>
  <c r="AN1914" i="1"/>
  <c r="AO1910" i="1"/>
  <c r="AN1910" i="1"/>
  <c r="AO1906" i="1"/>
  <c r="AN1906" i="1"/>
  <c r="AO1902" i="1"/>
  <c r="AN1902" i="1"/>
  <c r="AO1898" i="1"/>
  <c r="AN1898" i="1"/>
  <c r="AO1894" i="1"/>
  <c r="AN1894" i="1"/>
  <c r="AO1890" i="1"/>
  <c r="AN1890" i="1"/>
  <c r="AO1886" i="1"/>
  <c r="AN1886" i="1"/>
  <c r="AO1882" i="1"/>
  <c r="AN1882" i="1"/>
  <c r="AO1878" i="1"/>
  <c r="AN1878" i="1"/>
  <c r="AO1874" i="1"/>
  <c r="AN1874" i="1"/>
  <c r="AO1870" i="1"/>
  <c r="AN1870" i="1"/>
  <c r="AO1866" i="1"/>
  <c r="AN1866" i="1"/>
  <c r="AO1862" i="1"/>
  <c r="AN1862" i="1"/>
  <c r="AO1858" i="1"/>
  <c r="AN1858" i="1"/>
  <c r="AO1850" i="1"/>
  <c r="AN1850" i="1"/>
  <c r="AO1846" i="1"/>
  <c r="AN1846" i="1"/>
  <c r="AO1842" i="1"/>
  <c r="AN1842" i="1"/>
  <c r="AO1838" i="1"/>
  <c r="AN1838" i="1"/>
  <c r="AO1834" i="1"/>
  <c r="AN1834" i="1"/>
  <c r="AO1830" i="1"/>
  <c r="AN1830" i="1"/>
  <c r="AO1826" i="1"/>
  <c r="AN1826" i="1"/>
  <c r="AO1822" i="1"/>
  <c r="AN1822" i="1"/>
  <c r="AO1818" i="1"/>
  <c r="AN1818" i="1"/>
  <c r="AO1814" i="1"/>
  <c r="AN1814" i="1"/>
  <c r="AO1810" i="1"/>
  <c r="AN1810" i="1"/>
  <c r="AO1806" i="1"/>
  <c r="AN1806" i="1"/>
  <c r="AO1802" i="1"/>
  <c r="AN1802" i="1"/>
  <c r="AO1798" i="1"/>
  <c r="AN1798" i="1"/>
  <c r="AO1794" i="1"/>
  <c r="AN1794" i="1"/>
  <c r="AO1786" i="1"/>
  <c r="AN1786" i="1"/>
  <c r="AO1782" i="1"/>
  <c r="AN1782" i="1"/>
  <c r="AO1778" i="1"/>
  <c r="AN1778" i="1"/>
  <c r="AO1774" i="1"/>
  <c r="AN1774" i="1"/>
  <c r="AO1770" i="1"/>
  <c r="AN1770" i="1"/>
  <c r="AO1766" i="1"/>
  <c r="AN1766" i="1"/>
  <c r="AO1762" i="1"/>
  <c r="AN1762" i="1"/>
  <c r="AO1758" i="1"/>
  <c r="AN1758" i="1"/>
  <c r="AO1754" i="1"/>
  <c r="AN1754" i="1"/>
  <c r="AO1750" i="1"/>
  <c r="AN1750" i="1"/>
  <c r="AO1746" i="1"/>
  <c r="AN1746" i="1"/>
  <c r="AO1742" i="1"/>
  <c r="AN1742" i="1"/>
  <c r="AO1738" i="1"/>
  <c r="AN1738" i="1"/>
  <c r="AO1734" i="1"/>
  <c r="AN1734" i="1"/>
  <c r="AO1730" i="1"/>
  <c r="AN1730" i="1"/>
  <c r="AO1722" i="1"/>
  <c r="AN1722" i="1"/>
  <c r="AO1718" i="1"/>
  <c r="AN1718" i="1"/>
  <c r="AO1714" i="1"/>
  <c r="AN1714" i="1"/>
  <c r="AO1710" i="1"/>
  <c r="AN1710" i="1"/>
  <c r="AO1706" i="1"/>
  <c r="AN1706" i="1"/>
  <c r="AO1702" i="1"/>
  <c r="AN1702" i="1"/>
  <c r="AO1698" i="1"/>
  <c r="AN1698" i="1"/>
  <c r="AO1694" i="1"/>
  <c r="AN1694" i="1"/>
  <c r="AO1690" i="1"/>
  <c r="AN1690" i="1"/>
  <c r="AO1686" i="1"/>
  <c r="AN1686" i="1"/>
  <c r="AO1682" i="1"/>
  <c r="AN1682" i="1"/>
  <c r="AO1678" i="1"/>
  <c r="AN1678" i="1"/>
  <c r="AO1674" i="1"/>
  <c r="AN1674" i="1"/>
  <c r="AO1670" i="1"/>
  <c r="AN1670" i="1"/>
  <c r="AO1666" i="1"/>
  <c r="AN1666" i="1"/>
  <c r="AO1662" i="1"/>
  <c r="AN1662" i="1"/>
  <c r="AO1658" i="1"/>
  <c r="AN1658" i="1"/>
  <c r="AO1654" i="1"/>
  <c r="AN1654" i="1"/>
  <c r="AO1650" i="1"/>
  <c r="AN1650" i="1"/>
  <c r="AO1646" i="1"/>
  <c r="AN1646" i="1"/>
  <c r="AO1642" i="1"/>
  <c r="AN1642" i="1"/>
  <c r="AO1638" i="1"/>
  <c r="AN1638" i="1"/>
  <c r="AO1634" i="1"/>
  <c r="AN1634" i="1"/>
  <c r="AO1630" i="1"/>
  <c r="AN1630" i="1"/>
  <c r="AO1626" i="1"/>
  <c r="AN1626" i="1"/>
  <c r="AO1622" i="1"/>
  <c r="AN1622" i="1"/>
  <c r="AO1618" i="1"/>
  <c r="AN1618" i="1"/>
  <c r="AO1614" i="1"/>
  <c r="AN1614" i="1"/>
  <c r="AO1610" i="1"/>
  <c r="AN1610" i="1"/>
  <c r="AO1606" i="1"/>
  <c r="AN1606" i="1"/>
  <c r="AO1602" i="1"/>
  <c r="AN1602" i="1"/>
  <c r="AO1598" i="1"/>
  <c r="AN1598" i="1"/>
  <c r="AO1594" i="1"/>
  <c r="AN1594" i="1"/>
  <c r="AO1590" i="1"/>
  <c r="AN1590" i="1"/>
  <c r="AO1586" i="1"/>
  <c r="AN1586" i="1"/>
  <c r="AO1582" i="1"/>
  <c r="AN1582" i="1"/>
  <c r="AO1578" i="1"/>
  <c r="AN1578" i="1"/>
  <c r="AO1574" i="1"/>
  <c r="AN1574" i="1"/>
  <c r="AO1570" i="1"/>
  <c r="AN1570" i="1"/>
  <c r="AO1566" i="1"/>
  <c r="AN1566" i="1"/>
  <c r="AO1562" i="1"/>
  <c r="AN1562" i="1"/>
  <c r="AO1558" i="1"/>
  <c r="AN1558" i="1"/>
  <c r="AO1554" i="1"/>
  <c r="AN1554" i="1"/>
  <c r="AO1550" i="1"/>
  <c r="AN1550" i="1"/>
  <c r="AO1546" i="1"/>
  <c r="AN1546" i="1"/>
  <c r="AO1542" i="1"/>
  <c r="AN1542" i="1"/>
  <c r="AO1538" i="1"/>
  <c r="AN1538" i="1"/>
  <c r="AO1534" i="1"/>
  <c r="AN1534" i="1"/>
  <c r="AO1530" i="1"/>
  <c r="AN1530" i="1"/>
  <c r="AO1526" i="1"/>
  <c r="AN1526" i="1"/>
  <c r="AO1522" i="1"/>
  <c r="AN1522" i="1"/>
  <c r="AO1518" i="1"/>
  <c r="AN1518" i="1"/>
  <c r="AO1514" i="1"/>
  <c r="AN1514" i="1"/>
  <c r="AO1510" i="1"/>
  <c r="AN1510" i="1"/>
  <c r="AO1506" i="1"/>
  <c r="AN1506" i="1"/>
  <c r="AO1502" i="1"/>
  <c r="AN1502" i="1"/>
  <c r="AO1498" i="1"/>
  <c r="AN1498" i="1"/>
  <c r="AO1494" i="1"/>
  <c r="AN1494" i="1"/>
  <c r="AO1490" i="1"/>
  <c r="AN1490" i="1"/>
  <c r="AO1486" i="1"/>
  <c r="AN1486" i="1"/>
  <c r="AO1482" i="1"/>
  <c r="AN1482" i="1"/>
  <c r="AO1478" i="1"/>
  <c r="AN1478" i="1"/>
  <c r="AO1474" i="1"/>
  <c r="AN1474" i="1"/>
  <c r="AO1470" i="1"/>
  <c r="AN1470" i="1"/>
  <c r="AO1466" i="1"/>
  <c r="AN1466" i="1"/>
  <c r="AO1462" i="1"/>
  <c r="AN1462" i="1"/>
  <c r="AO1458" i="1"/>
  <c r="AN1458" i="1"/>
  <c r="AO1454" i="1"/>
  <c r="AN1454" i="1"/>
  <c r="AO1450" i="1"/>
  <c r="AN1450" i="1"/>
  <c r="AO1446" i="1"/>
  <c r="AN1446" i="1"/>
  <c r="AO1442" i="1"/>
  <c r="AN1442" i="1"/>
  <c r="AO1438" i="1"/>
  <c r="AN1438" i="1"/>
  <c r="AO1434" i="1"/>
  <c r="AN1434" i="1"/>
  <c r="AO1430" i="1"/>
  <c r="AN1430" i="1"/>
  <c r="AO1426" i="1"/>
  <c r="AN1426" i="1"/>
  <c r="AO1422" i="1"/>
  <c r="AN1422" i="1"/>
  <c r="AO1418" i="1"/>
  <c r="AN1418" i="1"/>
  <c r="AO1414" i="1"/>
  <c r="AN1414" i="1"/>
  <c r="AO1410" i="1"/>
  <c r="AN1410" i="1"/>
  <c r="AO1406" i="1"/>
  <c r="AN1406" i="1"/>
  <c r="AO1402" i="1"/>
  <c r="AN1402" i="1"/>
  <c r="AO1398" i="1"/>
  <c r="AN1398" i="1"/>
  <c r="AO1394" i="1"/>
  <c r="AN1394" i="1"/>
  <c r="AO1390" i="1"/>
  <c r="AN1390" i="1"/>
  <c r="AO1386" i="1"/>
  <c r="AN1386" i="1"/>
  <c r="AO1382" i="1"/>
  <c r="AN1382" i="1"/>
  <c r="AO1378" i="1"/>
  <c r="AN1378" i="1"/>
  <c r="AO1374" i="1"/>
  <c r="AN1374" i="1"/>
  <c r="AO1370" i="1"/>
  <c r="AN1370" i="1"/>
  <c r="AO1366" i="1"/>
  <c r="AN1366" i="1"/>
  <c r="AO1362" i="1"/>
  <c r="AN1362" i="1"/>
  <c r="AO1358" i="1"/>
  <c r="AN1358" i="1"/>
  <c r="AO1354" i="1"/>
  <c r="AN1354" i="1"/>
  <c r="AO1350" i="1"/>
  <c r="AN1350" i="1"/>
  <c r="AO1346" i="1"/>
  <c r="AN1346" i="1"/>
  <c r="AO1342" i="1"/>
  <c r="AN1342" i="1"/>
  <c r="AO1338" i="1"/>
  <c r="AN1338" i="1"/>
  <c r="AO1334" i="1"/>
  <c r="AN1334" i="1"/>
  <c r="AO1330" i="1"/>
  <c r="AN1330" i="1"/>
  <c r="AO1326" i="1"/>
  <c r="AN1326" i="1"/>
  <c r="AO1322" i="1"/>
  <c r="AN1322" i="1"/>
  <c r="AO1318" i="1"/>
  <c r="AN1318" i="1"/>
  <c r="AO1314" i="1"/>
  <c r="AN1314" i="1"/>
  <c r="AO1310" i="1"/>
  <c r="AN1310" i="1"/>
  <c r="AO1306" i="1"/>
  <c r="AN1306" i="1"/>
  <c r="AO1302" i="1"/>
  <c r="AN1302" i="1"/>
  <c r="AO1298" i="1"/>
  <c r="AN1298" i="1"/>
  <c r="AO1294" i="1"/>
  <c r="AN1294" i="1"/>
  <c r="AO1290" i="1"/>
  <c r="AN1290" i="1"/>
  <c r="AO1286" i="1"/>
  <c r="AN1286" i="1"/>
  <c r="AO1282" i="1"/>
  <c r="AN1282" i="1"/>
  <c r="AO1278" i="1"/>
  <c r="AN1278" i="1"/>
  <c r="AO1274" i="1"/>
  <c r="AN1274" i="1"/>
  <c r="AO1270" i="1"/>
  <c r="AN1270" i="1"/>
  <c r="AO1266" i="1"/>
  <c r="AN1266" i="1"/>
  <c r="AO1262" i="1"/>
  <c r="AN1262" i="1"/>
  <c r="AO1258" i="1"/>
  <c r="AN1258" i="1"/>
  <c r="AO1254" i="1"/>
  <c r="AN1254" i="1"/>
  <c r="AO1250" i="1"/>
  <c r="AN1250" i="1"/>
  <c r="AO1246" i="1"/>
  <c r="AN1246" i="1"/>
  <c r="AO1242" i="1"/>
  <c r="AN1242" i="1"/>
  <c r="AO1238" i="1"/>
  <c r="AN1238" i="1"/>
  <c r="AO1234" i="1"/>
  <c r="AN1234" i="1"/>
  <c r="AO1230" i="1"/>
  <c r="AN1230" i="1"/>
  <c r="AO1226" i="1"/>
  <c r="AN1226" i="1"/>
  <c r="AO1222" i="1"/>
  <c r="AN1222" i="1"/>
  <c r="AO1218" i="1"/>
  <c r="AN1218" i="1"/>
  <c r="AO1214" i="1"/>
  <c r="AN1214" i="1"/>
  <c r="AO1210" i="1"/>
  <c r="AN1210" i="1"/>
  <c r="AO1206" i="1"/>
  <c r="AN1206" i="1"/>
  <c r="AO1202" i="1"/>
  <c r="AN1202" i="1"/>
  <c r="AO1198" i="1"/>
  <c r="AN1198" i="1"/>
  <c r="AO1194" i="1"/>
  <c r="AN1194" i="1"/>
  <c r="AO1190" i="1"/>
  <c r="AN1190" i="1"/>
  <c r="AO1186" i="1"/>
  <c r="AN1186" i="1"/>
  <c r="AO1182" i="1"/>
  <c r="AN1182" i="1"/>
  <c r="AO1178" i="1"/>
  <c r="AN1178" i="1"/>
  <c r="AO1174" i="1"/>
  <c r="AN1174" i="1"/>
  <c r="AO1170" i="1"/>
  <c r="AN1170" i="1"/>
  <c r="AO1166" i="1"/>
  <c r="AN1166" i="1"/>
  <c r="AO1162" i="1"/>
  <c r="AN1162" i="1"/>
  <c r="AO1158" i="1"/>
  <c r="AN1158" i="1"/>
  <c r="AO1154" i="1"/>
  <c r="AN1154" i="1"/>
  <c r="AO1150" i="1"/>
  <c r="AN1150" i="1"/>
  <c r="AO1146" i="1"/>
  <c r="AN1146" i="1"/>
  <c r="AO1142" i="1"/>
  <c r="AN1142" i="1"/>
  <c r="AO1138" i="1"/>
  <c r="AN1138" i="1"/>
  <c r="AO1134" i="1"/>
  <c r="AN1134" i="1"/>
  <c r="AO1130" i="1"/>
  <c r="AN1130" i="1"/>
  <c r="AO1126" i="1"/>
  <c r="AN1126" i="1"/>
  <c r="AO1122" i="1"/>
  <c r="AN1122" i="1"/>
  <c r="AO1118" i="1"/>
  <c r="AN1118" i="1"/>
  <c r="AO1114" i="1"/>
  <c r="AN1114" i="1"/>
  <c r="AO1110" i="1"/>
  <c r="AN1110" i="1"/>
  <c r="AO1106" i="1"/>
  <c r="AN1106" i="1"/>
  <c r="AO1102" i="1"/>
  <c r="AN1102" i="1"/>
  <c r="AO1098" i="1"/>
  <c r="AN1098" i="1"/>
  <c r="AO1094" i="1"/>
  <c r="AN1094" i="1"/>
  <c r="AO1090" i="1"/>
  <c r="AN1090" i="1"/>
  <c r="AO1086" i="1"/>
  <c r="AN1086" i="1"/>
  <c r="AO1082" i="1"/>
  <c r="AN1082" i="1"/>
  <c r="AO1078" i="1"/>
  <c r="AN1078" i="1"/>
  <c r="AO1074" i="1"/>
  <c r="AN1074" i="1"/>
  <c r="AO1070" i="1"/>
  <c r="AN1070" i="1"/>
  <c r="AO1066" i="1"/>
  <c r="AN1066" i="1"/>
  <c r="AO1062" i="1"/>
  <c r="AN1062" i="1"/>
  <c r="AO1058" i="1"/>
  <c r="AN1058" i="1"/>
  <c r="AO1054" i="1"/>
  <c r="AN1054" i="1"/>
  <c r="AO1050" i="1"/>
  <c r="AN1050" i="1"/>
  <c r="AO1046" i="1"/>
  <c r="AN1046" i="1"/>
  <c r="AO1042" i="1"/>
  <c r="AN1042" i="1"/>
  <c r="AO1038" i="1"/>
  <c r="AN1038" i="1"/>
  <c r="AO1034" i="1"/>
  <c r="AN1034" i="1"/>
  <c r="AO1030" i="1"/>
  <c r="AN1030" i="1"/>
  <c r="AO1026" i="1"/>
  <c r="AN1026" i="1"/>
  <c r="AO1022" i="1"/>
  <c r="AN1022" i="1"/>
  <c r="AO1018" i="1"/>
  <c r="AN1018" i="1"/>
  <c r="AO1014" i="1"/>
  <c r="AN1014" i="1"/>
  <c r="AO1010" i="1"/>
  <c r="AN1010" i="1"/>
  <c r="AO1006" i="1"/>
  <c r="AN1006" i="1"/>
  <c r="AO1002" i="1"/>
  <c r="AN1002" i="1"/>
  <c r="AO998" i="1"/>
  <c r="AN998" i="1"/>
  <c r="AO994" i="1"/>
  <c r="AN994" i="1"/>
  <c r="AO990" i="1"/>
  <c r="AN990" i="1"/>
  <c r="AO986" i="1"/>
  <c r="AN986" i="1"/>
  <c r="AO982" i="1"/>
  <c r="AN982" i="1"/>
  <c r="AO978" i="1"/>
  <c r="AN978" i="1"/>
  <c r="AO974" i="1"/>
  <c r="AN974" i="1"/>
  <c r="AO970" i="1"/>
  <c r="AN970" i="1"/>
  <c r="AO966" i="1"/>
  <c r="AN966" i="1"/>
  <c r="AO962" i="1"/>
  <c r="AN962" i="1"/>
  <c r="AO958" i="1"/>
  <c r="AN958" i="1"/>
  <c r="AO954" i="1"/>
  <c r="AN954" i="1"/>
  <c r="AO950" i="1"/>
  <c r="AN950" i="1"/>
  <c r="AO946" i="1"/>
  <c r="AN946" i="1"/>
  <c r="AO942" i="1"/>
  <c r="AN942" i="1"/>
  <c r="AO938" i="1"/>
  <c r="AN938" i="1"/>
  <c r="AO934" i="1"/>
  <c r="AN934" i="1"/>
  <c r="AO930" i="1"/>
  <c r="AN930" i="1"/>
  <c r="AO926" i="1"/>
  <c r="AN926" i="1"/>
  <c r="AO922" i="1"/>
  <c r="AN922" i="1"/>
  <c r="AO918" i="1"/>
  <c r="AN918" i="1"/>
  <c r="AO914" i="1"/>
  <c r="AN914" i="1"/>
  <c r="AO910" i="1"/>
  <c r="AN910" i="1"/>
  <c r="AO906" i="1"/>
  <c r="AN906" i="1"/>
  <c r="AO902" i="1"/>
  <c r="AN902" i="1"/>
  <c r="AO898" i="1"/>
  <c r="AN898" i="1"/>
  <c r="AO894" i="1"/>
  <c r="AN894" i="1"/>
  <c r="AO890" i="1"/>
  <c r="AN890" i="1"/>
  <c r="AO886" i="1"/>
  <c r="AN886" i="1"/>
  <c r="AO882" i="1"/>
  <c r="AN882" i="1"/>
  <c r="AO878" i="1"/>
  <c r="AN878" i="1"/>
  <c r="AO874" i="1"/>
  <c r="AN874" i="1"/>
  <c r="AO870" i="1"/>
  <c r="AN870" i="1"/>
  <c r="AO866" i="1"/>
  <c r="AN866" i="1"/>
  <c r="AO862" i="1"/>
  <c r="AN862" i="1"/>
  <c r="AO858" i="1"/>
  <c r="AN858" i="1"/>
  <c r="AO854" i="1"/>
  <c r="AN854" i="1"/>
  <c r="AO850" i="1"/>
  <c r="AN850" i="1"/>
  <c r="AO846" i="1"/>
  <c r="AN846" i="1"/>
  <c r="AO842" i="1"/>
  <c r="AN842" i="1"/>
  <c r="AO838" i="1"/>
  <c r="AN838" i="1"/>
  <c r="AO834" i="1"/>
  <c r="AN834" i="1"/>
  <c r="AO830" i="1"/>
  <c r="AN830" i="1"/>
  <c r="AO826" i="1"/>
  <c r="AN826" i="1"/>
  <c r="AO822" i="1"/>
  <c r="AN822" i="1"/>
  <c r="AO818" i="1"/>
  <c r="AN818" i="1"/>
  <c r="AO814" i="1"/>
  <c r="AN814" i="1"/>
  <c r="AO810" i="1"/>
  <c r="AN810" i="1"/>
  <c r="AO806" i="1"/>
  <c r="AN806" i="1"/>
  <c r="AO802" i="1"/>
  <c r="AN802" i="1"/>
  <c r="AO798" i="1"/>
  <c r="AN798" i="1"/>
  <c r="AO794" i="1"/>
  <c r="AN794" i="1"/>
  <c r="AO790" i="1"/>
  <c r="AN790" i="1"/>
  <c r="AO786" i="1"/>
  <c r="AN786" i="1"/>
  <c r="AO782" i="1"/>
  <c r="AN782" i="1"/>
  <c r="AO778" i="1"/>
  <c r="AN778" i="1"/>
  <c r="AO774" i="1"/>
  <c r="AN774" i="1"/>
  <c r="AO770" i="1"/>
  <c r="AN770" i="1"/>
  <c r="AO766" i="1"/>
  <c r="AN766" i="1"/>
  <c r="AO762" i="1"/>
  <c r="AN762" i="1"/>
  <c r="AO758" i="1"/>
  <c r="AN758" i="1"/>
  <c r="AO754" i="1"/>
  <c r="AN754" i="1"/>
  <c r="AO750" i="1"/>
  <c r="AN750" i="1"/>
  <c r="AO746" i="1"/>
  <c r="AN746" i="1"/>
  <c r="AO742" i="1"/>
  <c r="AN742" i="1"/>
  <c r="AO738" i="1"/>
  <c r="AN738" i="1"/>
  <c r="AO734" i="1"/>
  <c r="AN734" i="1"/>
  <c r="AO730" i="1"/>
  <c r="AN730" i="1"/>
  <c r="AO726" i="1"/>
  <c r="AN726" i="1"/>
  <c r="AO722" i="1"/>
  <c r="AN722" i="1"/>
  <c r="AO718" i="1"/>
  <c r="AN718" i="1"/>
  <c r="AO714" i="1"/>
  <c r="AN714" i="1"/>
  <c r="AO710" i="1"/>
  <c r="AN710" i="1"/>
  <c r="AO706" i="1"/>
  <c r="AN706" i="1"/>
  <c r="AO702" i="1"/>
  <c r="AN702" i="1"/>
  <c r="AO698" i="1"/>
  <c r="AN698" i="1"/>
  <c r="AO694" i="1"/>
  <c r="AN694" i="1"/>
  <c r="AO690" i="1"/>
  <c r="AN690" i="1"/>
  <c r="AO686" i="1"/>
  <c r="AN686" i="1"/>
  <c r="AO682" i="1"/>
  <c r="AN682" i="1"/>
  <c r="AO678" i="1"/>
  <c r="AN678" i="1"/>
  <c r="AO674" i="1"/>
  <c r="AN674" i="1"/>
  <c r="AO670" i="1"/>
  <c r="AN670" i="1"/>
  <c r="AO666" i="1"/>
  <c r="AN666" i="1"/>
  <c r="AO662" i="1"/>
  <c r="AN662" i="1"/>
  <c r="AO658" i="1"/>
  <c r="AN658" i="1"/>
  <c r="AO654" i="1"/>
  <c r="AN654" i="1"/>
  <c r="AO650" i="1"/>
  <c r="AN650" i="1"/>
  <c r="AO646" i="1"/>
  <c r="AN646" i="1"/>
  <c r="AO642" i="1"/>
  <c r="AN642" i="1"/>
  <c r="AO638" i="1"/>
  <c r="AN638" i="1"/>
  <c r="AO634" i="1"/>
  <c r="AN634" i="1"/>
  <c r="AO630" i="1"/>
  <c r="AN630" i="1"/>
  <c r="AO626" i="1"/>
  <c r="AN626" i="1"/>
  <c r="AO622" i="1"/>
  <c r="AN622" i="1"/>
  <c r="AO618" i="1"/>
  <c r="AN618" i="1"/>
  <c r="AO614" i="1"/>
  <c r="AN614" i="1"/>
  <c r="AO610" i="1"/>
  <c r="AN610" i="1"/>
  <c r="AO606" i="1"/>
  <c r="AN606" i="1"/>
  <c r="AO602" i="1"/>
  <c r="AN602" i="1"/>
  <c r="AO598" i="1"/>
  <c r="AN598" i="1"/>
  <c r="AO594" i="1"/>
  <c r="AN594" i="1"/>
  <c r="AO590" i="1"/>
  <c r="AN590" i="1"/>
  <c r="AO586" i="1"/>
  <c r="AN586" i="1"/>
  <c r="AO582" i="1"/>
  <c r="AN582" i="1"/>
  <c r="AO578" i="1"/>
  <c r="AN578" i="1"/>
  <c r="AO574" i="1"/>
  <c r="AN574" i="1"/>
  <c r="AO570" i="1"/>
  <c r="AN570" i="1"/>
  <c r="AO566" i="1"/>
  <c r="AN566" i="1"/>
  <c r="AO562" i="1"/>
  <c r="AN562" i="1"/>
  <c r="AO558" i="1"/>
  <c r="AN558" i="1"/>
  <c r="AO554" i="1"/>
  <c r="AN554" i="1"/>
  <c r="AO550" i="1"/>
  <c r="AN550" i="1"/>
  <c r="AO546" i="1"/>
  <c r="AN546" i="1"/>
  <c r="AO542" i="1"/>
  <c r="AN542" i="1"/>
  <c r="AO538" i="1"/>
  <c r="AN538" i="1"/>
  <c r="AO534" i="1"/>
  <c r="AN534" i="1"/>
  <c r="AO530" i="1"/>
  <c r="AN530" i="1"/>
  <c r="AO526" i="1"/>
  <c r="AN526" i="1"/>
  <c r="AO522" i="1"/>
  <c r="AN522" i="1"/>
  <c r="AO518" i="1"/>
  <c r="AN518" i="1"/>
  <c r="AO514" i="1"/>
  <c r="AN514" i="1"/>
  <c r="AO510" i="1"/>
  <c r="AN510" i="1"/>
  <c r="AO506" i="1"/>
  <c r="AN506" i="1"/>
  <c r="AO502" i="1"/>
  <c r="AN502" i="1"/>
  <c r="AO498" i="1"/>
  <c r="AN498" i="1"/>
  <c r="AO494" i="1"/>
  <c r="AN494" i="1"/>
  <c r="AO490" i="1"/>
  <c r="AN490" i="1"/>
  <c r="AO486" i="1"/>
  <c r="AN486" i="1"/>
  <c r="AO482" i="1"/>
  <c r="AN482" i="1"/>
  <c r="AO478" i="1"/>
  <c r="AN478" i="1"/>
  <c r="AO474" i="1"/>
  <c r="AN474" i="1"/>
  <c r="AO470" i="1"/>
  <c r="AN470" i="1"/>
  <c r="AO466" i="1"/>
  <c r="AN466" i="1"/>
  <c r="AO462" i="1"/>
  <c r="AN462" i="1"/>
  <c r="AO458" i="1"/>
  <c r="AN458" i="1"/>
  <c r="AO454" i="1"/>
  <c r="AN454" i="1"/>
  <c r="AO450" i="1"/>
  <c r="AN450" i="1"/>
  <c r="AO446" i="1"/>
  <c r="AN446" i="1"/>
  <c r="AO442" i="1"/>
  <c r="AN442" i="1"/>
  <c r="AO438" i="1"/>
  <c r="AN438" i="1"/>
  <c r="AO434" i="1"/>
  <c r="AN434" i="1"/>
  <c r="AO430" i="1"/>
  <c r="AN430" i="1"/>
  <c r="AO426" i="1"/>
  <c r="AN426" i="1"/>
  <c r="AO422" i="1"/>
  <c r="AN422" i="1"/>
  <c r="AO418" i="1"/>
  <c r="AN418" i="1"/>
  <c r="AO414" i="1"/>
  <c r="AN414" i="1"/>
  <c r="AO410" i="1"/>
  <c r="AN410" i="1"/>
  <c r="AM410" i="1"/>
  <c r="AO406" i="1"/>
  <c r="AN406" i="1"/>
  <c r="AO402" i="1"/>
  <c r="AN402" i="1"/>
  <c r="AM402" i="1"/>
  <c r="AO398" i="1"/>
  <c r="AN398" i="1"/>
  <c r="AO394" i="1"/>
  <c r="AN394" i="1"/>
  <c r="AM394" i="1"/>
  <c r="AO390" i="1"/>
  <c r="AN390" i="1"/>
  <c r="AO386" i="1"/>
  <c r="AN386" i="1"/>
  <c r="AM386" i="1"/>
  <c r="AO382" i="1"/>
  <c r="AN382" i="1"/>
  <c r="AO378" i="1"/>
  <c r="AN378" i="1"/>
  <c r="AM378" i="1"/>
  <c r="AO374" i="1"/>
  <c r="AN374" i="1"/>
  <c r="AO370" i="1"/>
  <c r="AN370" i="1"/>
  <c r="AM370" i="1"/>
  <c r="AO366" i="1"/>
  <c r="AN366" i="1"/>
  <c r="AO362" i="1"/>
  <c r="AN362" i="1"/>
  <c r="AM362" i="1"/>
  <c r="AO358" i="1"/>
  <c r="AN358" i="1"/>
  <c r="AM358" i="1"/>
  <c r="AO354" i="1"/>
  <c r="AN354" i="1"/>
  <c r="AM354" i="1"/>
  <c r="AO350" i="1"/>
  <c r="AN350" i="1"/>
  <c r="AM350" i="1"/>
  <c r="AO346" i="1"/>
  <c r="AN346" i="1"/>
  <c r="AM346" i="1"/>
  <c r="AO342" i="1"/>
  <c r="AN342" i="1"/>
  <c r="AM342" i="1"/>
  <c r="AO338" i="1"/>
  <c r="AN338" i="1"/>
  <c r="AM338" i="1"/>
  <c r="AO334" i="1"/>
  <c r="AN334" i="1"/>
  <c r="AM334" i="1"/>
  <c r="AO330" i="1"/>
  <c r="AN330" i="1"/>
  <c r="AM330" i="1"/>
  <c r="AO326" i="1"/>
  <c r="AN326" i="1"/>
  <c r="AM326" i="1"/>
  <c r="AO322" i="1"/>
  <c r="AN322" i="1"/>
  <c r="AM322" i="1"/>
  <c r="AO318" i="1"/>
  <c r="AN318" i="1"/>
  <c r="AM318" i="1"/>
  <c r="AO314" i="1"/>
  <c r="AN314" i="1"/>
  <c r="AM314" i="1"/>
  <c r="AO310" i="1"/>
  <c r="AN310" i="1"/>
  <c r="AM310" i="1"/>
  <c r="AO306" i="1"/>
  <c r="AN306" i="1"/>
  <c r="AM306" i="1"/>
  <c r="AO302" i="1"/>
  <c r="AN302" i="1"/>
  <c r="AM302" i="1"/>
  <c r="AO298" i="1"/>
  <c r="AN298" i="1"/>
  <c r="AM298" i="1"/>
  <c r="AO294" i="1"/>
  <c r="AN294" i="1"/>
  <c r="AM294" i="1"/>
  <c r="AO290" i="1"/>
  <c r="AN290" i="1"/>
  <c r="AM290" i="1"/>
  <c r="AO286" i="1"/>
  <c r="AN286" i="1"/>
  <c r="AM286" i="1"/>
  <c r="AO282" i="1"/>
  <c r="AN282" i="1"/>
  <c r="AM282" i="1"/>
  <c r="AO278" i="1"/>
  <c r="AN278" i="1"/>
  <c r="AM278" i="1"/>
  <c r="AO274" i="1"/>
  <c r="AN274" i="1"/>
  <c r="AM274" i="1"/>
  <c r="AO270" i="1"/>
  <c r="AN270" i="1"/>
  <c r="AM270" i="1"/>
  <c r="AO266" i="1"/>
  <c r="AN266" i="1"/>
  <c r="AM266" i="1"/>
  <c r="AO262" i="1"/>
  <c r="AN262" i="1"/>
  <c r="AM262" i="1"/>
  <c r="AO258" i="1"/>
  <c r="AN258" i="1"/>
  <c r="AM258" i="1"/>
  <c r="AO254" i="1"/>
  <c r="AN254" i="1"/>
  <c r="AM254" i="1"/>
  <c r="AO250" i="1"/>
  <c r="AN250" i="1"/>
  <c r="AM250" i="1"/>
  <c r="AO246" i="1"/>
  <c r="AN246" i="1"/>
  <c r="AM246" i="1"/>
  <c r="AO242" i="1"/>
  <c r="AN242" i="1"/>
  <c r="AM242" i="1"/>
  <c r="AO238" i="1"/>
  <c r="AN238" i="1"/>
  <c r="AM238" i="1"/>
  <c r="AO234" i="1"/>
  <c r="AN234" i="1"/>
  <c r="AM234" i="1"/>
  <c r="AO230" i="1"/>
  <c r="AN230" i="1"/>
  <c r="AM230" i="1"/>
  <c r="AO226" i="1"/>
  <c r="AN226" i="1"/>
  <c r="AM226" i="1"/>
  <c r="AO222" i="1"/>
  <c r="AN222" i="1"/>
  <c r="AM222" i="1"/>
  <c r="AO218" i="1"/>
  <c r="AN218" i="1"/>
  <c r="AM218" i="1"/>
  <c r="AO214" i="1"/>
  <c r="AN214" i="1"/>
  <c r="AM214" i="1"/>
  <c r="AO210" i="1"/>
  <c r="AN210" i="1"/>
  <c r="AM210" i="1"/>
  <c r="AO206" i="1"/>
  <c r="AN206" i="1"/>
  <c r="AM206" i="1"/>
  <c r="AO202" i="1"/>
  <c r="AN202" i="1"/>
  <c r="AM202" i="1"/>
  <c r="AO198" i="1"/>
  <c r="AN198" i="1"/>
  <c r="AM198" i="1"/>
  <c r="AO194" i="1"/>
  <c r="AN194" i="1"/>
  <c r="AM194" i="1"/>
  <c r="AO190" i="1"/>
  <c r="AN190" i="1"/>
  <c r="AM190" i="1"/>
  <c r="AO186" i="1"/>
  <c r="AN186" i="1"/>
  <c r="AM186" i="1"/>
  <c r="AO182" i="1"/>
  <c r="AN182" i="1"/>
  <c r="AM182" i="1"/>
  <c r="AO178" i="1"/>
  <c r="AN178" i="1"/>
  <c r="AM178" i="1"/>
  <c r="AO174" i="1"/>
  <c r="AN174" i="1"/>
  <c r="AM174" i="1"/>
  <c r="AO170" i="1"/>
  <c r="AN170" i="1"/>
  <c r="AM170" i="1"/>
  <c r="AO166" i="1"/>
  <c r="AN166" i="1"/>
  <c r="AM166" i="1"/>
  <c r="AO162" i="1"/>
  <c r="AN162" i="1"/>
  <c r="AM162" i="1"/>
  <c r="AO158" i="1"/>
  <c r="AN158" i="1"/>
  <c r="AM158" i="1"/>
  <c r="AO154" i="1"/>
  <c r="AN154" i="1"/>
  <c r="AM154" i="1"/>
  <c r="AO150" i="1"/>
  <c r="AN150" i="1"/>
  <c r="AM150" i="1"/>
  <c r="AO146" i="1"/>
  <c r="AN146" i="1"/>
  <c r="AM146" i="1"/>
  <c r="AO142" i="1"/>
  <c r="AN142" i="1"/>
  <c r="AM142" i="1"/>
  <c r="AO138" i="1"/>
  <c r="AN138" i="1"/>
  <c r="AM138" i="1"/>
  <c r="AO134" i="1"/>
  <c r="AN134" i="1"/>
  <c r="AM134" i="1"/>
  <c r="AO130" i="1"/>
  <c r="AN130" i="1"/>
  <c r="AM130" i="1"/>
  <c r="AO126" i="1"/>
  <c r="AN126" i="1"/>
  <c r="AM126" i="1"/>
  <c r="AO122" i="1"/>
  <c r="AN122" i="1"/>
  <c r="AM122" i="1"/>
  <c r="AO118" i="1"/>
  <c r="AN118" i="1"/>
  <c r="AM118" i="1"/>
  <c r="AO114" i="1"/>
  <c r="AN114" i="1"/>
  <c r="AM114" i="1"/>
  <c r="AO110" i="1"/>
  <c r="AN110" i="1"/>
  <c r="AM110" i="1"/>
  <c r="AO106" i="1"/>
  <c r="AN106" i="1"/>
  <c r="AM106" i="1"/>
  <c r="AO102" i="1"/>
  <c r="AN102" i="1"/>
  <c r="AM102" i="1"/>
  <c r="AO98" i="1"/>
  <c r="AN98" i="1"/>
  <c r="AM98" i="1"/>
  <c r="AO94" i="1"/>
  <c r="AN94" i="1"/>
  <c r="AM94" i="1"/>
  <c r="AO90" i="1"/>
  <c r="AN90" i="1"/>
  <c r="AM90" i="1"/>
  <c r="AO86" i="1"/>
  <c r="AN86" i="1"/>
  <c r="AM86" i="1"/>
  <c r="AO82" i="1"/>
  <c r="AN82" i="1"/>
  <c r="AM82" i="1"/>
  <c r="AO78" i="1"/>
  <c r="AN78" i="1"/>
  <c r="AM78" i="1"/>
  <c r="AO74" i="1"/>
  <c r="AN74" i="1"/>
  <c r="AM74" i="1"/>
  <c r="AO70" i="1"/>
  <c r="AN70" i="1"/>
  <c r="AM70" i="1"/>
  <c r="AO66" i="1"/>
  <c r="AN66" i="1"/>
  <c r="AM66" i="1"/>
  <c r="AO62" i="1"/>
  <c r="AN62" i="1"/>
  <c r="AM62" i="1"/>
  <c r="AO58" i="1"/>
  <c r="AN58" i="1"/>
  <c r="AM58" i="1"/>
  <c r="AO54" i="1"/>
  <c r="AN54" i="1"/>
  <c r="AM54" i="1"/>
  <c r="AO50" i="1"/>
  <c r="AN50" i="1"/>
  <c r="AM50" i="1"/>
  <c r="AO46" i="1"/>
  <c r="AN46" i="1"/>
  <c r="AM46" i="1"/>
  <c r="AO42" i="1"/>
  <c r="AN42" i="1"/>
  <c r="AM42" i="1"/>
  <c r="AO38" i="1"/>
  <c r="AN38" i="1"/>
  <c r="AM38" i="1"/>
  <c r="AO34" i="1"/>
  <c r="AN34" i="1"/>
  <c r="AM34" i="1"/>
  <c r="AO30" i="1"/>
  <c r="AN30" i="1"/>
  <c r="AM30" i="1"/>
  <c r="AO26" i="1"/>
  <c r="AN26" i="1"/>
  <c r="AM26" i="1"/>
  <c r="AO22" i="1"/>
  <c r="AN22" i="1"/>
  <c r="AM22" i="1"/>
  <c r="AO18" i="1"/>
  <c r="AN18" i="1"/>
  <c r="AM18" i="1"/>
  <c r="AO14" i="1"/>
  <c r="AN14" i="1"/>
  <c r="AM14" i="1"/>
  <c r="AO10" i="1"/>
  <c r="AN10" i="1"/>
  <c r="AM10" i="1"/>
  <c r="AO6" i="1"/>
  <c r="AN6" i="1"/>
  <c r="AM6" i="1"/>
  <c r="AM1961" i="1"/>
  <c r="AM1897" i="1"/>
  <c r="AM1833" i="1"/>
  <c r="AM1769" i="1"/>
  <c r="AM1705" i="1"/>
  <c r="AM1341" i="1"/>
  <c r="AM1291" i="1"/>
  <c r="AM1283" i="1"/>
  <c r="AM1275" i="1"/>
  <c r="AM1267" i="1"/>
  <c r="AM1259" i="1"/>
  <c r="AM1251" i="1"/>
  <c r="AM1243" i="1"/>
  <c r="AM1235" i="1"/>
  <c r="AM1227" i="1"/>
  <c r="AM1219" i="1"/>
  <c r="AM1211" i="1"/>
  <c r="AM1203" i="1"/>
  <c r="AM1195" i="1"/>
  <c r="AM1187" i="1"/>
  <c r="AM1179" i="1"/>
  <c r="AM1171" i="1"/>
  <c r="AM1163" i="1"/>
  <c r="AM1155" i="1"/>
  <c r="AM1147" i="1"/>
  <c r="AM1139" i="1"/>
  <c r="AM1131" i="1"/>
  <c r="AM1123" i="1"/>
  <c r="AM1115" i="1"/>
  <c r="AM1107" i="1"/>
  <c r="AM1099" i="1"/>
  <c r="AM1091" i="1"/>
  <c r="AM1083" i="1"/>
  <c r="AM1075" i="1"/>
  <c r="AM1067" i="1"/>
  <c r="AM1059" i="1"/>
  <c r="AM1051" i="1"/>
  <c r="AM1043" i="1"/>
  <c r="AM1035" i="1"/>
  <c r="AM1027" i="1"/>
  <c r="AM1019" i="1"/>
  <c r="AM1011" i="1"/>
  <c r="AM1003" i="1"/>
  <c r="AM995" i="1"/>
  <c r="AM987" i="1"/>
  <c r="AM979" i="1"/>
  <c r="AM971" i="1"/>
  <c r="AM963" i="1"/>
  <c r="AM955" i="1"/>
  <c r="AM947" i="1"/>
  <c r="AM939" i="1"/>
  <c r="AM931" i="1"/>
  <c r="AM923" i="1"/>
  <c r="AM915" i="1"/>
  <c r="AM907" i="1"/>
  <c r="AM899" i="1"/>
  <c r="AM891" i="1"/>
  <c r="AM883" i="1"/>
  <c r="AM875" i="1"/>
  <c r="AM867" i="1"/>
  <c r="AM859" i="1"/>
  <c r="AM851" i="1"/>
  <c r="AM843" i="1"/>
  <c r="AM835" i="1"/>
  <c r="AM827" i="1"/>
  <c r="AM819" i="1"/>
  <c r="AM811" i="1"/>
  <c r="AM803" i="1"/>
  <c r="AM795" i="1"/>
  <c r="AM787" i="1"/>
  <c r="AM779" i="1"/>
  <c r="AM771" i="1"/>
  <c r="AM763" i="1"/>
  <c r="AM755" i="1"/>
  <c r="AM747" i="1"/>
  <c r="AM739" i="1"/>
  <c r="AM731" i="1"/>
  <c r="AM723" i="1"/>
  <c r="AM715" i="1"/>
  <c r="AM707" i="1"/>
  <c r="AM699" i="1"/>
  <c r="AM691" i="1"/>
  <c r="AM683" i="1"/>
  <c r="AM675" i="1"/>
  <c r="AM667" i="1"/>
  <c r="AM659" i="1"/>
  <c r="AM651" i="1"/>
  <c r="AM643" i="1"/>
  <c r="AM635" i="1"/>
  <c r="AM627" i="1"/>
  <c r="AM619" i="1"/>
  <c r="AM611" i="1"/>
  <c r="AM603" i="1"/>
  <c r="AM595" i="1"/>
  <c r="AM587" i="1"/>
  <c r="AM579" i="1"/>
  <c r="AM571" i="1"/>
  <c r="AM563" i="1"/>
  <c r="AM555" i="1"/>
  <c r="AM547" i="1"/>
  <c r="AM539" i="1"/>
  <c r="AM531" i="1"/>
  <c r="AM523" i="1"/>
  <c r="AM515" i="1"/>
  <c r="AM507" i="1"/>
  <c r="AM499" i="1"/>
  <c r="AM491" i="1"/>
  <c r="AM483" i="1"/>
  <c r="AM475" i="1"/>
  <c r="AM467" i="1"/>
  <c r="AM459" i="1"/>
  <c r="AM451" i="1"/>
  <c r="AM443" i="1"/>
  <c r="AM435" i="1"/>
  <c r="AM427" i="1"/>
  <c r="AM419" i="1"/>
  <c r="AN1939" i="1"/>
  <c r="AN1854" i="1"/>
  <c r="AN1769" i="1"/>
  <c r="AN1683" i="1"/>
  <c r="AN1555" i="1"/>
  <c r="AN1427" i="1"/>
  <c r="AO1284" i="1"/>
  <c r="AM1284" i="1"/>
  <c r="AN1284" i="1"/>
  <c r="AO1268" i="1"/>
  <c r="AN1268" i="1"/>
  <c r="AM1268" i="1"/>
  <c r="AO1252" i="1"/>
  <c r="AN1252" i="1"/>
  <c r="AM1252" i="1"/>
  <c r="AO1240" i="1"/>
  <c r="AN1240" i="1"/>
  <c r="AM1240" i="1"/>
  <c r="AO1232" i="1"/>
  <c r="AN1232" i="1"/>
  <c r="AM1232" i="1"/>
  <c r="AO1212" i="1"/>
  <c r="AN1212" i="1"/>
  <c r="AM1212" i="1"/>
  <c r="AO1192" i="1"/>
  <c r="AN1192" i="1"/>
  <c r="AM1192" i="1"/>
  <c r="AO1184" i="1"/>
  <c r="AN1184" i="1"/>
  <c r="AM1184" i="1"/>
  <c r="AO1176" i="1"/>
  <c r="AN1176" i="1"/>
  <c r="AM1176" i="1"/>
  <c r="AO1168" i="1"/>
  <c r="AN1168" i="1"/>
  <c r="AM1168" i="1"/>
  <c r="AO1144" i="1"/>
  <c r="AN1144" i="1"/>
  <c r="AM1144" i="1"/>
  <c r="AO1128" i="1"/>
  <c r="AN1128" i="1"/>
  <c r="AM1128" i="1"/>
  <c r="AO1116" i="1"/>
  <c r="AN1116" i="1"/>
  <c r="AM1116" i="1"/>
  <c r="AO1108" i="1"/>
  <c r="AN1108" i="1"/>
  <c r="AM1108" i="1"/>
  <c r="AO1096" i="1"/>
  <c r="AN1096" i="1"/>
  <c r="AM1096" i="1"/>
  <c r="AO1080" i="1"/>
  <c r="AN1080" i="1"/>
  <c r="AM1080" i="1"/>
  <c r="AO1056" i="1"/>
  <c r="AN1056" i="1"/>
  <c r="AM1056" i="1"/>
  <c r="AO1048" i="1"/>
  <c r="AN1048" i="1"/>
  <c r="AM1048" i="1"/>
  <c r="AO1024" i="1"/>
  <c r="AN1024" i="1"/>
  <c r="AM1024" i="1"/>
  <c r="AO1020" i="1"/>
  <c r="AN1020" i="1"/>
  <c r="AM1020" i="1"/>
  <c r="AO1000" i="1"/>
  <c r="AN1000" i="1"/>
  <c r="AM1000" i="1"/>
  <c r="AO984" i="1"/>
  <c r="AN984" i="1"/>
  <c r="AM984" i="1"/>
  <c r="AO976" i="1"/>
  <c r="AN976" i="1"/>
  <c r="AM976" i="1"/>
  <c r="AO960" i="1"/>
  <c r="AN960" i="1"/>
  <c r="AM960" i="1"/>
  <c r="AO952" i="1"/>
  <c r="AN952" i="1"/>
  <c r="AM952" i="1"/>
  <c r="AO948" i="1"/>
  <c r="AN948" i="1"/>
  <c r="AM948" i="1"/>
  <c r="AO940" i="1"/>
  <c r="AN940" i="1"/>
  <c r="AM940" i="1"/>
  <c r="AO904" i="1"/>
  <c r="AN904" i="1"/>
  <c r="AM904" i="1"/>
  <c r="AO872" i="1"/>
  <c r="AN872" i="1"/>
  <c r="AM872" i="1"/>
  <c r="AO864" i="1"/>
  <c r="AN864" i="1"/>
  <c r="AM864" i="1"/>
  <c r="AO856" i="1"/>
  <c r="AN856" i="1"/>
  <c r="AM856" i="1"/>
  <c r="AO844" i="1"/>
  <c r="AN844" i="1"/>
  <c r="AM844" i="1"/>
  <c r="AO836" i="1"/>
  <c r="AM836" i="1"/>
  <c r="AO824" i="1"/>
  <c r="AN824" i="1"/>
  <c r="AM824" i="1"/>
  <c r="AO812" i="1"/>
  <c r="AN812" i="1"/>
  <c r="AM812" i="1"/>
  <c r="AO784" i="1"/>
  <c r="AN784" i="1"/>
  <c r="AM784" i="1"/>
  <c r="AO772" i="1"/>
  <c r="AM772" i="1"/>
  <c r="AN772" i="1"/>
  <c r="AO756" i="1"/>
  <c r="AN756" i="1"/>
  <c r="AM756" i="1"/>
  <c r="AO740" i="1"/>
  <c r="AN740" i="1"/>
  <c r="AM740" i="1"/>
  <c r="AO736" i="1"/>
  <c r="AN736" i="1"/>
  <c r="AM736" i="1"/>
  <c r="AO724" i="1"/>
  <c r="AN724" i="1"/>
  <c r="AM724" i="1"/>
  <c r="AO712" i="1"/>
  <c r="AN712" i="1"/>
  <c r="AM712" i="1"/>
  <c r="AO700" i="1"/>
  <c r="AN700" i="1"/>
  <c r="AM700" i="1"/>
  <c r="AO684" i="1"/>
  <c r="AN684" i="1"/>
  <c r="AM684" i="1"/>
  <c r="AO664" i="1"/>
  <c r="AN664" i="1"/>
  <c r="AM664" i="1"/>
  <c r="AO656" i="1"/>
  <c r="AN656" i="1"/>
  <c r="AM656" i="1"/>
  <c r="AO640" i="1"/>
  <c r="AN640" i="1"/>
  <c r="AM640" i="1"/>
  <c r="AO624" i="1"/>
  <c r="AN624" i="1"/>
  <c r="AM624" i="1"/>
  <c r="AO608" i="1"/>
  <c r="AN608" i="1"/>
  <c r="AM608" i="1"/>
  <c r="AO588" i="1"/>
  <c r="AN588" i="1"/>
  <c r="AM588" i="1"/>
  <c r="AO568" i="1"/>
  <c r="AN568" i="1"/>
  <c r="AM568" i="1"/>
  <c r="AO560" i="1"/>
  <c r="AN560" i="1"/>
  <c r="AM560" i="1"/>
  <c r="AO548" i="1"/>
  <c r="AN548" i="1"/>
  <c r="AM548" i="1"/>
  <c r="AO532" i="1"/>
  <c r="AN532" i="1"/>
  <c r="AM532" i="1"/>
  <c r="AO524" i="1"/>
  <c r="AN524" i="1"/>
  <c r="AM524" i="1"/>
  <c r="AO504" i="1"/>
  <c r="AN504" i="1"/>
  <c r="AM504" i="1"/>
  <c r="AO488" i="1"/>
  <c r="AN488" i="1"/>
  <c r="AM488" i="1"/>
  <c r="AO480" i="1"/>
  <c r="AN480" i="1"/>
  <c r="AM480" i="1"/>
  <c r="AO452" i="1"/>
  <c r="AM452" i="1"/>
  <c r="AN452" i="1"/>
  <c r="AO432" i="1"/>
  <c r="AN432" i="1"/>
  <c r="AM432" i="1"/>
  <c r="AO408" i="1"/>
  <c r="AN408" i="1"/>
  <c r="AM408" i="1"/>
  <c r="AO396" i="1"/>
  <c r="AN396" i="1"/>
  <c r="AM396" i="1"/>
  <c r="AO380" i="1"/>
  <c r="AN380" i="1"/>
  <c r="AM380" i="1"/>
  <c r="AO352" i="1"/>
  <c r="AN352" i="1"/>
  <c r="AM352" i="1"/>
  <c r="AO332" i="1"/>
  <c r="AN332" i="1"/>
  <c r="AM332" i="1"/>
  <c r="AO292" i="1"/>
  <c r="AN292" i="1"/>
  <c r="AM292" i="1"/>
  <c r="AO284" i="1"/>
  <c r="AN284" i="1"/>
  <c r="AM284" i="1"/>
  <c r="AO268" i="1"/>
  <c r="AN268" i="1"/>
  <c r="AM268" i="1"/>
  <c r="AO260" i="1"/>
  <c r="AN260" i="1"/>
  <c r="AM260" i="1"/>
  <c r="AO248" i="1"/>
  <c r="AN248" i="1"/>
  <c r="AM248" i="1"/>
  <c r="AO196" i="1"/>
  <c r="AN196" i="1"/>
  <c r="AM196" i="1"/>
  <c r="AO2" i="1"/>
  <c r="AN2" i="1"/>
  <c r="AO2489" i="1"/>
  <c r="AN2489" i="1"/>
  <c r="AO2485" i="1"/>
  <c r="AN2485" i="1"/>
  <c r="AO2481" i="1"/>
  <c r="AN2481" i="1"/>
  <c r="AO2477" i="1"/>
  <c r="AN2477" i="1"/>
  <c r="AO2473" i="1"/>
  <c r="AN2473" i="1"/>
  <c r="AO2469" i="1"/>
  <c r="AN2469" i="1"/>
  <c r="AO2465" i="1"/>
  <c r="AN2465" i="1"/>
  <c r="AO2461" i="1"/>
  <c r="AN2461" i="1"/>
  <c r="AO2457" i="1"/>
  <c r="AN2457" i="1"/>
  <c r="AO2453" i="1"/>
  <c r="AN2453" i="1"/>
  <c r="AO2449" i="1"/>
  <c r="AN2449" i="1"/>
  <c r="AO2445" i="1"/>
  <c r="AN2445" i="1"/>
  <c r="AO2441" i="1"/>
  <c r="AN2441" i="1"/>
  <c r="AO2437" i="1"/>
  <c r="AN2437" i="1"/>
  <c r="AO2433" i="1"/>
  <c r="AN2433" i="1"/>
  <c r="AO2429" i="1"/>
  <c r="AN2429" i="1"/>
  <c r="AO2425" i="1"/>
  <c r="AN2425" i="1"/>
  <c r="AO2421" i="1"/>
  <c r="AN2421" i="1"/>
  <c r="AO2417" i="1"/>
  <c r="AN2417" i="1"/>
  <c r="AO2413" i="1"/>
  <c r="AN2413" i="1"/>
  <c r="AO2409" i="1"/>
  <c r="AN2409" i="1"/>
  <c r="AO2405" i="1"/>
  <c r="AN2405" i="1"/>
  <c r="AO2401" i="1"/>
  <c r="AN2401" i="1"/>
  <c r="AO2397" i="1"/>
  <c r="AN2397" i="1"/>
  <c r="AO2393" i="1"/>
  <c r="AN2393" i="1"/>
  <c r="AO2389" i="1"/>
  <c r="AN2389" i="1"/>
  <c r="AO2385" i="1"/>
  <c r="AN2385" i="1"/>
  <c r="AO2381" i="1"/>
  <c r="AN2381" i="1"/>
  <c r="AO2377" i="1"/>
  <c r="AN2377" i="1"/>
  <c r="AO2373" i="1"/>
  <c r="AN2373" i="1"/>
  <c r="AO2369" i="1"/>
  <c r="AN2369" i="1"/>
  <c r="AO2365" i="1"/>
  <c r="AN2365" i="1"/>
  <c r="AO2361" i="1"/>
  <c r="AN2361" i="1"/>
  <c r="AO2357" i="1"/>
  <c r="AN2357" i="1"/>
  <c r="AO2353" i="1"/>
  <c r="AN2353" i="1"/>
  <c r="AO2349" i="1"/>
  <c r="AN2349" i="1"/>
  <c r="AO2345" i="1"/>
  <c r="AN2345" i="1"/>
  <c r="AO2341" i="1"/>
  <c r="AN2341" i="1"/>
  <c r="AO2337" i="1"/>
  <c r="AN2337" i="1"/>
  <c r="AO2333" i="1"/>
  <c r="AN2333" i="1"/>
  <c r="AO2329" i="1"/>
  <c r="AN2329" i="1"/>
  <c r="AO2325" i="1"/>
  <c r="AN2325" i="1"/>
  <c r="AO2321" i="1"/>
  <c r="AN2321" i="1"/>
  <c r="AO2317" i="1"/>
  <c r="AN2317" i="1"/>
  <c r="AO2313" i="1"/>
  <c r="AN2313" i="1"/>
  <c r="AO2309" i="1"/>
  <c r="AN2309" i="1"/>
  <c r="AO2305" i="1"/>
  <c r="AN2305" i="1"/>
  <c r="AO2301" i="1"/>
  <c r="AN2301" i="1"/>
  <c r="AO2297" i="1"/>
  <c r="AN2297" i="1"/>
  <c r="AO2293" i="1"/>
  <c r="AN2293" i="1"/>
  <c r="AO2289" i="1"/>
  <c r="AN2289" i="1"/>
  <c r="AO2285" i="1"/>
  <c r="AN2285" i="1"/>
  <c r="AO2281" i="1"/>
  <c r="AN2281" i="1"/>
  <c r="AO2277" i="1"/>
  <c r="AN2277" i="1"/>
  <c r="AO2273" i="1"/>
  <c r="AN2273" i="1"/>
  <c r="AO2269" i="1"/>
  <c r="AN2269" i="1"/>
  <c r="AO2265" i="1"/>
  <c r="AN2265" i="1"/>
  <c r="AO2261" i="1"/>
  <c r="AN2261" i="1"/>
  <c r="AO2257" i="1"/>
  <c r="AN2257" i="1"/>
  <c r="AO2253" i="1"/>
  <c r="AN2253" i="1"/>
  <c r="AO2249" i="1"/>
  <c r="AN2249" i="1"/>
  <c r="AO2245" i="1"/>
  <c r="AN2245" i="1"/>
  <c r="AO2241" i="1"/>
  <c r="AN2241" i="1"/>
  <c r="AO2237" i="1"/>
  <c r="AN2237" i="1"/>
  <c r="AO2233" i="1"/>
  <c r="AN2233" i="1"/>
  <c r="AO2229" i="1"/>
  <c r="AN2229" i="1"/>
  <c r="AO2225" i="1"/>
  <c r="AN2225" i="1"/>
  <c r="AO2221" i="1"/>
  <c r="AN2221" i="1"/>
  <c r="AO2217" i="1"/>
  <c r="AN2217" i="1"/>
  <c r="AO2213" i="1"/>
  <c r="AN2213" i="1"/>
  <c r="AO2209" i="1"/>
  <c r="AN2209" i="1"/>
  <c r="AO2205" i="1"/>
  <c r="AN2205" i="1"/>
  <c r="AO2201" i="1"/>
  <c r="AN2201" i="1"/>
  <c r="AO2197" i="1"/>
  <c r="AN2197" i="1"/>
  <c r="AO2193" i="1"/>
  <c r="AN2193" i="1"/>
  <c r="AO2189" i="1"/>
  <c r="AN2189" i="1"/>
  <c r="AO2185" i="1"/>
  <c r="AN2185" i="1"/>
  <c r="AO2181" i="1"/>
  <c r="AN2181" i="1"/>
  <c r="AO2177" i="1"/>
  <c r="AN2177" i="1"/>
  <c r="AO2173" i="1"/>
  <c r="AN2173" i="1"/>
  <c r="AO2169" i="1"/>
  <c r="AN2169" i="1"/>
  <c r="AO2165" i="1"/>
  <c r="AN2165" i="1"/>
  <c r="AO2161" i="1"/>
  <c r="AN2161" i="1"/>
  <c r="AO2157" i="1"/>
  <c r="AN2157" i="1"/>
  <c r="AO2153" i="1"/>
  <c r="AN2153" i="1"/>
  <c r="AO2149" i="1"/>
  <c r="AN2149" i="1"/>
  <c r="AO2145" i="1"/>
  <c r="AN2145" i="1"/>
  <c r="AO2141" i="1"/>
  <c r="AN2141" i="1"/>
  <c r="AO2137" i="1"/>
  <c r="AN2137" i="1"/>
  <c r="AO2133" i="1"/>
  <c r="AN2133" i="1"/>
  <c r="AO2129" i="1"/>
  <c r="AN2129" i="1"/>
  <c r="AO2125" i="1"/>
  <c r="AN2125" i="1"/>
  <c r="AO2121" i="1"/>
  <c r="AN2121" i="1"/>
  <c r="AO2117" i="1"/>
  <c r="AN2117" i="1"/>
  <c r="AO2113" i="1"/>
  <c r="AN2113" i="1"/>
  <c r="AO2109" i="1"/>
  <c r="AN2109" i="1"/>
  <c r="AO2105" i="1"/>
  <c r="AN2105" i="1"/>
  <c r="AO2101" i="1"/>
  <c r="AN2101" i="1"/>
  <c r="AO2097" i="1"/>
  <c r="AN2097" i="1"/>
  <c r="AO2093" i="1"/>
  <c r="AN2093" i="1"/>
  <c r="AO2089" i="1"/>
  <c r="AN2089" i="1"/>
  <c r="AO2085" i="1"/>
  <c r="AN2085" i="1"/>
  <c r="AO2081" i="1"/>
  <c r="AN2081" i="1"/>
  <c r="AO2077" i="1"/>
  <c r="AN2077" i="1"/>
  <c r="AO2073" i="1"/>
  <c r="AN2073" i="1"/>
  <c r="AO2069" i="1"/>
  <c r="AN2069" i="1"/>
  <c r="AO2065" i="1"/>
  <c r="AN2065" i="1"/>
  <c r="AO2061" i="1"/>
  <c r="AN2061" i="1"/>
  <c r="AO2057" i="1"/>
  <c r="AN2057" i="1"/>
  <c r="AO2053" i="1"/>
  <c r="AN2053" i="1"/>
  <c r="AO2049" i="1"/>
  <c r="AN2049" i="1"/>
  <c r="AO2045" i="1"/>
  <c r="AN2045" i="1"/>
  <c r="AO2041" i="1"/>
  <c r="AN2041" i="1"/>
  <c r="AO2037" i="1"/>
  <c r="AN2037" i="1"/>
  <c r="AO2033" i="1"/>
  <c r="AN2033" i="1"/>
  <c r="AO2029" i="1"/>
  <c r="AN2029" i="1"/>
  <c r="AO2025" i="1"/>
  <c r="AN2025" i="1"/>
  <c r="AO2021" i="1"/>
  <c r="AN2021" i="1"/>
  <c r="AO2017" i="1"/>
  <c r="AN2017" i="1"/>
  <c r="AO2013" i="1"/>
  <c r="AN2013" i="1"/>
  <c r="AO2009" i="1"/>
  <c r="AN2009" i="1"/>
  <c r="AO2005" i="1"/>
  <c r="AN2005" i="1"/>
  <c r="AO2001" i="1"/>
  <c r="AN2001" i="1"/>
  <c r="AO1997" i="1"/>
  <c r="AN1997" i="1"/>
  <c r="AO1993" i="1"/>
  <c r="AN1993" i="1"/>
  <c r="AO1989" i="1"/>
  <c r="AN1989" i="1"/>
  <c r="AO1985" i="1"/>
  <c r="AN1985" i="1"/>
  <c r="AO1981" i="1"/>
  <c r="AN1981" i="1"/>
  <c r="AO1977" i="1"/>
  <c r="AN1977" i="1"/>
  <c r="AO1973" i="1"/>
  <c r="AN1973" i="1"/>
  <c r="AO1969" i="1"/>
  <c r="AN1969" i="1"/>
  <c r="AO1965" i="1"/>
  <c r="AN1965" i="1"/>
  <c r="AO1957" i="1"/>
  <c r="AN1957" i="1"/>
  <c r="AO1953" i="1"/>
  <c r="AN1953" i="1"/>
  <c r="AO1949" i="1"/>
  <c r="AN1949" i="1"/>
  <c r="AO1945" i="1"/>
  <c r="AN1945" i="1"/>
  <c r="AO1941" i="1"/>
  <c r="AN1941" i="1"/>
  <c r="AO1937" i="1"/>
  <c r="AN1937" i="1"/>
  <c r="AO1933" i="1"/>
  <c r="AN1933" i="1"/>
  <c r="AO1929" i="1"/>
  <c r="AN1929" i="1"/>
  <c r="AO1925" i="1"/>
  <c r="AN1925" i="1"/>
  <c r="AO1921" i="1"/>
  <c r="AN1921" i="1"/>
  <c r="AO1917" i="1"/>
  <c r="AN1917" i="1"/>
  <c r="AO1913" i="1"/>
  <c r="AN1913" i="1"/>
  <c r="AO1909" i="1"/>
  <c r="AN1909" i="1"/>
  <c r="AO1905" i="1"/>
  <c r="AN1905" i="1"/>
  <c r="AO1901" i="1"/>
  <c r="AN1901" i="1"/>
  <c r="AO1893" i="1"/>
  <c r="AN1893" i="1"/>
  <c r="AO1889" i="1"/>
  <c r="AN1889" i="1"/>
  <c r="AO1885" i="1"/>
  <c r="AN1885" i="1"/>
  <c r="AO1881" i="1"/>
  <c r="AN1881" i="1"/>
  <c r="AO1877" i="1"/>
  <c r="AN1877" i="1"/>
  <c r="AO1873" i="1"/>
  <c r="AN1873" i="1"/>
  <c r="AO1869" i="1"/>
  <c r="AN1869" i="1"/>
  <c r="AO1865" i="1"/>
  <c r="AN1865" i="1"/>
  <c r="AO1861" i="1"/>
  <c r="AN1861" i="1"/>
  <c r="AO1857" i="1"/>
  <c r="AN1857" i="1"/>
  <c r="AO1853" i="1"/>
  <c r="AN1853" i="1"/>
  <c r="AO1849" i="1"/>
  <c r="AN1849" i="1"/>
  <c r="AO1845" i="1"/>
  <c r="AN1845" i="1"/>
  <c r="AO1841" i="1"/>
  <c r="AN1841" i="1"/>
  <c r="AO1837" i="1"/>
  <c r="AN1837" i="1"/>
  <c r="AO1829" i="1"/>
  <c r="AN1829" i="1"/>
  <c r="AO1825" i="1"/>
  <c r="AN1825" i="1"/>
  <c r="AO1821" i="1"/>
  <c r="AN1821" i="1"/>
  <c r="AO1817" i="1"/>
  <c r="AN1817" i="1"/>
  <c r="AO1813" i="1"/>
  <c r="AN1813" i="1"/>
  <c r="AO1809" i="1"/>
  <c r="AN1809" i="1"/>
  <c r="AO1805" i="1"/>
  <c r="AN1805" i="1"/>
  <c r="AO1801" i="1"/>
  <c r="AN1801" i="1"/>
  <c r="AO1797" i="1"/>
  <c r="AN1797" i="1"/>
  <c r="AO1793" i="1"/>
  <c r="AN1793" i="1"/>
  <c r="AO1789" i="1"/>
  <c r="AN1789" i="1"/>
  <c r="AO1785" i="1"/>
  <c r="AN1785" i="1"/>
  <c r="AO1781" i="1"/>
  <c r="AN1781" i="1"/>
  <c r="AO1777" i="1"/>
  <c r="AN1777" i="1"/>
  <c r="AO1773" i="1"/>
  <c r="AN1773" i="1"/>
  <c r="AO1765" i="1"/>
  <c r="AN1765" i="1"/>
  <c r="AO1761" i="1"/>
  <c r="AN1761" i="1"/>
  <c r="AO1757" i="1"/>
  <c r="AN1757" i="1"/>
  <c r="AO1753" i="1"/>
  <c r="AN1753" i="1"/>
  <c r="AO1749" i="1"/>
  <c r="AN1749" i="1"/>
  <c r="AO1745" i="1"/>
  <c r="AN1745" i="1"/>
  <c r="AO1741" i="1"/>
  <c r="AN1741" i="1"/>
  <c r="AO1737" i="1"/>
  <c r="AN1737" i="1"/>
  <c r="AO1733" i="1"/>
  <c r="AN1733" i="1"/>
  <c r="AO1729" i="1"/>
  <c r="AN1729" i="1"/>
  <c r="AO1725" i="1"/>
  <c r="AN1725" i="1"/>
  <c r="AO1721" i="1"/>
  <c r="AN1721" i="1"/>
  <c r="AO1717" i="1"/>
  <c r="AN1717" i="1"/>
  <c r="AO1713" i="1"/>
  <c r="AN1713" i="1"/>
  <c r="AO1709" i="1"/>
  <c r="AN1709" i="1"/>
  <c r="AO1701" i="1"/>
  <c r="AN1701" i="1"/>
  <c r="AO1697" i="1"/>
  <c r="AN1697" i="1"/>
  <c r="AO1693" i="1"/>
  <c r="AN1693" i="1"/>
  <c r="AO1689" i="1"/>
  <c r="AN1689" i="1"/>
  <c r="AO1685" i="1"/>
  <c r="AN1685" i="1"/>
  <c r="AO1681" i="1"/>
  <c r="AN1681" i="1"/>
  <c r="AO1677" i="1"/>
  <c r="AN1677" i="1"/>
  <c r="AO1673" i="1"/>
  <c r="AN1673" i="1"/>
  <c r="AO1669" i="1"/>
  <c r="AN1669" i="1"/>
  <c r="AO1665" i="1"/>
  <c r="AN1665" i="1"/>
  <c r="AO1661" i="1"/>
  <c r="AN1661" i="1"/>
  <c r="AO1657" i="1"/>
  <c r="AN1657" i="1"/>
  <c r="AO1653" i="1"/>
  <c r="AN1653" i="1"/>
  <c r="AO1649" i="1"/>
  <c r="AN1649" i="1"/>
  <c r="AO1645" i="1"/>
  <c r="AN1645" i="1"/>
  <c r="AO1641" i="1"/>
  <c r="AN1641" i="1"/>
  <c r="AO1637" i="1"/>
  <c r="AN1637" i="1"/>
  <c r="AO1633" i="1"/>
  <c r="AN1633" i="1"/>
  <c r="AO1629" i="1"/>
  <c r="AN1629" i="1"/>
  <c r="AO1625" i="1"/>
  <c r="AN1625" i="1"/>
  <c r="AO1621" i="1"/>
  <c r="AN1621" i="1"/>
  <c r="AO1617" i="1"/>
  <c r="AN1617" i="1"/>
  <c r="AO1613" i="1"/>
  <c r="AN1613" i="1"/>
  <c r="AO1609" i="1"/>
  <c r="AN1609" i="1"/>
  <c r="AO1605" i="1"/>
  <c r="AN1605" i="1"/>
  <c r="AO1601" i="1"/>
  <c r="AN1601" i="1"/>
  <c r="AO1597" i="1"/>
  <c r="AN1597" i="1"/>
  <c r="AO1593" i="1"/>
  <c r="AN1593" i="1"/>
  <c r="AO1589" i="1"/>
  <c r="AN1589" i="1"/>
  <c r="AO1585" i="1"/>
  <c r="AN1585" i="1"/>
  <c r="AO1581" i="1"/>
  <c r="AN1581" i="1"/>
  <c r="AO1577" i="1"/>
  <c r="AN1577" i="1"/>
  <c r="AO1573" i="1"/>
  <c r="AN1573" i="1"/>
  <c r="AO1569" i="1"/>
  <c r="AN1569" i="1"/>
  <c r="AO1565" i="1"/>
  <c r="AN1565" i="1"/>
  <c r="AO1561" i="1"/>
  <c r="AN1561" i="1"/>
  <c r="AO1557" i="1"/>
  <c r="AN1557" i="1"/>
  <c r="AO1553" i="1"/>
  <c r="AN1553" i="1"/>
  <c r="AO1549" i="1"/>
  <c r="AN1549" i="1"/>
  <c r="AO1545" i="1"/>
  <c r="AN1545" i="1"/>
  <c r="AO1541" i="1"/>
  <c r="AN1541" i="1"/>
  <c r="AO1537" i="1"/>
  <c r="AN1537" i="1"/>
  <c r="AO1533" i="1"/>
  <c r="AN1533" i="1"/>
  <c r="AO1529" i="1"/>
  <c r="AN1529" i="1"/>
  <c r="AO1525" i="1"/>
  <c r="AN1525" i="1"/>
  <c r="AO1521" i="1"/>
  <c r="AN1521" i="1"/>
  <c r="AO1517" i="1"/>
  <c r="AN1517" i="1"/>
  <c r="AO1513" i="1"/>
  <c r="AN1513" i="1"/>
  <c r="AO1509" i="1"/>
  <c r="AN1509" i="1"/>
  <c r="AO1505" i="1"/>
  <c r="AN1505" i="1"/>
  <c r="AO1501" i="1"/>
  <c r="AN1501" i="1"/>
  <c r="AO1497" i="1"/>
  <c r="AN1497" i="1"/>
  <c r="AO1493" i="1"/>
  <c r="AN1493" i="1"/>
  <c r="AO1489" i="1"/>
  <c r="AN1489" i="1"/>
  <c r="AO1485" i="1"/>
  <c r="AN1485" i="1"/>
  <c r="AO1481" i="1"/>
  <c r="AN1481" i="1"/>
  <c r="AO1477" i="1"/>
  <c r="AN1477" i="1"/>
  <c r="AO1473" i="1"/>
  <c r="AN1473" i="1"/>
  <c r="AO1469" i="1"/>
  <c r="AN1469" i="1"/>
  <c r="AO1465" i="1"/>
  <c r="AN1465" i="1"/>
  <c r="AO1461" i="1"/>
  <c r="AN1461" i="1"/>
  <c r="AO1457" i="1"/>
  <c r="AN1457" i="1"/>
  <c r="AO1453" i="1"/>
  <c r="AN1453" i="1"/>
  <c r="AO1449" i="1"/>
  <c r="AN1449" i="1"/>
  <c r="AO1445" i="1"/>
  <c r="AN1445" i="1"/>
  <c r="AO1441" i="1"/>
  <c r="AN1441" i="1"/>
  <c r="AO1437" i="1"/>
  <c r="AN1437" i="1"/>
  <c r="AO1433" i="1"/>
  <c r="AN1433" i="1"/>
  <c r="AO1429" i="1"/>
  <c r="AN1429" i="1"/>
  <c r="AO1425" i="1"/>
  <c r="AN1425" i="1"/>
  <c r="AO1421" i="1"/>
  <c r="AN1421" i="1"/>
  <c r="AO1417" i="1"/>
  <c r="AN1417" i="1"/>
  <c r="AO1413" i="1"/>
  <c r="AN1413" i="1"/>
  <c r="AO1409" i="1"/>
  <c r="AN1409" i="1"/>
  <c r="AO1405" i="1"/>
  <c r="AN1405" i="1"/>
  <c r="AO1401" i="1"/>
  <c r="AN1401" i="1"/>
  <c r="AO1397" i="1"/>
  <c r="AN1397" i="1"/>
  <c r="AO1393" i="1"/>
  <c r="AN1393" i="1"/>
  <c r="AO1389" i="1"/>
  <c r="AN1389" i="1"/>
  <c r="AO1385" i="1"/>
  <c r="AN1385" i="1"/>
  <c r="AO1381" i="1"/>
  <c r="AN1381" i="1"/>
  <c r="AO1377" i="1"/>
  <c r="AN1377" i="1"/>
  <c r="AO1373" i="1"/>
  <c r="AN1373" i="1"/>
  <c r="AO1369" i="1"/>
  <c r="AN1369" i="1"/>
  <c r="AO1365" i="1"/>
  <c r="AN1365" i="1"/>
  <c r="AO1361" i="1"/>
  <c r="AN1361" i="1"/>
  <c r="AO1357" i="1"/>
  <c r="AN1357" i="1"/>
  <c r="AO1353" i="1"/>
  <c r="AN1353" i="1"/>
  <c r="AO1349" i="1"/>
  <c r="AN1349" i="1"/>
  <c r="AO1345" i="1"/>
  <c r="AN1345" i="1"/>
  <c r="AO1337" i="1"/>
  <c r="AN1337" i="1"/>
  <c r="AO1333" i="1"/>
  <c r="AN1333" i="1"/>
  <c r="AO1329" i="1"/>
  <c r="AN1329" i="1"/>
  <c r="AO1325" i="1"/>
  <c r="AN1325" i="1"/>
  <c r="AO1321" i="1"/>
  <c r="AN1321" i="1"/>
  <c r="AO1317" i="1"/>
  <c r="AN1317" i="1"/>
  <c r="AO1313" i="1"/>
  <c r="AN1313" i="1"/>
  <c r="AO1309" i="1"/>
  <c r="AN1309" i="1"/>
  <c r="AO1305" i="1"/>
  <c r="AN1305" i="1"/>
  <c r="AO1301" i="1"/>
  <c r="AN1301" i="1"/>
  <c r="AO1297" i="1"/>
  <c r="AN1297" i="1"/>
  <c r="AO1293" i="1"/>
  <c r="AN1293" i="1"/>
  <c r="AM1293" i="1"/>
  <c r="AO1289" i="1"/>
  <c r="AN1289" i="1"/>
  <c r="AM1289" i="1"/>
  <c r="AO1285" i="1"/>
  <c r="AN1285" i="1"/>
  <c r="AM1285" i="1"/>
  <c r="AO1281" i="1"/>
  <c r="AN1281" i="1"/>
  <c r="AM1281" i="1"/>
  <c r="AO1277" i="1"/>
  <c r="AN1277" i="1"/>
  <c r="AM1277" i="1"/>
  <c r="AO1273" i="1"/>
  <c r="AN1273" i="1"/>
  <c r="AM1273" i="1"/>
  <c r="AO1269" i="1"/>
  <c r="AN1269" i="1"/>
  <c r="AM1269" i="1"/>
  <c r="AO1265" i="1"/>
  <c r="AN1265" i="1"/>
  <c r="AM1265" i="1"/>
  <c r="AO1261" i="1"/>
  <c r="AN1261" i="1"/>
  <c r="AM1261" i="1"/>
  <c r="AO1257" i="1"/>
  <c r="AN1257" i="1"/>
  <c r="AM1257" i="1"/>
  <c r="AO1253" i="1"/>
  <c r="AN1253" i="1"/>
  <c r="AM1253" i="1"/>
  <c r="AO1249" i="1"/>
  <c r="AN1249" i="1"/>
  <c r="AM1249" i="1"/>
  <c r="AO1245" i="1"/>
  <c r="AN1245" i="1"/>
  <c r="AM1245" i="1"/>
  <c r="AO1241" i="1"/>
  <c r="AN1241" i="1"/>
  <c r="AM1241" i="1"/>
  <c r="AO1237" i="1"/>
  <c r="AN1237" i="1"/>
  <c r="AM1237" i="1"/>
  <c r="AO1233" i="1"/>
  <c r="AN1233" i="1"/>
  <c r="AM1233" i="1"/>
  <c r="AO1229" i="1"/>
  <c r="AN1229" i="1"/>
  <c r="AM1229" i="1"/>
  <c r="AO1225" i="1"/>
  <c r="AN1225" i="1"/>
  <c r="AM1225" i="1"/>
  <c r="AO1221" i="1"/>
  <c r="AN1221" i="1"/>
  <c r="AM1221" i="1"/>
  <c r="AO1217" i="1"/>
  <c r="AN1217" i="1"/>
  <c r="AM1217" i="1"/>
  <c r="AO1213" i="1"/>
  <c r="AN1213" i="1"/>
  <c r="AM1213" i="1"/>
  <c r="AO1209" i="1"/>
  <c r="AN1209" i="1"/>
  <c r="AM1209" i="1"/>
  <c r="AO1205" i="1"/>
  <c r="AN1205" i="1"/>
  <c r="AM1205" i="1"/>
  <c r="AO1201" i="1"/>
  <c r="AN1201" i="1"/>
  <c r="AM1201" i="1"/>
  <c r="AO1197" i="1"/>
  <c r="AN1197" i="1"/>
  <c r="AM1197" i="1"/>
  <c r="AO1193" i="1"/>
  <c r="AN1193" i="1"/>
  <c r="AM1193" i="1"/>
  <c r="AO1189" i="1"/>
  <c r="AN1189" i="1"/>
  <c r="AM1189" i="1"/>
  <c r="AO1185" i="1"/>
  <c r="AN1185" i="1"/>
  <c r="AM1185" i="1"/>
  <c r="AO1181" i="1"/>
  <c r="AN1181" i="1"/>
  <c r="AM1181" i="1"/>
  <c r="AO1177" i="1"/>
  <c r="AN1177" i="1"/>
  <c r="AM1177" i="1"/>
  <c r="AO1173" i="1"/>
  <c r="AN1173" i="1"/>
  <c r="AM1173" i="1"/>
  <c r="AN1169" i="1"/>
  <c r="AO1169" i="1"/>
  <c r="AM1169" i="1"/>
  <c r="AO1165" i="1"/>
  <c r="AN1165" i="1"/>
  <c r="AM1165" i="1"/>
  <c r="AO1161" i="1"/>
  <c r="AN1161" i="1"/>
  <c r="AM1161" i="1"/>
  <c r="AO1157" i="1"/>
  <c r="AN1157" i="1"/>
  <c r="AM1157" i="1"/>
  <c r="AO1153" i="1"/>
  <c r="AN1153" i="1"/>
  <c r="AM1153" i="1"/>
  <c r="AO1149" i="1"/>
  <c r="AN1149" i="1"/>
  <c r="AM1149" i="1"/>
  <c r="AO1145" i="1"/>
  <c r="AN1145" i="1"/>
  <c r="AM1145" i="1"/>
  <c r="AO1141" i="1"/>
  <c r="AN1141" i="1"/>
  <c r="AM1141" i="1"/>
  <c r="AO1137" i="1"/>
  <c r="AN1137" i="1"/>
  <c r="AM1137" i="1"/>
  <c r="AO1133" i="1"/>
  <c r="AN1133" i="1"/>
  <c r="AM1133" i="1"/>
  <c r="AO1129" i="1"/>
  <c r="AN1129" i="1"/>
  <c r="AM1129" i="1"/>
  <c r="AO1125" i="1"/>
  <c r="AN1125" i="1"/>
  <c r="AM1125" i="1"/>
  <c r="AO1121" i="1"/>
  <c r="AN1121" i="1"/>
  <c r="AM1121" i="1"/>
  <c r="AO1117" i="1"/>
  <c r="AN1117" i="1"/>
  <c r="AM1117" i="1"/>
  <c r="AO1113" i="1"/>
  <c r="AN1113" i="1"/>
  <c r="AM1113" i="1"/>
  <c r="AO1109" i="1"/>
  <c r="AN1109" i="1"/>
  <c r="AM1109" i="1"/>
  <c r="AO1105" i="1"/>
  <c r="AN1105" i="1"/>
  <c r="AM1105" i="1"/>
  <c r="AO1101" i="1"/>
  <c r="AN1101" i="1"/>
  <c r="AM1101" i="1"/>
  <c r="AO1097" i="1"/>
  <c r="AN1097" i="1"/>
  <c r="AM1097" i="1"/>
  <c r="AO1093" i="1"/>
  <c r="AN1093" i="1"/>
  <c r="AM1093" i="1"/>
  <c r="AO1089" i="1"/>
  <c r="AN1089" i="1"/>
  <c r="AM1089" i="1"/>
  <c r="AO1085" i="1"/>
  <c r="AN1085" i="1"/>
  <c r="AM1085" i="1"/>
  <c r="AO1081" i="1"/>
  <c r="AN1081" i="1"/>
  <c r="AM1081" i="1"/>
  <c r="AO1077" i="1"/>
  <c r="AN1077" i="1"/>
  <c r="AM1077" i="1"/>
  <c r="AO1073" i="1"/>
  <c r="AN1073" i="1"/>
  <c r="AM1073" i="1"/>
  <c r="AO1069" i="1"/>
  <c r="AN1069" i="1"/>
  <c r="AM1069" i="1"/>
  <c r="AO1065" i="1"/>
  <c r="AN1065" i="1"/>
  <c r="AM1065" i="1"/>
  <c r="AO1061" i="1"/>
  <c r="AN1061" i="1"/>
  <c r="AM1061" i="1"/>
  <c r="AO1057" i="1"/>
  <c r="AN1057" i="1"/>
  <c r="AM1057" i="1"/>
  <c r="AO1053" i="1"/>
  <c r="AN1053" i="1"/>
  <c r="AM1053" i="1"/>
  <c r="AO1049" i="1"/>
  <c r="AN1049" i="1"/>
  <c r="AM1049" i="1"/>
  <c r="AO1045" i="1"/>
  <c r="AN1045" i="1"/>
  <c r="AM1045" i="1"/>
  <c r="AN1041" i="1"/>
  <c r="AO1041" i="1"/>
  <c r="AM1041" i="1"/>
  <c r="AO1037" i="1"/>
  <c r="AN1037" i="1"/>
  <c r="AM1037" i="1"/>
  <c r="AO1033" i="1"/>
  <c r="AN1033" i="1"/>
  <c r="AM1033" i="1"/>
  <c r="AO1029" i="1"/>
  <c r="AN1029" i="1"/>
  <c r="AM1029" i="1"/>
  <c r="AO1025" i="1"/>
  <c r="AN1025" i="1"/>
  <c r="AM1025" i="1"/>
  <c r="AO1021" i="1"/>
  <c r="AN1021" i="1"/>
  <c r="AM1021" i="1"/>
  <c r="AO1017" i="1"/>
  <c r="AN1017" i="1"/>
  <c r="AM1017" i="1"/>
  <c r="AO1013" i="1"/>
  <c r="AN1013" i="1"/>
  <c r="AM1013" i="1"/>
  <c r="AO1009" i="1"/>
  <c r="AN1009" i="1"/>
  <c r="AM1009" i="1"/>
  <c r="AO1005" i="1"/>
  <c r="AN1005" i="1"/>
  <c r="AM1005" i="1"/>
  <c r="AO1001" i="1"/>
  <c r="AN1001" i="1"/>
  <c r="AM1001" i="1"/>
  <c r="AO997" i="1"/>
  <c r="AN997" i="1"/>
  <c r="AM997" i="1"/>
  <c r="AO993" i="1"/>
  <c r="AN993" i="1"/>
  <c r="AM993" i="1"/>
  <c r="AO989" i="1"/>
  <c r="AN989" i="1"/>
  <c r="AM989" i="1"/>
  <c r="AO985" i="1"/>
  <c r="AN985" i="1"/>
  <c r="AM985" i="1"/>
  <c r="AO981" i="1"/>
  <c r="AN981" i="1"/>
  <c r="AM981" i="1"/>
  <c r="AO977" i="1"/>
  <c r="AN977" i="1"/>
  <c r="AM977" i="1"/>
  <c r="AO973" i="1"/>
  <c r="AN973" i="1"/>
  <c r="AM973" i="1"/>
  <c r="AO969" i="1"/>
  <c r="AN969" i="1"/>
  <c r="AM969" i="1"/>
  <c r="AO965" i="1"/>
  <c r="AN965" i="1"/>
  <c r="AM965" i="1"/>
  <c r="AO961" i="1"/>
  <c r="AN961" i="1"/>
  <c r="AM961" i="1"/>
  <c r="AO957" i="1"/>
  <c r="AN957" i="1"/>
  <c r="AM957" i="1"/>
  <c r="AO953" i="1"/>
  <c r="AN953" i="1"/>
  <c r="AM953" i="1"/>
  <c r="AO949" i="1"/>
  <c r="AN949" i="1"/>
  <c r="AM949" i="1"/>
  <c r="AO945" i="1"/>
  <c r="AN945" i="1"/>
  <c r="AM945" i="1"/>
  <c r="AO941" i="1"/>
  <c r="AN941" i="1"/>
  <c r="AM941" i="1"/>
  <c r="AO937" i="1"/>
  <c r="AN937" i="1"/>
  <c r="AM937" i="1"/>
  <c r="AO933" i="1"/>
  <c r="AN933" i="1"/>
  <c r="AM933" i="1"/>
  <c r="AO929" i="1"/>
  <c r="AN929" i="1"/>
  <c r="AM929" i="1"/>
  <c r="AO925" i="1"/>
  <c r="AN925" i="1"/>
  <c r="AM925" i="1"/>
  <c r="AO921" i="1"/>
  <c r="AN921" i="1"/>
  <c r="AM921" i="1"/>
  <c r="AO917" i="1"/>
  <c r="AN917" i="1"/>
  <c r="AM917" i="1"/>
  <c r="AO913" i="1"/>
  <c r="AN913" i="1"/>
  <c r="AM913" i="1"/>
  <c r="AO909" i="1"/>
  <c r="AN909" i="1"/>
  <c r="AM909" i="1"/>
  <c r="AO905" i="1"/>
  <c r="AN905" i="1"/>
  <c r="AM905" i="1"/>
  <c r="AO901" i="1"/>
  <c r="AN901" i="1"/>
  <c r="AM901" i="1"/>
  <c r="AO897" i="1"/>
  <c r="AN897" i="1"/>
  <c r="AM897" i="1"/>
  <c r="AO893" i="1"/>
  <c r="AN893" i="1"/>
  <c r="AM893" i="1"/>
  <c r="AO889" i="1"/>
  <c r="AN889" i="1"/>
  <c r="AM889" i="1"/>
  <c r="AO885" i="1"/>
  <c r="AN885" i="1"/>
  <c r="AM885" i="1"/>
  <c r="AO881" i="1"/>
  <c r="AN881" i="1"/>
  <c r="AM881" i="1"/>
  <c r="AO877" i="1"/>
  <c r="AN877" i="1"/>
  <c r="AM877" i="1"/>
  <c r="AO873" i="1"/>
  <c r="AN873" i="1"/>
  <c r="AM873" i="1"/>
  <c r="AO869" i="1"/>
  <c r="AN869" i="1"/>
  <c r="AM869" i="1"/>
  <c r="AO865" i="1"/>
  <c r="AN865" i="1"/>
  <c r="AM865" i="1"/>
  <c r="AO861" i="1"/>
  <c r="AN861" i="1"/>
  <c r="AM861" i="1"/>
  <c r="AO857" i="1"/>
  <c r="AN857" i="1"/>
  <c r="AM857" i="1"/>
  <c r="AO853" i="1"/>
  <c r="AN853" i="1"/>
  <c r="AM853" i="1"/>
  <c r="AO849" i="1"/>
  <c r="AN849" i="1"/>
  <c r="AM849" i="1"/>
  <c r="AO845" i="1"/>
  <c r="AN845" i="1"/>
  <c r="AM845" i="1"/>
  <c r="AO841" i="1"/>
  <c r="AN841" i="1"/>
  <c r="AM841" i="1"/>
  <c r="AO837" i="1"/>
  <c r="AN837" i="1"/>
  <c r="AM837" i="1"/>
  <c r="AO833" i="1"/>
  <c r="AN833" i="1"/>
  <c r="AM833" i="1"/>
  <c r="AO829" i="1"/>
  <c r="AN829" i="1"/>
  <c r="AM829" i="1"/>
  <c r="AO825" i="1"/>
  <c r="AN825" i="1"/>
  <c r="AM825" i="1"/>
  <c r="AO821" i="1"/>
  <c r="AN821" i="1"/>
  <c r="AM821" i="1"/>
  <c r="AO817" i="1"/>
  <c r="AN817" i="1"/>
  <c r="AM817" i="1"/>
  <c r="AO813" i="1"/>
  <c r="AN813" i="1"/>
  <c r="AM813" i="1"/>
  <c r="AO809" i="1"/>
  <c r="AN809" i="1"/>
  <c r="AM809" i="1"/>
  <c r="AO805" i="1"/>
  <c r="AN805" i="1"/>
  <c r="AM805" i="1"/>
  <c r="AO801" i="1"/>
  <c r="AN801" i="1"/>
  <c r="AM801" i="1"/>
  <c r="AO797" i="1"/>
  <c r="AN797" i="1"/>
  <c r="AM797" i="1"/>
  <c r="AO793" i="1"/>
  <c r="AN793" i="1"/>
  <c r="AM793" i="1"/>
  <c r="AO789" i="1"/>
  <c r="AN789" i="1"/>
  <c r="AM789" i="1"/>
  <c r="AO785" i="1"/>
  <c r="AN785" i="1"/>
  <c r="AM785" i="1"/>
  <c r="AO781" i="1"/>
  <c r="AN781" i="1"/>
  <c r="AM781" i="1"/>
  <c r="AO777" i="1"/>
  <c r="AN777" i="1"/>
  <c r="AM777" i="1"/>
  <c r="AO773" i="1"/>
  <c r="AN773" i="1"/>
  <c r="AM773" i="1"/>
  <c r="AO769" i="1"/>
  <c r="AN769" i="1"/>
  <c r="AM769" i="1"/>
  <c r="AO765" i="1"/>
  <c r="AN765" i="1"/>
  <c r="AM765" i="1"/>
  <c r="AO761" i="1"/>
  <c r="AN761" i="1"/>
  <c r="AM761" i="1"/>
  <c r="AO757" i="1"/>
  <c r="AN757" i="1"/>
  <c r="AM757" i="1"/>
  <c r="AO753" i="1"/>
  <c r="AN753" i="1"/>
  <c r="AM753" i="1"/>
  <c r="AO749" i="1"/>
  <c r="AN749" i="1"/>
  <c r="AM749" i="1"/>
  <c r="AO745" i="1"/>
  <c r="AN745" i="1"/>
  <c r="AM745" i="1"/>
  <c r="AO741" i="1"/>
  <c r="AN741" i="1"/>
  <c r="AM741" i="1"/>
  <c r="AO737" i="1"/>
  <c r="AN737" i="1"/>
  <c r="AM737" i="1"/>
  <c r="AO733" i="1"/>
  <c r="AN733" i="1"/>
  <c r="AM733" i="1"/>
  <c r="AO729" i="1"/>
  <c r="AN729" i="1"/>
  <c r="AM729" i="1"/>
  <c r="AO725" i="1"/>
  <c r="AN725" i="1"/>
  <c r="AM725" i="1"/>
  <c r="AO721" i="1"/>
  <c r="AN721" i="1"/>
  <c r="AM721" i="1"/>
  <c r="AO717" i="1"/>
  <c r="AN717" i="1"/>
  <c r="AM717" i="1"/>
  <c r="AO713" i="1"/>
  <c r="AN713" i="1"/>
  <c r="AM713" i="1"/>
  <c r="AO709" i="1"/>
  <c r="AN709" i="1"/>
  <c r="AM709" i="1"/>
  <c r="AO705" i="1"/>
  <c r="AN705" i="1"/>
  <c r="AM705" i="1"/>
  <c r="AO701" i="1"/>
  <c r="AN701" i="1"/>
  <c r="AM701" i="1"/>
  <c r="AO697" i="1"/>
  <c r="AN697" i="1"/>
  <c r="AM697" i="1"/>
  <c r="AO693" i="1"/>
  <c r="AN693" i="1"/>
  <c r="AM693" i="1"/>
  <c r="AO689" i="1"/>
  <c r="AN689" i="1"/>
  <c r="AM689" i="1"/>
  <c r="AO685" i="1"/>
  <c r="AN685" i="1"/>
  <c r="AM685" i="1"/>
  <c r="AO681" i="1"/>
  <c r="AN681" i="1"/>
  <c r="AM681" i="1"/>
  <c r="AO677" i="1"/>
  <c r="AN677" i="1"/>
  <c r="AM677" i="1"/>
  <c r="AO673" i="1"/>
  <c r="AN673" i="1"/>
  <c r="AM673" i="1"/>
  <c r="AO669" i="1"/>
  <c r="AN669" i="1"/>
  <c r="AM669" i="1"/>
  <c r="AO665" i="1"/>
  <c r="AN665" i="1"/>
  <c r="AM665" i="1"/>
  <c r="AO661" i="1"/>
  <c r="AN661" i="1"/>
  <c r="AM661" i="1"/>
  <c r="AO657" i="1"/>
  <c r="AN657" i="1"/>
  <c r="AM657" i="1"/>
  <c r="AO653" i="1"/>
  <c r="AN653" i="1"/>
  <c r="AM653" i="1"/>
  <c r="AO649" i="1"/>
  <c r="AN649" i="1"/>
  <c r="AM649" i="1"/>
  <c r="AO645" i="1"/>
  <c r="AN645" i="1"/>
  <c r="AM645" i="1"/>
  <c r="AO641" i="1"/>
  <c r="AN641" i="1"/>
  <c r="AM641" i="1"/>
  <c r="AO637" i="1"/>
  <c r="AN637" i="1"/>
  <c r="AM637" i="1"/>
  <c r="AO633" i="1"/>
  <c r="AN633" i="1"/>
  <c r="AM633" i="1"/>
  <c r="AO629" i="1"/>
  <c r="AN629" i="1"/>
  <c r="AM629" i="1"/>
  <c r="AO625" i="1"/>
  <c r="AN625" i="1"/>
  <c r="AM625" i="1"/>
  <c r="AO621" i="1"/>
  <c r="AN621" i="1"/>
  <c r="AM621" i="1"/>
  <c r="AO617" i="1"/>
  <c r="AN617" i="1"/>
  <c r="AM617" i="1"/>
  <c r="AO613" i="1"/>
  <c r="AN613" i="1"/>
  <c r="AM613" i="1"/>
  <c r="AO609" i="1"/>
  <c r="AN609" i="1"/>
  <c r="AM609" i="1"/>
  <c r="AO605" i="1"/>
  <c r="AN605" i="1"/>
  <c r="AM605" i="1"/>
  <c r="AO601" i="1"/>
  <c r="AN601" i="1"/>
  <c r="AM601" i="1"/>
  <c r="AO597" i="1"/>
  <c r="AN597" i="1"/>
  <c r="AM597" i="1"/>
  <c r="AO593" i="1"/>
  <c r="AN593" i="1"/>
  <c r="AM593" i="1"/>
  <c r="AO589" i="1"/>
  <c r="AN589" i="1"/>
  <c r="AM589" i="1"/>
  <c r="AO585" i="1"/>
  <c r="AN585" i="1"/>
  <c r="AM585" i="1"/>
  <c r="AO581" i="1"/>
  <c r="AN581" i="1"/>
  <c r="AM581" i="1"/>
  <c r="AO577" i="1"/>
  <c r="AN577" i="1"/>
  <c r="AM577" i="1"/>
  <c r="AN573" i="1"/>
  <c r="AO573" i="1"/>
  <c r="AM573" i="1"/>
  <c r="AO569" i="1"/>
  <c r="AN569" i="1"/>
  <c r="AM569" i="1"/>
  <c r="AO565" i="1"/>
  <c r="AN565" i="1"/>
  <c r="AM565" i="1"/>
  <c r="AO561" i="1"/>
  <c r="AN561" i="1"/>
  <c r="AM561" i="1"/>
  <c r="AO557" i="1"/>
  <c r="AN557" i="1"/>
  <c r="AM557" i="1"/>
  <c r="AO553" i="1"/>
  <c r="AN553" i="1"/>
  <c r="AM553" i="1"/>
  <c r="AO549" i="1"/>
  <c r="AN549" i="1"/>
  <c r="AM549" i="1"/>
  <c r="AO545" i="1"/>
  <c r="AN545" i="1"/>
  <c r="AM545" i="1"/>
  <c r="AO541" i="1"/>
  <c r="AN541" i="1"/>
  <c r="AM541" i="1"/>
  <c r="AO537" i="1"/>
  <c r="AN537" i="1"/>
  <c r="AM537" i="1"/>
  <c r="AO533" i="1"/>
  <c r="AN533" i="1"/>
  <c r="AM533" i="1"/>
  <c r="AO529" i="1"/>
  <c r="AN529" i="1"/>
  <c r="AM529" i="1"/>
  <c r="AO525" i="1"/>
  <c r="AN525" i="1"/>
  <c r="AM525" i="1"/>
  <c r="AO521" i="1"/>
  <c r="AN521" i="1"/>
  <c r="AM521" i="1"/>
  <c r="AO517" i="1"/>
  <c r="AN517" i="1"/>
  <c r="AM517" i="1"/>
  <c r="AO513" i="1"/>
  <c r="AN513" i="1"/>
  <c r="AM513" i="1"/>
  <c r="AO509" i="1"/>
  <c r="AN509" i="1"/>
  <c r="AM509" i="1"/>
  <c r="AO505" i="1"/>
  <c r="AN505" i="1"/>
  <c r="AM505" i="1"/>
  <c r="AO501" i="1"/>
  <c r="AN501" i="1"/>
  <c r="AM501" i="1"/>
  <c r="AO497" i="1"/>
  <c r="AN497" i="1"/>
  <c r="AM497" i="1"/>
  <c r="AO493" i="1"/>
  <c r="AN493" i="1"/>
  <c r="AM493" i="1"/>
  <c r="AO489" i="1"/>
  <c r="AN489" i="1"/>
  <c r="AM489" i="1"/>
  <c r="AO485" i="1"/>
  <c r="AN485" i="1"/>
  <c r="AM485" i="1"/>
  <c r="AO481" i="1"/>
  <c r="AN481" i="1"/>
  <c r="AM481" i="1"/>
  <c r="AO477" i="1"/>
  <c r="AN477" i="1"/>
  <c r="AM477" i="1"/>
  <c r="AO473" i="1"/>
  <c r="AN473" i="1"/>
  <c r="AM473" i="1"/>
  <c r="AO469" i="1"/>
  <c r="AN469" i="1"/>
  <c r="AM469" i="1"/>
  <c r="AO465" i="1"/>
  <c r="AN465" i="1"/>
  <c r="AM465" i="1"/>
  <c r="AO461" i="1"/>
  <c r="AN461" i="1"/>
  <c r="AM461" i="1"/>
  <c r="AO457" i="1"/>
  <c r="AN457" i="1"/>
  <c r="AM457" i="1"/>
  <c r="AO453" i="1"/>
  <c r="AN453" i="1"/>
  <c r="AM453" i="1"/>
  <c r="AO449" i="1"/>
  <c r="AN449" i="1"/>
  <c r="AM449" i="1"/>
  <c r="AO445" i="1"/>
  <c r="AN445" i="1"/>
  <c r="AM445" i="1"/>
  <c r="AO441" i="1"/>
  <c r="AN441" i="1"/>
  <c r="AM441" i="1"/>
  <c r="AO437" i="1"/>
  <c r="AN437" i="1"/>
  <c r="AM437" i="1"/>
  <c r="AO433" i="1"/>
  <c r="AN433" i="1"/>
  <c r="AM433" i="1"/>
  <c r="AO429" i="1"/>
  <c r="AN429" i="1"/>
  <c r="AM429" i="1"/>
  <c r="AO425" i="1"/>
  <c r="AN425" i="1"/>
  <c r="AM425" i="1"/>
  <c r="AO421" i="1"/>
  <c r="AN421" i="1"/>
  <c r="AM421" i="1"/>
  <c r="AO417" i="1"/>
  <c r="AN417" i="1"/>
  <c r="AM417" i="1"/>
  <c r="AO413" i="1"/>
  <c r="AN413" i="1"/>
  <c r="AM413" i="1"/>
  <c r="AO409" i="1"/>
  <c r="AN409" i="1"/>
  <c r="AO405" i="1"/>
  <c r="AN405" i="1"/>
  <c r="AM405" i="1"/>
  <c r="AO401" i="1"/>
  <c r="AN401" i="1"/>
  <c r="AO397" i="1"/>
  <c r="AN397" i="1"/>
  <c r="AM397" i="1"/>
  <c r="AO393" i="1"/>
  <c r="AN393" i="1"/>
  <c r="AO389" i="1"/>
  <c r="AN389" i="1"/>
  <c r="AM389" i="1"/>
  <c r="AO385" i="1"/>
  <c r="AN385" i="1"/>
  <c r="AO381" i="1"/>
  <c r="AN381" i="1"/>
  <c r="AM381" i="1"/>
  <c r="AO377" i="1"/>
  <c r="AN377" i="1"/>
  <c r="AO373" i="1"/>
  <c r="AN373" i="1"/>
  <c r="AM373" i="1"/>
  <c r="AO369" i="1"/>
  <c r="AN369" i="1"/>
  <c r="AO365" i="1"/>
  <c r="AN365" i="1"/>
  <c r="AM365" i="1"/>
  <c r="AO361" i="1"/>
  <c r="AN361" i="1"/>
  <c r="AO357" i="1"/>
  <c r="AN357" i="1"/>
  <c r="AM357" i="1"/>
  <c r="AO353" i="1"/>
  <c r="AN353" i="1"/>
  <c r="AO349" i="1"/>
  <c r="AN349" i="1"/>
  <c r="AM349" i="1"/>
  <c r="AO345" i="1"/>
  <c r="AN345" i="1"/>
  <c r="AO341" i="1"/>
  <c r="AN341" i="1"/>
  <c r="AM341" i="1"/>
  <c r="AO337" i="1"/>
  <c r="AN337" i="1"/>
  <c r="AO333" i="1"/>
  <c r="AN333" i="1"/>
  <c r="AM333" i="1"/>
  <c r="AO329" i="1"/>
  <c r="AN329" i="1"/>
  <c r="AO325" i="1"/>
  <c r="AN325" i="1"/>
  <c r="AM325" i="1"/>
  <c r="AO321" i="1"/>
  <c r="AN321" i="1"/>
  <c r="AO317" i="1"/>
  <c r="AN317" i="1"/>
  <c r="AM317" i="1"/>
  <c r="AO313" i="1"/>
  <c r="AN313" i="1"/>
  <c r="AO309" i="1"/>
  <c r="AN309" i="1"/>
  <c r="AM309" i="1"/>
  <c r="AO305" i="1"/>
  <c r="AN305" i="1"/>
  <c r="AO301" i="1"/>
  <c r="AN301" i="1"/>
  <c r="AM301" i="1"/>
  <c r="AO297" i="1"/>
  <c r="AN297" i="1"/>
  <c r="AO293" i="1"/>
  <c r="AN293" i="1"/>
  <c r="AM293" i="1"/>
  <c r="AO289" i="1"/>
  <c r="AN289" i="1"/>
  <c r="AO285" i="1"/>
  <c r="AN285" i="1"/>
  <c r="AM285" i="1"/>
  <c r="AO281" i="1"/>
  <c r="AN281" i="1"/>
  <c r="AO277" i="1"/>
  <c r="AN277" i="1"/>
  <c r="AM277" i="1"/>
  <c r="AO273" i="1"/>
  <c r="AN273" i="1"/>
  <c r="AO269" i="1"/>
  <c r="AN269" i="1"/>
  <c r="AM269" i="1"/>
  <c r="AO265" i="1"/>
  <c r="AN265" i="1"/>
  <c r="AO261" i="1"/>
  <c r="AN261" i="1"/>
  <c r="AM261" i="1"/>
  <c r="AO257" i="1"/>
  <c r="AN257" i="1"/>
  <c r="AO253" i="1"/>
  <c r="AN253" i="1"/>
  <c r="AM253" i="1"/>
  <c r="AO249" i="1"/>
  <c r="AN249" i="1"/>
  <c r="AO245" i="1"/>
  <c r="AN245" i="1"/>
  <c r="AM245" i="1"/>
  <c r="AO241" i="1"/>
  <c r="AN241" i="1"/>
  <c r="AO237" i="1"/>
  <c r="AN237" i="1"/>
  <c r="AM237" i="1"/>
  <c r="AO233" i="1"/>
  <c r="AN233" i="1"/>
  <c r="AO229" i="1"/>
  <c r="AN229" i="1"/>
  <c r="AM229" i="1"/>
  <c r="AO225" i="1"/>
  <c r="AN225" i="1"/>
  <c r="AO221" i="1"/>
  <c r="AN221" i="1"/>
  <c r="AM221" i="1"/>
  <c r="AO217" i="1"/>
  <c r="AN217" i="1"/>
  <c r="AO213" i="1"/>
  <c r="AN213" i="1"/>
  <c r="AM213" i="1"/>
  <c r="AO209" i="1"/>
  <c r="AN209" i="1"/>
  <c r="AO205" i="1"/>
  <c r="AN205" i="1"/>
  <c r="AM205" i="1"/>
  <c r="AO201" i="1"/>
  <c r="AN201" i="1"/>
  <c r="AO197" i="1"/>
  <c r="AN197" i="1"/>
  <c r="AM197" i="1"/>
  <c r="AO193" i="1"/>
  <c r="AN193" i="1"/>
  <c r="AO189" i="1"/>
  <c r="AN189" i="1"/>
  <c r="AM189" i="1"/>
  <c r="AO185" i="1"/>
  <c r="AN185" i="1"/>
  <c r="AO181" i="1"/>
  <c r="AN181" i="1"/>
  <c r="AM181" i="1"/>
  <c r="AO177" i="1"/>
  <c r="AN177" i="1"/>
  <c r="AO173" i="1"/>
  <c r="AN173" i="1"/>
  <c r="AM173" i="1"/>
  <c r="AO169" i="1"/>
  <c r="AN169" i="1"/>
  <c r="AO165" i="1"/>
  <c r="AN165" i="1"/>
  <c r="AM165" i="1"/>
  <c r="AO161" i="1"/>
  <c r="AN161" i="1"/>
  <c r="AO157" i="1"/>
  <c r="AN157" i="1"/>
  <c r="AM157" i="1"/>
  <c r="AO153" i="1"/>
  <c r="AN153" i="1"/>
  <c r="AO149" i="1"/>
  <c r="AN149" i="1"/>
  <c r="AM149" i="1"/>
  <c r="AO145" i="1"/>
  <c r="AN145" i="1"/>
  <c r="AO141" i="1"/>
  <c r="AN141" i="1"/>
  <c r="AM141" i="1"/>
  <c r="AO137" i="1"/>
  <c r="AN137" i="1"/>
  <c r="AO133" i="1"/>
  <c r="AN133" i="1"/>
  <c r="AM133" i="1"/>
  <c r="AO129" i="1"/>
  <c r="AN129" i="1"/>
  <c r="AO125" i="1"/>
  <c r="AN125" i="1"/>
  <c r="AM125" i="1"/>
  <c r="AO121" i="1"/>
  <c r="AN121" i="1"/>
  <c r="AO117" i="1"/>
  <c r="AN117" i="1"/>
  <c r="AM117" i="1"/>
  <c r="AO113" i="1"/>
  <c r="AN113" i="1"/>
  <c r="AO109" i="1"/>
  <c r="AN109" i="1"/>
  <c r="AM109" i="1"/>
  <c r="AO105" i="1"/>
  <c r="AN105" i="1"/>
  <c r="AO101" i="1"/>
  <c r="AN101" i="1"/>
  <c r="AM101" i="1"/>
  <c r="AO97" i="1"/>
  <c r="AN97" i="1"/>
  <c r="AO93" i="1"/>
  <c r="AN93" i="1"/>
  <c r="AM93" i="1"/>
  <c r="AO89" i="1"/>
  <c r="AN89" i="1"/>
  <c r="AO85" i="1"/>
  <c r="AN85" i="1"/>
  <c r="AM85" i="1"/>
  <c r="AO81" i="1"/>
  <c r="AN81" i="1"/>
  <c r="AO77" i="1"/>
  <c r="AN77" i="1"/>
  <c r="AM77" i="1"/>
  <c r="AO73" i="1"/>
  <c r="AN73" i="1"/>
  <c r="AO69" i="1"/>
  <c r="AN69" i="1"/>
  <c r="AM69" i="1"/>
  <c r="AO65" i="1"/>
  <c r="AN65" i="1"/>
  <c r="AO61" i="1"/>
  <c r="AN61" i="1"/>
  <c r="AM61" i="1"/>
  <c r="AO57" i="1"/>
  <c r="AN57" i="1"/>
  <c r="AO53" i="1"/>
  <c r="AN53" i="1"/>
  <c r="AM53" i="1"/>
  <c r="AO49" i="1"/>
  <c r="AN49" i="1"/>
  <c r="AO45" i="1"/>
  <c r="AN45" i="1"/>
  <c r="AM45" i="1"/>
  <c r="AO41" i="1"/>
  <c r="AN41" i="1"/>
  <c r="AO37" i="1"/>
  <c r="AN37" i="1"/>
  <c r="AM37" i="1"/>
  <c r="AO33" i="1"/>
  <c r="AN33" i="1"/>
  <c r="AO29" i="1"/>
  <c r="AN29" i="1"/>
  <c r="AM29" i="1"/>
  <c r="AO25" i="1"/>
  <c r="AN25" i="1"/>
  <c r="AO21" i="1"/>
  <c r="AN21" i="1"/>
  <c r="AM21" i="1"/>
  <c r="AO17" i="1"/>
  <c r="AN17" i="1"/>
  <c r="AO13" i="1"/>
  <c r="AN13" i="1"/>
  <c r="AM13" i="1"/>
  <c r="AO9" i="1"/>
  <c r="AN9" i="1"/>
  <c r="AO5" i="1"/>
  <c r="AN5" i="1"/>
  <c r="AM5" i="1"/>
  <c r="AM1336" i="1"/>
  <c r="AM1332" i="1"/>
  <c r="AM1328" i="1"/>
  <c r="AM1324" i="1"/>
  <c r="AM1320" i="1"/>
  <c r="AM1316" i="1"/>
  <c r="AM1312" i="1"/>
  <c r="AM1308" i="1"/>
  <c r="AM1304" i="1"/>
  <c r="AM1300" i="1"/>
  <c r="AM1296" i="1"/>
  <c r="AM1290" i="1"/>
  <c r="AM1282" i="1"/>
  <c r="AM1274" i="1"/>
  <c r="AM1266" i="1"/>
  <c r="AM1258" i="1"/>
  <c r="AM1250" i="1"/>
  <c r="AM1242" i="1"/>
  <c r="AM1234" i="1"/>
  <c r="AM1226" i="1"/>
  <c r="AM1218" i="1"/>
  <c r="AM1210" i="1"/>
  <c r="AM1202" i="1"/>
  <c r="AM1194" i="1"/>
  <c r="AM1186" i="1"/>
  <c r="AM1178" i="1"/>
  <c r="AM1170" i="1"/>
  <c r="AM1162" i="1"/>
  <c r="AM1154" i="1"/>
  <c r="AM1146" i="1"/>
  <c r="AM1138" i="1"/>
  <c r="AM1130" i="1"/>
  <c r="AM1122" i="1"/>
  <c r="AM1114" i="1"/>
  <c r="AM1106" i="1"/>
  <c r="AM1098" i="1"/>
  <c r="AM1090" i="1"/>
  <c r="AM1082" i="1"/>
  <c r="AM1074" i="1"/>
  <c r="AM1066" i="1"/>
  <c r="AM1058" i="1"/>
  <c r="AM1050" i="1"/>
  <c r="AM1042" i="1"/>
  <c r="AM1034" i="1"/>
  <c r="AM1026" i="1"/>
  <c r="AM1018" i="1"/>
  <c r="AM1010" i="1"/>
  <c r="AM1002" i="1"/>
  <c r="AM994" i="1"/>
  <c r="AM986" i="1"/>
  <c r="AM978" i="1"/>
  <c r="AM970" i="1"/>
  <c r="AM962" i="1"/>
  <c r="AM954" i="1"/>
  <c r="AM946" i="1"/>
  <c r="AM938" i="1"/>
  <c r="AM930" i="1"/>
  <c r="AM922" i="1"/>
  <c r="AM914" i="1"/>
  <c r="AM906" i="1"/>
  <c r="AM898" i="1"/>
  <c r="AM890" i="1"/>
  <c r="AM882" i="1"/>
  <c r="AM874" i="1"/>
  <c r="AM866" i="1"/>
  <c r="AM858" i="1"/>
  <c r="AM850" i="1"/>
  <c r="AM842" i="1"/>
  <c r="AM834" i="1"/>
  <c r="AM826" i="1"/>
  <c r="AM818" i="1"/>
  <c r="AM810" i="1"/>
  <c r="AM802" i="1"/>
  <c r="AM794" i="1"/>
  <c r="AM786" i="1"/>
  <c r="AM778" i="1"/>
  <c r="AM770" i="1"/>
  <c r="AM762" i="1"/>
  <c r="AM754" i="1"/>
  <c r="AM746" i="1"/>
  <c r="AM738" i="1"/>
  <c r="AM730" i="1"/>
  <c r="AM722" i="1"/>
  <c r="AM714" i="1"/>
  <c r="AM706" i="1"/>
  <c r="AM698" i="1"/>
  <c r="AM690" i="1"/>
  <c r="AM682" i="1"/>
  <c r="AM674" i="1"/>
  <c r="AM666" i="1"/>
  <c r="AM658" i="1"/>
  <c r="AM650" i="1"/>
  <c r="AM642" i="1"/>
  <c r="AM634" i="1"/>
  <c r="AM626" i="1"/>
  <c r="AM618" i="1"/>
  <c r="AM610" i="1"/>
  <c r="AM602" i="1"/>
  <c r="AM594" i="1"/>
  <c r="AM586" i="1"/>
  <c r="AM578" i="1"/>
  <c r="AM570" i="1"/>
  <c r="AM562" i="1"/>
  <c r="AM554" i="1"/>
  <c r="AM546" i="1"/>
  <c r="AM538" i="1"/>
  <c r="AM530" i="1"/>
  <c r="AM522" i="1"/>
  <c r="AM514" i="1"/>
  <c r="AM506" i="1"/>
  <c r="AM498" i="1"/>
  <c r="AM490" i="1"/>
  <c r="AM482" i="1"/>
  <c r="AM474" i="1"/>
  <c r="AM466" i="1"/>
  <c r="AM458" i="1"/>
  <c r="AM450" i="1"/>
  <c r="AM442" i="1"/>
  <c r="AM434" i="1"/>
  <c r="AM426" i="1"/>
  <c r="AM418" i="1"/>
  <c r="AM406" i="1"/>
  <c r="AM390" i="1"/>
  <c r="AM374" i="1"/>
  <c r="AM353" i="1"/>
  <c r="AM321" i="1"/>
  <c r="AM289" i="1"/>
  <c r="AM257" i="1"/>
  <c r="AM225" i="1"/>
  <c r="AM193" i="1"/>
  <c r="AM161" i="1"/>
  <c r="AM129" i="1"/>
  <c r="AM97" i="1"/>
  <c r="AM65" i="1"/>
  <c r="AM33" i="1"/>
  <c r="AN2003" i="1"/>
  <c r="AN1918" i="1"/>
  <c r="AN1833" i="1"/>
  <c r="AN1747" i="1"/>
  <c r="AN1651" i="1"/>
  <c r="AN1523" i="1"/>
  <c r="AN1395" i="1"/>
  <c r="AN580" i="1"/>
</calcChain>
</file>

<file path=xl/sharedStrings.xml><?xml version="1.0" encoding="utf-8"?>
<sst xmlns="http://schemas.openxmlformats.org/spreadsheetml/2006/main" count="78996" uniqueCount="4919">
  <si>
    <t>Prio</t>
  </si>
  <si>
    <t>Ítem</t>
  </si>
  <si>
    <t>Asig</t>
  </si>
  <si>
    <t>Código Exploratorio</t>
  </si>
  <si>
    <t>Código BIP</t>
  </si>
  <si>
    <t>Nombre Iniciativa</t>
  </si>
  <si>
    <t>Programa</t>
  </si>
  <si>
    <t>Etapa MIDESO</t>
  </si>
  <si>
    <t>Numero Unico</t>
  </si>
  <si>
    <t>Etapa MOP</t>
  </si>
  <si>
    <t>Comp Gobierno 2022-2026</t>
  </si>
  <si>
    <t>Cambio Climatico</t>
  </si>
  <si>
    <t>Nombre Emergencia</t>
  </si>
  <si>
    <t>Nombre Reconstruccion</t>
  </si>
  <si>
    <t>Provincias</t>
  </si>
  <si>
    <t>Comunas</t>
  </si>
  <si>
    <t>0202</t>
  </si>
  <si>
    <t xml:space="preserve">Dirección de Arquitectura </t>
  </si>
  <si>
    <t>Arica y Parinacota</t>
  </si>
  <si>
    <t>A</t>
  </si>
  <si>
    <t>02</t>
  </si>
  <si>
    <t>002</t>
  </si>
  <si>
    <t>40053823-0</t>
  </si>
  <si>
    <t>CONSERVACION COMPLEJO FRONTERIZO CHACALLUTA, REGION DE ARICA Y PARINACOTA 2023-2024</t>
  </si>
  <si>
    <t>EDIFICIOS MOP</t>
  </si>
  <si>
    <t/>
  </si>
  <si>
    <t>EJECUCION</t>
  </si>
  <si>
    <t>ASESORIA 1</t>
  </si>
  <si>
    <t xml:space="preserve"> CP23-5039_Plan de infraestructura para la seguridad</t>
  </si>
  <si>
    <t>ARICA</t>
  </si>
  <si>
    <t>004</t>
  </si>
  <si>
    <t>EJECUCION 1</t>
  </si>
  <si>
    <t>001</t>
  </si>
  <si>
    <t>GASTO INHERENTE 1</t>
  </si>
  <si>
    <t>Antofagasta</t>
  </si>
  <si>
    <t>40069601-0</t>
  </si>
  <si>
    <t>HABILITACION PROCURADURÍA FISCAL DE ANTOFAGASTA</t>
  </si>
  <si>
    <t>EDIFICIOS GUBERNAMENTALES</t>
  </si>
  <si>
    <t>ANTOFAGASTA</t>
  </si>
  <si>
    <t>Atacama</t>
  </si>
  <si>
    <t>30132033-0</t>
  </si>
  <si>
    <t>AMPLIACION EDIFICIO MOP ATACAMA</t>
  </si>
  <si>
    <t>ASESORIA A LA INSPECCION FISCAL 1</t>
  </si>
  <si>
    <t>COPIAPO</t>
  </si>
  <si>
    <t>GASTO INHERENTE 3</t>
  </si>
  <si>
    <t>999</t>
  </si>
  <si>
    <t>OTROS GASTOS 1</t>
  </si>
  <si>
    <t>Coquimbo</t>
  </si>
  <si>
    <t>EDUCACIÓN</t>
  </si>
  <si>
    <t>ELQUI</t>
  </si>
  <si>
    <t>COQUIMBO</t>
  </si>
  <si>
    <t>Valparaíso</t>
  </si>
  <si>
    <t>30108083-0</t>
  </si>
  <si>
    <t>REPOSICION ESTADIO MUNICIPAL ,  COMUNA  SAN ANTONIO</t>
  </si>
  <si>
    <t>DEPORTES Y RECREACIÓN</t>
  </si>
  <si>
    <t>SAN ANTONIO</t>
  </si>
  <si>
    <t>30478299-0</t>
  </si>
  <si>
    <t>REPOSICION CENTRO DE REHABILITACION TELETON VALPARAISO</t>
  </si>
  <si>
    <t xml:space="preserve"> AP23-1378_Obras centro Teletón en Valparaíso</t>
  </si>
  <si>
    <t>VALPARAISO</t>
  </si>
  <si>
    <t>Metropolitana de Santiago</t>
  </si>
  <si>
    <t>N</t>
  </si>
  <si>
    <t>40051488-0</t>
  </si>
  <si>
    <t>REPOSICION CON AMPLIACION EDIFICIO MUNICIPAL, COMUNA DE RENCA</t>
  </si>
  <si>
    <t>ADMINISTRACIÓN Y GOBIERNO INTERIOR</t>
  </si>
  <si>
    <t>SANTIAGO</t>
  </si>
  <si>
    <t>RENCA</t>
  </si>
  <si>
    <t>40054840-0</t>
  </si>
  <si>
    <t>MEJORAMIENTO PARQUE CORONEL SANTIAGO BUERAS, LO PRADO</t>
  </si>
  <si>
    <t>ESPACIOS PUBLICOS</t>
  </si>
  <si>
    <t xml:space="preserve"> IP-4419_Obras Parque Coronel Santiago Bueras y Nudo Baquedano</t>
  </si>
  <si>
    <t>LO PRADO</t>
  </si>
  <si>
    <t>40054843-0</t>
  </si>
  <si>
    <t xml:space="preserve">HABILITACION NUDO BAQUEDANO </t>
  </si>
  <si>
    <t>Ñuble</t>
  </si>
  <si>
    <t>40070591-0</t>
  </si>
  <si>
    <t>CONSTRUCCION EDIFICIO MINISTERIO DE OBRAS PUBLICAS REGIÓN DE ÑUBLE</t>
  </si>
  <si>
    <t>PREFACTIBILIDAD</t>
  </si>
  <si>
    <t>PREFACTIBILIDAD 1</t>
  </si>
  <si>
    <t>DIGUILLÍN</t>
  </si>
  <si>
    <t>CHILLAN</t>
  </si>
  <si>
    <t>Biobío</t>
  </si>
  <si>
    <t>30132335-0</t>
  </si>
  <si>
    <t>REPOSICION LICEO JOSÉ DE LA CRUZ MIRANDA, CAÑETE</t>
  </si>
  <si>
    <t>ARAUCO</t>
  </si>
  <si>
    <t>CAÑETE</t>
  </si>
  <si>
    <t>X</t>
  </si>
  <si>
    <t>40033132-0</t>
  </si>
  <si>
    <t>CONSTRUCCION LABORATORIO DE LIMNOLOGIA Y CALIDAD DE AGUA, LOS ANGELES, REGION DEL BIOBIO</t>
  </si>
  <si>
    <t>DISEÑO</t>
  </si>
  <si>
    <t>DISEÑO 2</t>
  </si>
  <si>
    <t>BIO BIO</t>
  </si>
  <si>
    <t>LOS ANGELES</t>
  </si>
  <si>
    <t>La Araucanía</t>
  </si>
  <si>
    <t>30460322-0</t>
  </si>
  <si>
    <t>REPOSICION ESCUELA G-512 MOLLULCO DE TEMUCO</t>
  </si>
  <si>
    <t xml:space="preserve"> AP23-1391_Reposicion Escuela G-512 Mollulco De Temuco</t>
  </si>
  <si>
    <t>MALLECO</t>
  </si>
  <si>
    <t>LOS SAUCES</t>
  </si>
  <si>
    <t>40019008-0</t>
  </si>
  <si>
    <t>REPOSICION EDIFICIO MOP REGIÓN DE LA ARAUCANÍA</t>
  </si>
  <si>
    <t>PREFACTIBILIDAD 3</t>
  </si>
  <si>
    <t>CAUTIN</t>
  </si>
  <si>
    <t>TEMUCO</t>
  </si>
  <si>
    <t>40051205-0</t>
  </si>
  <si>
    <t>MEJORAMIENTO FERIA LIBRE COMUNA DE TRAIGUEN</t>
  </si>
  <si>
    <t>DISEÑO 1</t>
  </si>
  <si>
    <t>TRAIGUEN</t>
  </si>
  <si>
    <t>40059148-0</t>
  </si>
  <si>
    <t>CONSERVACION OFICINAS EDIFICIO PRINCIPAL DIRECCIÓN DE OBRAS HIDRAULICAS  ARAUCANIA</t>
  </si>
  <si>
    <t>CARAHUE</t>
  </si>
  <si>
    <t>Los Ríos</t>
  </si>
  <si>
    <t>30309972-0</t>
  </si>
  <si>
    <t>AMPLIACION SEGUNDA ETAPA EDIFICIO MOP VALDIVIA</t>
  </si>
  <si>
    <t xml:space="preserve"> MITIGACIÓN</t>
  </si>
  <si>
    <t>VALDIVIA</t>
  </si>
  <si>
    <t>Magallanes y de la Antártica Chilena</t>
  </si>
  <si>
    <t>30394079-0</t>
  </si>
  <si>
    <t>CONSTRUCCION CENTRO ANTARTICO INTERNACIONAL, XII REGIÓN</t>
  </si>
  <si>
    <t>CULTURA</t>
  </si>
  <si>
    <t xml:space="preserve"> PG-0868_Construccion Centro Antartico Internacional</t>
  </si>
  <si>
    <t>MAGALLANES</t>
  </si>
  <si>
    <t>INTERCOMUNAL</t>
  </si>
  <si>
    <t>Interregional</t>
  </si>
  <si>
    <t>40030197-0</t>
  </si>
  <si>
    <t>CONSERVACION INFRAESTRUCTURA DE APOYO NIVEL NACIONAL 2022-2024</t>
  </si>
  <si>
    <t>EJECUCION 3</t>
  </si>
  <si>
    <t>INTERPROVINCIAL</t>
  </si>
  <si>
    <t>0222</t>
  </si>
  <si>
    <t>Mandatos Ministerio de las Culturas, las Artes y el Patrimonio</t>
  </si>
  <si>
    <t>40029750-0</t>
  </si>
  <si>
    <t>MEJORAMIENTO PUESTA EN VALOR EX PARQUE ADUANA, ARICA</t>
  </si>
  <si>
    <t>EDIFICACION PATRIMONIAL</t>
  </si>
  <si>
    <t>30453829-0</t>
  </si>
  <si>
    <t>RESTAURACION ASCENSOR ARTILLERÍA, COMUNA DE VALPARAISO</t>
  </si>
  <si>
    <t>EJECUCION 2</t>
  </si>
  <si>
    <t>30453874-0</t>
  </si>
  <si>
    <t>RESTAURACION ASCENSOR VILLASECA, COMUNA DE VALPARAISO</t>
  </si>
  <si>
    <t>30310626-0</t>
  </si>
  <si>
    <t>CONSTRUCCION CENTRO GABRIELA MISTRAL ETAPA 2</t>
  </si>
  <si>
    <t>INFRAESTRUCTURA CULTURAL</t>
  </si>
  <si>
    <t xml:space="preserve"> CP24-0040_Centro Gabriela Mistral Etapa 2</t>
  </si>
  <si>
    <t>40061364-0</t>
  </si>
  <si>
    <t xml:space="preserve">CONSERVACION PALACIO DE LA MONEDA </t>
  </si>
  <si>
    <t xml:space="preserve"> MIXTO, MITIGACIÓN Y ADAPTACIÓN</t>
  </si>
  <si>
    <t>40068114-0</t>
  </si>
  <si>
    <t>CONSERVACION MEMORIAL DETENIDOS DESAPARECIDOS Y EJECUTADOS POLITICOS, CEM. GRAL SANTIAGO</t>
  </si>
  <si>
    <t xml:space="preserve"> AP24-1626_Obras Memorial Detenidos Desaparecidos Y Ejecutados Politicos</t>
  </si>
  <si>
    <t>RECOLETA</t>
  </si>
  <si>
    <t>40070417-0</t>
  </si>
  <si>
    <t>Construcción Cierre Perimetral Sitio de Memoria Hornos de Lonquén</t>
  </si>
  <si>
    <t>Maule</t>
  </si>
  <si>
    <t>01</t>
  </si>
  <si>
    <t>40024785-0</t>
  </si>
  <si>
    <t>ACTUALIZACION DEL INVENTARIO DE PATRIMONIO CULTURAL INMUEBLE DE LA REGION DEL MAULE</t>
  </si>
  <si>
    <t>TALCA</t>
  </si>
  <si>
    <t>MAULE</t>
  </si>
  <si>
    <t>40021091-0</t>
  </si>
  <si>
    <t>ACTUALIZACION INVENTARIO PATRIMONIO CULTURAL INMUEBLE REGION DEL BIOBIO (2DO LLAMADO)</t>
  </si>
  <si>
    <t>40039092-0</t>
  </si>
  <si>
    <t>ACTUALIZACION INVENTARIO PATRIMONIO CULTURAL INMUEBLE REGIÓN DE LA ARAUCANÍA</t>
  </si>
  <si>
    <t>CAUTIN, MALLECO</t>
  </si>
  <si>
    <t>TEMUCO, CARAHUE, CUNCO, CURARREHUE, FREIRE, GALVARINO, GORBEA, LAUTARO, LONCOCHE, MELIPEUCO, NUEVA IMPERIAL, PADRE LAS CASAS, PERQUENCO, PITRUFQUEN, PUCON, SAAVEDRA, TEODORO SCHMIDT, TOLTEN, VILCUN, VILLARRICA, ANGOL, COLLIPULLI, CURACAUTIN, ERCILLA, LONQ</t>
  </si>
  <si>
    <t>40074681-0</t>
  </si>
  <si>
    <t>Mejoramiento Memorial Puente Pichoy, Valdivia</t>
  </si>
  <si>
    <t>Los Lagos</t>
  </si>
  <si>
    <t>40031083-0</t>
  </si>
  <si>
    <t>DIAGNOSTICO ACTUALIZACION INVENTARIO PATRIMONIO CULTURAL INMUEBLE R. DE LOS LAGOS</t>
  </si>
  <si>
    <t>Aysén</t>
  </si>
  <si>
    <t>40021160-0</t>
  </si>
  <si>
    <t>RESTAURACION MONUMENTO NACIONAL PASO SAN CARLOS, COCHRANE</t>
  </si>
  <si>
    <t>AYSEN, CAPITAN PRAT</t>
  </si>
  <si>
    <t>AYSEN, COCHRANE</t>
  </si>
  <si>
    <t>0203</t>
  </si>
  <si>
    <t xml:space="preserve">Dirección de Obras Hidráulicas </t>
  </si>
  <si>
    <t>40047574-0</t>
  </si>
  <si>
    <t>CONSERVACION OBRAS FISCALES DE RIEGO REGIÓN DE ARICA Y PARINACOTA 2023 - 2025</t>
  </si>
  <si>
    <t>CONSERVACION DE OBRAS DE RIEGO</t>
  </si>
  <si>
    <t>40057987-0</t>
  </si>
  <si>
    <t>CONSERVACION GLOBAL DEL CAUCES NATURALES REGION DE ARICA Y PARINACOTA 2024 - 2025</t>
  </si>
  <si>
    <t>CONSERVACION DE RIBERAS (DEFENSAS FLUVIALES)</t>
  </si>
  <si>
    <t>Tarapacá</t>
  </si>
  <si>
    <t>30086036-0</t>
  </si>
  <si>
    <t>CONSTRUCCION OBRAS ALUVIONALES EN QUEBRADAS DE IQUIQUE Y ALTO HOSPIC</t>
  </si>
  <si>
    <t>CONTROL ALUVIONAL</t>
  </si>
  <si>
    <t>ASESORIA A LA INSPECCION FISCAL 2</t>
  </si>
  <si>
    <t xml:space="preserve"> PG-0513_Infraestructura Crítica Hídrica asegurando vida humana</t>
  </si>
  <si>
    <t>IQUIQUE</t>
  </si>
  <si>
    <t>IQUIQUE, ALTO HOSPICIO</t>
  </si>
  <si>
    <t>40057989-0</t>
  </si>
  <si>
    <t>CONSERVACION OBRAS FISCALES DE RIEGO REGION DE TARAPACÁ 2024-2025</t>
  </si>
  <si>
    <t>TAMARUGAL</t>
  </si>
  <si>
    <t>POZO ALMONTE, CAMI¿A, HUARA</t>
  </si>
  <si>
    <t xml:space="preserve"> ADAPTACIÓN</t>
  </si>
  <si>
    <t>40060663-0</t>
  </si>
  <si>
    <t xml:space="preserve">CONSERVACION OBRAS FISCALES DE RIEGO 2025 COMUNAS CAMIÑA Y HUARA </t>
  </si>
  <si>
    <t>40063840-0</t>
  </si>
  <si>
    <t>CONSERVACION GLOBAL DE CAUCES NATURALES RIO CAMIÑA, REGION DE TARAPACÁ 2024-2025</t>
  </si>
  <si>
    <t>CAMIÑA</t>
  </si>
  <si>
    <t>20115998-0</t>
  </si>
  <si>
    <t>CONSTRUCCION OBRAS DE CONTROL ALUVIONAL EN QUEBRADA  UNIVERSIDAD ANTOFAGASTA</t>
  </si>
  <si>
    <t>40047423-0</t>
  </si>
  <si>
    <t>CONSERVACION GLOBAL DE CAUCES NATURALES REGIÓN DE ANTOFAGASTA 2023-2025</t>
  </si>
  <si>
    <t>40050990-0</t>
  </si>
  <si>
    <t>CONSTRUCCION OBRAS DE CONTROL ALUVIONAL EN QUEBRADA BONILLA, ANTOFAGASTA</t>
  </si>
  <si>
    <t>40059245-0</t>
  </si>
  <si>
    <t>CONSERVACION SISTEMA DE RIEGO EMBALSE CONCHI, REGIÓN  DE ANTOFAGASTA 2024-2025</t>
  </si>
  <si>
    <t>EL LOA</t>
  </si>
  <si>
    <t>CALAMA</t>
  </si>
  <si>
    <t>40063116-0</t>
  </si>
  <si>
    <t>CONSERVACION OBRAS FISCALES DE RIEGO REGIÓN DE ANTOFAGASTA 2024-2026</t>
  </si>
  <si>
    <t>CALAMA, OLLAGUE, SAN PEDRO DE ATACAMA</t>
  </si>
  <si>
    <t>704</t>
  </si>
  <si>
    <t>40072625-0</t>
  </si>
  <si>
    <t>CONSERVACION OBRAS FISCALES DE RIEGO - EMERGENCIA 2025 REGIÓN DE ANTOFAGASTA</t>
  </si>
  <si>
    <t>EJECUCION EMERGENCIA 1</t>
  </si>
  <si>
    <t xml:space="preserve"> LLUVIA ALTIPLÁNICAS ENERO-MARZO 2024 </t>
  </si>
  <si>
    <t>30394728-0</t>
  </si>
  <si>
    <t>CONSTRUCCION OBRAS FLUVIALES Y CONTROL ALUVIONAL RÍO SALADO</t>
  </si>
  <si>
    <t>CHAÑARAL</t>
  </si>
  <si>
    <t>CHAÑARAL, DIEGO DE ALMAGRO</t>
  </si>
  <si>
    <t>ASESORIA A LA INSPECCION FISCAL 3</t>
  </si>
  <si>
    <t>30394729-0</t>
  </si>
  <si>
    <t>CONSTRUCCION OBRAS FLUVIALES Y CONTROL ALUVIONAL QUEBRADA PAIPOTE, COPIAPO</t>
  </si>
  <si>
    <t>ASESORIA 2</t>
  </si>
  <si>
    <t>ASESORIA A LA INSPECCION FISCAL 5</t>
  </si>
  <si>
    <t>EJECUCION 4</t>
  </si>
  <si>
    <t>40047425-0</t>
  </si>
  <si>
    <t>CONSERVACIÓN GLOBAL DE CAUCES NATURALES REGIÓN DE ATACAMA 2023 - 2024</t>
  </si>
  <si>
    <t>40067897-0</t>
  </si>
  <si>
    <t xml:space="preserve">CONSERVACION SISTEMAS DE RIEGO DEL RÍO COPIAPO, REGIÓN DE ATACAMA 2024-2025 </t>
  </si>
  <si>
    <t>40047427-0</t>
  </si>
  <si>
    <t>CONSERVACION GLOBAL DE CAUCES NATURALES, REGIÓN DE COQUIMBO 2023-2025</t>
  </si>
  <si>
    <t>LA HIGUERA</t>
  </si>
  <si>
    <t>40060598-0</t>
  </si>
  <si>
    <t>CONSERVACION SISTEMA DE RIEGO CANAL MATRIZ COGOTI,  REGIÓN DE COQUIMBO</t>
  </si>
  <si>
    <t>LIMARI</t>
  </si>
  <si>
    <t>COMBARBALA</t>
  </si>
  <si>
    <t>40066357-0</t>
  </si>
  <si>
    <t xml:space="preserve">CONSERVACION SISTEMA DE RIEGO CANAL VILLALÓN, REGIÓN DE COQUIMBO 2024-2025 </t>
  </si>
  <si>
    <t>OVALLE</t>
  </si>
  <si>
    <t>30072036-0</t>
  </si>
  <si>
    <t>CONSTRUCCION REGADÍO CUNCUMÉN, COMUNA DE SAN ANTONIO</t>
  </si>
  <si>
    <t>GRANDES OBRAS DE RIEGO</t>
  </si>
  <si>
    <t xml:space="preserve"> PG-0508_Enfoque de cuencas en el marco de la Estrategia de Adaptación a la Crisis Climática </t>
  </si>
  <si>
    <t xml:space="preserve"> PG-0776_Plan Gestión Embalses</t>
  </si>
  <si>
    <t>LOS ANDES</t>
  </si>
  <si>
    <t>40027327-0</t>
  </si>
  <si>
    <t>CONSTRUCCION EMBALSE CUENCA INTERMEDIA RÍO ACONCAGUA, REGIÓN DE VALPARAÍSO</t>
  </si>
  <si>
    <t>OBRAS MEDIANAS DE RIEGO</t>
  </si>
  <si>
    <t>FACTIBILIDAD</t>
  </si>
  <si>
    <t>FACTIBILIDAD 2</t>
  </si>
  <si>
    <t>SAN FELIPE</t>
  </si>
  <si>
    <t>CATEMU</t>
  </si>
  <si>
    <t>40047428-0</t>
  </si>
  <si>
    <t>CONSERVACION GLOBAL DE CAUCES NATURALES REGIÓN DE VALPARAÍSO 2023 - 2025</t>
  </si>
  <si>
    <t>40047579-0</t>
  </si>
  <si>
    <t>CONSERVACION OBRAS FISCALES DE RIEGO REGION DE VALPARAISO 2023 - 2025</t>
  </si>
  <si>
    <t>40072827-0</t>
  </si>
  <si>
    <t xml:space="preserve">CONSERVACION CANAL EL MOLINO, COMUNA DE SAN FELIPE, REGIÓN DE VALPARAÍSO </t>
  </si>
  <si>
    <t>40073585-0</t>
  </si>
  <si>
    <t>CONSERVACION SIFÓN POCURO CANAL CHACABUCO-POLPAICO, COMUNA CALLE LARGA, REGIÓN DE VALPARAÍSO</t>
  </si>
  <si>
    <t>CALLE LARGA</t>
  </si>
  <si>
    <t>40031139-0</t>
  </si>
  <si>
    <t>DIAGNOSTICO PLAN MAESTRO DE AGUAS LLUVIAS BUIN Y PAINE, PROV DEL MAIPO, R.M.</t>
  </si>
  <si>
    <t>PLANES MAESTROS DE AGUAS LLUVIAS</t>
  </si>
  <si>
    <t>MAIPO</t>
  </si>
  <si>
    <t>BUIN, PAINE</t>
  </si>
  <si>
    <t>MANEJO DE CAUCES</t>
  </si>
  <si>
    <t xml:space="preserve"> INVIERNO ZONA CENTRO-SUR JUNIO 2024</t>
  </si>
  <si>
    <t>30097900-0</t>
  </si>
  <si>
    <t>CONSTRUCCIÓN OBRAS DE RETENCIÓN EN HONDONADA, QUEBRADA DE MACUL</t>
  </si>
  <si>
    <t>MACUL</t>
  </si>
  <si>
    <t>30126600-0</t>
  </si>
  <si>
    <t>CONSTRUCCION HIDROPARQUE LA AGUADA ETAPA II, REGION METROPOLITANA</t>
  </si>
  <si>
    <t>EVACUACION Y DRENAJE DE AGUAS LLUVIAS</t>
  </si>
  <si>
    <t>SANTIAGO, SAN JOAQUIN, SAN MIGUEL</t>
  </si>
  <si>
    <t>30133852-0</t>
  </si>
  <si>
    <t>CONSTRUCCION SISTEMA DE DRENAJE URBANO ZONA SUR PONIENTE DE SANTIAGO</t>
  </si>
  <si>
    <t>30436823-0</t>
  </si>
  <si>
    <t>CONSTRUCCION SIST. DRENAJE URBANO ZONA NORTE STGO.CANAL LOS CHOROS</t>
  </si>
  <si>
    <t>HUECHURABA</t>
  </si>
  <si>
    <t>40013144-0</t>
  </si>
  <si>
    <t>CONSTRUCCION SISTEMA DE EVACUACIÓN DE AGUAS LLUVIAS COMUNA DE LA FLORIDA, SANTIAGO, RM</t>
  </si>
  <si>
    <t>LA FLORIDA</t>
  </si>
  <si>
    <t>40018779-0</t>
  </si>
  <si>
    <t>CONSTRUCCION SISTEMA DE DRENAJE ZONA SUR PONIENTE ETAPA 1, CANAL SANTA MARTA, MAIPÚ</t>
  </si>
  <si>
    <t xml:space="preserve"> AP24-1594_Obras Canal Santa Marta, IP-5188_Construcción de Sistemas de Drenaje</t>
  </si>
  <si>
    <t>MAIPU</t>
  </si>
  <si>
    <t>40047429-0</t>
  </si>
  <si>
    <t>CONSERVACION GLOBAL DE CAUCES NATURALES REGION METROPOLITANA 2023 - 2025</t>
  </si>
  <si>
    <t>ESTACION CENTRAL</t>
  </si>
  <si>
    <t>40047512-0</t>
  </si>
  <si>
    <t>CONSERVACION RED PRIMARIA DE AGUAS LLUVIAS REGION METROPOLITANA 2023 - 2024</t>
  </si>
  <si>
    <t>CONSERVACION DE OBRAS DE AGUAS LLUVIAS</t>
  </si>
  <si>
    <t>40050512-0</t>
  </si>
  <si>
    <t>CONSTRUCCION COLECTORES SAN FRANCISCO Y ALMIRANTE LA TORRE EL BOSQUE, SANTIAGO</t>
  </si>
  <si>
    <t>EL BOSQUE</t>
  </si>
  <si>
    <t>SANTIAGO, CORDILLERA, CHACABUCO, MAIPO, MELIPILLA, TALAGANTE</t>
  </si>
  <si>
    <t>SANTIAGO, CERRILLOS, CERRO NAVIA, CONCHALI, EL BOSQUE, ESTACION CENTRAL, HUECHURABA, INDEPENDENCIA, LA CISTERNA, LA FLORIDA, LA GRANJA, LA PINTANA, LA REINA, LAS CONDES, LO BARNECHEA, LO ESPEJO, LO PRADO, MACUL, MAIPU, ÑUÑOA, PEDRO AGUIRRE CERDA, PEÑALOLE</t>
  </si>
  <si>
    <t>702</t>
  </si>
  <si>
    <t>40067125-0</t>
  </si>
  <si>
    <t>CONSERVACION DE EMERGENCIA COLECTOR PRIMARIO CANAL 01-CANAL SANTA CORINA, REGIÓN METROPOLITANA</t>
  </si>
  <si>
    <t>ASESORIA EMERGENCIA 1</t>
  </si>
  <si>
    <t>40067315-0</t>
  </si>
  <si>
    <t>CONSERVACION DE EMERGENCIA CAUCES NATURALES REGION METROPOLITANA 2024 - 2026</t>
  </si>
  <si>
    <t>SANTIAGO, CHACABUCO, MAIPO, MELIPILLA, TALAGANTE</t>
  </si>
  <si>
    <t>QUILICURA, LAMPA, TIL TIL, PAINE, MELIPILLA, CURACAVI, MARIA PINTO, PE¿AFLOR</t>
  </si>
  <si>
    <t>MELIPILLA</t>
  </si>
  <si>
    <t>CURACAVI</t>
  </si>
  <si>
    <t>40072385-0</t>
  </si>
  <si>
    <t>CONSERVACION EMERGENCIA COLECTOR AGUAS LLUVIAS BARÓN DE JURAS REALES REGION METROPOLITANA</t>
  </si>
  <si>
    <t>CONCHALI</t>
  </si>
  <si>
    <t>O Higgins</t>
  </si>
  <si>
    <t>40010741-0</t>
  </si>
  <si>
    <t>DIAGNOSTICO Y PLAN MANEJO  EXTRACCIÓN DE ÁRIDOS  RÍO TINGUIRIRICA Y CACHAPOAL</t>
  </si>
  <si>
    <t>PLANES MAESTROS DE OBRAS FLUVIALES</t>
  </si>
  <si>
    <t>30103268-0</t>
  </si>
  <si>
    <t>MEJORAMIENTO DEL SISTEMA DE RIEGO DEL RIO CLARO DE RENGO</t>
  </si>
  <si>
    <t xml:space="preserve"> PG-0513_Infraestructura Crítica Hídrica asegurando vida humana, PG-0776_Plan Gestión Embalses</t>
  </si>
  <si>
    <t>CACHAPOAL</t>
  </si>
  <si>
    <t>RENGO</t>
  </si>
  <si>
    <t>30133205-0</t>
  </si>
  <si>
    <t>CONSTRUCCION DEFENSAS RIO CACHAPOAL,SECTORES MONTE LORENZO E IDAHUE</t>
  </si>
  <si>
    <t xml:space="preserve"> IP-5187_Obras Defensas Fluviales </t>
  </si>
  <si>
    <t>SAN VICENTE</t>
  </si>
  <si>
    <t>40031561-0</t>
  </si>
  <si>
    <t>CONSTRUCCION COLECTORES DE AGUAS LLUVIAS PRIMARIOS RENGO CENTRO SUR, COMUNA RENGO</t>
  </si>
  <si>
    <t>ASESORIA 3</t>
  </si>
  <si>
    <t>40057005-0</t>
  </si>
  <si>
    <t>CONSTRUCCION DEFENSAS FLUVIALES SECTOR YÁQUIL Y NANCAGUA, COMUNA DE NANCAGUA</t>
  </si>
  <si>
    <t>CACHAPOAL, CARDENAL CARO</t>
  </si>
  <si>
    <t>RANCAGUA, CODEGUA, COINCO, COLTAUCO, DO¿IHUE, GRANEROS, LAS CABRAS, MACHALI, MALLOA, MOSTAZAL, OLIVAR, PEUMO, PICHIDEGUA, QUINTA DE TILCOCO, RENGO, REQUINOA, SAN VICENTE, PICHILEMU, LA ESTRELLA, LITUECHE, MARCHIHUE, NAVIDAD, PAREDONES</t>
  </si>
  <si>
    <t>40060112-0</t>
  </si>
  <si>
    <t xml:space="preserve">CONSERVACION RED PRIMARIA DE AGUAS LLUVIAS REGION DE OHIGGINS 2025 - 2027 </t>
  </si>
  <si>
    <t>RANCAGUA</t>
  </si>
  <si>
    <t>40074712-0</t>
  </si>
  <si>
    <t>CONSERVACION DE CAUCES NATURALES VARIOS SECTORES REGIÓN DE OHIGGINS 2025- 2026</t>
  </si>
  <si>
    <t>COLCHAGUA</t>
  </si>
  <si>
    <t>SAN FERNANDO</t>
  </si>
  <si>
    <t>40026218-0</t>
  </si>
  <si>
    <t>DIAGNOSTICO PLAN MAESTRO EVACUACIÓN Y DRENAJE DE AGUAS LLUVIAS PARRAL, R. DEL MAULE</t>
  </si>
  <si>
    <t>LINARES</t>
  </si>
  <si>
    <t>PARRAL</t>
  </si>
  <si>
    <t>30108094-0</t>
  </si>
  <si>
    <t>MEJORAMIENTO DEL RIEGO DE LA CUENCA DEL RÍO TENO REGIÓN DEL MAULE</t>
  </si>
  <si>
    <t>FACTIBILIDAD 1</t>
  </si>
  <si>
    <t>30124712-0</t>
  </si>
  <si>
    <t>CONSTRUCCION SISTEMA DE RIEGO EMBALSE LONGAVÍ</t>
  </si>
  <si>
    <t>LONGAVI, PARRAL, RETIRO</t>
  </si>
  <si>
    <t>40047583-0</t>
  </si>
  <si>
    <t>CONSERVACION OBRAS FISCALES DE RIEGO REGION DEL MAULE 2023 - 2025</t>
  </si>
  <si>
    <t>40062141-0</t>
  </si>
  <si>
    <t xml:space="preserve">CONSERVACION GLOBAL DE CAUCES NATURALES REGIÓN DEL MAULE </t>
  </si>
  <si>
    <t>TALCA, CAUQUENES, CURICO, LINARES</t>
  </si>
  <si>
    <t>TALCA, CONSTITUCION, CUREPTO, EMPEDRADO, MAULE, PELARCO, PENCAHUE, RIO CLARO, SAN CLEMENTE, SAN RAFAEL, CAUQUENES, CHANCO, PELLUHUE, CURICO, HUALAÑE, LICANTEN, MOLINA, RAUCO, ROMERAL, SAGRADA FAMILIA, TENO, VICHUQUEN, LINARES, COLBUN, LONGAVI, PARRAL, RET</t>
  </si>
  <si>
    <t>40068879-0</t>
  </si>
  <si>
    <t xml:space="preserve">CONSERVACION EMBALSE ANCOA SITIO ORIGINAL, REGIÓN DEL MAULE </t>
  </si>
  <si>
    <t>40033694-0</t>
  </si>
  <si>
    <t>DIAGNOSTICO PLAN MAESTRO DE AGUAS LLUVIAS DE SAN CARLOS, REGIÓN DE ÑUBLE</t>
  </si>
  <si>
    <t>PUNILLA</t>
  </si>
  <si>
    <t>SAN CARLOS</t>
  </si>
  <si>
    <t>30068336-0</t>
  </si>
  <si>
    <t>CONSTRUCCION OBRAS DE MEJORAMIENTO CANAL DE LA LUZ EN CHILLÁN</t>
  </si>
  <si>
    <t>30190522-0</t>
  </si>
  <si>
    <t>CONSTRUCCION SISTEMA REGADIO EMBALSE ZAPALLAR, RIO DIGUILLIN, ÑUBLE</t>
  </si>
  <si>
    <t>EL CARMEN</t>
  </si>
  <si>
    <t>40047585-0</t>
  </si>
  <si>
    <t>CONSERVACION OBRAS DE RIEGO FISCALES, REGION DE ÑUBLE 2023-2025</t>
  </si>
  <si>
    <t>40071711-0</t>
  </si>
  <si>
    <t xml:space="preserve">CONSERVACION SISTEMA DE RIEGO CANALES JUAN FCO RIVAS Y MUNICIPAL, SAN CARLOS, ÑUBLE </t>
  </si>
  <si>
    <t>40074802-0</t>
  </si>
  <si>
    <t>CONSERVACION SISTEMA DE RIEGO CANAL MATRIZ ÑIQUEN, COMUNA DE ÑIQUEN, REGION DE ÑUBLE</t>
  </si>
  <si>
    <t>40070852-0</t>
  </si>
  <si>
    <t>ACTUALIZACION HIDRAULICA DEL RÍO ANDALIEN ENTRE PUENTE 1 Y ESTERO NONGUEN, CONCEPCIOn</t>
  </si>
  <si>
    <t>CONCEPCION</t>
  </si>
  <si>
    <t>30086978-0</t>
  </si>
  <si>
    <t>CONSTRUCCION OBRA DE REGULACION Y SEDIMENTACION EN RIO ANDALIEN</t>
  </si>
  <si>
    <t>30114484-0</t>
  </si>
  <si>
    <t>MEJORAMIENTO SISTEMA CANAL GAETE TALCAHUANO REGIÓN DEL BIOBÍO</t>
  </si>
  <si>
    <t>TALCAHUANO</t>
  </si>
  <si>
    <t>30120090-0</t>
  </si>
  <si>
    <t>CONSTRUCCION SISTEMA DE AGUAS LLUVIAS QUILQUE, LOS ANGELES, VIII REGIÓN</t>
  </si>
  <si>
    <t>ASESORIA A LA INSPECCION FISCAL 4</t>
  </si>
  <si>
    <t>40015379-0</t>
  </si>
  <si>
    <t>MEJORAMIENTO DEL CANAL EGAÑA DE TOMÉ</t>
  </si>
  <si>
    <t>TOME</t>
  </si>
  <si>
    <t>40027202-0</t>
  </si>
  <si>
    <t xml:space="preserve">MEJORAMIENTO CANAL PAPEN TRAMO EL NOGAL - SANTA JUSTINA, CHIGUAYANTE </t>
  </si>
  <si>
    <t>CHIGUAYANTE</t>
  </si>
  <si>
    <t>PREFACTIBILIDAD 2</t>
  </si>
  <si>
    <t>SAN PEDRO DE LA PAZ</t>
  </si>
  <si>
    <t>40059157-0</t>
  </si>
  <si>
    <t xml:space="preserve">CONSERVACION GLOBAL DE CAUCES NATURALES CUENCA DEL RÍO ANDALIÉN 2024 - 2026 </t>
  </si>
  <si>
    <t>40060706-0</t>
  </si>
  <si>
    <t xml:space="preserve">CONSERVACION OBRAS FISCALES DE RIEGO REGIÓN DEL BIOBIO 2026 - 2027 </t>
  </si>
  <si>
    <t>CONCEPCION, ARAUCO, BIO BIO</t>
  </si>
  <si>
    <t>CONCEPCION, CORONEL, CHIGUAYANTE, FLORIDA, HUALQUI, LOTA, PENCO, SAN PEDRO DE LA PAZ, SANTA JUANA, TALCAHUANO, TOME, HUALPEN, LEBU, ARAUCO, CAÑETE, CONTULMO, CURANILAHUE, LOS ALAMOS, TIRUA, ALTO BIO BIO, LOS ANGELES, ANTUCO, CABRERO, LAJA, MULCHEN, NACIMI</t>
  </si>
  <si>
    <t>40060708-0</t>
  </si>
  <si>
    <t>CONSERVACION GLOBAL DE CAUCES NATURALES, REGION DEL BIOBIO 2025 - 2026</t>
  </si>
  <si>
    <t>40060710-0</t>
  </si>
  <si>
    <t>CONSERVACION RED PRIMARIA DE AGUAS LLUVIAS REGION DEL BIOBIO 2025</t>
  </si>
  <si>
    <t>40063638-0</t>
  </si>
  <si>
    <t xml:space="preserve">CONSERVACION ESTERO LAS ANIMAS, COMUNA DE HUALQUI, REGIÓN DEL BIOBÍO </t>
  </si>
  <si>
    <t>HUALQUI</t>
  </si>
  <si>
    <t>40067898-0</t>
  </si>
  <si>
    <t xml:space="preserve">CONSERVACION DE EMERGENCIA DE CAUCES NATURALES REGIÓN DEL BIOBÍO 2024-2026 </t>
  </si>
  <si>
    <t>40002470-0</t>
  </si>
  <si>
    <t>DIAGNOSTICO PLAN MAESTRO AGUAS LLUVIA DE COLLIPULLI</t>
  </si>
  <si>
    <t>COLLIPULLI</t>
  </si>
  <si>
    <t>TOLTEN</t>
  </si>
  <si>
    <t>20188580-0</t>
  </si>
  <si>
    <t>CONSTRUCCION COLECTOR INTERCEPTOR AGUAS LLUVIAS SANTA ROSA, TEMUCO</t>
  </si>
  <si>
    <t>30002745-0</t>
  </si>
  <si>
    <t>CONSTRUCCION SISTEMA DE REGADIO LAS VERTIENTES - PUA, REGION DE LA ARAUCANIA</t>
  </si>
  <si>
    <t>LAUTARO, PERQUENCO, VICTORIA</t>
  </si>
  <si>
    <t>30063942-0</t>
  </si>
  <si>
    <t>CONSTRUCCION COLECTOR INTERCEPTOR AGUAS LLUVIAS SAN MARTIN, TEMUCO</t>
  </si>
  <si>
    <t>EJECUCION 5</t>
  </si>
  <si>
    <t>30101997-0</t>
  </si>
  <si>
    <t>CONSTRUCCION OBRAS FLUVIALES RIO CRUCES Y ESTERO LONCOCHE URBANO</t>
  </si>
  <si>
    <t>LONCOCHE</t>
  </si>
  <si>
    <t>40047390-0</t>
  </si>
  <si>
    <t>CONSERVACION SISTEMA DE RIEGO CANAL 21 DE MAYO, REGION DE LA ARAUCANIA 2024-2026</t>
  </si>
  <si>
    <t>VILLARRICA</t>
  </si>
  <si>
    <t>40047436-0</t>
  </si>
  <si>
    <t>CONSERVACION GLOBAL DE CAUCES NATURALES REGIÓN DE LA ARAUCANÍA 2023 - 2025</t>
  </si>
  <si>
    <t>40047517-0</t>
  </si>
  <si>
    <t>CONSERVACIÓN RED PRIMARIA DE AGUAS LLUVIAS REGIÓN DE LA ARAUCANÍA 2024 - 2025</t>
  </si>
  <si>
    <t>CHOLCHOL, TEMUCO, CARAHUE, CUNCO, CURARREHUE, FREIRE, GALVARINO, GORBEA, LAUTARO, LONCOCHE, MELIPEUCO, NUEVA IMPERIAL, PADRE LAS CASAS, PERQUENCO, PITRUFQUEN, PUCON, SAAVEDRA, TEODORO SCHMIDT, TOLTEN, VILCUN, VILLARRICA, ANGOL, COLLIPULLI, CURACAUTIN, ERC</t>
  </si>
  <si>
    <t>40060716-0</t>
  </si>
  <si>
    <t>CONSERVACION SISTEMA DE RIEGO CANAL PILÉN CHICO, REGIÓN DE LA ARAUCANÍA 2024-2025</t>
  </si>
  <si>
    <t>40064630-0</t>
  </si>
  <si>
    <t>CONSERVACION SISTEMA DE RIEGO CANAL BOQUIHUE, REGIÓN DE LA ARAUCANÍA 2024-2025</t>
  </si>
  <si>
    <t>30225973-0</t>
  </si>
  <si>
    <t>MEJORAMIENTO Y CONSTRUCCIÓN SOLUCIÓN AA. LL. NORTE GRANDE, VALDIVIA</t>
  </si>
  <si>
    <t>40057997-0</t>
  </si>
  <si>
    <t xml:space="preserve">CONSERVACION DE RIBERAS DE CAUCES NATURALES REGION DE LOS RIOS 2025 - 2027 </t>
  </si>
  <si>
    <t>VALDIVIA, RANCO</t>
  </si>
  <si>
    <t>VALDIVIA, CORRAL, LANCO, LOS LAGOS, MAFIL, MARIQUINA, PAILLACO, PANGUIPULLI, LA UNION, FUTRONO, LAGO RANCO, RIO BUENO</t>
  </si>
  <si>
    <t>40064050-0</t>
  </si>
  <si>
    <t xml:space="preserve">CONSERVACION RED PRIMARIA DE AGUAS LLUVIAS REGIÓN DE LOS RIOS AÑO 2025-2027 </t>
  </si>
  <si>
    <t>30131955-0</t>
  </si>
  <si>
    <t>CONSTRUCCION OBRAS DE CONTROL ALUVIONAL PARQUE VICENTE PEREZ ROSALES, PUERTO VARAS</t>
  </si>
  <si>
    <t>LLANQUIHUE</t>
  </si>
  <si>
    <t>PUERTO VARAS</t>
  </si>
  <si>
    <t>30376623-0</t>
  </si>
  <si>
    <t>CONSTRUCCION COLECTOR RED PRIMARIA LOS COIGUES DE ALERCE PTO. MONTT</t>
  </si>
  <si>
    <t>PUERTO MONTT</t>
  </si>
  <si>
    <t>40021417-0</t>
  </si>
  <si>
    <t>REPOSICION DEFENSA FLUVIAL DEL ESTERO LA TOMA, COMUNA DE ANCUD</t>
  </si>
  <si>
    <t>CHILOE</t>
  </si>
  <si>
    <t>ANCUD</t>
  </si>
  <si>
    <t>40036789-0</t>
  </si>
  <si>
    <t>REPOSICION Y AMPLIACION COLECTORES SECTOR ORIENTE ESTERO GARZAS, COMUNA DE PUERTO MONTT</t>
  </si>
  <si>
    <t>40036790-0</t>
  </si>
  <si>
    <t>MEJORAMIENTO RED PRIMARIA DE AGUAS LLUVIAS SECTOR PONIENTE ESTERO GARZAS, COM DE PUERTO MONTT</t>
  </si>
  <si>
    <t>40047439-0</t>
  </si>
  <si>
    <t>CONSERVACION GLOBAL DE CAUCES NATURALES, REGIÓN DE LOS LAGOS 2023 - 2025</t>
  </si>
  <si>
    <t>40049755-0</t>
  </si>
  <si>
    <t>CONSTRUCCION COLECTOR AGUAS LLUVIAS PUDETO 1, COMUNA DE ANCUD</t>
  </si>
  <si>
    <t>40049756-0</t>
  </si>
  <si>
    <t>REPOSICION Y CONSTRUCCIÓN RED PRIMARIA DE SISTEMA QUEBRADA HONDA Y MIRADOR, PUERTO VARAS</t>
  </si>
  <si>
    <t>40059811-0</t>
  </si>
  <si>
    <t>CONSTRUCCION COLECTOR RED PRIMARIA AGUAS LLUVIAS AV. ANGELMO, COMUNA DE PUERTO MONTT</t>
  </si>
  <si>
    <t>40064775-0</t>
  </si>
  <si>
    <t xml:space="preserve">CONSERVACION ATRAVIESO RED PRIMARIA CANAL LAUTARO, CALLE PEDRO MONTT, OSORNO, LOS LAGOS </t>
  </si>
  <si>
    <t>OSORNO</t>
  </si>
  <si>
    <t>40069265-0</t>
  </si>
  <si>
    <t>CONSERVACION RED PRIMARIA AGUAS LLUVIAS 2025, CIUDAD DE ANCUD, REGIÓN DE LOS LAGOS</t>
  </si>
  <si>
    <t>40069270-0</t>
  </si>
  <si>
    <t>CONSERVACION RED PRIMARIA DE AGUAS LLUVIAS 2025. CIUDAD DE OSORNO, REGIÓN DE LOS LAGOS</t>
  </si>
  <si>
    <t>40047520-0</t>
  </si>
  <si>
    <t>CONSERVACION RED PRIMARIA DE AGUAS LLUVIAS REGION DE AYSEN 2023 - 2025</t>
  </si>
  <si>
    <t>COIHAIQUE</t>
  </si>
  <si>
    <t>40064355-0</t>
  </si>
  <si>
    <t>CONSERVACION GLOBAL DE CAUCES NATURALES REGIÓN DE AYSEN 2024-2025</t>
  </si>
  <si>
    <t>COIHAIQUE, AYSEN, CAPITAN PRAT, GENERAL CARRERA</t>
  </si>
  <si>
    <t>COIHAIQUE, LAGO VERDE, AYSEN, CISNES, GUAITECAS, COCHRANE, O'HIGGINS, TORTEL, CHILE CHICO, RIO IBAÑEZ</t>
  </si>
  <si>
    <t>40073073-0</t>
  </si>
  <si>
    <t>CONSERVACION SISTEMA DE RIEGO CANAL TAMANGUITO, COMUNA DE COCHRANE, REGIÓN DE AYSÉN</t>
  </si>
  <si>
    <t>CAPITAN PRAT</t>
  </si>
  <si>
    <t>COCHRANE</t>
  </si>
  <si>
    <t>40029933-0</t>
  </si>
  <si>
    <t>NORMALIZACION CHORRILLO MAGDALENA SECTOR VILLA GENEROSA, COMUNA PTA ARENAS</t>
  </si>
  <si>
    <t>PUNTA ARENAS</t>
  </si>
  <si>
    <t>40047627-0</t>
  </si>
  <si>
    <t>MEJORAMIENTO CANAL PROLONGACIÓN, PUNTA ARENAS</t>
  </si>
  <si>
    <t>40068412-0</t>
  </si>
  <si>
    <t xml:space="preserve">MEJORAMIENTO CONST DRENAJE AALL Y PARQUE URBANO SUBSIST LLAU LLAU Y CH. MAGDALENA, PTA ARENAS </t>
  </si>
  <si>
    <t xml:space="preserve"> IP-5418_Obras Parque Alfredo Lorca</t>
  </si>
  <si>
    <t>40069339-0</t>
  </si>
  <si>
    <t>CONSERVACION SIST. DE REGADÍO HHFF P. NATALES 2025-2026, REGIÓN DE MAGALLANES</t>
  </si>
  <si>
    <t>ULTIMA ESPERANZA</t>
  </si>
  <si>
    <t>NATALES</t>
  </si>
  <si>
    <t>40072691-0</t>
  </si>
  <si>
    <t xml:space="preserve">CONSERVACION DE EMERGENCIA CAUCES NATURALES </t>
  </si>
  <si>
    <t>0204</t>
  </si>
  <si>
    <t>Dirección de Vialidad</t>
  </si>
  <si>
    <t>RUTAS INTERNACIONALES</t>
  </si>
  <si>
    <t xml:space="preserve"> PG-0501_Conectividad Mayor Interregional</t>
  </si>
  <si>
    <t>PARINACOTA</t>
  </si>
  <si>
    <t>PUTRE</t>
  </si>
  <si>
    <t>30083427-0</t>
  </si>
  <si>
    <t>HABILITACION SENDA DE PENETRACIÓN CARITAYA - MUYURI</t>
  </si>
  <si>
    <t>MEJORAMIENTO RED VIAL REGIONAL SECUNDARIA</t>
  </si>
  <si>
    <t>MEJORAMIENTO</t>
  </si>
  <si>
    <t xml:space="preserve"> PG-0504_Vialidad Rural</t>
  </si>
  <si>
    <t>CAMARONES</t>
  </si>
  <si>
    <t>30132075-0</t>
  </si>
  <si>
    <t>REPOSICION RUTA 11-CH; ARICA TAMBO QUEMAD, S: C. CARDONE ZAPAHUIRA</t>
  </si>
  <si>
    <t>ARICA, PARINACOTA</t>
  </si>
  <si>
    <t>ARICA, PUTRE</t>
  </si>
  <si>
    <t>30132117-0</t>
  </si>
  <si>
    <t>REPOSICION RUTA 11-CH, ARICA - TAMBO QUEMADO; S: ROSARIO -  GUANTA</t>
  </si>
  <si>
    <t>30239372-0</t>
  </si>
  <si>
    <t>REPOSICION RUTA 11 CH ARICA T.QUEMADO; ZAPAHUIRA PUTRE(KM 100-127)</t>
  </si>
  <si>
    <t>ASESORIA 4</t>
  </si>
  <si>
    <t>30241272-0</t>
  </si>
  <si>
    <t>MEJORAMIENTO RUTA A-27, SECTOR KM 32 AL KM 40,2, XV REGIÓN</t>
  </si>
  <si>
    <t>MEJORAMIENTO RED VIAL REGIONAL PRINCIPAL</t>
  </si>
  <si>
    <t>RUTA PRECORDILLERANA</t>
  </si>
  <si>
    <t>CONSTRUCCION</t>
  </si>
  <si>
    <t>30364289-0</t>
  </si>
  <si>
    <t>MEJORAMIENTO RUTA A-143, SECTOR CRUCE RUTA 11 CH - CRUCE RUTA A-191</t>
  </si>
  <si>
    <t>30364290-0</t>
  </si>
  <si>
    <t>MEJORAMIENTO RUTA A-191, SECTOR CRUCE RUTA A-143 - CRUCE RUTA A-27</t>
  </si>
  <si>
    <t>30458889-0</t>
  </si>
  <si>
    <t>MEJORAMIENTO DE CAMINOS BÁSICOS INTERMEDIOS REGION XV ARICA Y PARINACOTA.</t>
  </si>
  <si>
    <t>30459736-0</t>
  </si>
  <si>
    <t>REPOSICION RUTA 11-CH, ARICA - TAMBO QUEMADO SECTOR: KM 147-KM 170</t>
  </si>
  <si>
    <t>30481307-0</t>
  </si>
  <si>
    <t>CONSERVACION SANEAMIENTO RED VIAL PARINACOTA NORTE</t>
  </si>
  <si>
    <t>CONSERVACION VIAL</t>
  </si>
  <si>
    <t>PUTRE, GENERAL LAGOS</t>
  </si>
  <si>
    <t>30483079-0</t>
  </si>
  <si>
    <t>MEJORAMIENTO INTERCONEXIÓN VIAL RUTA A-27 - CRUCE RUTA 11CH</t>
  </si>
  <si>
    <t>30483141-0</t>
  </si>
  <si>
    <t>REPOSICION RUTA 5 SECTOR: CUESTA CHACA SUR</t>
  </si>
  <si>
    <t>CAMINOS NACIONALES</t>
  </si>
  <si>
    <t>REPOSICIÓN</t>
  </si>
  <si>
    <t>40004007-0</t>
  </si>
  <si>
    <t>MEJORAMIENTO PASADA URBANA RUTAS 5 Y A-27 EN ARICA SECTOR C</t>
  </si>
  <si>
    <t>VIALIDAD URBANA</t>
  </si>
  <si>
    <t>40022986-0</t>
  </si>
  <si>
    <t>MEJORAMIENTO RUTA 11-CH, ARICA -TAMBO QUEMADO  S : PUTRE - CRUCE RUTA A -235</t>
  </si>
  <si>
    <t>40027082-0</t>
  </si>
  <si>
    <t>CONSERVACION RED VIAL REGIÓN DE ARICA Y PARINACOTA 2020 (PLAN DE RECUPERACION)</t>
  </si>
  <si>
    <t>40027285-0</t>
  </si>
  <si>
    <t>MEJORAMIENTO RUTA  A - 27 , SECTOR :SAN MIGUEL DE AZAPA - KM 32</t>
  </si>
  <si>
    <t>40033187-0</t>
  </si>
  <si>
    <t>MEJORAMIENTO RUTA A-93 SECTOR CRUCE RUTA 11 CH-LIMITE PARQUE NACIONAL LAUCA, XV REGION</t>
  </si>
  <si>
    <t>40037286-0</t>
  </si>
  <si>
    <t>MEJORAMIENTO RUTA A-93 SECTOR LIMITE PARQUE NACIONAL LAUCA - HITO TRIPARTITO, XV REGION</t>
  </si>
  <si>
    <t>40038462-0</t>
  </si>
  <si>
    <t>CONSERVACION GLOBAL MIXTA CAMINOS RED VIAL REG. DE ARICA Y PARINACOTA 2023-2027</t>
  </si>
  <si>
    <t xml:space="preserve">CONSERVACION VIAL </t>
  </si>
  <si>
    <t>ARICA, CAMARONES, PUTRE, GENERAL LAGOS</t>
  </si>
  <si>
    <t>40049748-0</t>
  </si>
  <si>
    <t xml:space="preserve">CONSTRUCCION PUENTE RIO ACHA EN RUTA A-133 </t>
  </si>
  <si>
    <t>PUENTES</t>
  </si>
  <si>
    <t>40049844-0</t>
  </si>
  <si>
    <t xml:space="preserve">CONSERVACION RED VIAL REGION DE ARICA Y PARINACOTA 2024-2026 </t>
  </si>
  <si>
    <t>40049918-0</t>
  </si>
  <si>
    <t>CONSERVACION POR CAMINOS BASICOS REGION DE ARICA Y PARINACOTA 2024 - 2025</t>
  </si>
  <si>
    <t>CAMINOS BASICOS</t>
  </si>
  <si>
    <t>40050040-0</t>
  </si>
  <si>
    <t xml:space="preserve">CONSERVACION GLOBAL MIXTA CAMINOS RED VIAL REGION DE ARICA Y PARINACOTA 2024-2028 </t>
  </si>
  <si>
    <t>40050269-0</t>
  </si>
  <si>
    <t xml:space="preserve">CONSERVACION ZONAS DE ESCUELA, REGION DE ARICA Y PARINACOTA </t>
  </si>
  <si>
    <t>SEGURIDAD VIAL, CICLOVIAS Y PASARELAS</t>
  </si>
  <si>
    <t>40050274-0</t>
  </si>
  <si>
    <t>CONSERVACION PASADAS URBANAS -TRAVESIAS REGION DE ARICA Y PARINACOTA AÑO 2025 - 2026</t>
  </si>
  <si>
    <t xml:space="preserve"> PG-0501_Conectividad Mayor Interregional, PG-0504_Vialidad Rural</t>
  </si>
  <si>
    <t>40051786-0</t>
  </si>
  <si>
    <t xml:space="preserve">MEJORAMIENTO PASADA URBANA RUTA 5 EN ARICA, SECTOR A Y B: LÍMITE URBANO NORTE LAS BRISAS </t>
  </si>
  <si>
    <t>40054024-0</t>
  </si>
  <si>
    <t xml:space="preserve">CONSERVACION RED VIAL ARICA Y PARINACOTA 2023 - 2025 ADICIONAL </t>
  </si>
  <si>
    <t>40063096-0</t>
  </si>
  <si>
    <t xml:space="preserve">CONSERVACION POR EMERGENCIA RED VIAL REGIÓN DE ARICA Y PARINACOTA, AÑO 2024 </t>
  </si>
  <si>
    <t>40063221-0</t>
  </si>
  <si>
    <t xml:space="preserve">CONSTRUCCION DE ESTACIONAMIENTO PARA CAMIONES SECTOR DE CUYA </t>
  </si>
  <si>
    <t>40066422-0</t>
  </si>
  <si>
    <t>CONSTRUCCION PUENTE DE CODPA RUTA A-335 COMUNA DE CAMARONES</t>
  </si>
  <si>
    <t>40068592-0</t>
  </si>
  <si>
    <t xml:space="preserve">CONSTRUCCION Y MEJORAMIENTO RUTA 5, S: CUESTA CULTURA CHINCHORRO </t>
  </si>
  <si>
    <t>40070028-0</t>
  </si>
  <si>
    <t xml:space="preserve">CONSERVACION PAVIMENTOS RURALES REGION DE ARICA Y PARINACOTA </t>
  </si>
  <si>
    <t xml:space="preserve">PAVIMENTOS RURALES </t>
  </si>
  <si>
    <t>40070079-0</t>
  </si>
  <si>
    <t xml:space="preserve">CONSERVACION RED VIAL REGION DE ARICA Y PARINACOTA </t>
  </si>
  <si>
    <t>40070207-0</t>
  </si>
  <si>
    <t xml:space="preserve">CONSERVACION ZONAS DE ESCUELA REGION DE ARICA Y PARINACOTA </t>
  </si>
  <si>
    <t>40070236-0</t>
  </si>
  <si>
    <t>CONSTRUCCION PUENTE RUTA A-319 KM 10 FCO. HUMIRE</t>
  </si>
  <si>
    <t>40070241-0</t>
  </si>
  <si>
    <t>MEJORAMIENTO PUENTE COCHIZA EN RIO CAMARONES, REGIÓN DE ARICA Y PARINACOTA</t>
  </si>
  <si>
    <t>40074834-0</t>
  </si>
  <si>
    <t>CONSTRUCCION ALTERNATIVAS EMERGENCIA RUTA 5 Y ESTABILIZACIÓN DE TALUDES CUESTA CHINCHORRO</t>
  </si>
  <si>
    <t>30076559-0</t>
  </si>
  <si>
    <t>CONSERVACION GLOBAL RED VIAL REGION TARAPACA 2008-2010</t>
  </si>
  <si>
    <t>30081350-0</t>
  </si>
  <si>
    <t>CONSERVACION RED VIAL REG TARAPACA 2009 2010 2011</t>
  </si>
  <si>
    <t>EJECUCION 10</t>
  </si>
  <si>
    <t>EJECUCION 13</t>
  </si>
  <si>
    <t>30093165-0</t>
  </si>
  <si>
    <t>MEJORAMIENTO RUTA A-760 KM 14.00 AL 54.30, REGION DE TARAPACÁ</t>
  </si>
  <si>
    <t>DESARROLLO VIAL AREAS COSTERAS</t>
  </si>
  <si>
    <t>30113684-0</t>
  </si>
  <si>
    <t>CONSERVACION GLOBAL MIXTO CAMINOS RED VIAL I REGION AÑO 2012-2016</t>
  </si>
  <si>
    <t>30123577-0</t>
  </si>
  <si>
    <t>CONSTRUCCION VIADUCTO TANA RUTA 5 REGIÓN DE TARAPACÁ</t>
  </si>
  <si>
    <t>DISEÑO 4</t>
  </si>
  <si>
    <t>HUARA</t>
  </si>
  <si>
    <t>30131601-0</t>
  </si>
  <si>
    <t>REPOSICION RUTA 1 SECTOR: PABELLÓN DE PICA - AEROPUERTO</t>
  </si>
  <si>
    <t>30224223-0</t>
  </si>
  <si>
    <t>CONSERVACION RED VIAL TARAPACÁ (2015-2016-2017)</t>
  </si>
  <si>
    <t>IQUIQUE, TAMARUGAL</t>
  </si>
  <si>
    <t>IQUIQUE, ALTO HOSPICIO, POZO ALMONTE, CAMIÑA, COLCHANE, HUARA, PICA</t>
  </si>
  <si>
    <t>30259123-0</t>
  </si>
  <si>
    <t>CONSERVACION CAMINOS BASICOS REGION DE  TARAPACÁ 2014-2015</t>
  </si>
  <si>
    <t>30398852-0</t>
  </si>
  <si>
    <t>MEJORAMIENTO RUTA 1 SECTOR EL LOA-CUESTA GUANILLOS, REG DE TARAPACÁ</t>
  </si>
  <si>
    <t>30404773-0</t>
  </si>
  <si>
    <t>MEJORAMIENTO RUTA A-653 S: CR. A-65 -BY PASS CUESTA DUPLIJSA</t>
  </si>
  <si>
    <t>POZO ALMONTE</t>
  </si>
  <si>
    <t>30447930-0</t>
  </si>
  <si>
    <t>CONSERVACION GLOBAL MIXTA CAMINOS RED VIAL I REGIÓN 2017-2021</t>
  </si>
  <si>
    <t>30458426-0</t>
  </si>
  <si>
    <t>MEJORAMIENTO RUTA 15-CH; S:ALTO USMAGAMA -ALTO CHUSMIZA, R. TARAPACA</t>
  </si>
  <si>
    <t>30481230-0</t>
  </si>
  <si>
    <t>CONSERVACION RED VIAL REGION DE TARAPACA (2018-2020)</t>
  </si>
  <si>
    <t xml:space="preserve"> LLUVIAS ALTIPLANICAS ZONA NORTE 2019</t>
  </si>
  <si>
    <t>30481275-0</t>
  </si>
  <si>
    <t>CONSERVACION CAMINOS BÁSICOS REGIÓN DE TARAPACÁ  2018-2020</t>
  </si>
  <si>
    <t>PICA</t>
  </si>
  <si>
    <t>30482091-0</t>
  </si>
  <si>
    <t>CONSERVACION GLOBAL CAMINOS RED VIAL I REGIÓN 2017 - 2019</t>
  </si>
  <si>
    <t>40002723-0</t>
  </si>
  <si>
    <t>CONSERVACION CAMINOS BASICOS REGION DE TARAPACA 2019-2020</t>
  </si>
  <si>
    <t>EJECUCION 7</t>
  </si>
  <si>
    <t>40003986-0</t>
  </si>
  <si>
    <t>MEJORAMIENTO RUTA A-750, SECTOR: CRUCE RUTA 1 - CRUCE RUTA A-760, REGION DE  TARAPACA</t>
  </si>
  <si>
    <t>40004533-0</t>
  </si>
  <si>
    <t>CONSERVACION SANEAMIENTO CAMINOS RURALES TARAPACA</t>
  </si>
  <si>
    <t>40020281-0</t>
  </si>
  <si>
    <t>CONSERVACION GLOBAL MIXTA RED VIAL REGION DE TARAPACA 2021</t>
  </si>
  <si>
    <t>ALTO HOSPICIO, CAMIÑA</t>
  </si>
  <si>
    <t>40020521-0</t>
  </si>
  <si>
    <t>MEJORAMIENTO RUTA 1 SECTOR PATACHE-PATILLO</t>
  </si>
  <si>
    <t>40020526-0</t>
  </si>
  <si>
    <t>MEJORAMIENTO RUTA 15-CH; SECTOR: TARAPACA - ALTO PACHICA  REG. TARAPACA</t>
  </si>
  <si>
    <t>40026739-0</t>
  </si>
  <si>
    <t>REPOSICION RUTA 1 SECTOR PABELLON DE PICA - PATACHE</t>
  </si>
  <si>
    <t>40027083-0</t>
  </si>
  <si>
    <t>CONSERVACION CAMINOS BASICOS REGION DE TARAPACA 2020 (PLAN DE RECUPERACION)</t>
  </si>
  <si>
    <t>40030506-0</t>
  </si>
  <si>
    <t>MEJORAMIENTO CONEXIÓN VIAL RUTA 1 - RUTA 16 EN IQUIQUE</t>
  </si>
  <si>
    <t>40030668-0</t>
  </si>
  <si>
    <t>CONSERVACION GLOBAL DE CAMINOS REGION DE TARAPACA 2022-2025</t>
  </si>
  <si>
    <t>40030671-0</t>
  </si>
  <si>
    <t>CONSERVACION CONSERVACION GLOBAL MIXTA CAMINOS RED VIAL REGION DE TARAPACA 2022-2026</t>
  </si>
  <si>
    <t>40031015-0</t>
  </si>
  <si>
    <t>MEJORAMIENTO CBI RUTA A-755 SECTOR PINTADOS - PICA, PROV. DEL TAMARUAL, REGIÓN DE TARAPACA</t>
  </si>
  <si>
    <t>POZO ALMONTE, PICA</t>
  </si>
  <si>
    <t>40036572-0</t>
  </si>
  <si>
    <t>MEJORAMIENTO RUTA 15-CH S: CHAPIRE-HUAYNA POTOSI</t>
  </si>
  <si>
    <t>40036577-0</t>
  </si>
  <si>
    <t>MEJORAMIENTO RUTA 15-CH; S ALTO PACHICA - ALTO HUASQUIÑA, R. TARAPACA</t>
  </si>
  <si>
    <t>40050066-0</t>
  </si>
  <si>
    <t>MEJORAMIENTO RUTA 1 SECTOR GUANILLO, COMUNA  IQUIQUE,  REGION DE TARAPACA</t>
  </si>
  <si>
    <t>40050130-0</t>
  </si>
  <si>
    <t>AMPLIACION PASADA URBANA RUTA A-616 Y A-618, COMUNA DE ALTO HOSPICIO</t>
  </si>
  <si>
    <t>AMPLIACIÓN</t>
  </si>
  <si>
    <t>ALTO HOSPICIO</t>
  </si>
  <si>
    <t>40050276-0</t>
  </si>
  <si>
    <t xml:space="preserve">CONSERVACION DE ELEMENTOS DE SEGURIDAD VIAL, REGION DE TARAPACA </t>
  </si>
  <si>
    <t>40050277-0</t>
  </si>
  <si>
    <t>CONSERVACION ZONAS DE ESCUELA REGION DE TARAPACA 2025 - 2026</t>
  </si>
  <si>
    <t>40050279-0</t>
  </si>
  <si>
    <t>CONSERVACION PASADAS URBANAS -TRAVESIAS REGION DE TARAPACA 2025 - 2026</t>
  </si>
  <si>
    <t>40051714-0</t>
  </si>
  <si>
    <t>REPOSICION RUTA 5 SECTOR: POZO ALMONTE-HUARA</t>
  </si>
  <si>
    <t>40054565-0</t>
  </si>
  <si>
    <t>REPOSICION Y RELOCALIZACIÓN PLAZA DE PESAJE HUARA</t>
  </si>
  <si>
    <t>40056185-0</t>
  </si>
  <si>
    <t>CONSERVACION POR CAMINO BÁSICO R. DE TARAPACÁ 2023-2026</t>
  </si>
  <si>
    <t>003</t>
  </si>
  <si>
    <t>40060796-0</t>
  </si>
  <si>
    <t xml:space="preserve">MEJORAMIENTO RUTA 15-CH S: INCHUCAREJA - Q. CASOXALLA </t>
  </si>
  <si>
    <t>EXPROPIACIONES 2</t>
  </si>
  <si>
    <t xml:space="preserve"> AP23-1204_Mejoramiento Ruta 15-Ch S: Inchucareja - Q. Casoxalla</t>
  </si>
  <si>
    <t>COLCHANE, HUARA</t>
  </si>
  <si>
    <t>40068298-0</t>
  </si>
  <si>
    <t>CONSERVACION RED VIAL  RUTA 15CH REGION DE TARAPACA  2024   2026.</t>
  </si>
  <si>
    <t>40070030-0</t>
  </si>
  <si>
    <t xml:space="preserve">CONSERVACION PAVIMENTOS RURALES REGION DE TARAPACA </t>
  </si>
  <si>
    <t>40070080-0</t>
  </si>
  <si>
    <t xml:space="preserve">CONSERVACION RED VIAL REGION DE TARAPACA </t>
  </si>
  <si>
    <t>40070134-0</t>
  </si>
  <si>
    <t xml:space="preserve">CONSERVACION GLOBAL DE CAMINOS REGION DE TARAPACA </t>
  </si>
  <si>
    <t>40070208-0</t>
  </si>
  <si>
    <t xml:space="preserve">CONSERVACION ZONAS DE ESCUELA REGION DE TARAPACA </t>
  </si>
  <si>
    <t>40070447-0</t>
  </si>
  <si>
    <t xml:space="preserve">CONSTRUCCION CONEXION VIAL RUTA 16 - ACCESO PUERTO DE IQUIQUE </t>
  </si>
  <si>
    <t>ESTUDIOS BASICOS DE VIALIDAD</t>
  </si>
  <si>
    <t xml:space="preserve"> 40056263-0</t>
  </si>
  <si>
    <t>MEJORAMIENTO PAVIMENTO RUTA 24 S: COLUPO-CRUCERO .PROV TOCOPILLA, REGION ANTOFAGASTA</t>
  </si>
  <si>
    <t>30123640-0</t>
  </si>
  <si>
    <t>MEJORAMIENTO CIRCUNVALACIÓN CALAMA S: YALQUINCHA - POBL TUCNAR HUASI</t>
  </si>
  <si>
    <t>30132606-0</t>
  </si>
  <si>
    <t>MEJORAMIENTO RUTA B-241,EJE LICANCABUR,PASADA URBANA SPA</t>
  </si>
  <si>
    <t>SAN PEDRO DE ATACAMA</t>
  </si>
  <si>
    <t>30255722-0</t>
  </si>
  <si>
    <t>CONSTRUCCION COSTANERA NORTE MEJILLONES, S: MEJILLONES-PUNTA CHACAYA</t>
  </si>
  <si>
    <t>MEJILLONES</t>
  </si>
  <si>
    <t>30427024-0</t>
  </si>
  <si>
    <t>MEJORAMIENTO RUTA B-385, B-367 Y B-355 HASTA PEINE, REG. ANTOFAGASTA</t>
  </si>
  <si>
    <t>30458834-0</t>
  </si>
  <si>
    <t>REPOSICION PAVIMENTO RUTA 5 S: CARMEN ALTO-LIMITE PROVINCIAL</t>
  </si>
  <si>
    <t>SIERRA GORDA</t>
  </si>
  <si>
    <t>30458843-0</t>
  </si>
  <si>
    <t>MEJORAMIENTO RUTA 23-CH SECTOR: CALAMA - SAN PEDRO DE ATACAMA</t>
  </si>
  <si>
    <t>ASESORIA 5</t>
  </si>
  <si>
    <t>30483144-0</t>
  </si>
  <si>
    <t>MEJORAMIENTO RUTA 24  SECTOR : CUESTA MONTECRISTO - CHUQUICAMATA</t>
  </si>
  <si>
    <t>30483148-0</t>
  </si>
  <si>
    <t>MEJORAMIENTO PASO FRONTERIZO RUTA 21-CH SECTOR: CEBOLLAR - OLLAGUE</t>
  </si>
  <si>
    <t>CALAMA, OLLAGUE</t>
  </si>
  <si>
    <t>40004072-0</t>
  </si>
  <si>
    <t>MEJORAMIENTO RUTA COSTERA S: TALTAL - CALETA CIFUNCHO</t>
  </si>
  <si>
    <t>TALTAL</t>
  </si>
  <si>
    <t>40004194-0</t>
  </si>
  <si>
    <t>MEJORAMIENTO RUTA 1 SECTOR: PASO MALO CALETA URCO</t>
  </si>
  <si>
    <t>TOCOPILLA</t>
  </si>
  <si>
    <t>40004311-0</t>
  </si>
  <si>
    <t>MEJORAMIENTO PASO FRONTERIZO SICO, RUTA 23-CH, SECTOR: SOCAIRE - SALAR CAPUR</t>
  </si>
  <si>
    <t>40011228-0</t>
  </si>
  <si>
    <t>CONSERVACION GLOBAL MIXTA CAMINOS RED VIAL REGION DE ANTOFAGASTA 2020</t>
  </si>
  <si>
    <t>ANTOFAGASTA, EL LOA, TOCOPILLA</t>
  </si>
  <si>
    <t>ANTOFAGASTA, CALAMA, TOCOPILLA</t>
  </si>
  <si>
    <t>40011764-0</t>
  </si>
  <si>
    <t>CONSTRUCCION CONEXION AGUA VERDE - ALTAMIRA - LIMITE REGIONAL ATACAMA</t>
  </si>
  <si>
    <t>40020590-0</t>
  </si>
  <si>
    <t>MEJORAMIENTO SISTEMA ILUMINACION TUNEL GALLEGUILLOS</t>
  </si>
  <si>
    <t>40031012-0</t>
  </si>
  <si>
    <t>REPOSICION RUTA 5 SECTOR CRUCERO - IBERIA EN REGIÓN DE ANTOFAGASTA</t>
  </si>
  <si>
    <t>MARIA ELENA</t>
  </si>
  <si>
    <t>40032217-0</t>
  </si>
  <si>
    <t>MEJORAMIENTO RUTA 1, SECTOR: CALETA URCO-ADUANA, TRAMO III, EN REGIÓN DE ANTOFAGASTA</t>
  </si>
  <si>
    <t>40038277-0</t>
  </si>
  <si>
    <t>MEJORAMIENTO RUTA B-39 SECTOR : BAQUEDANO - MINERA GABY, REGION DE ANTOFAGASTA</t>
  </si>
  <si>
    <t>40038495-0</t>
  </si>
  <si>
    <t>CONSERVACION GLOBAL MIXTA CAMINOS RED VIAL REGIÓN DE ANTOFAGASTA 2023-2027</t>
  </si>
  <si>
    <t>ANTOFAGASTA, MEJILLONES, SIERRA GORDA, TALTAL, CALAMA, OLLAGUE, SAN PEDRO DE ATACAMA, TOCOPILLA, MARIA ELENA</t>
  </si>
  <si>
    <t>40039401-0</t>
  </si>
  <si>
    <t>REPOSICION RUTA 29 SECTOR:CRUCERO-CUESTA MONTECRISTO</t>
  </si>
  <si>
    <t>EL LOA, TOCOPILLA</t>
  </si>
  <si>
    <t>CALAMA, MARIA ELENA</t>
  </si>
  <si>
    <t>40039622-0</t>
  </si>
  <si>
    <t>MEJORAMIENTO RUTA 1, SECTOR: CALETA URCO-ADUANA,  TRAMOS I Y II, REGIÓN DE ANTOFAGASTA</t>
  </si>
  <si>
    <t>40043821-0</t>
  </si>
  <si>
    <t>MEJORAMIENTO RUTA 27-CH SECTOR: SAN PEDRO DE ATACAMA-PASO JAMA</t>
  </si>
  <si>
    <t>40046667-0</t>
  </si>
  <si>
    <t>REPOSICION OFICINA PROVINCIAL TOCOPILLA</t>
  </si>
  <si>
    <t>EQUIPAMIENTO</t>
  </si>
  <si>
    <t>40049829-0</t>
  </si>
  <si>
    <t xml:space="preserve">CONSERVACION RED VIAL REGION DE ANTOFAGASTA 2024-2026 </t>
  </si>
  <si>
    <t>40049877-0</t>
  </si>
  <si>
    <t xml:space="preserve">MEJORAMIENTO CONEXION VIAL RUTA ALTIPLANICA S: ACCESOS EL TATIO </t>
  </si>
  <si>
    <t>40049879-0</t>
  </si>
  <si>
    <t>MEJORAMIENTO RUTA B-710, SECTOR PAPOSO ¿ VARILLAS, PROVINCIA DE ANTOFAGASTA.</t>
  </si>
  <si>
    <t>40049903-0</t>
  </si>
  <si>
    <t>CONSERVACION POR CÁMINOS BÁSICOS REGIÓN DE ANTOFAGASTA 2024-2025</t>
  </si>
  <si>
    <t>40050017-0</t>
  </si>
  <si>
    <t xml:space="preserve">CONSERVACION GLOBAL MIXTA CAMINOS RED VIAL REGION DE ANTOFAGASTA 2024-2028 </t>
  </si>
  <si>
    <t>40050180-0</t>
  </si>
  <si>
    <t xml:space="preserve">MEJORAMIENTO RUTA 27-CH SECTOR: SAN PEDRO DE ATACAMA-PASO JAMA TRAMO I </t>
  </si>
  <si>
    <t>40054850-0</t>
  </si>
  <si>
    <t xml:space="preserve">CONSTRUCCION RUTA COSTERA SECTOR: CALETA EL COBRE - CALETA COLOSO -CMT </t>
  </si>
  <si>
    <t>40057285-0</t>
  </si>
  <si>
    <t xml:space="preserve">MEJORAMIENTO RUTA B-955 S: ALTAMIRA, PROVINCIA DE ANTOFAGASTA, REGIÓN DE ANTOFAGASTA </t>
  </si>
  <si>
    <t>40058856-0</t>
  </si>
  <si>
    <t xml:space="preserve">CONSERVACION CAMINOS BASICO REGION DE ANTOFAGASTA 2023-2025 </t>
  </si>
  <si>
    <t>40060958-0</t>
  </si>
  <si>
    <t>CONSERVACION GLOBAL MIXTA CAMINOS RED VIAL REGION DE ANTOFAGASTA 2025-2029</t>
  </si>
  <si>
    <t>40061053-0</t>
  </si>
  <si>
    <t>CONSTRUCCION PASO FRONTERIZO OLLAGÜE. RUTA 21 CH. SECTOR: CHIU CHIU-ESTACIÓN SAN PEDRO</t>
  </si>
  <si>
    <t>40061332-0</t>
  </si>
  <si>
    <t xml:space="preserve">CONSTRUCCION Y MEJORAMIENTO AVENIDA SALVADOR ALLENDE </t>
  </si>
  <si>
    <t>40068842-0</t>
  </si>
  <si>
    <t xml:space="preserve">MEJORAMIENTO NUDOS VIALES Y MEJORAMIENTO RUTA 1 SECTOR SALVADOR ALLENDE - LA CHIMBA </t>
  </si>
  <si>
    <t>40070037-0</t>
  </si>
  <si>
    <t xml:space="preserve">CONSERVACION PAVIMENTOS RURALES REGION DE ANTOFAGASTA </t>
  </si>
  <si>
    <t>40070152-0</t>
  </si>
  <si>
    <t xml:space="preserve">CONSERVACION RED VIAL REGION DE ANTOFAGASTA </t>
  </si>
  <si>
    <t>40070458-0</t>
  </si>
  <si>
    <t xml:space="preserve">CONSERVACION GLOBAL DE CAMINOS CAMINOS RED VIAL REGION DE ANTOFAGASTA 2025-2027 </t>
  </si>
  <si>
    <t>40073704-0</t>
  </si>
  <si>
    <t xml:space="preserve">CONSERVACION POR EMERGENCIA, REGION DE ANTOFAGASTA 2025-2026 </t>
  </si>
  <si>
    <t>40068595-0</t>
  </si>
  <si>
    <t>DIAGNOSTICO ESTABILIDAD TALUD Y PLATAFORMA RUTA C-485, SECTOR EMBALSE SANTA JUANA, VALLENAR</t>
  </si>
  <si>
    <t>HUASCO</t>
  </si>
  <si>
    <t>30081108-0</t>
  </si>
  <si>
    <t>MEJORAMIENTO RUTA C-46, VALLENAR HUASCO</t>
  </si>
  <si>
    <t>FREIRINA, HUASCO</t>
  </si>
  <si>
    <t>30124738-0</t>
  </si>
  <si>
    <t>MEJORAMIENTO PASO FRONTERIZO PIRCAS NEGRAS S:LOS CASTAÑOS- PIRCAS NEGRAS, TIERRA AMARILLA</t>
  </si>
  <si>
    <t>TIERRA AMARILLA</t>
  </si>
  <si>
    <t>30124739-0</t>
  </si>
  <si>
    <t>MEJORAMIENTO RUTA C-35 SECTOR: LOS LOROS(KM 53)-JUNTAS(KM 88), TIERRA AMARILLA</t>
  </si>
  <si>
    <t>30131594-0</t>
  </si>
  <si>
    <t>MEJORAMIENTO RUTA C-13. SECTOR: DIEGO DE ALMAGRO - LLANTA, DIEGO DE ALMAGRO</t>
  </si>
  <si>
    <t>DIEGO DE ALMAGRO</t>
  </si>
  <si>
    <t>30134899-0</t>
  </si>
  <si>
    <t>CONSTRUCCION PUENTE HUASCO Y P. SUPERIOR FF.CC EN RUTA COSTERA</t>
  </si>
  <si>
    <t>30224273-0</t>
  </si>
  <si>
    <t>CONSERVACION RED VIAL ATACAMA (2015-2016-2017)</t>
  </si>
  <si>
    <t>EJECUCION EMERGENCIA 2</t>
  </si>
  <si>
    <t xml:space="preserve"> ALUVION ZONA NORTE 03-2015</t>
  </si>
  <si>
    <t>30273579-0</t>
  </si>
  <si>
    <t>CONSTRUCCION PUENTE Y ACCESO A PIEDRAS JUNTAS, ALTO DEL CARMEN</t>
  </si>
  <si>
    <t>ALTO DEL CARMEN</t>
  </si>
  <si>
    <t>30386472-0</t>
  </si>
  <si>
    <t>MEJORAMIENTO PUENTE BRASIL EN RUTA C-48 Y ACCESOS, VALLENAR</t>
  </si>
  <si>
    <t>VALLENAR</t>
  </si>
  <si>
    <t>30387092-0</t>
  </si>
  <si>
    <t>REPOSICION RUTA 5 SECTOR ENLACE TRAVESÍA - COPIAPÓ</t>
  </si>
  <si>
    <t>ASESORIA 6</t>
  </si>
  <si>
    <t>EJECUCION 6</t>
  </si>
  <si>
    <t>30388972-0</t>
  </si>
  <si>
    <t>MEJORAMIENTO PASO SAN  FRANCISCO S: BIF. POTRERILLOS - PEDERNALES, DIEGO DE ALMAGRO</t>
  </si>
  <si>
    <t>30456923-0</t>
  </si>
  <si>
    <t>MEJORAMIENTO PASO SAN  FRANCISCO S: PEDERNALES - SALAR DE MARICUNGA, DIEGO DE ALMAGRO</t>
  </si>
  <si>
    <t>COPIAPO, CHAÑARAL</t>
  </si>
  <si>
    <t>COPIAPO, DIEGO DE ALMAGRO</t>
  </si>
  <si>
    <t>30457123-0</t>
  </si>
  <si>
    <t>MEJORAMIENTO VARIOS PUENTES DE LA REGION DE ATACAMA</t>
  </si>
  <si>
    <t>COPIAPO, TIERRA AMARILLA</t>
  </si>
  <si>
    <t>30458877-0</t>
  </si>
  <si>
    <t>MEJORAMIENTO RUTA 31-CH SECTORES CUESTA CODOCEO Y EL SALTO</t>
  </si>
  <si>
    <t>30460679-0</t>
  </si>
  <si>
    <t>CONSTRUCCION RUTA COSTERA, SECTOR: LIMITE IV REGIÓN - HUASCO</t>
  </si>
  <si>
    <t>30481760-0</t>
  </si>
  <si>
    <t>CONSTRUCCION PUENTE MAITENCILLO Y ACCESOS, FREIRINA</t>
  </si>
  <si>
    <t>FREIRINA</t>
  </si>
  <si>
    <t>30483189-0</t>
  </si>
  <si>
    <t>MEJORAMIENTO RUTA C-489 S: ALTO DEL CARMEN - EL CORRAL</t>
  </si>
  <si>
    <t>30487155-0</t>
  </si>
  <si>
    <t>MEJORAMIENTO RUTA C-13 S: CRUCE RUTA 5 - EL SALADO - D. DE ALMAGRO</t>
  </si>
  <si>
    <t>CHA¿ARAL, DIEGO DE ALMAGRO</t>
  </si>
  <si>
    <t>40003806-0</t>
  </si>
  <si>
    <t>MEJORAMIENTO RUTA C-350, SECTOR:  CERRILLOS -  LOS LOROS, TIERRA AMARILLA</t>
  </si>
  <si>
    <t>40004538-0</t>
  </si>
  <si>
    <t>MEJORAMIENTO PUENTE LOS GUINDOS, FREIRINA</t>
  </si>
  <si>
    <t>VALLENAR, ALTO DEL CARMEN, FREIRINA, HUASCO</t>
  </si>
  <si>
    <t>40011013-0</t>
  </si>
  <si>
    <t>CONSERVACION GLOBAL MIXTA CAMINOS RED VIAL REGION DE ATACAMA 2020</t>
  </si>
  <si>
    <t>COPIAPO, CHAÑARAL, HUASCO</t>
  </si>
  <si>
    <t>COPIAPO, CALDERA, TIERRA AMARILLA, CHAÑARAL, DIEGO DE ALMAGRO, VALLENAR, ALTO DEL CARMEN, FREIRINA, HUASCO</t>
  </si>
  <si>
    <t>40011014-0</t>
  </si>
  <si>
    <t>CONSERVACION CAMINOS BASICOS REGION DE ATACAMA 2020</t>
  </si>
  <si>
    <t>40011110-0</t>
  </si>
  <si>
    <t>MEJORAMIENTO RUTA C-33 S: PAIPOTE-TIERRA AMARILLA</t>
  </si>
  <si>
    <t>40011741-0</t>
  </si>
  <si>
    <t>MEJORAMIENTO CAMINO BÁSICO INTERMEDIO RUTA C-462, PTE. LOS GUINDOS-LA ARENA, PROV. DE HUASCO</t>
  </si>
  <si>
    <t>40020320-0</t>
  </si>
  <si>
    <t>MEJORAMIENTO PUENTES PAIPOTE 1 Y 2, COPIAPO</t>
  </si>
  <si>
    <t>40020326-0</t>
  </si>
  <si>
    <t>CONSTRUCCION PUENTE PIE DE GALLO EN RUTA C-489,  ALTO DEL CARMEN</t>
  </si>
  <si>
    <t>40020330-0</t>
  </si>
  <si>
    <t>REPOSICION PUENTE MANFLAS EN RUTA C-393, TIERRA AMARILLA</t>
  </si>
  <si>
    <t>40026077-0</t>
  </si>
  <si>
    <t>MEJORAMIENTO PASO FRONTERIZO PIRCAS NEGRAS SECTOR CUESTA LOS CASTAÑOS</t>
  </si>
  <si>
    <t>40026114-0</t>
  </si>
  <si>
    <t>MEJORAMIENTO RUTA C-17, REGION DE ATACAMA</t>
  </si>
  <si>
    <t>40034246-0</t>
  </si>
  <si>
    <t>MEJORAMIENTO RUTA C-485 S: RUTA 5 - ALTO DEL CARMEN</t>
  </si>
  <si>
    <t>40037770-0</t>
  </si>
  <si>
    <t>CONSERVACION GLOBAL MIXTO CAMINOS RED VIAL REGION DE ATACAMA 2022-2026</t>
  </si>
  <si>
    <t>CALDERA, TIERRA AMARILLA</t>
  </si>
  <si>
    <t>40038423-0</t>
  </si>
  <si>
    <t>MEJORAMIENTO RUTA C-120  S: CHAÑARAL - PAN DE AZUCAR - RUTA 5, CHAÑARAL</t>
  </si>
  <si>
    <t>40050111-0</t>
  </si>
  <si>
    <t>MEJORAMIENTO RUTA C-33, SECTOR: TIERRA AMARILLA - CERRILLOS, TIERRA AMARILLA</t>
  </si>
  <si>
    <t>40050114-0</t>
  </si>
  <si>
    <t xml:space="preserve">MEJORAMIENTO AVDA COPAYAPU S: PUENTE COPAYAPU-MATTA, COPIAPO </t>
  </si>
  <si>
    <t>40058609-0</t>
  </si>
  <si>
    <t>CONSERVACION POR CAMINOS BÁSICOS REGION DE ATACAMA 2023 -2025</t>
  </si>
  <si>
    <t>40058775-0</t>
  </si>
  <si>
    <t>CONSERVACION RED VIAL REGION DE ATACAMA 2024-2025</t>
  </si>
  <si>
    <t>40058803-0</t>
  </si>
  <si>
    <t xml:space="preserve">CONSERVACION DE LA RED VIAL, RECICLADOS, REGIÓN DE ATACAMA AÑO 2024-2025 </t>
  </si>
  <si>
    <t>40061216-0</t>
  </si>
  <si>
    <t xml:space="preserve">CONSTRUCCION CONEXION VIAL S: RUTA 5(AGUA AMARGA)-ALTO DEL CARMEN </t>
  </si>
  <si>
    <t>40070039-0</t>
  </si>
  <si>
    <t xml:space="preserve">CONSERVACION PAVIMENTOS RURALES REGION DE ATACAMA </t>
  </si>
  <si>
    <t>40070137-0</t>
  </si>
  <si>
    <t xml:space="preserve">CONSERVACION GLOBAL MIXTA CAMINOS RED VIAL REGION DE ATACAMA </t>
  </si>
  <si>
    <t>40070162-0</t>
  </si>
  <si>
    <t xml:space="preserve">CONSERVACION RED VIAL REGION DE ATACAMA </t>
  </si>
  <si>
    <t>30101424-0</t>
  </si>
  <si>
    <t>CONSTRUCCION ACCESO PONIENTE A VICUÑA, PROVINCIA ELQUI</t>
  </si>
  <si>
    <t>VICUÑA</t>
  </si>
  <si>
    <t>30486473-0</t>
  </si>
  <si>
    <t>REPOSICION PUENTE MARQUESA EN RUTA D-215, COMUNA VICUÑA, REGION DE COQUIMBO</t>
  </si>
  <si>
    <t>40003478-0</t>
  </si>
  <si>
    <t>CONSTRUCCION PUENTE SOBRE ESTERO PUNITAQUI  EN RUTA D-607</t>
  </si>
  <si>
    <t>40004314-0</t>
  </si>
  <si>
    <t>MEJORAMIENTO RUTA 41-CH S: SAN ISIDRO/CALINGASTA-RIVADAVIA,COMUNA DE VICUÑA</t>
  </si>
  <si>
    <t>40007337-0</t>
  </si>
  <si>
    <t>MEJORAMIENTO PUENTE MONTE GRANDE RUTA D-487 COMUNA DE PAIHUANO</t>
  </si>
  <si>
    <t>PAIGUANO</t>
  </si>
  <si>
    <t>40011781-0</t>
  </si>
  <si>
    <t>REPOSICION PUENTE EL PERAL EN RUTA D-867, COMUNA DE ILLAPEL, PROV. CHOAPA</t>
  </si>
  <si>
    <t>EXPROPIACIONES 1</t>
  </si>
  <si>
    <t>CHOAPA</t>
  </si>
  <si>
    <t>ILLAPEL</t>
  </si>
  <si>
    <t>40011784-0</t>
  </si>
  <si>
    <t>MEJORAMIENTO RUTA 47 SECTOR CUESTA CAVILOLEN, REGION DE COQUIMBO</t>
  </si>
  <si>
    <t>DISEÑO 3</t>
  </si>
  <si>
    <t>40017867-0</t>
  </si>
  <si>
    <t>AMPLIACION RUTA 41 - CH SECTOR: LA SERENA - LAS ROJAS TRAMO I, REGION DE COQUIMBO</t>
  </si>
  <si>
    <t>LA SERENA</t>
  </si>
  <si>
    <t>40019295-0</t>
  </si>
  <si>
    <t>CONSTRUCCION CONECTIVIDAD INTEGRAL COQUIMBO - SAN JUAN</t>
  </si>
  <si>
    <t>ELQUI, LIMARI</t>
  </si>
  <si>
    <t>PAIGUANO, MONTE PATRIA, RIO HURTADO</t>
  </si>
  <si>
    <t>40020258-0</t>
  </si>
  <si>
    <t>CONSERVACION GLOBAL MIXTA CAMINOS RED VIAL REGION DE COQUIMBO 2021</t>
  </si>
  <si>
    <t>ELQUI, CHOAPA, LIMARI</t>
  </si>
  <si>
    <t>LA HIGUERA, PAIGUANO, ILLAPEL, CANELA, OVALLE, COMBARBALA</t>
  </si>
  <si>
    <t>40021441-0</t>
  </si>
  <si>
    <t>CONSTRUCCION CONEXIÓN VIAL RUTA COSTERA CALETA HORNOS - LIMITE REGIONAL ATACAMA</t>
  </si>
  <si>
    <t>40030451-0</t>
  </si>
  <si>
    <t xml:space="preserve">MEJORAMIENTO RUTA 41 CH, SECTOR PTE. LA LAGUNA - PTE. GARGANTA DEL DIABLO, VICUÑA </t>
  </si>
  <si>
    <t>40030673-0</t>
  </si>
  <si>
    <t>CONSERVACION GLOBAL MIXTA CAMINOS RED VIAL REGION DE COQUIMBO 2022-2026</t>
  </si>
  <si>
    <t>40031211-0</t>
  </si>
  <si>
    <t>REPOSICION PUENTE PUPIO EN RUTA 47, LOS VILOS - ILLAPEL</t>
  </si>
  <si>
    <t>LOS VILOS</t>
  </si>
  <si>
    <t>40038056-0</t>
  </si>
  <si>
    <t>REPOSICION PUENTE EL DURAZNO EN RUTA D-779, COMUNA DE COMBARBALÁ, PROVINCIA DE LIMARI</t>
  </si>
  <si>
    <t>40038081-0</t>
  </si>
  <si>
    <t>REPOSICION RUTA D-51, TRAMO 1, SECTOR CRUCE RUTA 43 - MAITENCILLO, COMUNA DE ANDACOLLO</t>
  </si>
  <si>
    <t>ANDACOLLO</t>
  </si>
  <si>
    <t>40038498-0</t>
  </si>
  <si>
    <t>CONSERVACION GLOBAL MIXTA CAMINOS RED VIAL REGION DE COQUIMBO 2023-2027</t>
  </si>
  <si>
    <t>LA SERENA, COQUIMBO, ANDACOLLO, LA HIGUERA, PAIGUANO, VICUÑA, ILLAPEL, CANELA, LOS VILOS, SALAMANCA, OVALLE, COMBARBALA, MONTE PATRIA, PUNITAQUI, RIO HURTADO</t>
  </si>
  <si>
    <t>40038808-0</t>
  </si>
  <si>
    <t xml:space="preserve">CONSERVACION PUENTE CAIMANES EN RUTA </t>
  </si>
  <si>
    <t>40040178-0</t>
  </si>
  <si>
    <t>CONSERVACION RED VIAL REGION DE COQUIMBO 2023-2024</t>
  </si>
  <si>
    <t>40046622-0</t>
  </si>
  <si>
    <t>MEJORAMIENTO PASADA URBANA RUTA 41 CH POR LA COMUNA DE LA SERENA</t>
  </si>
  <si>
    <t>40049813-0</t>
  </si>
  <si>
    <t xml:space="preserve">MEJORAMIENTO RUTA 41 CH, SECTOR CORTINA EMBALSE LA LAGUNA - LIMITE FRONTERIZO, VICUÑA </t>
  </si>
  <si>
    <t>40049814-0</t>
  </si>
  <si>
    <t>MEJORAMIENTO PUENTE MORRILLOS D-595, COMUNA DE RIO HURTADO</t>
  </si>
  <si>
    <t>RIO HURTADO</t>
  </si>
  <si>
    <t>40049815-0</t>
  </si>
  <si>
    <t>MEJORAMIENTO CBI RUTA D-205 SECTOR SANTA GRACIA - ALMIRANTE LATORRE, PROVINCIA DE ELQUI</t>
  </si>
  <si>
    <t>40049816-0</t>
  </si>
  <si>
    <t>MEJORAMIENTO RUTA DE ACCESO A CALETAS DE PUNTA DE CHOROS, COMUNA DE LA HIGUERA</t>
  </si>
  <si>
    <t>40049817-0</t>
  </si>
  <si>
    <t>MEJORAMIENTO RUTA DE ACCESO CALETA TOTORALILLO NORTE COMUNA DE LA HIGUERA</t>
  </si>
  <si>
    <t>40049819-0</t>
  </si>
  <si>
    <t>AMPLIACION Y MEJORAMIENTO CONECTIVIDAD VIAL SECTORES: MARQUESA - VICUÑA - RIVADAVIA</t>
  </si>
  <si>
    <t>40049823-0</t>
  </si>
  <si>
    <t>MEJORAMIENTO RUTA D- 445, SECTOR VICUÑA-HURTADO, ELQUI - LIMARÍ, RUTA ANTAKARI</t>
  </si>
  <si>
    <t>VICUÑA, RIO HURTADO</t>
  </si>
  <si>
    <t>40049832-0</t>
  </si>
  <si>
    <t>CONSERVACION RED VIAL REGION DE COQUIMBO 2024-2025</t>
  </si>
  <si>
    <t>40049905-0</t>
  </si>
  <si>
    <t>CONSERVACION POR CAMINO BASICO REGION DE COQUIMBO 2024 - 2025</t>
  </si>
  <si>
    <t>40050019-0</t>
  </si>
  <si>
    <t>CONSERVACION GLOBAL MIXTA CAMINOS RED VIAL REGION DE COQUIMBO 2025-2029</t>
  </si>
  <si>
    <t>LA SERENA, COQUIMBO, ANDACOLLO, LA HIGUERA, PAIGUANO, VICU¿A, ILLAPEL, CANELA, LOS VILOS, SALAMANCA, OVALLE, COMBARBALA, MONTE PATRIA, PUNITAQUI, RIO HURTADO</t>
  </si>
  <si>
    <t>40050281-0</t>
  </si>
  <si>
    <t>CONSERVACION DE ELEMENTOS DE SEGURIDAD VIAL 2025-2026, REGION DE COQUIMBO</t>
  </si>
  <si>
    <t>40050282-0</t>
  </si>
  <si>
    <t>CONSERVACION SEGURIDAD VIAL ZONAS DE ESCUELA 2025-2026, REGION DE COQUIMBO</t>
  </si>
  <si>
    <t>40050479-0</t>
  </si>
  <si>
    <t xml:space="preserve">AMPLIACION RUTA 41 CH SECTOR: LA SERENA - LAS ROJAS TRAMO II </t>
  </si>
  <si>
    <t>40051090-0</t>
  </si>
  <si>
    <t>MEJORAMIENTO SEGURIDAD VIAL EN RUTA D-687</t>
  </si>
  <si>
    <t>40059557-0</t>
  </si>
  <si>
    <t xml:space="preserve">CONSERVACION CONSERVACION PUENTES MENORES REGION DE COQUIMBO AÑO 2024 </t>
  </si>
  <si>
    <t>40061082-0</t>
  </si>
  <si>
    <t>CONSTRUCCION CONEXIÓN VIAL VALLE MONTE PATRIA - RIO HURTADO</t>
  </si>
  <si>
    <t xml:space="preserve"> GP - 0318_Conectividad Acceso Río Hurtado</t>
  </si>
  <si>
    <t>40061224-0</t>
  </si>
  <si>
    <t xml:space="preserve">MEJORAMIENTO DE ESTABILIDAD DE TALUDES PARA LA RUTA D-485 COMUNA DE PAIHUANO </t>
  </si>
  <si>
    <t>40061643-0</t>
  </si>
  <si>
    <t>CONSTRUCCION Y MEJORAMIENTO PASADA URBANA RUTA D-55 S: EL PALQUI, COMUNA DE MONTE PATRIA</t>
  </si>
  <si>
    <t>MONTE PATRIA</t>
  </si>
  <si>
    <t>40066221-0</t>
  </si>
  <si>
    <t xml:space="preserve">CONSERVACION DE EMERGENCIA RED VIAL REGIÓN DE COQUIMBO 2025-2026 </t>
  </si>
  <si>
    <t>40070041-0</t>
  </si>
  <si>
    <t xml:space="preserve">CONSERVACION PAVIMENTOS RURALES REGION DE COQUIMBO </t>
  </si>
  <si>
    <t>40070164-0</t>
  </si>
  <si>
    <t xml:space="preserve">CONSERVACION RED VIAL REGION DE COQUIMBO </t>
  </si>
  <si>
    <t>40070209-0</t>
  </si>
  <si>
    <t xml:space="preserve">CONSERVACION ZONAS DE ESCUELA REGION DE COQUIMBO </t>
  </si>
  <si>
    <t>40070446-0</t>
  </si>
  <si>
    <t>CONSTRUCCION Y/O MEJORAMIENTO PASADA URBANA  RUTA D-409 POR COQUIMBO</t>
  </si>
  <si>
    <t>40070448-0</t>
  </si>
  <si>
    <t>REPOSICION PUENTE TILAMA  EN RUTA D-377-E LONGITUDINAL INTERIOR CHOAPA, REGION DE COQUIMBO -</t>
  </si>
  <si>
    <t>40070606-0</t>
  </si>
  <si>
    <t xml:space="preserve">CONSERVACION GLOBAL MIXTA CAMINOS RED VIAL REGIÓN DE COQUIMBO </t>
  </si>
  <si>
    <t>40067591-0</t>
  </si>
  <si>
    <t>DIAGNOSTICO RIESGOS NATURALES RUTA 60 CH. SECTOR: VIZCACHAS - TÚNEL DEL CRISTO REDENTOR</t>
  </si>
  <si>
    <t>30005719-0</t>
  </si>
  <si>
    <t>MEJORAMIENTO RUTA F-30-E S: CEMENTERIO CONCON - ROTONDA CONCON</t>
  </si>
  <si>
    <t>CONCON</t>
  </si>
  <si>
    <t>30080632-0</t>
  </si>
  <si>
    <t>MEJORAMIENTO RUTA E-253 LONGOTOMA - ARTIFICIO, PROVINCIA DE PETORCA</t>
  </si>
  <si>
    <t>PETORCA</t>
  </si>
  <si>
    <t>LA LIGUA</t>
  </si>
  <si>
    <t>30081505-0</t>
  </si>
  <si>
    <t>CONSTRUCCION CONEXIÓN VIAL R.5(ARTIF)-RUTA F-366(ROJAS),COM.QUILLOTA</t>
  </si>
  <si>
    <t>QUILLOTA</t>
  </si>
  <si>
    <t>LA CRUZ, NOGALES</t>
  </si>
  <si>
    <t>30106452-0</t>
  </si>
  <si>
    <t>MEJORAMIENTO RUTA F-300 S:LA CALERA-PACHACAMA-OCOA PROV.QUILLOTA</t>
  </si>
  <si>
    <t>CALERA, HIJUELAS</t>
  </si>
  <si>
    <t>30107026-0</t>
  </si>
  <si>
    <t>AMPLIACION RUTA F-30-E S:CRUCE  RUTA F-20 - CONCON,PROV.VALPARAISO</t>
  </si>
  <si>
    <t>ASESORIA 7</t>
  </si>
  <si>
    <t>PUCHUNCAVI, QUINTERO</t>
  </si>
  <si>
    <t>ASESORIA 9</t>
  </si>
  <si>
    <t>30121216-0</t>
  </si>
  <si>
    <t>REPOSICION PUENTE RAPEL EN RUTA G-80-I, COMUNA DE SANTO DOMINGO</t>
  </si>
  <si>
    <t>SANTO DOMINGO</t>
  </si>
  <si>
    <t>CABILDO</t>
  </si>
  <si>
    <t>30480266-0</t>
  </si>
  <si>
    <t>CONSTRUCCION BY PASS RUTA E-85, TRAMO URBANO CIUDAD DE LOS ANDES</t>
  </si>
  <si>
    <t>LOS ANDES, SAN FELIPE</t>
  </si>
  <si>
    <t>LOS ANDES, SAN ESTEBAN, SANTA MARIA</t>
  </si>
  <si>
    <t>40007060-0</t>
  </si>
  <si>
    <t>REPOSICION PUENTE RABUCO EN RUTA F-300, COMUNA DE HIJUELAS</t>
  </si>
  <si>
    <t>HIJUELAS</t>
  </si>
  <si>
    <t>40017172-0</t>
  </si>
  <si>
    <t>AMPLIACION PUENTE LO GALLARDO EN RUTA 66, PROVINCIA DE SAN ANTONIO</t>
  </si>
  <si>
    <t>40026101-0</t>
  </si>
  <si>
    <t>MEJORAMIENTO CIRCUITO VIAL RUTAS F-382 Y F-326 COMUNA QUILLOTA Y LA CRUZ.</t>
  </si>
  <si>
    <t>QUILLOTA, LA CRUZ</t>
  </si>
  <si>
    <t>40026107-0</t>
  </si>
  <si>
    <t>REPOSICION PUENTE COLMO EN RUTA F-190, COMUNA DE QUILLOTA</t>
  </si>
  <si>
    <t>VALPARAISO, QUILLOTA, MARGA MARGA</t>
  </si>
  <si>
    <t>QUINTERO, QUILLOTA, LIMACHE</t>
  </si>
  <si>
    <t>40027352-0</t>
  </si>
  <si>
    <t>MEJORAMIENTO CRUCE VIAL RUTAS E-61 CON RUTA E-835 SECTOR SAN RAFAEL, COMUNA DE LOS ANDES</t>
  </si>
  <si>
    <t>40030654-0</t>
  </si>
  <si>
    <t>CONSERVACION GLOBAL MIXTA CAMINOS RED VIAL REGION DE VALPARAISO 2022-2026.</t>
  </si>
  <si>
    <t>VALPARAISO, ISLA DE PASCUA, LOS ANDES, PETORCA, QUILLOTA, SAN ANTONIO, SAN FELIPE, MARGA MARGA</t>
  </si>
  <si>
    <t xml:space="preserve">VALPARAISO, CASABLANCA, CONCON, JUAN FERNANDEZ, PUCHUNCAVI, QUILPUE, QUINTERO, VILLA ALEMANA, VIÑA DEL MAR, ISLA DE PASCUA, LOS ANDES, CALLE LARGA, RINCONADA, SAN ESTEBAN, LA LIGUA, CABILDO, PAPUDO, PETORCA, ZAPALLAR, QUILLOTA, CALERA, HIJUELAS, LA CRUZ, </t>
  </si>
  <si>
    <t>40031020-0</t>
  </si>
  <si>
    <t>REPOSICION PUENTE CHAGRES EN RUTA E-661 COMUNA DE CATEMU</t>
  </si>
  <si>
    <t>40031025-0</t>
  </si>
  <si>
    <t xml:space="preserve">REPOSICION PUENTE LOS MILITARES EN RUTA E-767 PROVINCIA DE LOS ANDES </t>
  </si>
  <si>
    <t>40031031-0</t>
  </si>
  <si>
    <t>REPOSICION PUENTE LA LAGUNA Y ACCESOS, RUTA E-30-F, COMUNA ZAPALLAR</t>
  </si>
  <si>
    <t>VALPARAISO, PETORCA</t>
  </si>
  <si>
    <t>PUCHUNCAVI, ZAPALLAR</t>
  </si>
  <si>
    <t>40036124-0</t>
  </si>
  <si>
    <t xml:space="preserve">MEJORAMIENTO RUTA F-830 CRUCE LA DRAGA- CASABLANCA, COMUNA DE CASABLANCA </t>
  </si>
  <si>
    <t>CASABLANCA</t>
  </si>
  <si>
    <t>40036449-0</t>
  </si>
  <si>
    <t>MEJORAMIENTO RUTA E-30-F, SECTOR PUCHUNCAVÍ - ACCESO QUINTERO, COMUNAS PUCHUNCAVÍ Y QUINTERO</t>
  </si>
  <si>
    <t>40038706-0</t>
  </si>
  <si>
    <t>MEJORAMIENTO SECTOR ROTONDA REÑACA ALTO - ROTONDA SANTA JULIA - MIRAFLORES</t>
  </si>
  <si>
    <t>40043374-0</t>
  </si>
  <si>
    <t xml:space="preserve">CONSERVACION SEGURIDAD VIAL EN  RUTAS DE LA RED 2024-2026. REGION VALPARAISO </t>
  </si>
  <si>
    <t>40046963-0</t>
  </si>
  <si>
    <t>CONSTRUCCION PUENTE CONEXION PANQUEHUE - CATEMU EN RUTA E-635, COMUNA PANQUEHUE</t>
  </si>
  <si>
    <t>CATEMU, PANQUEHUE</t>
  </si>
  <si>
    <t>40047046-0</t>
  </si>
  <si>
    <t>MEJORAMIENTO RUTA G-966 SAN SEBASTIAN - LO ABARCA, COMUNAS EL TABO Y CARTAGENA</t>
  </si>
  <si>
    <t>CARTAGENA, EL TABO</t>
  </si>
  <si>
    <t>40049945-0</t>
  </si>
  <si>
    <t xml:space="preserve">CONSTRUCCION CONEXIÓN VIAL COSTERA ORIENTE S: PAPUDO- CRUCE RUTA F-20 </t>
  </si>
  <si>
    <t>PAPUDO</t>
  </si>
  <si>
    <t>40049949-0</t>
  </si>
  <si>
    <t xml:space="preserve">AMPLIACION RUTA E-35   CRUCE LONGITUDINAL - LA LIGUA - CABILDO </t>
  </si>
  <si>
    <t>LA LIGUA, CABILDO</t>
  </si>
  <si>
    <t>40050021-0</t>
  </si>
  <si>
    <t>CONSERVACION GLOBAL MIXTA CAMINOS RED VIAL REGION DE VALPARAISO 2024-2029</t>
  </si>
  <si>
    <t>40050022-0</t>
  </si>
  <si>
    <t xml:space="preserve">CONSERVACION GLOBAL CAMINOS RED VIAL REGION DE VALPARAISO 2024-2026 </t>
  </si>
  <si>
    <t>40050216-0</t>
  </si>
  <si>
    <t xml:space="preserve">REPOSICION PUENTE SEMINARIO EN RUTA G-986, COMUNA EL QUISCO </t>
  </si>
  <si>
    <t>EL QUISCO</t>
  </si>
  <si>
    <t>40050245-0</t>
  </si>
  <si>
    <t>CONSTRUCCION CONEXION VIAL RUTA E-411 SECTOR PUTAENDO - RUTA 60 CH, COM. PUTAENDO Y S. FELIPE</t>
  </si>
  <si>
    <t>PUTAENDO</t>
  </si>
  <si>
    <t>40050398-0</t>
  </si>
  <si>
    <t>AMPLIACION RUTA F-62 S: CR. RUTA 64 (SAN PEDRO) - CR. RUTA F-610, COM. QUILLOTA Y LIMACHE</t>
  </si>
  <si>
    <t>MARGA MARGA</t>
  </si>
  <si>
    <t>LIMACHE</t>
  </si>
  <si>
    <t>40050636-0</t>
  </si>
  <si>
    <t>MEJORAMIENTO CRUCE VIAL  5 EN RUTA E-85: LOS ANDES-SAN FELIPE POR SANTA MARIA</t>
  </si>
  <si>
    <t>SAN ESTEBAN</t>
  </si>
  <si>
    <t>40056583-0</t>
  </si>
  <si>
    <t>CONSERVACION RED VIAL PROVINCIA ISLA DE PASCUA  REGION DE VALPARAISO 2023-2025</t>
  </si>
  <si>
    <t>ISLA DE PASCUA</t>
  </si>
  <si>
    <t>40057409-0</t>
  </si>
  <si>
    <t>CONSERVACION RED VIAL TALUDES REGION DE VALPARAISO 2024-2026</t>
  </si>
  <si>
    <t>40057594-0</t>
  </si>
  <si>
    <t xml:space="preserve">CONSERVACION SEGURIDAD VIAL PASADAS ZONAS POBLADAS - TRAVESIAS 2024-2025 REG. VALPARAISO </t>
  </si>
  <si>
    <t>40059867-0</t>
  </si>
  <si>
    <t>CONSTRUCCION CICLOVÍA EN RUTA G-986, SECTOR SAN SEBASTIAN - MIRASOL, COM. EL TABO - ALGARROBO</t>
  </si>
  <si>
    <t>ALGARROBO, EL TABO</t>
  </si>
  <si>
    <t>40060427-0</t>
  </si>
  <si>
    <t xml:space="preserve">CONSERVACION RED VIAL REGION DE VALPARAISO 2025-2027 </t>
  </si>
  <si>
    <t>40061571-0</t>
  </si>
  <si>
    <t xml:space="preserve">REPOSICION PUENTE CATAPILCO EN RUTA E-462, COMUNA DE ZAPALLAR </t>
  </si>
  <si>
    <t>ZAPALLAR</t>
  </si>
  <si>
    <t>40063098-0</t>
  </si>
  <si>
    <t xml:space="preserve">CONSTRUCCION Y/O MEJORAMIENTO PASADA URBANA DE LA RUTA G-986 POR LA COMUNA DE EL QUISCO </t>
  </si>
  <si>
    <t>40065775-0</t>
  </si>
  <si>
    <t xml:space="preserve">CONSERVACION EMERGENCIA INVIERNO 2024 RED VIAL REG DE VALPARAISO 2024-2026 </t>
  </si>
  <si>
    <t>40066892-0</t>
  </si>
  <si>
    <t xml:space="preserve">CONSTRUCCION COBERTIZOS Y AMPLIACIÓN RUTA 60 CH. SECTOR JUNCAL TUNEL CRISTO REDENTOR </t>
  </si>
  <si>
    <t>40069784-0</t>
  </si>
  <si>
    <t xml:space="preserve">CONSERVACION GLOBAL DE CAMINOS DE LA PROVINCIA DE ISLA DE PASCUA, COMUNA DE ISLA DE PASCUA, I ETAPA, REGIÓN DE VALPARAÍSO </t>
  </si>
  <si>
    <t>CONSERVACION GLOBAL DE CAMINOS DE LA PROVINCIA DE ISLA DE PASCUA, COMUNA DE ISLA DE PASCUA, I ETAPA, REGIÓN DE VALPARAÍSO</t>
  </si>
  <si>
    <t>40070042-0</t>
  </si>
  <si>
    <t xml:space="preserve">CONSERVACION PAVIMENTOS RURALES REGION DE VALPARAISO </t>
  </si>
  <si>
    <t>40070138-0</t>
  </si>
  <si>
    <t xml:space="preserve">CONSERVACION GLOBAL MIXTA CAMINOS RED VIAL REGION DE VALPARAISO </t>
  </si>
  <si>
    <t>40070139-0</t>
  </si>
  <si>
    <t xml:space="preserve">CONSERVACION GLOBAL DE CAMINOS REGION DE VALPARAISO </t>
  </si>
  <si>
    <t>40070165-0</t>
  </si>
  <si>
    <t xml:space="preserve">CONSERVACION RED VIAL REGION DE VALPARAISO </t>
  </si>
  <si>
    <t>40070571-0</t>
  </si>
  <si>
    <t>MEJORAMIENTO VARIAS RUTAS EN ISLA DE PASCUA, ETAPA I, COMUNA ISLA DE PASCUA</t>
  </si>
  <si>
    <t>30069739-0</t>
  </si>
  <si>
    <t>REPOSICIÓN RUTA G-78, SECTOR MELIPILLA-CUNCUMÉN</t>
  </si>
  <si>
    <t>30070213-0</t>
  </si>
  <si>
    <t>CONSTRUCCION CALETERAS RUTA 5 SUR S: LO ESPEJO ? SAN BERNARDO</t>
  </si>
  <si>
    <t>LO ESPEJO</t>
  </si>
  <si>
    <t>30083016-0</t>
  </si>
  <si>
    <t>REPOSICIÓN PUENTE ESPERANZA EN RUTA G-68, COMUNA PADRE HURTADO</t>
  </si>
  <si>
    <t>TALAGANTE</t>
  </si>
  <si>
    <t>PADRE HURTADO</t>
  </si>
  <si>
    <t>30130956-0</t>
  </si>
  <si>
    <t>REPOSICION Y CONSTR PTES Y LOSAS, PROV. CHACABUCO, MELIP Y TALAGAN</t>
  </si>
  <si>
    <t>CHACABUCO, MELIPILLA, TALAGANTE</t>
  </si>
  <si>
    <t>COLINA, LAMPA, TIL TIL, MELIPILLA, ALHUE, CURACAVI, EL MONTE, ISLA DE MAIPO, PADRE HURTADO</t>
  </si>
  <si>
    <t>30250572-0</t>
  </si>
  <si>
    <t>CONSTRUCCION BY PASS A LA CIUDAD DE TALAGANTE</t>
  </si>
  <si>
    <t>30457895-0</t>
  </si>
  <si>
    <t>REPOSICION PUENTES Y MEJORAMIENTO RUTA G-16: SECTOR LAMPA, TILTIL,</t>
  </si>
  <si>
    <t>ASESORIA 10</t>
  </si>
  <si>
    <t>CHACABUCO</t>
  </si>
  <si>
    <t>LAMPA, TIL TIL</t>
  </si>
  <si>
    <t>30459970-0</t>
  </si>
  <si>
    <t>REPOSICION PUENTES LOS TALAVERAS Y SANTA ROSA, PROVINCIA DE CHACABUCO</t>
  </si>
  <si>
    <t>COLINA, LAMPA</t>
  </si>
  <si>
    <t>40013556-0</t>
  </si>
  <si>
    <t>CONSTRUCCION CAMINO INTERNACIONAL, SECTOR: RUTA 5 - AVDA. EJERCITO LIBERTADOR</t>
  </si>
  <si>
    <t>CORDILLERA, MAIPO</t>
  </si>
  <si>
    <t>PUENTE ALTO, SAN BERNARDO</t>
  </si>
  <si>
    <t>40020214-0</t>
  </si>
  <si>
    <t>CONSERVACION GLOBAL MIXTA CAMINOS RED VIAL METROPOLITANA 2021</t>
  </si>
  <si>
    <t>SANTIAGO, CORDILLERA, CHACABUCO</t>
  </si>
  <si>
    <t>SANTIAGO, CERRILLOS, PUENTE ALTO, SAN JOSE DE MAIPO, COLINA, TIL TIL</t>
  </si>
  <si>
    <t>40021603-0</t>
  </si>
  <si>
    <t>MEJORAMIENTO RUTA G-30 CERRILLOS - LONQUEN. SEGUNDA ETAPA TRAMO A</t>
  </si>
  <si>
    <t>40040122-0</t>
  </si>
  <si>
    <t>CONSERVACION RED VIAL REGION METROPOLITANA 2023-2025</t>
  </si>
  <si>
    <t>40049867-0</t>
  </si>
  <si>
    <t>CONSTRUCCION Y MEJORAMIENTO CONEXION VIAL LAMPA-PUDAHUEL-PEÑAFLOR-TALAGANTE-EL MONTE</t>
  </si>
  <si>
    <t>EL MONTE</t>
  </si>
  <si>
    <t>40050283-0</t>
  </si>
  <si>
    <t xml:space="preserve">CONSERVACION DE ELEMENTOS DE SEGURIDAD VIAL, REGION METROPOLITANA </t>
  </si>
  <si>
    <t>SANTIAGO, CERRILLOS, CERRO NAVIA, CONCHALI, EL BOSQUE, ESTACION CENTRAL, HUECHURABA, INDEPENDENCIA, LA CISTERNA, LA FLORIDA, LA GRANJA, LA PINTANA, LA REINA, LAS CONDES, LO BARNECHEA, LO ESPEJO, LO PRADO, MACUL, MAIPU, ¿U¿OA, PEDRO AGUIRRE CERDA, PE¿ALOLE</t>
  </si>
  <si>
    <t>40050284-0</t>
  </si>
  <si>
    <t>CONSERVACION ZONAS DE ESCUELA REGION METROPOLITANA DE SANTIAGO 2025-2026</t>
  </si>
  <si>
    <t>40060394-0</t>
  </si>
  <si>
    <t xml:space="preserve">CONSERVACION RED VIAL REGION METROPOLITANA 2025-2027 </t>
  </si>
  <si>
    <t>40060954-0</t>
  </si>
  <si>
    <t>CONSERVACION GLOBAL MIXTA CAMINOS RED VIAL REGION METROPOLITANA 2025-2029</t>
  </si>
  <si>
    <t>40061305-0</t>
  </si>
  <si>
    <t xml:space="preserve">AMPLIACION RUTA G-180 SECTOR: COSTANERA NORTE - AMERICO VESPUCIO </t>
  </si>
  <si>
    <t>LAMPA</t>
  </si>
  <si>
    <t>40061923-0</t>
  </si>
  <si>
    <t>REPOSICION PUENTE CHOROMBO G-74-F, COMUNAS DE MARÍA PINTO Y MELIPILLA, PROV MEL</t>
  </si>
  <si>
    <t>MELIPILLA, MARIA PINTO</t>
  </si>
  <si>
    <t>40063124-0</t>
  </si>
  <si>
    <t xml:space="preserve">AMPLIACION RUTA 76, SECTOR: ESQUINA BLANCA - MALLOCO RM </t>
  </si>
  <si>
    <t>40068553-0</t>
  </si>
  <si>
    <t xml:space="preserve">CONSERVACION EMERGENCIA RED VIAL REGIÓN METROPOLITANA 2024 - 2025 </t>
  </si>
  <si>
    <t>40070157-0</t>
  </si>
  <si>
    <t xml:space="preserve">CONSERVACION GLOBAL MIXTA CAMINOS RED VIAL REGION METROPOLITANA </t>
  </si>
  <si>
    <t>40070166-0</t>
  </si>
  <si>
    <t xml:space="preserve">CONSERVACION RED VIAL REGION METROPOLITANA </t>
  </si>
  <si>
    <t>40070211-0</t>
  </si>
  <si>
    <t xml:space="preserve">CONSERVACION ZONAS DE ESCUELA REGION METROPOLITANA </t>
  </si>
  <si>
    <t>40070332-0</t>
  </si>
  <si>
    <t xml:space="preserve">CONSTRUCCION -MEJORAMIENTO CONEXIÓN VIAL CERVERA -LAS TORTOLAS G-46 </t>
  </si>
  <si>
    <t>40070342-0</t>
  </si>
  <si>
    <t>CONSTRUCCION Y/O MEJORAMIENTO RUTA G-16 SECTOR : A. VESPUCIO - LAMPA</t>
  </si>
  <si>
    <t>SANTIAGO, CHACABUCO</t>
  </si>
  <si>
    <t>QUILICURA, LAMPA</t>
  </si>
  <si>
    <t>30043498-0</t>
  </si>
  <si>
    <t>MEJORAMIENTO RUTA H-45-G SECTOR:CUESTA CHADA A LIMITE REGIONAL</t>
  </si>
  <si>
    <t>RUTAS INTERREGIONALES</t>
  </si>
  <si>
    <t>MOSTAZAL</t>
  </si>
  <si>
    <t>30083002-0</t>
  </si>
  <si>
    <t>MEJORAMIENTO PASADA URBANA POR SANTA CRUZ DIVERSAS RUTAS</t>
  </si>
  <si>
    <t>SANTA CRUZ</t>
  </si>
  <si>
    <t>30108960-0</t>
  </si>
  <si>
    <t>AMPLIACION RUTA H-27 CARRETERA EL COBRE, RANCAGUA-MACHALI</t>
  </si>
  <si>
    <t>RANCAGUA, MACHALI</t>
  </si>
  <si>
    <t>30122160-0</t>
  </si>
  <si>
    <t>MEJORAMIENTO RUTA I-45 SECTOR PUENTE NEGRO - LA RUFINA</t>
  </si>
  <si>
    <t>30123731-0</t>
  </si>
  <si>
    <t>MEJORAMIENTO RUTA I-112 LITUECHE - PUPUYA, KM 0.00 A KM 11.0</t>
  </si>
  <si>
    <t>CARDENAL CARO</t>
  </si>
  <si>
    <t>LITUECHE, NAVIDAD</t>
  </si>
  <si>
    <t>30131977-0</t>
  </si>
  <si>
    <t>AMPLIACIÓN REPOSICIÓN RUTA 90 (EX I-50) SECTOR: SAN FERNANDO-CRUCE RUTA I-860</t>
  </si>
  <si>
    <t>SAN FERNANDO, CHIMBARONGO, PLACILLA</t>
  </si>
  <si>
    <t>30135536-0</t>
  </si>
  <si>
    <t>CONSTRUCCION CICLOVIAS VI ETAPA, REGION DE O'HIGGINS</t>
  </si>
  <si>
    <t>CODEGUA, COLTAUCO, LAS CABRAS, PEUMO, QUINTA DE TILCOCO</t>
  </si>
  <si>
    <t>30241072-0</t>
  </si>
  <si>
    <t>REPOSICION PUENTE QUIAHUE 1, RUTA  I-572, KM 4.3, LOLOL</t>
  </si>
  <si>
    <t>LOLOL</t>
  </si>
  <si>
    <t>30484904-0</t>
  </si>
  <si>
    <t>CONSTRUCCION CICLOVIA RUTA I-870 E  I-890  SECTOR CUESTA LO GONZALEZ CHIMBARONGO</t>
  </si>
  <si>
    <t>CHIMBARONGO</t>
  </si>
  <si>
    <t>30485128-0</t>
  </si>
  <si>
    <t>MEJORAMIENTO RUTA I-45 S: LA RUFINA - ACCESO A TERMAS DEL FLACO, PROV. COLCHAGUA</t>
  </si>
  <si>
    <t>40003014-0</t>
  </si>
  <si>
    <t>REPOSICION PUENTES POBLACION, CANAL S. CRUZ Y CHOMEDAHUE 2, RUTA I760, COMUNA DE SANTA CRUZ</t>
  </si>
  <si>
    <t>40008921-0</t>
  </si>
  <si>
    <t>REPOSICION PUENTE LA LIGUA, RUTA I-510 PAREDONES</t>
  </si>
  <si>
    <t>PAREDONES</t>
  </si>
  <si>
    <t>40018404-0</t>
  </si>
  <si>
    <t>REPOSICION VARIOS PUENTES DE LA REGIÓN DE O´HIGGINS V ETAPA</t>
  </si>
  <si>
    <t>CACHAPOAL, CARDENAL CARO, COLCHAGUA</t>
  </si>
  <si>
    <t>COLTAUCO, LAS CABRAS, LA ESTRELLA, LITUECHE, NAVIDAD, CHEPICA</t>
  </si>
  <si>
    <t>40018408-0</t>
  </si>
  <si>
    <t>CONSTRUCCION PASARELAS LA PALMA CHICA Y LA PALMA GRANDE, COMUNA DE RANCAGUA</t>
  </si>
  <si>
    <t>40027840-0</t>
  </si>
  <si>
    <t>CONSERVACION CAMINOS BÁSICOS REGIÓN DE O'HIGGINS 2020 -2022 PLAN RECUPERACION</t>
  </si>
  <si>
    <t>40028273-0</t>
  </si>
  <si>
    <t>REPOSICION VARIOS PUENTES DE LA REGION DE O´HIGGINS VI ETAPA</t>
  </si>
  <si>
    <t>MOSTAZAL, PICHILEMU, LITUECHE, NAVIDAD, PALMILLA</t>
  </si>
  <si>
    <t>40030551-0</t>
  </si>
  <si>
    <t>REPOSICION Y NORMALIZACION DE PUENTES GRUPO I EN REGION DE O'HIGGINS.</t>
  </si>
  <si>
    <t>RANCAGUA, CODEGUA, COINCO, COLTAUCO, DO¿IHUE, PICHILEMU, LA ESTRELLA, LITUECHE, NAVIDAD, PAREDONES, SAN FERNANDO, CHEPICA, CHIMBARONGO, LOLOL, NANCAGUA</t>
  </si>
  <si>
    <t>40030657-0</t>
  </si>
  <si>
    <t>CONSERVACION GLOBAL MIXTA CAMINOS RED VIAL REGION DE O'HIGGINS 2022-2026</t>
  </si>
  <si>
    <t>RANCAGUA, CODEGUA, COINCO, COLTAUCO, DOÑIHUE, GRANEROS, LAS CABRAS, MACHALI, MALLOA, MOSTAZAL, OLIVAR, PEUMO, PICHIDEGUA, QUINTA DE TILCOCO, RENGO, REQUINOA, SAN VICENTE, PICHILEMU, LA ESTRELLA, LITUECHE, MARCHIHUE, NAVIDAD, PAREDONES, SAN FERNANDO, CHEPI</t>
  </si>
  <si>
    <t>40031614-0</t>
  </si>
  <si>
    <t>CONSTRUCCION PUENTE CLONQUI Y ACCESOS, EN RUTA H-265, COMUNA DE MACHALI</t>
  </si>
  <si>
    <t>MACHALI</t>
  </si>
  <si>
    <t>40032185-0</t>
  </si>
  <si>
    <t>REPOSICION VARIOS PUENTES DE LA REGION DE O´HIGGINS VII ETAPA</t>
  </si>
  <si>
    <t>40036827-0</t>
  </si>
  <si>
    <t>REPOSICION PUENTE CODAO, CAMINO H-774, COMUNA PEUMO - PICHIDEGUA</t>
  </si>
  <si>
    <t>PEUMO, PICHIDEGUA</t>
  </si>
  <si>
    <t>40038452-0</t>
  </si>
  <si>
    <t>CONSERVACION GLOBAL MIXTA CAMINOS RED VIAL REGION DE OHIGGINS 2023-2027</t>
  </si>
  <si>
    <t>40039345-0</t>
  </si>
  <si>
    <t>REPOSICION PUENTES CADENAS 1 Y CADENAS 2, RUTA 90, COMUNA DE MARCHIGUE</t>
  </si>
  <si>
    <t>MARCHIHUE</t>
  </si>
  <si>
    <t>40040112-0</t>
  </si>
  <si>
    <t>CONSERVACION RED VIAL REGION DE OHIGGINS 2023-2025</t>
  </si>
  <si>
    <t>40044675-0</t>
  </si>
  <si>
    <t>CONSTRUCCION PUENTE SANTA TERESA, CAMINO I-620, PUMANQUE</t>
  </si>
  <si>
    <t>PUMANQUE</t>
  </si>
  <si>
    <t>40044978-0</t>
  </si>
  <si>
    <t xml:space="preserve">CONSTRUCCION CONEXIÓN VIAL CORCOLEN - PUENTE ALTA, COMUNAS DE MALLOA Y QUINTA DE TILCOCO </t>
  </si>
  <si>
    <t>MALLOA, QUINTA DE TILCOCO</t>
  </si>
  <si>
    <t>40046668-0</t>
  </si>
  <si>
    <t>CONSERVACION PUENTE CACHAPOAL DE OHIGGINS AÑO 2023-2025</t>
  </si>
  <si>
    <t>40047847-0</t>
  </si>
  <si>
    <t>CONSTRUCCION DIVERSAS PASARELAS, III ETAPA, REGION DE OHIGGINS</t>
  </si>
  <si>
    <t>40047979-0</t>
  </si>
  <si>
    <t>MEJORAMIENTO CAMINO H-634 KM 18,3 AL 20,6 SECTOR LA VINILLA, COMUNA DE SAN VICENTE</t>
  </si>
  <si>
    <t>40049834-0</t>
  </si>
  <si>
    <t>CONSERVACION RED VIAL REGION DE OHIGGINS 2025-2026</t>
  </si>
  <si>
    <t>40049909-0</t>
  </si>
  <si>
    <t>CONSERVACION POR CAMINOS BASICOS REGION DE OHIGGINS 2024 - 2025</t>
  </si>
  <si>
    <t>40050023-0</t>
  </si>
  <si>
    <t>CONSERVACION GLOBAL MIXTA CAMINOS RED VIAL REGION DE O'HIGGINS 2024-2028</t>
  </si>
  <si>
    <t>RANCAGUA, CODEGUA, COINCO, COLTAUCO, DO¿IHUE, GRANEROS, LAS CABRAS, MACHALI, MALLOA, MOSTAZAL, OLIVAR, PEUMO, PICHIDEGUA, QUINTA DE TILCOCO, RENGO, REQUINOA, SAN VICENTE, PICHILEMU, LA ESTRELLA, LITUECHE, MARCHIHUE, NAVIDAD, PAREDONES, SAN FERNANDO, CHEPI</t>
  </si>
  <si>
    <t>40050292-0</t>
  </si>
  <si>
    <t>CONSERVACION ZONAS DE ESCUELA REGION DEL LIBERTADOR GENERAL BERNARDO OHIGGINS 2025-2026</t>
  </si>
  <si>
    <t>40050293-0</t>
  </si>
  <si>
    <t>CONSERVACION DE PASADAS URBANAS - TRAVESIAS REGION DE OHIGGINS 2025-2026</t>
  </si>
  <si>
    <t>40054566-0</t>
  </si>
  <si>
    <t>MEJORAMIENTO SEGURIDAD VIAL ZONAS DE ADELANTAMIENTO EN RUTAS DE LA RED VIAL DE OHIGGINS</t>
  </si>
  <si>
    <t>40054783-0</t>
  </si>
  <si>
    <t xml:space="preserve">AMPLIACION RUTA 90, SECTOR: PLACILLA-SAN GREGORIO </t>
  </si>
  <si>
    <t>PLACILLA</t>
  </si>
  <si>
    <t>40059038-0</t>
  </si>
  <si>
    <t>CONSTRUCCION CONEXION VIAL H-27 CARRETERA EL COBRE CON H-35 MACHALI - REQUINOA</t>
  </si>
  <si>
    <t>MACHALI, REQUINOA</t>
  </si>
  <si>
    <t>40059183-0</t>
  </si>
  <si>
    <t xml:space="preserve">MEJORAMIENTO RUTA I-72 SECTOR LOLOL ALTO NILAHUE REGION DE OHIGGINS </t>
  </si>
  <si>
    <t>40059346-0</t>
  </si>
  <si>
    <t>REPOSICION PUENTE LA CANDELARIA CAMINO I-776 CHEPICA</t>
  </si>
  <si>
    <t>CHEPICA</t>
  </si>
  <si>
    <t>40069368-0</t>
  </si>
  <si>
    <t>CONSTRUCCION Y MEJORAMIENTO PASADA URBANA RUTA I-60, COMUNA DE PUMANQUE</t>
  </si>
  <si>
    <t>40070043-0</t>
  </si>
  <si>
    <t xml:space="preserve">CONSERVACION PAVIMENTOS RURALES REGION DE O´HIGGINS </t>
  </si>
  <si>
    <t>40070167-0</t>
  </si>
  <si>
    <t xml:space="preserve">CONSERVACION RED VIAL REGION DE O´HIGGINS </t>
  </si>
  <si>
    <t>40070212-0</t>
  </si>
  <si>
    <t xml:space="preserve">CONSERVACION ZONAS DE ESCUELA REGION DE O´HIGGINS </t>
  </si>
  <si>
    <t>20124526-0</t>
  </si>
  <si>
    <t>CONSTRUCCION PUENTE SIFON Y ACCESO EN RUTA L-32 VII REGION</t>
  </si>
  <si>
    <t>20166923-1</t>
  </si>
  <si>
    <t>REPOSICION PAV. RUTA  M - 50  SECTOR: CAUQUENES - CHANCO</t>
  </si>
  <si>
    <t>CAUQUENES</t>
  </si>
  <si>
    <t>CAUQUENES, CHANCO</t>
  </si>
  <si>
    <t>30077630-0</t>
  </si>
  <si>
    <t>MEJORAMIENTO CAMINO COSTERO NORTE, S: BOYERUCA-CR. RUTA J-60</t>
  </si>
  <si>
    <t>ASESORIA 11</t>
  </si>
  <si>
    <t>CURICO</t>
  </si>
  <si>
    <t>LICANTEN, VICHUQUEN</t>
  </si>
  <si>
    <t>EJECUCION 11</t>
  </si>
  <si>
    <t>30081316-0</t>
  </si>
  <si>
    <t>MEJORAMIENTO RUTA L-32, SECTOR PTE. MARIMAURA-CRUCE RUTA 126</t>
  </si>
  <si>
    <t>SAN JAVIER</t>
  </si>
  <si>
    <t>30081378-0</t>
  </si>
  <si>
    <t>REPOSICION PAV. RUTA L-111-11, SECTOR COLBUN-PANIMAVIDA-LINARES</t>
  </si>
  <si>
    <t>LINARES, COLBUN</t>
  </si>
  <si>
    <t>30107547-0</t>
  </si>
  <si>
    <t>MEJORAMIENTO RUTA J-80, S: CR. J-60(HUALAÑE)-CR. RUTA COSTERA</t>
  </si>
  <si>
    <t>HUALAÑE, LICANTEN, VICHUQUEN</t>
  </si>
  <si>
    <t>30122001-0</t>
  </si>
  <si>
    <t>CONSTRUCCIÓN RUTA PRECORDILLERANA SECTOR: RUTA L-11- RUTA L-535 Y PUENTE ACHIBUENO</t>
  </si>
  <si>
    <t>LINARES, LONGAVI</t>
  </si>
  <si>
    <t>30131057-0</t>
  </si>
  <si>
    <t>CONSERVACION GLOBAL MIXTA CAMINOS RED VIAL VII REGIÓN 2016-2020</t>
  </si>
  <si>
    <t>CAUQUENES, CURICO, LINARES</t>
  </si>
  <si>
    <t>CAUQUENES, CHANCO, PELLUHUE, HUALAÑE, LICANTEN, LONGAVI, PARRAL, VILLA ALEGRE, YERBAS BUENAS</t>
  </si>
  <si>
    <t>30398835-0</t>
  </si>
  <si>
    <t>MEJORAMIENTO ESTAB. DE TALUDES RUTA 115-CH S: LA MINA-LTE. INTERNAC</t>
  </si>
  <si>
    <t>SAN CLEMENTE</t>
  </si>
  <si>
    <t>30479809-0</t>
  </si>
  <si>
    <t>CONSTRUCCION PUENTE EL COIGUE EN RUTA L-45, KM. 25,34.</t>
  </si>
  <si>
    <t>40004155-0</t>
  </si>
  <si>
    <t>MEJORAMIENTO CAMINO BASICO INTERMEDIO RUTA K-20, SECTOR GUALLECO - CARRIZAL.</t>
  </si>
  <si>
    <t>CONSTITUCION, CUREPTO</t>
  </si>
  <si>
    <t>40011061-0</t>
  </si>
  <si>
    <t>CONSERVACION GLOBAL MIXTA CAMINOS RED VIAL REGION DEL MAULE 2020</t>
  </si>
  <si>
    <t>TALCA, CAUQUENES, CURICO</t>
  </si>
  <si>
    <t>TALCA, SAN RAFAEL, CAUQUENES, PELLUHUE, CURICO, VICHUQUEN</t>
  </si>
  <si>
    <t>40011064-0</t>
  </si>
  <si>
    <t>CONSERVACION RED VIAL REGIÓN DEL MAULE 2020</t>
  </si>
  <si>
    <t>ASESORIA 12</t>
  </si>
  <si>
    <t>40021482-0</t>
  </si>
  <si>
    <t>REPOSICION PUENTE VILLASECA EN CAMINO ROL L-600, COMUNA DE RETIRO</t>
  </si>
  <si>
    <t>RETIRO</t>
  </si>
  <si>
    <t>40025899-0</t>
  </si>
  <si>
    <t>CONSTRUCCION PUENTE LA RECOVA DE TROCHA ANGOSTA EN RUTA L-45, KM. 24,067, PROVINCIA LINARES</t>
  </si>
  <si>
    <t>40026687-0</t>
  </si>
  <si>
    <t xml:space="preserve">CONSTRUCCION VARIANTE CHANCO, RUTA M-50, SECTOR: CAUQUENES - CHANCO </t>
  </si>
  <si>
    <t>CHANCO</t>
  </si>
  <si>
    <t>40030658-0</t>
  </si>
  <si>
    <t>CONSERVACION GLOBAL MIXTA CAMINOS RED VIAL REGION DEL MAULE 2022-2026</t>
  </si>
  <si>
    <t>40030998-0</t>
  </si>
  <si>
    <t>CONSTRUCCION CONEXION VIAL REGION DEL MAULE, SECTOR: RIO MAULE ENTRE RUTA 5 Y RUTA COSTERA</t>
  </si>
  <si>
    <t>TALCA, LINARES</t>
  </si>
  <si>
    <t>CONSTITUCION, CUREPTO, PENCAHUE, SAN JAVIER</t>
  </si>
  <si>
    <t>40038455-0</t>
  </si>
  <si>
    <t>CONSERVACION GLOBAL MIXTA CAMINOS RED VIAL REGION DEL MAULE 2023-2027</t>
  </si>
  <si>
    <t>40049663-0</t>
  </si>
  <si>
    <t>REPOSICION RUTA L-391, SECTOR DERRUMBE EMBALSE ANCOA, COMUNA DE LINARES</t>
  </si>
  <si>
    <t>COLBUN</t>
  </si>
  <si>
    <t>40049835-0</t>
  </si>
  <si>
    <t xml:space="preserve">CONSERVACION RED VIAL REGION DEL MAULE 2024-2026 </t>
  </si>
  <si>
    <t>40050294-0</t>
  </si>
  <si>
    <t>CONSERVACION  DE ELEMENTOS DE SEGURIDAD VIAL, REGIÓN DEL MAULE 2025 - 2026</t>
  </si>
  <si>
    <t>40050296-0</t>
  </si>
  <si>
    <t>CONSERVACION PASADAS URBANAS -TRAVESIAS REGION DEL MAULE 2025 - 2026</t>
  </si>
  <si>
    <t>40056930-0</t>
  </si>
  <si>
    <t xml:space="preserve">CONSERVACION POR EMERGENCIAS RED VIAL REGION DEL MAULE 2023-2024 </t>
  </si>
  <si>
    <t xml:space="preserve"> INVIERNO ZONA CENTRO-SUR JUNIO 2023</t>
  </si>
  <si>
    <t>40058379-0</t>
  </si>
  <si>
    <t>REPOSICION PUENTE CHUPALLAR EN RUTA L-399, COMUNA DE LINARES</t>
  </si>
  <si>
    <t>40058380-0</t>
  </si>
  <si>
    <t>REPOSICION PUENTE LOS VIENTOS EN RUTA ZK-426, COMUNA DE SAN CLEMENTE</t>
  </si>
  <si>
    <t>40059787-0</t>
  </si>
  <si>
    <t>CONSERVACION POR CAMINOS BÁSICOS REGIÓN DEL MAULE 2025 - 2027</t>
  </si>
  <si>
    <t>40060372-0</t>
  </si>
  <si>
    <t>CONSERVACION RED VIAL REGION DEL MAULE 2025-2027</t>
  </si>
  <si>
    <t>40066635-0</t>
  </si>
  <si>
    <t xml:space="preserve">CONSERVACION DE EMERGENCIAS RED VIAL REGION DEL MAULE 2024-2025 </t>
  </si>
  <si>
    <t>40070141-0</t>
  </si>
  <si>
    <t xml:space="preserve">CONSERVACION GLOBAL MIXTA CAMINOS RED VIAL REGION DEL MAULE </t>
  </si>
  <si>
    <t>40070213-0</t>
  </si>
  <si>
    <t xml:space="preserve">CONSERVACION ZONAS DE ESCUELA REGION DEL MAULE </t>
  </si>
  <si>
    <t>20079319-0</t>
  </si>
  <si>
    <t>REPOSICION RUTA  148  SECTOR:  CRUCE  RUTA 5 -  PUENTE QUEIME</t>
  </si>
  <si>
    <t>BULNES, QUILLON</t>
  </si>
  <si>
    <t>30099535-0</t>
  </si>
  <si>
    <t>REPOSICIÓN RUTA N-59-Q, SECTOR: CHILLÁN - YUNGAY</t>
  </si>
  <si>
    <t>BULNES, CHILLAN VIEJO, EL CARMEN, PEMUCO, SAN IGNACIO, YUNGAY</t>
  </si>
  <si>
    <t>30130385-0</t>
  </si>
  <si>
    <t>CONSTRUCCION Y MEJORAMIENTO RUTA N-114, O-14 COBQUECURA-DICHATO</t>
  </si>
  <si>
    <t>DISEÑO 5</t>
  </si>
  <si>
    <t>ITATA</t>
  </si>
  <si>
    <t>COBQUECURA, COELEMU, TREGUACO</t>
  </si>
  <si>
    <t>DISEÑO 6</t>
  </si>
  <si>
    <t>QUIRIHUE, COELEMU, TREGUACO</t>
  </si>
  <si>
    <t>40006136-0</t>
  </si>
  <si>
    <t>CONSTRUCCION Puente Cerro Negro, Comunas de Quillón y Bulnes</t>
  </si>
  <si>
    <t>QUILLON</t>
  </si>
  <si>
    <t>40008536-0</t>
  </si>
  <si>
    <t>CONSERVACION GLOBAL MIXTA CAMINOS RED VIAL REGION DE ÑUBLE(2019-2023)</t>
  </si>
  <si>
    <t>DIGUILLÍN, ITATA, PUNILLA</t>
  </si>
  <si>
    <t>CHILLAN, BULNES, CHILLAN VIEJO, EL CARMEN, PEMUCO, PINTO, QUILLON, SAN IGNACIO, YUNGAY, QUIRIHUE, COBQUECURA, COELEMU, NINHUE, PORTEZUELO, RANQUIL, TREGUACO, SAN CARLOS, COIHUECO, ¿IQUEN, SAN FABIAN, SAN NICOLAS</t>
  </si>
  <si>
    <t>40011094-0</t>
  </si>
  <si>
    <t>CONSERVACION GLOBAL MIXTA CAMINOS RED VIAL REGION DE ÑUBLE 2020</t>
  </si>
  <si>
    <t>BULNES, CHILLAN VIEJO, EL CARMEN, PEMUCO, PINTO, QUILLON, SAN IGNACIO, YUNGAY, QUIRIHUE, COBQUECURA, COELEMU, NINHUE, PORTEZUELO, RANQUIL, TREGUACO, SAN CARLOS, COIHUECO, ¿IQUEN, SAN FABIAN, SAN NICOLAS</t>
  </si>
  <si>
    <t>40011107-0</t>
  </si>
  <si>
    <t>REPOSICION PUENTE ZAPALLAR EN RUTA N-655, PROVINCIA DIGUILLIN</t>
  </si>
  <si>
    <t>EL CARMEN, SAN IGNACIO</t>
  </si>
  <si>
    <t>40011116-0</t>
  </si>
  <si>
    <t>CONSERVACION PUENTE ÑIPAS EN RUTA O-122 REGION DE ÑUBLE 2023</t>
  </si>
  <si>
    <t>RANQUIL</t>
  </si>
  <si>
    <t>40025508-0</t>
  </si>
  <si>
    <t>MEJORAMIENTO RUTA INTERCOMUNAL DE SECANO INTERIOR DE ÑUBLE</t>
  </si>
  <si>
    <t>NINHUE, PORTEZUELO</t>
  </si>
  <si>
    <t>40030688-0</t>
  </si>
  <si>
    <t>REPOSICION PUENTE ÑIPAS EN RUTA N-122, REGION DE ÑUBLE</t>
  </si>
  <si>
    <t>40030997-0</t>
  </si>
  <si>
    <t>CONSTRUCCION PASADAS URBANAS QUIRIHUE-TREHUACO-COELEMU RUTA 126</t>
  </si>
  <si>
    <t>40036828-0</t>
  </si>
  <si>
    <t xml:space="preserve">MEJORAMIENTO CBI RUTA N-70-M, KM 32.75 A KM 47.75, LTE REG.-TORRECILLAS, NINHUE SAN CARLOS </t>
  </si>
  <si>
    <t>ITATA, PUNILLA</t>
  </si>
  <si>
    <t>QUIRIHUE, NINHUE, SAN CARLOS</t>
  </si>
  <si>
    <t>40036832-0</t>
  </si>
  <si>
    <t>REPOSICION RUTA N-55 KM 52.600 AL KM 77.248, COMUNA DE PINTO, REGIÓN DE ÑUBLE</t>
  </si>
  <si>
    <t>40040166-0</t>
  </si>
  <si>
    <t>CONSERVACION RED VIAL REGION DE ÑUBLE 2023-2025</t>
  </si>
  <si>
    <t>40047588-0</t>
  </si>
  <si>
    <t>CONSERVACION PUENTE EL ALA Y OTROS, REGIÓN DE ÑUBLE 2024 - 2026</t>
  </si>
  <si>
    <t>40047593-0</t>
  </si>
  <si>
    <t xml:space="preserve">CONSERVACION PUENTE CATO Y OTROS, VARIAS COMUNAS , REGIÓN DE ÑUBLE </t>
  </si>
  <si>
    <t>40049699-0</t>
  </si>
  <si>
    <t>REPOSICION PUENTE EL ROBLE, N-48-O, COMUNAS DE QUILLON Y BULNES, REGION DE ÑUBLE</t>
  </si>
  <si>
    <t>40049846-0</t>
  </si>
  <si>
    <t>CONSERVACION RED VIAL REGION DE ÑUBLE 2025-2027</t>
  </si>
  <si>
    <t>40049919-0</t>
  </si>
  <si>
    <t>CONSERVACION POR CAMINO BÁSICO REGIÓN DE ÑUBLE 2024 -2025</t>
  </si>
  <si>
    <t>40049987-0</t>
  </si>
  <si>
    <t>AMPLIACION RUTA N-59-Q, SECTOR CHILLAN VIEJO - VARIANTE SAN IGNACIO</t>
  </si>
  <si>
    <t>40050041-0</t>
  </si>
  <si>
    <t xml:space="preserve">CONSERVACION GLOBAL MIXTA CAMINOS RED VIAL REGION DE ÑUBLE 2024-2028 </t>
  </si>
  <si>
    <t>CHILLAN, BULNES, CHILLAN VIEJO, EL CARMEN, PEMUCO, PINTO, QUILLON, SAN IGNACIO, YUNGAY, QUIRIHUE, COBQUECURA, COELEMU, NINHUE, PORTEZUELO, RANQUIL, TREGUACO, SAN CARLOS, COIHUECO, ÑIQUEN, SAN FABIAN, SAN NICOLAS</t>
  </si>
  <si>
    <t>40050299-0</t>
  </si>
  <si>
    <t>CONSERVACION ZONAS DE ESCUELAS, REGIÓN DE ÑUBLE 2025-2026</t>
  </si>
  <si>
    <t>40050300-0</t>
  </si>
  <si>
    <t>CONSERVACION DE PASADAS URBANAS - TRAVESÍAS, REGIÓN DE ÑUBLE 2025-2026</t>
  </si>
  <si>
    <t>40051980-0</t>
  </si>
  <si>
    <t xml:space="preserve">CONSTRUCCION VARIANTE INTERURBANA RUTA N-59-Q, SECTOR QUIRIQUINA - PUEBLO SECO </t>
  </si>
  <si>
    <t>SAN IGNACIO</t>
  </si>
  <si>
    <t>40054109-0</t>
  </si>
  <si>
    <t>CONSERVACION POR CAMINOS BASICOS REGION DE ÑUBLE 2023-2025</t>
  </si>
  <si>
    <t>40054608-0</t>
  </si>
  <si>
    <t xml:space="preserve">CONSERVACION SEGURIDAD VIAL ZONAS DE ADELANTAMIENTO EN RUTAS DE LA RED VIAL DE ÑUBLE </t>
  </si>
  <si>
    <t>40055542-0</t>
  </si>
  <si>
    <t>CONSERVACION GLOBAL MIXTA CAMINOS RED VIAL REG DE ÑUBLE 2023-2027</t>
  </si>
  <si>
    <t>40055557-0</t>
  </si>
  <si>
    <t xml:space="preserve">CONSERVACION POR EMERGENCIA RED VIAL REGION DE ÑUBLE 2023-2024, ETAPA II </t>
  </si>
  <si>
    <t xml:space="preserve"> INVIERNO ZONA CENTRO-SUR AGOSTO 2023</t>
  </si>
  <si>
    <t>40059142-0</t>
  </si>
  <si>
    <t>REPOSICION RUTA N-447, KM 11,55 A KM 25,95, TRES ESQUINAS DE CATO-COIHUECO, COMUNA COIHUECO</t>
  </si>
  <si>
    <t>COIHUECO</t>
  </si>
  <si>
    <t>40060406-0</t>
  </si>
  <si>
    <t>CONSERVACION RED VIAL REGIÓN DE ÑUBLE 2025-2026</t>
  </si>
  <si>
    <t>40060437-0</t>
  </si>
  <si>
    <t>CONSERVACION CAMINOS BÁSICOS REGION DE ÑUBLE 2025 - 2027</t>
  </si>
  <si>
    <t>40060956-0</t>
  </si>
  <si>
    <t xml:space="preserve">CONSERVACION GLOBAL MIXTA CAMINOS RED VIAL REGION DE ÑUBLE 2025-2029 </t>
  </si>
  <si>
    <t>40068179-0</t>
  </si>
  <si>
    <t xml:space="preserve">CONSERVACION POR EMERGENCIAS RED VIAL REGIÓN DE ÑUBLE 2024-2025 </t>
  </si>
  <si>
    <t>40070170-0</t>
  </si>
  <si>
    <t xml:space="preserve">CONSERVACION RED VIAL REGION DE ÑUBLE </t>
  </si>
  <si>
    <t>40070214-0</t>
  </si>
  <si>
    <t xml:space="preserve">CONSERVACION ZONAS DE ESCUELA REGION DE ÑUBLE </t>
  </si>
  <si>
    <t>40063390-0</t>
  </si>
  <si>
    <t xml:space="preserve">DIAGNOSTICO ANALISIS Y METODOLOGÍA IMPLEMENTACION PRUEBA DE CARGAS EN PUENTES DE LA REGION DEL BIOBIO </t>
  </si>
  <si>
    <t>20090722-1</t>
  </si>
  <si>
    <t>MEJORAMIENTO RUTAS Q-75 - MULCHÉN - QUILACO</t>
  </si>
  <si>
    <t>MULCHEN, QUILACO</t>
  </si>
  <si>
    <t>20183209-0</t>
  </si>
  <si>
    <t>CONSTRUCCION CONEXION VIAL RALCO-LONQUIMAY, VIII Y IX REGIONES</t>
  </si>
  <si>
    <t>30067364-0</t>
  </si>
  <si>
    <t>CONSTRUCCION PUENTE EN RIO BIOBIO, SECTOR: CHIGUAYANTE-LAJA VIII REG</t>
  </si>
  <si>
    <t>HUALQUI, SANTA JUANA</t>
  </si>
  <si>
    <t>30077015-0</t>
  </si>
  <si>
    <t>MEJORAMIENTO Y CONSTR. CAMINO CURANILAHUE-NACIMIENTO POR B. LOS RIOS</t>
  </si>
  <si>
    <t>ARAUCO, BIO BIO</t>
  </si>
  <si>
    <t>CURANILAHUE, NACIMIENTO</t>
  </si>
  <si>
    <t>30132689-0</t>
  </si>
  <si>
    <t>CONSTRUCCION INTERCONEXIÓN VIAL DICHATO, FLORIDA Y HUALQUI</t>
  </si>
  <si>
    <t>FLORIDA, HUALQUI, TOME</t>
  </si>
  <si>
    <t>30136947-0</t>
  </si>
  <si>
    <t>MEJORAMIENTO RUTA CURANILAHUE - TRONGOL BAJO, CURANILAHUE</t>
  </si>
  <si>
    <t>CURANILAHUE, LOS ALAMOS</t>
  </si>
  <si>
    <t>005</t>
  </si>
  <si>
    <t>30257623-0</t>
  </si>
  <si>
    <t>CONSTRUCCION PLAZA PEAJE SAN ROQUE,RUTA 156 DE LA MADERA, R BIOBIO</t>
  </si>
  <si>
    <t>EQUIPAMIENTO 1</t>
  </si>
  <si>
    <t>CONCEPCION, BIO BIO</t>
  </si>
  <si>
    <t>SANTA JUANA, NACIMIENTO</t>
  </si>
  <si>
    <t>006</t>
  </si>
  <si>
    <t>EQUIPOS 1</t>
  </si>
  <si>
    <t>30387097-0</t>
  </si>
  <si>
    <t>MEJORAMIENTO RUTA O-60 SECTOR YUMBEL - RERE, YUMBEL</t>
  </si>
  <si>
    <t>YUMBEL</t>
  </si>
  <si>
    <t>30395625-0</t>
  </si>
  <si>
    <t>MEJORAMIENTO RUTA P-721; P-722 SECTOR TIRUA-LONCOTRIPAY-LOS MAQUIS</t>
  </si>
  <si>
    <t>TIRUA</t>
  </si>
  <si>
    <t>30445322-0</t>
  </si>
  <si>
    <t>MEJORAMIENTO CAM.BÁSICO INTERM.,RUTA Q-689 RALCO-PALMUCHO,A. BIOBIO</t>
  </si>
  <si>
    <t>30447975-0</t>
  </si>
  <si>
    <t>CONSERVACION GLOBAL MIXTA CAMINOS RED VIAL VIII REGIÓN 2017-2021</t>
  </si>
  <si>
    <t>CHIGUAYANTE, PENCO, SAN PEDRO DE LA PAZ, SANTA JUANA, TALCAHUANO, CA¿ETE, CURANILAHUE, LOS ALAMOS, LOS ANGELES, NACIMIENTO</t>
  </si>
  <si>
    <t>40003142-0</t>
  </si>
  <si>
    <t>MEJORAMIENTO Y EXTENSIÓN COSTANERA S: CALLE SCHAUB - RUTA O-60, CHIGUAYANTE</t>
  </si>
  <si>
    <t>40003276-0</t>
  </si>
  <si>
    <t>AMPLIACION CONEXIÓN VIAL CONCEPCIÓN-CHIGUAYANTE, ETAPA 2</t>
  </si>
  <si>
    <t>CONCEPCION, CHIGUAYANTE</t>
  </si>
  <si>
    <t>40011102-0</t>
  </si>
  <si>
    <t>CONSERVACION GLOBAL MIXTA CAMINOS RED VIAL REGION DEL BIOBIO 2020</t>
  </si>
  <si>
    <t>CORONEL, HUALQUI, HUALPEN, LEBU, CONTULMO, LOS ALAMOS, ANTUCO, CABRERO, NEGRETE, SANTA BARBARA</t>
  </si>
  <si>
    <t>40011261-0</t>
  </si>
  <si>
    <t>AMPLIACION AVENIDA LAS INDUSTRIAS EN LA CIUDAD DE LOS ANGELES</t>
  </si>
  <si>
    <t>40011265-0</t>
  </si>
  <si>
    <t>MEJORAMIENTO Y CONSTRUCCION CAMINO CURANILAHUE-NACIMIENTO POR BAJO LOS RIOS (ACTUALIZACIÓN)</t>
  </si>
  <si>
    <t>40025518-0</t>
  </si>
  <si>
    <t>CONSTRUCCION CONEXIÓN VIAL PUENTE BICENTENARIO - AVDA. CHACABUCO</t>
  </si>
  <si>
    <t xml:space="preserve"> ADAPTACIÓN-MONITOREO DE LA INFRAESTRUCTURA</t>
  </si>
  <si>
    <t>40027042-0</t>
  </si>
  <si>
    <t>CONSTRUCCION CICLOVIA RUTA Q-503, SECTOR CRUCE LONGITUDINAL (LOS ANGELES) - EL PERAL</t>
  </si>
  <si>
    <t>40030369-0</t>
  </si>
  <si>
    <t>REPOSICION RUTA O-274, SECTOR COCHOLGUE,  COMUNA DE TOMÉ</t>
  </si>
  <si>
    <t>40035058-0</t>
  </si>
  <si>
    <t xml:space="preserve">CONSTRUCCION COSTANERA SUR SAN PEDRO DE LA PAZ </t>
  </si>
  <si>
    <t>40035384-0</t>
  </si>
  <si>
    <t>CONSERVACION RED VIAL REGION DEL BIOBIO PERIODO 2021-2023  PLAN DE RECUPERACIÓN</t>
  </si>
  <si>
    <t>40037608-0</t>
  </si>
  <si>
    <t>MEJORAMIENTO CAMINO ROL N-48-O, SECTOR PUENTE 7 - AGUA DE LA GLORIA, PROVINCIA CONCEPCIÓN</t>
  </si>
  <si>
    <t>CONCEPCION, FLORIDA</t>
  </si>
  <si>
    <t>40038493-0</t>
  </si>
  <si>
    <t>CONSERVACION GLOBAL MIXTA CAMINOS RED VIAL REGION DEL BIOBIO 2023-2027</t>
  </si>
  <si>
    <t>40038494-0</t>
  </si>
  <si>
    <t>CONSERVACION GLOBAL DE CAMINOS REGION DEL BIOBIO 2023-2025</t>
  </si>
  <si>
    <t>40038732-0</t>
  </si>
  <si>
    <t>MEJORAMIENTO CAMINO Q-148, CR. RUTA 180 (LA SUERTE)-CR. Q-34 (LAS QUILAS), LOS ANGELES</t>
  </si>
  <si>
    <t>40038736-0</t>
  </si>
  <si>
    <t>MEJORAMIENTO CAMINO ROL Q-60-O, SECTOR RERE-TALCAMAVIDA</t>
  </si>
  <si>
    <t>HUALQUI, YUMBEL</t>
  </si>
  <si>
    <t>40038838-0</t>
  </si>
  <si>
    <t>MEJORAMIENTO EJE AV. JORGE ALESSANDRI SECTOR: TREBOL DE AUTOPISTA-COSTANERA</t>
  </si>
  <si>
    <t>CONCEPCION, TALCAHUANO, HUALPEN</t>
  </si>
  <si>
    <t>40038846-0</t>
  </si>
  <si>
    <t xml:space="preserve">NORMALIZACION DE VARIOS PUENTES REGION DEL BIOBIO </t>
  </si>
  <si>
    <t>40039762-0</t>
  </si>
  <si>
    <t>CONSTRUCCION INTECONEXION VIAL DICHATO, FLORIDA Y HUALQUI: TRAMO 1-B</t>
  </si>
  <si>
    <t>40040130-0</t>
  </si>
  <si>
    <t>CONSERVACION RED VIAL REGION DEL BIOBIO 2023-2025</t>
  </si>
  <si>
    <t>CAMINOS INDÍGENAS</t>
  </si>
  <si>
    <t>40049836-0</t>
  </si>
  <si>
    <t>CONSERVACION RED VIAL CAMINOS REGION DEL BIOBIO 2024-2026</t>
  </si>
  <si>
    <t>40049865-0</t>
  </si>
  <si>
    <t>CONSERVACION CAMINOS COMUNIDADES INDIGENAS REGION DEL BIOBIO 2024-2025</t>
  </si>
  <si>
    <t>40049911-0</t>
  </si>
  <si>
    <t>CONSERVACION POR CAMINOS BASICOS REGION DEL BIOBIO 2024-2025</t>
  </si>
  <si>
    <t>40049926-0</t>
  </si>
  <si>
    <t>REPOSICION PUENTE PONOTRO EN RUTA P-632, COMUNA DE CAÑETE</t>
  </si>
  <si>
    <t>40050034-0</t>
  </si>
  <si>
    <t xml:space="preserve">CONSERVACION GLOBAL MIXTA CAMINOS RED VIAL REGION DE BIOBIO 2024-2028 </t>
  </si>
  <si>
    <t>40050121-0</t>
  </si>
  <si>
    <t>CONSERVACION PUENTE JUAN PABLO II REGION DEL BIOBIO 2024-2026</t>
  </si>
  <si>
    <t>40050151-0</t>
  </si>
  <si>
    <t xml:space="preserve">CONSTRUCCION AMPLIACION RUTA O-60-Q SECTOR HUALQUI-LA LEONERA </t>
  </si>
  <si>
    <t>40050301-0</t>
  </si>
  <si>
    <t>CONSERVACION ELEMENTOS DE SEGURIDAD VIAL REGION DEL BIO BIO AÑO 2025-2026</t>
  </si>
  <si>
    <t>40050302-0</t>
  </si>
  <si>
    <t>CONSERVACION SEGURIDAD VIAL ZONAS DE ESCUELA REGION DEL BIOBÍO AÑO 2025-2026</t>
  </si>
  <si>
    <t>40050303-0</t>
  </si>
  <si>
    <t>CONSERVACION PASADAS URBANAS -TRAVESIAS REGION DEL BIO BIO AÑO 2024-2025</t>
  </si>
  <si>
    <t>40054624-0</t>
  </si>
  <si>
    <t>NORMALIZACION SEGURIDAD VIAL VARIAS INTERSECCIONES EN RUTA 126, COMUNA DE TOME, REG. BIOBIO</t>
  </si>
  <si>
    <t>40057215-0</t>
  </si>
  <si>
    <t xml:space="preserve">CONSERVACION GLOBAL DE CAMINOS VIII REGION AÑO 2023 -2025 </t>
  </si>
  <si>
    <t>40057218-0</t>
  </si>
  <si>
    <t xml:space="preserve">CONSERVACION GLOBAL DE CAMINOS INDIGENAS REGION DEL BIOBIO 2023-2025 </t>
  </si>
  <si>
    <t>40060389-0</t>
  </si>
  <si>
    <t xml:space="preserve">CONSERVACION POR PAVIMENTOS RURALES REGION DEL BIOBIO 2025-2026 </t>
  </si>
  <si>
    <t>40060438-0</t>
  </si>
  <si>
    <t>CONSERVACION CAMINOS COMUNIDADES INDIGENAS REGION DEL BIOBIO 2025-2026</t>
  </si>
  <si>
    <t>40060945-0</t>
  </si>
  <si>
    <t xml:space="preserve">CONSERVACION GLOBAL MIXTA CAMINOS RED VIAL REGION DEL BIOBIO 2025-2030 </t>
  </si>
  <si>
    <t>CONSERVACION GLOBAL MIXTA CAMINOS RED VIAL REGION DEL BIOBIO 2025-2030</t>
  </si>
  <si>
    <t>40061121-0</t>
  </si>
  <si>
    <t>REPOSICION DE PUENTES MENORES GRUPO 1, PROVINCIA DE BIOBÍO, REGIÓN DEL BIOBÍO</t>
  </si>
  <si>
    <t>40061122-0</t>
  </si>
  <si>
    <t>REPOSICION DE PUENTES MENORES GRUPO 2, PROVINCIA DE BIOBIO</t>
  </si>
  <si>
    <t>40061126-0</t>
  </si>
  <si>
    <t xml:space="preserve">CONSERVACION SOLUCIONES BASICAS INNOVACION TECNOLOGICA REGION DEL BIOBIO </t>
  </si>
  <si>
    <t>40067531-0</t>
  </si>
  <si>
    <t>CONSERVACION POR EMERGENCIA RED VIAL REGION DEL BIOBIO - AÑO 2024-2026. INVIERNO 2024</t>
  </si>
  <si>
    <t>CONCEPCION, CORONEL, SAN PEDRO DE LA PAZ, SANTA JUANA, NACIMIENTO</t>
  </si>
  <si>
    <t>EJECUCION EMERGENCIA 3</t>
  </si>
  <si>
    <t>40070048-0</t>
  </si>
  <si>
    <t xml:space="preserve">CONSERVACION PAVIMENTOS RURALES REGION DEL BIOBIO </t>
  </si>
  <si>
    <t>40070075-0</t>
  </si>
  <si>
    <t xml:space="preserve">CONSERVACION PLAN INDIGENA REGION DEL BIOBIO </t>
  </si>
  <si>
    <t>40070143-0</t>
  </si>
  <si>
    <t xml:space="preserve">CONSERVACION GLOBAL DE CAMINOS REGION DEL BIOBIO </t>
  </si>
  <si>
    <t>40070171-0</t>
  </si>
  <si>
    <t xml:space="preserve">CONSERVACION RED VIAL REGION DEL BIOBIO </t>
  </si>
  <si>
    <t>40070215-0</t>
  </si>
  <si>
    <t xml:space="preserve">CONSERVACION ZONAS DE ESCUELA REGION DEL BIOBIO </t>
  </si>
  <si>
    <t>40070612-0</t>
  </si>
  <si>
    <t>CONSTRUCCION PUENTE SOBRE EL RIO BIOBIO EN EJE ALESSANDRI , PROVINCIA DE CONCEPCION</t>
  </si>
  <si>
    <t>40072498-0</t>
  </si>
  <si>
    <t xml:space="preserve">CONSERVACION RED VIAL CAMINOS - SUPRESOR DE POLVO - REGION DEL BIOBIO 2025-2026 </t>
  </si>
  <si>
    <t>40054385-0</t>
  </si>
  <si>
    <t>DIAGNOSTICO Y ANALISIS SISTEMA DE MONITOREO EN TIEMPO REAL DE PUENTES REGION DE LA ARAUCANIA</t>
  </si>
  <si>
    <t>40061198-0</t>
  </si>
  <si>
    <t xml:space="preserve">ANALISIS Y DIAGNOSTICO DE CONECTIVIDAD RUTA 5 PASO MAMUIL MAMAL </t>
  </si>
  <si>
    <t>CURARREHUE</t>
  </si>
  <si>
    <t>30081385-0</t>
  </si>
  <si>
    <t xml:space="preserve">MEJORAMIENTO PAVIMENTO RUTA S-20 TEMUCO-CHOLCHOL </t>
  </si>
  <si>
    <t>30107157-0</t>
  </si>
  <si>
    <t>MEJORAMIENTO RUTA R-86 SECTOR: LOS SAUCES-TRAIGUEN</t>
  </si>
  <si>
    <t>LOS SAUCES, TRAIGUEN</t>
  </si>
  <si>
    <t>30125055-0</t>
  </si>
  <si>
    <t>MEJORAMIENTO RUTA R-60-P, LOS SAUCES - PURÉN - LÍMITE REGIONAL</t>
  </si>
  <si>
    <t>LOS SAUCES, PUREN</t>
  </si>
  <si>
    <t>30132761-0</t>
  </si>
  <si>
    <t>MEJORAMIENTO RUTA 181-CH SECTOR: VICTORIA-CURACAUTIN</t>
  </si>
  <si>
    <t>CURACAUTIN, VICTORIA</t>
  </si>
  <si>
    <t>30458972-0</t>
  </si>
  <si>
    <t>CONSTRUCCION INTERCONEXION VIAL RUTAS 181-CH Y S-11-R, CURACAUTÍN</t>
  </si>
  <si>
    <t>CURACAUTIN</t>
  </si>
  <si>
    <t>30458978-0</t>
  </si>
  <si>
    <t xml:space="preserve">MEJORAMIENTO CAMINO ALMAGRO- TEODORO SCHMIDT </t>
  </si>
  <si>
    <t>NUEVA IMPERIAL</t>
  </si>
  <si>
    <t>30480901-0</t>
  </si>
  <si>
    <t>REPOSICION TALLER DE MAQUINARIAS DIRECCIÓN DE VIALIDAD PROVINCIA DE CAUTÍN,</t>
  </si>
  <si>
    <t>PADRE LAS CASAS</t>
  </si>
  <si>
    <t>30483167-0</t>
  </si>
  <si>
    <t>REPOSICION PUENTE MALLECO Y ACCESOS EN RUTA R-152 ANGOL</t>
  </si>
  <si>
    <t>ANGOL</t>
  </si>
  <si>
    <t>30484343-0</t>
  </si>
  <si>
    <t>AMPLIACION MEJORAMIENTO RUTA S-40. SECTOR: LABRANZA-IMPERIAL-CARAHUE</t>
  </si>
  <si>
    <t xml:space="preserve"> AP22-1024_Conservación y mejoramiento de Caminos Araucanía</t>
  </si>
  <si>
    <t>TEMUCO, CARAHUE, NUEVA IMPERIAL</t>
  </si>
  <si>
    <t>40003772-0</t>
  </si>
  <si>
    <t>CONSTRUCCION PUENTE POCOYAN Y ACCESOS EN RUTA S-648 ENTRE RUTAS S-60 Y S-70; TOLTEN</t>
  </si>
  <si>
    <t>TEODORO SCHMIDT, TOLTEN</t>
  </si>
  <si>
    <t>40009707-0</t>
  </si>
  <si>
    <t xml:space="preserve">MEJORAMIENTO CAMINOS BÁSICOS INTERMEDIOS SUR Y OESTE, REGIÓN DE LA ARAUCANÍA </t>
  </si>
  <si>
    <t>40011167-0</t>
  </si>
  <si>
    <t>CONSERVACION CAMINOS BASICOS REGION DE LA ARAUCANIA 2020</t>
  </si>
  <si>
    <t>CURARREHUE, GORBEA, LONCOCHE, PERQUENCO, TOLTEN, VILLARRICA, COLLIPULLI, CURACAUTIN, LONQUIMAY</t>
  </si>
  <si>
    <t>40019598-0</t>
  </si>
  <si>
    <t>MEJORAMIENTO CBI ALLIPÉN FOLILCO LAFQUÉN, FREIRE</t>
  </si>
  <si>
    <t>FREIRE</t>
  </si>
  <si>
    <t>40020186-0</t>
  </si>
  <si>
    <t>MEJORAMIENTO CBI INSPECTOR FERNÁNDEZ - LAGUNA MALLECO S: PUENTE COLO-V.  OHIGGINS, VICTORIA</t>
  </si>
  <si>
    <t>VICTORIA</t>
  </si>
  <si>
    <t>40020285-0</t>
  </si>
  <si>
    <t>CONSERVACION GLOBAL CAMINOS RED VIAL DE LA ARAUCANIA 2021</t>
  </si>
  <si>
    <t>CARAHUE, FREIRE, GALVARINO, ERCILLA, LOS SAUCES, LUMACO</t>
  </si>
  <si>
    <t>40020287-0</t>
  </si>
  <si>
    <t>CONSERVACION GLOBAL MIXTA CAMINOS RED VIAL REGION DE LA ARAUCANIA 2021</t>
  </si>
  <si>
    <t>CUNCO, FREIRE, GORBEA, LAUTARO, LONCOCHE, ANGOL, LUMACO, PUREN, TRAIGUEN, VICTORIA</t>
  </si>
  <si>
    <t>40021418-0</t>
  </si>
  <si>
    <t>MEJORAMIENTO RIPIO RUTA R-791; SECTOR: PTE CONTRACO-TROYO-LONQUIMAY (FIN PAV EXISTENTE)</t>
  </si>
  <si>
    <t>LONQUIMAY</t>
  </si>
  <si>
    <t>40027817-0</t>
  </si>
  <si>
    <t>CONSERVACION RED VIAL REGION DE LA ARAUCANIA 2020-2022</t>
  </si>
  <si>
    <t>40030672-0</t>
  </si>
  <si>
    <t>CONSERVACION GLOBAL DE CAMINOS REGION DE LA ARAUCANIA 2022-2025</t>
  </si>
  <si>
    <t>TEMUCO, CARAHUE, CUNCO, CURARREHUE, FREIRE, ANGOL, COLLIPULLI, CURACAUTIN, ERCILLA, LONQUIMAY</t>
  </si>
  <si>
    <t>40030677-0</t>
  </si>
  <si>
    <t>CONSERVACION GLOBAL MIXTA CAMINOS RED VIAL REGION DE LA ARAUCANIA 2022-2026</t>
  </si>
  <si>
    <t>40031085-0</t>
  </si>
  <si>
    <t>NORMALIZACION DE VARIOS PUENTES REGION DE LA ARAUCANIA</t>
  </si>
  <si>
    <t>TEMUCO, CUNCO, CURARREHUE, FREIRE, GALVARINO, ANGOL, COLLIPULLI, CURACAUTIN, ERCILLA, LONQUIMAY</t>
  </si>
  <si>
    <t>40038513-0</t>
  </si>
  <si>
    <t>CONSERVACION GLOBAL MIXTA CAMINOS RED VIAL REGION DE LA ARAUCANIA 2023-2027</t>
  </si>
  <si>
    <t>40038515-0</t>
  </si>
  <si>
    <t>CONSERVACION GLOBAL DE CAMINOS REGION DE LA ARAUCANIA 2023-2025</t>
  </si>
  <si>
    <t>40038944-0</t>
  </si>
  <si>
    <t>CONSTRUCCION PASARELA VEHICULAR RAPANILAHUE Y ACCESOS, COMUNA DE LUMACO</t>
  </si>
  <si>
    <t>LUMACO</t>
  </si>
  <si>
    <t>40045092-0</t>
  </si>
  <si>
    <t>MEJORAMIENTO CBI LOS LAURELES PICHIPELLAHUEN</t>
  </si>
  <si>
    <t>CUNCO</t>
  </si>
  <si>
    <t>40046649-0</t>
  </si>
  <si>
    <t>CONSERVACION CAMINOS EN COMUNIDADES INDÍGENAS PROVINCIAS DE MALLECO Y CAUTIN 2023 - 2025</t>
  </si>
  <si>
    <t>40048728-0</t>
  </si>
  <si>
    <t xml:space="preserve">MEJORAMIENTO RUTA S-69 LOS LAURELES PEDREGOSO </t>
  </si>
  <si>
    <t>40049397-0</t>
  </si>
  <si>
    <t>MEJORAMIENTO CBI PUENTE QUEPE CAIVICO LOS NOTROS, VILCUN</t>
  </si>
  <si>
    <t>VILCUN</t>
  </si>
  <si>
    <t>40049912-0</t>
  </si>
  <si>
    <t>CONSERVACION POR PAVIMENTOS RURALES PROVINCIAS DE MALLECO Y CAUTIN 1 2025 - 2026</t>
  </si>
  <si>
    <t>40050036-0</t>
  </si>
  <si>
    <t xml:space="preserve">CONSERVACION GLOBAL MIXTA CAMINOS RED VIAL REGION DE LA ARAUCANIA 2024-2028 </t>
  </si>
  <si>
    <t>40050304-0</t>
  </si>
  <si>
    <t>CONSERVACION ELEMENTOS DE SEGURIDAD VIAL REGION DE LA ARAUCANIA 2025-2026</t>
  </si>
  <si>
    <t>40050305-0</t>
  </si>
  <si>
    <t>CONSERVACION DE ZONAS DE ESCUELA REGION DE LA ARAUCANIA 2025-2026</t>
  </si>
  <si>
    <t>40051702-0</t>
  </si>
  <si>
    <t>MEJORAMIENTO RUTA S-965 CURARREHUE-PUENTE BASAS</t>
  </si>
  <si>
    <t>40052889-0</t>
  </si>
  <si>
    <t>MEJORAMIENTO CBI HUALLEPENCO RINCONADA, PERQUENCO</t>
  </si>
  <si>
    <t>40054665-0</t>
  </si>
  <si>
    <t>REPOSICION PUENTE CHUFQUEN Y ACCESOS, MELIPEUCO</t>
  </si>
  <si>
    <t>MELIPEUCO</t>
  </si>
  <si>
    <t>40056888-0</t>
  </si>
  <si>
    <t xml:space="preserve">CONSERVACION RED VIAL PROVINCIA DE MALLECO Y CAUTIN 2023-2025 </t>
  </si>
  <si>
    <t>40056892-0</t>
  </si>
  <si>
    <t>CONSERVACION POR CAMINOS BASICOS PROVINCIA DE CAUTIN 1 2023-2025 BUEN VIVIR</t>
  </si>
  <si>
    <t>40056895-0</t>
  </si>
  <si>
    <t>CONSERVACION CAMINOS COMUNIDADES INDIGENAS CAUTIN Y MALLECO 2023-2025 BUEN VIVIR</t>
  </si>
  <si>
    <t>40056898-0</t>
  </si>
  <si>
    <t>CONSERVACION POR CAMINOS BASICOS PROVINCIA DE MALLECO 1 2023-2025 BUEN VIVIR</t>
  </si>
  <si>
    <t>40056899-0</t>
  </si>
  <si>
    <t>CONSERVACION POR CAMINOS BASICOS PROVINCIA DE MALLECO 2 2023-2025 BUEN VIVIR</t>
  </si>
  <si>
    <t>40056901-0</t>
  </si>
  <si>
    <t xml:space="preserve">CONSERVACION POR CAMINOS BASICOS PROVINCIA DE CAUTIN 2 2023-2025 BUEN VIVIR </t>
  </si>
  <si>
    <t>40057641-0</t>
  </si>
  <si>
    <t>CONSERVACION VARIOS PUENTES MENORES PROVINCIA DE CAUTÍN 2025- 2027</t>
  </si>
  <si>
    <t>40059049-0</t>
  </si>
  <si>
    <t xml:space="preserve">CONSERVACION POR CAMINO BASICO PROV. MALLECO ZONAS URB. GLOSA 5 2024-2025 BUEN VIVIR </t>
  </si>
  <si>
    <t>40059660-0</t>
  </si>
  <si>
    <t>CONSERVACION POR CAMINOS BASICOS PROVINCIA DE CAUTIN 3 2025-2027  BUEN VIVIR</t>
  </si>
  <si>
    <t>40060939-0</t>
  </si>
  <si>
    <t>CONSERVACION GLOBAL CAMINOS RED VIAL REGION DE LA ARAUCANIA 2025-2029</t>
  </si>
  <si>
    <t>40067087-0</t>
  </si>
  <si>
    <t>CONSERVACION POR EMERGENCIA RED VIAL REGIÓN DE LA ARAUCANÍA 2024-2026</t>
  </si>
  <si>
    <t>40068308-0</t>
  </si>
  <si>
    <t>MEJORAMIENTO PUTUE BAJO RINCONADA (S731) Y CRUCE RUTA S-91 RINCONADA (S727/S731), VILLARRICA</t>
  </si>
  <si>
    <t>40069144-0</t>
  </si>
  <si>
    <t>CONSTRUCCION CONEXIÓN VIAL, PUENTE NIGUE, TOLTÉN</t>
  </si>
  <si>
    <t>40069145-0</t>
  </si>
  <si>
    <t>CONSTRUCCION CONEXIÓN VIAL, PUENTE QUEULE, TOLTÉN</t>
  </si>
  <si>
    <t>40070049-0</t>
  </si>
  <si>
    <t xml:space="preserve">CONSERVACION PAVIMENTOS RURALES REGION DE LA ARAUCANÍA </t>
  </si>
  <si>
    <t>40070076-0</t>
  </si>
  <si>
    <t xml:space="preserve">CONSERVACION PLAN INDIGENA REGION DE LA ARAUCANÍA </t>
  </si>
  <si>
    <t>40070145-0</t>
  </si>
  <si>
    <t xml:space="preserve">CONSERVACION GLOBAL MIXTA CAMINOS RED VIAL REGION DE LA ARAUCANIA </t>
  </si>
  <si>
    <t>40070147-0</t>
  </si>
  <si>
    <t xml:space="preserve">CONSERVACION GLOBAL DE CAMINOS REGION DE LA ARAUCANIA </t>
  </si>
  <si>
    <t>40070172-0</t>
  </si>
  <si>
    <t xml:space="preserve">CONSERVACION RED VIAL REGION DE LA ARAUCANIA </t>
  </si>
  <si>
    <t>40070216-0</t>
  </si>
  <si>
    <t xml:space="preserve">CONSERVACION ZONAS DE ESCUELA REGION DE LA ARAUCANÍA </t>
  </si>
  <si>
    <t>40070786-0</t>
  </si>
  <si>
    <t>MEJORAMIENTO RUTA METRENCO - MISIÓN INGLESA</t>
  </si>
  <si>
    <t>20190030-0</t>
  </si>
  <si>
    <t>MEJORAMIENTO CONSTRUCCIÓN CONEXIÓN VIAL T-775 SECTOR CRUCE T-75 (PUERTO NUEVO) - T-85 (QUILLAICO)</t>
  </si>
  <si>
    <t>RANCO</t>
  </si>
  <si>
    <t>LA UNION, LAGO RANCO</t>
  </si>
  <si>
    <t>30071390-0</t>
  </si>
  <si>
    <t>MEJORAMIENTO RUTAS S/ROL, T-981-U S: CRUCERO-ENTRELAGOS</t>
  </si>
  <si>
    <t>RIO BUENO</t>
  </si>
  <si>
    <t>30072725-0</t>
  </si>
  <si>
    <t>REPOSICION RUTAS T-47 Y T-45: CHOSHUENCO-RIÑIHUE</t>
  </si>
  <si>
    <t>LOS LAGOS, PANGUIPULLI</t>
  </si>
  <si>
    <t>30077029-0</t>
  </si>
  <si>
    <t>CONSTRUCCION SEGUNDO ACCESO A SAN JOSE DE LA MARIQUINA</t>
  </si>
  <si>
    <t>MARIQUINA</t>
  </si>
  <si>
    <t>30091524-0</t>
  </si>
  <si>
    <t>REPOSICION OFICINA PROVINCIAL Y TALLER DE VIALIDAD P.VALDIVIA</t>
  </si>
  <si>
    <t>30093222-0</t>
  </si>
  <si>
    <t>MEJORAMIENTO CONEXIÓN VIAL PASADA POR CORRAL</t>
  </si>
  <si>
    <t>CORRAL</t>
  </si>
  <si>
    <t>30099344-0</t>
  </si>
  <si>
    <t>REPOSICION PUENTE QUINCHILCA EN RUTA T-39, LOS LAGOS</t>
  </si>
  <si>
    <t>LOS LAGOS</t>
  </si>
  <si>
    <t>30099652-0</t>
  </si>
  <si>
    <t>MEJORAMIENTO TORO BAYO-CURIÑANCO EN RUTA T-340, COMUNA DE VALDIVIA</t>
  </si>
  <si>
    <t>MAFIL</t>
  </si>
  <si>
    <t>30106296-0</t>
  </si>
  <si>
    <t>MEJORAMIENTO RUTA T-60 S: CRUCE RUTA 206 - TRES VENTANAS</t>
  </si>
  <si>
    <t>VALDIVIA, PAILLACO, LA UNION</t>
  </si>
  <si>
    <t>30106302-0</t>
  </si>
  <si>
    <t>MEJORAMIENTO Y CONSTRUCCIÓN RUTA CORRAL-VALDIVIA(PENÍNSULA SN.RAMON)</t>
  </si>
  <si>
    <t>VALDIVIA, CORRAL</t>
  </si>
  <si>
    <t>30123771-0</t>
  </si>
  <si>
    <t>MEJORAMIENTO RUTA T-345,LO AGUILA-MALIHUE,COMUNAS DE MAFIL-LOS LAGOS</t>
  </si>
  <si>
    <t>LOS LAGOS, MAFIL</t>
  </si>
  <si>
    <t>30123950-0</t>
  </si>
  <si>
    <t>CONSTRUCCION PUENTE MULPUN, COMUNAS MÁFIL Y LOS LAGOS</t>
  </si>
  <si>
    <t>30284822-0</t>
  </si>
  <si>
    <t>CONSTRUCCION CONECTIVIDAD VIAL MAIHUE-PUERTO FUY- PUERTO PIRIHUEICO</t>
  </si>
  <si>
    <t>PANGUIPULLI, FUTRONO</t>
  </si>
  <si>
    <t>30458842-0</t>
  </si>
  <si>
    <t>AMPLIACION RUTAS 210 Y T-71 LA UNIÓN - RÍO BUENO. REG DE LOS RÍOS</t>
  </si>
  <si>
    <t>LA UNION</t>
  </si>
  <si>
    <t>30458845-0</t>
  </si>
  <si>
    <t>CONSTRUCCION CONEXIÓN VIAL SECTOR LICAN-RUTA 215-CH REG LOS RIOS</t>
  </si>
  <si>
    <t>LAGO RANCO</t>
  </si>
  <si>
    <t>30458860-0</t>
  </si>
  <si>
    <t>MEJORAMIENTO RUTA T-350 VALDIVIA - NIEBLA</t>
  </si>
  <si>
    <t>30458861-0</t>
  </si>
  <si>
    <t>REPOSICION PUENTE COLLILELFU 2 Y ACCESOS EN CIUDAD DE LOS LAGOS</t>
  </si>
  <si>
    <t>30468383-0</t>
  </si>
  <si>
    <t>HABILITACION PUENTE CAU CAU EN LA CIUDAD DE VALDIVIA</t>
  </si>
  <si>
    <t>30480962-0</t>
  </si>
  <si>
    <t>CONSTRUCCION DE CICLOVIAS EN RED VIAL REGION DE LOS RIOS</t>
  </si>
  <si>
    <t>VALDIVIA, CORRAL, LANCO, LOS LAGOS, LA UNION, FUTRONO, LAGO RANCO, RIO BUENO</t>
  </si>
  <si>
    <t>30480980-0</t>
  </si>
  <si>
    <t>MEJORAMIENTO CBI RUTA T-931:CRUCE T-87(CHANCO)-CRUCE T-975-U(CARIMALLIN) COMUNA DE RIO BUENO</t>
  </si>
  <si>
    <t>30483136-0</t>
  </si>
  <si>
    <t>CONSTRUCCION RUPUMEICA ALTO-RUPUMEICA BAJO</t>
  </si>
  <si>
    <t>30484026-0</t>
  </si>
  <si>
    <t>MEJORAMIENTO RUTA T-350 S: CUTIPAY - ACCESO NORTE A NIEBLA</t>
  </si>
  <si>
    <t>LOS LAGOS, FUTRONO</t>
  </si>
  <si>
    <t>40003407-0</t>
  </si>
  <si>
    <t>CONSTRUCCION INTERCONEXIÓN VIAL RUTAS T-225 A T-255 PANGUIPULLI S: HUELLAHUE CR COZCOZ</t>
  </si>
  <si>
    <t>PANGUIPULLI</t>
  </si>
  <si>
    <t>40003669-0</t>
  </si>
  <si>
    <t>MEJORAMIENTO PASADA URBANA  RUTA T-551 EN FUTRONO</t>
  </si>
  <si>
    <t>FUTRONO</t>
  </si>
  <si>
    <t>40011127-0</t>
  </si>
  <si>
    <t>CONSERVACION GLOBAL MIXTA CAMINOS RED VIAL REGION DE LOS RIOS 2020</t>
  </si>
  <si>
    <t>LANCO, MARIQUINA, PAILLACO, FUTRONO, LAGO RANCO, RIO BUENO</t>
  </si>
  <si>
    <t>40012473-0</t>
  </si>
  <si>
    <t>MEJORAMIENTO AVENIDA ESPAÑA S: CALLE PEDRO AGUIRRE CERDA- CAMINO CABO BLANCO VALDIVIA</t>
  </si>
  <si>
    <t>40021408-0</t>
  </si>
  <si>
    <t>REPOSICION PUENTES CHAMIL Y LA PLATA EN RUTA T-60 COMUNA DE PAILLACO</t>
  </si>
  <si>
    <t>40021416-0</t>
  </si>
  <si>
    <t>MEJORAMIENTO CBI REGIÓN DE LOS RIOS IV PARTE</t>
  </si>
  <si>
    <t>40021516-0</t>
  </si>
  <si>
    <t>CONSTRUCCION ACCESO A PARQUE NACIONAL PUYEHUE COMUNA LAGO RANCO</t>
  </si>
  <si>
    <t>40030690-0</t>
  </si>
  <si>
    <t>CONSERVACION GLOBAL DE CAMINOS REGION DE LOS RIOS 2022-2025</t>
  </si>
  <si>
    <t>VALDIVIA, FUTRONO</t>
  </si>
  <si>
    <t>40030691-0</t>
  </si>
  <si>
    <t>CONSERVACION GLOBAL MIXTA CAMINOS RED VIAL REGION DE LOS RIOS 2022-2026</t>
  </si>
  <si>
    <t>CORRAL, LA UNION</t>
  </si>
  <si>
    <t>40031049-0</t>
  </si>
  <si>
    <t>MEJORAMIENTO RUTA T-985 S: CHINCHIN-LICAN, COMUNA DE RIO BUENO</t>
  </si>
  <si>
    <t>40035380-0</t>
  </si>
  <si>
    <t>CONSERVACION RED VIAL REGIÓN DE LOS RÍOS PERÍODO 2021-2023 PLAN DE RECUPERACIÓN</t>
  </si>
  <si>
    <t>40038456-0</t>
  </si>
  <si>
    <t>CONSERVACION GLOBAL DE CAMINOS INDIGENAS REGION DE LOS RIOS 2023-2025</t>
  </si>
  <si>
    <t>40038708-0</t>
  </si>
  <si>
    <t>REPOSICION PUENTE BLANCO EN RUTA T-559 COMUNA DE FUTRONO</t>
  </si>
  <si>
    <t>40039135-0</t>
  </si>
  <si>
    <t xml:space="preserve">MEJORAMIENTO PASADA URBANA RUTAS T-71 Y T-87 COMUNA DE RIO BUENO </t>
  </si>
  <si>
    <t>40040157-0</t>
  </si>
  <si>
    <t>CONSERVACION RED VIAL REGION DE LOS RIOS 2023-2025</t>
  </si>
  <si>
    <t>40040161-0</t>
  </si>
  <si>
    <t>CONSERVACION CAMINOS EN COMUNIDADES INDIGENAS REGION DE LOS RIOS 2023-2024</t>
  </si>
  <si>
    <t>40048145-0</t>
  </si>
  <si>
    <t>CONSERVACION POR CAMINO BASICO (CONVENIO MOP-GORE) REGION DE LOS RIOS 2023-2025</t>
  </si>
  <si>
    <t>PAILLACO</t>
  </si>
  <si>
    <t>40049455-0</t>
  </si>
  <si>
    <t>NORMALIZACION SEGURIDAD VIAL VARIOS CRUCES PELIGROSOS REGION DE LOS RIOS</t>
  </si>
  <si>
    <t>40049606-0</t>
  </si>
  <si>
    <t>MEJORAMIENTO RUTA T-800  TRAMO PARQUE ALERCE COSTERO - HUEICOLLA</t>
  </si>
  <si>
    <t>40049607-0</t>
  </si>
  <si>
    <t xml:space="preserve">MEJORAMIENTO RUTA T-551 DESDE KM 0 AL 31 EN COMUNAS DE LOS LAGOS - FUTRONO </t>
  </si>
  <si>
    <t>40049608-0</t>
  </si>
  <si>
    <t>MEJORAMIENTO RUTA T-625 S: REUMEN - NONTUELA COMUNA DE PAILLACO</t>
  </si>
  <si>
    <t>PAILLACO, FUTRONO</t>
  </si>
  <si>
    <t>40049609-0</t>
  </si>
  <si>
    <t>MEJORAMIENTO RUTA T-941-S LOS CAJONES - COÑARIPE</t>
  </si>
  <si>
    <t xml:space="preserve">EXPROPIACIONES 2 </t>
  </si>
  <si>
    <t>40054604-0</t>
  </si>
  <si>
    <t>MEJORAMIENTO SEGURIDAD VIAL VARIAS INTERSECCIONES REGION DE LOS RIOS</t>
  </si>
  <si>
    <t>40056524-0</t>
  </si>
  <si>
    <t xml:space="preserve">CONSTRUCCION CONEXIÓN VIAL LAS MULATAS TOROBAYO </t>
  </si>
  <si>
    <t>40057630-0</t>
  </si>
  <si>
    <t>CONSERVACION POR CAMINO BASICO PROVINCIAS DE VALDIVIA Y RANCO REGION DE LOS RIOS 2023-2025</t>
  </si>
  <si>
    <t>40057701-0</t>
  </si>
  <si>
    <t>CONSERVACION RED VIAL VARIOS CAMINOS REGION DE LOS RIOS 2023-2025</t>
  </si>
  <si>
    <t>40060703-0</t>
  </si>
  <si>
    <t>CONSERVACION GLOBAL DE CAMINOS INDIGENAS REGION DE LOS RIOS 2025-2027</t>
  </si>
  <si>
    <t>40060704-0</t>
  </si>
  <si>
    <t>CONSERVACION GLOBALES MIXTAS - REGION DE LOS RIOS 2025 - 2029</t>
  </si>
  <si>
    <t>EJECUCION_</t>
  </si>
  <si>
    <t>40064557-0</t>
  </si>
  <si>
    <t>CONSERVACION RED VIAL VARIOS CAMINOS REGION DE LOS RIOS 2025 -2026</t>
  </si>
  <si>
    <t>40066886-0</t>
  </si>
  <si>
    <t>CONSERVACION PUENTES MENORES REGION DE LOS RIOS 2025-2026</t>
  </si>
  <si>
    <t>LOS LAGOS, LA UNION, RIO BUENO</t>
  </si>
  <si>
    <t>40067224-0</t>
  </si>
  <si>
    <t xml:space="preserve">CONSERVACION PAVIMENTOS RURALES (CONVENIO MOP - GORE) - REGIÓN DE LOS RÍOS 2024 - 2025 </t>
  </si>
  <si>
    <t>40067246-0</t>
  </si>
  <si>
    <t xml:space="preserve">CONSERVACION PAVIMENTOS RURALES REGIÓN DE LOS RÍOS 2024 - 2026 </t>
  </si>
  <si>
    <t>40069436-0</t>
  </si>
  <si>
    <t>REPOSICION PUENTES CUYAIMA Y CANO RODRIGUEZ, PROVINCIA DEL RANCO</t>
  </si>
  <si>
    <t>DISEÑO 10</t>
  </si>
  <si>
    <t>LA UNION, FUTRONO, LAGO RANCO, RIO BUENO</t>
  </si>
  <si>
    <t>40070159-0</t>
  </si>
  <si>
    <t xml:space="preserve">CONSERVACION GLOBAL MIXTA CAMINOS RED VIAL REGION DE LOS RIOS </t>
  </si>
  <si>
    <t>40070160-0</t>
  </si>
  <si>
    <t>40070161-0</t>
  </si>
  <si>
    <t xml:space="preserve">CONSERVACION GLOBAL CAMINO INDIGENA REGION DE LOS RIOS </t>
  </si>
  <si>
    <t>40070174-0</t>
  </si>
  <si>
    <t xml:space="preserve">CONSERVACION RED VIAL REGION DE LOS RIOS </t>
  </si>
  <si>
    <t>40070217-0</t>
  </si>
  <si>
    <t xml:space="preserve">CONSERVACION ZONAS DE ESCUELA REGION DE LOS RIOS </t>
  </si>
  <si>
    <t>40070248-0</t>
  </si>
  <si>
    <t xml:space="preserve">CONSERVACION CAMINOS INDIGENAS PLAN BUEN VIVIR REGION DE LOS RIOS </t>
  </si>
  <si>
    <t>CONSTRUCCION CONEXION VIAL COSTERA. SECTOR: MEHUIN-PICHICULLIN</t>
  </si>
  <si>
    <t>EXPROPIACIONES 3</t>
  </si>
  <si>
    <t>40054530-0</t>
  </si>
  <si>
    <t>DIAGNOSTICO EVALUACION ESTRUCTURAL DE PUENTES MODULARES</t>
  </si>
  <si>
    <t>20080167-0</t>
  </si>
  <si>
    <t>CONSTRUCCION CAMINO PUELO  - PASO EL BOLSON (C.M.T.)</t>
  </si>
  <si>
    <t>ASESORIA 13</t>
  </si>
  <si>
    <t>COCHAMO</t>
  </si>
  <si>
    <t>30070762-0</t>
  </si>
  <si>
    <t>REPOSICION PAVIMENTO RUTA 215-CH. SECTOR: LAS LUMAS - ENTRELAGOS</t>
  </si>
  <si>
    <t>PUYEHUE</t>
  </si>
  <si>
    <t>30080507-0</t>
  </si>
  <si>
    <t>REPOSICION PAVIMENTO RUTA 215-CH. SECTOR: ADUANA - LIMITE</t>
  </si>
  <si>
    <t>30083665-0</t>
  </si>
  <si>
    <t>CONSTRUCCION PUENTE DALCAHUE EN RUTA W-59,  QUINCHAO</t>
  </si>
  <si>
    <t>CURACO DE VELEZ</t>
  </si>
  <si>
    <t>30114721-0</t>
  </si>
  <si>
    <t>CONSTRUCCION BY PASS CASTRO EN CHILOE</t>
  </si>
  <si>
    <t>CASTRO, CHONCHI</t>
  </si>
  <si>
    <t>30115547-0</t>
  </si>
  <si>
    <t>MEJORAMIENTO RUTA 7 SECTOR: HORNOPIREN-PICHANCO. COMUNA DE HUALAIHUE</t>
  </si>
  <si>
    <t>RED AUSTRAL</t>
  </si>
  <si>
    <t>RUTA 7</t>
  </si>
  <si>
    <t>PALENA</t>
  </si>
  <si>
    <t>HUALAIHUE</t>
  </si>
  <si>
    <t xml:space="preserve"> CP22-1012_Ruta 7 Carretera Austral, PG-0501_Conectividad Mayor Interregional</t>
  </si>
  <si>
    <t>EJECUCION 9</t>
  </si>
  <si>
    <t>30121997-0</t>
  </si>
  <si>
    <t>REPOSICION PUENTE QUILO EN RUTA W-20,COMUNA DE ANCUD</t>
  </si>
  <si>
    <t>30125021-0</t>
  </si>
  <si>
    <t>CONSTRUCCION PUENTE SOBRE EL CANAL CHACAO Y ACCESOS</t>
  </si>
  <si>
    <t>CHACAO</t>
  </si>
  <si>
    <t>LLANQUIHUE, CHILOE</t>
  </si>
  <si>
    <t>CALBUCO, ANCUD</t>
  </si>
  <si>
    <t>30131861-0</t>
  </si>
  <si>
    <t>MEJORAMIENTO RUTAS W-160; W-120. S. HUICHA-CAULIN, CHILOE.</t>
  </si>
  <si>
    <t>30137590-0</t>
  </si>
  <si>
    <t>CONSTRUCCION RUTA 7. SECTOR: VODUDAHUE - LEPTEPU (CMT)</t>
  </si>
  <si>
    <t>CHAITEN</t>
  </si>
  <si>
    <t>30257872-0</t>
  </si>
  <si>
    <t>CONSTRUCCION CONEXIÓN VIAL PUERTO VARAS - LLANQUIHUE</t>
  </si>
  <si>
    <t>LLANQUIHUE, PUERTO VARAS</t>
  </si>
  <si>
    <t>30287426-0</t>
  </si>
  <si>
    <t>CONSTRUCCION CONEX VIAL CR RUTA 231 CH-A. NORTE L. ESPOLON-FUTALEUFU</t>
  </si>
  <si>
    <t>FUTALEUFU</t>
  </si>
  <si>
    <t>30309675-0</t>
  </si>
  <si>
    <t>MEJORAMIENTO RUTA 7. SECTOR: CALETA GONZALO-LAGO NEGRO (PUENTE MANUEL FELIU), CHAITEN</t>
  </si>
  <si>
    <t>RUTA 7 -140 KM</t>
  </si>
  <si>
    <t>30319122-0</t>
  </si>
  <si>
    <t>MEJORAMIENTO RUTAW-883,C:CR.LONG.DIAZ LIRA,S:PUREO-APECHE, QUEILEN</t>
  </si>
  <si>
    <t>QUEILEN</t>
  </si>
  <si>
    <t>30384429-0</t>
  </si>
  <si>
    <t>MEJORAMIENTO RUTA V-69, SECTOR PUELO(FIN PAV.)-PUELCHE, COCHAMO</t>
  </si>
  <si>
    <t>LLANQUIHUE, PALENA</t>
  </si>
  <si>
    <t>COCHAMO, HUALAIHUE</t>
  </si>
  <si>
    <t>30399934-0</t>
  </si>
  <si>
    <t>MEJORAMIENTO RUTA V-860 S: FIN ZONA URBANA N. BRAUNAU - CR. RUTA V-60, PROV. LLANQUIHUE</t>
  </si>
  <si>
    <t>PUERTO MONTT, PUERTO VARAS</t>
  </si>
  <si>
    <t>30402825-0</t>
  </si>
  <si>
    <t>MEJORAMIENTO RUTA 231-CH. S:PUERTO RAMÍREZ-FUTALEUFÚ</t>
  </si>
  <si>
    <t>FUTALEUFU, PALENA</t>
  </si>
  <si>
    <t>30407375-0</t>
  </si>
  <si>
    <t>CONSTRUCCION PUENTE PRIMER CORRAL CAMINO PUELO-EL BOLSON, COCHAMO</t>
  </si>
  <si>
    <t>30458869-0</t>
  </si>
  <si>
    <t>MEJORAMIENTO RUTA 5. S: MOLULCO-COLONIA YUNGAY (3AS PISTAS Y BERMAS)</t>
  </si>
  <si>
    <t>QUELLON</t>
  </si>
  <si>
    <t>30458870-0</t>
  </si>
  <si>
    <t>REPOSICION PAV. RUTA U-40, S:OSORNO-INTERS. RUTA U-52, PROV OSORNO</t>
  </si>
  <si>
    <t>OSORNO, SAN JUAN DE LA COSTA</t>
  </si>
  <si>
    <t>30483135-0</t>
  </si>
  <si>
    <t>CONSTRUCCION PUENTE PALENA Nº 2, PALENA</t>
  </si>
  <si>
    <t>40002920-0</t>
  </si>
  <si>
    <t>CONSERVACION GLOBAL MIXTA CAMINOS RED VIAL REGION DE LOS LAGOS (2019-2024)</t>
  </si>
  <si>
    <t>LLANQUIHUE, CHILOE, OSORNO, PALENA</t>
  </si>
  <si>
    <t xml:space="preserve">PUERTO MONTT, CALBUCO, COCHAMO, FRESIA, FRUTILLAR, LOS MUERMOS, LLANQUIHUE, MAULLIN, PUERTO VARAS, CASTRO, ANCUD, CHONCHI, CURACO DE VELEZ, DALCAHUE, PUQUELDON, QUEILEN, QUELLON, QUEMCHI, QUINCHAO, OSORNO, PUERTO OCTAY, PURRANQUE, PUYEHUE, RIO NEGRO, SAN </t>
  </si>
  <si>
    <t>40003392-0</t>
  </si>
  <si>
    <t>MEJORAMIENTO RUTA 235-CH SECTOR PUERTO RAMIREZ - PALENA</t>
  </si>
  <si>
    <t>40003396-0</t>
  </si>
  <si>
    <t>MEJORAMIENTO RUTA V-69 SECTOR COCHAMO PTE PUCHEGUIN, COCHAMO</t>
  </si>
  <si>
    <t>40003435-0</t>
  </si>
  <si>
    <t>MEJORAMIENTO RUTA W-800, S.CRUCE RUTA 5 (NOTUCO)-HUILLINCO-CUCAO-CHANQUIN</t>
  </si>
  <si>
    <t>CHONCHI</t>
  </si>
  <si>
    <t>CALBUCO</t>
  </si>
  <si>
    <t>40007464-0</t>
  </si>
  <si>
    <t>REPOSICIÓN PUENTE CANCURA EN RUTA U-55-V COMUNAS DE PUERTO OCTAY Y OSORNO</t>
  </si>
  <si>
    <t>OSORNO, PUERTO OCTAY</t>
  </si>
  <si>
    <t>40011156-0</t>
  </si>
  <si>
    <t>CONSERVACION GLOBAL MIXTA CAMINOS RED VIAL REGION DE LOS LAGOS 2020</t>
  </si>
  <si>
    <t>COCHAMO, CURACO DE VELEZ, QUINCHAO, RIO NEGRO, CHAITEN, FUTALEUFU, PALENA</t>
  </si>
  <si>
    <t>40012113-0</t>
  </si>
  <si>
    <t>REPOSICION PUENTES MAYORES REGIÓN DE LOS LAGOS GRUPO 3</t>
  </si>
  <si>
    <t>CHILOE, PALENA</t>
  </si>
  <si>
    <t>ANCUD, DALCAHUE, CHAITEN</t>
  </si>
  <si>
    <t>40019529-0</t>
  </si>
  <si>
    <t>REPOSICION PUENTE QUILACAHUIN EN RUTA U-166 COMUNA DE SAN PABLO</t>
  </si>
  <si>
    <t>SAN PABLO</t>
  </si>
  <si>
    <t>40020035-0</t>
  </si>
  <si>
    <t>MEJORAMIENTO RUTA U-911 SECTOR CR. U-55-V - CR. U-981-T, PUERTO OCTAY</t>
  </si>
  <si>
    <t>PUERTO OCTAY</t>
  </si>
  <si>
    <t>40026957-0</t>
  </si>
  <si>
    <t>MEJORAMIENTO CONEXIÓN VIAL RUTA 5 - RUTA U-500, ACCESO NORTE OSORNO</t>
  </si>
  <si>
    <t>40027997-0</t>
  </si>
  <si>
    <t>REPOSICION PUENTES MAYORES REGIÓN DE LOS LAGOS GRUPO 4</t>
  </si>
  <si>
    <t>OSORNO, PUERTO OCTAY, PUYEHUE</t>
  </si>
  <si>
    <t>40029080-0</t>
  </si>
  <si>
    <t>MEJORAMIENTO RUTA U-55-V SECTOR CRUCE NOCHACO-CASCADA, PUERTO OCTAY</t>
  </si>
  <si>
    <t>40029525-0</t>
  </si>
  <si>
    <t>MEJORAMIENTO RUTA U-350 SECTOR CUQUIMO - CUNAMO, PROVINCIA DE OSORNO</t>
  </si>
  <si>
    <t>40030679-0</t>
  </si>
  <si>
    <t>CONSERVACION GLOBAL MIXTA CAMINOS RED VIAL REGION DE LOS LAGOS 2022-2026</t>
  </si>
  <si>
    <t>PUERTO MONTT, DALCAHUE, RIO NEGRO, FUTALEUFU</t>
  </si>
  <si>
    <t>40035408-0</t>
  </si>
  <si>
    <t>CONSERVACION CAMINOS BASICOS REGION DE LOS LAGOS PERIODO 2021-2023</t>
  </si>
  <si>
    <t>40036588-0</t>
  </si>
  <si>
    <t>REPOSICION PUENTES MAYORES RUTA 7 GRUPO 1, REGION DE LOS LAGOS</t>
  </si>
  <si>
    <t>40036595-0</t>
  </si>
  <si>
    <t>REPOSICION PUENTE CHOROY-TRAIGUEN, RUTA U-302, SAN JUAN DE LA COSTA</t>
  </si>
  <si>
    <t>SAN JUAN DE LA COSTA</t>
  </si>
  <si>
    <t>40036598-0</t>
  </si>
  <si>
    <t>MEJORAMIENTO CAMINO U-911 SECTOR: PUENTE VESPERINA- LAS GAVIOTAS, PUERTO OCTAY</t>
  </si>
  <si>
    <t>40036599-0</t>
  </si>
  <si>
    <t>CONSTRUCCION CONEXION VIAL RUTA 5 - RUTA 225 CH, PUERTO VARAS</t>
  </si>
  <si>
    <t>40036602-0</t>
  </si>
  <si>
    <t>REPOSICION PUENTES MAYORES REGION DE LOS LAGOS GRUPO 5</t>
  </si>
  <si>
    <t>OSORNO, PUERTO OCTAY, RIO NEGRO</t>
  </si>
  <si>
    <t>40036618-0</t>
  </si>
  <si>
    <t>MEJORAMIENTO EN CAMINOS ROL V-590 Y V-720, PROVINCIA DE LLANQUIHUE</t>
  </si>
  <si>
    <t>40038505-0</t>
  </si>
  <si>
    <t>CONSERVACION GLOBAL DE CAMINOS INDIGENAS REGION DE LOS LAGOS 2023-2025</t>
  </si>
  <si>
    <t>40040155-0</t>
  </si>
  <si>
    <t>CONSERVACION RED VIAL REGION DE LOS LAGOS 2023-2025</t>
  </si>
  <si>
    <t>40043732-0</t>
  </si>
  <si>
    <t>CONSERVACION CAMINOS BASICOS REGION DE LOS LAGOS 2023-2024</t>
  </si>
  <si>
    <t>40043887-0</t>
  </si>
  <si>
    <t>REPOSICION PUENTE YELCHO SOBRE EL RIO YELCHO EN RUTA 7, COMUNA DE CHAITEN</t>
  </si>
  <si>
    <t>40046685-0</t>
  </si>
  <si>
    <t>CONSERVACION PUENTE ATIRANTADO YELCHO, REGION DE LOS LAGOS 2025-2027</t>
  </si>
  <si>
    <t>40047558-0</t>
  </si>
  <si>
    <t xml:space="preserve">REPOSICION GRUPO 1 PUENTES MAYORES ROL W-609, HUALAIHUE </t>
  </si>
  <si>
    <t>40047629-0</t>
  </si>
  <si>
    <t xml:space="preserve">MEJORAMIENTO RUTA W-853 SECTOR: LIMITE URBANO SUR - CRUCE RUTA W-769, COMUNA DE CHONCHI </t>
  </si>
  <si>
    <t>40049839-0</t>
  </si>
  <si>
    <t xml:space="preserve">CONSERVACION RED VIAL REGION DE LOS LAGOS 2024-2026 </t>
  </si>
  <si>
    <t>40049874-0</t>
  </si>
  <si>
    <t>CONSERVACION DE CAMINOS EN COMUNIDADES INDIGENAS REGION DE LOS LAGOS 2023-2026</t>
  </si>
  <si>
    <t>40049913-0</t>
  </si>
  <si>
    <t>CONSERVACION POR CAMINOS BASICOS REGION DE LOS LAGOS 2023-2025</t>
  </si>
  <si>
    <t>40050037-0</t>
  </si>
  <si>
    <t xml:space="preserve">CONSERVACION GLOBAL MIXTA CAMINOS RED VIAL REGION DE LOS LAGOS 2024-2028 </t>
  </si>
  <si>
    <t>40050260-0</t>
  </si>
  <si>
    <t>REPOSICION CAMPAMENTO DIRECCION DE VIALIDAD COMPLEJO FRONTERIZO CARDENAL SAMORE</t>
  </si>
  <si>
    <t>40050311-0</t>
  </si>
  <si>
    <t>CONSERVACION SEGURIDAD VIAL ZONA DE ESCUELA 2024-2025, REGION DE LOS LAGOS</t>
  </si>
  <si>
    <t>40056519-0</t>
  </si>
  <si>
    <t>CONSERVACION ELEMENTOS DE SEGURIDAD VIAL 2023-2024, REGIÓN DE LOS LAGOS</t>
  </si>
  <si>
    <t>40056521-0</t>
  </si>
  <si>
    <t>CONSERVACION SEGURIDAD VIAL ZONA DE TRAVESIAS 2023-2024, REGION DE LOS LAGOS</t>
  </si>
  <si>
    <t>40058582-0</t>
  </si>
  <si>
    <t xml:space="preserve">CONSERVACION DE CAMINOS EN COMUNIDADES INDIGENAS-LAFQUENMAPU-REGION DE LOS LAGOS 2023-2025 </t>
  </si>
  <si>
    <t>40059025-0</t>
  </si>
  <si>
    <t>CONSERVACION RED VIAL RUTA 5, CHILOÉ REGIÓN DE LOS LAGOS 2023 - 2025</t>
  </si>
  <si>
    <t>CASTRO, ANCUD, CHONCHI, CURACO DE VELEZ, DALCAHUE, PUQUELDON, QUEILEN, QUELLON, QUEMCHI, QUINCHAO</t>
  </si>
  <si>
    <t>40060443-0</t>
  </si>
  <si>
    <t xml:space="preserve">CONSERVACION RED VIAL REGION DE LOS LAGOS 2025-2027 </t>
  </si>
  <si>
    <t>40060447-0</t>
  </si>
  <si>
    <t xml:space="preserve">CONSERVACION PLAN INDIGENA REGION DE LOS LAGOS 2025-2027 </t>
  </si>
  <si>
    <t>40060941-0</t>
  </si>
  <si>
    <t xml:space="preserve">CONSERVACION GLOBAL MIXTA CAMINOS RED VIAL REGION DE LOS LAGOS 2025-2030 </t>
  </si>
  <si>
    <t>40062905-0</t>
  </si>
  <si>
    <t>CONSERVACION DE ACCESO A COMUNIDADES INDÍGENAS 2024-2026, REGION DE LOS LAGOS</t>
  </si>
  <si>
    <t>40065149-0</t>
  </si>
  <si>
    <t>CONSERVACION DE CAMINOS EN COMUNIDADES INDIGENAS-LAFQUENMAPU E.II-REG. DE LOS LAGOS 2024¿2026</t>
  </si>
  <si>
    <t>40065302-0</t>
  </si>
  <si>
    <t>CONSERVACION DE LA RED VIAL, PASO CARDENAL SAMORE, REGIÓN DE LOS LAGOS 2024-2026</t>
  </si>
  <si>
    <t>40067009-0</t>
  </si>
  <si>
    <t>CONSERVACION PUENTES MENORES REGION DE LOS LAGOS AÑO 2025-2026</t>
  </si>
  <si>
    <t>40068213-0</t>
  </si>
  <si>
    <t>CONSERVACION POR CAMINOS BASICOS REGION DE LOS LAGOS 2025-2027</t>
  </si>
  <si>
    <t>CASTRO, QUEILEN</t>
  </si>
  <si>
    <t>40069098-0</t>
  </si>
  <si>
    <t xml:space="preserve">MEJORAMIENTO RUTA 226 SECTOR: RUTA 5 - LAGUNITAS, TRAMO URBANO (KM 0,3 - KM 3,0) </t>
  </si>
  <si>
    <t>40070051-0</t>
  </si>
  <si>
    <t xml:space="preserve">CONSERVACION PAVIMENTOS RURALES REGION DE LOS LAGOS </t>
  </si>
  <si>
    <t>40070078-0</t>
  </si>
  <si>
    <t xml:space="preserve">CONSERVACION PLAN INDIGENA REGION DE LOS LAGOS </t>
  </si>
  <si>
    <t>40070150-0</t>
  </si>
  <si>
    <t xml:space="preserve">CONSERVACION GLOBAL MIXTA CAMINOS RED VIAL REGION DE LOS LAGOS </t>
  </si>
  <si>
    <t>40070151-0</t>
  </si>
  <si>
    <t xml:space="preserve">CONSERVACION GLOBAL CAMINO INDIGENA REGION LOS LAGOS </t>
  </si>
  <si>
    <t>40070175-0</t>
  </si>
  <si>
    <t xml:space="preserve">CONSERVACION RED VIAL REGION DE LOS LAGOS </t>
  </si>
  <si>
    <t>40070218-0</t>
  </si>
  <si>
    <t xml:space="preserve">CONSERVACION ZONAS DE ESCUELA REGION DE LOS LAGOS </t>
  </si>
  <si>
    <t>40062846-0</t>
  </si>
  <si>
    <t xml:space="preserve">ANALISIS METODOLOGICO PARA LA EVALUACION DE IMPACTOS DE PROGRAMAS Y PROYECTOS ESTRATEGICOS </t>
  </si>
  <si>
    <t>30077144-0</t>
  </si>
  <si>
    <t>MEJORAMIENTO RUTA 7: SECTOR  CRUCE RUTA 240 VILLA ORTEGA</t>
  </si>
  <si>
    <t>30093406-0</t>
  </si>
  <si>
    <t>CONSTRUCCION CONEXIÓN VIAL LAGO VERDE - LA TAPERA, COMUNA LAGO VERDE</t>
  </si>
  <si>
    <t>LAGO VERDE</t>
  </si>
  <si>
    <t>30112736-0</t>
  </si>
  <si>
    <t>MEJORAMIENTO RUTA 7,ALCANTARILLA CASCADA-PTE LAS OVEJAS,RIO IBAÑEZ</t>
  </si>
  <si>
    <t>GENERAL CARRERA</t>
  </si>
  <si>
    <t>RIO IBAÑEZ</t>
  </si>
  <si>
    <t>30113737-0</t>
  </si>
  <si>
    <t>CONSTRUCCION CONEXION VIAL RÍO TRANQUILO-LAGO BROWN-FRONTERA,XI REG</t>
  </si>
  <si>
    <t>30231173-0</t>
  </si>
  <si>
    <t>MEJORAMIENTO CAMINOS VARIOS EN COMUNA DE COYHAIQUE</t>
  </si>
  <si>
    <t>30255323-0</t>
  </si>
  <si>
    <t>REPOSICION PUENTE PINUER EN CAMINO X-614, COMUNA DE COYHAIQUE</t>
  </si>
  <si>
    <t>30257572-0</t>
  </si>
  <si>
    <t>REPOSICION PUENTE PALENA Y PUENTE ROSSELOT, RUTA 7, XIR</t>
  </si>
  <si>
    <t xml:space="preserve"> AP23-1037_Reposición Puentes Palena y Rosselot y relicitación de Ruta 7, PG-0501_Conectividad Mayor Interregional</t>
  </si>
  <si>
    <t>AYSEN</t>
  </si>
  <si>
    <t>CISNES</t>
  </si>
  <si>
    <t>30271072-0</t>
  </si>
  <si>
    <t>MEJORAMIENTO RUTA 7 SUR. SECTOR: CERRO CASTILLO-ALCANTARILLA CASCADA</t>
  </si>
  <si>
    <t xml:space="preserve"> CP22-1012_Ruta 7 Carretera Austral</t>
  </si>
  <si>
    <t>30283174-0</t>
  </si>
  <si>
    <t>MEJORAMIENTO RUTA 7 SUR EL MANZANO-COCHRANE, SECTOR CONFLUENCIA-PUENTE CHACABUCO</t>
  </si>
  <si>
    <t>30283222-0</t>
  </si>
  <si>
    <t>MEJORAMIENTO RUTA 7 SUR. SECTOR: MURTA-PUERTO RÍO TRANQUILO</t>
  </si>
  <si>
    <t xml:space="preserve"> AP23-1036_Pavimentación Tramo Cruce Bahía Murta a Puente El Belga, CP22-1012_Ruta 7 Carretera Austral, PG-0501_Conectividad Mayor Interregional</t>
  </si>
  <si>
    <t>30283224-0</t>
  </si>
  <si>
    <t>MEJORAMIENTO RUTA 7 SUR. SECTOR: ALCANTARILLA CASCADA - COCHRANE</t>
  </si>
  <si>
    <t>30285173-0</t>
  </si>
  <si>
    <t>MEJORAMIENTO RUTA 265: CRUCE EL MAITÉN-GUADAL</t>
  </si>
  <si>
    <t>CHILE CHICO</t>
  </si>
  <si>
    <t>30305872-0</t>
  </si>
  <si>
    <t>CONSTRUCCION PUENTE RAUL MARIN BALMACEDA, COMUNA DE CISNES</t>
  </si>
  <si>
    <t>30403479-0</t>
  </si>
  <si>
    <t>MEJORAMIENTO RUTA X-608, CRUCE TTE. VIDAL-LAGO ATRAVESADO, COMUNA DE COYHAIQUE</t>
  </si>
  <si>
    <t>30459231-0</t>
  </si>
  <si>
    <t>CONSTRUCCION CAMINO PENETRACIÓN RUTA 7-RUTA X-91 PTO YUNGAY -R BRAVO</t>
  </si>
  <si>
    <t>TORTEL</t>
  </si>
  <si>
    <t>30481246-0</t>
  </si>
  <si>
    <t>CONSERVACION RED VIAL REGION G. C. IBAÑEZ DEL CAMPO (2018 - 2020)</t>
  </si>
  <si>
    <t>40011088-0</t>
  </si>
  <si>
    <t>CONSERVACION GLOBAL MIXTA CAMINOS RED VIAL REGION DE AYSEN 2020</t>
  </si>
  <si>
    <t>AYSEN, CAPITAN PRAT, GENERAL CARRERA</t>
  </si>
  <si>
    <t>AYSEN, CISNES, TORTEL, CHILE CHICO, RIO IBA¿EZ</t>
  </si>
  <si>
    <t>40012594-0</t>
  </si>
  <si>
    <t xml:space="preserve">MEJORAMIENTO RUTA 7 NORTE, SECTOR FIORDO QUEULAT-PTE CHUCAO, COMUNA DE CISNES </t>
  </si>
  <si>
    <t>40020702-0</t>
  </si>
  <si>
    <t>CONSERVACION GLOBAL RED VIAL REGIÓN DE AYSEN AÑO 2020-2022</t>
  </si>
  <si>
    <t>COIHAIQUE, LAGO VERDE, AYSEN, CISNES, COCHRANE, O'HIGGINS, TORTEL, CHILE CHICO, RIO IBAÑEZ</t>
  </si>
  <si>
    <t>40029640-0</t>
  </si>
  <si>
    <t>CONSERVACION GLOBAL MIXTA CAMINOS RED VIAL REGIÓN DE AYSÉN 2020</t>
  </si>
  <si>
    <t>40030681-0</t>
  </si>
  <si>
    <t>CONSERVACION GLOBAL MIXTA CAMINOS RED VIAL REGION DE AYSEN 2022-2026</t>
  </si>
  <si>
    <t>LAGO VERDE, CISNES, TORTEL, CHILE CHICO</t>
  </si>
  <si>
    <t>40040274-0</t>
  </si>
  <si>
    <t>CONSERVACION RED VIAL REGIÓN DE AYSEN 2022-2024</t>
  </si>
  <si>
    <t>40048019-0</t>
  </si>
  <si>
    <t>MEJORAMIENTO RUTA 7. SECTOR CRUCE CABEZAS - PTE EMPERADOR GUILLERMO N°3. COMUNA PUERTO AYSEN</t>
  </si>
  <si>
    <t>40049245-0</t>
  </si>
  <si>
    <t xml:space="preserve">MEJORAMIENTO CONEXIÓN VIAL PUERTO AYSEN - PUERTO CHACABUCO </t>
  </si>
  <si>
    <t>40050316-0</t>
  </si>
  <si>
    <t>CONSERVACION SEGURIDAD VIAL TRAVESIAS Y ZONAS DE ESCUELA 2024-2025 REGION DE  AYSEN</t>
  </si>
  <si>
    <t>40056536-0</t>
  </si>
  <si>
    <t xml:space="preserve">CONSERVACION POR CAMINOS BASICOS EN REGIÓN DE AYSEN AÑO 2023-2024 </t>
  </si>
  <si>
    <t>40059879-0</t>
  </si>
  <si>
    <t>MEJORAMIENTO RUTA 7: SECTOR COYHAIQUE - VALLE SIMPSON. COMUNA DE COYHAIQUE</t>
  </si>
  <si>
    <t>40059882-0</t>
  </si>
  <si>
    <t>REPOSICION PUENTE COLGANTE VARGAS EN CAMINO X-910, COMUNA DE COCHRANE</t>
  </si>
  <si>
    <t>40059886-0</t>
  </si>
  <si>
    <t>REPOSICION PUENTE ANTOLIN SILVA Y ACCESOS EN SECTOR BALMACEDA</t>
  </si>
  <si>
    <t>40060456-0</t>
  </si>
  <si>
    <t>CONSERVACION POR CAMINO BASICO REGION DE AYSEN 2025 - 2026</t>
  </si>
  <si>
    <t>40063253-0</t>
  </si>
  <si>
    <t>CONSTRUCCION PUENTE EL BLANCO, COMUNA DE AYSÉN</t>
  </si>
  <si>
    <t>40065279-0</t>
  </si>
  <si>
    <t>CONSERVACION RED VIAL REGION DE AYSEN 2025-2026</t>
  </si>
  <si>
    <t>COIHAIQUE, LAGO VERDE, AYSEN, CISNES, GUAITECAS, COCHRANE, O'HIGGINS, TORTEL, CHILE CHICO, RIO IBA¿EZ</t>
  </si>
  <si>
    <t>40070052-0</t>
  </si>
  <si>
    <t xml:space="preserve">CONSERVACION PAVIMENTOS RURALES REGION DE AYSEN </t>
  </si>
  <si>
    <t>40070154-0</t>
  </si>
  <si>
    <t xml:space="preserve">CONSERVACION GLOBAL DE CAMINOS REGION DE AYSEN </t>
  </si>
  <si>
    <t>40070155-0</t>
  </si>
  <si>
    <t xml:space="preserve">CONSERVACION GLOBAL MIXTA CAMINOS RED VIAL REGION DE AYSEN </t>
  </si>
  <si>
    <t>40070176-0</t>
  </si>
  <si>
    <t xml:space="preserve">CONSERVACION RED VIAL REGION DE AYSEN </t>
  </si>
  <si>
    <t>40070219-0</t>
  </si>
  <si>
    <t xml:space="preserve">CONSERVACION ZONAS DE ESCUELA REGION DE AYSEN </t>
  </si>
  <si>
    <t>20075933-0</t>
  </si>
  <si>
    <t>CONSTRUCCION CAMINO PENETRACION CALETA EUGENIA-P.TORO,  NAVARIN</t>
  </si>
  <si>
    <t>ANTARTICA CHILENA</t>
  </si>
  <si>
    <t>CABO DE HORNOS</t>
  </si>
  <si>
    <t>30114347-0</t>
  </si>
  <si>
    <t>CONSTRUCCION VICUÑA- YENDEGAIA S: CALETA 2 DE MAYO-CORDILLERA DARWIN</t>
  </si>
  <si>
    <t>30123602-0</t>
  </si>
  <si>
    <t>REPOSICION DE VARIOS PUENTES REGION DE MAGALLANES</t>
  </si>
  <si>
    <t>30125637-0</t>
  </si>
  <si>
    <t>CONSTRUCCION CAMINO VICUÑA-YENDEGAIA, S. AFL. RIO TOLEDO-RIO CONDOR</t>
  </si>
  <si>
    <t>TIERRA DEL FUEGO</t>
  </si>
  <si>
    <t>TIMAUKEL</t>
  </si>
  <si>
    <t>30130944-0</t>
  </si>
  <si>
    <t>REPOSICION RUTA 9, TRAMO AEROPUERTO PTA. ARENAS - GOB. PHILLIPI</t>
  </si>
  <si>
    <t>30280722-0</t>
  </si>
  <si>
    <t>CONSTRUCCION SENDA DE PENETRACION CALAFATE - RUSSFIN, T. DEL FUEGO</t>
  </si>
  <si>
    <t>PORVENIR, TIMAUKEL</t>
  </si>
  <si>
    <t>30351005-0</t>
  </si>
  <si>
    <t>MEJORAMIENTO ACCESO A LA CIUDAD DE PTO. NATALES, AV. ULT. ESPERANZA</t>
  </si>
  <si>
    <t>30391776-0</t>
  </si>
  <si>
    <t>CONSTRUCCION SENDA DE PENETRACION CR RUTA9-L.PINTO COMUNA DE NATALES</t>
  </si>
  <si>
    <t>30394375-0</t>
  </si>
  <si>
    <t>REPOSICION Y NORMALIZACION PTE. CHORRILLO VAPOR, R:Y-50, RIO VERDE</t>
  </si>
  <si>
    <t>RIO VERDE</t>
  </si>
  <si>
    <t>30458882-0</t>
  </si>
  <si>
    <t>MEJORAMIENTO PASO FRONTERIZO R 9-253-CH,S:AVDA.ULTIMA ESPERANZA-CASAS VIEJAS</t>
  </si>
  <si>
    <t>30459291-0</t>
  </si>
  <si>
    <t>REPOSICION Y NORM. PTE. RUBENS Y ACCESOS, PROV. DE ULT,. ESPERANZA</t>
  </si>
  <si>
    <t>30461122-0</t>
  </si>
  <si>
    <t>CONSTRUCCION CAMINO ESTERO WORSLEY - FIORDO STAINES - I ETAPA (CMT)</t>
  </si>
  <si>
    <t>30485416-0</t>
  </si>
  <si>
    <t>MEJORAMIENTO RUTA Y-65, PORVENIR - MANANTIALES, TIERRA DEL FUEGO, ETAPA II</t>
  </si>
  <si>
    <t>PRIMAVERA</t>
  </si>
  <si>
    <t>30485466-0</t>
  </si>
  <si>
    <t>MEJORAMIENTO RUTA Y-71, PORVENIR- ONAISSIN, TRAMO II, PROVINCIA DE TIERRA DEL FUEGO</t>
  </si>
  <si>
    <t>PORVENIR</t>
  </si>
  <si>
    <t>40020217-0</t>
  </si>
  <si>
    <t>CONSERVACION GLOBAL MIXTA CAMINOS RED VIAL REGIÓN DE MAGALLANES 2021</t>
  </si>
  <si>
    <t>MAGALLANES, TIERRA DEL FUEGO, ULTIMA ESPERANZA</t>
  </si>
  <si>
    <t>RIO VERDE, PORVENIR, NATALES, TORRES DEL PAINE</t>
  </si>
  <si>
    <t>40023995-0</t>
  </si>
  <si>
    <t>REPOSICION PUENTE RIO PEREZ, COMUNA DE RIO VERDE, XII REGION</t>
  </si>
  <si>
    <t>40025069-0</t>
  </si>
  <si>
    <t>MEJORAMIENTO RUTAS Y-150, Y-156 E Y-160; CR. RUTA 9 - GUARD. SARMIENTO Y LAGUNA AMARGA, XIIR</t>
  </si>
  <si>
    <t>TORRES DEL PAINE</t>
  </si>
  <si>
    <t>40036436-0</t>
  </si>
  <si>
    <t>MEJORAMIENTO RUTA 9 NORTE Y RUTA 252 CH, SECTOR BARRIO INDUSTRIAL - AEROPUERTO, PUNTA ARENAS</t>
  </si>
  <si>
    <t>40038454-0</t>
  </si>
  <si>
    <t>CONSERVACION GLOBAL DE CAMINOS REGION DE MAGALLANES 2023-2025</t>
  </si>
  <si>
    <t>40038629-0</t>
  </si>
  <si>
    <t>CONSTRUCCION CAMINO DE PENETRACION HOLLEMBERG; SENO OBSTRUCCION - BAHIA PINTO, XII REGION</t>
  </si>
  <si>
    <t>MAGALLANES, ULTIMA ESPERANZA</t>
  </si>
  <si>
    <t>RIO VERDE, NATALES</t>
  </si>
  <si>
    <t>40049479-0</t>
  </si>
  <si>
    <t>REPOSICION PUENTE KAYECHO EN RUTA Y- 530, PROVINCIA DE MAGALLANES, XII REGION</t>
  </si>
  <si>
    <t>40049983-0</t>
  </si>
  <si>
    <t xml:space="preserve">MEJORAMIENTO INTERSECCIONES RUTA 9  SECTOR: CIRCUNVALACION Y AVENIDA FREI </t>
  </si>
  <si>
    <t>40057477-0</t>
  </si>
  <si>
    <t xml:space="preserve">CONSERVACION RED VIAL REGION DE MAGALLANES 2023-2026 </t>
  </si>
  <si>
    <t>40058454-0</t>
  </si>
  <si>
    <t xml:space="preserve">CONSERVACION POR CAMINO BÁSICO REGIÓN DE MAGALLANES Y DE LA ANTARTICA CHILENA 2023 -2025 </t>
  </si>
  <si>
    <t>40059816-0</t>
  </si>
  <si>
    <t xml:space="preserve">REPOSICION PUENTE SOMBRERO EN RUTA EN RUTA Y-665, COMUNA DE PRIMAVERA </t>
  </si>
  <si>
    <t>40064178-0</t>
  </si>
  <si>
    <t>CONSERVACION RED VIAL, CONS. PERIÓDICA, PTE. RÍO PENITENTE, COMUNA DE LAGUNA BLANCA,</t>
  </si>
  <si>
    <t>40064320-0</t>
  </si>
  <si>
    <t xml:space="preserve">CONSTRUCCION CONST. CAMINO ESTANCIA VICUÑA-YENDEGAIA, S. VEGA LARGA-RIO LAPATAIA ETAPA XII </t>
  </si>
  <si>
    <t>40067239-0</t>
  </si>
  <si>
    <t xml:space="preserve">CONSTRUCCION MEJORAMIENTO CONEXIÓN VIAL PASADA URBANA RUTA 9 PUNTA ARENAS </t>
  </si>
  <si>
    <t>40067245-0</t>
  </si>
  <si>
    <t>NORMALIZACION Y MEJORAMIENTO RUTA Y-905, PTO. WILLIAMS - PTO. NAVARINO, COMUNA CABO DE HORNOS</t>
  </si>
  <si>
    <t>40067247-0</t>
  </si>
  <si>
    <t xml:space="preserve">CONSTRUCCION CAMINO PENETRACION SAN JUAN-C. FROWARD, PTA. ARBOL-C.AGUILA </t>
  </si>
  <si>
    <t>40070053-0</t>
  </si>
  <si>
    <t xml:space="preserve">CONSERVACION PAVIMENTOS RURALES REGION DE MAGALLANES </t>
  </si>
  <si>
    <t>40070156-0</t>
  </si>
  <si>
    <t xml:space="preserve">CONSERVACION GLOBAL DE CAMINOS REGION DE MAGALLANES </t>
  </si>
  <si>
    <t>40070178-0</t>
  </si>
  <si>
    <t xml:space="preserve">CONSERVACION RED VIAL REGION DE MAGALLANES </t>
  </si>
  <si>
    <t>MAGALLANES, ANTARTICA CHILENA, TIERRA DEL FUEGO, ULTIMA ESPERANZA</t>
  </si>
  <si>
    <t>PUNTA ARENAS, LAGUNA BLANCA, RIO VERDE, SAN GREGORIO, CABO DE HORNOS, ANTARTICA, PORVENIR, PRIMAVERA, TIMAUKEL, NATALES, TORRES DEL PAINE</t>
  </si>
  <si>
    <t>40015705-0</t>
  </si>
  <si>
    <t>DIAGNOSTICO ESPECIFICACIONES TECNICAS M. C. (V-5) ACTUALIZACION POR DESEMPEÑO</t>
  </si>
  <si>
    <t>40016879-0</t>
  </si>
  <si>
    <t>ACTUALIZACION EST HIDROLÓGICO  Y DIS HIDRAULICO EN M.C. CAMBIO CLIMÁTICO</t>
  </si>
  <si>
    <t>40024373-0</t>
  </si>
  <si>
    <t>ACTUALIZACION LEVANTAMIENTO DE CENSO DE TRANSITO DE LA RED VIAL</t>
  </si>
  <si>
    <t>40032573-0</t>
  </si>
  <si>
    <t>DIAGNOSTICO DEL SISTEMA DE CONTENCION DE PUENTES DE LA RED VIAL ETAPA 1. REGION V</t>
  </si>
  <si>
    <t>40043117-0</t>
  </si>
  <si>
    <t>ACTUALIZACION DE PUNTOS CENSALES DE TRÁNSITO Y SU ASIGNACIÓN A LA RED VIAL</t>
  </si>
  <si>
    <t>40043135-0</t>
  </si>
  <si>
    <t>DIAGNOSTICO E IMPLEMENTACION NUEVO SISTEMA DE INFORMACION PARA LA GESTION VIAL</t>
  </si>
  <si>
    <t>40043145-0</t>
  </si>
  <si>
    <t>DIAGNOSTICO ESTIMACION Y REDUCCION HUELLA CARBONO EN OBRAS VIALES V y VI REG.</t>
  </si>
  <si>
    <t>40043828-0</t>
  </si>
  <si>
    <t>ACTUALIZACION METODOLOGIAS GESTION Y DET ESTADO CNOS PAV, NO PAV Y SOL BASICAS</t>
  </si>
  <si>
    <t>40048171-0</t>
  </si>
  <si>
    <t>ANALISIS Y ACTUALIZACION RUTA INTERLAGOS</t>
  </si>
  <si>
    <t>40054548-0</t>
  </si>
  <si>
    <t>DIAGNOSTICO DECLARACION AMBIENTAL DE MATERIALES DE CONSTRUCCION DE LA DIRECCION DE VIALIDAD</t>
  </si>
  <si>
    <t>VALPARAISO, SAN ANTONIO, SAN FELIPE, CACHAPOAL, CARDENAL CARO, COLCHAGUA</t>
  </si>
  <si>
    <t>VALPARAISO, PUCHUNCAVI, QUINTERO, VIÑA DEL MAR, ALGARROBO, CARTAGENA, CATEMU, LLAILLAY, PANQUEHUE, RANCAGUA, CODEGUA, COINCO, COLTAUCO, DOÑIHUE, GRANEROS, LAS CABRAS, MACHALI, MALLOA, MOSTAZAL, OLIVAR, PEUMO, PICHIDEGUA, QUINTA DE TILCOCO, RENGO, REQUINOA</t>
  </si>
  <si>
    <t>40058845-0</t>
  </si>
  <si>
    <t>DIAGNOSTICO CONSULTORIAS VARIAS REGIONES 2024-2026</t>
  </si>
  <si>
    <t>40063382-0</t>
  </si>
  <si>
    <t xml:space="preserve">DIAGNOSTICO AUSCULTACIÓN AUTOMATIZADA DE CAMINOS PAVIMENTADOS </t>
  </si>
  <si>
    <t>40063383-0</t>
  </si>
  <si>
    <t>ANALISIS MEDICIONES DE RUIDO EN RUTAS REGIONES ZONA AUSTRAL DE CHILE</t>
  </si>
  <si>
    <t>40063386-0</t>
  </si>
  <si>
    <t>DIAGNOSTICO SEGURIDAD VIAL VARIAS RUTAS RED VIAL DE LAS REGIONES DE OHIGGINS, MAULE Y ÑUBLE.</t>
  </si>
  <si>
    <t>40063388-0</t>
  </si>
  <si>
    <t xml:space="preserve">DIAGNOSTICO SEGURIDAD VIAL REGIONES DE ANTOFAGASTA, ATACAMA Y COQUIMBO </t>
  </si>
  <si>
    <t>40063389-0</t>
  </si>
  <si>
    <t xml:space="preserve">DIAGNOSTICO ZONAS DE ADELANTAMIENTO REGIONES BIOBIO Y ARAUCANIA </t>
  </si>
  <si>
    <t>40065877-0</t>
  </si>
  <si>
    <t>ANALISIS ESTRUCTURAL DE CAMINOS BASICOS Y NO PAVIMENTADOS SIST. ALTO RENDIMIENTO ETAPA I</t>
  </si>
  <si>
    <t>40071004-0</t>
  </si>
  <si>
    <t xml:space="preserve">ACTUALIZACION LEVANTAMIENTO DE CENSO DE TRANSITO DE LA RED VIAL DE TUICIÓN DE LA DV </t>
  </si>
  <si>
    <t>40072471-0</t>
  </si>
  <si>
    <t>DIAGNOSTICO AUSCULTACION AUTOMATIZADA DE PAVIMENTOS RURALES</t>
  </si>
  <si>
    <t>40072771-0</t>
  </si>
  <si>
    <t>ANALISIS ,MEDICION Y ASIGNACION DE FLUJOS VEHICULARES A LA RED VIAL NACIONAL</t>
  </si>
  <si>
    <t>40072772-0</t>
  </si>
  <si>
    <t>ANALISIS ACT. DE SOLUCIONES DE PAV ASFALTICA EN CALIENTE MODIFICADAS CON POLVO CAUCHO</t>
  </si>
  <si>
    <t>40072773-0</t>
  </si>
  <si>
    <t>DIAGNOSTICO ANALISIS APLIC. METOD. DE DISENO DE PAV.CONSIDERANDO SOSTENIBILIDAD E INNOVACION</t>
  </si>
  <si>
    <t>40075658-0</t>
  </si>
  <si>
    <t>DIAGNOSTICO CONTRATOS DE REDES VIALES DE CONSERVACION</t>
  </si>
  <si>
    <t>ESTUDIOS DEL GIRO</t>
  </si>
  <si>
    <t>40045164-0</t>
  </si>
  <si>
    <t xml:space="preserve">NORMALIZACION MEDIDAS MITIGACION ACUSTICA EN RUTAS DE LAS REGIONES 5, 6 Y 13 </t>
  </si>
  <si>
    <t>40063936-0</t>
  </si>
  <si>
    <t xml:space="preserve">CONSTRUCCION CONEXIÓN VIAL RUTA COSTERA SECTOR: SANTO DOMINGO - PICHILEMU </t>
  </si>
  <si>
    <t>0234</t>
  </si>
  <si>
    <t>Conservaciones por Administración Directa - Dirección de Vialidad</t>
  </si>
  <si>
    <t>40070116-0</t>
  </si>
  <si>
    <t xml:space="preserve">CONSERVACION RED VIAL ADMINISTRACION DIRECTA REGION DE ARICA Y PARINACOTA </t>
  </si>
  <si>
    <t>CAD - DV</t>
  </si>
  <si>
    <t>40070117-0</t>
  </si>
  <si>
    <t xml:space="preserve">CONSERVACION RED VIAL ADMINISTRACION DIRECTA REGION DE TARAPACA </t>
  </si>
  <si>
    <t>40070118-0</t>
  </si>
  <si>
    <t xml:space="preserve">CONSERVACION RED VIAL ADMINISTRACION DIRECTA REGION DE ANTOFAGASTA </t>
  </si>
  <si>
    <t>40070119-0</t>
  </si>
  <si>
    <t xml:space="preserve">CONSERVACION RED VIAL ADMINISTRACION DIRECTA REGION DE ATACAMA </t>
  </si>
  <si>
    <t>40070120-0</t>
  </si>
  <si>
    <t xml:space="preserve">CONSERVACION RED VIAL ADMINISTRACION DIRECTA REGION DE COQUIMBO </t>
  </si>
  <si>
    <t>40070121-0</t>
  </si>
  <si>
    <t xml:space="preserve">CONSERVACION RED VIAL ADMINISTRACION DIRECTA REGION DE VALPARAISO </t>
  </si>
  <si>
    <t>40070122-0</t>
  </si>
  <si>
    <t xml:space="preserve">CONSERVACION RED VIAL ADMINISTRACION DIRECTA REGION METROPOLITANA </t>
  </si>
  <si>
    <t>40070123-0</t>
  </si>
  <si>
    <t xml:space="preserve">CONSERVACION RED VIAL ADMINISTRACION DIRECTA REGION DE O´HIGGINS </t>
  </si>
  <si>
    <t>40070125-0</t>
  </si>
  <si>
    <t xml:space="preserve">CONSERVACION RED VIAL ADMINISTRACION DIRECTA REGION DEL MAULE </t>
  </si>
  <si>
    <t>40070126-0</t>
  </si>
  <si>
    <t xml:space="preserve">CONSERVACION RED VIAL ADMINISTRACION DIRECTA REGION DE ÑUBLE </t>
  </si>
  <si>
    <t>40070127-0</t>
  </si>
  <si>
    <t xml:space="preserve">CONSERVACION RED VIAL ADMINISTRACION DIRECTA REGION DEL BIOBIO </t>
  </si>
  <si>
    <t>40070128-0</t>
  </si>
  <si>
    <t xml:space="preserve">CONSERVACION RED VIAL ADMINISTRACION DIRECTA REGION DE LA ARAUCANÍA </t>
  </si>
  <si>
    <t>40070129-0</t>
  </si>
  <si>
    <t xml:space="preserve">CONSERVACION RED VIAL ADMINISTRACION DIRECTA REGION DE LOS RIOS </t>
  </si>
  <si>
    <t>40070130-0</t>
  </si>
  <si>
    <t xml:space="preserve">CONSERVACION RED VIAL ADMINISTRACION DIRECTA REGION DE LOS LAGOS </t>
  </si>
  <si>
    <t>40070131-0</t>
  </si>
  <si>
    <t xml:space="preserve">CONSERVACION RED VIAL ADMINISTRACION DIRECTA REGION DE AYSÉN </t>
  </si>
  <si>
    <t>40070132-0</t>
  </si>
  <si>
    <t xml:space="preserve">CONSERVACION RED VIAL ADMINISTRACION DIRECTA REGION DE MAGALLANES </t>
  </si>
  <si>
    <t>0206</t>
  </si>
  <si>
    <t xml:space="preserve">Dirección de Obras Portuarias </t>
  </si>
  <si>
    <t>40020220-0</t>
  </si>
  <si>
    <t xml:space="preserve">DIAGNOSTICO RIESGO GEOLÓGICO Y MITIGACIÓN EN CUEVAS DE ANZOTA </t>
  </si>
  <si>
    <t>INFRAESTRUCTURA DE MEJORAMIENTO DEL BORDE COSTERO</t>
  </si>
  <si>
    <t>40049585-0</t>
  </si>
  <si>
    <t>DIAGNOSTICO CARACTERIZACIÓN ARQUEOLÓGICA SECTORES ARENILLAS NEGRAS y QUIANE</t>
  </si>
  <si>
    <t>30065797-0</t>
  </si>
  <si>
    <t>CONSTRUCCION OBRAS DE RELOCALIZACIÓN CALETA PESQUERA ARICA</t>
  </si>
  <si>
    <t>INFRAESTRUCTURA PORTUARIA PESQUERA ARTESANAL</t>
  </si>
  <si>
    <t xml:space="preserve"> PG-0503_Infraestructura portuaria pesquera artesanal y rural</t>
  </si>
  <si>
    <t>40020231-0</t>
  </si>
  <si>
    <t xml:space="preserve">MEJORAMIENTO CALETA PESQUERA CAMARONES </t>
  </si>
  <si>
    <t>40066030-0</t>
  </si>
  <si>
    <t>CONSERVACION BORDE COSTERO PLAYA CHINCHORRO, ETAPA 2</t>
  </si>
  <si>
    <t>CONSERVACION Y FISCALIZACION INFRAESTRUCTURA PORTUARIA</t>
  </si>
  <si>
    <t>40049936-0</t>
  </si>
  <si>
    <t>DIAGNOSTICO CALETAS PESQUERAS ARTESANALES REGIÓN DE TARAPACÁ</t>
  </si>
  <si>
    <t>30469789-0</t>
  </si>
  <si>
    <t>CONSTRUCCION PASEO BORDE COSTERO SECTOR PRIMERAS PIEDRAS</t>
  </si>
  <si>
    <t>40021352-0</t>
  </si>
  <si>
    <t>REPOSICION INFRAESTRUCTURA PORTUARIA CALETA PISAGUA, COMUNA HUARA</t>
  </si>
  <si>
    <t>40029840-0</t>
  </si>
  <si>
    <t>MEJORAMIENTO DE EMERGENCIA MURO PROTECCION COSTERA BELLAVISTA, IQUIQUE</t>
  </si>
  <si>
    <t>40038239-0</t>
  </si>
  <si>
    <t>MEJORAMIENTO CALETA GUARDIAMARINA RIQUELME - OBRAS MARÍTIMAS, IQUIQUE</t>
  </si>
  <si>
    <t xml:space="preserve"> ADAPTACIÓN-INFRAESTRUCTURA RESILIENTE AL CLIMA FUTURO - ROBUSTEZ</t>
  </si>
  <si>
    <t>40060690-0</t>
  </si>
  <si>
    <t>CONSERVACION BORDE COSTERO BELLAVISTA IQUIQUE</t>
  </si>
  <si>
    <t>30210972-0</t>
  </si>
  <si>
    <t>Mejoramiento Borde Costero Sector Balneario Municipal, Taltal</t>
  </si>
  <si>
    <t xml:space="preserve"> PG-0511_Mejoramiento del borde costero y de protección de Ribera</t>
  </si>
  <si>
    <t>30380327-0</t>
  </si>
  <si>
    <t>RESTAURACION MUELLE HISTORICO TALTAL</t>
  </si>
  <si>
    <t>40038741-0</t>
  </si>
  <si>
    <t>CONSTRUCCION INFRAESTRUCTURA PORTUARIA CALETA BUENA, TOCOPILLA</t>
  </si>
  <si>
    <t>40040546-0</t>
  </si>
  <si>
    <t>CONSTRUCCION INFRAESTRUCTURA PORTUARIA CALETA HORNITOS, MEJILLONES</t>
  </si>
  <si>
    <t>40060792-0</t>
  </si>
  <si>
    <t>Reposición Sistemas Desembarque Caleta Antofagasta</t>
  </si>
  <si>
    <t>30062899-0</t>
  </si>
  <si>
    <t>REPOSICION INFRAESTRUCTURA PORTUARIA CALETA CHAÑARAL DE ACEITUNO,  FREIRINA</t>
  </si>
  <si>
    <t xml:space="preserve"> CP22-1008_17 Caletas Pesqueras</t>
  </si>
  <si>
    <t>VIATICOS Y TRASLADOS 1</t>
  </si>
  <si>
    <t>30068774-0</t>
  </si>
  <si>
    <t>CONSTRUCCION INFRAESTRUCTURA PORTUARIA CALETA BARRANQUILLA. CALDERA</t>
  </si>
  <si>
    <t>CALDERA</t>
  </si>
  <si>
    <t>30069022-0</t>
  </si>
  <si>
    <t>CONSTRUCCION INFRAESTRUCTURA  PORTUARIA CALETA OBISPITO. CALDERA</t>
  </si>
  <si>
    <t>40000540-0</t>
  </si>
  <si>
    <t>CONSTRUCCION INFRAESTRUCTURA PORTUARIA CALETA TOTORAL BAJO, COPIAPO</t>
  </si>
  <si>
    <t>40070229-0</t>
  </si>
  <si>
    <t>CONSERVACION DE EMERGENCIA REGIÓN DE ATACAMA</t>
  </si>
  <si>
    <t>CALDERA, CHA¿ARAL, HUASCO</t>
  </si>
  <si>
    <t>30486471-0</t>
  </si>
  <si>
    <t>REPOSICION DE LA PLAYA  EN LOS VILOS, COMUNA DE LOS VILOS</t>
  </si>
  <si>
    <t>40038552-0</t>
  </si>
  <si>
    <t>CONSTRUCCION ENROCADO DE PROTECCION CALETA CHUNGUNGO, LA HIGUERA</t>
  </si>
  <si>
    <t>40049850-0</t>
  </si>
  <si>
    <t>MEJORAMIENTO EMBARQUE Y DESEMBARQUE EN CALETA CORRALES, LA HIGUERA</t>
  </si>
  <si>
    <t>40049853-0</t>
  </si>
  <si>
    <t>CONSTRUCCION OBRAS MARITIMAS CALETA TALCA, COMUNA DE OVALLE.</t>
  </si>
  <si>
    <t>40061002-0</t>
  </si>
  <si>
    <t>CONSERVACION PROTECCIÓN COSTERA FARO MONUMENTAL, LA SERENA ETAPA 1</t>
  </si>
  <si>
    <t>40061120-0</t>
  </si>
  <si>
    <t>MEJORAMIENTO CALETA LAS CONCHAS - LOS VILOS</t>
  </si>
  <si>
    <t>40070005-0</t>
  </si>
  <si>
    <t>CONSERVACION CALETA PICHIDANGUI, COMUNA LOS VILOS COMUNA LOS VILOS</t>
  </si>
  <si>
    <t>40072684-0</t>
  </si>
  <si>
    <t>Estudio Básico Diagnostico caracterización Geotécnica y Geofísica del molo de abrigo de Valparaíso</t>
  </si>
  <si>
    <t>INFRAESTRUCTURA PORTUARIA DE CONECTIVIDAD</t>
  </si>
  <si>
    <t>30099436-0</t>
  </si>
  <si>
    <t>CONSTRUCCION BORDE COSTERO ENTRE EL DURAZNO-CUEVA EL PIRATA,QUINTERO</t>
  </si>
  <si>
    <t>QUINTERO</t>
  </si>
  <si>
    <t>30106643-0</t>
  </si>
  <si>
    <t>AMPLIACION INFRAESTRUCTURA BAHIA CUMBERLAND, JUAN FERNANDEZ</t>
  </si>
  <si>
    <t>JUAN FERNANDEZ</t>
  </si>
  <si>
    <t>30364023-0</t>
  </si>
  <si>
    <t>CONSTRUCCION BORDE COSTERO SECTOR LAS TORPEDERAS VALPARAISO</t>
  </si>
  <si>
    <t>40010846-0</t>
  </si>
  <si>
    <t>CONSTRUCCION BORDE COSTERO PLAYA EL TABO CENTRO, COMUNA EL TABO</t>
  </si>
  <si>
    <t>EL TABO</t>
  </si>
  <si>
    <t>40045806-0</t>
  </si>
  <si>
    <t>CONSERVACION OBRAS TERRESTRE  Y MARITIMAS CALETA PORTALES VALPARAISO</t>
  </si>
  <si>
    <t>40046708-0</t>
  </si>
  <si>
    <t>CONSERVACION CALETAS PESQUERAS RAPA NUI</t>
  </si>
  <si>
    <t>40046721-0</t>
  </si>
  <si>
    <t>CONSERVACION INFRAESTRUCTURA PORTUARIA EN BAHIA CUMBERLAND. ARCHIPIELAGO JUAN FERNANDEZ</t>
  </si>
  <si>
    <t>40057568-0</t>
  </si>
  <si>
    <t>CONSTRUCCION OBRAS MARITIMAS Y TERRESTRES CALETA PAPUDO</t>
  </si>
  <si>
    <t>40059134-0</t>
  </si>
  <si>
    <t>CONSERVACION URGENCIA PROTECCIÓN COSTERA AV CARLOS ALESSANDRI, ALGARROBO</t>
  </si>
  <si>
    <t>ALGARROBO</t>
  </si>
  <si>
    <t>40065017-0</t>
  </si>
  <si>
    <t>CONSERVACION BORDE COSTERO HORCÓN</t>
  </si>
  <si>
    <t>PUCHUNCAVI</t>
  </si>
  <si>
    <t>40057852-0</t>
  </si>
  <si>
    <t>CONSTRUCCION PROTECCION DE RIBERA LA BOCA DE RAPEL Y MUELLE TURISTICO, NAVIDAD</t>
  </si>
  <si>
    <t xml:space="preserve"> IP-5180_Obras Caleta La Boca de Rapel</t>
  </si>
  <si>
    <t>NAVIDAD</t>
  </si>
  <si>
    <t>40050867-0</t>
  </si>
  <si>
    <t>CONSTRUCCION ESPIGÓN MARÍTIMO CALETA PELLINES. CONSTITUCIÓN.</t>
  </si>
  <si>
    <t>CONSTITUCION</t>
  </si>
  <si>
    <t>40056121-0</t>
  </si>
  <si>
    <t>REPOSICION DE TRES MUELLES FLOTANTES RIO MAULE, CONSTITUCION</t>
  </si>
  <si>
    <t>INFRAESTRUCTURA PORTUARIA PARA EL TURISMO Y DEPORTES NAUTICOS</t>
  </si>
  <si>
    <t>40057710-0</t>
  </si>
  <si>
    <t>REPOSICION DE EMERGENCIA Y MEJORA DEFENSAS RIBERA SUR RIO MAULE, CONSTITUCION</t>
  </si>
  <si>
    <t>INFRAESTRUCTURA PORTUARIA DE RIBERA</t>
  </si>
  <si>
    <t>40058096-0</t>
  </si>
  <si>
    <t>MEJORAMIENTO SISTEMA DESEMBARQUE CALETA MAGUILLINES, CONSTITUCIÓN</t>
  </si>
  <si>
    <t>PELLUHUE</t>
  </si>
  <si>
    <t>40068616-0</t>
  </si>
  <si>
    <t>CONSERVACION BORDE COSTERO Y CALETA LOANCO</t>
  </si>
  <si>
    <t>40068653-0</t>
  </si>
  <si>
    <t>CONSERVACION EXPLANADA CALETA PELLUHUE</t>
  </si>
  <si>
    <t>40020223-0</t>
  </si>
  <si>
    <t>MEJORAMIENTO BORDE COSTERO PERALES - LADO SUR ESTERO, COELEMU</t>
  </si>
  <si>
    <t>COELEMU</t>
  </si>
  <si>
    <t>40074009-0</t>
  </si>
  <si>
    <t>CONSERVACION DE EMERGENCIA DE PROTECCIÓN COSTERA, SECTOR PERALES, COELEMU</t>
  </si>
  <si>
    <t>CORONEL</t>
  </si>
  <si>
    <t>30486089-0</t>
  </si>
  <si>
    <t>MEJORAMIENTO BORDE COSTERO PLAYA BLANCA, CORONEL - LOTA</t>
  </si>
  <si>
    <t>LOTA</t>
  </si>
  <si>
    <t>40010940-0</t>
  </si>
  <si>
    <t>CONSTRUCCION RAMPA MULTIPROPOSITO Y AMPLIACION EXPLANADA CALETA PUNTA LAVAPIE, ARAUCO</t>
  </si>
  <si>
    <t xml:space="preserve"> IP-4571_Obras Caleta Punta Lavapie</t>
  </si>
  <si>
    <t>40036482-0</t>
  </si>
  <si>
    <t>MEJORAMIENTO DESEMBOCADURA RÍO TUBUL,  ARAUCO</t>
  </si>
  <si>
    <t xml:space="preserve"> ADAPTACIÓN-ANÁLISIS ADAPTATIVO (APLICA A ESTUDIOS)</t>
  </si>
  <si>
    <t>40047075-0</t>
  </si>
  <si>
    <t>CONSTRUCCION FRENTE DE ATRAQUE CALETA QUIDICO, TIRUA</t>
  </si>
  <si>
    <t>40060494-0</t>
  </si>
  <si>
    <t>CONSERVACION INFRAESTRUCTURA PORTUARIA Y OBRAS COMPLEMENTARIAS PUERTO SUR Y PUERTO NORTE ISLA SANTA MARIA, CORONEL</t>
  </si>
  <si>
    <t>40060496-0</t>
  </si>
  <si>
    <t>CONSERVACION BORDE COSTERO LA POZA, TALCAHUANO</t>
  </si>
  <si>
    <t>SANTA JUANA, TALCAHUANO</t>
  </si>
  <si>
    <t>40060498-0</t>
  </si>
  <si>
    <t>CONSERVACION CALETA COLIUMO, TOME</t>
  </si>
  <si>
    <t>30097841-0</t>
  </si>
  <si>
    <t>Mejoramiento Accesibilidad al mar para pesca artesanal Saavedra</t>
  </si>
  <si>
    <t>SAAVEDRA</t>
  </si>
  <si>
    <t>30482321-0</t>
  </si>
  <si>
    <t>MEJORAMIENTO BORDE COSTERO CALETA LA BARRA</t>
  </si>
  <si>
    <t>30486050-0</t>
  </si>
  <si>
    <t>MEJORAMIENTO DESEMBOCADURA AL MAR RIO QUEULE</t>
  </si>
  <si>
    <t>40047072-0</t>
  </si>
  <si>
    <t>CONSERVACION EMBARCADERO PUERTO DOMINGUEZ,  PROVINCIA DE CAUTIN</t>
  </si>
  <si>
    <t>40059155-0</t>
  </si>
  <si>
    <t>ANALISIS MEJORAMIENTO DESEMBOCADURA RÍO LINGUE, COMUNA DE MARIQUINA</t>
  </si>
  <si>
    <t>30131467-0</t>
  </si>
  <si>
    <t>Construcción Borde Lacustre Mantilhue Tramo C, comuna de Río Bueno</t>
  </si>
  <si>
    <t>x</t>
  </si>
  <si>
    <t>30465533-0</t>
  </si>
  <si>
    <t>CONSTRUCCION EMBARCADERO MATTA SECTOR LAS ÁNIMAS COMUNA DE VALDIVIA</t>
  </si>
  <si>
    <t>40014308-0</t>
  </si>
  <si>
    <t>CONSTRUCCION BORDE FLUVIAL SECTOR COCULE, COMUNA DE LA UNIÓN</t>
  </si>
  <si>
    <t>40059310-0</t>
  </si>
  <si>
    <t>CONSERVACION CALETAS PESQUERAS REGIÓN DE LOS RÍOS</t>
  </si>
  <si>
    <t>VALDIVIA, CORRAL, MARIQUINA</t>
  </si>
  <si>
    <t>CASTRO</t>
  </si>
  <si>
    <t>30377026-0</t>
  </si>
  <si>
    <t>MEJORAMIENTO PLAYA URBANA PUERTO VARAS</t>
  </si>
  <si>
    <t>30377073-0</t>
  </si>
  <si>
    <t>MEJORAMIENTO BORDE COSTERO  SECTOR IANSA, LLANQUIHUE</t>
  </si>
  <si>
    <t>30404274-0</t>
  </si>
  <si>
    <t>NORMALIZACION INFRAESTRUCTURA PORTUARIA RIO BUENO PROVINCIA OSORNO</t>
  </si>
  <si>
    <t>DALCAHUE</t>
  </si>
  <si>
    <t>40002840-0</t>
  </si>
  <si>
    <t>MEJORAMIENTO VARADERO PUERTO PESQUERO DE QUELLÓN</t>
  </si>
  <si>
    <t>40020114-0</t>
  </si>
  <si>
    <t>AMPLIACION CALETA PESQUERA ARTESANAL DE ANAHUAC</t>
  </si>
  <si>
    <t>40029760-0</t>
  </si>
  <si>
    <t>CONSTRUCCION CALETA DE PESCADORES DE QUENUIR, MAULLIN</t>
  </si>
  <si>
    <t>MAULLIN</t>
  </si>
  <si>
    <t>40032344-0</t>
  </si>
  <si>
    <t>MEJORAMIENTO DE RAMPA DEL ACCESO PRINCIPAL DE ISLA PULUQUI, CALBUCO</t>
  </si>
  <si>
    <t>40038844-0</t>
  </si>
  <si>
    <t>REPOSICION RAMPA ISLA ALAO, COMUNA DE QUINCHAO</t>
  </si>
  <si>
    <t>QUINCHAO</t>
  </si>
  <si>
    <t>40038871-0</t>
  </si>
  <si>
    <t>CONSERVACION INFRAESTRUCTURAS PORTUARIAS COMUNA DE CHAITÉN</t>
  </si>
  <si>
    <t>CHAITEN, FUTALEUFU</t>
  </si>
  <si>
    <t>40043864-0</t>
  </si>
  <si>
    <t>MEJORAMIENTO INTEGRAL CALETA PESQUERA BAHIA MANSA, SAN JUAN DE LA COSTA</t>
  </si>
  <si>
    <t>40050375-0</t>
  </si>
  <si>
    <t>CONSERVACION RAMPAS EL PASAJE - COYUMBUE COMUNA DE DALCAHUE Y CURACO DE VELEZ</t>
  </si>
  <si>
    <t>40050376-0</t>
  </si>
  <si>
    <t>CONSERVACION PROTECCIÓN COSTERA BARRIO INDUSTRIAL COMUNA DE QUELLÓN</t>
  </si>
  <si>
    <t>40050417-0</t>
  </si>
  <si>
    <t>CONSERVACION CALETA LA VEGA COMUNA DE CALBUCO</t>
  </si>
  <si>
    <t>40060113-0</t>
  </si>
  <si>
    <t>CONSERVACION MUELLE CHEPU BAJO, ANCUD</t>
  </si>
  <si>
    <t>40060115-0</t>
  </si>
  <si>
    <t>CONSERVACION INFRAESTRUCTURA PORTUARIA ISLAS DESERTORES</t>
  </si>
  <si>
    <t>40060120-0</t>
  </si>
  <si>
    <t>CONSERVACION LIMPIEZA DE FONDO AREA OPERACIONAL CALETA ESTAQUILLA, LOS MUERMOS</t>
  </si>
  <si>
    <t>LOS MUERMOS</t>
  </si>
  <si>
    <t>40069089-0</t>
  </si>
  <si>
    <t>CONSERVACION RAMPA CHACAO BYPASS, COMUNA DE ANCUD</t>
  </si>
  <si>
    <t>30130906-0</t>
  </si>
  <si>
    <t>CONSTRUCCIÓN BORDE COSTERO PUYUHUAPI</t>
  </si>
  <si>
    <t>30452524-0</t>
  </si>
  <si>
    <t>AMPLIACION RAMPA ISLA TOTO, CISNES</t>
  </si>
  <si>
    <t xml:space="preserve"> AP23-1038_Rampa Isla Toto, PG-0501_Conectividad Mayor Interregional</t>
  </si>
  <si>
    <t>40002717-0</t>
  </si>
  <si>
    <t>REPOSICION INFRAESTRUCTURA PORTUARIA  EN CALETA TORTEL</t>
  </si>
  <si>
    <t>40021583-0</t>
  </si>
  <si>
    <t>DISEÑO CONSTRUCCION INFRAESTRUCTURA PORTUARIA LAGO O´HIGGINS</t>
  </si>
  <si>
    <t>40049199-0</t>
  </si>
  <si>
    <t xml:space="preserve">CONSERVACION TERMINAL PORTUARIO DE CONECTIVIDAD DE MELINKA </t>
  </si>
  <si>
    <t>GUAITECAS</t>
  </si>
  <si>
    <t>40056410-0</t>
  </si>
  <si>
    <t xml:space="preserve">CONSERVACION MUELLE LAGO VARGAS </t>
  </si>
  <si>
    <t>40059546-0</t>
  </si>
  <si>
    <t>CONSERVACION VARADERO AGUAS MUERTAS COMUNA DE AYSEN</t>
  </si>
  <si>
    <t>40059552-0</t>
  </si>
  <si>
    <t xml:space="preserve">CONSERVACION TERMINAL PORTUARIO DE CONECTIVIDAD DE PUERTO RAUL MARIN BALMACEDA </t>
  </si>
  <si>
    <t>40047644-0</t>
  </si>
  <si>
    <t>ANALISIS CONDICIONES NATURALES ZONA NORTE CALETA BARRANCO AMARILLO, PUNTA ARENAS</t>
  </si>
  <si>
    <t>40047950-0</t>
  </si>
  <si>
    <t>ANALISIS PARA EMPLAZAMIENTO INFRAESTRUCTURA PORTUARIA MAYOR DE PUERTO NATALES</t>
  </si>
  <si>
    <t>30081565-0</t>
  </si>
  <si>
    <t>CONSTRUCCION INFRAESTRUCTURA PORTUARIA BAHIA FILDES, ANTART CHILENA</t>
  </si>
  <si>
    <t>ANTARTICA</t>
  </si>
  <si>
    <t>30113786-0</t>
  </si>
  <si>
    <t>MEJORAMIENTO BORDE COSTERO EN PUERTO WILLIAMS, CABO DE HORNOS - ETAPA 1</t>
  </si>
  <si>
    <t>30137224-0</t>
  </si>
  <si>
    <t>CONSTRUCCION INFRAEST. PORTUARIA MULTIPROPOSITO PUERTO WILLIAMS</t>
  </si>
  <si>
    <t>40009191-0</t>
  </si>
  <si>
    <t>CONSTRUCCION RAMPAS CONECTIVIDAD CANAL FITZ ROY, RIO VERDE</t>
  </si>
  <si>
    <t>40010502-0</t>
  </si>
  <si>
    <t>MEJORAMIENTO Y AMPLIACION CALETA PESCADORES ARTESANALES DE PUERTO NATALES</t>
  </si>
  <si>
    <t>40047637-0</t>
  </si>
  <si>
    <t>MEJORAMIENTO TERMINALES DE CONECTIVIDAD BAHIA CATALINA  - BAHIA CHILOTA</t>
  </si>
  <si>
    <t>MAGALLANES, TIERRA DEL FUEGO</t>
  </si>
  <si>
    <t>PUNTA ARENAS, PORVENIR</t>
  </si>
  <si>
    <t>40047639-0</t>
  </si>
  <si>
    <t>AMPLIACION OBRAS ANEXAS MUELLE BARRANCO AMARILLO PUNTA ARENAS-AREA ACCESO TRAVEL LIFT</t>
  </si>
  <si>
    <t>40051342-0</t>
  </si>
  <si>
    <t>CONSERVACION CALETA PESQUERA ARTESANAL DE PUERTO NATALES</t>
  </si>
  <si>
    <t>0207</t>
  </si>
  <si>
    <t xml:space="preserve">Dirección de Aeropuertos </t>
  </si>
  <si>
    <t>40075259-0</t>
  </si>
  <si>
    <t>MEJORAMIENTO INFRAESTRUCTURA DE SOPORTE AEREO PARA EMERGENCIAS REGIÓN DE ARICA Y PARINACOTA</t>
  </si>
  <si>
    <t>40057009-0</t>
  </si>
  <si>
    <t>NORMALIZACION AREA DE MOVIMIENTO AEROPUERTO DIEGO ARACENA</t>
  </si>
  <si>
    <t>RED PRIMARIA AEROPORTUARIA</t>
  </si>
  <si>
    <t>40070314-0</t>
  </si>
  <si>
    <t>MEJORAMIENTO INFRAESTRUCTURA DE SOPORTE AEREO PARA EMERGENCIAS REGION DE TARAPACA</t>
  </si>
  <si>
    <t>HELIPUERTOS/PUNTOS DE POSADA</t>
  </si>
  <si>
    <t>40057181-0</t>
  </si>
  <si>
    <t>AMPLIACION PLATAFORMAS COMERCIAL Y GENERAL AERÓDROMO EL LOA</t>
  </si>
  <si>
    <t>40058171-0</t>
  </si>
  <si>
    <t>NORMALIZACION AERÓDROMO EL LOA REGIÓN DE ANTOFAGASTA</t>
  </si>
  <si>
    <t xml:space="preserve"> AP24-1433_Plan de PPH</t>
  </si>
  <si>
    <t>40060343-0</t>
  </si>
  <si>
    <t>CONSERVACION RUTINARIA AEROPUERTO ANDRES SABELLA 2024 - 2025</t>
  </si>
  <si>
    <t xml:space="preserve"> CP22-1006_Mejorar la infraestructura de Aeropuertos</t>
  </si>
  <si>
    <t>40060344-0</t>
  </si>
  <si>
    <t>CONSERVACION RUTINARIA AERÓDROMO EL LOA 2024 - 2025, REGIÓN DE ANTOFAGASTA</t>
  </si>
  <si>
    <t>40060627-0</t>
  </si>
  <si>
    <t>CONSERVACION MAYOR AREA DE MOVIMIENTO AERODROMO DESIERTO DE ATACAMA, AÑO 2025</t>
  </si>
  <si>
    <t>40060705-0</t>
  </si>
  <si>
    <t xml:space="preserve">CONSERVACION RUTINARIA ÁREA DE MOVIMIENTO AERÓDROMO DE VALLENAR, AÑO 2025 </t>
  </si>
  <si>
    <t>RED SECUNDARIA AEROPORTUARIA</t>
  </si>
  <si>
    <t>40027215-0</t>
  </si>
  <si>
    <t>NORMALIZACION AERÓDROMO LA FLORIDA</t>
  </si>
  <si>
    <t>RED PEQUEÑOS AERODROMOS</t>
  </si>
  <si>
    <t>40070487-0</t>
  </si>
  <si>
    <t xml:space="preserve">CONSERVACION MAYOR AERÓDROMO LA FLORIDA, LA SERENA </t>
  </si>
  <si>
    <t>40024610-0</t>
  </si>
  <si>
    <t>REPOSICION UMBRAL 14 AERODROMO ROBINSON CRUSOE</t>
  </si>
  <si>
    <t>40054128-0</t>
  </si>
  <si>
    <t xml:space="preserve">CONSERVACION CAMINO ACCESO AERÓDROMO ROBINSON CRUSOE 2024-2025 </t>
  </si>
  <si>
    <t>40059813-0</t>
  </si>
  <si>
    <t xml:space="preserve">NORMALIZACION OBRAS COMPLEMENTARIAS AEROPUERTO MATAVERI </t>
  </si>
  <si>
    <t>40071390-0</t>
  </si>
  <si>
    <t>CONSERVACION MAYOR AERODROMO VIÑA DEL MAR, CONCON, REGION DE VALPARAISO</t>
  </si>
  <si>
    <t>40073490-0</t>
  </si>
  <si>
    <t>CONSERVACION MAYOR AERÓDROMO ISLA SAN FÉLIX, REGIÓN DE VALPARAÍSO</t>
  </si>
  <si>
    <t>30084724-0</t>
  </si>
  <si>
    <t>CONSTRUCCION NUEVO AERODROMO DE PELDEHUE, COLINA</t>
  </si>
  <si>
    <t>COLINA</t>
  </si>
  <si>
    <t>OTROS GASTOS 2</t>
  </si>
  <si>
    <t>OTROS GASTOS 3</t>
  </si>
  <si>
    <t>40011616-0</t>
  </si>
  <si>
    <t>CONSTRUCCION CALLES DE RODAJE AEROPUERTO ARTURO MERINO BENITEZ - REGIÓN METROPOLITANA</t>
  </si>
  <si>
    <t>PUDAHUEL</t>
  </si>
  <si>
    <t>40051136-0</t>
  </si>
  <si>
    <t>NORMALIZACION CERCOS PERIMETRALES AEROPUERTO ARTURO MERINO BENITEZ</t>
  </si>
  <si>
    <t>40056421-0</t>
  </si>
  <si>
    <t xml:space="preserve">AMPLIACION Y MEJORAMIENTO AEROPUERTO ARTURO MERINO BENÍTEZ </t>
  </si>
  <si>
    <t>40061010-0</t>
  </si>
  <si>
    <t>CONSERVACION RUTINARIA AEROPUERTO ARTURO MERINO BENÍTEZ PISTA 17L-35R, SANTIAGO, R.M.</t>
  </si>
  <si>
    <t>40061029-0</t>
  </si>
  <si>
    <t>CONSERVACION MAYOR AEROPUERTO ARTURO MERINO BENÍTEZ, REGIÓN METROPOLITANA</t>
  </si>
  <si>
    <t>40061163-0</t>
  </si>
  <si>
    <t>NORMALIZACION AREA DE MOVIMIENTO AEROPUERTO ARTURO MERINO BENITEZ</t>
  </si>
  <si>
    <t>40069975-0</t>
  </si>
  <si>
    <t xml:space="preserve">CONSERVACION MAYOR AEROPUERTO ARTURO MERINO BENÍTEZ, SANTIAGO, REGIÓN METROPOLITANA </t>
  </si>
  <si>
    <t>40071964-0</t>
  </si>
  <si>
    <t xml:space="preserve">DIAGNOSTICO Y ANALISIS DE TRANSPORTE AEREO DE CARGA, REGION DEL MAULE </t>
  </si>
  <si>
    <t>ESTUDIOS</t>
  </si>
  <si>
    <t>30446422-0</t>
  </si>
  <si>
    <t>MEJORAMIENTO INTEGRAL AERÓDROMO EL BOLDO DE CAUQUENES, VII REGION</t>
  </si>
  <si>
    <t>40058872-0</t>
  </si>
  <si>
    <t>DIAGNOSTICO Y ANÁLISIS DE DEMANDA AÉREA AERÓDROMO GENERAL BERNARDO OHIGGINS</t>
  </si>
  <si>
    <t>40070539-0</t>
  </si>
  <si>
    <t xml:space="preserve">CONSERVACION MAYOR AERÓDROMO GENERAL BERNARDO OHIGGINS, REGIÓN DE ÑUBLE </t>
  </si>
  <si>
    <t>30370325-0</t>
  </si>
  <si>
    <t>MEJORAMIENTO INTEGRAL AERODROMO LAS MISIONES DE CAÑETE</t>
  </si>
  <si>
    <t>40036741-0</t>
  </si>
  <si>
    <t>NORMALIZACION AERÓDROMO MARÍA DOLORES DE LOS ANGELES, REGIÓN DEL BIOBÍO</t>
  </si>
  <si>
    <t>40060794-0</t>
  </si>
  <si>
    <t xml:space="preserve">CONSERVACION PUNTOS DE POSADA AERODROMO MARIA DOLORES, REGION DEL BIOBIO </t>
  </si>
  <si>
    <t>40060801-0</t>
  </si>
  <si>
    <t xml:space="preserve">CONSERVACION PUNTO DE POSADA ESCUELA DE GRUMETES ISLA QUIRIQUINA, REGIÓN DEL BÍO-BÍO </t>
  </si>
  <si>
    <t>40039741-0</t>
  </si>
  <si>
    <t>NORMALIZACION AREA DE MOVIMIENTO AERODROMO DE LA ARAUCANIA</t>
  </si>
  <si>
    <t>40069619-0</t>
  </si>
  <si>
    <t>CONSERVACION GLOBAL RED DE PEQUEÑOS AERÓDROMOS REGIÓN DE LA ARAUCANÍA</t>
  </si>
  <si>
    <t>40074969-0</t>
  </si>
  <si>
    <t>CONSTRUCCION PUNTO DE POSADA PARA HELICÓPTEROS, AERÓDROMO DE TRAIGUÉN REGIÓN DE LA ARAUCANÍA</t>
  </si>
  <si>
    <t>40009164-0</t>
  </si>
  <si>
    <t>AMPLIACION Y MEJORAMIENTO ÁREA TERMINAL AERÓDROMO PICHOY, VALDIVIA</t>
  </si>
  <si>
    <t>40017276-0</t>
  </si>
  <si>
    <t>AMPLIACION Y MEJORAMIENTO AERÓDROMO PICHOY, VALDIVIA</t>
  </si>
  <si>
    <t>40049593-0</t>
  </si>
  <si>
    <t>CONSTRUCCION sistema de iluminación y señalización caminos perimetrales aeródromo pichoy</t>
  </si>
  <si>
    <t>40049594-0</t>
  </si>
  <si>
    <t xml:space="preserve">CONSERVACION RED DE PEQUEÑOS AERÓDROMOS REGIONALES </t>
  </si>
  <si>
    <t>VALDIVIA, PANGUIPULLI, LA UNION</t>
  </si>
  <si>
    <t>30471983-0</t>
  </si>
  <si>
    <t>REPOSICION PISTA AEROPUERTO EL TEPUAL - PUERTO MONTT</t>
  </si>
  <si>
    <t>ESTUDIO DE IMPACTO AMBIENTAL</t>
  </si>
  <si>
    <t>40011593-0</t>
  </si>
  <si>
    <t>AMPLIACION Y MEJORAMIENTO AEROPUERTO EL TEPUAL REGIÓN DE LOS LAGOS</t>
  </si>
  <si>
    <t>40054643-0</t>
  </si>
  <si>
    <t xml:space="preserve">CONSTRUCCION OBRAS ANEXAS DEL AERÓDROMO DE CHAITÉN </t>
  </si>
  <si>
    <t>40060987-0</t>
  </si>
  <si>
    <t xml:space="preserve">CONSERVACION GLOBAL PEQUEÑOS AERÓDROMOS PROVINCIA DE CHILOÉ 2026 - 2027. </t>
  </si>
  <si>
    <t>40060988-0</t>
  </si>
  <si>
    <t xml:space="preserve">CONSERVACION GLOBAL PEQUEÑOS AERÓDROMOS PROVINCIA DE LLANQUIHUE 2026-2027 </t>
  </si>
  <si>
    <t>PUERTO MONTT, CALBUCO, COCHAMO, FRESIA, FRUTILLAR, LOS MUERMOS, LLANQUIHUE, MAULLIN, PUERTO VARAS</t>
  </si>
  <si>
    <t>40060991-0</t>
  </si>
  <si>
    <t xml:space="preserve">CONSERVACION GLOBAL PEQUEÑOS AERÓDROMOS PROVINCIA DE PALENA 2026-2027 </t>
  </si>
  <si>
    <t>40060994-0</t>
  </si>
  <si>
    <t>CONSERVACION RUTINARIA AEROPUERTO EL TEPUAL 2024-2025, REGIÓN DE LOS LAGOS</t>
  </si>
  <si>
    <t>40066393-0</t>
  </si>
  <si>
    <t>CONSERVACION RUTINARIA AERODROMO NUEVO CHAITEN 2024-2025</t>
  </si>
  <si>
    <t>40069849-0</t>
  </si>
  <si>
    <t>CONSTRUCCION PUNTO DE POSADA PARA HELICOPTEROS ISLA PULUQUI, CALBUCO</t>
  </si>
  <si>
    <t>40026169-0</t>
  </si>
  <si>
    <t>NORMALIZACION AREA DE MOVIMIENTO AERODROMO DE BALMACEDA</t>
  </si>
  <si>
    <t>40060166-0</t>
  </si>
  <si>
    <t xml:space="preserve">CONSERVACION RUTINARIA AEROD. LAGUNA SAN RAFAEL, REGION DE AYSEN </t>
  </si>
  <si>
    <t>40069349-0</t>
  </si>
  <si>
    <t>CONSTRUCCION PUNTO DE POSADA HELICOPTEROS P.NACIONAL JEINIMENI</t>
  </si>
  <si>
    <t>30100036-0</t>
  </si>
  <si>
    <t>MEJORAMIENTO AREA DE MOVIMIENTO AEROPUERTO PRESIDENTE IBÁÑEZ. R 12</t>
  </si>
  <si>
    <t>40031610-0</t>
  </si>
  <si>
    <t>AMPLIACION Y MEJORAMIENTO AERÓDROMO TENIENTE RODOLFO MARSH MARTIN</t>
  </si>
  <si>
    <t>40036488-0</t>
  </si>
  <si>
    <t>AMPLIACION Y MEJORAMIENTO AD TENIENTE JULIO GALLARDO, PUERTO NATALES</t>
  </si>
  <si>
    <t>40047542-0</t>
  </si>
  <si>
    <t>NORMALIZACION ÁREA DE MOVIMIENTO AEROPUERTO PRESIDENTE CARLOS IBÁÑEZ DEL CAMPO</t>
  </si>
  <si>
    <t>40048326-0</t>
  </si>
  <si>
    <t>AMPLIACION Y MEJORAMIENTO AERODROMO GUARDIAMARINA ZAÑARTU</t>
  </si>
  <si>
    <t>40060499-0</t>
  </si>
  <si>
    <t xml:space="preserve">CONSERVACION PISTA AERÓDROMO TTE. MARSH DE LA ANTÁRTICA </t>
  </si>
  <si>
    <t>40059941-0</t>
  </si>
  <si>
    <t xml:space="preserve">ACTUALIZACION PLANES MAESTROS RED PRIMARIA </t>
  </si>
  <si>
    <t>0237</t>
  </si>
  <si>
    <t>Conservaciones por Administración Directa - Dirección de Aeropuertos</t>
  </si>
  <si>
    <t>40071098-0</t>
  </si>
  <si>
    <t xml:space="preserve">CONSERVACION POR ADMINISTRACION DIRECTA - ISLA DE PASCUA </t>
  </si>
  <si>
    <t>40070757-0</t>
  </si>
  <si>
    <t xml:space="preserve">CONSERVACION POR ADMINISTRACIÓN DIRECTA RED AEROPORTUARIA REGIÓN DE LOS LAGOS </t>
  </si>
  <si>
    <t>MULTIRED</t>
  </si>
  <si>
    <t>40069923-0</t>
  </si>
  <si>
    <t xml:space="preserve">CONSERVACION ADMINISTRACION DIRECTA RED AEROPORTUARIA REGION DE AYSEN </t>
  </si>
  <si>
    <t>40072419-0</t>
  </si>
  <si>
    <t xml:space="preserve">CONSERVACION POR ADMINISTRACIÓN DIRECTA RED AEROPORTUARIA REGIÓN DE MAGALLANES </t>
  </si>
  <si>
    <t>40069980-0</t>
  </si>
  <si>
    <t xml:space="preserve">CONSERVACION POR ADMINISTRACIÓN DIRECTA, AERÓDROMOS MACROZONA CENTRO </t>
  </si>
  <si>
    <t>40070537-0</t>
  </si>
  <si>
    <t xml:space="preserve">CONSERVACION POR ADMINISTRACION DIRECTA MACROZONA CENTRO SUR </t>
  </si>
  <si>
    <t>0211</t>
  </si>
  <si>
    <t xml:space="preserve">Dirección de Planeamiento </t>
  </si>
  <si>
    <t>40069802-0</t>
  </si>
  <si>
    <t>DIAGNOSTICO DE AMENAZAS SOCIONATURALES EN EL MARCO DE LA GESTIÓN DEL RIESGO DE DESASTRES.</t>
  </si>
  <si>
    <t>40069807-0</t>
  </si>
  <si>
    <t>ANALISIS CONTROL DE PÉRDIDAS EN PROVISIÓN AGUA POTABLE R.M</t>
  </si>
  <si>
    <t>40062940-0</t>
  </si>
  <si>
    <t>ANALISIS Y EVALUACION INFRAESTRUCTURA TRANSPORTE E IMPACTO EN AREAS URBANAS, REGION AYSEN</t>
  </si>
  <si>
    <t>40063115-0</t>
  </si>
  <si>
    <t xml:space="preserve">ANALISIS DEMANDA TRANSPORTE INTERREGIONAL LOS LAGOS, AYSÉN Y MAGALLANES </t>
  </si>
  <si>
    <t>LLANQUIHUE, CHILOE, OSORNO, PALENA, COIHAIQUE, AYSEN, CAPITAN PRAT, GENERAL CARRERA, MAGALLANES, ANTARTICA CHILENA, TIERRA DEL FUEGO, ULTIMA ESPERANZA</t>
  </si>
  <si>
    <t>40063119-0</t>
  </si>
  <si>
    <t>ANALISIS SOLUCION BASADAS EN LA NATURALEZA PARA LA REGULACION Y PROVISION DE AGUA EN CHILE</t>
  </si>
  <si>
    <t>40068966-0</t>
  </si>
  <si>
    <t>DIAGNOSTICO PARA ELABORAR PLANES TERRITORIALES DE INVERSION EN INFRAESTRUC. MULTISECTORIAL</t>
  </si>
  <si>
    <t>40074852-0</t>
  </si>
  <si>
    <t>ANÁLISIS GEOMORFOLÓGICO Y MEDICIÓN DE DESLIZAMIENTO CON GEOMÁTICA, KM 135, RUTA 115-CH</t>
  </si>
  <si>
    <t>TALCA, CONSTITUCION, CUREPTO, EMPEDRADO, MAULE, PELARCO, PENCAHUE, RIO CLARO, SAN CLEMENTE, SAN RAFAEL, CAUQUENES, CHANCO, PELLUHUE, CURICO, HUALA¿E, LICANTEN, MOLINA, RAUCO, ROMERAL, SAGRADA FAMILIA, TENO, VICHUQUEN, LINARES, COLBUN, LONGAVI, PARRAL, RET</t>
  </si>
  <si>
    <t>0212</t>
  </si>
  <si>
    <t>Subdirección de Servicios Sanitarios Rurales</t>
  </si>
  <si>
    <t>40020282-0</t>
  </si>
  <si>
    <t>MEJORAMIENTO INTEGRAL SISTEMA SSR CHAPISCA-MOLINO-SORA, REGION XV</t>
  </si>
  <si>
    <t>AMPLIACION Y MEJORAMIENTO DE SERVICIOS EXISTENTES DE AGUA POTABLE RURAL</t>
  </si>
  <si>
    <t>40028434-0</t>
  </si>
  <si>
    <t>MEJORAMIENTO INTEGRAL SISTEMA SSR  CODPA, COMUNA DE CAMARONES</t>
  </si>
  <si>
    <t xml:space="preserve"> CP22-0924_Reforzar programas de SSR y Obras de Regadío</t>
  </si>
  <si>
    <t>40028466-0</t>
  </si>
  <si>
    <t>CONSTRUCCION SISTEMA SSR CALETA VITOR, REGION Arica y Parinacota</t>
  </si>
  <si>
    <t>AGUA POTABLE RURAL CONCENTRADO</t>
  </si>
  <si>
    <t xml:space="preserve">CONSTRUCCION SISTEMA SSR </t>
  </si>
  <si>
    <t>40038041-0</t>
  </si>
  <si>
    <t>MEJORAMIENTO INTEGRAL SISTEMA DE SERVICIO SANITARIO RURAL DE SOBRAYA (RESOL.DOH N°1012/2023)</t>
  </si>
  <si>
    <t>40069071-0</t>
  </si>
  <si>
    <t>CONSERVACIÓN FUENTE DE SISTEMA SANITARIO RURAL DE SOCOROMA, COMUNA DE</t>
  </si>
  <si>
    <t xml:space="preserve">CONSERVACION </t>
  </si>
  <si>
    <t>40070327-0</t>
  </si>
  <si>
    <t>CONSERVACION SISTEMAS SANITARIOS RURALES PROVINCIA DE ARICA</t>
  </si>
  <si>
    <t>ARICA, CAMARONES</t>
  </si>
  <si>
    <t>40070340-0</t>
  </si>
  <si>
    <t>MEJORAMIENTO INTEGRAL SISTEMA SANITARIO RURAL DE CUYA, COMUNA DE CAMARONES</t>
  </si>
  <si>
    <t>40049170-0</t>
  </si>
  <si>
    <t>MEJORAMIENTO SISTEMA SERVICIO SANITARIO RURAL CALETA CARAMUCHO, COMUNA DE IQUIQUE</t>
  </si>
  <si>
    <t>AGUA POTABLE RURAL SEMI CONCENTRADO</t>
  </si>
  <si>
    <t>40059940-0</t>
  </si>
  <si>
    <t>CONSERVACIÓN SISTEMA SERVICIO SANITARIO RURAL DE HUAVIÑA - RESOLUCIÓN DOH N° 1012/2023</t>
  </si>
  <si>
    <t>CONSERVACION DE SISTEMAS SANITARIOS RURALES</t>
  </si>
  <si>
    <t>40060178-0</t>
  </si>
  <si>
    <t>AMPLIACION Y MEJORAMIENTO SISTEMA SERVICIO SANITARIO RURAL DE CARIQUIMA, COMUNA DE COLCHANE</t>
  </si>
  <si>
    <t>COLCHANE</t>
  </si>
  <si>
    <t>40060378-0</t>
  </si>
  <si>
    <t>MEJORAMIENTO SISTEMA DE AGUA POTABLE RURAL DE CALETA SAN MARCOS, COMUNA DE IQUIQUE</t>
  </si>
  <si>
    <t>40060446-0</t>
  </si>
  <si>
    <t>MEJORAMIENTO SISTEMA SERVICIOS SANITARIOS RURALES CALETA RIO SECO</t>
  </si>
  <si>
    <t>40060463-0</t>
  </si>
  <si>
    <t>MEJORAMIENTO SISTEMA SERVICIOS SANITARIOS RURALES CALETA CHANAVAYA</t>
  </si>
  <si>
    <t>40060465-0</t>
  </si>
  <si>
    <t>MEJORAMIENTO SISTEMA DE APR DE MOQUELLA.</t>
  </si>
  <si>
    <t>40060517-0</t>
  </si>
  <si>
    <t>MEJORAMIENTO SERVICIO SANITARIO RURAL PACHICA Y LAONZANA - RESOLUCIÓN DOH N° 1012/2023</t>
  </si>
  <si>
    <t>40066051-0</t>
  </si>
  <si>
    <t>CONSTRUCCION SISTEMA DE SERVICIO SANITARIO RURAL DE MACAYA, COMUNA POZO ALMONTE</t>
  </si>
  <si>
    <t>40066813-0</t>
  </si>
  <si>
    <t>CONSTRUCCION SISTEMA DE SERVICIO SANITARIO RURAL DE MOCHA, COMUNA DE HUARA</t>
  </si>
  <si>
    <t>40068950-0</t>
  </si>
  <si>
    <t>REPOSICION CON AMPLIACIÓN DEL SISTEMA SERVICIO SANITARIO RURAL DE MAMIÑA</t>
  </si>
  <si>
    <t>40070233-0</t>
  </si>
  <si>
    <t>REPOSICION CON AMPLIACIÓN SISTEMA DE SERVICIO SANITARIO RURAL DE LAONZANA LAONZANA</t>
  </si>
  <si>
    <t>40070543-0</t>
  </si>
  <si>
    <t>CONSERVACION VARIOS SISTEMAS SSR PROVINCIA DE TAMARUGAL</t>
  </si>
  <si>
    <t>POZO ALMONTE, CAMIÑA, COLCHANE, HUARA, PICA</t>
  </si>
  <si>
    <t>40075458-0</t>
  </si>
  <si>
    <t>MEJORAMIENTO SERVICIOS SANITARIOS RURALES CALETAS BORDE COSTERO IQUIQUE</t>
  </si>
  <si>
    <t>40039986-0</t>
  </si>
  <si>
    <t>MEJORAMIENTO Y AMPLIACIÓN SISTEMA DE A.P.R CHIU CHIU (RESOLUCIÓN DOH N° 1012/2023)</t>
  </si>
  <si>
    <t>40060750-0</t>
  </si>
  <si>
    <t>MEJORAMIENTO SISTEMA DE AGUA POTABLE RURAL CHUNCHURI, COMUNA DE CALAMA, REGION DE ANTOFAGASTA</t>
  </si>
  <si>
    <t>40060751-0</t>
  </si>
  <si>
    <t>MEJORAMIENTO SISTEMA DE AGUA POTABLE RURAL FLOR DE ALFALFA, COMUNA DE CALAMA, REGION DE ANTOFAGASTA</t>
  </si>
  <si>
    <t>40069616-0</t>
  </si>
  <si>
    <t>CONSERVACION CAPTACION SISTEMA DE AGUA POTABLE RURAL OLLAGUE - REGIÓN DE ANTOFAGASTA</t>
  </si>
  <si>
    <t>40069787-0</t>
  </si>
  <si>
    <t>CONSERVACION SISTEMA DE AGUA POTABLE RURAL SAN PEDRO DE ATACAMA</t>
  </si>
  <si>
    <t>40069790-0</t>
  </si>
  <si>
    <t>CONSERVACION AGUAS SERVIDAS DE TALABRE COMUNA SAN PEDRO DE ATACAMA, REGIÓN DE ANTOFAGASTA</t>
  </si>
  <si>
    <t>ALCANTARILLADO Y SANEAMIENTO RURAL</t>
  </si>
  <si>
    <t>40047809-0</t>
  </si>
  <si>
    <t>MEJORAMIENTO SSR LA ANGOSTURA - LA PAMPA, COMUNA DE ALTO DEL CARMEN, REGION DE ATACAMA</t>
  </si>
  <si>
    <t>40049921-0</t>
  </si>
  <si>
    <t>INSTALACIÓN SERVICIO SANITARIO RURAL CAVANCHA, VALLENAR</t>
  </si>
  <si>
    <t>40049923-0</t>
  </si>
  <si>
    <t>MEJORAMIENTO SSR RETAMO, COMUNA DE ALTO DEL CARMEN, REGIÓN DE ATACAMA</t>
  </si>
  <si>
    <t>40049927-0</t>
  </si>
  <si>
    <t>MEJORAMIENTO SSR Carrizal Bajo, comuna de Huasco, región de Atacama</t>
  </si>
  <si>
    <t>40058081-0</t>
  </si>
  <si>
    <t>MEJORAMIENTO SSR EL TRANSITO, COMUNA DE ALTO DEL CARMEN (RES DOH N°1012/2023)</t>
  </si>
  <si>
    <t>40060048-0</t>
  </si>
  <si>
    <t>MEJORAMIENTO Y AMPLIACIÓN SSR DE LLANOS DEL LAGARTO, COMUNA DE HUASCO, REGIÓN DE ATACAMA</t>
  </si>
  <si>
    <t>40060062-0</t>
  </si>
  <si>
    <t>MEJORAMIENTO Y AMPLIACIÓN EN SSR QUEBRADA EL JILGUERO, COMUNA DE VALLENAR</t>
  </si>
  <si>
    <t>40060091-0</t>
  </si>
  <si>
    <t>MEJORAMIENTO MEJORAMIENTO Y AMPLIACIÓN SSR CONAY LOS TAMBOS, COMUNA CE HUASCO</t>
  </si>
  <si>
    <t>40060631-0</t>
  </si>
  <si>
    <t>MEJORAMIENTO MEJORAMIENTO Y AMPLIACIÓN SSR PERALES VIEJO, COMUNA DE VALLENAR</t>
  </si>
  <si>
    <t>40060632-0</t>
  </si>
  <si>
    <t>MEJORAMIENTO SSR CARRIZALILLO Y CHAÑARAL DE ACEITUNO COMUNA DE FREIRINA</t>
  </si>
  <si>
    <t>40060633-0</t>
  </si>
  <si>
    <t>MEJORAMIENTO MEJORAMIENTO SSR CHAÑAR BLANCO, COMUNA DE VALLENAR</t>
  </si>
  <si>
    <t>40060634-0</t>
  </si>
  <si>
    <t>MEJORAMIENTO MEJORAMIENTO SSR IMPERIAL, COMUNA DE VALLENAR</t>
  </si>
  <si>
    <t>40060635-0</t>
  </si>
  <si>
    <t>MEJORAMIENTO MEJORAMIENTO SSR LOS LOROS, COMUNA DE TIERRA AMARILLA</t>
  </si>
  <si>
    <t>40060636-0</t>
  </si>
  <si>
    <t>MEJORAMIENTO MEJORAMIENTO SSR PIEDRA COLGADA, COMUNA DE COPIAPÓ</t>
  </si>
  <si>
    <t>40060637-0</t>
  </si>
  <si>
    <t>MEJORAMIENTO SSR AMOLANA VIZCACHA COMUNA DE TIERRA AMARILLA</t>
  </si>
  <si>
    <t>40060639-0</t>
  </si>
  <si>
    <t>CONSERVACION SSR TATARA, COMUNA DE FREIRINA, REGIÓN DE ATACAMA</t>
  </si>
  <si>
    <t>40060640-0</t>
  </si>
  <si>
    <t>CONSTRUCCION FUENTE COMPLEMENTARIA SSR NANTOCO COMUNA DE TIERRA AMARILLA</t>
  </si>
  <si>
    <t>40061810-0</t>
  </si>
  <si>
    <t>HABILITACION FUENTE COMPLEMENTARIA SSR JILGUERO, COMUNA DE VALLENAR, REGIÓN DE ATACAMA</t>
  </si>
  <si>
    <t>40069493-0</t>
  </si>
  <si>
    <t>MEJORAMIENTO SSR SAN PEDRO, COMUNA DE COPIAPÓ, REGIÓN DE ATACAMA</t>
  </si>
  <si>
    <t>40070112-0</t>
  </si>
  <si>
    <t>CONSERVACION SSR SAN FÉLIX - POBLACIÓN LOS CANALES COMUNA DE ALTO DEL CARMEN</t>
  </si>
  <si>
    <t>40070113-0</t>
  </si>
  <si>
    <t>CONSERVACION SSR LOS PERALES COMUNA DE ALTO DEL CARMEN</t>
  </si>
  <si>
    <t>40070148-0</t>
  </si>
  <si>
    <t>CONSERVACION SSR CACHIYUYO COMUNA DE VALLENAR</t>
  </si>
  <si>
    <t>40070169-0</t>
  </si>
  <si>
    <t>MEJORAMIENTO SSR CONAY - MALAGUÍN, REGION DE ATACAMA</t>
  </si>
  <si>
    <t>40070502-0</t>
  </si>
  <si>
    <t>MEJORAMIENTO SSR DOMEYKO, COMUNA DE VALLENAR, REGIÓN DE ATACAMA</t>
  </si>
  <si>
    <t>30109689-0</t>
  </si>
  <si>
    <t>CONSTRUCCION SISTEMA COLECTIVO APR VARIAS LOCALIDADES, COMBARBALÁ</t>
  </si>
  <si>
    <t>GASTO INHERENTE 2</t>
  </si>
  <si>
    <t>40042767-0</t>
  </si>
  <si>
    <t>MEJORAMIENTO SISTEMA APR LAS RAMADAS DE PUNITAQUI</t>
  </si>
  <si>
    <t>PUNITAQUI</t>
  </si>
  <si>
    <t>40046626-0</t>
  </si>
  <si>
    <t>CONSTRUCCION SISTEMA APR MANTOS DE HORNILLOS, COMUNA OVALLE</t>
  </si>
  <si>
    <t>40060937-0</t>
  </si>
  <si>
    <t>CONSERVACION HABILITACION DE FUENTES EN SSR, LIMARI (DISEÑO Y OBRA)  (RES. DOH N°1012/2023)</t>
  </si>
  <si>
    <t>OVALLE, COMBARBALA, MONTE PATRIA, PUNITAQUI, RIO HURTADO</t>
  </si>
  <si>
    <t>40061135-0</t>
  </si>
  <si>
    <t>CONSERVACION HABILITACION DE FUENTES EN SSR, ELQUI (DISEÑO Y OBRA)  (RES. DOH N°1012/2023)</t>
  </si>
  <si>
    <t>LA SERENA, COQUIMBO, ANDACOLLO, LA HIGUERA, PAIGUANO, VICUÑA</t>
  </si>
  <si>
    <t>40061256-0</t>
  </si>
  <si>
    <t>MEJORAMIENTO INTEGRAL SISTEMA APR VARILLAR, COMUNA DE VICUÑA (RES. DOH N°1012/2023)</t>
  </si>
  <si>
    <t>40061351-0</t>
  </si>
  <si>
    <t>CONSERVACION HABILITACION DE FUENTES EN SSR, CHOAPA (DISEÑO Y OBRA)  (RES. DOH N°1012/2023)</t>
  </si>
  <si>
    <t>ILLAPEL, CANELA, LOS VILOS, SALAMANCA</t>
  </si>
  <si>
    <t>40061795-0</t>
  </si>
  <si>
    <t>CONSERVACION SSR LA TORRE LA SOSSA, OVALLE (DISEÑO Y OBRA) (RES. DOH. N°1012/2023)</t>
  </si>
  <si>
    <t>40062007-0</t>
  </si>
  <si>
    <t>CONSTRUCCION PLANTA DESALINIZADORA APR PROV CHOAPA REGION COQUIMBO</t>
  </si>
  <si>
    <t>40062283-0</t>
  </si>
  <si>
    <t>CONSERVACION DISTINTOS SSR, REGION DE COQUIMBO (DISEÑO Y OBRA)</t>
  </si>
  <si>
    <t>40063515-0</t>
  </si>
  <si>
    <t>MEJORAMIENTO INTEGRAL SISTEMA APR LA GRANJITA MORRO ALEGRE COMUNA DE PUNITAQUI</t>
  </si>
  <si>
    <t>40063577-0</t>
  </si>
  <si>
    <t xml:space="preserve">MEJORAMIENTO INTEGRAL SSR EL GUINDO, COMUNA DE OVALLE </t>
  </si>
  <si>
    <t>40063616-0</t>
  </si>
  <si>
    <t>CONSERVACION ESTUDIOS HIDROGEOLOGICOS DISTINTOS SSR, REGION DE COQUIMBO</t>
  </si>
  <si>
    <t>40064844-0</t>
  </si>
  <si>
    <t>CONSERVACION SSR TULAHUEN COMUNA DE MONTE PATRIA</t>
  </si>
  <si>
    <t>40064931-0</t>
  </si>
  <si>
    <t>MEJORAMIENTO INTEGRAL SISTEMA APR SANTA VIRGINIA,COMUNA  ILLAPEL</t>
  </si>
  <si>
    <t>40065450-0</t>
  </si>
  <si>
    <t xml:space="preserve">MEJORAMIENTO COMPLEMENTARIO SSR TAHUINCO, COMUNA DE SALAMANCA </t>
  </si>
  <si>
    <t>SALAMANCA</t>
  </si>
  <si>
    <t>40065462-0</t>
  </si>
  <si>
    <t>MEJORAMIENTO COMPLEMENTARIO Y OBRA DE HABILITACION SSR MINCHA NORTE, COMUNA DE CANELA</t>
  </si>
  <si>
    <t>CANELA</t>
  </si>
  <si>
    <t>40065470-0</t>
  </si>
  <si>
    <t xml:space="preserve">CONSERVACION SSR TRANQUILLA, COMUNA DE SALAMANCA </t>
  </si>
  <si>
    <t>40065471-0</t>
  </si>
  <si>
    <t xml:space="preserve">CONSERVACION POI DISTINTOS SSR, REGION DE COQUIMBO </t>
  </si>
  <si>
    <t>40065474-0</t>
  </si>
  <si>
    <t>CONSERVACION HABILITACION DE FUENTES EN DISTINTOS SSR,  REGION DE COQUIMBO (DISEÑO Y OBRA)</t>
  </si>
  <si>
    <t>40066446-0</t>
  </si>
  <si>
    <t>CONSERVACION SSR CERRILLOS DE TAMAYA, COMUNA DE OVALLE</t>
  </si>
  <si>
    <t>40066452-0</t>
  </si>
  <si>
    <t xml:space="preserve">CONSERVACION SSR PAN DE AZUCAR, COMUNA DE COQUIMBO </t>
  </si>
  <si>
    <t>40066457-0</t>
  </si>
  <si>
    <t xml:space="preserve">CONSERVACION SSR ISLON, COMUNA DE LA SERENA </t>
  </si>
  <si>
    <t>40066476-0</t>
  </si>
  <si>
    <t xml:space="preserve">CONSERVACION SSR EL DURAZNO, COMUNA DE COMBARBALA </t>
  </si>
  <si>
    <t>40066515-0</t>
  </si>
  <si>
    <t>MEJORAMIENTO SSR EL ESFUERZO, COMUNA DE LOS VILOS</t>
  </si>
  <si>
    <t xml:space="preserve"> PP20_Plantas Desaladoras</t>
  </si>
  <si>
    <t>40068310-0</t>
  </si>
  <si>
    <t>CONSTRUCCION PLANTA DESALINIZADORA APR PROVINCIA DE LIMARÍ, REGIÓN COQUIMBO</t>
  </si>
  <si>
    <t>40068330-0</t>
  </si>
  <si>
    <t xml:space="preserve">MEJORAMIENTO INTEGRAL DISTINTOS SSR, REGION DE COQUIMBO </t>
  </si>
  <si>
    <t>40068389-0</t>
  </si>
  <si>
    <t xml:space="preserve">CONSERVACION DISTINTOS SSR, REGION DE COQUIMBO </t>
  </si>
  <si>
    <t>40068405-0</t>
  </si>
  <si>
    <t>CONSERVACION HABILITACIÓN DE FUENTE DISTINTOS SSR, REGION DE COQUIMBO.</t>
  </si>
  <si>
    <t>40068435-0</t>
  </si>
  <si>
    <t>MEJORAMIENTO INTEGRAL SSR LAS CAÑAS 1, COMUNA DE ILLAPEL</t>
  </si>
  <si>
    <t>40068497-0</t>
  </si>
  <si>
    <t xml:space="preserve">CONSERVACION DE LA CANTIDAD DE AGUA DINSITNTOS SSR,  REGION DE COQUIMBO </t>
  </si>
  <si>
    <t>40070545-0</t>
  </si>
  <si>
    <t>MEJORAMIENTO SSR PISCO ELQUI - LA JARILLA COMUNA DE PAIHUANO</t>
  </si>
  <si>
    <t>40070550-0</t>
  </si>
  <si>
    <t>CONSTRUCCION SSR LA CEBADA- EL TENIENTE, COMUNA DE OVALLE</t>
  </si>
  <si>
    <t>40070593-0</t>
  </si>
  <si>
    <t>MEJORAMIENTO INTEGRAL SSR EL TRAPICHE, COMUNA DE LA HIGUERA</t>
  </si>
  <si>
    <t>30069980-0</t>
  </si>
  <si>
    <t>AMPLIACION SERVICIO SANITARIO RURAL BARTOLILLO COMUNA DE CABILDO</t>
  </si>
  <si>
    <t>30098834-0</t>
  </si>
  <si>
    <t>INSTALACION SERVICIO SANITARIO RURAL SSR LOS MOLLES COMUNA DE QUILPUE</t>
  </si>
  <si>
    <t>QUILPUE</t>
  </si>
  <si>
    <t>40020297-0</t>
  </si>
  <si>
    <t>MEJORAMIENTO AGUA POTABLE SERVICIO SANITARIO RURAL LO GAMBOA COMUNA DE LIMACHE.</t>
  </si>
  <si>
    <t>40027921-0</t>
  </si>
  <si>
    <t>MEJORAMIENTO SISTEMAS APR REGIÓN DE VALPARAÍSO, GLOSA 05 (PREFACT., FACT., DISEÑO)</t>
  </si>
  <si>
    <t>40030068-0</t>
  </si>
  <si>
    <t>CONSTRUCCION SISTEMA INTERCONECTADO DE ABASTECIMIENTO SSR DE LAS CUENCAS PELUMPÉN Y LLIU LLIU</t>
  </si>
  <si>
    <t>OLMUE</t>
  </si>
  <si>
    <t>40033833-0</t>
  </si>
  <si>
    <t>MEJORAMIENTO SISTEMA  DE AGUA POTABLE SSR POCOCHAY COMUNA DE LA CRUZ</t>
  </si>
  <si>
    <t>LA CRUZ</t>
  </si>
  <si>
    <t>40036181-0</t>
  </si>
  <si>
    <t>MEJORAMIENTO AGUA POTABLE SSR EL CONVENTO, COMUNA DE SANTO DOMINGO</t>
  </si>
  <si>
    <t>40044803-0</t>
  </si>
  <si>
    <t>MEJORAMIENTO SSR LOS LEONES SANTA ROSA COMUNA DE LIMACHE</t>
  </si>
  <si>
    <t>40051429-0</t>
  </si>
  <si>
    <t>AMPLIACION SISTEMA DE AGUA POTABLE SSR SANTA ROSA, COMUNA DE CATEMU</t>
  </si>
  <si>
    <t>40057626-0</t>
  </si>
  <si>
    <t>MEJORAMIENTO SERVICIO SANITARIO RURAL LLANOS NORTE, COMUNA DE SAN ESTEBAN</t>
  </si>
  <si>
    <t>40060303-0</t>
  </si>
  <si>
    <t>CONSERVACION SSR LO ABARCA, CUNCUMEN Y MALVILLA, COMUNAS DE CARTAGENA Y SAN ANTONIO</t>
  </si>
  <si>
    <t>40060304-0</t>
  </si>
  <si>
    <t>CONSERVACION SSR MOLINO LOS YUYOS, AGUAS DEL MARGA MARGA Y CERRO LA VIRGEN</t>
  </si>
  <si>
    <t>QUILLOTA, MARGA MARGA</t>
  </si>
  <si>
    <t>CALERA, QUILPUE</t>
  </si>
  <si>
    <t>40060307-0</t>
  </si>
  <si>
    <t>CONSERVACION SSR CAMPOS AHUMADA Y EL HIGUERAL, COMUNA DE SAN ESTEBAN</t>
  </si>
  <si>
    <t>40061269-0</t>
  </si>
  <si>
    <t>AMPLIACION SSR SAN ENRIQUE,ÑILHUE, CINCO SECTORES Y EL ALGARROBAL (RESDOHN°1012/2023)</t>
  </si>
  <si>
    <t>40062230-0</t>
  </si>
  <si>
    <t>AMPLIACION SSR EL SAUCE, SSR EL ASIENTO, SSR QUEBRADA ESCOBARES Y SSR LAS VEGAS</t>
  </si>
  <si>
    <t>40063646-0</t>
  </si>
  <si>
    <t>CONSERVACION SSR PARADERO 4, GUAYACÁN Y EL CARMEN, COMUNAS DE CABILDO Y LA LIGUA</t>
  </si>
  <si>
    <t>40067342-0</t>
  </si>
  <si>
    <t>CONSERVACIÓN SERVICIO SANITARIO RURAL EL RINCÓN, COMUNA DE PUCHUNCAVÍ</t>
  </si>
  <si>
    <t>40070451-0</t>
  </si>
  <si>
    <t>CONSERVACION SSR EL GRANIZO OLMUE</t>
  </si>
  <si>
    <t>40070453-0</t>
  </si>
  <si>
    <t>CONSERVACION SSR LOS MAITENES LIMACHE</t>
  </si>
  <si>
    <t>40070456-0</t>
  </si>
  <si>
    <t>AMPLIACION SERVICIO SANITARIO RURAL LAS COIMAS, COMUNA DE PUTAENDO</t>
  </si>
  <si>
    <t>40070459-0</t>
  </si>
  <si>
    <t>MEJORAMIENTO SERVICIO SANITARIO RURAL EL CAJON DE SAN PEDRO, COMUNA DE QUILLOTA</t>
  </si>
  <si>
    <t>40070461-0</t>
  </si>
  <si>
    <t>AMPLIACION SERVICIO SANITARIO RURLAS LOS LAURELES, COMUNA DE LIMACHE</t>
  </si>
  <si>
    <t>40070462-0</t>
  </si>
  <si>
    <t>AMPLIACION SERVICIO SANITARIO RURAL LOS CORRALES, COMUNA DE CATEMU</t>
  </si>
  <si>
    <t>40070463-0</t>
  </si>
  <si>
    <t>AMPLIACION SERVICIO SANITARIO RURAL LAS COMPUERTAS, COMUNA DE CATEMU</t>
  </si>
  <si>
    <t>40070465-0</t>
  </si>
  <si>
    <t>AMPLIACION SERVICIO SANITARIO RURAL QUEBRADA HERRERA, COMUNA DE PUTAENDO</t>
  </si>
  <si>
    <t>40070655-0</t>
  </si>
  <si>
    <t>CONSTRUCCION SSSR RINCONADA DE GUZMANES PUTAENDO</t>
  </si>
  <si>
    <t>40071745-0</t>
  </si>
  <si>
    <t>CONSERVACION SSR JHON KENNEDY Y EX-HACIENDA  DE CATAPILCO ZAPALLAR</t>
  </si>
  <si>
    <t>40072949-0</t>
  </si>
  <si>
    <t>CONSTRUCCION SSSR EL ASIENTO Y EL SAUCE SAN FELIPE Y LOS ANDES</t>
  </si>
  <si>
    <t>40024575-0</t>
  </si>
  <si>
    <t>AMPLIACION Y MEJORAMIENTO APR MAITENES DE ULMÉN COMUNA MELIPILLA</t>
  </si>
  <si>
    <t>40036018-0</t>
  </si>
  <si>
    <t>MEJORAMIENTO Y AMPLIACION DEL SISTEMA DE APR MARIA PINTO</t>
  </si>
  <si>
    <t>MARIA PINTO</t>
  </si>
  <si>
    <t>40036376-0</t>
  </si>
  <si>
    <t>AMPLIACION Y MEJORAMIENTO SISTEMA APR ESTACION POLPAICO</t>
  </si>
  <si>
    <t xml:space="preserve"> PG-0510_Desarrollo Obras Sanitarias Rurales</t>
  </si>
  <si>
    <t>40036961-0</t>
  </si>
  <si>
    <t>MEJORAMIENTO Y AMPLIACION DEL SISTEMA DE APR LAS ROSAS, DE LA COMUNA DE CURACAVI</t>
  </si>
  <si>
    <t>40043109-0</t>
  </si>
  <si>
    <t>CONSTRUCCION SISTEMA APR LO ESPINO, LAMPA</t>
  </si>
  <si>
    <t>40046137-0</t>
  </si>
  <si>
    <t>HABILITACION SONDAJE E IMPULSIÓN CON REGULACIÓN SAN PEDRO SUR ETAPA II</t>
  </si>
  <si>
    <t>AGUA POTABLE RURAL DISPERSO</t>
  </si>
  <si>
    <t>SAN PEDRO</t>
  </si>
  <si>
    <t>40048673-0</t>
  </si>
  <si>
    <t>CONSTRUCCION SISTEMA SANITARIO RURAL CHILE NUEVO, COMUNA DE LAMPA</t>
  </si>
  <si>
    <t>40062282-0</t>
  </si>
  <si>
    <t>MEJORAMIENTO Y AMPLIACIÓN SISTEMA SSR SAN ALFONSO, COMUNA DE SAN JOSE DE MAIPO</t>
  </si>
  <si>
    <t>CORDILLERA</t>
  </si>
  <si>
    <t>SAN JOSE DE MAIPO</t>
  </si>
  <si>
    <t>40069337-0</t>
  </si>
  <si>
    <t>-- AMPLIACION SSR LONQUEN SORRENTO TALAGANTE</t>
  </si>
  <si>
    <t>40069798-0</t>
  </si>
  <si>
    <t>-- AMPLIACION Y MEJORAMIENTO SSR CHIÑIHUE EL MONTE</t>
  </si>
  <si>
    <t>40069803-0</t>
  </si>
  <si>
    <t>AMPLIACION Y MEJORAMIENTO SSR EL ESCORIAL SANTA MARTA LAS TURBINAS, COMUNA DE PAINE</t>
  </si>
  <si>
    <t>PAINE</t>
  </si>
  <si>
    <t>40069806-0</t>
  </si>
  <si>
    <t>AMPLIACION Y MEJORAMIENTO SSR EL ROSARIO LOS OLMOS, EL MONTE</t>
  </si>
  <si>
    <t>40069811-0</t>
  </si>
  <si>
    <t>-- AMPLIACION SSR SAN MANUEL MELIPILLA</t>
  </si>
  <si>
    <t>40071394-0</t>
  </si>
  <si>
    <t>HABILITACION SSR EL NARANJO ETAPA 1, CURACAVÍ</t>
  </si>
  <si>
    <t>40071585-0</t>
  </si>
  <si>
    <t>CONSERVACION DE PLANTA DE TRATAMIENTO SSR DOMINGO ORTIZ DE ROZAS COMUNA DE ALHUE</t>
  </si>
  <si>
    <t>ALHUE</t>
  </si>
  <si>
    <t>30240872-0</t>
  </si>
  <si>
    <t>MEJORAMIENTO Y AMPLIACIÓN SISTEMA SANITARIO RURAL  BOSQUE SAN RAMON, RANCAGUA</t>
  </si>
  <si>
    <t>PICHIDEGUA</t>
  </si>
  <si>
    <t>40012170-0</t>
  </si>
  <si>
    <t>MEJORAMIENTO Y AMPLIACIÓN SISTEMA APR MEMBRILLO LOS TRICAHUES, LOLOL</t>
  </si>
  <si>
    <t>40019320-0</t>
  </si>
  <si>
    <t>MEJORAMIENTO Y AMPLIACIÓN SISTEMA APR LA FINCA, SANTA CRUZ</t>
  </si>
  <si>
    <t>40020575-0</t>
  </si>
  <si>
    <t>MEJORAMIENTO Y AMPLIACIÓN SISTEMA DE AGUA POTABLE SERVICIO SANITARIO RURAL PUPUYA, NAVIDAD</t>
  </si>
  <si>
    <t>40028345-0</t>
  </si>
  <si>
    <t>MEJORAMIENTO Y AMPLIACIÓN SISTEMA APR SAN LUIS VILLA ALEGRE, PLACILLA</t>
  </si>
  <si>
    <t>40029550-0</t>
  </si>
  <si>
    <t>MEJORAMIENTO SERVICIO AGUA POTABLE RURAL RASTROJOS,  SAN VICENTE DE TT</t>
  </si>
  <si>
    <t>40031343-0</t>
  </si>
  <si>
    <t>MEJORAMIENTO AGUA POTABLE SERVICIO SANITARIO RURAL PATAGUA ORILLA,PICHIDEGUA</t>
  </si>
  <si>
    <t>40034551-0</t>
  </si>
  <si>
    <t>MEJORAMIENTO SISTEMA DE AGUA POTABLE SSR  SAN JOAQUÍN DE LOS MAYOS, MACHALI</t>
  </si>
  <si>
    <t>40041144-0</t>
  </si>
  <si>
    <t>CONSERVACION SSR CAJON EL GUINDAL , COMUNA DE MACHALI</t>
  </si>
  <si>
    <t>40047771-0</t>
  </si>
  <si>
    <t>MEJORAMIENTO SISTEMA DE AGUA POTABLE SERVICIO SANITARIO RURAL LA ALIANZA, RENGO</t>
  </si>
  <si>
    <t>40048682-0</t>
  </si>
  <si>
    <t>MEJORAMIENTO SISTEMA DE AGUA POTABLE, SERVICIO SANITARIO RURAL PUQUILLAY, PERALILLO</t>
  </si>
  <si>
    <t>PERALILLO</t>
  </si>
  <si>
    <t>40049423-0</t>
  </si>
  <si>
    <t>MEJORAMIENTO SISTEMA DE AGUA POTABLE SSR AUNQUINCO, CHÉPICA</t>
  </si>
  <si>
    <t>40058172-0</t>
  </si>
  <si>
    <t>MEJORAMIENTO SERVICIO DE AGUA POTABLE, SERVICIO SANITARIO RURAL HIJUELA EL MEDIO, COLTAUCO</t>
  </si>
  <si>
    <t>COLTAUCO</t>
  </si>
  <si>
    <t>40058451-0</t>
  </si>
  <si>
    <t>MEJORAMIENTO SISTEMA DE AGUA POTABLE SSR EL QUILLAY, EL CALVARIO, EL POTRERO, PAREDONES</t>
  </si>
  <si>
    <t>40058729-0</t>
  </si>
  <si>
    <t>MEJORAMIENTO SISTEMA DE AGUA POTABLE, SERVICIO SANITARIO RURAL EL CORTIJO,  PERALILLO</t>
  </si>
  <si>
    <t>40059089-0</t>
  </si>
  <si>
    <t>MEJORAMIENTO Y AMPLIACIÓN SERVICIO DE AGUA POTABLE  SSR EL ROSARIO, LITUECHE</t>
  </si>
  <si>
    <t>LITUECHE</t>
  </si>
  <si>
    <t>40059244-0</t>
  </si>
  <si>
    <t>MEJORAMIENTO SERVICIO DE AGUA POTABLE, SERVICIO SANITARIO RURAL RAPEL, NAVIDAD</t>
  </si>
  <si>
    <t>40059529-0</t>
  </si>
  <si>
    <t>MEJORAMIENTO SERVICIO DE AGUA POTABLE, SERVICIO SANITARIO RURAL RINCONADA  ALCONES,MARCHIGUE</t>
  </si>
  <si>
    <t>40059923-0</t>
  </si>
  <si>
    <t>CONSERVACION DISEÑO Y HABILITACIÓN FUENTE SSR LA ESTRELLA. (Res. DOH N°1012/2023)</t>
  </si>
  <si>
    <t>LA ESTRELLA</t>
  </si>
  <si>
    <t>40064789-0</t>
  </si>
  <si>
    <t>CONSERVACIÓN SERVICIO SERVICIO SANITARIO RURAL EL MANZANO, COMUNA DE LAS CABRAS</t>
  </si>
  <si>
    <t>LAS CABRAS</t>
  </si>
  <si>
    <t>40065408-0</t>
  </si>
  <si>
    <t>MEJORAMIENTO SERVICIO SANITARIO RURAL MARCHIGUE</t>
  </si>
  <si>
    <t>40065566-0</t>
  </si>
  <si>
    <t>CONSERVACION SSR SAN JOSÉ LO TORO, COMUNA DE CHIMBARONGO</t>
  </si>
  <si>
    <t>40065569-0</t>
  </si>
  <si>
    <t>MEJORAMIENTO INTEGRAL SSR SAN JOSÉ LO TORO, COMUNA DE CHIMBARONGO</t>
  </si>
  <si>
    <t>40065747-0</t>
  </si>
  <si>
    <t>MEJORAMIENTO SSR LA LLAVERIA, COMUNA DE LAS CABRAS</t>
  </si>
  <si>
    <t>40065870-0</t>
  </si>
  <si>
    <t xml:space="preserve">MEJORAMIENTO SISTEMA DE AGUA POTABLE SERVICIO SANITARIO RURAL SALTO LOS YUYOS, PICHIDEGUA </t>
  </si>
  <si>
    <t>40066677-0</t>
  </si>
  <si>
    <t xml:space="preserve">MEJORAMIENTO SERVICIO DE AGUA POTABLE SSR CARMEN LOS LINGUES, SAN FERNANDO </t>
  </si>
  <si>
    <t>40066961-0</t>
  </si>
  <si>
    <t xml:space="preserve">MEJORAMIENTO SISTEMA DE AGUA POTABLE SERVICIO SANITARIO RURAL QUINTA, CHIMBARONGO </t>
  </si>
  <si>
    <t>40069473-0</t>
  </si>
  <si>
    <t>HABILITACION NUEVA FUENTE SSR CASAS DE PEUCO, MOSTAZAL</t>
  </si>
  <si>
    <t>40069474-0</t>
  </si>
  <si>
    <t>MEJORAMIENTO INTEGRAL SSR MONTE LORENZO, SAN VICENTE DE TT O'HIGGINS</t>
  </si>
  <si>
    <t>40069475-0</t>
  </si>
  <si>
    <t>MEJORAMIENTO INTEGRAL SSR  JUAN NUÑEZ VALENZUELA, SAN VICENTE DE TT O'HIGGINS</t>
  </si>
  <si>
    <t>40069476-0</t>
  </si>
  <si>
    <t>MEJORAMIENTO INTEGRAL SSR  NARANJAL BELLAVISTA, SAN VICENTE DE TT, O'HIGGINS</t>
  </si>
  <si>
    <t>40069498-0</t>
  </si>
  <si>
    <t>MEJORAMIENTO SISTEMA SSR  CARMEN BAJO LA MEDIA LUNA, CODEGUA</t>
  </si>
  <si>
    <t>CODEGUA</t>
  </si>
  <si>
    <t>40069506-0</t>
  </si>
  <si>
    <t>MEJORAMIENTO SERVICIO SANITARIO RURAL  TINGUIRIRCA, CHIMBARONGO</t>
  </si>
  <si>
    <t>40071552-0</t>
  </si>
  <si>
    <t>MEJORAMIENTO SSR LA LAJUEJA-PANAMÁ, SANTA CRUZ</t>
  </si>
  <si>
    <t>40071788-0</t>
  </si>
  <si>
    <t xml:space="preserve">CONSERVACION SSR PUMANQUE, COMUNA DE PUMANQUE </t>
  </si>
  <si>
    <t>40072957-0</t>
  </si>
  <si>
    <t xml:space="preserve">CONSERVACION FUENTE SSR CHACAYES, MACHALÍ </t>
  </si>
  <si>
    <t>30135625-0</t>
  </si>
  <si>
    <t>CONSTRUCCION SISTEMA APR COLBÚN ALTO-LA GUARDIA, COLBÚN</t>
  </si>
  <si>
    <t>40058705-0</t>
  </si>
  <si>
    <t>CONSERVACION SSR CHACARILLAS CAIVÁN, MAULE, REGIÓN DEL MAULE (RES. DOH N° 1012-2023)</t>
  </si>
  <si>
    <t>40059548-0</t>
  </si>
  <si>
    <t xml:space="preserve">CONSERVACION SSR EL CISNE, TENO (GLOSA 8) </t>
  </si>
  <si>
    <t>TENO</t>
  </si>
  <si>
    <t>40062545-0</t>
  </si>
  <si>
    <t>MEJORAMIENTO Y AMPLIACION SISTEMA APR VILLA REINA</t>
  </si>
  <si>
    <t>40063252-0</t>
  </si>
  <si>
    <t>MEJORAMIENTO Y AMPLIACION SISTEMA APR LLANO BLANCO, YERBAS BUENAS</t>
  </si>
  <si>
    <t>YERBAS BUENAS</t>
  </si>
  <si>
    <t>40063578-0</t>
  </si>
  <si>
    <t>MEJORAMIENTO Y AMPLIACIÓN SISTEMA DE AGUA POTABLE RURAL PALMA ROSA-LA FLORIDA, PARRAL</t>
  </si>
  <si>
    <t>40063581-0</t>
  </si>
  <si>
    <t>MEJORAMIENTO Y AMPLIACIÓN SISTEMA DE APR PASO ANCHO, RÍO CLARO</t>
  </si>
  <si>
    <t>RIO CLARO</t>
  </si>
  <si>
    <t>40063660-0</t>
  </si>
  <si>
    <t>MEJORAMIENTO Y AMPLIACIÓN SISTEMA DE APR CORINTO, PENCAHUE</t>
  </si>
  <si>
    <t>PENCAHUE</t>
  </si>
  <si>
    <t>40064728-0</t>
  </si>
  <si>
    <t xml:space="preserve">AMPLIACION Y MEJORAMIENTO SSR PALMIRA HACIA PUERTAS NEGRAS Y ALTO LAS CRUCES, TALCA </t>
  </si>
  <si>
    <t>40064793-0</t>
  </si>
  <si>
    <t>CONSERVACIÓN SSR HUALEMU LO VALDIVIA, SAGRADA FAMILIA, REGIÓN DEL MAULE</t>
  </si>
  <si>
    <t>SAGRADA FAMILIA</t>
  </si>
  <si>
    <t>40067423-0</t>
  </si>
  <si>
    <t xml:space="preserve">CONSERVACION SSR VENTANA DEL BAJO, TENO </t>
  </si>
  <si>
    <t>40067438-0</t>
  </si>
  <si>
    <t>AMPLIACION Y MEJORAMIENTO SISTEMA APR PASO CUÑAO HACIA ALTO LLOLLINCO, LONGAVÍ</t>
  </si>
  <si>
    <t>LONGAVI</t>
  </si>
  <si>
    <t>40067482-0</t>
  </si>
  <si>
    <t xml:space="preserve">CONSERVACION SSR PICHINGAL, MOLINA </t>
  </si>
  <si>
    <t>MOLINA</t>
  </si>
  <si>
    <t>40067982-0</t>
  </si>
  <si>
    <t>MEJORAMIENTO Y AMPLIACIÓN SISTEMA AGUA POTABLE SSR HUALEMU, SAGRADA FAMILIA</t>
  </si>
  <si>
    <t>40068025-0</t>
  </si>
  <si>
    <t>MEJORAMIENTO Y AMPLIACIÓN SISTEMA AGUA POTABLE SSR SAN LUIS SAN RAÚL LAS MOTAS, LONGAVÍ</t>
  </si>
  <si>
    <t>40068371-0</t>
  </si>
  <si>
    <t>MEJORAMIENTO Y AMPLIACION SISTEMA AGUA POTABLE SSR LA LAGUNA, TENO</t>
  </si>
  <si>
    <t>40069218-0</t>
  </si>
  <si>
    <t>MEJORAMIENTO Y AMPLIACIÓN SISTEMA AGUA POTABLE SSR PAHUIL, CHANCO</t>
  </si>
  <si>
    <t>40069341-0</t>
  </si>
  <si>
    <t>MEJORAMIENTO Y AMPLIACIÓN SISTEMA AGUA POTABLE SSR SANTA ROSA DE LAVADEROS, MAULE</t>
  </si>
  <si>
    <t>40069700-0</t>
  </si>
  <si>
    <t>MEJORAMIENTO Y AMPLIACIÓN SISTEMA AGUA POTABLE SSR EL GUINDO, TENO</t>
  </si>
  <si>
    <t>40069778-0</t>
  </si>
  <si>
    <t>MEJORAMIENTO SISTEMA AGUA POTABLE RURAL SSR MARIPOSAS, San Clemente, REGIÓN DEL MAULE</t>
  </si>
  <si>
    <t>40069809-0</t>
  </si>
  <si>
    <t>MEJORAMIENTO Y AMPLIACIÓN SISTEMA AGUA POTABLE SSR SANTA INÉS, RETIRO</t>
  </si>
  <si>
    <t>40069815-0</t>
  </si>
  <si>
    <t>MEJORAMIENTO Y AMPLIACIÓN SISTEMA AGUA POTABLE SSR SANTA DELFINA, RETIRO</t>
  </si>
  <si>
    <t>40069818-0</t>
  </si>
  <si>
    <t>MEJORAMIENTO Y AMPLIACIÓN SISTEMA AGUA POTABLE SSR SAN GABRIEL-LA AGUADA, LONGAVÍ</t>
  </si>
  <si>
    <t>40069824-0</t>
  </si>
  <si>
    <t>MEJORAMIENTO Y AMPLIACIÓN SISTEMA DE AGUA POTABLE SSR DOMINGO MANCILLA</t>
  </si>
  <si>
    <t>40069826-0</t>
  </si>
  <si>
    <t>MEJORAMIENTO Y AMPLIACIÓN SISTEMA DE AGUA POTABLE SSR LOS CRISTALES, CURICO</t>
  </si>
  <si>
    <t>40069827-0</t>
  </si>
  <si>
    <t>MEJORAMIENTO Y AMPLIACIÓN SISTEMA DE AGUA POTABLE SSR TRICAO HACIA LAS GARZAS, RAUCO</t>
  </si>
  <si>
    <t>RAUCO</t>
  </si>
  <si>
    <t>40069873-0</t>
  </si>
  <si>
    <t xml:space="preserve">CONSERVACION SSR PAHUIL, COMUNA DE CHANCO </t>
  </si>
  <si>
    <t>40069880-0</t>
  </si>
  <si>
    <t xml:space="preserve">CONSERVACION SSR COLIGUE LOS RABONES, COLBUN </t>
  </si>
  <si>
    <t>40069884-0</t>
  </si>
  <si>
    <t>CONSERVACION SSR SAN ISIDRO EL PROGRESO COMUNA RETIRO, PROVINCIA LINARES, REGIÓN DEL MAULE</t>
  </si>
  <si>
    <t>40069904-0</t>
  </si>
  <si>
    <t xml:space="preserve">CONSERVACION SSR QUILPOCO EL VALLE, RAUCO </t>
  </si>
  <si>
    <t>40069913-0</t>
  </si>
  <si>
    <t xml:space="preserve">CONSERVACION SSR ORILLA DE PURAPEL RANCHILLOS, SAN JAVIER </t>
  </si>
  <si>
    <t>40069914-0</t>
  </si>
  <si>
    <t xml:space="preserve">CONSERVACION SSR SAN PABLO DE ORILLA DE MAULE </t>
  </si>
  <si>
    <t>40069928-0</t>
  </si>
  <si>
    <t xml:space="preserve">CONSERVACION SSR RINCÓN DE MELLADO, SAGRADA FAMILIA </t>
  </si>
  <si>
    <t>40069936-0</t>
  </si>
  <si>
    <t xml:space="preserve">CONSERVACION SSR PENCAHUE, TALCA </t>
  </si>
  <si>
    <t>CURICO, LINARES</t>
  </si>
  <si>
    <t>TENO, SAN JAVIER</t>
  </si>
  <si>
    <t>40069938-0</t>
  </si>
  <si>
    <t xml:space="preserve">CONSERVACION SSR ESPERANZA - PALO BLANCO, SAN RAFAEL </t>
  </si>
  <si>
    <t>SAN RAFAEL</t>
  </si>
  <si>
    <t>40070032-0</t>
  </si>
  <si>
    <t xml:space="preserve">CONSERVACION SSR CERRILLO BASCUÑAN, MOLINA </t>
  </si>
  <si>
    <t>40070124-0</t>
  </si>
  <si>
    <t xml:space="preserve">CONSERVACION SSR POCILLAS, CAUQUENES </t>
  </si>
  <si>
    <t>40070193-0</t>
  </si>
  <si>
    <t xml:space="preserve">CONSERVACION SSR PEUMO NEGRO - LAS DELICIAS, SAN CLEMENTE </t>
  </si>
  <si>
    <t>40070338-0</t>
  </si>
  <si>
    <t xml:space="preserve">MEJORAMIENTO Y AMPLIACIÓN SISTEMA AGUA POTABLE SSR LOS CARROS VILLA ROSA, PARRAL </t>
  </si>
  <si>
    <t>40070492-0</t>
  </si>
  <si>
    <t xml:space="preserve">MEJORAMIENTO Y AMPLIACIÓN SISTEMA AGUA POTABLE SSR LOS MAITENES, RÍO CLARO </t>
  </si>
  <si>
    <t>40070499-0</t>
  </si>
  <si>
    <t xml:space="preserve">MEJORAMIENTO Y AMPLIACIÓN SISTEMA AGUA POTABLE SSR BAJO PERQUIN </t>
  </si>
  <si>
    <t>40070580-0</t>
  </si>
  <si>
    <t xml:space="preserve">MEJORAMIENTO Y AMPLIACIÓN SISTEMA AGUA POTABLE SSR RARI, COLBÚN </t>
  </si>
  <si>
    <t>40070618-0</t>
  </si>
  <si>
    <t xml:space="preserve">MEJORAMIENTO ESTABILIZACIÓN DE TALUDES SSR SANTA OLGA-LOS AROMOS, CONSTITUCIÓN </t>
  </si>
  <si>
    <t>40070640-0</t>
  </si>
  <si>
    <t xml:space="preserve">MEJORAMIENTO Y AMPLIACIÓN SISTEMA AGUA POTABLE SSR RAU, COLBÚN </t>
  </si>
  <si>
    <t>40070728-0</t>
  </si>
  <si>
    <t>CONSERVACION SSR QUERI, SAN CLEMENTE</t>
  </si>
  <si>
    <t>40070817-0</t>
  </si>
  <si>
    <t xml:space="preserve">CONSERVACION SSR LAS HORNILLAS, LINARES (GLOSA 8) </t>
  </si>
  <si>
    <t>40071010-0</t>
  </si>
  <si>
    <t>MEJORAMIENTO Y AMPLIACIÓN DEL SISTEMA DE RECOLECCIÓN Y PTAS DE LA CHIRIPA, COLBÚN</t>
  </si>
  <si>
    <t>40071600-0</t>
  </si>
  <si>
    <t>MEJORAMIENTO Y AMPLIACIÓN SSR SANTA CORINA HACIA LOS RANCHONES, TALCA</t>
  </si>
  <si>
    <t>40071700-0</t>
  </si>
  <si>
    <t xml:space="preserve">CONSERVACION SSR RAU, COMUNA DE COLBUN </t>
  </si>
  <si>
    <t>40072505-0</t>
  </si>
  <si>
    <t xml:space="preserve">MEJORAMIENTO Y AMPLIACIÓN SISTEMA AGUA POTABLE SSR VEGA DE ANCOA, LINARES </t>
  </si>
  <si>
    <t>40073581-0</t>
  </si>
  <si>
    <t>CONSERVACION SSR PANGUILEMO UNIDO, TALCA</t>
  </si>
  <si>
    <t>40073724-0</t>
  </si>
  <si>
    <t>CONSERVACION SSR LAS ENCINAS, LINARES</t>
  </si>
  <si>
    <t>40036985-0</t>
  </si>
  <si>
    <t xml:space="preserve">CONSTRUCCION SERVICIO SANITARIO RURAL LLOLLINCO, COMUNA DE CHILLAN VIEJO </t>
  </si>
  <si>
    <t>40036986-0</t>
  </si>
  <si>
    <t xml:space="preserve">CONSTRUCCION SERVICIO SANITARIO RURAL LA ERMITA, COMUNA DE SAN IGNACIO </t>
  </si>
  <si>
    <t>40037553-0</t>
  </si>
  <si>
    <t>CONSTRUCCION SERVICIO SANITARIO RURAL LA MERCED, COMUNA DE SAN CARLOS</t>
  </si>
  <si>
    <t>40045584-0</t>
  </si>
  <si>
    <t>MEJORAMIENTO SSR CHACAYAL DE CATO, COMUNA DE COIHUECO</t>
  </si>
  <si>
    <t>40049391-0</t>
  </si>
  <si>
    <t>MEJORAMIENTO SSR SAN PEDRO COMUNA DE SAN IGNACIO</t>
  </si>
  <si>
    <t>40049899-0</t>
  </si>
  <si>
    <t>MEJORAMIENTO SSR CHACAY COMUNA DE ÑIQUÉN</t>
  </si>
  <si>
    <t>ÑIQUEN</t>
  </si>
  <si>
    <t>40049937-0</t>
  </si>
  <si>
    <t>CONSTRUCCION SERVICIO SANITARIO RURAL VARIANTE SAN IGNACIO, COMUNA DE SAN IGNACIO</t>
  </si>
  <si>
    <t>40053244-0</t>
  </si>
  <si>
    <t>CONSTRUCCION SERVICIO SANITARIO RURAL MONTAÑA GARAY COMUNA DE SAN IGNACIO</t>
  </si>
  <si>
    <t>40057311-0</t>
  </si>
  <si>
    <t>CONSTRUCCION SERVICIO SANITARIO RURAL LA ESPERANZA LOS MAITENES, COMUNA DE SAN IGNACIO</t>
  </si>
  <si>
    <t>40057773-0</t>
  </si>
  <si>
    <t>MEJORAMIENTO SSR ÑUBLE ALTO, COMUNA DE CHILLAN</t>
  </si>
  <si>
    <t>40057888-0</t>
  </si>
  <si>
    <t>MEJORAMIENTO SSR PERALES COMUNA DE COELEMU</t>
  </si>
  <si>
    <t>40058034-0</t>
  </si>
  <si>
    <t>MEJORAMIENTO SSR PASO ANCHO, COMUNA DE SAN FABIAN</t>
  </si>
  <si>
    <t>SAN FABIAN</t>
  </si>
  <si>
    <t>40060816-0</t>
  </si>
  <si>
    <t>MEJORAMIENTO MEJORAMIENTO Y AMPLIACION SSR SAN ROQUE-SAN JORGE, COMUNA DE ÑIQUEN</t>
  </si>
  <si>
    <t>40061373-0</t>
  </si>
  <si>
    <t>CONSERVACIÓN SSR RUCAPEQUEN, COMUNA DE CHILLÁN VIEJO (RES DOH N°1012/2023)</t>
  </si>
  <si>
    <t>CHILLAN VIEJO</t>
  </si>
  <si>
    <t>40061377-0</t>
  </si>
  <si>
    <t>CONSERVACIÓN SSR LOS PUQUIOS, COMUNA DE SAN FABIÁN (RES DOH N°1012/2023)</t>
  </si>
  <si>
    <t>40063667-0</t>
  </si>
  <si>
    <t>MEJORAMIENTO Y AMPLIACIÓN SERVICIO SANITARIO RURAL ZEMITA, COMUNA DE ÑIQUÉN</t>
  </si>
  <si>
    <t>40070114-0</t>
  </si>
  <si>
    <t xml:space="preserve">MEJORAMIENTO SERVICIO SANITARIO RURAL MAITENES VIRGUIN LAS ROSAS, COMUNA DE ÑIQUEN </t>
  </si>
  <si>
    <t>40070630-0</t>
  </si>
  <si>
    <t>CONSTRUCCION SERVICIO SANITARIO RURAL SAN VICENTE BAJO, COMUNA DE EL CARMEN</t>
  </si>
  <si>
    <t>40072457-0</t>
  </si>
  <si>
    <t>MEJORAMIENTO Y AMPLIACION SERVICIO SANITARIO RURAL EL PROGRESO, COMUNA DE BULNES</t>
  </si>
  <si>
    <t>BULNES</t>
  </si>
  <si>
    <t>40074370-0</t>
  </si>
  <si>
    <t>MEJORAMIENTO SSR CAPILLA COX, COMUNA DE CHILLÁN</t>
  </si>
  <si>
    <t>40015137-0</t>
  </si>
  <si>
    <t>CONSTRUCCION SERVICIO SANITARIO RURAL DE EL HUERTÓN, COMUNA LOS ÁNGELES</t>
  </si>
  <si>
    <t>EJECUCION 28</t>
  </si>
  <si>
    <t>40015142-0</t>
  </si>
  <si>
    <t>CONSTRUCCION SERVICIO SANITARIO RURAL DE UNIÓN BIO BIO - LA SUERTE, COMUNA LOS ÁNGELES</t>
  </si>
  <si>
    <t>40027929-0</t>
  </si>
  <si>
    <t>MEJORAMIENTO SISTEMAS APR, REGION BIOBIO, GLOSA 05 APR (PREFACT.,FACT.,DISEÑO)</t>
  </si>
  <si>
    <t>40031108-0</t>
  </si>
  <si>
    <t>MEJORAMIENTO Y AMPLIACIÓN SSR DE ANTIHUALA-TEMUCO CHICO-LA ARAUCANA, LOS ÁLAMOS</t>
  </si>
  <si>
    <t>LOS ALAMOS</t>
  </si>
  <si>
    <t>40036434-0</t>
  </si>
  <si>
    <t>CONSTRUCCION SERVICIO SANITARIO RURAL  PAILLAHUE, COMUNA DE HUALQUI</t>
  </si>
  <si>
    <t>40038369-0</t>
  </si>
  <si>
    <t>MEJORAMIENTO Y AMPLIACIÓN SERVICIO SANITARIO DE TUBUL, COMUNA DE ARAUCO</t>
  </si>
  <si>
    <t>40050584-0</t>
  </si>
  <si>
    <t>MEJORAMIENTO Y AMPLIACIÓN DEL SERVICIO SANITARIO RURAL DE COIGÜE, COMUNA DE NEGRETE</t>
  </si>
  <si>
    <t>NEGRETE</t>
  </si>
  <si>
    <t>40050585-0</t>
  </si>
  <si>
    <t>MEJORAMIENTO DE CAPACIDAD PRODUCTIVA SERVICIO SANITARIO RURAL DE LAS PLAYAS, COMUNA DE LAJA</t>
  </si>
  <si>
    <t>LAJA</t>
  </si>
  <si>
    <t>40050586-0</t>
  </si>
  <si>
    <t>MEJORAMIENTO Y AMPLIACIÓN DEL SSR DE MILLANTÚ, COMUNA DE LOS ÁNGELES, REGIÓN DEL BIOBÍO</t>
  </si>
  <si>
    <t>40057474-0</t>
  </si>
  <si>
    <t>MEJORAMIENTO SERVICIO SANITARIO RURAL DE SANTA ROSA DE LEBU, LEBU (RESOL.DOH N°1012/2023)</t>
  </si>
  <si>
    <t>LEBU</t>
  </si>
  <si>
    <t>40060056-0</t>
  </si>
  <si>
    <t>MEJORAMIENTO Y AMPLIACIÓN SERVICIO SANITARIO RURAL DE PEHUEN, LEBU (RESOL.DOHN°1012/2023)</t>
  </si>
  <si>
    <t>40060141-0</t>
  </si>
  <si>
    <t>MEJORAMIENTO SSR SANTA FÉ; SANTA LAURA; LOS CANELOS Y SAN RAMÓN-RANQUILHUE</t>
  </si>
  <si>
    <t>TIRUA, ANTUCO</t>
  </si>
  <si>
    <t>40060727-0</t>
  </si>
  <si>
    <t>MEJORAMIENTO Y AMPLIACIÓN SSR BAJO MININCO, COMUNA DE SANTA BÁRBARA</t>
  </si>
  <si>
    <t>SANTA BARBARA</t>
  </si>
  <si>
    <t>40063050-0</t>
  </si>
  <si>
    <t>MEJORAMIENTO Y AMPLIACIÓN SSR CHACAYAL; PUNTA LAVAPIÉ; RARINCO; S. LAJA ORIENTE; VIRQUENCO</t>
  </si>
  <si>
    <t>ARAUCO, LOS ANGELES</t>
  </si>
  <si>
    <t>40064683-0</t>
  </si>
  <si>
    <t>MEJORAMIENTO Y AMPLIACIÓN EN SERVICIO SANITARIO RURAL DE TRANAQUEPE, ISLA MOCHA Y TALCAMAVIDA</t>
  </si>
  <si>
    <t>CONCEPCION, ARAUCO</t>
  </si>
  <si>
    <t>HUALQUI, LEBU, TIRUA</t>
  </si>
  <si>
    <t>40065449-0</t>
  </si>
  <si>
    <t>MEJORAMIENTO Y AMPLIACIÓN VARIOS SERVICIOS SANITARIOS RURALES DE LA REGIÓN DEL BIOBÍO</t>
  </si>
  <si>
    <t>CONCEPCION, SANTA JUANA, TOME, LOS ANGELES</t>
  </si>
  <si>
    <t>40066256-0</t>
  </si>
  <si>
    <t>MEJORAMIENTO Y AMPLIACIÓN EN VARIOS SERVICIOS SANITARIOS REGIÓN DEL BIOBÍO</t>
  </si>
  <si>
    <t>CAÑETE, LOS ANGELES</t>
  </si>
  <si>
    <t>40067297-0</t>
  </si>
  <si>
    <t>MEJORAMIENTO Y AMPLIACIÓN SSR NUEVA ESPERANZA / SSR DIÑICO / SSR PASO LARGO</t>
  </si>
  <si>
    <t>SANTA JUANA</t>
  </si>
  <si>
    <t>40067305-0</t>
  </si>
  <si>
    <t>MEJORAMIENTO Y AMPLIACIÓN SERVICIO SANITARIO RURAL DE SANTA FE Y SSR EL AROMO, LOS ANGELES</t>
  </si>
  <si>
    <t>40067925-0</t>
  </si>
  <si>
    <t>MEJORAMIENTO Y AMPLIACIÓN SSR CERRO PARRA, SAN LUIS - SANTA LAURA, Y CORTE LIMA</t>
  </si>
  <si>
    <t>LOS ANGELES, YUMBEL</t>
  </si>
  <si>
    <t>40069069-0</t>
  </si>
  <si>
    <t>CONSERVACION FUENTES SERVICIOS SANITARIOS RURALES VARIOS SECTORES VARIAS COMUNAS</t>
  </si>
  <si>
    <t>ESTUDIO HIDROGEOLOGICO</t>
  </si>
  <si>
    <t>CONCEPCION, CORONEL, CHIGUAYANTE, FLORIDA, HUALQUI, LOTA, PENCO, SAN PEDRO DE LA PAZ, SANTA JUANA, TALCAHUANO, TOME, HUALPEN, LOS ANGELES, MULCHEN, NACIMIENTO, NEGRETE, QUILLECO, SANTA BARBARA, YUMBEL</t>
  </si>
  <si>
    <t>40070226-0</t>
  </si>
  <si>
    <t>MEJORAMIENTO Y AMPLIACIÓN SERVICIO SANITARIO RURAL EL POLÍGONO,  COMUNA DE YUMBEL</t>
  </si>
  <si>
    <t>40070424-0</t>
  </si>
  <si>
    <t>MEJORAMIENTO SSR ACAMPAO - LAS QUILAS - LA VICTORIA, COMUNA DE LOS ANGELES</t>
  </si>
  <si>
    <t>40073717-0</t>
  </si>
  <si>
    <t>MEJORAMIENTO Y AMPLIACIÓN DEL SISTEMA DE RECOLECCIÓN Y PTA. TRATAMIENTO A.S. LA CANTERA: COMUNA DE QUILLECO</t>
  </si>
  <si>
    <t>QUILLECO</t>
  </si>
  <si>
    <t>30064321-0</t>
  </si>
  <si>
    <t>INSTALACION SAPR CATRIMALAL, TEMUCO</t>
  </si>
  <si>
    <t xml:space="preserve"> AP22-1020_Agua potable a escuelas Rurales en la Araucanía</t>
  </si>
  <si>
    <t>30073030-0</t>
  </si>
  <si>
    <t>-- INSTALACION SISTEMA APR UNION RIO BLANCO CURACAUTIN</t>
  </si>
  <si>
    <t>30082374-0</t>
  </si>
  <si>
    <t>INSTALACION SISTEMA DE AGUA POTABLE RURAL PEDREGOSO, FREIRE</t>
  </si>
  <si>
    <t xml:space="preserve"> AP23-1393_Sistema De Agua Potable Rural Pedregoso, Freire</t>
  </si>
  <si>
    <t>30130132-0</t>
  </si>
  <si>
    <t>INSTALACION SISTEMA AGUA POTABLE RURAL ÑERECO, LAUTARO</t>
  </si>
  <si>
    <t>LAUTARO</t>
  </si>
  <si>
    <t>30463592-0</t>
  </si>
  <si>
    <t>-- INSTALACION SISTEMA APR LAGUNA JARA LONQUIMAY</t>
  </si>
  <si>
    <t>30463626-0</t>
  </si>
  <si>
    <t>INSTALACION SISTEMA APR MARIMENUCO ALTO, LONQUIMAY</t>
  </si>
  <si>
    <t>30463675-0</t>
  </si>
  <si>
    <t>INSTALACION SISTEMA APR  PEHUENCO, LONQUIMAY</t>
  </si>
  <si>
    <t>40008481-0</t>
  </si>
  <si>
    <t>REPOSICION SISTEMA AGUA POTABLE RURAL EL NARANJO, LONQUIMAY</t>
  </si>
  <si>
    <t>40021944-0</t>
  </si>
  <si>
    <t>-- APR BOYECO, PANCO, COLLIMALLIN PAJAL, TEMUCO TEMUCO</t>
  </si>
  <si>
    <t xml:space="preserve"> AP22-1022_Arranques de Agua potable Rural en la Araucanía</t>
  </si>
  <si>
    <t>CHOLCHOL, TEMUCO</t>
  </si>
  <si>
    <t>40023375-0</t>
  </si>
  <si>
    <t>CONSERVACION SISTEMAS DE APR POR SEQUÍA, REGIÓN DE LA ARAUCANIA</t>
  </si>
  <si>
    <t>40027952-0</t>
  </si>
  <si>
    <t>MEJORAMIENTO SISTEMAS APR, REGION DE LA ARAUCANIA, GLOSA 05 APR (PREFACT.,FACT.,DISEÑO)</t>
  </si>
  <si>
    <t>40030969-0</t>
  </si>
  <si>
    <t>REPOSICION SISTEMA DE AGUA POTABLE RURAL SANTA JULIA, CURACAUTÍN</t>
  </si>
  <si>
    <t xml:space="preserve"> CP22-1019_38 proyectos de agua potable rural para provincias de Arauco, Cautín y Malleco</t>
  </si>
  <si>
    <t>40031094-0</t>
  </si>
  <si>
    <t>REPOSICION Y AMPLIACION SISTEMA DE AGUA POTABLE RURAL TROMEN QUEPE, PADRE LAS CASAS</t>
  </si>
  <si>
    <t>40031440-0</t>
  </si>
  <si>
    <t>AMPLIACION Y MEJORAMIENTO SSR EL PERAL Y BOLILCHE NUEVA IMPERIAL</t>
  </si>
  <si>
    <t>40032007-0</t>
  </si>
  <si>
    <t>MEJORAMIENTO Y AMPLIACIÓN SSR CHAMPULLI, CARAHUE, PROV. CAUTIN, REG. DE LA ARAUCANIA</t>
  </si>
  <si>
    <t>40032011-0</t>
  </si>
  <si>
    <t>MEJORAMIENTO SISTEMA SANITARIO RURAL PUA,  VICTORIA, COM. DE MALLECO, REG. DE LA ARAUCANÍA</t>
  </si>
  <si>
    <t>40032580-0</t>
  </si>
  <si>
    <t>REPOSICION SISTEMA APR  VILLA TRINTRE Y AMPLIACIÓN A COLONIA MIRAFLORES, LOS SAUCES</t>
  </si>
  <si>
    <t>40034114-0</t>
  </si>
  <si>
    <t>REPOSICION SISTEMA DE APR COMUY, HACIA LOS MAITENES, PITRUFQUEN</t>
  </si>
  <si>
    <t>PITRUFQUEN</t>
  </si>
  <si>
    <t>40034331-0</t>
  </si>
  <si>
    <t>REPOSICION SISTEMA AGUA POTABLE  RURAL ANTONIO LEPIAN, SECTOR SIÑICO, FREIRE</t>
  </si>
  <si>
    <t>40034871-0</t>
  </si>
  <si>
    <t>INSTALACION SISTEMA AGUA POTABLE RURAL HUALLIPULLI, LONQUIMAY</t>
  </si>
  <si>
    <t>40035001-0</t>
  </si>
  <si>
    <t>REPOSICION PARCIAL SISTEMA APR RAPAHUE Y AMPLIACIÓN A RAYEN LAFQUEN, CHOL CHOL</t>
  </si>
  <si>
    <t>CHOLCHOL</t>
  </si>
  <si>
    <t>40035272-0</t>
  </si>
  <si>
    <t>MEJORAMIENTO SISTEMA AGUA POTABLE RURAL HUAPI TROVOLHUE Y MACHACO,CARAHUE</t>
  </si>
  <si>
    <t>40035350-0</t>
  </si>
  <si>
    <t>INSTALACION SISTEMA AGUA POTABLE RURAL MOLCO QUEPE, PADRE LAS CASAS</t>
  </si>
  <si>
    <t>40035371-0</t>
  </si>
  <si>
    <t>INSTALACION SISTEMA APR COLONIA MENDOZA, VILCÚN</t>
  </si>
  <si>
    <t>40036492-0</t>
  </si>
  <si>
    <t>REPOSICIÓN SISTEMA APR EL MEMBRILLO, MELIPEUCO</t>
  </si>
  <si>
    <t>40039403-0</t>
  </si>
  <si>
    <t>INSTALACION SISTEMA DE AGUA POTABLE RURAL VENTRENCO, VILCUN</t>
  </si>
  <si>
    <t>40054401-0</t>
  </si>
  <si>
    <t>MEJORAMIENTO SSR  QUILLEM, PERQUENCO, PROV. CAUTIN , REG. DE LA ARAUCANÍA</t>
  </si>
  <si>
    <t>PERQUENCO</t>
  </si>
  <si>
    <t>40060031-0</t>
  </si>
  <si>
    <t>MEJORAMIENTO AMPLIACIÓN SISTEMA DE APR ÑANCUL, VILLARRICA (RES.DOH N°1012/2023)</t>
  </si>
  <si>
    <t>40060083-0</t>
  </si>
  <si>
    <t>MEJORAMIENTO Y AMPLIACIÓN SSR STA FILOMENA PEDREGOSO,VILLARRICA</t>
  </si>
  <si>
    <t>40060085-0</t>
  </si>
  <si>
    <t>MEJORAMIENTO Y AMPLIACIÓN SSSR RAPAHUE, CHOL CHOL</t>
  </si>
  <si>
    <t>40060088-0</t>
  </si>
  <si>
    <t>MEJORAMIENTO SISTEMA DE  APR  COMUY,  COMUNA  PITRUFQUÉN (RES. DOH N°1012/2023)</t>
  </si>
  <si>
    <t>40060090-0</t>
  </si>
  <si>
    <t>MEJORAMIENTO Y AMPLIACIÓN SISTEMA APR PUTUE, VILLARRICA (RES. DOH N°1012/2023)</t>
  </si>
  <si>
    <t>40060092-0</t>
  </si>
  <si>
    <t>MEJORAMIENTO Y AMPLIACIÓN SSR  LA ESPERANZA DE COLICO, CUNCO</t>
  </si>
  <si>
    <t>40060094-0</t>
  </si>
  <si>
    <t>MEJORAMIENTO SISTEMA APR RADAL, COMUNA FREIRE (RES. DOH N°1012/2023)</t>
  </si>
  <si>
    <t>40060096-0</t>
  </si>
  <si>
    <t>MEJORAMIENTO Y AMPLIACIÓN SSR PUERTO DOMINGUEZ, SAAVEDRA,</t>
  </si>
  <si>
    <t>40060097-0</t>
  </si>
  <si>
    <t>MEJORAMIENTO AMPLIACIÓN SISTEMA APR LICANCO GRANDE, PADRE LAS CASAS (RES. DOH N°1012/2023)</t>
  </si>
  <si>
    <t>40060098-0</t>
  </si>
  <si>
    <t>MEJORAMIENTO AMPLIACIÓN SISTEMA APR LA VICTORIA ALTA, VILCUN (RES.DOH N°1012/2023)</t>
  </si>
  <si>
    <t>40060099-0</t>
  </si>
  <si>
    <t>MEJORAMIENTO Y AMPLIACIÓN SSR CAUPOLICÁN TRANAMAN,  PUREN</t>
  </si>
  <si>
    <t>PUREN</t>
  </si>
  <si>
    <t>40060101-0</t>
  </si>
  <si>
    <t>MEJORAMIENTO AMPLIACIÓN SISTEMA APR REMOLINO MAQUEHUE, PADRE LAS CASAS (RES.DOH N°1012/2023)</t>
  </si>
  <si>
    <t>40061077-0</t>
  </si>
  <si>
    <t>CONSERVACION SSR RARIRUCA DE CURACAUTÍN, COMUNA DE  CURACAUTIN. REGIÓN DE LA ARAUCANÍA</t>
  </si>
  <si>
    <t xml:space="preserve"> AP22-1023_Diseño arranques 2024</t>
  </si>
  <si>
    <t>40061099-0</t>
  </si>
  <si>
    <t>CONSERVACION SISTEMA APR CHAMICHACO ERCILLA</t>
  </si>
  <si>
    <t>ERCILLA</t>
  </si>
  <si>
    <t>40061100-0</t>
  </si>
  <si>
    <t>CONSERVACION SISTEMA APR CULLINCO CHOL CHOL</t>
  </si>
  <si>
    <t>40061102-0</t>
  </si>
  <si>
    <t>CONSERVACION SISTEMA APR LEUFU LAFQUEN TOLTEN</t>
  </si>
  <si>
    <t>40062692-0</t>
  </si>
  <si>
    <t>CONSERVACIÓN SISTEMA APR CHIHUIMPILLI, FREIRE, PROV. CUATIN, REG. DE LA ARAUCANIA</t>
  </si>
  <si>
    <t>40063516-0</t>
  </si>
  <si>
    <t>MEJORAMIENTO SSR ILLAF, PADRE LAS CASAS, PROVINCIA CAUTÍN, REGIÓN DE LA ARAUCANÍA</t>
  </si>
  <si>
    <t>40063859-0</t>
  </si>
  <si>
    <t>MEJORAMIENTO Y AMPLIACIÓN SSR SAN RAMÓN, PADRE LAS CASAS, PROV. CAUTÍN, REG. ARAUCANÍA</t>
  </si>
  <si>
    <t>40064437-0</t>
  </si>
  <si>
    <t>MEJORAMIENTO SSR PURAQUINA BAJO, PITRUFQUÉN, PROV. CAUTIN, REG. ARAUCANIA</t>
  </si>
  <si>
    <t>40066508-0</t>
  </si>
  <si>
    <t>MEJORAMIENTO Y AMPLIACIÓN SSR VILLA CUSACO, NUEVA IMPERIAL, PROV. CAUTIN , REG. ARAUCANÍA</t>
  </si>
  <si>
    <t>40066710-0</t>
  </si>
  <si>
    <t>MEJORAMIENTO SSR HUINCACARA MOLCO ALTO,  VILLARRICA, PROV. CAUTIN , REG, DE LA ARAUCANÍA</t>
  </si>
  <si>
    <t>40066766-0</t>
  </si>
  <si>
    <t>CONSERVACION SSR NUEVA QUEULE, TOLTÉN, PROVINCIA DE CAUTÍN, REGIÓN DE LA ARAUCANIA</t>
  </si>
  <si>
    <t>40067281-0</t>
  </si>
  <si>
    <t>MEJORAMIENTO Y AMPLIACIÓN SSR VILLA CAPRICHO, GALVARINO, PROV. CAUTIN, REG. DE LA ARAUCANÍA</t>
  </si>
  <si>
    <t>GALVARINO</t>
  </si>
  <si>
    <t>40067301-0</t>
  </si>
  <si>
    <t>MEJORAMIENTO SSR EL AMARGO, COLLIPULLI, PROV. MALLECO, REG. DE LA ARAUCANIA</t>
  </si>
  <si>
    <t>40069589-0</t>
  </si>
  <si>
    <t>CONSERVACION SSR HUENTELAR CHOL CHOL</t>
  </si>
  <si>
    <t>40069592-0</t>
  </si>
  <si>
    <t>CONSERVACION SSR VILLA QUILQUEN TRAIGUEN</t>
  </si>
  <si>
    <t>40069593-0</t>
  </si>
  <si>
    <t>CONSERVACION SSR QUILQUIHUENCO COLLIPULLI</t>
  </si>
  <si>
    <t>40069596-0</t>
  </si>
  <si>
    <t>CONSERVACION SSR AGUAS TENDIDAS CARAHUE</t>
  </si>
  <si>
    <t>40069597-0</t>
  </si>
  <si>
    <t>CONSERVACION SSR CURACO COLLIPULLI</t>
  </si>
  <si>
    <t>40069602-0</t>
  </si>
  <si>
    <t>CONSERVACION SSR MELIPEUCO MELIPEUCO</t>
  </si>
  <si>
    <t>40069603-0</t>
  </si>
  <si>
    <t>CONSERVACION SSR LA ISLA PUREN</t>
  </si>
  <si>
    <t>40069605-0</t>
  </si>
  <si>
    <t>CONSERVACION SSR VILLA CHIHUAYHUE ANGOL</t>
  </si>
  <si>
    <t>40069606-0</t>
  </si>
  <si>
    <t>CONSERVACION SSR PRADO HUICHAHUE PADRE LAS CASAS</t>
  </si>
  <si>
    <t>40069607-0</t>
  </si>
  <si>
    <t>CONSERVACION SSR CHACAICO ERCILLA</t>
  </si>
  <si>
    <t>40069608-0</t>
  </si>
  <si>
    <t>CONSERVACION SSR CHEQUENCO ERCILLA</t>
  </si>
  <si>
    <t>40069609-0</t>
  </si>
  <si>
    <t>CONSERVACION SSR AMULEY CARAHUE</t>
  </si>
  <si>
    <t>40069610-0</t>
  </si>
  <si>
    <t>CONSERVACION SSR SAN ANDRES COLLIPULLI</t>
  </si>
  <si>
    <t>40069623-0</t>
  </si>
  <si>
    <t>CONSERVACION SSR TRAWENCO GALVARINO</t>
  </si>
  <si>
    <t>40069625-0</t>
  </si>
  <si>
    <t>CONSERVACION SSR CALIFORNIA CURACAUTIN</t>
  </si>
  <si>
    <t>40069627-0</t>
  </si>
  <si>
    <t>CONSERVACION SSR VILLA MANZANARES CURACAUTIN</t>
  </si>
  <si>
    <t>40069629-0</t>
  </si>
  <si>
    <t>AMPLIACION SISTEMA APR LOICA PULON, PITRUFQUEN</t>
  </si>
  <si>
    <t>40069630-0</t>
  </si>
  <si>
    <t>AMPLIACION DISEÑO DE AMPLIACION  SISTEMA DE APR TUMUNTUCO,FREIRE</t>
  </si>
  <si>
    <t>40069633-0</t>
  </si>
  <si>
    <t>AMPLIACION Y MEJORAMIENTO SISTEMA APR EL CARDAL, NUEVA IMPERIAL</t>
  </si>
  <si>
    <t>40069637-0</t>
  </si>
  <si>
    <t>CONSERVACION SISTEMA APR ANTINAO PAILLAL LAUTARO</t>
  </si>
  <si>
    <t>40069638-0</t>
  </si>
  <si>
    <t>AMPLIACION Y MEJORAMIENTO SSR CABURGUA BAJO, PUCÓN</t>
  </si>
  <si>
    <t>PUCON</t>
  </si>
  <si>
    <t>40069639-0</t>
  </si>
  <si>
    <t>AMPLIACION Y MEJORAMIENTO SISTEMA SSR MONTEVERDE TEMUCO</t>
  </si>
  <si>
    <t>40069640-0</t>
  </si>
  <si>
    <t>AMPLIACION Y MEJORAMIENTO SSR CATRIMALAL TEMUCO</t>
  </si>
  <si>
    <t>40069656-0</t>
  </si>
  <si>
    <t>REPOSICION SISTEMA APR PERQUENCO, PERQUENCO</t>
  </si>
  <si>
    <t>40036418-0</t>
  </si>
  <si>
    <t>REPOSICION DEL SERVICIO DE APR DE EL YECO, MARIQUINA</t>
  </si>
  <si>
    <t>40051838-0</t>
  </si>
  <si>
    <t>AMPLIACION Y MEJORAMIENTO SERVICIO APR IGNAO, LAGO RANCO</t>
  </si>
  <si>
    <t>40052620-0</t>
  </si>
  <si>
    <t>CONSTRUCCION SSSR PITRIUCO COMUNA DE LAGO RANCO</t>
  </si>
  <si>
    <t>40054694-0</t>
  </si>
  <si>
    <t>CONSTRUCCION SERVICIO DE APR DE MORRO GONZALO-PALO MUERTO-LOS LILES, CORRAL</t>
  </si>
  <si>
    <t>40060049-0</t>
  </si>
  <si>
    <t>CONSTRUCCION SERVICIO SANITARIO RURAL DE LOS TAYOS BAJOS</t>
  </si>
  <si>
    <t>40060483-0</t>
  </si>
  <si>
    <t>CONSERVACION SSR PUERTO LAS ROSAS COMUNA DE FUTRONO</t>
  </si>
  <si>
    <t>40060487-0</t>
  </si>
  <si>
    <t>CONSTRUCCION SERVICIO SANITARIO RURAL DE CUINCO ALTO, LA UNION</t>
  </si>
  <si>
    <t>40060488-0</t>
  </si>
  <si>
    <t>CONSTRUCCION SERVICIO SANITARIO RURAL DE CHAMPEL, LA UNION</t>
  </si>
  <si>
    <t>40060493-0</t>
  </si>
  <si>
    <t>CONSTRUCCION Servicio sanitario rural de TRINGLO A, LAGO RANCO</t>
  </si>
  <si>
    <t>40060495-0</t>
  </si>
  <si>
    <t>CONSTRUCCION SSR ENSENADA, LAGO RANCO</t>
  </si>
  <si>
    <t>40060497-0</t>
  </si>
  <si>
    <t>CONSTRUCCION SERVICIO SANITARIO RURAL DE RIÑINAHUE, LAGO RANCO</t>
  </si>
  <si>
    <t>40060500-0</t>
  </si>
  <si>
    <t>CONSTRUCCION AMPLIACION Y MEJORAMIENTO SSR ILLAHUAPI, LAGO RANCO</t>
  </si>
  <si>
    <t>40060503-0</t>
  </si>
  <si>
    <t>CONSTRUCCION SERVICIO SANITARIO RURAL DE IÑAQUE-HUILLON, MAFIL</t>
  </si>
  <si>
    <t>40060512-0</t>
  </si>
  <si>
    <t>CONSTRUCCION SERVICIO SANITARIO RURAL DE LLONGAHUE</t>
  </si>
  <si>
    <t>40060513-0</t>
  </si>
  <si>
    <t>CONSTRUCCION SERVICIO SANITARIO RURAL DE ALTOS DE SANTA ELVIRA</t>
  </si>
  <si>
    <t>40060533-0</t>
  </si>
  <si>
    <t>CONSTRUCCION servicio sanitario rural DE PAILLAHUE - COTREUMO, RÍO BUENO</t>
  </si>
  <si>
    <t>40060534-0</t>
  </si>
  <si>
    <t>CONSTRUCCION SERVICIO SANITARIO RURAL DE CHANCO</t>
  </si>
  <si>
    <t>40060544-0</t>
  </si>
  <si>
    <t>CONSTRUCCION SERVICIO SANITARIO RURAL DE LOS CHILCOS</t>
  </si>
  <si>
    <t>40060546-0</t>
  </si>
  <si>
    <t>CONSTRUCCION SERVICIO SANITARIO RURAL DE LOS VENADOS</t>
  </si>
  <si>
    <t>40060570-0</t>
  </si>
  <si>
    <t>CONSTRUCCION SERVICIO SANITARIO RURAL DE LA TRACA, COMUNA MAFIL</t>
  </si>
  <si>
    <t>40060571-0</t>
  </si>
  <si>
    <t>CONSTRUCCION CONSTRUCCION SSR LAGO VERDE</t>
  </si>
  <si>
    <t>40060572-0</t>
  </si>
  <si>
    <t>CONSTRUCCION SERVICIO SANITARIO RURAL DE LAS QUEMAS</t>
  </si>
  <si>
    <t>LANCO</t>
  </si>
  <si>
    <t>40060575-0</t>
  </si>
  <si>
    <t>CONSTRUCCION SERVICIO SANITARIO RURAL DE REYEHUEICO, PANGUIPULLI</t>
  </si>
  <si>
    <t>40060578-0</t>
  </si>
  <si>
    <t>CONSTRUCCION SERVICIO SANITARIO RURAL DE TIQUECO TRAFUN, RIO BUENO</t>
  </si>
  <si>
    <t>40061340-0</t>
  </si>
  <si>
    <t>CONSTRUCCION SERVICIO SANITARIO RURAL SANTA ISABEL boquial y los azadores</t>
  </si>
  <si>
    <t xml:space="preserve"> GP - 0369_Obras APR Santa Isabel y Contra Coronel</t>
  </si>
  <si>
    <t>40061341-0</t>
  </si>
  <si>
    <t>CONSTRUCCION SERVICIO SANITARIO RURAL DE HUEIMEN ORIENTE, LAGO RANCO</t>
  </si>
  <si>
    <t>40061358-0</t>
  </si>
  <si>
    <t>CONSTRUCCION SSR LAGO NELTUME, PANGUIPULLI</t>
  </si>
  <si>
    <t>40061369-0</t>
  </si>
  <si>
    <t>CONSTRUCCION SERVICIO SANITARIO RURAL DE  AMARGOS SAN CARLOS, CORRAL</t>
  </si>
  <si>
    <t>40061370-0</t>
  </si>
  <si>
    <t>AMPLIACION SERVICIO SANITARIO RURAL DE NIEBLA, VALDIVIA</t>
  </si>
  <si>
    <t>40065006-0</t>
  </si>
  <si>
    <t>AMPLIACION Y MEJORAMIENTO SSR TRES ESPINOS, VALDIVIA</t>
  </si>
  <si>
    <t>40065288-0</t>
  </si>
  <si>
    <t>CONSTRUCCION SERVICIO SANITARIO RURAL DE CERRILLOS, FUTRONO (AGUA POTABLE)</t>
  </si>
  <si>
    <t>40065312-0</t>
  </si>
  <si>
    <t>CONSTRUCCION SERVICIO SANITARIO RURAL CUESTA SOTO- FILUN, VALDIVIA (AGUA POTABLE)</t>
  </si>
  <si>
    <t>40065346-0</t>
  </si>
  <si>
    <t>AMPLIACION Y MEJORAMIENTO SSR ESTACION MARIQUINA, MARIQUINA</t>
  </si>
  <si>
    <t>40066094-0</t>
  </si>
  <si>
    <t>CONSTRUCCION SERVICIO SANITARIO RURAL EL TALLO, COMUNA LANCO</t>
  </si>
  <si>
    <t>40066106-0</t>
  </si>
  <si>
    <t>ESTUDIO SSR MIRADOR CHAPUCO COMUNA DE PAILLACO</t>
  </si>
  <si>
    <t>40066108-0</t>
  </si>
  <si>
    <t>CONSTRUCCION SERVICIO SANITARIO RURAL ANTILHUE ALTO, LANCO</t>
  </si>
  <si>
    <t>40066177-0</t>
  </si>
  <si>
    <t>CONSTRUCCION SERVICIO SANITARIO RURAL RINCON DE LA PIEDRA, VALDIVIA (AGUA POTABLE)</t>
  </si>
  <si>
    <t>40066447-0</t>
  </si>
  <si>
    <t>AMPLIACION Y MEJORAMIENTO SERVICIO SANITARIO RURAL FOLILCO, LOS LAGOS</t>
  </si>
  <si>
    <t>40068357-0</t>
  </si>
  <si>
    <t>CONSTRUCCION SERVICIO DE AGUA POTABLE RURAL KO WINKUL PUCURA, COMUNA PANGUIPULLI</t>
  </si>
  <si>
    <t>40068428-0</t>
  </si>
  <si>
    <t>AMPLIACION Y MEJORAMIENTO SSR PAMPA NEGRON, LA UNION</t>
  </si>
  <si>
    <t>40068446-0</t>
  </si>
  <si>
    <t>AMPLIACION Y MEJORAMIENTO SSR CALCURRUPE BAJO, LAGO RANCO</t>
  </si>
  <si>
    <t>40068452-0</t>
  </si>
  <si>
    <t>AMPLIACION Y MEJORAMIENTO SSR CHOSHUENCO, PANGUIPULLI</t>
  </si>
  <si>
    <t>40068474-0</t>
  </si>
  <si>
    <t>AMPLIACION Y MEJORAMIENTO SSR CRUCERO, RIO BUENO</t>
  </si>
  <si>
    <t>40068484-0</t>
  </si>
  <si>
    <t>AMPLIACION Y MEJORAMIENTO DEL SERVICIO APR DE RUNCA LINGUENTO</t>
  </si>
  <si>
    <t>40069176-0</t>
  </si>
  <si>
    <t>CONSTRUCCION SSR EL TREBOL COMUNA DE LOS LAGOS</t>
  </si>
  <si>
    <t>40069678-0</t>
  </si>
  <si>
    <t>AMPLIACION SSR SANTA FILOMENA PAILLACO</t>
  </si>
  <si>
    <t>40069680-0</t>
  </si>
  <si>
    <t>CONSTRUCCION SERVICIO SANITARIO RURAL DE FUTA COMUNA DE CORRAL</t>
  </si>
  <si>
    <t>40069681-0</t>
  </si>
  <si>
    <t>CONSTRUCCION SERVICIO SANITARIO RURAL PINDACO RIO BUENO</t>
  </si>
  <si>
    <t>40069683-0</t>
  </si>
  <si>
    <t>CONSTRUCCION SERVICIO SANITARIO RURAL CALLE CALLE CHINCUIN VALDIVIA</t>
  </si>
  <si>
    <t>40069684-0</t>
  </si>
  <si>
    <t>CONSTRUCCION SERVICIO SANITARIO RURAL DE LLONQUEN PANGUIPULLI</t>
  </si>
  <si>
    <t>40071198-0</t>
  </si>
  <si>
    <t>CONSTRUCCION SERVICIO SANITARIO RURAL CONTRA CORONEL, RIO BUENO</t>
  </si>
  <si>
    <t>40071492-0</t>
  </si>
  <si>
    <t>CONSERVACION SSR NIEBLA LOS MOLINOS COMUNA DE VALDIVIA</t>
  </si>
  <si>
    <t>40017344-0</t>
  </si>
  <si>
    <t>CONSTRUCCION SERVICIO SANITARIO RURAL DE AGUA POTABLE DE HUILLINCO, COMUNA DE OSORNO</t>
  </si>
  <si>
    <t>40019077-0</t>
  </si>
  <si>
    <t>CONSTRUCCION SERVICIO SANITARIO RURAL DE AGUA POTABLE DE LLANADA GRANDE, COMUNA DE COCHAMÓ</t>
  </si>
  <si>
    <t>40027169-0</t>
  </si>
  <si>
    <t>CONSTRUCCION SERVICIO SANITARIO RURAL DE BELBEN COMUNA DE ANCUD</t>
  </si>
  <si>
    <t>40033642-0</t>
  </si>
  <si>
    <t>CONSTRUCCION SERVICIO SANITARIO RURAL DE AGUA POTABLE EL VARAL, COMUNA DE HUALAIHUE</t>
  </si>
  <si>
    <t>40033644-0</t>
  </si>
  <si>
    <t>CONSTRUCCION SERVICIO SANITARIO RURAL DE AGUA POTABLE QUIHUA 2 RIO   YALE, COMUNA DE CALBUCO</t>
  </si>
  <si>
    <t>40033650-0</t>
  </si>
  <si>
    <t>MEJORAMIENTO SERVICIO SANITARIO RURAL DE AGUA POTABLE RIACHUELO, COMUNA DE RIO NEGRO</t>
  </si>
  <si>
    <t>RIO NEGRO</t>
  </si>
  <si>
    <t>40035577-0</t>
  </si>
  <si>
    <t>CONSTRUCCION SERVICIO SANITARIO RURAL DE AGUA POTABLE PETANES COMUNA DE CHONCHI</t>
  </si>
  <si>
    <t>40038434-0</t>
  </si>
  <si>
    <t>CONSTRUCCION SISTEMA DE AGUA POTABLE RURAL EL QUECHE, COMUNA DE COCHAMO</t>
  </si>
  <si>
    <t>40060209-0</t>
  </si>
  <si>
    <t>MEJORAMIENTO Y AMPLIACION  SSR BAHIA MANSA COM SAN JUAN DE LA COSTA  (RES DOH N°1012/2023)</t>
  </si>
  <si>
    <t>40060211-0</t>
  </si>
  <si>
    <t>CONSTRUCCION SERVICIO SANITARIO RURAL DE CHIFCA, COMUNA DE SAN PABLO.</t>
  </si>
  <si>
    <t>40060861-0</t>
  </si>
  <si>
    <t>CONSTRUCCION SERVICIO SANITARIO RURAL EL TIGRE, COMUNA DE PALENA</t>
  </si>
  <si>
    <t>40060919-0</t>
  </si>
  <si>
    <t>CONSTRUCCION SERVICIO SANITARIO RURAL EL LIMITE, COMUNA DE FUTALEUFU</t>
  </si>
  <si>
    <t>40060974-0</t>
  </si>
  <si>
    <t>MEJORAMIENTO Y AMPLIACION SSR LOS ANGELES (ISLA QUEHUI), COMUNA DE CASTRO</t>
  </si>
  <si>
    <t>40061294-0</t>
  </si>
  <si>
    <t>CONSERVACION ESTANQUE SSR POLLOICO, COMUNA DE OSORNO.</t>
  </si>
  <si>
    <t>40061946-0</t>
  </si>
  <si>
    <t>CONSTRUCCION SSR DE AGUA POTABLE HUELECO, QUILEN, TRECAIMO Y PUFAYO, COMUNA DE SAN PABLO.</t>
  </si>
  <si>
    <t>40062419-0</t>
  </si>
  <si>
    <t>CONSERVACION ESTANQUE SSR LAS QUEMAS BAJAS, COMUNA DE OSORNO</t>
  </si>
  <si>
    <t>40063550-0</t>
  </si>
  <si>
    <t>CONSERVACION G2-2024 SSR DE TEUPA, COINCO ALTO Y TRINCAO, PROVINCIA DE CHILOE</t>
  </si>
  <si>
    <t>CHONCHI, QUELLON</t>
  </si>
  <si>
    <t>40063626-0</t>
  </si>
  <si>
    <t>CONSERVACION ESTANQUE SSR COYAM, COMUNA DE MAULLIN</t>
  </si>
  <si>
    <t>40063854-0</t>
  </si>
  <si>
    <t>CONSERVACION ESTANQUE SSR PUNTA QUIHUA, COMUNA DE CALBUCO, PROVINCIA DE LLANQUIHUE</t>
  </si>
  <si>
    <t>40064742-0</t>
  </si>
  <si>
    <t>MEJORAMIENTO Y AMPLIACIÓN DEL SERVICIO SANITARIO RURAL  AYACARA, COMUNA DE CHAITÉN</t>
  </si>
  <si>
    <t>40065561-0</t>
  </si>
  <si>
    <t>CONSERVACION SSR QUETALCO, COMUNA DE DALCAHUE, PROVINCIA DE CHILOE</t>
  </si>
  <si>
    <t>40066682-0</t>
  </si>
  <si>
    <t>MEJORAMIENTO Y AMPLIACIÓN SERVICIO SANITARIO RURAL DE AUCHAC COMUNA DE QUELLON</t>
  </si>
  <si>
    <t>40066742-0</t>
  </si>
  <si>
    <t>MEJORAMIENTO SERVICIO SANITARIO RURAL DE VILLA QUINCHAO, COMUNA DE QUINCHAO</t>
  </si>
  <si>
    <t>40067254-0</t>
  </si>
  <si>
    <t>CONSERVACIÓN G3-2024 SSR CURAMO, COMUNA DE ANCUD Y SSR LLIUCO, COMUNA DE QUEMCHI</t>
  </si>
  <si>
    <t>ANCUD, QUEMCHI</t>
  </si>
  <si>
    <t>40067950-0</t>
  </si>
  <si>
    <t>CONSERVACION ESTANQUE SSR TRUMAO, COMUNA DE SAN PABLO</t>
  </si>
  <si>
    <t>40067994-0</t>
  </si>
  <si>
    <t>CONSTRUCCION SERVICIO SANITARIO RURAL DE AGONI, COMUNA DE QUEILEN</t>
  </si>
  <si>
    <t>40068499-0</t>
  </si>
  <si>
    <t>CONSERVACION SERVICIO SANITARIO RURAL DE HUAYUN, COMUNA CALBUCO</t>
  </si>
  <si>
    <t>40069912-0</t>
  </si>
  <si>
    <t>CONSERVACION ESTANQUE SERVICIO SANITARIO RURAL DE POLIZONES, COMUNA DE FRESIA</t>
  </si>
  <si>
    <t>FRESIA</t>
  </si>
  <si>
    <t>40069973-0</t>
  </si>
  <si>
    <t>MEJORAMIENTO Y AMPLIACIÓN DE SANEAMIENTO PTAS CRUCERO, PURRANQUE</t>
  </si>
  <si>
    <t>PURRANQUE</t>
  </si>
  <si>
    <t>40069999-0</t>
  </si>
  <si>
    <t>CONSERVACION ESTANQUE SERVICIO SANITARIO RURAL DE CHOPE CHECHIL, COMUNA DE CALBUCO</t>
  </si>
  <si>
    <t>40070627-0</t>
  </si>
  <si>
    <t>CONSERVACION SSR GRUPO  2, REGION DE LOS LAGOS</t>
  </si>
  <si>
    <t>40070628-0</t>
  </si>
  <si>
    <t>CONSERVACION SSR GRUPO  3 - 2026, REGION DE LOS LAGOS</t>
  </si>
  <si>
    <t>CHAITEN, FUTALEUFU, HUALAIHUE, PALENA</t>
  </si>
  <si>
    <t>40070629-0</t>
  </si>
  <si>
    <t>CONSERVACION GLOBAL SSR REGION DE LOS LAGOS</t>
  </si>
  <si>
    <t>40070741-0</t>
  </si>
  <si>
    <t>CONSERVACION GRUPO  1, REGION DE LOS LAGOS</t>
  </si>
  <si>
    <t>40072805-0</t>
  </si>
  <si>
    <t>CONSERVACION SERVICIO SANITARIO RURAL DE ASTILLEROS PUNAHUEL, COMUNA DE DALCAHUE</t>
  </si>
  <si>
    <t>40029138-0</t>
  </si>
  <si>
    <t>CONSTRUCCION SERVICIO SANITARIO RURAL PAMPA BAHAMONDE, COMUNA DE COYHAIQUE</t>
  </si>
  <si>
    <t>40031161-0</t>
  </si>
  <si>
    <t>CONSTRUCCION SERVICIO SANITARIO RURAL RIO LOS PALOS, COMUNA DE AYSEN</t>
  </si>
  <si>
    <t>40031165-0</t>
  </si>
  <si>
    <t>REPOSICION SERVICIO SANITARIO RURAL RIO TRANQUILO, COMUNA RÍO IBAÑEZ</t>
  </si>
  <si>
    <t>40039032-0</t>
  </si>
  <si>
    <t>CONSTRUCCION SERVICIO SANITARIO RURAL CHACRAS DE COCHRANE, COMUNA DE COCHRANE</t>
  </si>
  <si>
    <t>40048303-0</t>
  </si>
  <si>
    <t>CONSTRUCCION SERVICIO SANITARIO RURAL LAS BANDURRIAS, COMUNA DE COYHAIQUE</t>
  </si>
  <si>
    <t>40049003-0</t>
  </si>
  <si>
    <t>CONSTRUCCION SERVICIO SANITARIO RURAL SANTA ELENA - LAS LIEBRES, COMUNA DE COYHAIQUE</t>
  </si>
  <si>
    <t>40050722-0</t>
  </si>
  <si>
    <t>MEJORAMIENTO SERVICIO SANITARIO RURAL PUERTO GUADAL, COMUNA DE CHILE CHICO</t>
  </si>
  <si>
    <t>40054071-0</t>
  </si>
  <si>
    <t>MEJORAMIENTO SERVICIO SANITARIO RURAL BAHÍA MURTA, COMUNA DE RÍO IBÁÑEZ. RES N°1012/2023</t>
  </si>
  <si>
    <t>40054082-0</t>
  </si>
  <si>
    <t>MEJORAMIENTO SERVICIO SANITARIO RURAL LAGO VERDE, COMUNA DE LAGO VERDE. RES N°1012/2023</t>
  </si>
  <si>
    <t>40059708-0</t>
  </si>
  <si>
    <t>MEJORAMIENTO SERVICIO SANITARIO RURAL MELINKA, COMUNA DE LAS GUAITECAS. RES N°1012/2023</t>
  </si>
  <si>
    <t>40059709-0</t>
  </si>
  <si>
    <t>MEJORAMIENTO SERVICIO SANITARIO RURAL LA TAPERA, COMUNA DE LAGO VERDE. RES N°1012/2023</t>
  </si>
  <si>
    <t>40059713-0</t>
  </si>
  <si>
    <t>MEJORAMIENTO SERVICIO SANITARIO RURAL LA JUNTA, COMUNA DE CISNES</t>
  </si>
  <si>
    <t>40059755-0</t>
  </si>
  <si>
    <t>MEJORAMIENTO SERVICIO SANITARIO RURAL ALTO BAGUALES, COMUNA DE COYHAIQUE</t>
  </si>
  <si>
    <t>40059762-0</t>
  </si>
  <si>
    <t>MEJORAMIENTO SERVICIO SANITARIO RURAL EL SALTO COYHAIQUE, COMUNA DE COYHAIQUE.RES N°1012/2023</t>
  </si>
  <si>
    <t>40059797-0</t>
  </si>
  <si>
    <t>MEJORAMIENTO SERVICIO SANITARIO RURAL RAUL MARIN BALMACEDA, COMUNA DE CISNES</t>
  </si>
  <si>
    <t>40061225-0</t>
  </si>
  <si>
    <t>CONSTRUCCION SERVICIO SANITARIO RURAL VIVIANA NORTE, COMUNA DE AYSEN</t>
  </si>
  <si>
    <t>40059169-0</t>
  </si>
  <si>
    <t>DIAGNOSTICO Y LEV. DE SIST. DE RECOLECCIÓN Y TTO DE A. S. EN LA REG. DE MAGALLANES</t>
  </si>
  <si>
    <t>40067840-0</t>
  </si>
  <si>
    <t>DIAGNOSTICO Y LEV. DE NUEVOS SIST DE SERVICIOS SANITARIOS RURALES EN LA REGIÓN DE MAGALLANES</t>
  </si>
  <si>
    <t>40047582-0</t>
  </si>
  <si>
    <t>MEJORAMIENTO Y AMPLIACIÓN SISTEMA DE AGUA POTABLE RURAL VILLA DOROTEA, COMUNA NATALES</t>
  </si>
  <si>
    <t>40049655-0</t>
  </si>
  <si>
    <t>CONSTRUCCION SERVICIO SANITARIO RURAL AGUA FRESCA, COMUNA PUNTA ARENAS</t>
  </si>
  <si>
    <t>40049658-0</t>
  </si>
  <si>
    <t>REPOSICION Y AMPLIACIÓN DE SERVICIO SANITARIO RURAL HUERTOS FAMILIARES, COMUNA DE NATALES</t>
  </si>
  <si>
    <t>40060057-0</t>
  </si>
  <si>
    <t>CONSTRUCCION FUENTE COMPLEMENTARIA DE ABASTECIMIENTO SSR VILLA TEHUELCHES, LAGUNA BLANCA</t>
  </si>
  <si>
    <t>LAGUNA BLANCA</t>
  </si>
  <si>
    <t>40060061-0</t>
  </si>
  <si>
    <t>CONSTRUCCION FUENTE COMPLEMENTARIA DE ABASTECIMIENTO SSR HUERTOS FAMILIARES, NATALES</t>
  </si>
  <si>
    <t>40070097-0</t>
  </si>
  <si>
    <t xml:space="preserve">CONSERVACION SERVICIO SANITARIO RURAL CERRO CASTILLO, COMUNA TORRES DEL PAINE </t>
  </si>
  <si>
    <t>40071261-0</t>
  </si>
  <si>
    <t>CONSERVACION SERVICIO SANITARIO RURAL PUNTA DELGADA, COMUNA DE SAN GREGORIO, REGIÓN DE MAGALLANES</t>
  </si>
  <si>
    <t>SAN GREGORIO</t>
  </si>
  <si>
    <t>40072824-0</t>
  </si>
  <si>
    <t>CONSERVACION SISTEMA DE ALCANTARILLADO Y AGUA POTABLE VILLA TEHUELCHES, COMUNA LAGUNA BLANCA</t>
  </si>
  <si>
    <t>40056357-0</t>
  </si>
  <si>
    <t>DIAGNOSTICO DE LA INFRAESTRUCTURA TECNICA DE ACTIVOS DE LOS SERVICIOS SANITARIOS</t>
  </si>
  <si>
    <t>40058602-0</t>
  </si>
  <si>
    <t>DIAGNOSTICO PLAN DE INVERSION PÚBLICA EN SANEAMIENTO RURAL  PARA SISTEMAS UNIFICADOS IR</t>
  </si>
  <si>
    <t>0301</t>
  </si>
  <si>
    <t>Dirección General de Concesiones de Obras Públicas</t>
  </si>
  <si>
    <t>29000053-0</t>
  </si>
  <si>
    <t>ASESORÍAS A LA INSPECCIÓN FISCAL AEROPUERTO DE ARICA</t>
  </si>
  <si>
    <t>AEROPORTUARIO</t>
  </si>
  <si>
    <t>AIF</t>
  </si>
  <si>
    <t>29000661-0</t>
  </si>
  <si>
    <t>SEGUNDA CONCESIÓN ASESORÍAS A LA INSPECCIÓN FISCAL AEROPUERTO DE ARICA</t>
  </si>
  <si>
    <t>29000256-0</t>
  </si>
  <si>
    <t>ALTERNATIVAS DE ACCESO IQUIQUE (INSPECCIÓN FISCAL)</t>
  </si>
  <si>
    <t>VIALIDAD INTERURBANA</t>
  </si>
  <si>
    <t>IQUIQUE, ALTO HOSPICIO, POZO ALMONTE</t>
  </si>
  <si>
    <t>29000294-0</t>
  </si>
  <si>
    <t>ALTERNATIVAS DE ACCESO IQUIQUE (EXPROPIACIONES)</t>
  </si>
  <si>
    <t>Expropiaciones</t>
  </si>
  <si>
    <t>29000486-0</t>
  </si>
  <si>
    <t>CONCESIÓN TELEFÉRICO IQUIQUE - ALTO HOSPICIO (ESTUDIOS)</t>
  </si>
  <si>
    <t>TRANSPORTE PUBLICO</t>
  </si>
  <si>
    <t xml:space="preserve"> CP22-1007_Teleférico Alto Hospicio Iquique</t>
  </si>
  <si>
    <t>29000657-0</t>
  </si>
  <si>
    <t>CUARTA CONCESIÓN AEROPUERTO DE IQUIQUE (INSPECCIÓN FISCAL)</t>
  </si>
  <si>
    <t>29000663-0</t>
  </si>
  <si>
    <t>-- CONCESIÓN TELEFÉRICO ALTO HOSPICIO - IQUIQUE (INSPECCIÓN FISCAL)</t>
  </si>
  <si>
    <t>798-0</t>
  </si>
  <si>
    <t>29000254-0</t>
  </si>
  <si>
    <t>CONCESIÓN VIAL AUTOPISTA DE LA REGIÓN DE ANTOFAGASTA (INSPECCIÓN FISCAL)</t>
  </si>
  <si>
    <t>ANTOFAGASTA, EL LOA</t>
  </si>
  <si>
    <t>ANTOFAGASTA, MEJILLONES, CALAMA</t>
  </si>
  <si>
    <t>29000295-0</t>
  </si>
  <si>
    <t>AUTOPISTA REGIÓN DE ANTOFAGASTA (EXPROPIACIONES)</t>
  </si>
  <si>
    <t>29000299-0</t>
  </si>
  <si>
    <t>HOSPITAL DE ANTOFAGASTA (INSPECCIÓN FISCAL)</t>
  </si>
  <si>
    <t>PROGRAMA HOSPITALARIO</t>
  </si>
  <si>
    <t>29000306-0</t>
  </si>
  <si>
    <t>AMPLIACIÓN RUTAS DEL LOA (INSPECCIÓN FISCAL)</t>
  </si>
  <si>
    <t>SIERRA GORDA, CALAMA</t>
  </si>
  <si>
    <t>29000347-0</t>
  </si>
  <si>
    <t>AUTOPISTA DE LA REGIÓN DE ANTOFAGASTA (COMPENSACIONES)</t>
  </si>
  <si>
    <t>Compensaciones</t>
  </si>
  <si>
    <t>29000546-0</t>
  </si>
  <si>
    <t>CONCESIÓN RUTAS DEL LOA (EXPROPIACIONES)</t>
  </si>
  <si>
    <t>29000586-0</t>
  </si>
  <si>
    <t>ASESORÍA A LA INSPECCIÓN FISCAL CONSTRUCCIÓN TERCERA CONCESIÓN AEROPUERTO EL LOA  DE CALAMA</t>
  </si>
  <si>
    <t>INFRAESTRUCTURA VIAL INTERURBANA</t>
  </si>
  <si>
    <t>Convenios Complementarios</t>
  </si>
  <si>
    <t>29000640-0</t>
  </si>
  <si>
    <t>CONSTRUCCION TERCERA CONCESIÓN AEROPUERTO ANTOFAGASTA ANTOFAGASTA</t>
  </si>
  <si>
    <t>40041296-0</t>
  </si>
  <si>
    <t>-- ESTUDIO INTEGRAL CONCESIÓN AUTOPISTAS DE LA REGIÓN DE ANTOFAGASTA --</t>
  </si>
  <si>
    <t>900-0</t>
  </si>
  <si>
    <t>-- SEGUNDA CONCESIÓN RUTAS DEL LOA (INSPECCIÓN FISCAL) --</t>
  </si>
  <si>
    <t>29000185-0</t>
  </si>
  <si>
    <t>RUTA 5 ATACAMA, III REGIÓN Y RUTA VALLENAR -HUASCO (INSPECCIÓN FISCAL)</t>
  </si>
  <si>
    <t>RUTA 5</t>
  </si>
  <si>
    <t>aif</t>
  </si>
  <si>
    <t>COPIAPO, HUASCO</t>
  </si>
  <si>
    <t>COPIAPO, CALDERA, VALLENAR</t>
  </si>
  <si>
    <t>29000251-0</t>
  </si>
  <si>
    <t>RUTA 5 TRAMO VALLENAR - CALDERA (EXPROPIACIONES)</t>
  </si>
  <si>
    <t>29000630-0</t>
  </si>
  <si>
    <t>RUTA 5 TRAMO VALLENAR - CALDERA (SISTEMA NUEVAS INVERSIONES)</t>
  </si>
  <si>
    <t xml:space="preserve"> Buen Vecino</t>
  </si>
  <si>
    <t>29000639-0</t>
  </si>
  <si>
    <t>SEGUNDA CONCESION AEROPUERTO ATACAMA, REGIÓN DE ATACAMA (ASESORIA A LA INSPECCION FISCAL)</t>
  </si>
  <si>
    <t>29000673-0</t>
  </si>
  <si>
    <t>CONCESIÓN NUEVO ESTABLECIMIENTO PENITENCIARIO DE COPIAPO (INSPECCIÓN FISCAL)</t>
  </si>
  <si>
    <t>EDIFICACIÓN PÚBLICA</t>
  </si>
  <si>
    <t>903-0</t>
  </si>
  <si>
    <t>-- CONCESIÓN NUEVO ESTABLECIMIENTO PENITENCIARIO DE COPIAPO (INSPECCIÓN FISCAL) --</t>
  </si>
  <si>
    <t>29000235-0</t>
  </si>
  <si>
    <t>RUTA 5 TRAMO LOS VILOS - LA SERENA (EXPROPIACIONES)</t>
  </si>
  <si>
    <t>29000305-0</t>
  </si>
  <si>
    <t>AMPLIACIÓN RUTA 43, LA SERENA - OVALLE (INSPECCIÓN FISCAL)</t>
  </si>
  <si>
    <t>COQUIMBO, OVALLE</t>
  </si>
  <si>
    <t>29000450-0</t>
  </si>
  <si>
    <t>RUTA D-43 LA SERENA - OVALLE (EXPROPIACIONES)</t>
  </si>
  <si>
    <t>29000509-0</t>
  </si>
  <si>
    <t>RUTA D-43 LA SERENA - OVALLE (COMPENSACIONES)</t>
  </si>
  <si>
    <t>29000522-0</t>
  </si>
  <si>
    <t>CONCESIÓN RUTA 43 REGIÓN DE COQUIMBO (SUBSIDIO)</t>
  </si>
  <si>
    <t>Subsidios</t>
  </si>
  <si>
    <t>29000562-0</t>
  </si>
  <si>
    <t>HOSPITAL DE COQUIMBO (INSPECCIÓN FISCAL)</t>
  </si>
  <si>
    <t>29000563-0</t>
  </si>
  <si>
    <t>HOSPITAL DE LA SERENA (INSPECCIÓN FISCAL)</t>
  </si>
  <si>
    <t>29000644-0</t>
  </si>
  <si>
    <t>ESTUDIO DE AGUAS REGIÓN DE COQUIMBO</t>
  </si>
  <si>
    <t>OBRAS DE RIEGO</t>
  </si>
  <si>
    <t>29000658-0</t>
  </si>
  <si>
    <t>TERCERA CONCESIÓN AEROPUERTO DE LA SERENA (INSPECCIÓN FISCAL)</t>
  </si>
  <si>
    <t>894-0</t>
  </si>
  <si>
    <t>-- PLANTA DESALADORA PARA LA CUARTA REGIÓN DE COQUIMBO (INSPECCIÓN FISCAL) --</t>
  </si>
  <si>
    <t>29000038-0</t>
  </si>
  <si>
    <t>AMPLIACIÓN, REHABILITACIÓN Y MEJORAMIENTO LITORAL CENTRAL (INSPECCIÓN FISCAL)</t>
  </si>
  <si>
    <t>ASESORIA A LA INSPECCION FISCAL 7</t>
  </si>
  <si>
    <t>VALPARAISO, SAN ANTONIO</t>
  </si>
  <si>
    <t>CASABLANCA, SAN ANTONIO, ALGARROBO, CARTAGENA, EL QUISCO, EL TABO</t>
  </si>
  <si>
    <t>29000077-0</t>
  </si>
  <si>
    <t>RUTA 60 LOS ANDES CON-CON</t>
  </si>
  <si>
    <t>LOS ANDES, QUILLOTA, SAN FELIPE, MARGA MARGA</t>
  </si>
  <si>
    <t>LOS ANDES, SAN ESTEBAN, QUILLOTA, CALERA, HIJUELAS, LA CRUZ, SAN FELIPE, CATEMU, LLAILLAY, PANQUEHUE, SANTA MARIA, LIMACHE, VILLA ALEMANA</t>
  </si>
  <si>
    <t>29000086-0</t>
  </si>
  <si>
    <t>PUERTO TERRESTRE LOS ANDES (INSPECCIÓN FISCAL)</t>
  </si>
  <si>
    <t>29000123-0</t>
  </si>
  <si>
    <t>CONCESIÓN LITORAL CENTRAL (INGRESO MÍNIMO GARANTIZADO)</t>
  </si>
  <si>
    <t>IMG</t>
  </si>
  <si>
    <t>29000153-0</t>
  </si>
  <si>
    <t>CAMINO INTERNACIONAL RUTA 60 CH LOS ANDES - CON CON (SISTEMA NUEVAS INVERSIONES)</t>
  </si>
  <si>
    <t>EJECUCION 19</t>
  </si>
  <si>
    <t>EJECUCION 20</t>
  </si>
  <si>
    <t>29000231-0</t>
  </si>
  <si>
    <t>CAMINO INTERNACIONAL RUTA 60 CH LOS ANDES - CON CON (EXPROPIACIONES)</t>
  </si>
  <si>
    <t>29000275-0</t>
  </si>
  <si>
    <t>CONCESIÓN LITORAL CENTRAL (EXPROPIACIONES)</t>
  </si>
  <si>
    <t>SAN ANTONIO, ALGARROBO, CARTAGENA, EL QUISCO, EL TABO</t>
  </si>
  <si>
    <t>29000491-0</t>
  </si>
  <si>
    <t>NUEVO COMPLEJO FRONTERIZO LOS LIBERTADORES (INSPECCIÓN FISCAL)</t>
  </si>
  <si>
    <t>29000494-0</t>
  </si>
  <si>
    <t>CONCESIÓN TELEFÉRICO DE VALPARAÍSO (ESTUDIOS)</t>
  </si>
  <si>
    <t>29000511-0</t>
  </si>
  <si>
    <t>CONSTRUCCIÓN TUNEL EL MELON POR CONCESIÓN (EXPROPIACIONES)</t>
  </si>
  <si>
    <t>NOGALES</t>
  </si>
  <si>
    <t>29000523-0</t>
  </si>
  <si>
    <t>CONCESIÓN CAMINO NOGALES - PUCHUNCAVI, RELICITACIÓN (EXPROPIACIONES)</t>
  </si>
  <si>
    <t>EXPROPIACIONES 5</t>
  </si>
  <si>
    <t>29000529-0</t>
  </si>
  <si>
    <t>CONCESIÓN EMBALSE LAS PALMAS (INSPECCIÓN FISCAL)</t>
  </si>
  <si>
    <t>29000548-0</t>
  </si>
  <si>
    <t>CONCESIÓN EMBALSE LAS PALMAS (EXPROPIACIONES)</t>
  </si>
  <si>
    <t>29000605-0</t>
  </si>
  <si>
    <t>RUTA NOGALES - PUCHUNCAVÍ (SISTEMA NUEVAS INVERSIONES - COVID)</t>
  </si>
  <si>
    <t>29000641-0</t>
  </si>
  <si>
    <t>CONSTRUCCION EMBALSE LAS PALMAS (SISTEMA NUEVAS INVERSIONES)</t>
  </si>
  <si>
    <t>29000655-0</t>
  </si>
  <si>
    <t>SEGUNDA CONCESIÓN CAMINO NOGALES - PUCHUNCAVÍ (INSPECCIÓN FISCAL)</t>
  </si>
  <si>
    <t>VALPARAISO, QUILLOTA</t>
  </si>
  <si>
    <t>PUCHUNCAVI, QUINTERO, NOGALES</t>
  </si>
  <si>
    <t>40021079-0</t>
  </si>
  <si>
    <t>CONSTRUCCION Y MEJORAMIENTO NUEVA RUTA PERIFERICA VALPARAISO</t>
  </si>
  <si>
    <t>40047360-0</t>
  </si>
  <si>
    <t>CONSTRUCCION TRANVÍA VIÑA DEL MAR REÑACA TRANSPORTE PUBLICO</t>
  </si>
  <si>
    <t>40068698-0</t>
  </si>
  <si>
    <t>AMPLIACION Y MEJORAMIENTO RELICITACION CONCESION PUERTO TERRESTRE LOS ANDES</t>
  </si>
  <si>
    <t>29000018-0</t>
  </si>
  <si>
    <t>AMPLIACIÓN, REHABILITACIÓN Y MEJORAMIENTO SISTEMA NORTE SUR (INSPECCIÓN FISCAL)</t>
  </si>
  <si>
    <t>ASESORIA 14</t>
  </si>
  <si>
    <t>ASESORIA 15</t>
  </si>
  <si>
    <t>29000040-0</t>
  </si>
  <si>
    <t>AMPLIACIÓN, REHABILITACIÓN Y MEJORAMIENTO VARIANTE MELIPILLA (INSPECCIÓN FISCAL)</t>
  </si>
  <si>
    <t>29000042-0</t>
  </si>
  <si>
    <t>AMPLIACIÓN, REHABILITACIÓN Y MEJORAMIENTO AMÉRICO VESPUCIO SUR (INSPECCIÓN FISCAL)</t>
  </si>
  <si>
    <t>LA CISTERNA, LA FLORIDA, LA GRANJA, LO ESPEJO, MACUL, MAIPU, PEÑALOLEN, SAN RAMON</t>
  </si>
  <si>
    <t>29000044-0</t>
  </si>
  <si>
    <t>CENTRO DE JUSTICIA (INSPECCIÓN FISCAL)</t>
  </si>
  <si>
    <t>ASESORIA A LA INSPECCION FISCAL 6</t>
  </si>
  <si>
    <t>29000046-0</t>
  </si>
  <si>
    <t>AMPLIACIÓN, REHABILITACIÓN Y MEJORAMIENTO AMÉRICO VESPUCIO NORTE (INSPECCIÓN FISCAL)</t>
  </si>
  <si>
    <t>CERRO NAVIA, CONCHALI, HUECHURABA, MAIPU, PUDAHUEL, QUILICURA, RECOLETA, RENCA</t>
  </si>
  <si>
    <t>29000054-0</t>
  </si>
  <si>
    <t>ASESORÍA A LA INSPECCIÓN FISCAL ACCESO NORORIENTE A SANTIAGO</t>
  </si>
  <si>
    <t>HUECHURABA, VITACURA, COLINA, LAMPA</t>
  </si>
  <si>
    <t>29000056-0</t>
  </si>
  <si>
    <t>ASESORÍA A LA INSPECCIÓN FISCAL ESTACIÓN DE INTERCAMBIO MODAL LA CISTERNA</t>
  </si>
  <si>
    <t>LA CISTERNA</t>
  </si>
  <si>
    <t>29000057-0</t>
  </si>
  <si>
    <t>PLAZA DE LA CIUDADANÍA (INSPECCIÓN FISCAL)</t>
  </si>
  <si>
    <t>29000058-0</t>
  </si>
  <si>
    <t>PARQUE O'HIGGINS (INSPECCIÓN FISCAL)</t>
  </si>
  <si>
    <t>29000063-0</t>
  </si>
  <si>
    <t>CONCESIÓN SISTEMA ORIENTE PONIENTE (INSPECCIÓN FISCAL)</t>
  </si>
  <si>
    <t>SANTIAGO, INDEPENDENCIA, LAS CONDES, PROVIDENCIA, RECOLETA, VITACURA</t>
  </si>
  <si>
    <t>29000085-0</t>
  </si>
  <si>
    <t>HABILITACIÓN ANILLO INTERMEDIO EL SALTO-AV. KENNEDY (INSPECCIÓN FISCAL)</t>
  </si>
  <si>
    <t>HUECHURABA, LAS CONDES, PROVIDENCIA, VITACURA</t>
  </si>
  <si>
    <t>29000110-0</t>
  </si>
  <si>
    <t>CONCESIÓN AMÉRICO VESPUCIO SUR (SISTEMA NUEVAS INVERSIONES)</t>
  </si>
  <si>
    <t>CERRILLOS, LA CISTERNA, LA FLORIDA, LA GRANJA, LO ESPEJO, MACUL, MAIPU, PEÑALOLEN, SAN RAMON</t>
  </si>
  <si>
    <t>29000114-0</t>
  </si>
  <si>
    <t>CONCESIÓN SISTEMA NORTE SUR (SISTEMA NUEVAS INVERSIONES)</t>
  </si>
  <si>
    <t>EJECUCION 8</t>
  </si>
  <si>
    <t>29000172-0</t>
  </si>
  <si>
    <t>ANILLO INTERMEDIO EL SALTO-KENNEDY (SISTEMA NUEVAS INVERSIONES)</t>
  </si>
  <si>
    <t>29000183-0</t>
  </si>
  <si>
    <t>ESTACION DE INTERCAMBIO MODAL LA CISTERNA (INGRESO MINIMO GARANTIZADO)</t>
  </si>
  <si>
    <t>29000222-0</t>
  </si>
  <si>
    <t>COMPLEJO HOSPITALARIO MAIPÚ-LA FLORIDA (INSPECCIÓN FISCAL)</t>
  </si>
  <si>
    <t>LA FLORIDA, MAIPU</t>
  </si>
  <si>
    <t>29000232-0</t>
  </si>
  <si>
    <t>ACCESO VIAL AEROPUERTO AMB (EXPROPIACIONES)</t>
  </si>
  <si>
    <t>29000234-0</t>
  </si>
  <si>
    <t>CONEXIÓN VIAL MELIPILLA - CAMINO DE LA FRUTA (EXPROPIACIONES)</t>
  </si>
  <si>
    <t>29000237-0</t>
  </si>
  <si>
    <t>SISTEMA NORTE - SUR (EXPROPIACIONES)</t>
  </si>
  <si>
    <t>29000238-0</t>
  </si>
  <si>
    <t>SISTEMA ORIENTE - PONIENTE (EXPROPIACIONES)</t>
  </si>
  <si>
    <t>29000239-0</t>
  </si>
  <si>
    <t>AMÉRICO VESPUCIO SUR (EXPROPIACIONES)</t>
  </si>
  <si>
    <t>29000240-0</t>
  </si>
  <si>
    <t>ACCESO NOR-ORIENTE A SANTIAGO (EXPROPIACIONES)</t>
  </si>
  <si>
    <t>29000269-0</t>
  </si>
  <si>
    <t>CONCESIÓN AMÉRICO VESPUCIO NOR-PONIENTE (EXPROPIACIONES)</t>
  </si>
  <si>
    <t>29000270-0</t>
  </si>
  <si>
    <t>CONCESIÓN VARIANTE VESPUCIO - EL SALTO - KENNEDY (EXPROPIACIONES)</t>
  </si>
  <si>
    <t>29000271-0</t>
  </si>
  <si>
    <t>ESTACIÓN DE INTERCAMBIO MODAL QUINTA NORMAL (EXPROPIACIONES)</t>
  </si>
  <si>
    <t>QUINTA NORMAL</t>
  </si>
  <si>
    <t>29000272-0</t>
  </si>
  <si>
    <t>ESTACIÓN DE INTERCAMBIO MODAL LA CISTERNA (EXPROPIACIONES)</t>
  </si>
  <si>
    <t>29000273-0</t>
  </si>
  <si>
    <t>ESTACIONES DE TRANSBORDO PARA TRANSANTIAGO (EXPROPIACIONES)</t>
  </si>
  <si>
    <t>29000274-0</t>
  </si>
  <si>
    <t>CONCESIÓN VARIANTE MELIPILLA (EXPROPIACIONES)</t>
  </si>
  <si>
    <t>29000281-0</t>
  </si>
  <si>
    <t>CENTRO METROPOLITANO DE VEHÍCULOS RETIRADOS DE CIRCULACIÓN (INSPECCIÓN FISCAL)</t>
  </si>
  <si>
    <t>QUILICURA</t>
  </si>
  <si>
    <t>29000302-0</t>
  </si>
  <si>
    <t>SISTEMA NORTE - SUR (ESTUDIOS)</t>
  </si>
  <si>
    <t>29000303-0</t>
  </si>
  <si>
    <t>AMPLIACIÓN AEROPUERTO ARTURO MERINO BENITEZ (EXPROPIACIONES)</t>
  </si>
  <si>
    <t>29000456-0</t>
  </si>
  <si>
    <t>SISTEMA AMERICO VESPUCIO SUR (ESTUDIOS)</t>
  </si>
  <si>
    <t>29000469-0</t>
  </si>
  <si>
    <t>CONCESIÓN SISTEMA AMÉRICO VESPUCIO ORIENTE (INSPECCIÓN FISCAL)</t>
  </si>
  <si>
    <t>HUECHURABA, LA REINA, LAS CONDES, RECOLETA, VITACURA</t>
  </si>
  <si>
    <t>29000482-0</t>
  </si>
  <si>
    <t>CONCESIÓN HOSPITAL SALVADOR E INSTITUTO NACIONAL DE GERIATRÍA (INSPECCIÓN FISCAL)</t>
  </si>
  <si>
    <t>PROVIDENCIA</t>
  </si>
  <si>
    <t>29000487-0</t>
  </si>
  <si>
    <t>CONCESIÓN HOSPITAL FÉLIX BULNES (INSPECCIÓN FISCAL)</t>
  </si>
  <si>
    <t>CERRO NAVIA</t>
  </si>
  <si>
    <t>29000498-0</t>
  </si>
  <si>
    <t>CONCESIÓN SISTEMA AMÉRICO VESPUCIO ORIENTE TRAMO EL SALTO - PRINCIPE DE GALES (EXPROPIACIONES)</t>
  </si>
  <si>
    <t>29000502-0</t>
  </si>
  <si>
    <t>CENTRO METROPOLITANO DE VEHICULOS RETIRADOS DE CIRCULACIÓN (IMG)</t>
  </si>
  <si>
    <t>SANTIAGO, CORDILLERA, MAIPO</t>
  </si>
  <si>
    <t>SANTIAGO, CERRILLOS, CERRO NAVIA, CONCHALI, ESTACION CENTRAL, INDEPENDENCIA, LA CISTERNA, LA FLORIDA, LA PINTANA, LA REINA, LO BARNECHEA, LO PRADO, ÑUÑOA, PEÑALOLEN, RECOLETA, RENCA, SAN MIGUEL, VITACURA, PUENTE ALTO, SAN BERNARDO</t>
  </si>
  <si>
    <t>29000524-0</t>
  </si>
  <si>
    <t>CONCESIÓN PLAZA DE LA CIUDADANÍA ( COMPENSACIONES)</t>
  </si>
  <si>
    <t>29000526-0</t>
  </si>
  <si>
    <t>CONCESIÓN CONEXIÓN VIAL RUTA 78 HASTA RUTA 68 (INSPECCIÓN FISCAL)</t>
  </si>
  <si>
    <t>MAIPU, PUDAHUEL</t>
  </si>
  <si>
    <t>29000527-0</t>
  </si>
  <si>
    <t>CONCESIÓN TELEFERICO BICENTENARIO (INSPECCIÓN FISCAL)</t>
  </si>
  <si>
    <t>HUECHURABA, LAS CONDES, PROVIDENCIA</t>
  </si>
  <si>
    <t>29000528-0</t>
  </si>
  <si>
    <t>CONCESIÓN AMERICO VESPUCIO ORIENTE TRAMO PRINCIPE DE GALES - LOS PRESIDENTES (INSPECCIÓN FISCAL)</t>
  </si>
  <si>
    <t>LA REINA, MACUL, ÑUÑOA, PEÑALOLEN</t>
  </si>
  <si>
    <t>29000531-0</t>
  </si>
  <si>
    <t>CONCESIÓN AEROPUERTO ARTURO MERINO BENÍTEZ (COMPENSACIONES)</t>
  </si>
  <si>
    <t>29000542-0</t>
  </si>
  <si>
    <t>CONCESION SISTEMA AMERICO VESPUCIO ORIENTE TRAMO EL SALTO - PRINCIPE DE GALES (COMPENSACIONES)</t>
  </si>
  <si>
    <t>INFRAESTRUCTURA VIAL URBANA</t>
  </si>
  <si>
    <t>HUECHURABA, LA REINA, LAS CONDES, ÑUÑOA, RECOLETA, VITACURA</t>
  </si>
  <si>
    <t>29000544-0</t>
  </si>
  <si>
    <t>CONCESIÓN MEJORAMIENTO RUTA G-21 (EXPROPIACIONES)</t>
  </si>
  <si>
    <t>LAS CONDES, LO BARNECHEA</t>
  </si>
  <si>
    <t>29000545-0</t>
  </si>
  <si>
    <t>CONCESIÓN AMÉRICO VESPUCIO ORIENTE TRAMO PRINCIPE DE GALES - LOS PRESIDENTES (EXPROPIACIONES)</t>
  </si>
  <si>
    <t>29000549-0</t>
  </si>
  <si>
    <t>CONCESIÓN CONEXIÓN VIAL RUTA 78 HASTA RUTA 68 (EXPROPIACIONES)</t>
  </si>
  <si>
    <t>EXPROPIACIONES 4</t>
  </si>
  <si>
    <t>29000565-0</t>
  </si>
  <si>
    <t>AMÉRICO VESPUCIO ORIENTE TRAMO EL SALTO - PRÍNCIPE DE GALES (SUBSIDIO)</t>
  </si>
  <si>
    <t>29000569-0</t>
  </si>
  <si>
    <t>TERCERA CONCESIÓN ACCESO VIAL AEROPUERTO ARTURO MERINO BENÍTEZ (INSPECCIÓN FISCAL)</t>
  </si>
  <si>
    <t>29000571-0</t>
  </si>
  <si>
    <t>INSTITUTO NACIONAL DEL CÁNCER (INSPECCIÓN FISCAL)</t>
  </si>
  <si>
    <t>INDEPENDENCIA</t>
  </si>
  <si>
    <t>29000573-0</t>
  </si>
  <si>
    <t>INSTITUTO NACIONAL DE NEUROCIRUGÍA (INSPECCIÓN FISCAL)</t>
  </si>
  <si>
    <t>29000581-0</t>
  </si>
  <si>
    <t>TELEFERICO BICENTENARIO (EXPROPIACIONES)</t>
  </si>
  <si>
    <t>29000583-0</t>
  </si>
  <si>
    <t>CONCESIÓN PROYECTO ORBITAL SUR SANTIAGO (INSPECCIÓN FISCAL)</t>
  </si>
  <si>
    <t>29000625-0</t>
  </si>
  <si>
    <t>SISTEMA AMÉRICO VESPUCIO NORTE (SISTEMA NUEVAS INVERSIONES - COVID)</t>
  </si>
  <si>
    <t>29000633-0</t>
  </si>
  <si>
    <t>SEGUNDA CONCESIÓN ASESORÍA A LA INSPECCIÓ0N FISCAL DE LA OBRA AEROPUERTO ARTURO MERINO BENÍTEZ</t>
  </si>
  <si>
    <t>29000643-0</t>
  </si>
  <si>
    <t>AMÉRICO VESPUCIO ORIENTE, TRAMO EL SALTO - PRÍNCIPE DE GALES (IMG)</t>
  </si>
  <si>
    <t>29000653-0</t>
  </si>
  <si>
    <t>MEJORAMIENTO RUTA G21 (COMPENSACIONES)</t>
  </si>
  <si>
    <t>PIRQUE</t>
  </si>
  <si>
    <t>40026163-0</t>
  </si>
  <si>
    <t>CONSTRUCCION NUEVA RUTA ORBITAL NORPONIENTE (ESTUDIO)</t>
  </si>
  <si>
    <t>797-0</t>
  </si>
  <si>
    <t>-- CONCESIÓN SISTEMA ALERTA DE TSUNAMI (INSPECCIÓN FISCAL)</t>
  </si>
  <si>
    <t>MULTISECTORIAL</t>
  </si>
  <si>
    <t>852-0</t>
  </si>
  <si>
    <t>-- ESTUDIO DE MODELOS DE NEGOCIOS DE ESTADIOS TECHADOS A NIVEL MUNDIAL --</t>
  </si>
  <si>
    <t>ADMINISTRACION</t>
  </si>
  <si>
    <t>29000084-0</t>
  </si>
  <si>
    <t>EMBALSE CONVENTO VIEJO (INSPECCIÓN FISCAL)</t>
  </si>
  <si>
    <t>CARDENAL CARO, COLCHAGUA</t>
  </si>
  <si>
    <t>MARCHIHUE, CHEPICA, CHIMBARONGO, LOLOL, NANCAGUA, PALMILLA, PERALILLO, SANTA CRUZ</t>
  </si>
  <si>
    <t>29000169-0</t>
  </si>
  <si>
    <t>CONVENTO VIEJO (SISTEMA NUEVAS INVERSIONES)</t>
  </si>
  <si>
    <t>EJECUCION 14</t>
  </si>
  <si>
    <t>29000276-0</t>
  </si>
  <si>
    <t>EMBALSE CONVENTO VIEJO (EXPROPIACIONES)</t>
  </si>
  <si>
    <t>29000572-0</t>
  </si>
  <si>
    <t>RED O´HIGGINS HOSPITAL DE RENGO Y HOSPITAL DE PICHILEMU (INSPECCIÓN FISCAL)</t>
  </si>
  <si>
    <t>RENGO, PICHILEMU</t>
  </si>
  <si>
    <t>29000553-0</t>
  </si>
  <si>
    <t>RED HOSPITALARIA DEL MAULE (INSPECCIÓN FISCAL)</t>
  </si>
  <si>
    <t>TALCA, CAUQUENES, LINARES</t>
  </si>
  <si>
    <t>CONSTITUCION, CAUQUENES, PARRAL</t>
  </si>
  <si>
    <t>29000599-0</t>
  </si>
  <si>
    <t xml:space="preserve">ASESORÍA INSPECCIÓN FISCAL INFRAESTRUCTURA PENITENCIARIA DE TALCA </t>
  </si>
  <si>
    <t>29000675-0</t>
  </si>
  <si>
    <t>GRUPO DE HOSPITALES RED MAULE (EXPROPIACIONES)</t>
  </si>
  <si>
    <t>40050444-0</t>
  </si>
  <si>
    <t>AMPLIACION Y  MEJORAMIENTO RUTA LOS CONQUISTADORES - CONSTITUCIÓN</t>
  </si>
  <si>
    <t>29000510-0</t>
  </si>
  <si>
    <t>CONCESIÓN EMBALSE PUNILLA (EXPROPIACIONES)</t>
  </si>
  <si>
    <t>29000566-0</t>
  </si>
  <si>
    <t>CONSTRUCCION EMBALSE LA PUNILLA CHILLAN (COMPENSACIONES)</t>
  </si>
  <si>
    <t>29000013-0</t>
  </si>
  <si>
    <t>CONCESION RUTA INTERPORTUARIA (COMPENSACION SISTEMA NUEVAS INVERSIONES)</t>
  </si>
  <si>
    <t>CONCEPCION, PENCO, TALCAHUANO</t>
  </si>
  <si>
    <t>29000047-0</t>
  </si>
  <si>
    <t>AMPLIACIÓN, REHABILITACIÓN Y MEJORAMIENO RUTA INTERPORTUARIA TALCAHUANO - PENCO (INSPECCIÓN FISCAL)</t>
  </si>
  <si>
    <t>29000184-0</t>
  </si>
  <si>
    <t>RUTA 160 TRAMO CORONEL TRES PINOS (INSPECCIÓN FISCAL)</t>
  </si>
  <si>
    <t>CORONEL, LOTA, ARAUCO, CURANILAHUE, LOS ALAMOS</t>
  </si>
  <si>
    <t>29000233-0</t>
  </si>
  <si>
    <t>RUTA 160 TRAMO CORONEL TRES PINOS (EXPROPIACIONES)</t>
  </si>
  <si>
    <t>CORONEL, LOTA, CURANILAHUE, LOS ALAMOS</t>
  </si>
  <si>
    <t>29000246-0</t>
  </si>
  <si>
    <t>ACCESO NORTE A CONCEPCIÓN (EXPROPIACIONES)</t>
  </si>
  <si>
    <t>29000268-0</t>
  </si>
  <si>
    <t>RUTA 160, TRAMO TRES PINOS - ACCESO NORTE A CORONEL (COMPENSACIONES)</t>
  </si>
  <si>
    <t>29000277-0</t>
  </si>
  <si>
    <t>CONCESIÓN RUTA INTERPORTUARIA TALCAHUANO - PENCO (EXPROPIACIONES)</t>
  </si>
  <si>
    <t>29000356-0</t>
  </si>
  <si>
    <t>AUTOPISTA CONCEPCIÓN - CABRERO (EXPROPIACIONES)</t>
  </si>
  <si>
    <t>29000489-0</t>
  </si>
  <si>
    <t>CONCESIÓN VIAL PUENTE INDUSTRIAL, REGIÓN DEL BIOBÍO (INSPECCIÓN FISCAL)</t>
  </si>
  <si>
    <t xml:space="preserve"> AP25-0005_Obras Concesion Puente Industrial</t>
  </si>
  <si>
    <t>SAN PEDRO DE LA PAZ, HUALPEN</t>
  </si>
  <si>
    <t>29000499-0</t>
  </si>
  <si>
    <t>CONCESIÓN RUTA 160, TRAMO TRES PINOS ACCESO NORTE A CORONEL (SISTEMA NUEVAS INVERSIONES)</t>
  </si>
  <si>
    <t>29000503-0</t>
  </si>
  <si>
    <t>CONCESIÓN VIAL PUENTE INDUSTRIAL, REGIÓN DEL BIOBÍO (EXPROPIACIONES)</t>
  </si>
  <si>
    <t>29000532-0</t>
  </si>
  <si>
    <t>CONCESIÓN VIAL PUENTE INDUSTRIAL (SISTEMA NUEVAS INVERSIONES)</t>
  </si>
  <si>
    <t>29000552-0</t>
  </si>
  <si>
    <t>RED HOSPITALARIA BÍO BÍO (INSPECCIÓN FISCAL)</t>
  </si>
  <si>
    <t>CORONEL, LOTA, TOME, LEBU, ARAUCO, MULCHEN, NACIMIENTO, SANTA BARBARA</t>
  </si>
  <si>
    <t>29000584-0</t>
  </si>
  <si>
    <t>CONCESIÓN RUTA PIE DE MONTE (INSPECCIÓN FISCAL)</t>
  </si>
  <si>
    <t>CORONEL, SAN PEDRO DE LA PAZ</t>
  </si>
  <si>
    <t>29000598-0</t>
  </si>
  <si>
    <t>SEGUNDA CONCESIÓN ACCESO NORTE A CONCEPCIÓN (INSPECCIÓN FISCAL</t>
  </si>
  <si>
    <t>29000649-0</t>
  </si>
  <si>
    <t>CONCESIÓN VIAL PUENTE INDUSTRIAL (SUBSIDIO)</t>
  </si>
  <si>
    <t>29000650-0</t>
  </si>
  <si>
    <t>RED BIO BIO (EXPROPIACIONES)</t>
  </si>
  <si>
    <t>CORONEL, LOTA</t>
  </si>
  <si>
    <t>29000654-0</t>
  </si>
  <si>
    <t>SEGUNDA CONCESIÓN AEROPUERTO CARRIEL SUR (INSPECCIÓN FISCAL)</t>
  </si>
  <si>
    <t>901-0</t>
  </si>
  <si>
    <t>-- CORREDORES DE TRANSPORTE P'UBLICO RUTA 150 Y AUTOPISTA CONCEPCIÓN - TALCAHUANO TRAMO II --</t>
  </si>
  <si>
    <t>CONCEPCION, PENCO, TALCAHUANO, HUALPEN</t>
  </si>
  <si>
    <t>902-0</t>
  </si>
  <si>
    <t>-- CORREDOR DE TRANSPORTE PÚBLICO RUTA 160 --</t>
  </si>
  <si>
    <t>29000030-0</t>
  </si>
  <si>
    <t>AMPLIACIÓN, REHABILITACIÓN Y MEJORAMIENTO DE LA RUTA 5 COLLIPULLI-TEMUCO (INSPECCIÓN FISCAL)</t>
  </si>
  <si>
    <t>TEMUCO, FREIRE, GORBEA, PADRE LAS CASAS, PITRUFQUEN, VILCUN, COLLIPULLI, ERCILLA, VICTORIA</t>
  </si>
  <si>
    <t>29000032-0</t>
  </si>
  <si>
    <t>RUTA 5 COLLIPULLI - TEMUCO (COMPENSACIONES SISTEMA NUEVAS INVERSIONES)</t>
  </si>
  <si>
    <t>TEMUCO, FREIRE, GORBEA, PADRE LAS CASAS, PITRUFQUEN, COLLIPULLI, ERCILLA, VICTORIA</t>
  </si>
  <si>
    <t>29000248-0</t>
  </si>
  <si>
    <t>RUTA 5 TRAMO COLLIPULLI - TEMUCO (EXPROPIACIONES)</t>
  </si>
  <si>
    <t>29000278-0</t>
  </si>
  <si>
    <t>NUEVO AEROPUERTO DE LA REGIÓN DE LA ARAUCANÍA (EXPROPIACIONES)</t>
  </si>
  <si>
    <t>29000597-0</t>
  </si>
  <si>
    <t>SEGUNDA CONCESIÓN AEROPUERTO REGIÓN DE LA ARAUCANÍA (INSPECCIÓN FISCAL)</t>
  </si>
  <si>
    <t>40034171-0</t>
  </si>
  <si>
    <t>AMPLIACION Y MEJORAMIENTO RUTA 5  TRAMO COLLIPULLI TEMUCO</t>
  </si>
  <si>
    <t>29000567-0</t>
  </si>
  <si>
    <t>HOSPITALES GRUPO III: RED LOS RÍOS - LOS LAGOS (INSPECCIÓN FISCAL)</t>
  </si>
  <si>
    <t>40060580-0</t>
  </si>
  <si>
    <t>AMPLIACION CONCESION VIAL RUTAS DE ACCESO A VALDIVIA (CONSULTA ASUNTOS INDIGENAS) --</t>
  </si>
  <si>
    <t>29000224-0</t>
  </si>
  <si>
    <t>CONCESIÓN RUTA 5 TRAMO PUERTO MONTT - PARGUA (INSPECCIÓN FISCAL)</t>
  </si>
  <si>
    <t>PUERTO MONTT, CALBUCO, MAULLIN</t>
  </si>
  <si>
    <t>29000297-0</t>
  </si>
  <si>
    <t>RUTA 5 TRAMO PUERTO MONTT - PARGUA (EXPROPIACIONES)</t>
  </si>
  <si>
    <t>29000501-0</t>
  </si>
  <si>
    <t>CONCESIÓN RUTA 5 TRAMO PUERTO MONTT - PARGUA (SISTEMA NUEVAS INVERSIONES)</t>
  </si>
  <si>
    <t>29000570-0</t>
  </si>
  <si>
    <t>CONCESIÓN VIAL RUTA LONGITUDINAL CHILOÉ (INSPECCIÓN FISCAL)</t>
  </si>
  <si>
    <t>29000656-0</t>
  </si>
  <si>
    <t>CUARTA CONCESIÓN AEROPUERTO EL TEPUAL DE PUERTO MONTT (INSPECCIÓN FISCAL)</t>
  </si>
  <si>
    <t>40051244-0</t>
  </si>
  <si>
    <t>AMPLIACION Y MEJORAMIENTO RUTA 5 TRAMO CHONCHI QUELLON</t>
  </si>
  <si>
    <t>29000001-0</t>
  </si>
  <si>
    <t>ESTUDIOS Y ASESORÍAS DE APOYO AL PROCESO DE COMISIONES CONCILIADORES Y ARBITRALES DE LA COORDINACIÓN GENERAL DE CONCESIONES</t>
  </si>
  <si>
    <t>Apoyo Comisiones</t>
  </si>
  <si>
    <t>29000002-0</t>
  </si>
  <si>
    <t>ESTUDIOS Y ASESORÍAS PARA EXPROPIACIONES EN OBRAS DE INFRAESTRUCTURA POR EL SISTEMA DE CONCESIONES (PERITAJES Y PUBLICACIONES)</t>
  </si>
  <si>
    <t>PERITOS</t>
  </si>
  <si>
    <t>29000005-0</t>
  </si>
  <si>
    <t>AMPLIACIÓN, REHABILITACIÓN Y MEJORAMIENTO DE LA RUTA 5 SECTOR: RÍO BUENO - PUERTO MONTT (INSPECCIÓN FISCAL)</t>
  </si>
  <si>
    <t>LLANQUIHUE, OSORNO, RANCO</t>
  </si>
  <si>
    <t>PUERTO MONTT, FRUTILLAR, LLANQUIHUE, PUERTO VARAS, OSORNO, PURRANQUE, RIO NEGRO, SAN PABLO, LA UNION, RIO BUENO</t>
  </si>
  <si>
    <t>29000024-0</t>
  </si>
  <si>
    <t>CONCESIÓN RUTA 57 SANTIAGO-COLINA-LOS ANDES (INSPECCIÓN FISCAL)</t>
  </si>
  <si>
    <t>LOS ANDES, SANTIAGO, CHACABUCO</t>
  </si>
  <si>
    <t>LOS ANDES, CALLE LARGA, RINCONADA, HUECHURABA, QUILICURA, COLINA</t>
  </si>
  <si>
    <t>29000034-0</t>
  </si>
  <si>
    <t>AMPLIACIÓN, REHABILITACIÓN Y MEJORAMIENTO DE LA RUTA 5 SUR SECTOR: TEMUCO-RÍO BUENO (INSPECCIÓN FISCAL)</t>
  </si>
  <si>
    <t>CAUTIN, VALDIVIA, RANCO</t>
  </si>
  <si>
    <t>GORBEA, LONCOCHE, LANCO, LOS LAGOS, MAFIL, MARIQUINA, PAILLACO, LA UNION, RIO BUENO</t>
  </si>
  <si>
    <t>29000048-0</t>
  </si>
  <si>
    <t>AMPLIACIÓN, REHABILITACIÓN Y MEJORAMIENTO PROGRAMA PENITENCIARIO I (INSPECCIÓN FISCAL)</t>
  </si>
  <si>
    <t>IQUIQUE, ELQUI, CACHAPOAL</t>
  </si>
  <si>
    <t>IQUIQUE, LA SERENA, RANCAGUA</t>
  </si>
  <si>
    <t>29000049-0</t>
  </si>
  <si>
    <t>AMPLIACIÓN REHABILITACIÓN Y MEJORAMIENTO PROGRAMA PENITENCIARIO II (INSPECCIÓN FISCAL)</t>
  </si>
  <si>
    <t>ANTOFAGASTA, CONCEPCION</t>
  </si>
  <si>
    <t>29000050-0</t>
  </si>
  <si>
    <t>ASESORÍA A LA INSPECCIÓN FISCAL PROGRAMA DE INFRAESTRUCTURA PENITENCIARIO GRUPO III</t>
  </si>
  <si>
    <t>LLANQUIHUE, SANTIAGO, VALDIVIA</t>
  </si>
  <si>
    <t>PUERTO MONTT, SANTIAGO, VALDIVIA</t>
  </si>
  <si>
    <t>29000062-0</t>
  </si>
  <si>
    <t>AMPLIACIÓN, REHABILITACIÓN Y MEJORAMIENTO DE LA RUTA 5 SECTOR SANTIAGO-TALCA Y ACCESO SUR A SANTIAGO (INSPECCIÓN FISCAL)</t>
  </si>
  <si>
    <t>CACHAPOAL, COLCHAGUA, CURICO, SANTIAGO, CORDILLERA, MAIPO</t>
  </si>
  <si>
    <t>RANCAGUA, SAN FERNANDO, CURICO, LA GRANJA, LA PINTANA, PUENTE ALTO, SAN BERNARDO, BUIN, PAINE</t>
  </si>
  <si>
    <t>ASESORIA 8</t>
  </si>
  <si>
    <t>VALPARAISO, MARGA MARGA, SANTIAGO, MELIPILLA</t>
  </si>
  <si>
    <t>VALPARAISO, CASABLANCA, QUILPUE, VILLA ALEMANA, MAIPU, PUDAHUEL, CURACAVI</t>
  </si>
  <si>
    <t>29000111-0</t>
  </si>
  <si>
    <t>CONCESIÓN RUTA 5 TRAMO SANTIAGO-TALCA Y ACCESO SUR (SISTEMA NUEVAS INVERSIONES)</t>
  </si>
  <si>
    <t>EJECUCION 25</t>
  </si>
  <si>
    <t>EJECUCION 26</t>
  </si>
  <si>
    <t>EJECUCION 27</t>
  </si>
  <si>
    <t>29000127-0</t>
  </si>
  <si>
    <t>CONCESIÓN INFRAESTRUCTURA PENITENCIARIA GRUPO II (SISTEMA NUEVAS INVERSIONES)</t>
  </si>
  <si>
    <t>29000225-0</t>
  </si>
  <si>
    <t>RUTA 66, CAMINO DE LA FRUTA (INSPECCIÓN FISCAL)</t>
  </si>
  <si>
    <t>SAN ANTONIO, CACHAPOAL</t>
  </si>
  <si>
    <t>SAN ANTONIO, SANTO DOMINGO, LAS CABRAS, MALLOA, PEUMO, SAN VICENTE</t>
  </si>
  <si>
    <t>29000241-0</t>
  </si>
  <si>
    <t>RUTA 78, AUTOPISTA SANTIAGO - SAN ANTONIO (EXPROPIACIONES)</t>
  </si>
  <si>
    <t>SAN ANTONIO, SANTIAGO, MELIPILLA, TALAGANTE</t>
  </si>
  <si>
    <t>SAN ANTONIO, CARTAGENA, SANTIAGO, CERRILLOS, MAIPU, PEDRO AGUIRRE CERDA, MELIPILLA, TALAGANTE, EL MONTE, PADRE HURTADO, PEÑAFLOR</t>
  </si>
  <si>
    <t>29000242-0</t>
  </si>
  <si>
    <t>RUTA 57, SANTIAGO - COLINA - LOS ANDES (EXPROPIACIONES)</t>
  </si>
  <si>
    <t>29000243-0</t>
  </si>
  <si>
    <t>INTERCONEXIÓN VIAL SANTIAGO - VALPARAÍSO - VIÑA DEL MAR (EXPROPIACIONES)</t>
  </si>
  <si>
    <t>29000244-0</t>
  </si>
  <si>
    <t>RUTA 5 TRAMO SANTIAGO - TALCA Y ACCESO SUR A SANTIAGO (EXPROPIACIONES)</t>
  </si>
  <si>
    <t>29000245-0</t>
  </si>
  <si>
    <t>RUTA 5 TRAMO TALCA - CHILLÁN (EXPROPIACIONES)</t>
  </si>
  <si>
    <t>TALCA, LINARES, DIGUILLÍN, PUNILLA</t>
  </si>
  <si>
    <t>TALCA, MAULE, RIO CLARO, SAN RAFAEL, LINARES, LONGAVI, PARRAL, RETIRO, SAN JAVIER, VILLA ALEGRE, CHILLAN, CHILLAN VIEJO, SAN CARLOS, ÑIQUEN, SAN NICOLAS</t>
  </si>
  <si>
    <t>29000247-0</t>
  </si>
  <si>
    <t>RUTA 5 TRAMO CHILLÁN - COLLIPULLI (EXPROPIACIONES)</t>
  </si>
  <si>
    <t>BIO BIO, MALLECO, DIGUILLÍN</t>
  </si>
  <si>
    <t>LOS ANGELES, CABRERO, MULCHEN, YUMBEL, COLLIPULLI, BULNES, CHILLAN VIEJO, PEMUCO</t>
  </si>
  <si>
    <t>29000249-0</t>
  </si>
  <si>
    <t>RUTA 5 TRAMO TEMUCO - RÍO BUENO (EXPROPIACIONES)</t>
  </si>
  <si>
    <t>29000250-0</t>
  </si>
  <si>
    <t>RUTA 5 TRAMO RÍO BUENO - PUERTO MONTT (EXPROPIACIONES)</t>
  </si>
  <si>
    <t>29000255-0</t>
  </si>
  <si>
    <t>RUTA 5 NORTE, TRAMO LA SERENA - VALLENAR (INSPECCIÓN FISCAL)</t>
  </si>
  <si>
    <t>HUASCO, ELQUI</t>
  </si>
  <si>
    <t>VALLENAR, LA SERENA, LA HIGUERA</t>
  </si>
  <si>
    <t>29000258-0</t>
  </si>
  <si>
    <t>AUTOPISTA CONCEPCIÓN CABRERO Y RED VIAL BIO BÍO (INSPECCIÓN FISCAL)</t>
  </si>
  <si>
    <t>CONCEPCION, BIO BIO, DIGUILLÍN</t>
  </si>
  <si>
    <t>CONCEPCION, FLORIDA, CABRERO, YUMBEL, YUNGAY</t>
  </si>
  <si>
    <t>29000296-0</t>
  </si>
  <si>
    <t>RUTA 5 NORTE TRAMO LA SERENA - VALLENAR (EXPROPIACIONES)</t>
  </si>
  <si>
    <t>29000307-0</t>
  </si>
  <si>
    <t>HABILITACIÓN CAMINO DE LA FRUTA RUTA 66 (EXPROPIACIONES)</t>
  </si>
  <si>
    <t>29000444-0</t>
  </si>
  <si>
    <t>AUTOPISTA CONCEPCIÓN - CABRERO (COMPENSACIONES)</t>
  </si>
  <si>
    <t>29000525-0</t>
  </si>
  <si>
    <t>CONCESIÓN MEJORAMIENTO RUTA NAHUELBUTA ( INSPECCIÓN FISCAL)</t>
  </si>
  <si>
    <t>BIO BIO, MALLECO</t>
  </si>
  <si>
    <t>LOS ANGELES, NEGRETE, ANGOL, RENAICO</t>
  </si>
  <si>
    <t>29000547-0</t>
  </si>
  <si>
    <t>CONCESIÓN MEJORAMIENTO RUTA NAHUELBUTA (EXPROPIACIONES)</t>
  </si>
  <si>
    <t>LOS ANGELES, ANGOL</t>
  </si>
  <si>
    <t>29000554-0</t>
  </si>
  <si>
    <t>HOSPITALES GRUPO III: RED CENTRO SUR A : BUIN PAINE (INSPECCIÓN FISCAL)</t>
  </si>
  <si>
    <t>CACHAPOAL, CARDENAL CARO, MAIPO</t>
  </si>
  <si>
    <t>RENGO, PICHILEMU, BUIN</t>
  </si>
  <si>
    <t>29000568-0</t>
  </si>
  <si>
    <t>SEGUNDA CONCESIÓN AUTOPISTA SANTIAGO - SAN ANTONIO (INSPECCIÓN FICAL)</t>
  </si>
  <si>
    <t>SAN ANTONIO, MAIPU, MELIPILLA, TALAGANTE, EL MONTE, PADRE HURTADO, PEÑAFLOR</t>
  </si>
  <si>
    <t>29000577-0</t>
  </si>
  <si>
    <t>SEGUNDA CONCESIÓN RUTA 66 CAMINO DE LA FRUTA (COMPENSACIONES)</t>
  </si>
  <si>
    <t>SAN ANTONIO, CACHAPOAL, MELIPILLA</t>
  </si>
  <si>
    <t>SAN ANTONIO, SANTO DOMINGO, LAS CABRAS, MALLOA, PEUMO, SAN VICENTE, SAN PEDRO</t>
  </si>
  <si>
    <t>29000578-0</t>
  </si>
  <si>
    <t>SEGUNDA CONCESIÓN RUTA 5 TRAMO LOS VILOS - LA SERENA (INSPECCIÓN FISCAL</t>
  </si>
  <si>
    <t>ELQUI, CHOAPA</t>
  </si>
  <si>
    <t>COQUIMBO, CANELA, LOS VILOS</t>
  </si>
  <si>
    <t>29000579-0</t>
  </si>
  <si>
    <t>SEGUNDA CONCESIÓN  INTERCONEXIÓN VIAL SECTOR SANTIAGO-VALPARAÍSO-VIÑA DEL MAR, RUTA 68  (INSPECCIÓN FISCAL)</t>
  </si>
  <si>
    <t>VALPARAISO, SANTIAGO, MELIPILLA</t>
  </si>
  <si>
    <t>29000580-0</t>
  </si>
  <si>
    <t>SEGUNDA CONCESIÓN RUTA 5, TRAMO CHILLÁN - COLLIPULLI (INSPECCIÓN FISCAL</t>
  </si>
  <si>
    <t>LOS ANGELES, CABRERO, YUMBEL, COLLIPULLI, BULNES, CHILLAN VIEJO, PEMUCO</t>
  </si>
  <si>
    <t>29000594-0</t>
  </si>
  <si>
    <t>SEGUNDA CONCESIÓN RUTA 5, TRAMO SANTIAGO - LOS VILOS (INSPECCIÓN FISCAL)</t>
  </si>
  <si>
    <t>CHOAPA, PETORCA, QUILLOTA, SAN FELIPE, SANTIAGO, CHACABUCO</t>
  </si>
  <si>
    <t>LOS VILOS, LA LIGUA, PAPUDO, ZAPALLAR, CALERA, HIJUELAS, NOGALES, LLAILLAY, QUILICURA, COLINA, LAMPA, TIL TIL</t>
  </si>
  <si>
    <t>29000595-0</t>
  </si>
  <si>
    <t>CONCESIÓN RUTA 5 NORTE, TRAMO LA SERENA - VALLENAR (SISTEMA NUEVAS INVERSIONES)</t>
  </si>
  <si>
    <t>VALLENAR, LA SERENA</t>
  </si>
  <si>
    <t>29000634-0</t>
  </si>
  <si>
    <t>SEGUNDA CONCESIÓN AMPLIACIÓN, REABILITACIÓN Y MEJORAMIENTO RUTA 5 SUR TALCA -CHILLÁN (INSPECCIÓN FISCAL)</t>
  </si>
  <si>
    <t>TALCA, MAULE, PELARCO, RIO CLARO, SAN RAFAEL, LINARES, LONGAVI, PARRAL, RETIRO, SAN JAVIER, VILLA ALEGRE, YERBAS BUENAS, CHILLAN, CHILLAN VIEJO, SAN CARLOS, ÑIQUEN, SAN NICOLAS</t>
  </si>
  <si>
    <t>29000638-0</t>
  </si>
  <si>
    <t>SEGUNDA CONCESIÓN RUTA 66, CAMINO DE LA FRUTA (SUBSIDIO)</t>
  </si>
  <si>
    <t>29000647-0</t>
  </si>
  <si>
    <t>MEJORAMIENTO RUTA NAHUELBUTA (SUBSIDIO)</t>
  </si>
  <si>
    <t>29000659-0</t>
  </si>
  <si>
    <t>INSPECCIÓN FISCAL RED AEROPORTUARIA AUSTRAL (CARLOS IBAÑEZ Y BALMACEDA)</t>
  </si>
  <si>
    <t>COIHAIQUE, MAGALLANES</t>
  </si>
  <si>
    <t>COIHAIQUE, PUNTA ARENAS</t>
  </si>
  <si>
    <t>29000660-0</t>
  </si>
  <si>
    <t>SEGUNDA CONCESIÓN RUTA 5, TRAMO TEMUCO - RÍO BUENO (INSPECCIÓN FISCAL)</t>
  </si>
  <si>
    <t>29000664-0</t>
  </si>
  <si>
    <t>CONCESIÓN RUTA 5 TRAMO CALDERA-ANTOFAGASTA (INSPECCIÓN FISCAL)</t>
  </si>
  <si>
    <t>ANTOFAGASTA, COPIAPO, CHAÑARAL</t>
  </si>
  <si>
    <t>ANTOFAGASTA, TALTAL, COPIAPO, CALDERA, CHA¿ARAL</t>
  </si>
  <si>
    <t>29000666-0</t>
  </si>
  <si>
    <t>SEGUNDA CONCESIÓN RUTA 5 TRAMO RÍO BUENO - PUERTO MONTT (INSPECCIÓN FISCAL)</t>
  </si>
  <si>
    <t>PUERTO MONTT, FRUTILLAR, LLANQUIHUE, PUERTO VARAS, OSORNO, PURRANQUE, RIO NEGRO, SAN PABLO, RIO BUENO</t>
  </si>
  <si>
    <t>29000669-0</t>
  </si>
  <si>
    <t>SEGUNDA CONCESIÓN RUTA 5 TRAMO SANTIAGO - LOS VILOS (EXPROPIACIONES)</t>
  </si>
  <si>
    <t>40024939-0</t>
  </si>
  <si>
    <t>MEJORAMIENTO Y AMPLIACION CONCESION RUTA 57, SANTIAGO COLINA LOS ANDES</t>
  </si>
  <si>
    <t>40031802-0</t>
  </si>
  <si>
    <t>MEJORAMIENTO Y AMPLIACION RUTA 5 TRAMO RIO BUENO-PUERTO MONTT</t>
  </si>
  <si>
    <t>40049389-0</t>
  </si>
  <si>
    <t>CONSTRUCCION TREN REGION DE VALPARAISO - REGION METROPOLITANA</t>
  </si>
  <si>
    <t xml:space="preserve"> PG-0737_Construccion Tren Region De Valparaiso - Region Metropolitana</t>
  </si>
  <si>
    <t>VALPARAISO, QUILLOTA, SAN FELIPE, MARGA MARGA, SANTIAGO, CHACABUCO</t>
  </si>
  <si>
    <t>VALPARAISO, VILLA ALEMANA, VIÑA DEL MAR, QUILLOTA, CALERA, HIJUELAS, LA CRUZ, LLAILLAY, QUILPUE, LIMACHE, SANTIAGO, QUILICURA, QUINTA NORMAL, RENCA, LAMPA, TIL TIL</t>
  </si>
  <si>
    <t>879-0</t>
  </si>
  <si>
    <t>-- SEGUNDA CONCESIÓN RUTA 5 TRAMO RÍO BUENO - PUERTO MONTT 8INSPECCIÓN FISCAL) --</t>
  </si>
  <si>
    <t>0401</t>
  </si>
  <si>
    <t xml:space="preserve">Dirección General de Aguas </t>
  </si>
  <si>
    <t>40060799-0</t>
  </si>
  <si>
    <t>ANALISIS CARACTERIZACIÓN DE BOFEDALES ARICA Y PARINACOTA</t>
  </si>
  <si>
    <t>40050603-0</t>
  </si>
  <si>
    <t>AMPLIACIÓN RED DE MONITOREO AGUAS SUBTERRÁNEAS DIRECCIÓN GENERAL DE AGUAS REGION ANTOFAGASTA</t>
  </si>
  <si>
    <t>40050416-0</t>
  </si>
  <si>
    <t>CONSTRUCCION Y MODERNIZACIÓN RED DE MONITOREO DE POZOS AGUAS SUBTERRANEAS RM</t>
  </si>
  <si>
    <t>CONSTRUCCION Y MODERNIZACION RED DE MONITOREO DE POZOS AGUAS SUBTERRANEAS RM</t>
  </si>
  <si>
    <t>40049996-0</t>
  </si>
  <si>
    <t>EXPLORACION Y PROSPECCIÓN HIDROGEOLÓGICA DE LA REGIÓN DE OHIGGINS SECTOR SECANO COSTERO</t>
  </si>
  <si>
    <t>40009216-0</t>
  </si>
  <si>
    <t>EXPLORACION de la capacidad de explotación aguas subterráneas en sector productivo Biobío</t>
  </si>
  <si>
    <t>40060621-0</t>
  </si>
  <si>
    <t>DIAGNOSTICO RED REGIONAL PARA ALERTA DE EVENTOS HIDROMETEREOLOGICOS, REGION DE LOS LAGOS</t>
  </si>
  <si>
    <t>40020313-0</t>
  </si>
  <si>
    <t>ANALISIS DE RECURSOS HÍDRICOS SUBTERRÁNEOS EN LA PROVINCIA DE ÚLTIMA ESPERANZA</t>
  </si>
  <si>
    <t>40054271-0</t>
  </si>
  <si>
    <t>INVESTIGACION EN METODOS ADAPTATIVOS PARA GESTION Y RESILIENCIA HIDRICA EN CHILE</t>
  </si>
  <si>
    <t>40059706-0</t>
  </si>
  <si>
    <t>INVESTIGACION PARA UN SISTEMA PREDICTIVO DE CAUDALES Y PRECIP. EN CCAS DE LA ZONA CENTRO-SUR</t>
  </si>
  <si>
    <t>40007100-0</t>
  </si>
  <si>
    <t>CONSTRUCCION Y DESARROLLO DE LA RED HIDROMÉTRICA NACIONAL</t>
  </si>
  <si>
    <t>CONSTRUCCION  RED HIDROMÉTRICA NACIONAL</t>
  </si>
  <si>
    <t>40049132-0</t>
  </si>
  <si>
    <t>CONSERVACION RED HIDROMETRICA NACIONAL 2023-2025</t>
  </si>
  <si>
    <t>REDES DE MEDICION</t>
  </si>
  <si>
    <t xml:space="preserve">CONSERVACION RED HIDROMETRICA NACIONAL </t>
  </si>
  <si>
    <t>40062179-0</t>
  </si>
  <si>
    <t xml:space="preserve">AMPLIACION DE LA RED HIDROMÉTRICA NACIONAL EN ALTA MONTAÑA </t>
  </si>
  <si>
    <t>0403</t>
  </si>
  <si>
    <t>Dirección General de Aguas - Gestión Hídrica y Organizaciones</t>
  </si>
  <si>
    <t>40041450-0</t>
  </si>
  <si>
    <t>ANALISIS DE CCAS. FORMULACION  PLANES ESTRATEGICOS DE REC. HIDRICOS A NIVEL NACIONAL</t>
  </si>
  <si>
    <t>0501</t>
  </si>
  <si>
    <t xml:space="preserve">Instituto Nacional de Hidráulica </t>
  </si>
  <si>
    <t>40072185-0</t>
  </si>
  <si>
    <t xml:space="preserve">CONSERVACION INFRAESTRUCTURA INSTITUTO NACIONAL DE HIDRÁULICA- INH 2025-2029 </t>
  </si>
  <si>
    <t>OTROS</t>
  </si>
  <si>
    <t>PEÑAFLOR</t>
  </si>
  <si>
    <t>0701</t>
  </si>
  <si>
    <t xml:space="preserve">Superintendencia de Servicios Sanitarios </t>
  </si>
  <si>
    <t>40041751-0</t>
  </si>
  <si>
    <t>REPOSICION TERRAZA - piso 7 SISS</t>
  </si>
  <si>
    <t>N°</t>
  </si>
  <si>
    <t>Capítulo-programa</t>
  </si>
  <si>
    <t>Capítulo-programa - Reclasificado</t>
  </si>
  <si>
    <t>Nombre Servicio</t>
  </si>
  <si>
    <t>Nombre Región</t>
  </si>
  <si>
    <t>Infraestructura Buen Vivir</t>
  </si>
  <si>
    <t>Integración Austral</t>
  </si>
  <si>
    <t>Programa Transición Hídrica</t>
  </si>
  <si>
    <t>Ejecutado Años Anteriores (M$2025)</t>
  </si>
  <si>
    <t>Proyectado 2025 (M$ 2025)</t>
  </si>
  <si>
    <t>Monto 2026 (M$2026)</t>
  </si>
  <si>
    <t>Monto 2027 (M$ 2026)</t>
  </si>
  <si>
    <t>Monto 2028 (M$ 2026)</t>
  </si>
  <si>
    <t>Monto 2029 (M$ 2026)</t>
  </si>
  <si>
    <t>Monto 2030 (M$ 2026)</t>
  </si>
  <si>
    <t>Saldo (M$ 2026)</t>
  </si>
  <si>
    <t>Buen Vecino</t>
  </si>
  <si>
    <t>40038716-0</t>
  </si>
  <si>
    <t>Desarrollo Productivo, Social, Cultural y Científico</t>
  </si>
  <si>
    <t>Seguridad hídrica</t>
  </si>
  <si>
    <t xml:space="preserve">	Seguridad Ciudadana y ante desastres naturales y emergencias</t>
  </si>
  <si>
    <t>Integración territorial, conectividad y movilidad</t>
  </si>
  <si>
    <t>0</t>
  </si>
  <si>
    <t>Eje Ministerial</t>
  </si>
  <si>
    <t>N/A Etapa MDS</t>
  </si>
  <si>
    <t>ebi</t>
  </si>
  <si>
    <t>fuente N/A</t>
  </si>
  <si>
    <t>Tipo</t>
  </si>
  <si>
    <t>Conservación</t>
  </si>
  <si>
    <t>Específico</t>
  </si>
  <si>
    <t>N*</t>
  </si>
  <si>
    <t>Región</t>
  </si>
  <si>
    <t>Código Comuna</t>
  </si>
  <si>
    <t>Nombre comuna</t>
  </si>
  <si>
    <t>Número de personas en situación de pobreza multidimensional (**)</t>
  </si>
  <si>
    <t>Porcentaje de personas en situación de pobreza multidimensional 2022</t>
  </si>
  <si>
    <t>Iquique</t>
  </si>
  <si>
    <t>Alto Hospicio</t>
  </si>
  <si>
    <t>Pozo Almonte</t>
  </si>
  <si>
    <t>Camiña</t>
  </si>
  <si>
    <t>Colchane</t>
  </si>
  <si>
    <t>Huara</t>
  </si>
  <si>
    <t>Pica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</si>
  <si>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</si>
  <si>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</si>
  <si>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</si>
  <si>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</si>
  <si>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</si>
  <si>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</si>
  <si>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</si>
  <si>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</si>
  <si>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</si>
  <si>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</si>
  <si>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</si>
  <si>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</si>
  <si>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</si>
  <si>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</si>
  <si>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</si>
  <si>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</si>
  <si>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</si>
  <si>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</si>
  <si>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</si>
  <si>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</si>
  <si>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</si>
  <si>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</si>
  <si>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</si>
  <si>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</si>
  <si>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</si>
  <si>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</si>
  <si>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Ovalle</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</si>
  <si>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</si>
  <si>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</si>
  <si>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</si>
  <si>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</si>
  <si>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</si>
  <si>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</si>
  <si>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</si>
  <si>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</si>
  <si>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</si>
  <si>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</si>
  <si>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</si>
  <si>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</si>
  <si>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</si>
  <si>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</si>
  <si>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</si>
  <si>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</si>
  <si>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</si>
  <si>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</si>
  <si>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</si>
  <si>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</si>
  <si>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</si>
  <si>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</si>
  <si>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</si>
  <si>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</si>
  <si>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</si>
  <si>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</si>
  <si>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</si>
  <si>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</si>
  <si>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</si>
  <si>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</si>
  <si>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</si>
  <si>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</si>
  <si>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</si>
  <si>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</si>
  <si>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</si>
  <si>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</si>
  <si>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</si>
  <si>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</si>
  <si>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</si>
  <si>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</si>
  <si>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</si>
  <si>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 xml:space="preserve"> O'Higgins</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</si>
  <si>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</si>
  <si>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</si>
  <si>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</si>
  <si>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</si>
  <si>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</si>
  <si>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</si>
  <si>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</si>
  <si>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</si>
  <si>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</si>
  <si>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</si>
  <si>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</si>
  <si>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</si>
  <si>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</si>
  <si>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</si>
  <si>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</si>
  <si>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</si>
  <si>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</si>
  <si>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</si>
  <si>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</si>
  <si>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</si>
  <si>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</si>
  <si>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</si>
  <si>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</si>
  <si>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</si>
  <si>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</si>
  <si>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</si>
  <si>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</si>
  <si>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</si>
  <si>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</si>
  <si>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</si>
  <si>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</si>
  <si>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</si>
  <si>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</si>
  <si>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</si>
  <si>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</si>
  <si>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</si>
  <si>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</si>
  <si>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</si>
  <si>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</si>
  <si>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</si>
  <si>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</si>
  <si>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</si>
  <si>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</si>
  <si>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</si>
  <si>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</si>
  <si>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</si>
  <si>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</si>
  <si>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</si>
  <si>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</si>
  <si>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</si>
  <si>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</si>
  <si>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</si>
  <si>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</si>
  <si>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</si>
  <si>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</si>
  <si>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</si>
  <si>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</si>
  <si>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</si>
  <si>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</si>
  <si>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</si>
  <si>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</si>
  <si>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</si>
  <si>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</si>
  <si>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</si>
  <si>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</si>
  <si>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</si>
  <si>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</si>
  <si>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</si>
  <si>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</si>
  <si>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</si>
  <si>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</si>
  <si>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</si>
  <si>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</si>
  <si>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</si>
  <si>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</si>
  <si>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</si>
  <si>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</si>
  <si>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</si>
  <si>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</si>
  <si>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Álamos</t>
  </si>
  <si>
    <t>Tirúa</t>
  </si>
  <si>
    <t>Los Ángeles</t>
  </si>
  <si>
    <t>Antuco</t>
  </si>
  <si>
    <t>Cabrero</t>
  </si>
  <si>
    <t>Laja</t>
  </si>
  <si>
    <t>Mulchén</t>
  </si>
  <si>
    <t>Nacimiento</t>
  </si>
  <si>
    <t>Negrete</t>
  </si>
  <si>
    <t>Quilaco</t>
  </si>
  <si>
    <t>Quilleco</t>
  </si>
  <si>
    <t>San Rosendo</t>
  </si>
  <si>
    <t>Santa Bárbara</t>
  </si>
  <si>
    <t>Tucapel</t>
  </si>
  <si>
    <t>Yumbel</t>
  </si>
  <si>
    <t>Alto Biobío</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</si>
  <si>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</si>
  <si>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</si>
  <si>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</si>
  <si>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</si>
  <si>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</si>
  <si>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</si>
  <si>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</si>
  <si>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</si>
  <si>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</si>
  <si>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</si>
  <si>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</si>
  <si>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</si>
  <si>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</si>
  <si>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</si>
  <si>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</si>
  <si>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</si>
  <si>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</si>
  <si>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</si>
  <si>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</si>
  <si>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</si>
  <si>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</si>
  <si>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</si>
  <si>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</si>
  <si>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</si>
  <si>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</si>
  <si>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</si>
  <si>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</si>
  <si>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</si>
  <si>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</si>
  <si>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</si>
  <si>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</si>
  <si>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</si>
  <si>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</si>
  <si>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</si>
  <si>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</si>
  <si>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</si>
  <si>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</si>
  <si>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</si>
  <si>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</si>
  <si>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</si>
  <si>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</si>
  <si>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</si>
  <si>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</si>
  <si>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</si>
  <si>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</si>
  <si>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</si>
  <si>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</si>
  <si>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</si>
  <si>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</si>
  <si>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</si>
  <si>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</si>
  <si>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</si>
  <si>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</si>
  <si>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</si>
  <si>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</si>
  <si>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</si>
  <si>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</si>
  <si>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</si>
  <si>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</si>
  <si>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</si>
  <si>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</si>
  <si>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</si>
  <si>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Coyhaique</t>
  </si>
  <si>
    <t>Lago Verde</t>
  </si>
  <si>
    <t>Cisnes</t>
  </si>
  <si>
    <t>Guaitecas</t>
  </si>
  <si>
    <t>Cochrane</t>
  </si>
  <si>
    <t>O’higgins</t>
  </si>
  <si>
    <t>Tortel</t>
  </si>
  <si>
    <t>Chile Chico</t>
  </si>
  <si>
    <t>Río Ibáñez</t>
  </si>
  <si>
    <t>Magallanes</t>
  </si>
  <si>
    <t>Punta Arenas</t>
  </si>
  <si>
    <t>Laguna Blanca</t>
  </si>
  <si>
    <t>Río Verde</t>
  </si>
  <si>
    <t>San Gregorio</t>
  </si>
  <si>
    <t>Cabo De Hornos</t>
  </si>
  <si>
    <t>Porvenir</t>
  </si>
  <si>
    <t>Primavera</t>
  </si>
  <si>
    <t>Timaukel</t>
  </si>
  <si>
    <t>Natales</t>
  </si>
  <si>
    <t>Torres Del Paine</t>
  </si>
  <si>
    <t>Metropolitana</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</si>
  <si>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</si>
  <si>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</si>
  <si>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</si>
  <si>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</si>
  <si>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</si>
  <si>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</si>
  <si>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</si>
  <si>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</si>
  <si>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</si>
  <si>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</si>
  <si>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</si>
  <si>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</si>
  <si>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</si>
  <si>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</si>
  <si>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</si>
  <si>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</si>
  <si>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</si>
  <si>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</si>
  <si>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</si>
  <si>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</si>
  <si>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</si>
  <si>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</si>
  <si>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</si>
  <si>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</si>
  <si>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</si>
  <si>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</si>
  <si>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</si>
  <si>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</si>
  <si>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</si>
  <si>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</si>
  <si>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</si>
  <si>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</si>
  <si>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</si>
  <si>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</si>
  <si>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</si>
  <si>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</si>
  <si>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</si>
  <si>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</si>
  <si>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</si>
  <si>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</si>
  <si>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</si>
  <si>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</si>
  <si>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</si>
  <si>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</si>
  <si>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</si>
  <si>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</si>
  <si>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</si>
  <si>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</si>
  <si>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</si>
  <si>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</si>
  <si>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</si>
  <si>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</si>
  <si>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</si>
  <si>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</si>
  <si>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</si>
  <si>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</si>
  <si>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</si>
  <si>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</si>
  <si>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</si>
  <si>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</si>
  <si>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</si>
  <si>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</si>
  <si>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</si>
  <si>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</si>
  <si>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</si>
  <si>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</si>
  <si>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</si>
  <si>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Chillán</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</si>
  <si>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</si>
  <si>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</si>
  <si>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</si>
  <si>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</si>
  <si>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</si>
  <si>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</si>
  <si>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</si>
  <si>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</si>
  <si>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</si>
  <si>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</si>
  <si>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</si>
  <si>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</si>
  <si>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</si>
  <si>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</si>
  <si>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</si>
  <si>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</si>
  <si>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</si>
  <si>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</si>
  <si>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</si>
  <si>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</si>
  <si>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Código región</t>
  </si>
  <si>
    <t>Código provincia</t>
  </si>
  <si>
    <t>Provincia</t>
  </si>
  <si>
    <t>Código comuna</t>
  </si>
  <si>
    <t>Comuna</t>
  </si>
  <si>
    <t>Población Censo 2024</t>
  </si>
  <si>
    <t>Nombre Region</t>
  </si>
  <si>
    <t>Nombre Comuna</t>
  </si>
  <si>
    <t>Población 2025 estimada</t>
  </si>
  <si>
    <t>Parinacota</t>
  </si>
  <si>
    <t>Del Tamarugal</t>
  </si>
  <si>
    <t>San Pedro de Atacama</t>
  </si>
  <si>
    <t>El Loa</t>
  </si>
  <si>
    <t>Diego de Almagro</t>
  </si>
  <si>
    <t>Alto del Carmen</t>
  </si>
  <si>
    <t>Elqui</t>
  </si>
  <si>
    <t>Choapa</t>
  </si>
  <si>
    <t>Limarí</t>
  </si>
  <si>
    <t>Viña del Mar</t>
  </si>
  <si>
    <t>Isla de Pascua</t>
  </si>
  <si>
    <t>San Felipe de Aconcagua</t>
  </si>
  <si>
    <t>Marga Marga</t>
  </si>
  <si>
    <t>Libertador General Bernardo O'Higgins</t>
  </si>
  <si>
    <t>Quinta de Tilcoco</t>
  </si>
  <si>
    <t>Cordillera</t>
  </si>
  <si>
    <t>San José de Maipo</t>
  </si>
  <si>
    <t>Chacabuco</t>
  </si>
  <si>
    <t>Maipo</t>
  </si>
  <si>
    <t>Calera de Tango</t>
  </si>
  <si>
    <t>Isla de Maipo</t>
  </si>
  <si>
    <t>Cachapoal</t>
  </si>
  <si>
    <t>San Pedro de la Paz</t>
  </si>
  <si>
    <t>Cardenal Caro</t>
  </si>
  <si>
    <t>Colchagua</t>
  </si>
  <si>
    <t>Los Angeles</t>
  </si>
  <si>
    <t>Pitrufquen</t>
  </si>
  <si>
    <t>Diguillín</t>
  </si>
  <si>
    <t>Itata</t>
  </si>
  <si>
    <t>Trehuaco</t>
  </si>
  <si>
    <t>Punilla</t>
  </si>
  <si>
    <t>Curaco de Vélez</t>
  </si>
  <si>
    <t>San Pedro de La paz</t>
  </si>
  <si>
    <t>San Juan de la Costa</t>
  </si>
  <si>
    <t>Aysén del General Carlos Ibáñez del Campo</t>
  </si>
  <si>
    <t>O'Higgins</t>
  </si>
  <si>
    <t>Cabo de Hornos</t>
  </si>
  <si>
    <t>Cautín</t>
  </si>
  <si>
    <t>Antártica</t>
  </si>
  <si>
    <t>Torres del Paine</t>
  </si>
  <si>
    <t>Malleco</t>
  </si>
  <si>
    <t>Ranco</t>
  </si>
  <si>
    <t>Chiloé</t>
  </si>
  <si>
    <t>Capitán Prat</t>
  </si>
  <si>
    <t>General Carrera</t>
  </si>
  <si>
    <t>Antártica Chilena</t>
  </si>
  <si>
    <t>Tierra del Fuego</t>
  </si>
  <si>
    <t>Última Esperanza</t>
  </si>
  <si>
    <t>Region</t>
  </si>
  <si>
    <t>Codigo Comuna</t>
  </si>
  <si>
    <t xml:space="preserve">I de Tarapacá </t>
  </si>
  <si>
    <t xml:space="preserve">II de Antofagasta </t>
  </si>
  <si>
    <t>OLLAGÜE</t>
  </si>
  <si>
    <t xml:space="preserve">III de Atacama </t>
  </si>
  <si>
    <t xml:space="preserve">IV de Coquimbo </t>
  </si>
  <si>
    <t xml:space="preserve">V de Valparaíso </t>
  </si>
  <si>
    <t>VIÑA DEL MAR</t>
  </si>
  <si>
    <t>RINCONADA</t>
  </si>
  <si>
    <t>CALERA</t>
  </si>
  <si>
    <t>CARTAGENA</t>
  </si>
  <si>
    <t>LLAILLAY</t>
  </si>
  <si>
    <t>PANQUEHUE</t>
  </si>
  <si>
    <t>SANTA MARIA</t>
  </si>
  <si>
    <t>VILLA ALEMANA</t>
  </si>
  <si>
    <t xml:space="preserve">VI del Libertador General Bernardo O'Higgins </t>
  </si>
  <si>
    <t>COINCO</t>
  </si>
  <si>
    <t>DOÑIHUE</t>
  </si>
  <si>
    <t>GRANEROS</t>
  </si>
  <si>
    <t>MALLOA</t>
  </si>
  <si>
    <t>OLIVAR</t>
  </si>
  <si>
    <t>PEUMO</t>
  </si>
  <si>
    <t>QUINTA DE TILCOCO</t>
  </si>
  <si>
    <t>REQUINOA</t>
  </si>
  <si>
    <t>PICHILEMU</t>
  </si>
  <si>
    <t>NANCAGUA</t>
  </si>
  <si>
    <t>PALMILLA</t>
  </si>
  <si>
    <t xml:space="preserve">VII del Maule </t>
  </si>
  <si>
    <t>CUREPTO</t>
  </si>
  <si>
    <t>EMPEDRADO</t>
  </si>
  <si>
    <t>PELARCO</t>
  </si>
  <si>
    <t>HUALAÑE</t>
  </si>
  <si>
    <t>LICANTEN</t>
  </si>
  <si>
    <t>ROMERAL</t>
  </si>
  <si>
    <t>VICHUQUEN</t>
  </si>
  <si>
    <t>VILLA ALEGRE</t>
  </si>
  <si>
    <t>VIII del Biobío</t>
  </si>
  <si>
    <t>FLORIDA</t>
  </si>
  <si>
    <t>PENCO</t>
  </si>
  <si>
    <t>HUALPEN</t>
  </si>
  <si>
    <t>CONTULMO</t>
  </si>
  <si>
    <t>CURANILAHUE</t>
  </si>
  <si>
    <t>ANTUCO</t>
  </si>
  <si>
    <t>CABRERO</t>
  </si>
  <si>
    <t>MULCHEN</t>
  </si>
  <si>
    <t>NACIMIENTO</t>
  </si>
  <si>
    <t>QUILACO</t>
  </si>
  <si>
    <t>SAN ROSENDO</t>
  </si>
  <si>
    <t>TUCAPEL</t>
  </si>
  <si>
    <t>ALTO BIOBIO</t>
  </si>
  <si>
    <t xml:space="preserve">IX de la Araucanía </t>
  </si>
  <si>
    <t>GORBEA</t>
  </si>
  <si>
    <t>TEODORO SCHMIDT</t>
  </si>
  <si>
    <t>RENAICO</t>
  </si>
  <si>
    <t>X de los Lagos</t>
  </si>
  <si>
    <t>FRUTILLAR</t>
  </si>
  <si>
    <t>PUQUELDON</t>
  </si>
  <si>
    <t>QUEMCHI</t>
  </si>
  <si>
    <t>XI Aysén del General Carlos Ibáñez del Campo</t>
  </si>
  <si>
    <t>COYHAIQUE</t>
  </si>
  <si>
    <t>O’HIGGINS</t>
  </si>
  <si>
    <t>XII de Magallanes y Antártica Chilena</t>
  </si>
  <si>
    <t>XIII Metropolitana de Santiago</t>
  </si>
  <si>
    <t>CERRILLOS</t>
  </si>
  <si>
    <t>LA GRANJA</t>
  </si>
  <si>
    <t>LA PINTANA</t>
  </si>
  <si>
    <t>LA REINA</t>
  </si>
  <si>
    <t>LAS CONDES</t>
  </si>
  <si>
    <t>LO BARNECHEA</t>
  </si>
  <si>
    <t>ÑUÑOA</t>
  </si>
  <si>
    <t>PEDRO AGUIRRE CERDA</t>
  </si>
  <si>
    <t>PEÑALOLEN</t>
  </si>
  <si>
    <t>SAN JOAQUIN</t>
  </si>
  <si>
    <t>SAN MIGUEL</t>
  </si>
  <si>
    <t>SAN RAMON</t>
  </si>
  <si>
    <t>VITACURA</t>
  </si>
  <si>
    <t>PUENTE ALTO</t>
  </si>
  <si>
    <t>TILTIL</t>
  </si>
  <si>
    <t>SAN BERNARDO</t>
  </si>
  <si>
    <t>BUIN</t>
  </si>
  <si>
    <t>CALERA DE TANGO</t>
  </si>
  <si>
    <t>ISLA DE MAIPO</t>
  </si>
  <si>
    <t>XIV de los Ríos</t>
  </si>
  <si>
    <t xml:space="preserve">XV de Arica y Parinacota </t>
  </si>
  <si>
    <t>GENERAL LAGOS</t>
  </si>
  <si>
    <t>XVI de Ñuble</t>
  </si>
  <si>
    <t>PEMUCO</t>
  </si>
  <si>
    <t>PINTO</t>
  </si>
  <si>
    <t>YUNGAY</t>
  </si>
  <si>
    <t>QUIRIHUE</t>
  </si>
  <si>
    <t>COBQUECURA</t>
  </si>
  <si>
    <t>NINHUE</t>
  </si>
  <si>
    <t>PORTEZUELO</t>
  </si>
  <si>
    <t>TREGUACO</t>
  </si>
  <si>
    <t>SAN NICOLAS</t>
  </si>
  <si>
    <t>Población estimada 2025</t>
  </si>
  <si>
    <t>% Pobreza Multidimensional 2022</t>
  </si>
  <si>
    <t>Servicio</t>
  </si>
  <si>
    <t>Programa dipres</t>
  </si>
  <si>
    <t>Monto 2026</t>
  </si>
  <si>
    <t>RegionAB</t>
  </si>
  <si>
    <t>Categoría</t>
  </si>
  <si>
    <t>Arrastre</t>
  </si>
  <si>
    <t>Nuevo</t>
  </si>
  <si>
    <t>METROPOLITANA</t>
  </si>
  <si>
    <t>O'HIGGINS</t>
  </si>
  <si>
    <t>CONSTRUCCION SISTEMA SSR</t>
  </si>
  <si>
    <t>Etiquetas de fila</t>
  </si>
  <si>
    <t>Total general</t>
  </si>
  <si>
    <t>Cuenta de Código BIP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</si>
</sst>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6" x14ac:knownFonts="1">
    <font>
      <sz val="11"/>
      <color theme="1"/>
      <name val="Calibri"/>
      <family val="2"/>
      <scheme val="minor"/>
    </font>
    <font>
      <sz val="10"/>
      <color indexed="8"/>
      <name val="Arial"/>
      <family val="2"/>
    </font>
    <font>
      <sz val="9"/>
      <color indexed="8"/>
      <name val="Calibri"/>
      <family val="2"/>
    </font>
    <font>
      <sz val="9"/>
      <color indexed="8"/>
      <name val="Arial"/>
      <family val="2"/>
    </font>
    <font>
      <b/>
      <sz val="10"/>
      <color theme="0"/>
      <name val="Calibri"/>
      <family val="2"/>
      <scheme val="minor"/>
    </font>
    <font>
      <b/>
      <sz val="11"/>
      <color rgb="FFFFFF00"/>
      <name val="Calibri"/>
      <family val="2"/>
      <scheme val="minor"/>
    </font>
    <font>
      <sz val="11"/>
      <color theme="1"/>
      <name val="Calibri"/>
      <family val="2"/>
      <scheme val="minor"/>
    </font>
    <font>
      <sz val="10"/>
      <color indexed="8"/>
      <name val="Arial"/>
      <family val="2"/>
    </font>
    <font>
      <sz val="10"/>
      <color indexed="8"/>
      <name val="Calibri"/>
      <family val="2"/>
    </font>
    <font>
      <b/>
      <sz val="11"/>
      <color theme="0"/>
      <name val="Calibri"/>
      <family val="2"/>
      <scheme val="minor"/>
    </font>
    <font>
      <sz val="11"/>
      <color rgb="FF000000"/>
      <name val="Calibri"/>
      <family val="2"/>
      <scheme val="minor"/>
    </font>
    <font>
      <sz val="11"/>
      <color theme="1"/>
      <name val="Calibri"/>
      <family val="2"/>
    </font>
    <font>
      <b/>
      <sz val="12"/>
      <color rgb="FFFFFFFF"/>
      <name val="Calibri"/>
      <family val="2"/>
    </font>
    <font>
      <b/>
      <sz val="12"/>
      <color rgb="FF000000"/>
      <name val="Calibri"/>
      <family val="2"/>
    </font>
    <font>
      <sz val="9"/>
      <color theme="1"/>
      <name val="Calibri"/>
      <family val="2"/>
      <scheme val="minor"/>
    </font>
    <font>
      <b/>
      <sz val="10"/>
      <color theme="7"/>
      <name val="Calibri"/>
      <family val="2"/>
      <scheme val="minor"/>
    </font>
  </fonts>
  <fills count="5">
    <fill>
      <patternFill patternType="none"/>
    </fill>
    <fill>
      <patternFill patternType="gray125"/>
    </fill>
    <fill>
      <patternFill patternType="solid">
        <fgColor theme="4" tint="-0.499984740745262"/>
        <bgColor theme="4" tint="-0.499984740745262"/>
      </patternFill>
    </fill>
    <fill>
      <patternFill patternType="solid">
        <fgColor theme="1" tint="0.34998626667073579"/>
        <bgColor indexed="64"/>
      </patternFill>
    </fill>
    <fill>
      <patternFill patternType="solid">
        <fgColor rgb="FF000000"/>
        <bgColor rgb="FF00000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int="-0.499984740745262"/>
      </top>
      <bottom style="thin">
        <color theme="4"/>
      </bottom>
      <diagonal/>
    </border>
    <border>
      <left style="thin">
        <color theme="4"/>
      </left>
      <right style="thin">
        <color theme="4"/>
      </right>
      <top/>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0" fontId="1" fillId="0" borderId="0"/>
    <xf numFmtId="9" fontId="6" fillId="0" borderId="0" applyFont="0" applyFill="0" applyBorder="0" applyAlignment="0" applyProtection="0"/>
    <xf numFmtId="0" fontId="7" fillId="0" borderId="0"/>
  </cellStyleXfs>
  <cellXfs count="32">
    <xf numFmtId="0" fontId="0" fillId="0" borderId="0" xfId="0"/>
    <xf numFmtId="0" fontId="2" fillId="0" borderId="1" xfId="1" applyFont="1" applyFill="1" applyBorder="1" applyAlignment="1">
      <alignment vertical="top" wrapText="1"/>
    </xf>
    <xf numFmtId="3" fontId="2" fillId="0" borderId="1" xfId="1" applyNumberFormat="1" applyFont="1" applyFill="1" applyBorder="1" applyAlignment="1">
      <alignment horizontal="right" vertical="top" wrapText="1"/>
    </xf>
    <xf numFmtId="0" fontId="4" fillId="2" borderId="2" xfId="0" applyFont="1" applyFill="1" applyBorder="1" applyAlignment="1">
      <alignment horizontal="center" vertical="center" wrapText="1"/>
    </xf>
    <xf numFmtId="0" fontId="0" fillId="0" borderId="0" xfId="0" applyAlignment="1">
      <alignment horizontal="center"/>
    </xf>
    <xf numFmtId="0" fontId="2" fillId="0" borderId="1" xfId="1" applyFont="1" applyFill="1" applyBorder="1" applyAlignment="1">
      <alignment horizontal="center" vertical="top" wrapText="1"/>
    </xf>
    <xf numFmtId="0" fontId="3" fillId="0" borderId="1" xfId="1" applyFont="1" applyBorder="1" applyAlignment="1">
      <alignment horizontal="center" vertical="top" wrapText="1"/>
    </xf>
    <xf numFmtId="3" fontId="0" fillId="0" borderId="0" xfId="0" applyNumberFormat="1"/>
    <xf numFmtId="3" fontId="4" fillId="2" borderId="2" xfId="0" applyNumberFormat="1" applyFont="1" applyFill="1" applyBorder="1" applyAlignment="1">
      <alignment horizontal="center" vertical="center" wrapText="1"/>
    </xf>
    <xf numFmtId="0" fontId="4" fillId="2" borderId="2" xfId="0" applyFont="1" applyFill="1" applyBorder="1" applyAlignment="1">
      <alignment horizontal="center" vertical="center" textRotation="90" wrapText="1"/>
    </xf>
    <xf numFmtId="3" fontId="5" fillId="2" borderId="2" xfId="0" applyNumberFormat="1" applyFont="1" applyFill="1" applyBorder="1" applyAlignment="1">
      <alignment horizontal="center" vertical="center" wrapText="1"/>
    </xf>
    <xf numFmtId="0" fontId="8" fillId="0" borderId="1" xfId="3" applyFont="1" applyFill="1" applyBorder="1" applyAlignment="1">
      <alignment vertical="top" wrapText="1"/>
    </xf>
    <xf numFmtId="0" fontId="8" fillId="0" borderId="1" xfId="3" applyFont="1" applyFill="1" applyBorder="1" applyAlignment="1">
      <alignment horizontal="center" vertical="top" wrapText="1"/>
    </xf>
    <xf numFmtId="3" fontId="8" fillId="0" borderId="1" xfId="3" applyNumberFormat="1" applyFont="1" applyFill="1" applyBorder="1" applyAlignment="1">
      <alignment horizontal="right" vertical="top" wrapText="1"/>
    </xf>
    <xf numFmtId="0" fontId="9" fillId="3" borderId="1" xfId="0" applyFont="1" applyFill="1" applyBorder="1" applyAlignment="1">
      <alignment horizontal="center" vertical="center" wrapText="1"/>
    </xf>
    <xf numFmtId="0" fontId="6" fillId="0" borderId="1" xfId="0" applyFont="1" applyBorder="1" applyAlignment="1">
      <alignment horizontal="center" vertical="center"/>
    </xf>
    <xf numFmtId="0" fontId="10" fillId="0" borderId="1" xfId="0" applyFont="1" applyBorder="1" applyAlignment="1">
      <alignment horizontal="center" vertical="center"/>
    </xf>
    <xf numFmtId="3" fontId="11" fillId="0" borderId="1" xfId="0" applyNumberFormat="1" applyFont="1" applyBorder="1" applyAlignment="1">
      <alignment horizontal="center" vertical="center"/>
    </xf>
    <xf numFmtId="164" fontId="11" fillId="0" borderId="1" xfId="0" applyNumberFormat="1" applyFont="1" applyBorder="1" applyAlignment="1">
      <alignment horizontal="center" vertical="center"/>
    </xf>
    <xf numFmtId="0" fontId="12" fillId="4" borderId="4" xfId="0" applyFont="1" applyFill="1" applyBorder="1" applyAlignment="1">
      <alignment horizontal="center" vertical="center" wrapText="1" readingOrder="1"/>
    </xf>
    <xf numFmtId="0" fontId="0" fillId="0" borderId="0" xfId="0" applyAlignment="1">
      <alignment horizontal="center" vertical="center" wrapText="1"/>
    </xf>
    <xf numFmtId="0" fontId="13" fillId="0" borderId="4" xfId="0" applyFont="1" applyBorder="1" applyAlignment="1">
      <alignment horizontal="center" vertical="center" wrapText="1" readingOrder="1"/>
    </xf>
    <xf numFmtId="3" fontId="13" fillId="0" borderId="4" xfId="0" applyNumberFormat="1" applyFont="1" applyBorder="1" applyAlignment="1">
      <alignment horizontal="center" vertical="center" wrapText="1" readingOrder="1"/>
    </xf>
    <xf numFmtId="3" fontId="0" fillId="0" borderId="0" xfId="0" applyNumberFormat="1" applyAlignment="1">
      <alignment horizontal="center" vertical="center" wrapText="1"/>
    </xf>
    <xf numFmtId="0" fontId="0" fillId="0" borderId="0" xfId="0" applyAlignment="1">
      <alignment horizontal="center" vertical="center"/>
    </xf>
    <xf numFmtId="0" fontId="14" fillId="0" borderId="1" xfId="0" applyFont="1" applyBorder="1" applyAlignment="1">
      <alignment horizontal="right" vertical="top"/>
    </xf>
    <xf numFmtId="10" fontId="14" fillId="0" borderId="1" xfId="2" applyNumberFormat="1" applyFont="1" applyBorder="1" applyAlignment="1">
      <alignment horizontal="right" vertical="top"/>
    </xf>
    <xf numFmtId="3" fontId="15" fillId="2" borderId="3" xfId="0" applyNumberFormat="1" applyFont="1" applyFill="1" applyBorder="1" applyAlignment="1">
      <alignment horizontal="center" vertical="center" wrapText="1"/>
    </xf>
    <xf numFmtId="3" fontId="14" fillId="0" borderId="1" xfId="0" applyNumberFormat="1" applyFont="1" applyBorder="1" applyAlignment="1">
      <alignment horizontal="right" vertical="top"/>
    </xf>
    <xf numFmtId="0" fontId="0" fillId="0" borderId="0" xfId="0" pivotButton="1"/>
    <xf numFmtId="0" fontId="0" fillId="0" borderId="0" xfId="0" applyAlignment="1">
      <alignment horizontal="left"/>
    </xf>
    <xf numFmtId="0" fontId="0" fillId="0" borderId="0" xfId="0" applyNumberFormat="1"/>
  </cellXfs>
  <cellStyles count="4">
    <cellStyle name="Normal" xfId="0" builtinId="0"/>
    <cellStyle name="Normal_Hoja1" xfId="1"/>
    <cellStyle name="Normal_Hoja1_1" xfId="3"/>
    <cellStyle name="Porcentaje" xfId="2" builtinId="5"/>
  </cellStyles>
  <dxfs count="11">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3" formatCode="#,##0"/>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helle Alegria Donoso (DIRPLAN)" refreshedDate="45933.49856122685" createdVersion="5" refreshedVersion="5" minRefreshableVersion="3" recordCount="2491">
  <cacheSource type="worksheet">
    <worksheetSource ref="A1:AO2492" sheet="BASE_FINAL"/>
  </cacheSource>
  <cacheFields count="41">
    <cacheField name="N°" numFmtId="0">
      <sharedItems containsString="0" containsBlank="1" containsNumber="1" containsInteger="1" minValue="7" maxValue="2945"/>
    </cacheField>
    <cacheField name="Capítulo-programa" numFmtId="0">
      <sharedItems/>
    </cacheField>
    <cacheField name="Capítulo-programa - Reclasificado" numFmtId="0">
      <sharedItems/>
    </cacheField>
    <cacheField name="Servicio" numFmtId="0">
      <sharedItems/>
    </cacheField>
    <cacheField name="Nombre Región" numFmtId="0">
      <sharedItems count="17">
        <s v="Arica y Parinacota"/>
        <s v="Antofagasta"/>
        <s v="Atacama"/>
        <s v="Valparaíso"/>
        <s v="Metropolitana de Santiago"/>
        <s v="Ñuble"/>
        <s v="Biobío"/>
        <s v="La Araucanía"/>
        <s v="Los Ríos"/>
        <s v="Magallanes y de la Antártica Chilena"/>
        <s v="Interregional"/>
        <s v="Maule"/>
        <s v="Los Lagos"/>
        <s v="Aysén"/>
        <s v="Tarapacá"/>
        <s v="Coquimbo"/>
        <s v="O Higgins"/>
      </sharedItems>
    </cacheField>
    <cacheField name="RegionAB" numFmtId="0">
      <sharedItems/>
    </cacheField>
    <cacheField name="Provincias" numFmtId="0">
      <sharedItems/>
    </cacheField>
    <cacheField name="Comunas" numFmtId="0">
      <sharedItems/>
    </cacheField>
    <cacheField name="Categoría" numFmtId="0">
      <sharedItems/>
    </cacheField>
    <cacheField name="Prio" numFmtId="0">
      <sharedItems containsString="0" containsBlank="1" containsNumber="1" containsInteger="1" minValue="1" maxValue="793"/>
    </cacheField>
    <cacheField name="Ítem" numFmtId="0">
      <sharedItems/>
    </cacheField>
    <cacheField name="Asig" numFmtId="0">
      <sharedItems/>
    </cacheField>
    <cacheField name="Código Exploratorio" numFmtId="0">
      <sharedItems containsString="0" containsBlank="1" containsNumber="1" containsInteger="1" minValue="911" maxValue="59638"/>
    </cacheField>
    <cacheField name="Código BIP" numFmtId="0">
      <sharedItems/>
    </cacheField>
    <cacheField name="Nombre Iniciativa" numFmtId="0">
      <sharedItems/>
    </cacheField>
    <cacheField name="Programa" numFmtId="0">
      <sharedItems/>
    </cacheField>
    <cacheField name="Programa dipres" numFmtId="0">
      <sharedItems/>
    </cacheField>
    <cacheField name="Etapa MIDESO" numFmtId="0">
      <sharedItems/>
    </cacheField>
    <cacheField name="Etapa MOP" numFmtId="0">
      <sharedItems/>
    </cacheField>
    <cacheField name="Numero Unico" numFmtId="0">
      <sharedItems containsString="0" containsBlank="1" containsNumber="1" containsInteger="1" minValue="3294" maxValue="183787"/>
    </cacheField>
    <cacheField name="Comp Gobierno 2022-2026" numFmtId="0">
      <sharedItems/>
    </cacheField>
    <cacheField name="Cambio Climatico" numFmtId="0">
      <sharedItems/>
    </cacheField>
    <cacheField name="Nombre Emergencia" numFmtId="0">
      <sharedItems/>
    </cacheField>
    <cacheField name="Nombre Reconstruccion" numFmtId="0">
      <sharedItems/>
    </cacheField>
    <cacheField name="Infraestructura Buen Vivir" numFmtId="0">
      <sharedItems/>
    </cacheField>
    <cacheField name="Integración Austral" numFmtId="0">
      <sharedItems/>
    </cacheField>
    <cacheField name="Programa Transición Hídrica" numFmtId="0">
      <sharedItems/>
    </cacheField>
    <cacheField name="Buen Vecino" numFmtId="0">
      <sharedItems/>
    </cacheField>
    <cacheField name="Eje Ministerial" numFmtId="0">
      <sharedItems/>
    </cacheField>
    <cacheField name="Ejecutado Años Anteriores (M$2025)" numFmtId="3">
      <sharedItems containsSemiMixedTypes="0" containsString="0" containsNumber="1" minValue="0" maxValue="29200009.991999999"/>
    </cacheField>
    <cacheField name="Proyectado 2025 (M$ 2025)" numFmtId="3">
      <sharedItems containsSemiMixedTypes="0" containsString="0" containsNumber="1" minValue="0" maxValue="81101872.406000003"/>
    </cacheField>
    <cacheField name="Monto 2026" numFmtId="3">
      <sharedItems containsSemiMixedTypes="0" containsString="0" containsNumber="1" containsInteger="1" minValue="1" maxValue="56039307"/>
    </cacheField>
    <cacheField name="Monto 2027 (M$ 2026)" numFmtId="3">
      <sharedItems containsSemiMixedTypes="0" containsString="0" containsNumber="1" containsInteger="1" minValue="0" maxValue="224271763"/>
    </cacheField>
    <cacheField name="Monto 2028 (M$ 2026)" numFmtId="3">
      <sharedItems containsSemiMixedTypes="0" containsString="0" containsNumber="1" containsInteger="1" minValue="0" maxValue="261581648"/>
    </cacheField>
    <cacheField name="Monto 2029 (M$ 2026)" numFmtId="3">
      <sharedItems containsSemiMixedTypes="0" containsString="0" containsNumber="1" containsInteger="1" minValue="0" maxValue="59450565"/>
    </cacheField>
    <cacheField name="Monto 2030 (M$ 2026)" numFmtId="3">
      <sharedItems containsSemiMixedTypes="0" containsString="0" containsNumber="1" containsInteger="1" minValue="0" maxValue="38005856"/>
    </cacheField>
    <cacheField name="Saldo (M$ 2026)" numFmtId="3">
      <sharedItems containsSemiMixedTypes="0" containsString="0" containsNumber="1" containsInteger="1" minValue="0" maxValue="117555651"/>
    </cacheField>
    <cacheField name="Código Comuna" numFmtId="0">
      <sharedItems containsMixedTypes="1" containsNumber="1" containsInteger="1" minValue="1101" maxValue="16304"/>
    </cacheField>
    <cacheField name="Población Censo 2024" numFmtId="3">
      <sharedItems containsMixedTypes="1" containsNumber="1" containsInteger="1" minValue="60" maxValue="503635"/>
    </cacheField>
    <cacheField name="Población estimada 2025" numFmtId="3">
      <sharedItems containsMixedTypes="1" containsNumber="1" containsInteger="1" minValue="154" maxValue="587189"/>
    </cacheField>
    <cacheField name="% Pobreza Multidimensional 2022" numFmtId="10">
      <sharedItems containsMixedTypes="1" containsNumber="1" minValue="1.1331582317061701E-3" maxValue="0.4446117256808059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91">
  <r>
    <n v="9"/>
    <s v="0202"/>
    <s v="0202"/>
    <s v="Dirección de Arquitectura "/>
    <x v="0"/>
    <s v="ARICA Y PARINACOTA"/>
    <s v="ARICA"/>
    <s v="ARICA"/>
    <s v="Arrastre"/>
    <n v="14"/>
    <s v="02"/>
    <s v="002"/>
    <n v="55545"/>
    <s v="40053823-0"/>
    <s v="CONSERVACION COMPLEJO FRONTERIZO CHACALLUTA, REGION DE ARICA Y PARINACOTA 2023-2024"/>
    <s v="EDIFICIOS MOP"/>
    <s v=""/>
    <s v="EJECUCION"/>
    <s v="ASESORIA 1"/>
    <n v="174303"/>
    <s v=" CP23-5039_Plan de infraestructura para la seguridad"/>
    <s v=""/>
    <s v=""/>
    <s v=""/>
    <s v=""/>
    <s v=""/>
    <s v=""/>
    <s v=""/>
    <s v="Desarrollo Productivo, Social, Cultural y Científico"/>
    <n v="0"/>
    <n v="20000"/>
    <n v="157536"/>
    <n v="271351"/>
    <n v="0"/>
    <n v="0"/>
    <n v="0"/>
    <n v="0"/>
    <n v="15101"/>
    <n v="241653"/>
    <n v="259064"/>
    <n v="0.18341139307704171"/>
  </r>
  <r>
    <n v="10"/>
    <s v="0202"/>
    <s v="0202"/>
    <s v="Dirección de Arquitectura "/>
    <x v="0"/>
    <s v="ARICA Y PARINACOTA"/>
    <s v="ARICA"/>
    <s v="ARICA"/>
    <s v="Arrastre"/>
    <n v="14"/>
    <s v="02"/>
    <s v="004"/>
    <n v="55545"/>
    <s v="40053823-0"/>
    <s v="CONSERVACION COMPLEJO FRONTERIZO CHACALLUTA, REGION DE ARICA Y PARINACOTA 2023-2024"/>
    <s v="EDIFICIOS MOP"/>
    <s v=""/>
    <s v="EJECUCION"/>
    <s v="EJECUCION 1"/>
    <n v="172997"/>
    <s v=" CP23-5039_Plan de infraestructura para la seguridad"/>
    <s v=""/>
    <s v=""/>
    <s v=""/>
    <s v=""/>
    <s v=""/>
    <s v=""/>
    <s v=""/>
    <s v="Desarrollo Productivo, Social, Cultural y Científico"/>
    <n v="0"/>
    <n v="200000"/>
    <n v="6352463"/>
    <n v="3368154"/>
    <n v="4311745"/>
    <n v="0"/>
    <n v="0"/>
    <n v="0"/>
    <n v="15101"/>
    <n v="241653"/>
    <n v="259064"/>
    <n v="0.18341139307704171"/>
  </r>
  <r>
    <n v="8"/>
    <s v="0202"/>
    <s v="0202"/>
    <s v="Dirección de Arquitectura "/>
    <x v="0"/>
    <s v="ARICA Y PARINACOTA"/>
    <s v="ARICA"/>
    <s v="ARICA"/>
    <s v="Arrastre"/>
    <n v="14"/>
    <s v="02"/>
    <s v="001"/>
    <n v="55545"/>
    <s v="40053823-0"/>
    <s v="CONSERVACION COMPLEJO FRONTERIZO CHACALLUTA, REGION DE ARICA Y PARINACOTA 2023-2024"/>
    <s v="EDIFICIOS MOP"/>
    <s v=""/>
    <s v="EJECUCION"/>
    <s v="GASTO INHERENTE 1"/>
    <n v="174304"/>
    <s v=" CP23-5039_Plan de infraestructura para la seguridad"/>
    <s v=""/>
    <s v=""/>
    <s v=""/>
    <s v=""/>
    <s v=""/>
    <s v=""/>
    <s v=""/>
    <s v="Desarrollo Productivo, Social, Cultural y Científico"/>
    <n v="102.842"/>
    <n v="400"/>
    <n v="439"/>
    <n v="0"/>
    <n v="0"/>
    <n v="0"/>
    <n v="0"/>
    <n v="0"/>
    <n v="15101"/>
    <n v="241653"/>
    <n v="259064"/>
    <n v="0.18341139307704171"/>
  </r>
  <r>
    <m/>
    <s v="0202"/>
    <s v="0202"/>
    <s v="Dirección de Arquitectura "/>
    <x v="1"/>
    <s v="ANTOFAGASTA"/>
    <s v="ANTOFAGASTA"/>
    <s v="ANTOFAGASTA"/>
    <s v="Arrastre"/>
    <m/>
    <s v="02"/>
    <s v="004"/>
    <n v="59110"/>
    <s v="40069601-0"/>
    <s v="HABILITACION PROCURADURÍA FISCAL DE ANTOFAGASTA"/>
    <s v="EDIFICIOS GUBERNAMENTALES"/>
    <s v=""/>
    <s v="EJECUCION"/>
    <s v="EJECUCION 1"/>
    <n v="183694"/>
    <s v=""/>
    <s v=""/>
    <s v=""/>
    <s v=""/>
    <s v=""/>
    <s v=""/>
    <s v=""/>
    <s v=""/>
    <s v="Desarrollo Productivo, Social, Cultural y Científico"/>
    <n v="0"/>
    <n v="10000"/>
    <n v="24700"/>
    <n v="697507"/>
    <n v="123720"/>
    <n v="0"/>
    <n v="0"/>
    <n v="0"/>
    <n v="2101"/>
    <n v="401096"/>
    <n v="447224"/>
    <n v="0.16654338607700911"/>
  </r>
  <r>
    <n v="22"/>
    <s v="0202"/>
    <s v="0202"/>
    <s v="Dirección de Arquitectura "/>
    <x v="2"/>
    <s v="ATACAMA"/>
    <s v="COPIAPO"/>
    <s v="COPIAPO"/>
    <s v="Arrastre"/>
    <n v="1"/>
    <s v="02"/>
    <s v="002"/>
    <n v="40545"/>
    <s v="30132033-0"/>
    <s v="AMPLIACION EDIFICIO MOP ATACAMA"/>
    <s v="EDIFICIOS MOP"/>
    <s v=""/>
    <s v="EJECUCION"/>
    <s v="ASESORIA A LA INSPECCION FISCAL 1"/>
    <n v="167096"/>
    <s v=""/>
    <s v=""/>
    <s v=""/>
    <s v=""/>
    <s v=""/>
    <s v=""/>
    <s v=""/>
    <s v=""/>
    <s v="Desarrollo Productivo, Social, Cultural y Científico"/>
    <n v="0"/>
    <n v="1"/>
    <n v="73716"/>
    <n v="43463"/>
    <n v="10309"/>
    <n v="0"/>
    <n v="0"/>
    <n v="0"/>
    <n v="3101"/>
    <n v="168831"/>
    <n v="176921"/>
    <n v="0.19825428300411921"/>
  </r>
  <r>
    <n v="21"/>
    <s v="0202"/>
    <s v="0202"/>
    <s v="Dirección de Arquitectura "/>
    <x v="2"/>
    <s v="ATACAMA"/>
    <s v="COPIAPO"/>
    <s v="COPIAPO"/>
    <s v="Arrastre"/>
    <n v="1"/>
    <s v="02"/>
    <s v="004"/>
    <n v="40545"/>
    <s v="30132033-0"/>
    <s v="AMPLIACION EDIFICIO MOP ATACAMA"/>
    <s v="EDIFICIOS MOP"/>
    <s v=""/>
    <s v="EJECUCION"/>
    <s v="EJECUCION 1"/>
    <n v="164465"/>
    <s v=""/>
    <s v=""/>
    <s v=""/>
    <s v=""/>
    <s v=""/>
    <s v=""/>
    <s v=""/>
    <s v=""/>
    <s v="Desarrollo Productivo, Social, Cultural y Científico"/>
    <n v="0"/>
    <n v="150000"/>
    <n v="6858052"/>
    <n v="8774356"/>
    <n v="11234085"/>
    <n v="0"/>
    <n v="0"/>
    <n v="0"/>
    <n v="3101"/>
    <n v="168831"/>
    <n v="176921"/>
    <n v="0.19825428300411921"/>
  </r>
  <r>
    <n v="24"/>
    <s v="0202"/>
    <s v="0202"/>
    <s v="Dirección de Arquitectura "/>
    <x v="2"/>
    <s v="ATACAMA"/>
    <s v="COPIAPO"/>
    <s v="COPIAPO"/>
    <s v="Arrastre"/>
    <n v="1"/>
    <s v="02"/>
    <s v="001"/>
    <n v="40545"/>
    <s v="30132033-0"/>
    <s v="AMPLIACION EDIFICIO MOP ATACAMA"/>
    <s v="EDIFICIOS MOP"/>
    <s v=""/>
    <s v="EJECUCION"/>
    <s v="GASTO INHERENTE 3"/>
    <n v="175308"/>
    <s v=""/>
    <s v=""/>
    <s v=""/>
    <s v=""/>
    <s v=""/>
    <s v=""/>
    <s v=""/>
    <s v=""/>
    <s v="Desarrollo Productivo, Social, Cultural y Científico"/>
    <n v="1179.98"/>
    <n v="500"/>
    <n v="206"/>
    <n v="670"/>
    <n v="0"/>
    <n v="0"/>
    <n v="0"/>
    <n v="0"/>
    <n v="3101"/>
    <n v="168831"/>
    <n v="176921"/>
    <n v="0.19825428300411921"/>
  </r>
  <r>
    <n v="23"/>
    <s v="0202"/>
    <s v="0202"/>
    <s v="Dirección de Arquitectura "/>
    <x v="2"/>
    <s v="ATACAMA"/>
    <s v="COPIAPO"/>
    <s v="COPIAPO"/>
    <s v="Arrastre"/>
    <n v="1"/>
    <s v="02"/>
    <s v="999"/>
    <n v="40545"/>
    <s v="30132033-0"/>
    <s v="AMPLIACION EDIFICIO MOP ATACAMA"/>
    <s v="EDIFICIOS MOP"/>
    <s v=""/>
    <s v="EJECUCION"/>
    <s v="OTROS GASTOS 1"/>
    <n v="175302"/>
    <s v=""/>
    <s v=""/>
    <s v=""/>
    <s v=""/>
    <s v=""/>
    <s v=""/>
    <s v=""/>
    <s v=""/>
    <s v="Desarrollo Productivo, Social, Cultural y Científico"/>
    <n v="27701.826000000001"/>
    <n v="1"/>
    <n v="47105"/>
    <n v="50943"/>
    <n v="27496"/>
    <n v="0"/>
    <n v="0"/>
    <n v="0"/>
    <n v="3101"/>
    <n v="168831"/>
    <n v="176921"/>
    <n v="0.19825428300411921"/>
  </r>
  <r>
    <n v="31"/>
    <s v="0202"/>
    <s v="0202"/>
    <s v="Dirección de Arquitectura "/>
    <x v="3"/>
    <s v="VALPARAÍSO"/>
    <s v="SAN ANTONIO"/>
    <s v="SAN ANTONIO"/>
    <s v="Arrastre"/>
    <n v="7"/>
    <s v="02"/>
    <s v="004"/>
    <n v="46964"/>
    <s v="30108083-0"/>
    <s v="REPOSICION ESTADIO MUNICIPAL ,  COMUNA  SAN ANTONIO"/>
    <s v="DEPORTES Y RECREACIÓN"/>
    <s v=""/>
    <s v="EJECUCION"/>
    <s v="EJECUCION 1"/>
    <n v="182615"/>
    <s v=""/>
    <s v=""/>
    <s v=""/>
    <s v=""/>
    <s v=""/>
    <s v=""/>
    <s v=""/>
    <s v=""/>
    <s v="Desarrollo Productivo, Social, Cultural y Científico"/>
    <n v="0"/>
    <n v="1120320"/>
    <n v="4969750"/>
    <n v="0"/>
    <n v="0"/>
    <n v="0"/>
    <n v="0"/>
    <n v="0"/>
    <n v="5601"/>
    <n v="96770"/>
    <n v="98992"/>
    <n v="0.1421766789704198"/>
  </r>
  <r>
    <n v="35"/>
    <s v="0202"/>
    <s v="0202"/>
    <s v="Dirección de Arquitectura "/>
    <x v="3"/>
    <s v="VALPARAÍSO"/>
    <s v="VALPARAISO"/>
    <s v="VALPARAISO"/>
    <s v="Arrastre"/>
    <n v="17"/>
    <s v="02"/>
    <s v="004"/>
    <n v="55781"/>
    <s v="30478299-0"/>
    <s v="REPOSICION CENTRO DE REHABILITACION TELETON VALPARAISO"/>
    <s v="EDIFICIOS GUBERNAMENTALES"/>
    <s v=""/>
    <s v="EJECUCION"/>
    <s v="EJECUCION 1"/>
    <n v="175899"/>
    <s v=" AP23-1378_Obras centro Teletón en Valparaíso"/>
    <s v=""/>
    <s v=""/>
    <s v=""/>
    <s v=""/>
    <s v=""/>
    <s v=""/>
    <s v=""/>
    <s v="Desarrollo Productivo, Social, Cultural y Científico"/>
    <n v="0"/>
    <n v="1000"/>
    <n v="2062000"/>
    <n v="5155000"/>
    <n v="5355168"/>
    <n v="0"/>
    <n v="0"/>
    <n v="0"/>
    <n v="5101"/>
    <n v="284938"/>
    <n v="321852"/>
    <n v="0.19096287611915949"/>
  </r>
  <r>
    <m/>
    <s v="0202"/>
    <s v="0202"/>
    <s v="Dirección de Arquitectura "/>
    <x v="4"/>
    <s v="METROPOLITANA"/>
    <s v="SANTIAGO"/>
    <s v="RENCA"/>
    <s v="Nuevo"/>
    <m/>
    <s v="02"/>
    <s v=""/>
    <n v="59448"/>
    <s v="40051488-0"/>
    <s v="REPOSICION CON AMPLIACION EDIFICIO MUNICIPAL, COMUNA DE RENCA"/>
    <s v="ADMINISTRACIÓN Y GOBIERNO INTERIOR"/>
    <s v=""/>
    <s v="EJECUCION"/>
    <s v="EJECUCION"/>
    <m/>
    <s v=""/>
    <s v=""/>
    <s v=""/>
    <s v=""/>
    <s v=""/>
    <s v=""/>
    <s v=""/>
    <s v=""/>
    <s v="Desarrollo Productivo, Social, Cultural y Científico"/>
    <n v="0"/>
    <n v="0"/>
    <n v="10310"/>
    <n v="10310"/>
    <n v="5155000"/>
    <n v="6377164"/>
    <n v="0"/>
    <n v="0"/>
    <n v="13128"/>
    <n v="143622"/>
    <n v="163267"/>
    <n v="0.19497072243763119"/>
  </r>
  <r>
    <n v="44"/>
    <s v="0202"/>
    <s v="0202"/>
    <s v="Dirección de Arquitectura "/>
    <x v="4"/>
    <s v="METROPOLITANA"/>
    <s v="SANTIAGO"/>
    <s v="LO PRADO"/>
    <s v="Arrastre"/>
    <n v="15"/>
    <s v="02"/>
    <s v="004"/>
    <n v="55728"/>
    <s v="40054840-0"/>
    <s v="MEJORAMIENTO PARQUE CORONEL SANTIAGO BUERAS, LO PRADO"/>
    <s v="ESPACIOS PUBLICOS"/>
    <s v=""/>
    <s v="EJECUCION"/>
    <s v="EJECUCION 1"/>
    <n v="173290"/>
    <s v=" IP-4419_Obras Parque Coronel Santiago Bueras y Nudo Baquedano"/>
    <s v=""/>
    <s v=""/>
    <s v=""/>
    <s v=""/>
    <s v=""/>
    <s v=""/>
    <s v=""/>
    <s v="Desarrollo Productivo, Social, Cultural y Científico"/>
    <n v="0"/>
    <n v="1"/>
    <n v="525810"/>
    <n v="1872135"/>
    <n v="5052061"/>
    <n v="0"/>
    <n v="0"/>
    <n v="0"/>
    <n v="13117"/>
    <n v="91290"/>
    <n v="101223"/>
    <n v="0.19323172896852009"/>
  </r>
  <r>
    <m/>
    <s v="0202"/>
    <s v="0202"/>
    <s v="Dirección de Arquitectura "/>
    <x v="4"/>
    <s v="METROPOLITANA"/>
    <s v="SANTIAGO"/>
    <s v="SANTIAGO"/>
    <s v="Nuevo"/>
    <m/>
    <s v="02"/>
    <s v=""/>
    <n v="55735"/>
    <s v="40054843-0"/>
    <s v="HABILITACION NUDO BAQUEDANO "/>
    <s v="ESPACIOS PUBLICOS"/>
    <s v=""/>
    <s v="EJECUCION"/>
    <s v="EJECUCION"/>
    <m/>
    <s v=""/>
    <s v=""/>
    <s v=""/>
    <s v=""/>
    <s v=""/>
    <s v=""/>
    <s v=""/>
    <s v=""/>
    <s v="Desarrollo Productivo, Social, Cultural y Científico"/>
    <n v="0"/>
    <n v="0"/>
    <n v="629876"/>
    <n v="0"/>
    <n v="0"/>
    <n v="0"/>
    <n v="0"/>
    <n v="0"/>
    <n v="13101"/>
    <n v="438856"/>
    <n v="552151"/>
    <n v="0.16465373414117401"/>
  </r>
  <r>
    <n v="65"/>
    <s v="0202"/>
    <s v="0202"/>
    <s v="Dirección de Arquitectura "/>
    <x v="5"/>
    <s v="ÑUBLE"/>
    <s v="DIGUILLÍN"/>
    <s v="CHILLAN"/>
    <s v="Nuevo"/>
    <n v="34"/>
    <s v="02"/>
    <s v="002"/>
    <n v="58966"/>
    <s v="40070591-0"/>
    <s v="CONSTRUCCION EDIFICIO MINISTERIO DE OBRAS PUBLICAS REGIÓN DE ÑUBLE"/>
    <s v="EDIFICIOS MOP"/>
    <s v=""/>
    <s v="PREFACTIBILIDAD"/>
    <s v="PREFACTIBILIDAD 1"/>
    <n v="182149"/>
    <s v=""/>
    <s v=""/>
    <s v=""/>
    <s v=""/>
    <s v=""/>
    <s v=""/>
    <s v=""/>
    <s v=""/>
    <s v="Desarrollo Productivo, Social, Cultural y Científico"/>
    <n v="0"/>
    <n v="0"/>
    <n v="72170"/>
    <n v="77325"/>
    <n v="97945"/>
    <n v="0"/>
    <n v="0"/>
    <n v="0"/>
    <n v="16101"/>
    <n v="190382"/>
    <n v="205318"/>
    <n v="0.12696309859389479"/>
  </r>
  <r>
    <n v="66"/>
    <s v="0202"/>
    <s v="0202"/>
    <s v="Dirección de Arquitectura "/>
    <x v="6"/>
    <s v="BIOBÍO"/>
    <s v="ARAUCO"/>
    <s v="CAÑETE"/>
    <s v="Arrastre"/>
    <n v="3"/>
    <s v="02"/>
    <s v="004"/>
    <n v="44063"/>
    <s v="30132335-0"/>
    <s v="REPOSICION LICEO JOSÉ DE LA CRUZ MIRANDA, CAÑETE"/>
    <s v="EDUCACIÓN"/>
    <s v=""/>
    <s v="EJECUCION"/>
    <s v="EJECUCION 1"/>
    <n v="174839"/>
    <s v=""/>
    <s v=""/>
    <s v=""/>
    <s v=""/>
    <s v="X"/>
    <s v=""/>
    <s v=""/>
    <s v=""/>
    <s v="Desarrollo Productivo, Social, Cultural y Científico"/>
    <n v="0"/>
    <n v="10000"/>
    <n v="618600"/>
    <n v="1705329"/>
    <n v="9995974"/>
    <n v="0"/>
    <n v="0"/>
    <n v="0"/>
    <n v="8203"/>
    <n v="34640"/>
    <n v="37530"/>
    <n v="0.27250374141055361"/>
  </r>
  <r>
    <n v="67"/>
    <s v="0202"/>
    <s v="0202"/>
    <s v="Dirección de Arquitectura "/>
    <x v="6"/>
    <s v="BIOBÍO"/>
    <s v="BIO BIO"/>
    <s v="LOS ANGELES"/>
    <s v="Arrastre"/>
    <n v="13"/>
    <s v="02"/>
    <s v="002"/>
    <n v="55407"/>
    <s v="40033132-0"/>
    <s v="CONSTRUCCION LABORATORIO DE LIMNOLOGIA Y CALIDAD DE AGUA, LOS ANGELES, REGION DEL BIOBIO"/>
    <s v="EDIFICIOS MOP"/>
    <s v=""/>
    <s v="DISEÑO"/>
    <s v="DISEÑO 2"/>
    <n v="178255"/>
    <s v=""/>
    <s v=""/>
    <s v=""/>
    <s v=""/>
    <s v=""/>
    <s v=""/>
    <s v=""/>
    <s v=""/>
    <s v="Desarrollo Productivo, Social, Cultural y Científico"/>
    <n v="0"/>
    <n v="10000"/>
    <n v="77592"/>
    <n v="0"/>
    <n v="0"/>
    <n v="0"/>
    <n v="0"/>
    <n v="0"/>
    <n v="8301"/>
    <n v="219441"/>
    <n v="224828"/>
    <n v="0.1410373788294475"/>
  </r>
  <r>
    <n v="71"/>
    <s v="0202"/>
    <s v="0202"/>
    <s v="Dirección de Arquitectura "/>
    <x v="7"/>
    <s v="LA ARAUCANÍA"/>
    <s v="MALLECO"/>
    <s v="LOS SAUCES"/>
    <s v="Arrastre"/>
    <n v="18"/>
    <s v="02"/>
    <s v="002"/>
    <n v="56032"/>
    <s v="30460322-0"/>
    <s v="REPOSICION ESCUELA G-512 MOLLULCO DE TEMUCO"/>
    <s v="EDUCACIÓN"/>
    <s v=""/>
    <s v="EJECUCION"/>
    <s v="ASESORIA A LA INSPECCION FISCAL 1"/>
    <n v="176515"/>
    <s v=" AP23-1391_Reposicion Escuela G-512 Mollulco De Temuco"/>
    <s v=""/>
    <s v=""/>
    <s v=""/>
    <s v="X"/>
    <s v=""/>
    <s v=""/>
    <s v=""/>
    <s v="Desarrollo Productivo, Social, Cultural y Científico"/>
    <n v="0"/>
    <n v="37309.89"/>
    <n v="96286"/>
    <n v="9220"/>
    <n v="0"/>
    <n v="0"/>
    <n v="0"/>
    <n v="0"/>
    <n v="9206"/>
    <n v="7348"/>
    <n v="7459"/>
    <n v="0.25472711860181713"/>
  </r>
  <r>
    <n v="70"/>
    <s v="0202"/>
    <s v="0202"/>
    <s v="Dirección de Arquitectura "/>
    <x v="7"/>
    <s v="LA ARAUCANÍA"/>
    <s v="MALLECO"/>
    <s v="LOS SAUCES"/>
    <s v="Arrastre"/>
    <n v="18"/>
    <s v="02"/>
    <s v="004"/>
    <n v="56032"/>
    <s v="30460322-0"/>
    <s v="REPOSICION ESCUELA G-512 MOLLULCO DE TEMUCO"/>
    <s v="EDUCACIÓN"/>
    <s v=""/>
    <s v="EJECUCION"/>
    <s v="EJECUCION 1"/>
    <n v="174841"/>
    <s v=" AP23-1391_Reposicion Escuela G-512 Mollulco De Temuco"/>
    <s v=""/>
    <s v=""/>
    <s v=""/>
    <s v="X"/>
    <s v=""/>
    <s v=""/>
    <s v=""/>
    <s v="Desarrollo Productivo, Social, Cultural y Científico"/>
    <n v="0"/>
    <n v="6705090.557"/>
    <n v="5783176"/>
    <n v="3871853"/>
    <n v="0"/>
    <n v="0"/>
    <n v="0"/>
    <n v="0"/>
    <n v="9206"/>
    <n v="7348"/>
    <n v="7459"/>
    <n v="0.25472711860181713"/>
  </r>
  <r>
    <n v="72"/>
    <s v="0202"/>
    <s v="0202"/>
    <s v="Dirección de Arquitectura "/>
    <x v="7"/>
    <s v="LA ARAUCANÍA"/>
    <s v="CAUTIN"/>
    <s v="TEMUCO"/>
    <s v="Arrastre"/>
    <n v="10"/>
    <s v="02"/>
    <s v="002"/>
    <n v="50319"/>
    <s v="40019008-0"/>
    <s v="REPOSICION EDIFICIO MOP REGIÓN DE LA ARAUCANÍA"/>
    <s v="EDIFICIOS MOP"/>
    <s v=""/>
    <s v="PREFACTIBILIDAD"/>
    <s v="PREFACTIBILIDAD 3"/>
    <n v="177800"/>
    <s v=""/>
    <s v=""/>
    <s v=""/>
    <s v=""/>
    <s v=""/>
    <s v=""/>
    <s v=""/>
    <s v=""/>
    <s v="Desarrollo Productivo, Social, Cultural y Científico"/>
    <n v="0"/>
    <n v="15109"/>
    <n v="171735"/>
    <n v="0"/>
    <n v="0"/>
    <n v="0"/>
    <n v="0"/>
    <n v="0"/>
    <n v="9101"/>
    <n v="292518"/>
    <n v="311135"/>
    <n v="0.1386498346664029"/>
  </r>
  <r>
    <n v="73"/>
    <s v="0202"/>
    <s v="0202"/>
    <s v="Dirección de Arquitectura "/>
    <x v="7"/>
    <s v="LA ARAUCANÍA"/>
    <s v="MALLECO"/>
    <s v="TRAIGUEN"/>
    <s v="Arrastre"/>
    <n v="22"/>
    <s v="02"/>
    <s v="002"/>
    <n v="57703"/>
    <s v="40051205-0"/>
    <s v="MEJORAMIENTO FERIA LIBRE COMUNA DE TRAIGUEN"/>
    <s v="ESPACIOS PUBLICOS"/>
    <s v=""/>
    <s v="DISEÑO"/>
    <s v="DISEÑO 1"/>
    <n v="178913"/>
    <s v=""/>
    <s v=""/>
    <s v=""/>
    <s v=""/>
    <s v="X"/>
    <s v=""/>
    <s v=""/>
    <s v=""/>
    <s v="Desarrollo Productivo, Social, Cultural y Científico"/>
    <n v="0"/>
    <n v="20555"/>
    <n v="74176"/>
    <n v="0"/>
    <n v="0"/>
    <n v="0"/>
    <n v="0"/>
    <n v="0"/>
    <n v="9210"/>
    <n v="18873"/>
    <n v="19249"/>
    <n v="0.2114692834493723"/>
  </r>
  <r>
    <n v="74"/>
    <s v="0202"/>
    <s v="0202"/>
    <s v="Dirección de Arquitectura "/>
    <x v="7"/>
    <s v="LA ARAUCANÍA"/>
    <s v="CAUTIN"/>
    <s v="TEMUCO"/>
    <s v="Arrastre"/>
    <n v="19"/>
    <s v="02"/>
    <s v="004"/>
    <n v="56088"/>
    <s v="40059148-0"/>
    <s v="CONSERVACION OFICINAS EDIFICIO PRINCIPAL DIRECCIÓN DE OBRAS HIDRAULICAS  ARAUCANIA"/>
    <s v="EDIFICIOS MOP"/>
    <s v=""/>
    <s v="EJECUCION"/>
    <s v="EJECUCION 1"/>
    <n v="175005"/>
    <s v=""/>
    <s v=""/>
    <s v=""/>
    <s v=""/>
    <s v=""/>
    <s v=""/>
    <s v=""/>
    <s v=""/>
    <s v="Desarrollo Productivo, Social, Cultural y Científico"/>
    <n v="0"/>
    <n v="360224"/>
    <n v="841544"/>
    <n v="0"/>
    <n v="0"/>
    <n v="0"/>
    <n v="0"/>
    <n v="0"/>
    <n v="9101"/>
    <n v="292518"/>
    <n v="311135"/>
    <n v="0.1386498346664029"/>
  </r>
  <r>
    <n v="79"/>
    <s v="0202"/>
    <s v="0202"/>
    <s v="Dirección de Arquitectura "/>
    <x v="8"/>
    <s v="LOS RÍOS"/>
    <s v="VALDIVIA"/>
    <s v="VALDIVIA"/>
    <s v="Arrastre"/>
    <n v="24"/>
    <s v="02"/>
    <s v="004"/>
    <n v="37764"/>
    <s v="30309972-0"/>
    <s v="AMPLIACION SEGUNDA ETAPA EDIFICIO MOP VALDIVIA"/>
    <s v="EDIFICIOS MOP"/>
    <s v=""/>
    <s v="EJECUCION"/>
    <s v="EJECUCION 1"/>
    <n v="164305"/>
    <s v=""/>
    <s v=" MITIGACIÓN"/>
    <s v=""/>
    <s v=""/>
    <s v=""/>
    <s v=""/>
    <s v=""/>
    <s v=""/>
    <s v="Desarrollo Productivo, Social, Cultural y Científico"/>
    <n v="0"/>
    <n v="94944"/>
    <n v="663964"/>
    <n v="0"/>
    <n v="0"/>
    <n v="0"/>
    <n v="0"/>
    <n v="0"/>
    <n v="14101"/>
    <n v="170043"/>
    <n v="183287"/>
    <n v="0.13862230178883991"/>
  </r>
  <r>
    <n v="93"/>
    <s v="0202"/>
    <s v="0202"/>
    <s v="Dirección de Arquitectura "/>
    <x v="9"/>
    <s v="MAGALLANES"/>
    <s v="MAGALLANES"/>
    <s v="INTERCOMUNAL"/>
    <s v="Arrastre"/>
    <n v="4"/>
    <s v="02"/>
    <s v="002"/>
    <n v="45577"/>
    <s v="30394079-0"/>
    <s v="CONSTRUCCION CENTRO ANTARTICO INTERNACIONAL, XII REGIÓN"/>
    <s v="CULTURA"/>
    <s v=""/>
    <s v="EJECUCION"/>
    <s v="ASESORIA 1"/>
    <n v="179574"/>
    <s v=" PG-0868_Construccion Centro Antartico Internacional"/>
    <s v=""/>
    <s v=""/>
    <s v=""/>
    <s v=""/>
    <s v=""/>
    <s v=""/>
    <s v=""/>
    <s v="Desarrollo Productivo, Social, Cultural y Científico"/>
    <n v="0"/>
    <n v="58440.9"/>
    <n v="207507"/>
    <n v="0"/>
    <n v="0"/>
    <n v="0"/>
    <n v="0"/>
    <n v="0"/>
    <e v="#N/A"/>
    <e v="#N/A"/>
    <e v="#N/A"/>
    <e v="#N/A"/>
  </r>
  <r>
    <m/>
    <s v="0202"/>
    <s v="0202"/>
    <s v="Dirección de Arquitectura "/>
    <x v="10"/>
    <s v="INTERREGIONAL"/>
    <s v="INTERPROVINCIAL"/>
    <s v="INTERCOMUNAL"/>
    <s v="Arrastre"/>
    <m/>
    <s v="02"/>
    <s v="004"/>
    <n v="51364"/>
    <s v="40030197-0"/>
    <s v="CONSERVACION INFRAESTRUCTURA DE APOYO NIVEL NACIONAL 2022-2024"/>
    <s v="EDIFICIOS MOP"/>
    <s v=""/>
    <s v="EJECUCION"/>
    <s v="EJECUCION 3"/>
    <n v="167091"/>
    <s v=""/>
    <s v=""/>
    <s v=""/>
    <s v=""/>
    <s v=""/>
    <s v=""/>
    <s v=""/>
    <s v=""/>
    <s v="Desarrollo Productivo, Social, Cultural y Científico"/>
    <n v="0"/>
    <n v="44000"/>
    <n v="160836"/>
    <n v="0"/>
    <n v="0"/>
    <n v="0"/>
    <n v="0"/>
    <n v="0"/>
    <e v="#N/A"/>
    <e v="#N/A"/>
    <e v="#N/A"/>
    <e v="#N/A"/>
  </r>
  <r>
    <n v="7"/>
    <s v="0202"/>
    <s v="0222"/>
    <s v="Dirección de Arquitectura "/>
    <x v="0"/>
    <s v="ARICA Y PARINACOTA"/>
    <s v="ARICA"/>
    <s v="ARICA"/>
    <s v="Arrastre"/>
    <n v="8"/>
    <s v="02"/>
    <s v="002"/>
    <n v="49927"/>
    <s v="40029750-0"/>
    <s v="MEJORAMIENTO PUESTA EN VALOR EX PARQUE ADUANA, ARICA"/>
    <s v="EDIFICACION PATRIMONIAL"/>
    <s v=""/>
    <s v="DISEÑO"/>
    <s v="DISEÑO 1"/>
    <n v="153604"/>
    <s v=""/>
    <s v=""/>
    <s v=""/>
    <s v=""/>
    <s v=""/>
    <s v=""/>
    <s v=""/>
    <s v=""/>
    <s v="Desarrollo Productivo, Social, Cultural y Científico"/>
    <n v="0"/>
    <n v="28400"/>
    <n v="99182"/>
    <n v="139683"/>
    <n v="0"/>
    <n v="0"/>
    <n v="0"/>
    <n v="0"/>
    <n v="15101"/>
    <n v="241653"/>
    <n v="259064"/>
    <n v="0.18341139307704171"/>
  </r>
  <r>
    <n v="32"/>
    <s v="0202"/>
    <s v="0222"/>
    <s v="Dirección de Arquitectura "/>
    <x v="3"/>
    <s v="VALPARAÍSO"/>
    <s v="VALPARAISO"/>
    <s v="VALPARAISO"/>
    <s v="Nuevo"/>
    <n v="5"/>
    <s v="02"/>
    <s v="004"/>
    <n v="46121"/>
    <s v="30453829-0"/>
    <s v="RESTAURACION ASCENSOR ARTILLERÍA, COMUNA DE VALPARAISO"/>
    <s v="EDIFICACION PATRIMONIAL"/>
    <s v=""/>
    <s v="EJECUCION"/>
    <s v="EJECUCION 2"/>
    <n v="154523"/>
    <s v=""/>
    <s v=""/>
    <s v=""/>
    <s v=""/>
    <s v=""/>
    <s v=""/>
    <s v=""/>
    <s v=""/>
    <s v="Desarrollo Productivo, Social, Cultural y Científico"/>
    <n v="0"/>
    <n v="0"/>
    <n v="1919285"/>
    <n v="3255236"/>
    <n v="3892001"/>
    <n v="0"/>
    <n v="0"/>
    <n v="0"/>
    <n v="5101"/>
    <n v="284938"/>
    <n v="321852"/>
    <n v="0.19096287611915949"/>
  </r>
  <r>
    <n v="33"/>
    <s v="0202"/>
    <s v="0222"/>
    <s v="Dirección de Arquitectura "/>
    <x v="3"/>
    <s v="VALPARAÍSO"/>
    <s v="VALPARAISO"/>
    <s v="VALPARAISO"/>
    <s v="Arrastre"/>
    <n v="6"/>
    <s v="02"/>
    <s v="004"/>
    <n v="46127"/>
    <s v="30453874-0"/>
    <s v="RESTAURACION ASCENSOR VILLASECA, COMUNA DE VALPARAISO"/>
    <s v="EDIFICACION PATRIMONIAL"/>
    <s v=""/>
    <s v="EJECUCION"/>
    <s v="EJECUCION 2"/>
    <n v="152269"/>
    <s v=""/>
    <s v=""/>
    <s v=""/>
    <s v=""/>
    <s v=""/>
    <s v=""/>
    <s v=""/>
    <s v=""/>
    <s v="Desarrollo Productivo, Social, Cultural y Científico"/>
    <n v="0"/>
    <n v="1000"/>
    <n v="515500"/>
    <n v="1725492"/>
    <n v="4330200"/>
    <n v="0"/>
    <n v="0"/>
    <n v="0"/>
    <n v="5101"/>
    <n v="284938"/>
    <n v="321852"/>
    <n v="0.19096287611915949"/>
  </r>
  <r>
    <n v="42"/>
    <s v="0202"/>
    <s v="0222"/>
    <s v="Dirección de Arquitectura "/>
    <x v="4"/>
    <s v="METROPOLITANA"/>
    <s v="SANTIAGO"/>
    <s v="SANTIAGO"/>
    <s v="Arrastre"/>
    <n v="2"/>
    <s v="02"/>
    <s v="004"/>
    <n v="42274"/>
    <s v="30310626-0"/>
    <s v="CONSTRUCCION CENTRO GABRIELA MISTRAL ETAPA 2"/>
    <s v="INFRAESTRUCTURA CULTURAL"/>
    <s v=""/>
    <s v="EJECUCION"/>
    <s v="EJECUCION 2"/>
    <n v="152658"/>
    <s v=" CP24-0040_Centro Gabriela Mistral Etapa 2"/>
    <s v=""/>
    <s v=""/>
    <s v=""/>
    <s v=""/>
    <s v=""/>
    <s v=""/>
    <s v=""/>
    <s v="Desarrollo Productivo, Social, Cultural y Científico"/>
    <n v="0"/>
    <n v="3761068.4890000001"/>
    <n v="11344164"/>
    <n v="55070058"/>
    <n v="60192854"/>
    <n v="1921599"/>
    <n v="0"/>
    <n v="0"/>
    <n v="13101"/>
    <n v="438856"/>
    <n v="552151"/>
    <n v="0.16465373414117401"/>
  </r>
  <r>
    <n v="47"/>
    <s v="0202"/>
    <s v="0222"/>
    <s v="Dirección de Arquitectura "/>
    <x v="4"/>
    <s v="METROPOLITANA"/>
    <s v="SANTIAGO"/>
    <s v="SANTIAGO"/>
    <s v="Arrastre"/>
    <n v="20"/>
    <s v="02"/>
    <s v="002"/>
    <n v="57214"/>
    <s v="40061364-0"/>
    <s v="CONSERVACION PALACIO DE LA MONEDA "/>
    <s v="EDIFICACION PATRIMONIAL"/>
    <s v=""/>
    <s v="EJECUCION"/>
    <s v="ASESORIA 1"/>
    <n v="180924"/>
    <s v=""/>
    <s v=" MIXTO, MITIGACIÓN Y ADAPTACIÓN"/>
    <s v=""/>
    <s v=""/>
    <s v=""/>
    <s v=""/>
    <s v=""/>
    <s v=""/>
    <s v="Desarrollo Productivo, Social, Cultural y Científico"/>
    <n v="0"/>
    <n v="30300"/>
    <n v="65121"/>
    <n v="0"/>
    <n v="0"/>
    <n v="0"/>
    <n v="0"/>
    <n v="0"/>
    <n v="13101"/>
    <n v="438856"/>
    <n v="552151"/>
    <n v="0.16465373414117401"/>
  </r>
  <r>
    <n v="46"/>
    <s v="0202"/>
    <s v="0222"/>
    <s v="Dirección de Arquitectura "/>
    <x v="4"/>
    <s v="METROPOLITANA"/>
    <s v="SANTIAGO"/>
    <s v="SANTIAGO"/>
    <s v="Arrastre"/>
    <n v="20"/>
    <s v="02"/>
    <s v="004"/>
    <n v="57214"/>
    <s v="40061364-0"/>
    <s v="CONSERVACION PALACIO DE LA MONEDA "/>
    <s v="EDIFICACION PATRIMONIAL"/>
    <s v=""/>
    <s v="EJECUCION"/>
    <s v="EJECUCION 1"/>
    <n v="178118"/>
    <s v=""/>
    <s v=" MIXTO, MITIGACIÓN Y ADAPTACIÓN"/>
    <s v=""/>
    <s v=""/>
    <s v=""/>
    <s v=""/>
    <s v=""/>
    <s v=""/>
    <s v="Desarrollo Productivo, Social, Cultural y Científico"/>
    <n v="0"/>
    <n v="400000"/>
    <n v="3089436"/>
    <n v="1212759"/>
    <n v="0"/>
    <n v="0"/>
    <n v="0"/>
    <n v="0"/>
    <n v="13101"/>
    <n v="438856"/>
    <n v="552151"/>
    <n v="0.16465373414117401"/>
  </r>
  <r>
    <n v="51"/>
    <s v="0202"/>
    <s v="0222"/>
    <s v="Dirección de Arquitectura "/>
    <x v="4"/>
    <s v="METROPOLITANA"/>
    <s v="SANTIAGO"/>
    <s v="RECOLETA"/>
    <s v="Arrastre"/>
    <n v="23"/>
    <s v="02"/>
    <s v="004"/>
    <n v="58402"/>
    <s v="40068114-0"/>
    <s v="CONSERVACION MEMORIAL DETENIDOS DESAPARECIDOS Y EJECUTADOS POLITICOS, CEM. GRAL SANTIAGO"/>
    <s v="EDIFICACION PATRIMONIAL"/>
    <s v=""/>
    <s v="EJECUCION"/>
    <s v="EJECUCION 1"/>
    <n v="180734"/>
    <s v=" AP24-1626_Obras Memorial Detenidos Desaparecidos Y Ejecutados Politicos"/>
    <s v=""/>
    <s v=""/>
    <s v=""/>
    <s v=""/>
    <s v=""/>
    <s v=""/>
    <s v=""/>
    <s v="Desarrollo Productivo, Social, Cultural y Científico"/>
    <n v="0"/>
    <n v="497555"/>
    <n v="1968773"/>
    <n v="0"/>
    <n v="0"/>
    <n v="0"/>
    <n v="0"/>
    <n v="0"/>
    <n v="13127"/>
    <n v="154615"/>
    <n v="197824"/>
    <n v="0.21160112072428519"/>
  </r>
  <r>
    <m/>
    <s v="0202"/>
    <s v="0222"/>
    <s v="Dirección de Arquitectura "/>
    <x v="4"/>
    <s v="METROPOLITANA"/>
    <s v=""/>
    <s v=""/>
    <s v="Nuevo"/>
    <m/>
    <s v="02"/>
    <s v=""/>
    <m/>
    <s v="40070417-0"/>
    <s v="Construcción Cierre Perimetral Sitio de Memoria Hornos de Lonquén"/>
    <s v=""/>
    <s v=""/>
    <s v="EJECUCION"/>
    <s v="EJECUCION"/>
    <m/>
    <s v=""/>
    <s v=""/>
    <s v=""/>
    <s v=""/>
    <s v=""/>
    <s v=""/>
    <s v=""/>
    <s v=""/>
    <s v=""/>
    <n v="0"/>
    <n v="0"/>
    <n v="147613"/>
    <n v="0"/>
    <n v="0"/>
    <n v="0"/>
    <n v="0"/>
    <n v="0"/>
    <e v="#N/A"/>
    <e v="#N/A"/>
    <e v="#N/A"/>
    <e v="#N/A"/>
  </r>
  <r>
    <m/>
    <s v="0202"/>
    <s v="0222"/>
    <s v="Dirección de Arquitectura "/>
    <x v="11"/>
    <s v="MAULE"/>
    <s v="TALCA"/>
    <s v="MAULE"/>
    <s v="Nuevo"/>
    <m/>
    <s v="01"/>
    <s v=""/>
    <n v="50560"/>
    <s v="40024785-0"/>
    <s v="ACTUALIZACION DEL INVENTARIO DE PATRIMONIO CULTURAL INMUEBLE DE LA REGION DEL MAULE"/>
    <s v=""/>
    <s v=""/>
    <s v="EJECUCION"/>
    <s v="EJECUCION"/>
    <m/>
    <s v=""/>
    <s v=""/>
    <s v=""/>
    <s v=""/>
    <s v=""/>
    <s v=""/>
    <s v=""/>
    <s v=""/>
    <s v="Desarrollo Productivo, Social, Cultural y Científico"/>
    <n v="0"/>
    <n v="0"/>
    <n v="51550"/>
    <n v="206625"/>
    <n v="351736"/>
    <n v="0"/>
    <n v="0"/>
    <n v="0"/>
    <n v="7105"/>
    <n v="61081"/>
    <n v="70997"/>
    <n v="0.1103678762469931"/>
  </r>
  <r>
    <m/>
    <s v="0202"/>
    <s v="0222"/>
    <s v="Dirección de Arquitectura "/>
    <x v="6"/>
    <s v="BIOBÍO"/>
    <s v="INTERPROVINCIAL"/>
    <s v="INTERCOMUNAL"/>
    <s v="Nuevo"/>
    <m/>
    <s v="01"/>
    <s v=""/>
    <n v="50297"/>
    <s v="40021091-0"/>
    <s v="ACTUALIZACION INVENTARIO PATRIMONIO CULTURAL INMUEBLE REGION DEL BIOBIO (2DO LLAMADO)"/>
    <s v=""/>
    <s v=""/>
    <s v="EJECUCION"/>
    <s v="EJECUCION"/>
    <m/>
    <s v=""/>
    <s v=""/>
    <s v=""/>
    <s v=""/>
    <s v=""/>
    <s v=""/>
    <s v=""/>
    <s v=""/>
    <s v="Desarrollo Productivo, Social, Cultural y Científico"/>
    <n v="0"/>
    <n v="0"/>
    <n v="51550"/>
    <n v="201353"/>
    <n v="74608"/>
    <n v="0"/>
    <n v="0"/>
    <n v="0"/>
    <e v="#N/A"/>
    <e v="#N/A"/>
    <e v="#N/A"/>
    <e v="#N/A"/>
  </r>
  <r>
    <n v="69"/>
    <s v="0202"/>
    <s v="0222"/>
    <s v="Dirección de Arquitectura "/>
    <x v="7"/>
    <s v="LA ARAUCANÍA"/>
    <s v="CAUTIN, MALLECO"/>
    <s v="TEMUCO, CARAHUE, CUNCO, CURARREHUE, FREIRE, GALVARINO, GORBEA, LAUTARO, LONCOCHE, MELIPEUCO, NUEVA IMPERIAL, PADRE LAS CASAS, PERQUENCO, PITRUFQUEN, PUCON, SAAVEDRA, TEODORO SCHMIDT, TOLTEN, VILCUN, VILLARRICA, ANGOL, COLLIPULLI, CURACAUTIN, ERCILLA, LONQ"/>
    <s v="Arrastre"/>
    <n v="12"/>
    <s v="01"/>
    <s v="002"/>
    <n v="53135"/>
    <s v="40039092-0"/>
    <s v="ACTUALIZACION INVENTARIO PATRIMONIO CULTURAL INMUEBLE REGIÓN DE LA ARAUCANÍA"/>
    <s v="EDIFICACION PATRIMONIAL"/>
    <s v=""/>
    <s v="EJECUCION"/>
    <s v="EJECUCION 1"/>
    <n v="165728"/>
    <s v=""/>
    <s v=""/>
    <s v=""/>
    <s v=""/>
    <s v=""/>
    <s v=""/>
    <s v=""/>
    <s v=""/>
    <s v="Desarrollo Productivo, Social, Cultural y Científico"/>
    <n v="50730.33"/>
    <n v="289381.98"/>
    <n v="136931"/>
    <n v="92148"/>
    <n v="0"/>
    <n v="0"/>
    <n v="0"/>
    <n v="0"/>
    <e v="#N/A"/>
    <e v="#N/A"/>
    <e v="#N/A"/>
    <e v="#N/A"/>
  </r>
  <r>
    <m/>
    <s v="0202"/>
    <s v="0222"/>
    <s v="Dirección de Arquitectura "/>
    <x v="8"/>
    <s v="LOS RÍOS"/>
    <s v=""/>
    <s v=""/>
    <s v="Nuevo"/>
    <m/>
    <s v="02"/>
    <s v=""/>
    <m/>
    <s v="40074681-0"/>
    <s v="Mejoramiento Memorial Puente Pichoy, Valdivia"/>
    <s v=""/>
    <s v=""/>
    <s v="EJECUCION"/>
    <s v="EJECUCION"/>
    <m/>
    <s v=""/>
    <s v=""/>
    <s v=""/>
    <s v=""/>
    <s v=""/>
    <s v=""/>
    <s v=""/>
    <s v=""/>
    <s v=""/>
    <n v="0"/>
    <n v="0"/>
    <n v="154650"/>
    <n v="143172"/>
    <n v="0"/>
    <n v="0"/>
    <n v="0"/>
    <n v="0"/>
    <e v="#N/A"/>
    <e v="#N/A"/>
    <e v="#N/A"/>
    <e v="#N/A"/>
  </r>
  <r>
    <m/>
    <s v="0202"/>
    <s v="0222"/>
    <s v="Dirección de Arquitectura "/>
    <x v="12"/>
    <s v="LOS LAGOS"/>
    <s v="INTERPROVINCIAL"/>
    <s v="INTERCOMUNAL"/>
    <s v="Arrastre"/>
    <m/>
    <s v="01"/>
    <s v="002"/>
    <n v="51701"/>
    <s v="40031083-0"/>
    <s v="DIAGNOSTICO ACTUALIZACION INVENTARIO PATRIMONIO CULTURAL INMUEBLE R. DE LOS LAGOS"/>
    <s v=""/>
    <s v=""/>
    <s v="EJECUCION"/>
    <s v="EJECUCION 1"/>
    <n v="160925"/>
    <s v=""/>
    <s v=""/>
    <s v=""/>
    <s v=""/>
    <s v=""/>
    <s v=""/>
    <s v=""/>
    <s v=""/>
    <s v="Desarrollo Productivo, Social, Cultural y Científico"/>
    <n v="0"/>
    <n v="191808"/>
    <n v="51550"/>
    <n v="51550"/>
    <n v="154650"/>
    <n v="0"/>
    <n v="0"/>
    <n v="0"/>
    <e v="#N/A"/>
    <e v="#N/A"/>
    <e v="#N/A"/>
    <e v="#N/A"/>
  </r>
  <r>
    <n v="84"/>
    <s v="0202"/>
    <s v="0222"/>
    <s v="Dirección de Arquitectura "/>
    <x v="13"/>
    <s v="AYSÉN"/>
    <s v="AYSEN, CAPITAN PRAT"/>
    <s v="AYSEN, COCHRANE"/>
    <s v="Arrastre"/>
    <n v="9"/>
    <s v="02"/>
    <s v="002"/>
    <n v="50142"/>
    <s v="40021160-0"/>
    <s v="RESTAURACION MONUMENTO NACIONAL PASO SAN CARLOS, COCHRANE"/>
    <s v="EDIFICACION PATRIMONIAL"/>
    <s v=""/>
    <s v="DISEÑO"/>
    <s v="DISEÑO 1"/>
    <n v="153615"/>
    <s v=""/>
    <s v=""/>
    <s v=""/>
    <s v=""/>
    <s v=""/>
    <s v=""/>
    <s v=""/>
    <s v=""/>
    <s v="Desarrollo Productivo, Social, Cultural y Científico"/>
    <n v="74700"/>
    <n v="74700"/>
    <n v="17115"/>
    <n v="0"/>
    <n v="0"/>
    <n v="0"/>
    <n v="0"/>
    <n v="0"/>
    <e v="#N/A"/>
    <e v="#N/A"/>
    <e v="#N/A"/>
    <e v="#N/A"/>
  </r>
  <r>
    <n v="102"/>
    <s v="0203"/>
    <s v="0203"/>
    <s v="Dirección de Obras Hidráulicas "/>
    <x v="0"/>
    <s v="ARICA Y PARINACOTA"/>
    <s v="ARICA"/>
    <s v="ARICA"/>
    <s v="Nuevo"/>
    <n v="102"/>
    <s v="02"/>
    <s v="004"/>
    <n v="54351"/>
    <s v="40047574-0"/>
    <s v="CONSERVACION OBRAS FISCALES DE RIEGO REGIÓN DE ARICA Y PARINACOTA 2023 - 2025"/>
    <s v="CONSERVACION DE OBRAS DE RIEGO"/>
    <s v="CONSERVACION DE OBRAS DE RIEGO"/>
    <s v="EJECUCION"/>
    <s v="EJECUCION 3"/>
    <n v="182467"/>
    <s v=""/>
    <s v=""/>
    <s v=""/>
    <s v=""/>
    <s v=""/>
    <s v=""/>
    <s v=""/>
    <s v=""/>
    <s v="Seguridad hídrica"/>
    <n v="0"/>
    <n v="0"/>
    <n v="1031000"/>
    <n v="0"/>
    <n v="0"/>
    <n v="0"/>
    <n v="0"/>
    <n v="0"/>
    <n v="15101"/>
    <n v="241653"/>
    <n v="259064"/>
    <n v="0.18341139307704171"/>
  </r>
  <r>
    <m/>
    <s v="0203"/>
    <s v="0203"/>
    <s v="Dirección de Obras Hidráulicas "/>
    <x v="0"/>
    <s v="ARICA Y PARINACOTA"/>
    <s v="ARICA"/>
    <s v="ARICA"/>
    <s v="Arrastre"/>
    <m/>
    <s v="02"/>
    <s v="004"/>
    <n v="55947"/>
    <s v="40057987-0"/>
    <s v="CONSERVACION GLOBAL DEL CAUCES NATURALES REGION DE ARICA Y PARINACOTA 2024 - 2025"/>
    <s v="CONSERVACION DE RIBERAS (DEFENSAS FLUVIALES)"/>
    <s v=""/>
    <s v="EJECUCION"/>
    <s v="EJECUCION 1"/>
    <n v="174551"/>
    <s v=""/>
    <s v=""/>
    <s v=""/>
    <s v=""/>
    <s v=""/>
    <s v=""/>
    <s v=""/>
    <s v=""/>
    <s v="_x0009_Seguridad Ciudadana y ante desastres naturales y emergencias"/>
    <n v="0"/>
    <n v="0"/>
    <n v="1031000"/>
    <n v="0"/>
    <n v="0"/>
    <n v="0"/>
    <n v="0"/>
    <n v="0"/>
    <n v="15101"/>
    <n v="241653"/>
    <n v="259064"/>
    <n v="0.18341139307704171"/>
  </r>
  <r>
    <n v="106"/>
    <s v="0203"/>
    <s v="0203"/>
    <s v="Dirección de Obras Hidráulicas "/>
    <x v="14"/>
    <s v="TARAPACÁ"/>
    <s v="IQUIQUE"/>
    <s v="IQUIQUE, ALTO HOSPICIO"/>
    <s v="Arrastre"/>
    <n v="6"/>
    <s v="02"/>
    <s v="002"/>
    <n v="35707"/>
    <s v="30086036-0"/>
    <s v="CONSTRUCCION OBRAS ALUVIONALES EN QUEBRADAS DE IQUIQUE Y ALTO HOSPIC"/>
    <s v="CONTROL ALUVIONAL"/>
    <s v=""/>
    <s v="EJECUCION"/>
    <s v="ASESORIA A LA INSPECCION FISCAL 2"/>
    <n v="179107"/>
    <s v=" PG-0513_Infraestructura Crítica Hídrica asegurando vida humana"/>
    <s v=" MIXTO, MITIGACIÓN Y ADAPTACIÓN"/>
    <s v=""/>
    <s v=""/>
    <s v=""/>
    <s v=""/>
    <s v=""/>
    <s v=""/>
    <s v="_x0009_Seguridad Ciudadana y ante desastres naturales y emergencias"/>
    <n v="13505.929"/>
    <n v="234056.15"/>
    <n v="19638"/>
    <n v="0"/>
    <n v="0"/>
    <n v="0"/>
    <n v="0"/>
    <n v="0"/>
    <e v="#N/A"/>
    <e v="#N/A"/>
    <e v="#N/A"/>
    <e v="#N/A"/>
  </r>
  <r>
    <m/>
    <s v="0203"/>
    <s v="0203"/>
    <s v="Dirección de Obras Hidráulicas "/>
    <x v="14"/>
    <s v="TARAPACÁ"/>
    <s v="TAMARUGAL"/>
    <s v="POZO ALMONTE, CAMI¿A, HUARA"/>
    <s v="Arrastre"/>
    <m/>
    <s v="02"/>
    <s v="004"/>
    <n v="55949"/>
    <s v="40057989-0"/>
    <s v="CONSERVACION OBRAS FISCALES DE RIEGO REGION DE TARAPACÁ 2024-2025"/>
    <s v="CONSERVACION DE OBRAS DE RIEGO"/>
    <s v=""/>
    <s v="EJECUCION"/>
    <s v="EJECUCION 1"/>
    <n v="174553"/>
    <s v=""/>
    <s v=""/>
    <s v=""/>
    <s v=""/>
    <s v=""/>
    <s v=""/>
    <s v=""/>
    <s v=""/>
    <s v="Seguridad hídrica"/>
    <n v="0"/>
    <n v="887601.63399999996"/>
    <n v="20619"/>
    <n v="0"/>
    <n v="0"/>
    <n v="0"/>
    <n v="0"/>
    <n v="0"/>
    <e v="#N/A"/>
    <e v="#N/A"/>
    <e v="#N/A"/>
    <e v="#N/A"/>
  </r>
  <r>
    <m/>
    <s v="0203"/>
    <s v="0203"/>
    <s v="Dirección de Obras Hidráulicas "/>
    <x v="14"/>
    <s v="TARAPACÁ"/>
    <s v="TAMARUGAL"/>
    <s v="POZO ALMONTE, CAMI¿A, HUARA"/>
    <s v="Nuevo"/>
    <m/>
    <s v="02"/>
    <s v="004"/>
    <n v="55949"/>
    <s v="40057989-0"/>
    <s v="CONSERVACION OBRAS FISCALES DE RIEGO REGION DE TARAPACÁ 2024-2025"/>
    <s v="CONSERVACION DE OBRAS DE RIEGO"/>
    <s v="CONSERVACION DE OBRAS DE RIEGO"/>
    <s v="EJECUCION"/>
    <s v="EJECUCION 2"/>
    <m/>
    <s v=""/>
    <s v=""/>
    <s v=""/>
    <s v=""/>
    <s v=""/>
    <s v=""/>
    <s v=""/>
    <s v=""/>
    <s v="Seguridad hídrica"/>
    <n v="0"/>
    <n v="0"/>
    <n v="204099"/>
    <n v="0"/>
    <n v="0"/>
    <n v="0"/>
    <n v="0"/>
    <n v="0"/>
    <e v="#N/A"/>
    <e v="#N/A"/>
    <e v="#N/A"/>
    <e v="#N/A"/>
  </r>
  <r>
    <n v="113"/>
    <s v="0203"/>
    <s v="0203"/>
    <s v="Dirección de Obras Hidráulicas "/>
    <x v="14"/>
    <s v="TARAPACÁ"/>
    <s v="TAMARUGAL"/>
    <s v="INTERCOMUNAL"/>
    <s v="Nuevo"/>
    <n v="62"/>
    <s v="02"/>
    <s v="004"/>
    <n v="56872"/>
    <s v="40060663-0"/>
    <s v="CONSERVACION OBRAS FISCALES DE RIEGO 2025 COMUNAS CAMIÑA Y HUARA "/>
    <s v="CONSERVACION DE OBRAS DE RIEGO"/>
    <s v="CONSERVACION DE OBRAS DE RIEGO"/>
    <s v="EJECUCION"/>
    <s v="EJECUCION 1"/>
    <n v="177245"/>
    <s v=""/>
    <s v=" ADAPTACIÓN"/>
    <s v=""/>
    <s v=""/>
    <s v=""/>
    <s v=""/>
    <s v=""/>
    <s v=""/>
    <s v="Seguridad hídrica"/>
    <n v="0"/>
    <n v="10"/>
    <n v="309300"/>
    <n v="0"/>
    <n v="0"/>
    <n v="0"/>
    <n v="0"/>
    <n v="0"/>
    <e v="#N/A"/>
    <e v="#N/A"/>
    <e v="#N/A"/>
    <e v="#N/A"/>
  </r>
  <r>
    <n v="114"/>
    <s v="0203"/>
    <s v="0203"/>
    <s v="Dirección de Obras Hidráulicas "/>
    <x v="14"/>
    <s v="TARAPACÁ"/>
    <s v="TAMARUGAL"/>
    <s v="CAMIÑA"/>
    <s v="Arrastre"/>
    <n v="70"/>
    <s v="02"/>
    <s v="004"/>
    <n v="57894"/>
    <s v="40063840-0"/>
    <s v="CONSERVACION GLOBAL DE CAUCES NATURALES RIO CAMIÑA, REGION DE TARAPACÁ 2024-2025"/>
    <s v="CONSERVACION DE RIBERAS (DEFENSAS FLUVIALES)"/>
    <s v=""/>
    <s v="EJECUCION"/>
    <s v="EJECUCION 1"/>
    <n v="179756"/>
    <s v=""/>
    <s v=""/>
    <s v=""/>
    <s v=""/>
    <s v=""/>
    <s v=""/>
    <s v=""/>
    <s v=""/>
    <s v="_x0009_Seguridad Ciudadana y ante desastres naturales y emergencias"/>
    <n v="0"/>
    <n v="1940013"/>
    <n v="897230"/>
    <n v="0"/>
    <n v="0"/>
    <n v="0"/>
    <n v="0"/>
    <n v="0"/>
    <n v="1402"/>
    <n v="1335"/>
    <n v="1371"/>
    <n v="0.22291811522589719"/>
  </r>
  <r>
    <m/>
    <s v="0203"/>
    <s v="0203"/>
    <s v="Dirección de Obras Hidráulicas "/>
    <x v="14"/>
    <s v="TARAPACÁ"/>
    <s v="TAMARUGAL"/>
    <s v="CAMIÑA"/>
    <s v="Nuevo"/>
    <m/>
    <s v="02"/>
    <s v="004"/>
    <n v="57894"/>
    <s v="40063840-0"/>
    <s v="CONSERVACION GLOBAL DE CAUCES NATURALES RIO CAMIÑA, REGION DE TARAPACÁ 2024-2025"/>
    <s v="CONSERVACION DE RIBERAS (DEFENSAS FLUVIALES)"/>
    <s v=""/>
    <s v="EJECUCION"/>
    <s v="EJECUCION 2"/>
    <m/>
    <s v=""/>
    <s v=""/>
    <s v=""/>
    <s v=""/>
    <s v=""/>
    <s v=""/>
    <s v=""/>
    <s v=""/>
    <s v="_x0009_Seguridad Ciudadana y ante desastres naturales y emergencias"/>
    <n v="0"/>
    <n v="0"/>
    <n v="824800"/>
    <n v="0"/>
    <n v="0"/>
    <n v="0"/>
    <n v="0"/>
    <n v="0"/>
    <n v="1402"/>
    <n v="1335"/>
    <n v="1371"/>
    <n v="0.22291811522589719"/>
  </r>
  <r>
    <n v="115"/>
    <s v="0203"/>
    <s v="0203"/>
    <s v="Dirección de Obras Hidráulicas "/>
    <x v="1"/>
    <s v="ANTOFAGASTA"/>
    <s v="ANTOFAGASTA"/>
    <s v="ANTOFAGASTA"/>
    <s v="Arrastre"/>
    <n v="27"/>
    <s v="02"/>
    <s v="002"/>
    <n v="50631"/>
    <s v="20115998-0"/>
    <s v="CONSTRUCCION OBRAS DE CONTROL ALUVIONAL EN QUEBRADA  UNIVERSIDAD ANTOFAGASTA"/>
    <s v="CONTROL ALUVIONAL"/>
    <s v=""/>
    <s v="DISEÑO"/>
    <s v="DISEÑO 1"/>
    <n v="165203"/>
    <s v=" PG-0513_Infraestructura Crítica Hídrica asegurando vida humana"/>
    <s v=" ADAPTACIÓN"/>
    <s v=""/>
    <s v=""/>
    <s v=""/>
    <s v=""/>
    <s v=""/>
    <s v=""/>
    <s v="_x0009_Seguridad Ciudadana y ante desastres naturales y emergencias"/>
    <n v="0"/>
    <n v="202000"/>
    <n v="429151"/>
    <n v="0"/>
    <n v="0"/>
    <n v="0"/>
    <n v="0"/>
    <n v="0"/>
    <n v="2101"/>
    <n v="401096"/>
    <n v="447224"/>
    <n v="0.16654338607700911"/>
  </r>
  <r>
    <m/>
    <s v="0203"/>
    <s v="0203"/>
    <s v="Dirección de Obras Hidráulicas "/>
    <x v="1"/>
    <s v="ANTOFAGASTA"/>
    <s v="ANTOFAGASTA"/>
    <s v="ANTOFAGASTA"/>
    <s v="Arrastre"/>
    <m/>
    <s v="02"/>
    <s v="004"/>
    <n v="54256"/>
    <s v="40047423-0"/>
    <s v="CONSERVACION GLOBAL DE CAUCES NATURALES REGIÓN DE ANTOFAGASTA 2023-2025"/>
    <s v="CONSERVACION DE RIBERAS (DEFENSAS FLUVIALES)"/>
    <s v=""/>
    <s v="EJECUCION"/>
    <s v="EJECUCION 1"/>
    <n v="168518"/>
    <s v=""/>
    <s v=""/>
    <s v=""/>
    <s v=""/>
    <s v=""/>
    <s v=""/>
    <s v=""/>
    <s v=""/>
    <s v="_x0009_Seguridad Ciudadana y ante desastres naturales y emergencias"/>
    <n v="0"/>
    <n v="0"/>
    <n v="1767502"/>
    <n v="0"/>
    <n v="0"/>
    <n v="0"/>
    <n v="0"/>
    <n v="0"/>
    <n v="2101"/>
    <n v="401096"/>
    <n v="447224"/>
    <n v="0.16654338607700911"/>
  </r>
  <r>
    <n v="118"/>
    <s v="0203"/>
    <s v="0203"/>
    <s v="Dirección de Obras Hidráulicas "/>
    <x v="1"/>
    <s v="ANTOFAGASTA"/>
    <s v="ANTOFAGASTA"/>
    <s v="ANTOFAGASTA"/>
    <s v="Arrastre"/>
    <n v="77"/>
    <s v="02"/>
    <s v="002"/>
    <n v="58230"/>
    <s v="40050990-0"/>
    <s v="CONSTRUCCION OBRAS DE CONTROL ALUVIONAL EN QUEBRADA BONILLA, ANTOFAGASTA"/>
    <s v="CONTROL ALUVIONAL"/>
    <s v=""/>
    <s v="EJECUCION"/>
    <s v="ASESORIA A LA INSPECCION FISCAL 1"/>
    <n v="180388"/>
    <s v=" PG-0513_Infraestructura Crítica Hídrica asegurando vida humana"/>
    <s v=""/>
    <s v=""/>
    <s v=""/>
    <s v=""/>
    <s v=""/>
    <s v=""/>
    <s v=""/>
    <s v="_x0009_Seguridad Ciudadana y ante desastres naturales y emergencias"/>
    <n v="0"/>
    <n v="80000"/>
    <n v="329920"/>
    <n v="0"/>
    <n v="0"/>
    <n v="0"/>
    <n v="0"/>
    <n v="0"/>
    <n v="2101"/>
    <n v="401096"/>
    <n v="447224"/>
    <n v="0.16654338607700911"/>
  </r>
  <r>
    <n v="117"/>
    <s v="0203"/>
    <s v="0203"/>
    <s v="Dirección de Obras Hidráulicas "/>
    <x v="1"/>
    <s v="ANTOFAGASTA"/>
    <s v="ANTOFAGASTA"/>
    <s v="ANTOFAGASTA"/>
    <s v="Arrastre"/>
    <n v="77"/>
    <s v="02"/>
    <s v="004"/>
    <n v="58230"/>
    <s v="40050990-0"/>
    <s v="CONSTRUCCION OBRAS DE CONTROL ALUVIONAL EN QUEBRADA BONILLA, ANTOFAGASTA"/>
    <s v="CONTROL ALUVIONAL"/>
    <s v=""/>
    <s v="EJECUCION"/>
    <s v="EJECUCION 1"/>
    <n v="180387"/>
    <s v=" PG-0513_Infraestructura Crítica Hídrica asegurando vida humana"/>
    <s v=""/>
    <s v=""/>
    <s v=""/>
    <s v=""/>
    <s v=""/>
    <s v=""/>
    <s v=""/>
    <s v="_x0009_Seguridad Ciudadana y ante desastres naturales y emergencias"/>
    <n v="0"/>
    <n v="900000"/>
    <n v="4978235"/>
    <n v="0"/>
    <n v="0"/>
    <n v="0"/>
    <n v="0"/>
    <n v="0"/>
    <n v="2101"/>
    <n v="401096"/>
    <n v="447224"/>
    <n v="0.16654338607700911"/>
  </r>
  <r>
    <m/>
    <s v="0203"/>
    <s v="0203"/>
    <s v="Dirección de Obras Hidráulicas "/>
    <x v="1"/>
    <s v="ANTOFAGASTA"/>
    <s v="EL LOA"/>
    <s v="CALAMA"/>
    <s v="Arrastre"/>
    <m/>
    <s v="02"/>
    <s v="002"/>
    <n v="56125"/>
    <s v="40059245-0"/>
    <s v="CONSERVACION SISTEMA DE RIEGO EMBALSE CONCHI, REGIÓN  DE ANTOFAGASTA 2024-2025"/>
    <s v="CONSERVACION DE OBRAS DE RIEGO"/>
    <s v=""/>
    <s v="EJECUCION"/>
    <s v="ASESORIA A LA INSPECCION FISCAL 1"/>
    <n v="175122"/>
    <s v=""/>
    <s v=""/>
    <s v=""/>
    <s v=""/>
    <s v=""/>
    <s v=""/>
    <s v=""/>
    <s v=""/>
    <s v="Seguridad hídrica"/>
    <n v="0"/>
    <n v="143454"/>
    <n v="122989"/>
    <n v="0"/>
    <n v="0"/>
    <n v="0"/>
    <n v="0"/>
    <n v="0"/>
    <n v="2201"/>
    <n v="166334"/>
    <n v="196820"/>
    <n v="0.16772331963286741"/>
  </r>
  <r>
    <n v="119"/>
    <s v="0203"/>
    <s v="0203"/>
    <s v="Dirección de Obras Hidráulicas "/>
    <x v="1"/>
    <s v="ANTOFAGASTA"/>
    <s v="EL LOA"/>
    <s v="CALAMA"/>
    <s v="Arrastre"/>
    <n v="54"/>
    <s v="02"/>
    <s v="004"/>
    <n v="56125"/>
    <s v="40059245-0"/>
    <s v="CONSERVACION SISTEMA DE RIEGO EMBALSE CONCHI, REGIÓN  DE ANTOFAGASTA 2024-2025"/>
    <s v="CONSERVACION DE OBRAS DE RIEGO"/>
    <s v=""/>
    <s v="EJECUCION"/>
    <s v="EJECUCION 1"/>
    <n v="175124"/>
    <s v=""/>
    <s v=""/>
    <s v=""/>
    <s v=""/>
    <s v=""/>
    <s v=""/>
    <s v=""/>
    <s v=""/>
    <s v="Seguridad hídrica"/>
    <n v="0"/>
    <n v="986763.92"/>
    <n v="1821473"/>
    <n v="0"/>
    <n v="0"/>
    <n v="0"/>
    <n v="0"/>
    <n v="0"/>
    <n v="2201"/>
    <n v="166334"/>
    <n v="196820"/>
    <n v="0.16772331963286741"/>
  </r>
  <r>
    <n v="121"/>
    <s v="0203"/>
    <s v="0203"/>
    <s v="Dirección de Obras Hidráulicas "/>
    <x v="1"/>
    <s v="ANTOFAGASTA"/>
    <s v="EL LOA"/>
    <s v="CALAMA, OLLAGUE, SAN PEDRO DE ATACAMA"/>
    <s v="Arrastre"/>
    <n v="66"/>
    <s v="02"/>
    <s v="002"/>
    <n v="57613"/>
    <s v="40063116-0"/>
    <s v="CONSERVACION OBRAS FISCALES DE RIEGO REGIÓN DE ANTOFAGASTA 2024-2026"/>
    <s v="CONSERVACION DE OBRAS DE RIEGO"/>
    <s v=""/>
    <s v="EJECUCION"/>
    <s v="ASESORIA A LA INSPECCION FISCAL 1"/>
    <n v="178808"/>
    <s v=""/>
    <s v=""/>
    <s v=""/>
    <s v=""/>
    <s v=""/>
    <s v=""/>
    <s v=""/>
    <s v=""/>
    <s v="Seguridad hídrica"/>
    <n v="0"/>
    <n v="524066.26199999999"/>
    <n v="556260"/>
    <n v="0"/>
    <n v="0"/>
    <n v="0"/>
    <n v="0"/>
    <n v="0"/>
    <e v="#N/A"/>
    <e v="#N/A"/>
    <e v="#N/A"/>
    <e v="#N/A"/>
  </r>
  <r>
    <n v="120"/>
    <s v="0203"/>
    <s v="0203"/>
    <s v="Dirección de Obras Hidráulicas "/>
    <x v="1"/>
    <s v="ANTOFAGASTA"/>
    <s v="EL LOA"/>
    <s v="CALAMA, OLLAGUE, SAN PEDRO DE ATACAMA"/>
    <s v="Arrastre"/>
    <n v="66"/>
    <s v="02"/>
    <s v="004"/>
    <n v="57613"/>
    <s v="40063116-0"/>
    <s v="CONSERVACION OBRAS FISCALES DE RIEGO REGIÓN DE ANTOFAGASTA 2024-2026"/>
    <s v="CONSERVACION DE OBRAS DE RIEGO"/>
    <s v=""/>
    <s v="EJECUCION"/>
    <s v="EJECUCION 1"/>
    <n v="178809"/>
    <s v=""/>
    <s v=""/>
    <s v=""/>
    <s v=""/>
    <s v=""/>
    <s v=""/>
    <s v=""/>
    <s v=""/>
    <s v="Seguridad hídrica"/>
    <n v="0"/>
    <n v="3497600.1770000001"/>
    <n v="7811676"/>
    <n v="0"/>
    <n v="0"/>
    <n v="0"/>
    <n v="0"/>
    <n v="0"/>
    <e v="#N/A"/>
    <e v="#N/A"/>
    <e v="#N/A"/>
    <e v="#N/A"/>
  </r>
  <r>
    <m/>
    <s v="0203"/>
    <s v="0203"/>
    <s v="Dirección de Obras Hidráulicas "/>
    <x v="1"/>
    <s v="ANTOFAGASTA"/>
    <s v="EL LOA"/>
    <s v="CALAMA, OLLAGUE, SAN PEDRO DE ATACAMA"/>
    <s v="Arrastre"/>
    <m/>
    <s v="02"/>
    <s v="704"/>
    <n v="59363"/>
    <s v="40072625-0"/>
    <s v="CONSERVACION OBRAS FISCALES DE RIEGO - EMERGENCIA 2025 REGIÓN DE ANTOFAGASTA"/>
    <s v="CONSERVACION DE OBRAS DE RIEGO"/>
    <s v=""/>
    <s v="EJECUCION"/>
    <s v="EJECUCION EMERGENCIA 1"/>
    <n v="183361"/>
    <s v=""/>
    <s v=""/>
    <s v=" LLUVIA ALTIPLÁNICAS ENERO-MARZO 2024 "/>
    <s v=""/>
    <s v=""/>
    <s v=""/>
    <s v=""/>
    <s v=""/>
    <s v="Seguridad hídrica"/>
    <n v="0"/>
    <n v="88100"/>
    <n v="755032"/>
    <n v="0"/>
    <n v="0"/>
    <n v="0"/>
    <n v="0"/>
    <n v="0"/>
    <e v="#N/A"/>
    <e v="#N/A"/>
    <e v="#N/A"/>
    <e v="#N/A"/>
  </r>
  <r>
    <n v="134"/>
    <s v="0203"/>
    <s v="0203"/>
    <s v="Dirección de Obras Hidráulicas "/>
    <x v="2"/>
    <s v="ATACAMA"/>
    <s v="CHAÑARAL"/>
    <s v="CHAÑARAL, DIEGO DE ALMAGRO"/>
    <s v="Arrastre"/>
    <n v="18"/>
    <s v="02"/>
    <s v="002"/>
    <n v="43574"/>
    <s v="30394728-0"/>
    <s v="CONSTRUCCION OBRAS FLUVIALES Y CONTROL ALUVIONAL RÍO SALADO"/>
    <s v="CONTROL ALUVIONAL"/>
    <s v=""/>
    <s v="EJECUCION"/>
    <s v="ASESORIA A LA INSPECCION FISCAL 1"/>
    <n v="168175"/>
    <s v=" PG-0513_Infraestructura Crítica Hídrica asegurando vida humana"/>
    <s v=" ADAPTACIÓN"/>
    <s v=""/>
    <s v=""/>
    <s v=""/>
    <s v=""/>
    <s v="X"/>
    <s v=""/>
    <s v="_x0009_Seguridad Ciudadana y ante desastres naturales y emergencias"/>
    <n v="0"/>
    <n v="269001.00199999998"/>
    <n v="420683"/>
    <n v="0"/>
    <n v="0"/>
    <n v="0"/>
    <n v="0"/>
    <n v="0"/>
    <e v="#N/A"/>
    <e v="#N/A"/>
    <e v="#N/A"/>
    <e v="#N/A"/>
  </r>
  <r>
    <n v="132"/>
    <s v="0203"/>
    <s v="0203"/>
    <s v="Dirección de Obras Hidráulicas "/>
    <x v="2"/>
    <s v="ATACAMA"/>
    <s v="CHAÑARAL"/>
    <s v="CHAÑARAL, DIEGO DE ALMAGRO"/>
    <s v="Arrastre"/>
    <n v="18"/>
    <s v="02"/>
    <s v="004"/>
    <n v="43574"/>
    <s v="30394728-0"/>
    <s v="CONSTRUCCION OBRAS FLUVIALES Y CONTROL ALUVIONAL RÍO SALADO"/>
    <s v="CONTROL ALUVIONAL"/>
    <s v=""/>
    <s v="EJECUCION"/>
    <s v="EJECUCION 3"/>
    <n v="171181"/>
    <s v=" PG-0513_Infraestructura Crítica Hídrica asegurando vida humana"/>
    <s v=" ADAPTACIÓN"/>
    <s v=""/>
    <s v=""/>
    <s v=""/>
    <s v=""/>
    <s v="X"/>
    <s v=""/>
    <s v="_x0009_Seguridad Ciudadana y ante desastres naturales y emergencias"/>
    <n v="0"/>
    <n v="6015813.1200000001"/>
    <n v="1064355"/>
    <n v="0"/>
    <n v="0"/>
    <n v="0"/>
    <n v="0"/>
    <n v="0"/>
    <e v="#N/A"/>
    <e v="#N/A"/>
    <e v="#N/A"/>
    <e v="#N/A"/>
  </r>
  <r>
    <n v="135"/>
    <s v="0203"/>
    <s v="0203"/>
    <s v="Dirección de Obras Hidráulicas "/>
    <x v="2"/>
    <s v="ATACAMA"/>
    <s v="COPIAPO"/>
    <s v="COPIAPO"/>
    <s v="Arrastre"/>
    <n v="19"/>
    <s v="02"/>
    <s v="002"/>
    <n v="43575"/>
    <s v="30394729-0"/>
    <s v="CONSTRUCCION OBRAS FLUVIALES Y CONTROL ALUVIONAL QUEBRADA PAIPOTE, COPIAPO"/>
    <s v="CONTROL ALUVIONAL"/>
    <s v=""/>
    <s v="EJECUCION"/>
    <s v="ASESORIA 2"/>
    <n v="167107"/>
    <s v=" PG-0513_Infraestructura Crítica Hídrica asegurando vida humana"/>
    <s v=" ADAPTACIÓN"/>
    <s v=""/>
    <s v=""/>
    <s v=""/>
    <s v=""/>
    <s v="X"/>
    <s v=""/>
    <s v="_x0009_Seguridad Ciudadana y ante desastres naturales y emergencias"/>
    <n v="0"/>
    <n v="864076.33700000006"/>
    <n v="448251"/>
    <n v="0"/>
    <n v="0"/>
    <n v="0"/>
    <n v="0"/>
    <n v="0"/>
    <n v="3101"/>
    <n v="168831"/>
    <n v="176921"/>
    <n v="0.19825428300411921"/>
  </r>
  <r>
    <n v="136"/>
    <s v="0203"/>
    <s v="0203"/>
    <s v="Dirección de Obras Hidráulicas "/>
    <x v="2"/>
    <s v="ATACAMA"/>
    <s v="COPIAPO"/>
    <s v="COPIAPO"/>
    <s v="Arrastre"/>
    <n v="19"/>
    <s v="02"/>
    <s v="004"/>
    <n v="43575"/>
    <s v="30394729-0"/>
    <s v="CONSTRUCCION OBRAS FLUVIALES Y CONTROL ALUVIONAL QUEBRADA PAIPOTE, COPIAPO"/>
    <s v="CONTROL ALUVIONAL"/>
    <s v=""/>
    <s v="EJECUCION"/>
    <s v="EJECUCION 4"/>
    <n v="171177"/>
    <s v=" PG-0513_Infraestructura Crítica Hídrica asegurando vida humana"/>
    <s v=" ADAPTACIÓN"/>
    <s v=""/>
    <s v=""/>
    <s v=""/>
    <s v=""/>
    <s v="X"/>
    <s v=""/>
    <s v="_x0009_Seguridad Ciudadana y ante desastres naturales y emergencias"/>
    <n v="0"/>
    <n v="3500000"/>
    <n v="4266093"/>
    <n v="0"/>
    <n v="0"/>
    <n v="0"/>
    <n v="0"/>
    <n v="0"/>
    <n v="3101"/>
    <n v="168831"/>
    <n v="176921"/>
    <n v="0.19825428300411921"/>
  </r>
  <r>
    <m/>
    <s v="0203"/>
    <s v="0203"/>
    <s v="Dirección de Obras Hidráulicas "/>
    <x v="2"/>
    <s v="ATACAMA"/>
    <s v="COPIAPO"/>
    <s v="COPIAPO"/>
    <s v="Arrastre"/>
    <m/>
    <s v="02"/>
    <s v="004"/>
    <n v="54260"/>
    <s v="40047425-0"/>
    <s v="CONSERVACIÓN GLOBAL DE CAUCES NATURALES REGIÓN DE ATACAMA 2023 - 2024"/>
    <s v="CONSERVACION DE RIBERAS (DEFENSAS FLUVIALES)"/>
    <s v=""/>
    <s v="EJECUCION"/>
    <s v="EJECUCION 1"/>
    <n v="168530"/>
    <s v=""/>
    <s v=""/>
    <s v=""/>
    <s v=""/>
    <s v=""/>
    <s v=""/>
    <s v=""/>
    <s v=""/>
    <s v="_x0009_Seguridad Ciudadana y ante desastres naturales y emergencias"/>
    <n v="0"/>
    <n v="0"/>
    <n v="526105"/>
    <n v="0"/>
    <n v="0"/>
    <n v="0"/>
    <n v="0"/>
    <n v="0"/>
    <n v="3101"/>
    <n v="168831"/>
    <n v="176921"/>
    <n v="0.19825428300411921"/>
  </r>
  <r>
    <n v="141"/>
    <s v="0203"/>
    <s v="0203"/>
    <s v="Dirección de Obras Hidráulicas "/>
    <x v="2"/>
    <s v="ATACAMA"/>
    <s v="COPIAPO"/>
    <s v="COPIAPO"/>
    <s v="Nuevo"/>
    <n v="75"/>
    <s v="02"/>
    <s v="002"/>
    <n v="58121"/>
    <s v="40067897-0"/>
    <s v="CONSERVACION SISTEMAS DE RIEGO DEL RÍO COPIAPO, REGIÓN DE ATACAMA 2024-2025 "/>
    <s v="CONSERVACION DE OBRAS DE RIEGO"/>
    <s v="CONSERVACION DE OBRAS DE RIEGO"/>
    <s v="EJECUCION"/>
    <s v="ASESORIA A LA INSPECCION FISCAL 1"/>
    <n v="180179"/>
    <s v=""/>
    <s v=""/>
    <s v=""/>
    <s v=""/>
    <s v=""/>
    <s v=""/>
    <s v=""/>
    <s v=""/>
    <s v="Seguridad hídrica"/>
    <n v="0"/>
    <n v="10"/>
    <n v="334203"/>
    <n v="206190"/>
    <n v="0"/>
    <n v="0"/>
    <n v="0"/>
    <n v="0"/>
    <n v="3101"/>
    <n v="168831"/>
    <n v="176921"/>
    <n v="0.19825428300411921"/>
  </r>
  <r>
    <n v="140"/>
    <s v="0203"/>
    <s v="0203"/>
    <s v="Dirección de Obras Hidráulicas "/>
    <x v="2"/>
    <s v="ATACAMA"/>
    <s v="COPIAPO"/>
    <s v="COPIAPO"/>
    <s v="Nuevo"/>
    <n v="75"/>
    <s v="02"/>
    <s v="004"/>
    <n v="58121"/>
    <s v="40067897-0"/>
    <s v="CONSERVACION SISTEMAS DE RIEGO DEL RÍO COPIAPO, REGIÓN DE ATACAMA 2024-2025 "/>
    <s v="CONSERVACION DE OBRAS DE RIEGO"/>
    <s v="CONSERVACION DE OBRAS DE RIEGO"/>
    <s v="EJECUCION"/>
    <s v="EJECUCION 1"/>
    <n v="180180"/>
    <s v=""/>
    <s v=""/>
    <s v=""/>
    <s v=""/>
    <s v=""/>
    <s v=""/>
    <s v=""/>
    <s v=""/>
    <s v="Seguridad hídrica"/>
    <n v="0"/>
    <n v="10"/>
    <n v="4124000"/>
    <n v="1374723"/>
    <n v="0"/>
    <n v="0"/>
    <n v="0"/>
    <n v="0"/>
    <n v="3101"/>
    <n v="168831"/>
    <n v="176921"/>
    <n v="0.19825428300411921"/>
  </r>
  <r>
    <n v="146"/>
    <s v="0203"/>
    <s v="0203"/>
    <s v="Dirección de Obras Hidráulicas "/>
    <x v="15"/>
    <s v="COQUIMBO"/>
    <s v="ELQUI"/>
    <s v="LA HIGUERA"/>
    <s v="Nuevo"/>
    <n v="117"/>
    <s v="02"/>
    <s v="004"/>
    <n v="54263"/>
    <s v="40047427-0"/>
    <s v="CONSERVACION GLOBAL DE CAUCES NATURALES, REGIÓN DE COQUIMBO 2023-2025"/>
    <s v="CONSERVACION DE RIBERAS (DEFENSAS FLUVIALES)"/>
    <s v=""/>
    <s v="EJECUCION"/>
    <s v="EJECUCION 2"/>
    <n v="176814"/>
    <s v=""/>
    <s v=""/>
    <s v=""/>
    <s v=""/>
    <s v=""/>
    <s v=""/>
    <s v=""/>
    <s v=""/>
    <s v="_x0009_Seguridad Ciudadana y ante desastres naturales y emergencias"/>
    <n v="0"/>
    <n v="0"/>
    <n v="824800"/>
    <n v="0"/>
    <n v="0"/>
    <n v="0"/>
    <n v="0"/>
    <n v="0"/>
    <n v="4104"/>
    <n v="4335"/>
    <n v="4548"/>
    <n v="0.29529781751838541"/>
  </r>
  <r>
    <n v="151"/>
    <s v="0203"/>
    <s v="0203"/>
    <s v="Dirección de Obras Hidráulicas "/>
    <x v="15"/>
    <s v="COQUIMBO"/>
    <s v="LIMARI"/>
    <s v="COMBARBALA"/>
    <s v="Arrastre"/>
    <n v="60"/>
    <s v="02"/>
    <s v="002"/>
    <n v="56777"/>
    <s v="40060598-0"/>
    <s v="CONSERVACION SISTEMA DE RIEGO CANAL MATRIZ COGOTI,  REGIÓN DE COQUIMBO"/>
    <s v="CONSERVACION DE OBRAS DE RIEGO"/>
    <s v=""/>
    <s v="EJECUCION"/>
    <s v="ASESORIA A LA INSPECCION FISCAL 1"/>
    <n v="177003"/>
    <s v=""/>
    <s v=""/>
    <s v=""/>
    <s v=""/>
    <s v=""/>
    <s v=""/>
    <s v=""/>
    <s v=""/>
    <s v="Seguridad hídrica"/>
    <n v="0"/>
    <n v="107193.36199999999"/>
    <n v="113500"/>
    <n v="0"/>
    <n v="0"/>
    <n v="0"/>
    <n v="0"/>
    <n v="0"/>
    <n v="4302"/>
    <n v="12954"/>
    <n v="13839"/>
    <n v="0.22402930857649569"/>
  </r>
  <r>
    <n v="152"/>
    <s v="0203"/>
    <s v="0203"/>
    <s v="Dirección de Obras Hidráulicas "/>
    <x v="15"/>
    <s v="COQUIMBO"/>
    <s v="LIMARI"/>
    <s v="COMBARBALA"/>
    <s v="Arrastre"/>
    <n v="60"/>
    <s v="02"/>
    <s v="004"/>
    <n v="56777"/>
    <s v="40060598-0"/>
    <s v="CONSERVACION SISTEMA DE RIEGO CANAL MATRIZ COGOTI,  REGIÓN DE COQUIMBO"/>
    <s v="CONSERVACION DE OBRAS DE RIEGO"/>
    <s v=""/>
    <s v="EJECUCION"/>
    <s v="EJECUCION 1"/>
    <n v="177002"/>
    <s v=""/>
    <s v=""/>
    <s v=""/>
    <s v=""/>
    <s v=""/>
    <s v=""/>
    <s v=""/>
    <s v=""/>
    <s v="Seguridad hídrica"/>
    <n v="0"/>
    <n v="7732408.8320000004"/>
    <n v="3932446"/>
    <n v="0"/>
    <n v="0"/>
    <n v="0"/>
    <n v="0"/>
    <n v="0"/>
    <n v="4302"/>
    <n v="12954"/>
    <n v="13839"/>
    <n v="0.22402930857649569"/>
  </r>
  <r>
    <m/>
    <s v="0203"/>
    <s v="0203"/>
    <s v="Dirección de Obras Hidráulicas "/>
    <x v="15"/>
    <s v="COQUIMBO"/>
    <s v="LIMARI"/>
    <s v="COMBARBALA"/>
    <s v="Nuevo"/>
    <m/>
    <s v="02"/>
    <s v="004"/>
    <n v="56777"/>
    <s v="40060598-0"/>
    <s v="CONSERVACION SISTEMA DE RIEGO CANAL MATRIZ COGOTI,  REGIÓN DE COQUIMBO"/>
    <s v="CONSERVACION DE OBRAS DE RIEGO"/>
    <s v="CONSERVACION DE OBRAS DE RIEGO"/>
    <s v="EJECUCION"/>
    <s v="EJECUCION 2"/>
    <m/>
    <s v=""/>
    <s v=""/>
    <s v=""/>
    <s v=""/>
    <s v=""/>
    <s v=""/>
    <s v=""/>
    <s v=""/>
    <s v="Seguridad hídrica"/>
    <n v="0"/>
    <n v="0"/>
    <n v="1031000"/>
    <n v="0"/>
    <n v="0"/>
    <n v="0"/>
    <n v="0"/>
    <n v="0"/>
    <n v="4302"/>
    <n v="12954"/>
    <n v="13839"/>
    <n v="0.22402930857649569"/>
  </r>
  <r>
    <n v="155"/>
    <s v="0203"/>
    <s v="0203"/>
    <s v="Dirección de Obras Hidráulicas "/>
    <x v="15"/>
    <s v="COQUIMBO"/>
    <s v="LIMARI"/>
    <s v="OVALLE"/>
    <s v="Arrastre"/>
    <n v="71"/>
    <s v="02"/>
    <s v="002"/>
    <n v="57912"/>
    <s v="40066357-0"/>
    <s v="CONSERVACION SISTEMA DE RIEGO CANAL VILLALÓN, REGIÓN DE COQUIMBO 2024-2025 "/>
    <s v="CONSERVACION DE OBRAS DE RIEGO"/>
    <s v=""/>
    <s v="EJECUCION"/>
    <s v="ASESORIA A LA INSPECCION FISCAL 1"/>
    <n v="179778"/>
    <s v=""/>
    <s v=""/>
    <s v=""/>
    <s v=""/>
    <s v=""/>
    <s v=""/>
    <s v=""/>
    <s v=""/>
    <s v="Seguridad hídrica"/>
    <n v="0"/>
    <n v="145625.72"/>
    <n v="18768"/>
    <n v="0"/>
    <n v="0"/>
    <n v="0"/>
    <n v="0"/>
    <n v="0"/>
    <n v="4301"/>
    <n v="118696"/>
    <n v="125046"/>
    <n v="0.17968086276504611"/>
  </r>
  <r>
    <n v="158"/>
    <s v="0203"/>
    <s v="0203"/>
    <s v="Dirección de Obras Hidráulicas "/>
    <x v="3"/>
    <s v="VALPARAÍSO"/>
    <s v="SAN ANTONIO"/>
    <s v="SAN ANTONIO"/>
    <s v="Arrastre"/>
    <n v="5"/>
    <s v="02"/>
    <s v="002"/>
    <n v="34199"/>
    <s v="30072036-0"/>
    <s v="CONSTRUCCION REGADÍO CUNCUMÉN, COMUNA DE SAN ANTONIO"/>
    <s v="GRANDES OBRAS DE RIEGO"/>
    <s v=""/>
    <s v="EJECUCION"/>
    <s v="ASESORIA 2"/>
    <n v="146734"/>
    <s v=" PG-0508_Enfoque de cuencas en el marco de la Estrategia de Adaptación a la Crisis Climática "/>
    <s v=" MIXTO, MITIGACIÓN Y ADAPTACIÓN"/>
    <s v=""/>
    <s v=""/>
    <s v=""/>
    <s v=""/>
    <s v="X"/>
    <s v=""/>
    <s v="Seguridad hídrica"/>
    <n v="0"/>
    <n v="1000"/>
    <n v="1172470"/>
    <n v="0"/>
    <n v="0"/>
    <n v="0"/>
    <n v="0"/>
    <n v="0"/>
    <n v="5601"/>
    <n v="96770"/>
    <n v="98992"/>
    <n v="0.1421766789704198"/>
  </r>
  <r>
    <m/>
    <s v="0203"/>
    <s v="0203"/>
    <s v="Dirección de Obras Hidráulicas "/>
    <x v="3"/>
    <s v="VALPARAÍSO"/>
    <s v="SAN FELIPE"/>
    <s v="CATEMU"/>
    <s v="Nuevo"/>
    <m/>
    <s v="02"/>
    <s v="002"/>
    <n v="59087"/>
    <s v="40027327-0"/>
    <s v="CONSTRUCCION EMBALSE CUENCA INTERMEDIA RÍO ACONCAGUA, REGIÓN DE VALPARAÍSO"/>
    <s v="OBRAS MEDIANAS DE RIEGO"/>
    <s v="OBRAS MEDIANAS DE RIEGO"/>
    <s v="FACTIBILIDAD"/>
    <s v="FACTIBILIDAD 2"/>
    <n v="183599"/>
    <s v=" PG-0776_Plan Gestión Embalses"/>
    <s v=""/>
    <s v=""/>
    <s v=""/>
    <s v=""/>
    <s v=""/>
    <s v=""/>
    <s v=""/>
    <s v="Seguridad hídrica"/>
    <n v="0"/>
    <n v="1000"/>
    <n v="632902"/>
    <n v="0"/>
    <n v="0"/>
    <n v="0"/>
    <n v="0"/>
    <n v="0"/>
    <n v="5702"/>
    <n v="13760"/>
    <n v="15824"/>
    <n v="0.18457127122100381"/>
  </r>
  <r>
    <m/>
    <s v="0203"/>
    <s v="0203"/>
    <s v="Dirección de Obras Hidráulicas "/>
    <x v="3"/>
    <s v="VALPARAÍSO"/>
    <s v="SAN FELIPE"/>
    <s v="CATEMU"/>
    <s v="Nuevo"/>
    <m/>
    <s v="02"/>
    <s v="001"/>
    <n v="59087"/>
    <s v="40027327-0"/>
    <s v="CONSTRUCCION EMBALSE CUENCA INTERMEDIA RÍO ACONCAGUA, REGIÓN DE VALPARAÍSO"/>
    <s v="OBRAS MEDIANAS DE RIEGO"/>
    <s v="OBRAS MEDIANAS DE RIEGO"/>
    <s v="FACTIBILIDAD"/>
    <s v="GASTO INHERENTE 1"/>
    <n v="183600"/>
    <s v=" PG-0776_Plan Gestión Embalses"/>
    <s v=""/>
    <s v=""/>
    <s v=""/>
    <s v=""/>
    <s v=""/>
    <s v=""/>
    <s v=""/>
    <s v="Seguridad hídrica"/>
    <n v="0"/>
    <n v="150"/>
    <n v="155"/>
    <n v="0"/>
    <n v="0"/>
    <n v="0"/>
    <n v="0"/>
    <n v="0"/>
    <n v="5702"/>
    <n v="13760"/>
    <n v="15824"/>
    <n v="0.18457127122100381"/>
  </r>
  <r>
    <n v="162"/>
    <s v="0203"/>
    <s v="0203"/>
    <s v="Dirección de Obras Hidráulicas "/>
    <x v="3"/>
    <s v="VALPARAÍSO"/>
    <s v="SAN FELIPE"/>
    <s v="SAN FELIPE"/>
    <s v="Arrastre"/>
    <n v="40"/>
    <s v="02"/>
    <s v="004"/>
    <n v="54264"/>
    <s v="40047428-0"/>
    <s v="CONSERVACION GLOBAL DE CAUCES NATURALES REGIÓN DE VALPARAÍSO 2023 - 2025"/>
    <s v="CONSERVACION DE RIBERAS (DEFENSAS FLUVIALES)"/>
    <s v=""/>
    <s v="EJECUCION"/>
    <s v="EJECUCION 3"/>
    <n v="178141"/>
    <s v=""/>
    <s v=""/>
    <s v=""/>
    <s v=""/>
    <s v=""/>
    <s v=""/>
    <s v=""/>
    <s v=""/>
    <s v="_x0009_Seguridad Ciudadana y ante desastres naturales y emergencias"/>
    <n v="0"/>
    <n v="1"/>
    <n v="1501126"/>
    <n v="0"/>
    <n v="0"/>
    <n v="0"/>
    <n v="0"/>
    <n v="0"/>
    <n v="5701"/>
    <n v="80413"/>
    <n v="87601"/>
    <n v="0.17203094481276379"/>
  </r>
  <r>
    <n v="164"/>
    <s v="0203"/>
    <s v="0203"/>
    <s v="Dirección de Obras Hidráulicas "/>
    <x v="3"/>
    <s v="VALPARAÍSO"/>
    <s v="VALPARAISO"/>
    <s v="VALPARAISO"/>
    <s v="Arrastre"/>
    <n v="45"/>
    <s v="02"/>
    <s v="004"/>
    <n v="54361"/>
    <s v="40047579-0"/>
    <s v="CONSERVACION OBRAS FISCALES DE RIEGO REGION DE VALPARAISO 2023 - 2025"/>
    <s v="CONSERVACION DE OBRAS DE RIEGO"/>
    <s v=""/>
    <s v="EJECUCION"/>
    <s v="EJECUCION 1"/>
    <n v="168818"/>
    <s v=""/>
    <s v=""/>
    <s v=""/>
    <s v=""/>
    <s v=""/>
    <s v=""/>
    <s v=""/>
    <s v=""/>
    <s v="Seguridad hídrica"/>
    <n v="0"/>
    <n v="500000"/>
    <n v="294866"/>
    <n v="0"/>
    <n v="0"/>
    <n v="0"/>
    <n v="0"/>
    <n v="0"/>
    <n v="5101"/>
    <n v="284938"/>
    <n v="321852"/>
    <n v="0.19096287611915949"/>
  </r>
  <r>
    <n v="163"/>
    <s v="0203"/>
    <s v="0203"/>
    <s v="Dirección de Obras Hidráulicas "/>
    <x v="3"/>
    <s v="VALPARAÍSO"/>
    <s v="VALPARAISO"/>
    <s v="VALPARAISO"/>
    <s v="Nuevo"/>
    <n v="106"/>
    <s v="02"/>
    <s v="004"/>
    <n v="54361"/>
    <s v="40047579-0"/>
    <s v="CONSERVACION OBRAS FISCALES DE RIEGO REGION DE VALPARAISO 2023 - 2025"/>
    <s v="CONSERVACION DE OBRAS DE RIEGO"/>
    <s v="CONSERVACION DE OBRAS DE RIEGO"/>
    <s v="EJECUCION"/>
    <s v="EJECUCION 2"/>
    <n v="183209"/>
    <s v=""/>
    <s v=""/>
    <s v=""/>
    <s v=""/>
    <s v=""/>
    <s v=""/>
    <s v=""/>
    <s v=""/>
    <s v="Seguridad hídrica"/>
    <n v="0"/>
    <n v="0"/>
    <n v="736134"/>
    <n v="0"/>
    <n v="0"/>
    <n v="0"/>
    <n v="0"/>
    <n v="0"/>
    <n v="5101"/>
    <n v="284938"/>
    <n v="321852"/>
    <n v="0.19096287611915949"/>
  </r>
  <r>
    <m/>
    <s v="0203"/>
    <s v="0203"/>
    <s v="Dirección de Obras Hidráulicas "/>
    <x v="3"/>
    <s v="VALPARAÍSO"/>
    <s v="SAN FELIPE"/>
    <s v="SAN FELIPE"/>
    <s v="Arrastre"/>
    <m/>
    <s v="02"/>
    <s v="004"/>
    <n v="59401"/>
    <s v="40072827-0"/>
    <s v="CONSERVACION CANAL EL MOLINO, COMUNA DE SAN FELIPE, REGIÓN DE VALPARAÍSO "/>
    <s v="CONSERVACION DE OBRAS DE RIEGO"/>
    <s v=""/>
    <s v="EJECUCION"/>
    <s v="EJECUCION 1"/>
    <n v="183086"/>
    <s v=""/>
    <s v=""/>
    <s v=""/>
    <s v=""/>
    <s v=""/>
    <s v=""/>
    <s v=""/>
    <s v=""/>
    <s v="Seguridad hídrica"/>
    <n v="0"/>
    <n v="131411.28200000001"/>
    <n v="203228"/>
    <n v="0"/>
    <n v="0"/>
    <n v="0"/>
    <n v="0"/>
    <n v="0"/>
    <n v="5701"/>
    <n v="80413"/>
    <n v="87601"/>
    <n v="0.17203094481276379"/>
  </r>
  <r>
    <m/>
    <s v="0203"/>
    <s v="0203"/>
    <s v="Dirección de Obras Hidráulicas "/>
    <x v="3"/>
    <s v="VALPARAÍSO"/>
    <s v="LOS ANDES"/>
    <s v="CALLE LARGA"/>
    <s v="Arrastre"/>
    <m/>
    <s v="02"/>
    <s v="002"/>
    <n v="59565"/>
    <s v="40073585-0"/>
    <s v="CONSERVACION SIFÓN POCURO CANAL CHACABUCO-POLPAICO, COMUNA CALLE LARGA, REGIÓN DE VALPARAÍSO"/>
    <s v="CONSERVACION DE OBRAS DE RIEGO"/>
    <s v=""/>
    <s v="EJECUCION"/>
    <s v="ASESORIA A LA INSPECCION FISCAL 1"/>
    <n v="183592"/>
    <s v=""/>
    <s v=""/>
    <s v=""/>
    <s v=""/>
    <s v=""/>
    <s v=""/>
    <s v=""/>
    <s v=""/>
    <s v="Seguridad hídrica"/>
    <n v="0"/>
    <n v="25000"/>
    <n v="299302"/>
    <n v="0"/>
    <n v="0"/>
    <n v="0"/>
    <n v="0"/>
    <n v="0"/>
    <n v="5302"/>
    <n v="16597"/>
    <n v="17946"/>
    <n v="0.14469406391040321"/>
  </r>
  <r>
    <m/>
    <s v="0203"/>
    <s v="0203"/>
    <s v="Dirección de Obras Hidráulicas "/>
    <x v="3"/>
    <s v="VALPARAÍSO"/>
    <s v="LOS ANDES"/>
    <s v="CALLE LARGA"/>
    <s v="Arrastre"/>
    <m/>
    <s v="02"/>
    <s v="004"/>
    <n v="59565"/>
    <s v="40073585-0"/>
    <s v="CONSERVACION SIFÓN POCURO CANAL CHACABUCO-POLPAICO, COMUNA CALLE LARGA, REGIÓN DE VALPARAÍSO"/>
    <s v="CONSERVACION DE OBRAS DE RIEGO"/>
    <s v=""/>
    <s v="EJECUCION"/>
    <s v="EJECUCION 1"/>
    <n v="183593"/>
    <s v=""/>
    <s v=""/>
    <s v=""/>
    <s v=""/>
    <s v=""/>
    <s v=""/>
    <s v=""/>
    <s v=""/>
    <s v="Seguridad hídrica"/>
    <n v="0"/>
    <n v="90000"/>
    <n v="3482772"/>
    <n v="0"/>
    <n v="0"/>
    <n v="0"/>
    <n v="0"/>
    <n v="0"/>
    <n v="5302"/>
    <n v="16597"/>
    <n v="17946"/>
    <n v="0.14469406391040321"/>
  </r>
  <r>
    <n v="168"/>
    <s v="0203"/>
    <s v="0203"/>
    <s v="Dirección de Obras Hidráulicas "/>
    <x v="4"/>
    <s v="METROPOLITANA"/>
    <s v="MAIPO"/>
    <s v="BUIN, PAINE"/>
    <s v="Arrastre"/>
    <n v="29"/>
    <s v="01"/>
    <s v="002"/>
    <n v="51744"/>
    <s v="40031139-0"/>
    <s v="DIAGNOSTICO PLAN MAESTRO DE AGUAS LLUVIAS BUIN Y PAINE, PROV DEL MAIPO, R.M."/>
    <s v="PLANES MAESTROS DE AGUAS LLUVIAS"/>
    <s v=""/>
    <s v="EJECUCION"/>
    <s v="EJECUCION 1"/>
    <n v="160423"/>
    <s v=""/>
    <s v=" ADAPTACIÓN"/>
    <s v=""/>
    <s v=""/>
    <s v=""/>
    <s v=""/>
    <s v=""/>
    <s v=""/>
    <s v="_x0009_Seguridad Ciudadana y ante desastres naturales y emergencias"/>
    <n v="0"/>
    <n v="1000"/>
    <n v="109642"/>
    <n v="566061"/>
    <n v="354267"/>
    <n v="0"/>
    <n v="0"/>
    <n v="0"/>
    <e v="#N/A"/>
    <e v="#N/A"/>
    <e v="#N/A"/>
    <e v="#N/A"/>
  </r>
  <r>
    <m/>
    <s v="0203"/>
    <s v="0203"/>
    <s v="Dirección de Obras Hidráulicas "/>
    <x v="4"/>
    <s v="METROPOLITANA"/>
    <s v="SANTIAGO"/>
    <s v="MACUL"/>
    <s v="Arrastre"/>
    <m/>
    <s v="02"/>
    <s v="002"/>
    <n v="37331"/>
    <s v="30097900-0"/>
    <s v="CONSTRUCCIÓN OBRAS DE RETENCIÓN EN HONDONADA, QUEBRADA DE MACUL"/>
    <s v="CONTROL ALUVIONAL"/>
    <s v=""/>
    <s v="EJECUCION"/>
    <s v="ASESORIA 2"/>
    <n v="183342"/>
    <s v=""/>
    <s v=""/>
    <s v=""/>
    <s v=""/>
    <s v=""/>
    <s v=""/>
    <s v=""/>
    <s v=""/>
    <s v="_x0009_Seguridad Ciudadana y ante desastres naturales y emergencias"/>
    <n v="0"/>
    <n v="137439.43799999999"/>
    <n v="632143"/>
    <n v="0"/>
    <n v="0"/>
    <n v="0"/>
    <n v="0"/>
    <n v="0"/>
    <n v="13118"/>
    <n v="123800"/>
    <n v="138951"/>
    <n v="0.13446239813411681"/>
  </r>
  <r>
    <n v="171"/>
    <s v="0203"/>
    <s v="0203"/>
    <s v="Dirección de Obras Hidráulicas "/>
    <x v="4"/>
    <s v="METROPOLITANA"/>
    <s v="SANTIAGO"/>
    <s v="SANTIAGO, SAN JOAQUIN, SAN MIGUEL"/>
    <s v="Arrastre"/>
    <n v="11"/>
    <s v="02"/>
    <s v="002"/>
    <n v="39860"/>
    <s v="30126600-0"/>
    <s v="CONSTRUCCION HIDROPARQUE LA AGUADA ETAPA II, REGION METROPOLITANA"/>
    <s v="EVACUACION Y DRENAJE DE AGUAS LLUVIAS"/>
    <s v=""/>
    <s v="EJECUCION"/>
    <s v="ASESORIA A LA INSPECCION FISCAL 5"/>
    <n v="173056"/>
    <s v=""/>
    <s v=""/>
    <s v=""/>
    <s v=""/>
    <s v=""/>
    <s v=""/>
    <s v="X"/>
    <s v=""/>
    <s v="_x0009_Seguridad Ciudadana y ante desastres naturales y emergencias"/>
    <n v="0"/>
    <n v="755496.09699999995"/>
    <n v="992262"/>
    <n v="1092860"/>
    <n v="0"/>
    <n v="0"/>
    <n v="0"/>
    <n v="0"/>
    <e v="#N/A"/>
    <e v="#N/A"/>
    <e v="#N/A"/>
    <e v="#N/A"/>
  </r>
  <r>
    <n v="172"/>
    <s v="0203"/>
    <s v="0203"/>
    <s v="Dirección de Obras Hidráulicas "/>
    <x v="4"/>
    <s v="METROPOLITANA"/>
    <s v="SANTIAGO"/>
    <s v="SANTIAGO, SAN JOAQUIN, SAN MIGUEL"/>
    <s v="Arrastre"/>
    <n v="11"/>
    <s v="02"/>
    <s v="004"/>
    <n v="39860"/>
    <s v="30126600-0"/>
    <s v="CONSTRUCCION HIDROPARQUE LA AGUADA ETAPA II, REGION METROPOLITANA"/>
    <s v="EVACUACION Y DRENAJE DE AGUAS LLUVIAS"/>
    <s v=""/>
    <s v="EJECUCION"/>
    <s v="EJECUCION 3"/>
    <n v="182993"/>
    <s v=""/>
    <s v=""/>
    <s v=""/>
    <s v=""/>
    <s v=""/>
    <s v=""/>
    <s v="X"/>
    <s v=""/>
    <s v="_x0009_Seguridad Ciudadana y ante desastres naturales y emergencias"/>
    <n v="0"/>
    <n v="190000"/>
    <n v="16862958"/>
    <n v="0"/>
    <n v="0"/>
    <n v="0"/>
    <n v="0"/>
    <n v="0"/>
    <e v="#N/A"/>
    <e v="#N/A"/>
    <e v="#N/A"/>
    <e v="#N/A"/>
  </r>
  <r>
    <n v="173"/>
    <s v="0203"/>
    <s v="0203"/>
    <s v="Dirección de Obras Hidráulicas "/>
    <x v="4"/>
    <s v="METROPOLITANA"/>
    <s v="SANTIAGO"/>
    <s v="INTERCOMUNAL"/>
    <s v="Arrastre"/>
    <n v="15"/>
    <s v="02"/>
    <s v="002"/>
    <n v="41535"/>
    <s v="30133852-0"/>
    <s v="CONSTRUCCION SISTEMA DE DRENAJE URBANO ZONA SUR PONIENTE DE SANTIAGO"/>
    <s v="EVACUACION Y DRENAJE DE AGUAS LLUVIAS"/>
    <s v=""/>
    <s v="DISEÑO"/>
    <s v="DISEÑO 1"/>
    <n v="174293"/>
    <s v=""/>
    <s v=""/>
    <s v=""/>
    <s v=""/>
    <s v=""/>
    <s v=""/>
    <s v=""/>
    <s v=""/>
    <s v="_x0009_Seguridad Ciudadana y ante desastres naturales y emergencias"/>
    <n v="0"/>
    <n v="421657.18699999998"/>
    <n v="487827"/>
    <n v="550279"/>
    <n v="0"/>
    <n v="0"/>
    <n v="0"/>
    <n v="0"/>
    <e v="#N/A"/>
    <e v="#N/A"/>
    <e v="#N/A"/>
    <e v="#N/A"/>
  </r>
  <r>
    <n v="174"/>
    <s v="0203"/>
    <s v="0203"/>
    <s v="Dirección de Obras Hidráulicas "/>
    <x v="4"/>
    <s v="METROPOLITANA"/>
    <s v="SANTIAGO"/>
    <s v="HUECHURABA"/>
    <s v="Arrastre"/>
    <n v="22"/>
    <s v="02"/>
    <s v="002"/>
    <n v="47007"/>
    <s v="30436823-0"/>
    <s v="CONSTRUCCION SIST. DRENAJE URBANO ZONA NORTE STGO.CANAL LOS CHOROS"/>
    <s v="EVACUACION Y DRENAJE DE AGUAS LLUVIAS"/>
    <s v=""/>
    <s v="DISEÑO"/>
    <s v="DISEÑO 2"/>
    <n v="173783"/>
    <s v=""/>
    <s v=""/>
    <s v=""/>
    <s v=""/>
    <s v=""/>
    <s v=""/>
    <s v=""/>
    <s v=""/>
    <s v="_x0009_Seguridad Ciudadana y ante desastres naturales y emergencias"/>
    <n v="386835.25199999998"/>
    <n v="161368.546"/>
    <n v="255851"/>
    <n v="0"/>
    <n v="0"/>
    <n v="0"/>
    <n v="0"/>
    <n v="0"/>
    <n v="13107"/>
    <n v="101808"/>
    <n v="119487"/>
    <n v="0.18644425468407971"/>
  </r>
  <r>
    <n v="175"/>
    <s v="0203"/>
    <s v="0203"/>
    <s v="Dirección de Obras Hidráulicas "/>
    <x v="4"/>
    <s v="METROPOLITANA"/>
    <s v="SANTIAGO"/>
    <s v="LA FLORIDA"/>
    <s v="Arrastre"/>
    <n v="33"/>
    <s v="02"/>
    <s v="002"/>
    <n v="52444"/>
    <s v="40013144-0"/>
    <s v="CONSTRUCCION SISTEMA DE EVACUACIÓN DE AGUAS LLUVIAS COMUNA DE LA FLORIDA, SANTIAGO, RM"/>
    <s v="EVACUACION Y DRENAJE DE AGUAS LLUVIAS"/>
    <s v=""/>
    <s v="DISEÑO"/>
    <s v="ASESORIA 1"/>
    <n v="162803"/>
    <s v=""/>
    <s v=" ADAPTACIÓN"/>
    <s v=""/>
    <s v=""/>
    <s v=""/>
    <s v=""/>
    <s v=""/>
    <s v=""/>
    <s v="_x0009_Seguridad Ciudadana y ante desastres naturales y emergencias"/>
    <n v="0"/>
    <n v="205240.742"/>
    <n v="475309"/>
    <n v="0"/>
    <n v="0"/>
    <n v="0"/>
    <n v="0"/>
    <n v="0"/>
    <n v="13110"/>
    <n v="374836"/>
    <n v="407764"/>
    <n v="0.13156243361371051"/>
  </r>
  <r>
    <n v="178"/>
    <s v="0203"/>
    <s v="0203"/>
    <s v="Dirección de Obras Hidráulicas "/>
    <x v="4"/>
    <s v="METROPOLITANA"/>
    <s v="SANTIAGO"/>
    <s v="MAIPU"/>
    <s v="Arrastre"/>
    <n v="26"/>
    <s v="02"/>
    <s v="002"/>
    <n v="50419"/>
    <s v="40018779-0"/>
    <s v="CONSTRUCCION SISTEMA DE DRENAJE ZONA SUR PONIENTE ETAPA 1, CANAL SANTA MARTA, MAIPÚ"/>
    <s v="EVACUACION Y DRENAJE DE AGUAS LLUVIAS"/>
    <s v=""/>
    <s v="EJECUCION"/>
    <s v="ASESORIA A LA INSPECCION FISCAL 1"/>
    <n v="172710"/>
    <s v=" AP24-1594_Obras Canal Santa Marta, IP-5188_Construcción de Sistemas de Drenaje"/>
    <s v=" ADAPTACIÓN"/>
    <s v=""/>
    <s v=""/>
    <s v=""/>
    <s v=""/>
    <s v="X"/>
    <s v=""/>
    <s v="_x0009_Seguridad Ciudadana y ante desastres naturales y emergencias"/>
    <n v="204691.935"/>
    <n v="393903.25599999999"/>
    <n v="362114"/>
    <n v="0"/>
    <n v="0"/>
    <n v="0"/>
    <n v="0"/>
    <n v="0"/>
    <n v="13119"/>
    <n v="503635"/>
    <n v="587189"/>
    <n v="0.14843507291234251"/>
  </r>
  <r>
    <n v="177"/>
    <s v="0203"/>
    <s v="0203"/>
    <s v="Dirección de Obras Hidráulicas "/>
    <x v="4"/>
    <s v="METROPOLITANA"/>
    <s v="SANTIAGO"/>
    <s v="MAIPU"/>
    <s v="Arrastre"/>
    <n v="26"/>
    <s v="02"/>
    <s v="004"/>
    <n v="50419"/>
    <s v="40018779-0"/>
    <s v="CONSTRUCCION SISTEMA DE DRENAJE ZONA SUR PONIENTE ETAPA 1, CANAL SANTA MARTA, MAIPÚ"/>
    <s v="EVACUACION Y DRENAJE DE AGUAS LLUVIAS"/>
    <s v=""/>
    <s v="EJECUCION"/>
    <s v="EJECUCION 1"/>
    <n v="165917"/>
    <s v=" AP24-1594_Obras Canal Santa Marta, IP-5188_Construcción de Sistemas de Drenaje"/>
    <s v=" ADAPTACIÓN"/>
    <s v=""/>
    <s v=""/>
    <s v=""/>
    <s v=""/>
    <s v="X"/>
    <s v=""/>
    <s v="_x0009_Seguridad Ciudadana y ante desastres naturales y emergencias"/>
    <n v="1900606.409"/>
    <n v="5100000.7980000004"/>
    <n v="4330257"/>
    <n v="0"/>
    <n v="0"/>
    <n v="0"/>
    <n v="0"/>
    <n v="0"/>
    <n v="13119"/>
    <n v="503635"/>
    <n v="587189"/>
    <n v="0.14843507291234251"/>
  </r>
  <r>
    <n v="180"/>
    <s v="0203"/>
    <s v="0203"/>
    <s v="Dirección de Obras Hidráulicas "/>
    <x v="4"/>
    <s v="METROPOLITANA"/>
    <s v="SANTIAGO"/>
    <s v="ESTACION CENTRAL"/>
    <s v="Arrastre"/>
    <n v="41"/>
    <s v="02"/>
    <s v="004"/>
    <n v="54265"/>
    <s v="40047429-0"/>
    <s v="CONSERVACION GLOBAL DE CAUCES NATURALES REGION METROPOLITANA 2023 - 2025"/>
    <s v="CONSERVACION DE RIBERAS (DEFENSAS FLUVIALES)"/>
    <s v=""/>
    <s v="EJECUCION"/>
    <s v="EJECUCION 1"/>
    <n v="168541"/>
    <s v=""/>
    <s v=""/>
    <s v=""/>
    <s v=""/>
    <s v=""/>
    <s v=""/>
    <s v=""/>
    <s v=""/>
    <s v="_x0009_Seguridad Ciudadana y ante desastres naturales y emergencias"/>
    <n v="0"/>
    <n v="1519974.6229999999"/>
    <n v="332915"/>
    <n v="0"/>
    <n v="0"/>
    <n v="0"/>
    <n v="0"/>
    <n v="0"/>
    <n v="13106"/>
    <n v="181049"/>
    <n v="223849"/>
    <n v="0.22811635884440931"/>
  </r>
  <r>
    <m/>
    <s v="0203"/>
    <s v="0203"/>
    <s v="Dirección de Obras Hidráulicas "/>
    <x v="4"/>
    <s v="METROPOLITANA"/>
    <s v="SANTIAGO"/>
    <s v="ESTACION CENTRAL"/>
    <s v="Nuevo"/>
    <m/>
    <s v="02"/>
    <s v="004"/>
    <n v="54265"/>
    <s v="40047429-0"/>
    <s v="CONSERVACION GLOBAL DE CAUCES NATURALES REGION METROPOLITANA 2023 - 2025"/>
    <s v="CONSERVACION DE RIBERAS (DEFENSAS FLUVIALES)"/>
    <s v=""/>
    <s v="EJECUCION"/>
    <s v="EJECUCION 2"/>
    <n v="171648"/>
    <s v=""/>
    <s v=""/>
    <s v=""/>
    <s v=""/>
    <s v=""/>
    <s v=""/>
    <s v=""/>
    <s v=""/>
    <s v="_x0009_Seguridad Ciudadana y ante desastres naturales y emergencias"/>
    <n v="0"/>
    <n v="0"/>
    <n v="163527"/>
    <n v="0"/>
    <n v="0"/>
    <n v="0"/>
    <n v="0"/>
    <n v="0"/>
    <n v="13106"/>
    <n v="181049"/>
    <n v="223849"/>
    <n v="0.22811635884440931"/>
  </r>
  <r>
    <m/>
    <s v="0203"/>
    <s v="0203"/>
    <s v="Dirección de Obras Hidráulicas "/>
    <x v="4"/>
    <s v="METROPOLITANA"/>
    <s v="SANTIAGO"/>
    <s v="SANTIAGO"/>
    <s v="Arrastre"/>
    <m/>
    <s v="02"/>
    <s v="004"/>
    <n v="54305"/>
    <s v="40047512-0"/>
    <s v="CONSERVACION RED PRIMARIA DE AGUAS LLUVIAS REGION METROPOLITANA 2023 - 2024"/>
    <s v="CONSERVACION DE OBRAS DE AGUAS LLUVIAS"/>
    <s v=""/>
    <s v="EJECUCION"/>
    <s v="EJECUCION 2"/>
    <n v="171647"/>
    <s v=""/>
    <s v=""/>
    <s v=""/>
    <s v=""/>
    <s v=""/>
    <s v=""/>
    <s v=""/>
    <s v=""/>
    <s v="_x0009_Seguridad Ciudadana y ante desastres naturales y emergencias"/>
    <n v="0"/>
    <n v="290000"/>
    <n v="242370"/>
    <n v="0"/>
    <n v="0"/>
    <n v="0"/>
    <n v="0"/>
    <n v="0"/>
    <n v="13101"/>
    <n v="438856"/>
    <n v="552151"/>
    <n v="0.16465373414117401"/>
  </r>
  <r>
    <n v="181"/>
    <s v="0203"/>
    <s v="0203"/>
    <s v="Dirección de Obras Hidráulicas "/>
    <x v="4"/>
    <s v="METROPOLITANA"/>
    <s v="SANTIAGO"/>
    <s v="EL BOSQUE"/>
    <s v="Arrastre"/>
    <n v="134"/>
    <s v="02"/>
    <s v="002"/>
    <n v="55217"/>
    <s v="40050512-0"/>
    <s v="CONSTRUCCION COLECTORES SAN FRANCISCO Y ALMIRANTE LA TORRE EL BOSQUE, SANTIAGO"/>
    <s v="EVACUACION Y DRENAJE DE AGUAS LLUVIAS"/>
    <s v=""/>
    <s v="DISEÑO"/>
    <s v="DISEÑO 1"/>
    <n v="171657"/>
    <s v=""/>
    <s v=""/>
    <s v=""/>
    <s v=""/>
    <s v=""/>
    <s v=""/>
    <s v=""/>
    <s v=""/>
    <s v="_x0009_Seguridad Ciudadana y ante desastres naturales y emergencias"/>
    <n v="0"/>
    <n v="1000"/>
    <n v="449638"/>
    <n v="520716"/>
    <n v="0"/>
    <n v="0"/>
    <n v="0"/>
    <n v="0"/>
    <n v="13105"/>
    <n v="155257"/>
    <n v="169168"/>
    <n v="0.1747738027596023"/>
  </r>
  <r>
    <m/>
    <s v="0203"/>
    <s v="0203"/>
    <s v="Dirección de Obras Hidráulicas "/>
    <x v="4"/>
    <s v="METROPOLITANA"/>
    <s v="SANTIAGO"/>
    <s v="ESTACION CENTRAL"/>
    <s v="Arrastre"/>
    <m/>
    <s v="02"/>
    <s v="702"/>
    <n v="57980"/>
    <s v="40067125-0"/>
    <s v="CONSERVACION DE EMERGENCIA COLECTOR PRIMARIO CANAL 01-CANAL SANTA CORINA, REGIÓN METROPOLITANA"/>
    <s v="CONSERVACION DE OBRAS DE AGUAS LLUVIAS"/>
    <s v=""/>
    <s v="EJECUCION"/>
    <s v="ASESORIA EMERGENCIA 1"/>
    <n v="179913"/>
    <s v=""/>
    <s v=""/>
    <s v=" INVIERNO ZONA CENTRO-SUR JUNIO 2024"/>
    <s v=""/>
    <s v=""/>
    <s v=""/>
    <s v=""/>
    <s v=""/>
    <s v="_x0009_Seguridad Ciudadana y ante desastres naturales y emergencias"/>
    <n v="0"/>
    <n v="259223.18"/>
    <n v="232441"/>
    <n v="0"/>
    <n v="0"/>
    <n v="0"/>
    <n v="0"/>
    <n v="0"/>
    <n v="13106"/>
    <n v="181049"/>
    <n v="223849"/>
    <n v="0.22811635884440931"/>
  </r>
  <r>
    <n v="183"/>
    <s v="0203"/>
    <s v="0203"/>
    <s v="Dirección de Obras Hidráulicas "/>
    <x v="4"/>
    <s v="METROPOLITANA"/>
    <s v="SANTIAGO"/>
    <s v="ESTACION CENTRAL"/>
    <s v="Arrastre"/>
    <n v="72"/>
    <s v="02"/>
    <s v="004"/>
    <n v="57980"/>
    <s v="40067125-0"/>
    <s v="CONSERVACION DE EMERGENCIA COLECTOR PRIMARIO CANAL 01-CANAL SANTA CORINA, REGIÓN METROPOLITANA"/>
    <s v="CONSERVACION DE OBRAS DE AGUAS LLUVIAS"/>
    <s v=""/>
    <s v="EJECUCION"/>
    <s v="EJECUCION EMERGENCIA 1"/>
    <n v="179914"/>
    <s v=""/>
    <s v=""/>
    <s v=" INVIERNO ZONA CENTRO-SUR JUNIO 2024"/>
    <s v=""/>
    <s v=""/>
    <s v=""/>
    <s v=""/>
    <s v=""/>
    <s v="_x0009_Seguridad Ciudadana y ante desastres naturales y emergencias"/>
    <n v="0"/>
    <n v="5095620"/>
    <n v="3094954"/>
    <n v="0"/>
    <n v="0"/>
    <n v="0"/>
    <n v="0"/>
    <n v="0"/>
    <n v="13106"/>
    <n v="181049"/>
    <n v="223849"/>
    <n v="0.22811635884440931"/>
  </r>
  <r>
    <m/>
    <s v="0203"/>
    <s v="0203"/>
    <s v="Dirección de Obras Hidráulicas "/>
    <x v="4"/>
    <s v="METROPOLITANA"/>
    <s v="SANTIAGO, CHACABUCO, MAIPO, MELIPILLA, TALAGANTE"/>
    <s v="QUILICURA, LAMPA, TIL TIL, PAINE, MELIPILLA, CURACAVI, MARIA PINTO, PE¿AFLOR"/>
    <s v="Arrastre"/>
    <m/>
    <s v="02"/>
    <s v="704"/>
    <n v="58056"/>
    <s v="40067315-0"/>
    <s v="CONSERVACION DE EMERGENCIA CAUCES NATURALES REGION METROPOLITANA 2024 - 2026"/>
    <s v="CONSERVACION DE RIBERAS (DEFENSAS FLUVIALES)"/>
    <s v=""/>
    <s v="EJECUCION"/>
    <s v="EJECUCION EMERGENCIA 1"/>
    <n v="180105"/>
    <s v=""/>
    <s v=""/>
    <s v=" INVIERNO ZONA CENTRO-SUR JUNIO 2024"/>
    <s v=""/>
    <s v=""/>
    <s v=""/>
    <s v=""/>
    <s v=""/>
    <s v="_x0009_Seguridad Ciudadana y ante desastres naturales y emergencias"/>
    <n v="0"/>
    <n v="1034590.495"/>
    <n v="309300"/>
    <n v="0"/>
    <n v="0"/>
    <n v="0"/>
    <n v="0"/>
    <n v="0"/>
    <e v="#N/A"/>
    <e v="#N/A"/>
    <e v="#N/A"/>
    <e v="#N/A"/>
  </r>
  <r>
    <n v="186"/>
    <s v="0203"/>
    <s v="0203"/>
    <s v="Dirección de Obras Hidráulicas "/>
    <x v="4"/>
    <s v="METROPOLITANA"/>
    <s v="SANTIAGO"/>
    <s v="CONCHALI"/>
    <s v="Arrastre"/>
    <n v="85"/>
    <s v="02"/>
    <s v="004"/>
    <n v="59360"/>
    <s v="40072385-0"/>
    <s v="CONSERVACION EMERGENCIA COLECTOR AGUAS LLUVIAS BARÓN DE JURAS REALES REGION METROPOLITANA"/>
    <s v="CONSERVACION DE OBRAS DE AGUAS LLUVIAS"/>
    <s v=""/>
    <s v="EJECUCION"/>
    <s v="EJECUCION 2"/>
    <n v="183038"/>
    <s v=""/>
    <s v=""/>
    <s v=""/>
    <s v=""/>
    <s v=""/>
    <s v=""/>
    <s v=""/>
    <s v=""/>
    <s v="_x0009_Seguridad Ciudadana y ante desastres naturales y emergencias"/>
    <n v="0"/>
    <n v="56226.77"/>
    <n v="3093000"/>
    <n v="869930"/>
    <n v="0"/>
    <n v="0"/>
    <n v="0"/>
    <n v="0"/>
    <n v="13104"/>
    <n v="121587"/>
    <n v="135654"/>
    <n v="0.187201896725848"/>
  </r>
  <r>
    <n v="188"/>
    <s v="0203"/>
    <s v="0203"/>
    <s v="Dirección de Obras Hidráulicas "/>
    <x v="16"/>
    <s v="O'HIGGINS"/>
    <s v="INTERPROVINCIAL"/>
    <s v="INTERCOMUNAL"/>
    <s v="Arrastre"/>
    <n v="30"/>
    <s v="01"/>
    <s v="002"/>
    <n v="51824"/>
    <s v="40010741-0"/>
    <s v="DIAGNOSTICO Y PLAN MANEJO  EXTRACCIÓN DE ÁRIDOS  RÍO TINGUIRIRICA Y CACHAPOAL"/>
    <s v="PLANES MAESTROS DE OBRAS FLUVIALES"/>
    <s v=""/>
    <s v="EJECUCION"/>
    <s v="EJECUCION 1"/>
    <n v="160733"/>
    <s v=" PG-0513_Infraestructura Crítica Hídrica asegurando vida humana"/>
    <s v=" ADAPTACIÓN"/>
    <s v=""/>
    <s v=""/>
    <s v=""/>
    <s v=""/>
    <s v=""/>
    <s v=""/>
    <s v="_x0009_Seguridad Ciudadana y ante desastres naturales y emergencias"/>
    <n v="0"/>
    <n v="1000"/>
    <n v="520178"/>
    <n v="689791"/>
    <n v="0"/>
    <n v="0"/>
    <n v="0"/>
    <n v="0"/>
    <e v="#N/A"/>
    <e v="#N/A"/>
    <e v="#N/A"/>
    <e v="#N/A"/>
  </r>
  <r>
    <n v="189"/>
    <s v="0203"/>
    <s v="0203"/>
    <s v="Dirección de Obras Hidráulicas "/>
    <x v="16"/>
    <s v="O'HIGGINS"/>
    <s v="CACHAPOAL"/>
    <s v="RENGO"/>
    <s v="Arrastre"/>
    <n v="16"/>
    <s v="02"/>
    <s v="002"/>
    <n v="41686"/>
    <s v="30103268-0"/>
    <s v="MEJORAMIENTO DEL SISTEMA DE RIEGO DEL RIO CLARO DE RENGO"/>
    <s v="OBRAS MEDIANAS DE RIEGO"/>
    <s v=""/>
    <s v="DISEÑO"/>
    <s v="DISEÑO 1"/>
    <n v="152607"/>
    <s v=" PG-0513_Infraestructura Crítica Hídrica asegurando vida humana, PG-0776_Plan Gestión Embalses"/>
    <s v=" ADAPTACIÓN"/>
    <s v=""/>
    <s v=""/>
    <s v=""/>
    <s v=""/>
    <s v=""/>
    <s v=""/>
    <s v="Seguridad hídrica"/>
    <n v="0"/>
    <n v="349878.717"/>
    <n v="1732374"/>
    <n v="3247056"/>
    <n v="0"/>
    <n v="0"/>
    <n v="0"/>
    <n v="0"/>
    <n v="6115"/>
    <n v="63620"/>
    <n v="66235"/>
    <n v="0.13568224237435381"/>
  </r>
  <r>
    <m/>
    <s v="0203"/>
    <s v="0203"/>
    <s v="Dirección de Obras Hidráulicas "/>
    <x v="16"/>
    <s v="O'HIGGINS"/>
    <s v="CACHAPOAL"/>
    <s v="RENGO"/>
    <s v="Nuevo"/>
    <m/>
    <s v="02"/>
    <s v="002"/>
    <n v="41686"/>
    <s v="30103268-0"/>
    <s v="MEJORAMIENTO DEL SISTEMA DE RIEGO DEL RIO CLARO DE RENGO"/>
    <s v="OBRAS MEDIANAS DE RIEGO"/>
    <s v="OBRAS MEDIANAS DE RIEGO"/>
    <s v="DISEÑO"/>
    <s v="DISEÑO 2"/>
    <m/>
    <s v=""/>
    <s v=" ADAPTACIÓN"/>
    <s v=""/>
    <s v=""/>
    <s v=""/>
    <s v=""/>
    <s v=""/>
    <s v=""/>
    <s v="Seguridad hídrica"/>
    <n v="0"/>
    <n v="0"/>
    <n v="3007846"/>
    <n v="0"/>
    <n v="0"/>
    <n v="0"/>
    <n v="0"/>
    <n v="0"/>
    <n v="6115"/>
    <n v="63620"/>
    <n v="66235"/>
    <n v="0.13568224237435381"/>
  </r>
  <r>
    <n v="190"/>
    <s v="0203"/>
    <s v="0203"/>
    <s v="Dirección de Obras Hidráulicas "/>
    <x v="16"/>
    <s v="O'HIGGINS"/>
    <s v="CACHAPOAL"/>
    <s v="SAN VICENTE"/>
    <s v="Arrastre"/>
    <n v="14"/>
    <s v="02"/>
    <s v="999"/>
    <n v="41385"/>
    <s v="30133205-0"/>
    <s v="CONSTRUCCION DEFENSAS RIO CACHAPOAL,SECTORES MONTE LORENZO E IDAHUE"/>
    <s v="MANEJO DE CAUCES"/>
    <s v=""/>
    <s v="EJECUCION"/>
    <s v="OTROS GASTOS 1"/>
    <n v="174274"/>
    <s v=" IP-5187_Obras Defensas Fluviales "/>
    <s v=""/>
    <s v=""/>
    <s v=""/>
    <s v=""/>
    <s v=""/>
    <s v=""/>
    <s v=""/>
    <s v="_x0009_Seguridad Ciudadana y ante desastres naturales y emergencias"/>
    <n v="0"/>
    <n v="62000"/>
    <n v="171660"/>
    <n v="0"/>
    <n v="0"/>
    <n v="0"/>
    <n v="0"/>
    <n v="0"/>
    <n v="6117"/>
    <n v="49559"/>
    <n v="52653"/>
    <n v="0.17132391989617321"/>
  </r>
  <r>
    <n v="193"/>
    <s v="0203"/>
    <s v="0203"/>
    <s v="Dirección de Obras Hidráulicas "/>
    <x v="16"/>
    <s v="O'HIGGINS"/>
    <s v="CACHAPOAL"/>
    <s v="RENGO"/>
    <s v="Arrastre"/>
    <n v="137"/>
    <s v="02"/>
    <s v="002"/>
    <n v="52486"/>
    <s v="40031561-0"/>
    <s v="CONSTRUCCION COLECTORES DE AGUAS LLUVIAS PRIMARIOS RENGO CENTRO SUR, COMUNA RENGO"/>
    <s v="EVACUACION Y DRENAJE DE AGUAS LLUVIAS"/>
    <s v=""/>
    <s v="EJECUCION"/>
    <s v="ASESORIA 3"/>
    <n v="170752"/>
    <s v=""/>
    <s v=" ADAPTACIÓN"/>
    <s v=""/>
    <s v=""/>
    <s v=""/>
    <s v=""/>
    <s v="X"/>
    <s v=""/>
    <s v="_x0009_Seguridad Ciudadana y ante desastres naturales y emergencias"/>
    <n v="0"/>
    <n v="0"/>
    <n v="445392"/>
    <n v="0"/>
    <n v="0"/>
    <n v="0"/>
    <n v="0"/>
    <n v="0"/>
    <n v="6115"/>
    <n v="63620"/>
    <n v="66235"/>
    <n v="0.13568224237435381"/>
  </r>
  <r>
    <n v="191"/>
    <s v="0203"/>
    <s v="0203"/>
    <s v="Dirección de Obras Hidráulicas "/>
    <x v="16"/>
    <s v="O'HIGGINS"/>
    <s v="CACHAPOAL"/>
    <s v="RENGO"/>
    <s v="Arrastre"/>
    <n v="35"/>
    <s v="02"/>
    <s v="004"/>
    <n v="52486"/>
    <s v="40031561-0"/>
    <s v="CONSTRUCCION COLECTORES DE AGUAS LLUVIAS PRIMARIOS RENGO CENTRO SUR, COMUNA RENGO"/>
    <s v="EVACUACION Y DRENAJE DE AGUAS LLUVIAS"/>
    <s v=""/>
    <s v="EJECUCION"/>
    <s v="EJECUCION 1"/>
    <n v="162926"/>
    <s v=""/>
    <s v=" ADAPTACIÓN"/>
    <s v=""/>
    <s v=""/>
    <s v=""/>
    <s v=""/>
    <s v="X"/>
    <s v=""/>
    <s v="_x0009_Seguridad Ciudadana y ante desastres naturales y emergencias"/>
    <n v="248927.47700000001"/>
    <n v="3100000"/>
    <n v="10132610"/>
    <n v="1239576"/>
    <n v="0"/>
    <n v="0"/>
    <n v="0"/>
    <n v="0"/>
    <n v="6115"/>
    <n v="63620"/>
    <n v="66235"/>
    <n v="0.13568224237435381"/>
  </r>
  <r>
    <n v="196"/>
    <s v="0203"/>
    <s v="0203"/>
    <s v="Dirección de Obras Hidráulicas "/>
    <x v="16"/>
    <s v="O'HIGGINS"/>
    <s v="CACHAPOAL, CARDENAL CARO"/>
    <s v="RANCAGUA, CODEGUA, COINCO, COLTAUCO, DO¿IHUE, GRANEROS, LAS CABRAS, MACHALI, MALLOA, MOSTAZAL, OLIVAR, PEUMO, PICHIDEGUA, QUINTA DE TILCOCO, RENGO, REQUINOA, SAN VICENTE, PICHILEMU, LA ESTRELLA, LITUECHE, MARCHIHUE, NAVIDAD, PAREDONES"/>
    <s v="Arrastre"/>
    <n v="52"/>
    <s v="02"/>
    <s v="004"/>
    <n v="55962"/>
    <s v="40057005-0"/>
    <s v="CONSTRUCCION DEFENSAS FLUVIALES SECTOR YÁQUIL Y NANCAGUA, COMUNA DE NANCAGUA"/>
    <s v="MANEJO DE CAUCES"/>
    <s v=""/>
    <s v="EJECUCION"/>
    <s v="EJECUCION 1"/>
    <n v="174592"/>
    <s v=" IP-5187_Obras Defensas Fluviales "/>
    <s v=""/>
    <s v=""/>
    <s v=""/>
    <s v=""/>
    <s v=""/>
    <s v=""/>
    <s v=""/>
    <s v="_x0009_Seguridad Ciudadana y ante desastres naturales y emergencias"/>
    <n v="0"/>
    <n v="111300"/>
    <n v="594928"/>
    <n v="0"/>
    <n v="0"/>
    <n v="0"/>
    <n v="0"/>
    <n v="0"/>
    <e v="#N/A"/>
    <e v="#N/A"/>
    <e v="#N/A"/>
    <e v="#N/A"/>
  </r>
  <r>
    <n v="199"/>
    <s v="0203"/>
    <s v="0203"/>
    <s v="Dirección de Obras Hidráulicas "/>
    <x v="16"/>
    <s v="O'HIGGINS"/>
    <s v="CACHAPOAL"/>
    <s v="RANCAGUA"/>
    <s v="Arrastre"/>
    <n v="59"/>
    <s v="02"/>
    <s v="004"/>
    <n v="56543"/>
    <s v="40060112-0"/>
    <s v="CONSERVACION RED PRIMARIA DE AGUAS LLUVIAS REGION DE OHIGGINS 2025 - 2027 "/>
    <s v="CONSERVACION DE OBRAS DE AGUAS LLUVIAS"/>
    <s v=""/>
    <s v="EJECUCION"/>
    <s v="EJECUCION 2"/>
    <n v="181592"/>
    <s v=""/>
    <s v=" MIXTO, MITIGACIÓN Y ADAPTACIÓN"/>
    <s v=""/>
    <s v=""/>
    <s v=""/>
    <s v=""/>
    <s v=""/>
    <s v=""/>
    <s v="_x0009_Seguridad Ciudadana y ante desastres naturales y emergencias"/>
    <n v="0"/>
    <n v="106000"/>
    <n v="234224"/>
    <n v="0"/>
    <n v="0"/>
    <n v="0"/>
    <n v="0"/>
    <n v="0"/>
    <n v="6101"/>
    <n v="257744"/>
    <n v="276470"/>
    <n v="0.1467860766126442"/>
  </r>
  <r>
    <m/>
    <s v="0203"/>
    <s v="0203"/>
    <s v="Dirección de Obras Hidráulicas "/>
    <x v="16"/>
    <s v="O'HIGGINS"/>
    <s v="COLCHAGUA"/>
    <s v="SAN FERNANDO"/>
    <s v="Arrastre"/>
    <m/>
    <s v="02"/>
    <s v="004"/>
    <n v="59587"/>
    <s v="40074712-0"/>
    <s v="CONSERVACION DE CAUCES NATURALES VARIOS SECTORES REGIÓN DE OHIGGINS 2025- 2026"/>
    <s v="CONSERVACION DE RIBERAS (DEFENSAS FLUVIALES)"/>
    <s v=""/>
    <s v="EJECUCION"/>
    <s v="EJECUCION 1"/>
    <n v="183627"/>
    <s v=""/>
    <s v=""/>
    <s v=""/>
    <s v=""/>
    <s v=""/>
    <s v=""/>
    <s v=""/>
    <s v=""/>
    <s v="_x0009_Seguridad Ciudadana y ante desastres naturales y emergencias"/>
    <n v="0"/>
    <n v="1000"/>
    <n v="946561"/>
    <n v="0"/>
    <n v="0"/>
    <n v="0"/>
    <n v="0"/>
    <n v="0"/>
    <n v="6301"/>
    <n v="75585"/>
    <n v="81677"/>
    <n v="0.1364157641574735"/>
  </r>
  <r>
    <n v="205"/>
    <s v="0203"/>
    <s v="0203"/>
    <s v="Dirección de Obras Hidráulicas "/>
    <x v="11"/>
    <s v="MAULE"/>
    <s v="LINARES"/>
    <s v="PARRAL"/>
    <s v="Arrastre"/>
    <n v="32"/>
    <s v="01"/>
    <s v="002"/>
    <n v="52142"/>
    <s v="40026218-0"/>
    <s v="DIAGNOSTICO PLAN MAESTRO EVACUACIÓN Y DRENAJE DE AGUAS LLUVIAS PARRAL, R. DEL MAULE"/>
    <s v="PLANES MAESTROS DE AGUAS LLUVIAS"/>
    <s v=""/>
    <s v="EJECUCION"/>
    <s v="EJECUCION 1"/>
    <n v="161782"/>
    <s v=""/>
    <s v=" ADAPTACIÓN"/>
    <s v=""/>
    <s v=""/>
    <s v=""/>
    <s v=""/>
    <s v=""/>
    <s v=""/>
    <s v="_x0009_Seguridad Ciudadana y ante desastres naturales y emergencias"/>
    <n v="117475.88499999999"/>
    <n v="177811.64499999999"/>
    <n v="183765"/>
    <n v="0"/>
    <n v="0"/>
    <n v="0"/>
    <n v="0"/>
    <n v="0"/>
    <n v="7404"/>
    <n v="45323"/>
    <n v="45810"/>
    <n v="0.13573317022054171"/>
  </r>
  <r>
    <n v="206"/>
    <s v="0203"/>
    <s v="0203"/>
    <s v="Dirección de Obras Hidráulicas "/>
    <x v="11"/>
    <s v="MAULE"/>
    <s v="INTERPROVINCIAL"/>
    <s v="INTERCOMUNAL"/>
    <s v="Arrastre"/>
    <n v="13"/>
    <s v="02"/>
    <s v="002"/>
    <n v="41171"/>
    <s v="30108094-0"/>
    <s v="MEJORAMIENTO DEL RIEGO DE LA CUENCA DEL RÍO TENO REGIÓN DEL MAULE"/>
    <s v="OBRAS MEDIANAS DE RIEGO"/>
    <s v=""/>
    <s v="FACTIBILIDAD"/>
    <s v="FACTIBILIDAD 1"/>
    <n v="154878"/>
    <s v=" PG-0776_Plan Gestión Embalses"/>
    <s v=""/>
    <s v=""/>
    <s v=""/>
    <s v=""/>
    <s v=""/>
    <s v=""/>
    <s v=""/>
    <s v="Seguridad hídrica"/>
    <n v="0"/>
    <n v="2000"/>
    <n v="632439"/>
    <n v="3340109"/>
    <n v="2898378"/>
    <n v="1390390"/>
    <n v="0"/>
    <n v="0"/>
    <e v="#N/A"/>
    <e v="#N/A"/>
    <e v="#N/A"/>
    <e v="#N/A"/>
  </r>
  <r>
    <n v="207"/>
    <s v="0203"/>
    <s v="0203"/>
    <s v="Dirección de Obras Hidráulicas "/>
    <x v="11"/>
    <s v="MAULE"/>
    <s v="LINARES"/>
    <s v="LONGAVI, PARRAL, RETIRO"/>
    <s v="Arrastre"/>
    <n v="25"/>
    <s v="02"/>
    <s v="002"/>
    <n v="50411"/>
    <s v="30124712-0"/>
    <s v="CONSTRUCCION SISTEMA DE RIEGO EMBALSE LONGAVÍ"/>
    <s v="GRANDES OBRAS DE RIEGO"/>
    <s v=""/>
    <s v="FACTIBILIDAD"/>
    <s v="FACTIBILIDAD 1"/>
    <n v="153991"/>
    <s v=" PG-0776_Plan Gestión Embalses"/>
    <s v=""/>
    <s v=""/>
    <s v=""/>
    <s v=""/>
    <s v=""/>
    <s v=""/>
    <s v=""/>
    <s v="Seguridad hídrica"/>
    <n v="0"/>
    <n v="207698.66200000001"/>
    <n v="674070"/>
    <n v="2005606"/>
    <n v="1848654"/>
    <n v="1317531"/>
    <n v="271502"/>
    <n v="0"/>
    <e v="#N/A"/>
    <e v="#N/A"/>
    <e v="#N/A"/>
    <e v="#N/A"/>
  </r>
  <r>
    <n v="208"/>
    <s v="0203"/>
    <s v="0203"/>
    <s v="Dirección de Obras Hidráulicas "/>
    <x v="11"/>
    <s v="MAULE"/>
    <s v="TALCA"/>
    <s v="TALCA"/>
    <s v="Arrastre"/>
    <n v="107"/>
    <s v="02"/>
    <s v="004"/>
    <n v="54367"/>
    <s v="40047583-0"/>
    <s v="CONSERVACION OBRAS FISCALES DE RIEGO REGION DEL MAULE 2023 - 2025"/>
    <s v="CONSERVACION DE OBRAS DE RIEGO"/>
    <s v=""/>
    <s v="EJECUCION"/>
    <s v="EJECUCION 2"/>
    <n v="171538"/>
    <s v=""/>
    <s v=""/>
    <s v=""/>
    <s v=""/>
    <s v=""/>
    <s v=""/>
    <s v=""/>
    <s v=""/>
    <s v="Seguridad hídrica"/>
    <n v="0"/>
    <n v="0"/>
    <n v="1134069"/>
    <n v="0"/>
    <n v="0"/>
    <n v="0"/>
    <n v="0"/>
    <n v="0"/>
    <n v="7101"/>
    <n v="232131"/>
    <n v="243586"/>
    <n v="0.1064248432373778"/>
  </r>
  <r>
    <n v="209"/>
    <s v="0203"/>
    <s v="0203"/>
    <s v="Dirección de Obras Hidráulicas "/>
    <x v="11"/>
    <s v="MAULE"/>
    <s v="TALCA, CAUQUENES, CURICO, LINARES"/>
    <s v="TALCA, CONSTITUCION, CUREPTO, EMPEDRADO, MAULE, PELARCO, PENCAHUE, RIO CLARO, SAN CLEMENTE, SAN RAFAEL, CAUQUENES, CHANCO, PELLUHUE, CURICO, HUALAÑE, LICANTEN, MOLINA, RAUCO, ROMERAL, SAGRADA FAMILIA, TENO, VICHUQUEN, LINARES, COLBUN, LONGAVI, PARRAL, RET"/>
    <s v="Nuevo"/>
    <n v="121"/>
    <s v="02"/>
    <s v="004"/>
    <n v="57331"/>
    <s v="40062141-0"/>
    <s v="CONSERVACION GLOBAL DE CAUCES NATURALES REGIÓN DEL MAULE "/>
    <s v="CONSERVACION DE RIBERAS (DEFENSAS FLUVIALES)"/>
    <s v=""/>
    <s v="EJECUCION"/>
    <s v="EJECUCION 2"/>
    <n v="181907"/>
    <s v=""/>
    <s v=""/>
    <s v=""/>
    <s v=""/>
    <s v=""/>
    <s v=""/>
    <s v=""/>
    <s v=""/>
    <s v="_x0009_Seguridad Ciudadana y ante desastres naturales y emergencias"/>
    <n v="0"/>
    <n v="0"/>
    <n v="1443400"/>
    <n v="0"/>
    <n v="0"/>
    <n v="0"/>
    <n v="0"/>
    <n v="0"/>
    <e v="#N/A"/>
    <e v="#N/A"/>
    <e v="#N/A"/>
    <e v="#N/A"/>
  </r>
  <r>
    <n v="210"/>
    <s v="0203"/>
    <s v="0203"/>
    <s v="Dirección de Obras Hidráulicas "/>
    <x v="11"/>
    <s v="MAULE"/>
    <s v="LINARES"/>
    <s v="LINARES"/>
    <s v="Arrastre"/>
    <n v="78"/>
    <s v="02"/>
    <s v="002"/>
    <n v="58321"/>
    <s v="40068879-0"/>
    <s v="CONSERVACION EMBALSE ANCOA SITIO ORIGINAL, REGIÓN DEL MAULE "/>
    <s v="CONSERVACION DE OBRAS DE RIEGO"/>
    <s v=""/>
    <s v="EJECUCION"/>
    <s v="ASESORIA A LA INSPECCION FISCAL 1"/>
    <n v="182208"/>
    <s v=""/>
    <s v=""/>
    <s v=""/>
    <s v=""/>
    <s v=""/>
    <s v=""/>
    <s v=""/>
    <s v=""/>
    <s v="Seguridad hídrica"/>
    <n v="0"/>
    <n v="24622.29"/>
    <n v="177699"/>
    <n v="0"/>
    <n v="0"/>
    <n v="0"/>
    <n v="0"/>
    <n v="0"/>
    <n v="7401"/>
    <n v="96744"/>
    <n v="104584"/>
    <n v="0.10471772563010941"/>
  </r>
  <r>
    <n v="211"/>
    <s v="0203"/>
    <s v="0203"/>
    <s v="Dirección de Obras Hidráulicas "/>
    <x v="11"/>
    <s v="MAULE"/>
    <s v="LINARES"/>
    <s v="LINARES"/>
    <s v="Arrastre"/>
    <n v="78"/>
    <s v="02"/>
    <s v="004"/>
    <n v="58321"/>
    <s v="40068879-0"/>
    <s v="CONSERVACION EMBALSE ANCOA SITIO ORIGINAL, REGIÓN DEL MAULE "/>
    <s v="CONSERVACION DE OBRAS DE RIEGO"/>
    <s v=""/>
    <s v="EJECUCION"/>
    <s v="EJECUCION 1"/>
    <n v="180533"/>
    <s v=""/>
    <s v=""/>
    <s v=""/>
    <s v=""/>
    <s v=""/>
    <s v=""/>
    <s v=""/>
    <s v=""/>
    <s v="Seguridad hídrica"/>
    <n v="0"/>
    <n v="81661"/>
    <n v="2459508"/>
    <n v="0"/>
    <n v="0"/>
    <n v="0"/>
    <n v="0"/>
    <n v="0"/>
    <n v="7401"/>
    <n v="96744"/>
    <n v="104584"/>
    <n v="0.10471772563010941"/>
  </r>
  <r>
    <n v="213"/>
    <s v="0203"/>
    <s v="0203"/>
    <s v="Dirección de Obras Hidráulicas "/>
    <x v="5"/>
    <s v="ÑUBLE"/>
    <s v="PUNILLA"/>
    <s v="SAN CARLOS"/>
    <s v="Arrastre"/>
    <n v="34"/>
    <s v="01"/>
    <s v="002"/>
    <n v="52472"/>
    <s v="40033694-0"/>
    <s v="DIAGNOSTICO PLAN MAESTRO DE AGUAS LLUVIAS DE SAN CARLOS, REGIÓN DE ÑUBLE"/>
    <s v="PLANES MAESTROS DE AGUAS LLUVIAS"/>
    <s v=""/>
    <s v="EJECUCION"/>
    <s v="EJECUCION 1"/>
    <n v="162895"/>
    <s v=""/>
    <s v=" ADAPTACIÓN"/>
    <s v=""/>
    <s v=""/>
    <s v=""/>
    <s v=""/>
    <s v="X"/>
    <s v=""/>
    <s v="_x0009_Seguridad Ciudadana y ante desastres naturales y emergencias"/>
    <n v="86033.767000000007"/>
    <n v="95596.894"/>
    <n v="67573"/>
    <n v="0"/>
    <n v="0"/>
    <n v="0"/>
    <n v="0"/>
    <n v="0"/>
    <n v="16301"/>
    <n v="55847"/>
    <n v="57222"/>
    <n v="0.15066845885635699"/>
  </r>
  <r>
    <n v="215"/>
    <s v="0203"/>
    <s v="0203"/>
    <s v="Dirección de Obras Hidráulicas "/>
    <x v="5"/>
    <s v="ÑUBLE"/>
    <s v="DIGUILLÍN"/>
    <s v="CHILLAN"/>
    <s v="Arrastre"/>
    <n v="4"/>
    <s v="02"/>
    <s v="002"/>
    <n v="33489"/>
    <s v="30068336-0"/>
    <s v="CONSTRUCCION OBRAS DE MEJORAMIENTO CANAL DE LA LUZ EN CHILLÁN"/>
    <s v="EVACUACION Y DRENAJE DE AGUAS LLUVIAS"/>
    <s v=""/>
    <s v="EJECUCION"/>
    <s v="ASESORIA A LA INSPECCION FISCAL 3"/>
    <n v="182986"/>
    <s v=""/>
    <s v=" ADAPTACIÓN"/>
    <s v=""/>
    <s v=""/>
    <s v=""/>
    <s v=""/>
    <s v=""/>
    <s v=""/>
    <s v="_x0009_Seguridad Ciudadana y ante desastres naturales y emergencias"/>
    <n v="0"/>
    <n v="60000"/>
    <n v="10310"/>
    <n v="360850"/>
    <n v="175270"/>
    <n v="0"/>
    <n v="0"/>
    <n v="0"/>
    <n v="16101"/>
    <n v="190382"/>
    <n v="205318"/>
    <n v="0.12696309859389479"/>
  </r>
  <r>
    <n v="216"/>
    <s v="0203"/>
    <s v="0203"/>
    <s v="Dirección de Obras Hidráulicas "/>
    <x v="5"/>
    <s v="ÑUBLE"/>
    <s v="DIGUILLÍN"/>
    <s v="CHILLAN"/>
    <s v="Arrastre"/>
    <n v="4"/>
    <s v="02"/>
    <s v="004"/>
    <n v="33489"/>
    <s v="30068336-0"/>
    <s v="CONSTRUCCION OBRAS DE MEJORAMIENTO CANAL DE LA LUZ EN CHILLÁN"/>
    <s v="EVACUACION Y DRENAJE DE AGUAS LLUVIAS"/>
    <s v=""/>
    <s v="EJECUCION"/>
    <s v="EJECUCION 2"/>
    <n v="140186"/>
    <s v=""/>
    <s v=" ADAPTACIÓN"/>
    <s v=""/>
    <s v=""/>
    <s v=""/>
    <s v=""/>
    <s v=""/>
    <s v=""/>
    <s v="_x0009_Seguridad Ciudadana y ante desastres naturales y emergencias"/>
    <n v="0"/>
    <n v="250000"/>
    <n v="2062000"/>
    <n v="7217000"/>
    <n v="1082550"/>
    <n v="0"/>
    <n v="0"/>
    <n v="0"/>
    <n v="16101"/>
    <n v="190382"/>
    <n v="205318"/>
    <n v="0.12696309859389479"/>
  </r>
  <r>
    <n v="217"/>
    <s v="0203"/>
    <s v="0203"/>
    <s v="Dirección de Obras Hidráulicas "/>
    <x v="5"/>
    <s v="ÑUBLE"/>
    <s v="DIGUILLÍN"/>
    <s v="EL CARMEN"/>
    <s v="Arrastre"/>
    <n v="20"/>
    <s v="02"/>
    <s v="002"/>
    <n v="44471"/>
    <s v="30190522-0"/>
    <s v="CONSTRUCCION SISTEMA REGADIO EMBALSE ZAPALLAR, RIO DIGUILLIN, ÑUBLE"/>
    <s v="GRANDES OBRAS DE RIEGO"/>
    <s v=""/>
    <s v="EJECUCION"/>
    <s v="ASESORIA A LA INSPECCION FISCAL 1"/>
    <n v="182633"/>
    <s v=" PG-0776_Plan Gestión Embalses"/>
    <s v=" ADAPTACIÓN"/>
    <s v=""/>
    <s v=""/>
    <s v=""/>
    <s v=""/>
    <s v=""/>
    <s v=""/>
    <s v="Seguridad hídrica"/>
    <n v="0"/>
    <n v="209056.44399999999"/>
    <n v="4672155"/>
    <n v="3790120"/>
    <n v="3790120"/>
    <n v="2526746"/>
    <n v="0"/>
    <n v="0"/>
    <n v="16104"/>
    <n v="13186"/>
    <n v="12158"/>
    <n v="0.18957547634715141"/>
  </r>
  <r>
    <n v="219"/>
    <s v="0203"/>
    <s v="0203"/>
    <s v="Dirección de Obras Hidráulicas "/>
    <x v="5"/>
    <s v="ÑUBLE"/>
    <s v="DIGUILLÍN"/>
    <s v="EL CARMEN"/>
    <s v="Nuevo"/>
    <n v="20"/>
    <s v="02"/>
    <s v="004"/>
    <n v="44471"/>
    <s v="30190522-0"/>
    <s v="CONSTRUCCION SISTEMA REGADIO EMBALSE ZAPALLAR, RIO DIGUILLIN, ÑUBLE"/>
    <s v="GRANDES OBRAS DE RIEGO"/>
    <s v="GRANDES OBRAS DE RIEGO"/>
    <s v="EJECUCION"/>
    <s v="EJECUCION 1"/>
    <n v="173334"/>
    <s v=" PG-0776_Plan Gestión Embalses"/>
    <s v=" ADAPTACIÓN"/>
    <s v=""/>
    <s v=""/>
    <s v=""/>
    <s v=""/>
    <s v=""/>
    <s v=""/>
    <s v="Seguridad hídrica"/>
    <n v="0"/>
    <n v="1000"/>
    <n v="14344459"/>
    <n v="58767576"/>
    <n v="80525556"/>
    <n v="59450565"/>
    <n v="0"/>
    <n v="0"/>
    <n v="16104"/>
    <n v="13186"/>
    <n v="12158"/>
    <n v="0.18957547634715141"/>
  </r>
  <r>
    <n v="218"/>
    <s v="0203"/>
    <s v="0203"/>
    <s v="Dirección de Obras Hidráulicas "/>
    <x v="5"/>
    <s v="ÑUBLE"/>
    <s v="DIGUILLÍN"/>
    <s v="EL CARMEN"/>
    <s v="Nuevo"/>
    <n v="20"/>
    <s v="02"/>
    <s v="001"/>
    <n v="44471"/>
    <s v="30190522-0"/>
    <s v="CONSTRUCCION SISTEMA REGADIO EMBALSE ZAPALLAR, RIO DIGUILLIN, ÑUBLE"/>
    <s v="GRANDES OBRAS DE RIEGO"/>
    <s v="GRANDES OBRAS DE RIEGO"/>
    <s v="EJECUCION"/>
    <s v="GASTO INHERENTE 1"/>
    <n v="182632"/>
    <s v=" PG-0776_Plan Gestión Embalses"/>
    <s v=" ADAPTACIÓN"/>
    <s v=""/>
    <s v=""/>
    <s v=""/>
    <s v=""/>
    <s v=""/>
    <s v=""/>
    <s v="Seguridad hídrica"/>
    <n v="0"/>
    <n v="600"/>
    <n v="371"/>
    <n v="1"/>
    <n v="494"/>
    <n v="0"/>
    <n v="0"/>
    <n v="0"/>
    <n v="16104"/>
    <n v="13186"/>
    <n v="12158"/>
    <n v="0.18957547634715141"/>
  </r>
  <r>
    <m/>
    <s v="0203"/>
    <s v="0203"/>
    <s v="Dirección de Obras Hidráulicas "/>
    <x v="5"/>
    <s v="ÑUBLE"/>
    <s v="DIGUILLÍN"/>
    <s v="CHILLAN"/>
    <s v="Arrastre"/>
    <m/>
    <s v="02"/>
    <s v="004"/>
    <n v="54368"/>
    <s v="40047585-0"/>
    <s v="CONSERVACION OBRAS DE RIEGO FISCALES, REGION DE ÑUBLE 2023-2025"/>
    <s v="CONSERVACION DE OBRAS DE RIEGO"/>
    <s v=""/>
    <s v="EJECUCION"/>
    <s v="EJECUCION 1"/>
    <n v="168833"/>
    <s v=""/>
    <s v=""/>
    <s v=""/>
    <s v=""/>
    <s v=""/>
    <s v=""/>
    <s v=""/>
    <s v=""/>
    <s v="Seguridad hídrica"/>
    <n v="0"/>
    <n v="0"/>
    <n v="1031000"/>
    <n v="0"/>
    <n v="0"/>
    <n v="0"/>
    <n v="0"/>
    <n v="0"/>
    <n v="16101"/>
    <n v="190382"/>
    <n v="205318"/>
    <n v="0.12696309859389479"/>
  </r>
  <r>
    <n v="224"/>
    <s v="0203"/>
    <s v="0203"/>
    <s v="Dirección de Obras Hidráulicas "/>
    <x v="5"/>
    <s v="ÑUBLE"/>
    <s v="PUNILLA"/>
    <s v="SAN CARLOS"/>
    <s v="Arrastre"/>
    <n v="84"/>
    <s v="02"/>
    <s v="002"/>
    <n v="59341"/>
    <s v="40071711-0"/>
    <s v="CONSERVACION SISTEMA DE RIEGO CANALES JUAN FCO RIVAS Y MUNICIPAL, SAN CARLOS, ÑUBLE "/>
    <s v="CONSERVACION DE OBRAS DE RIEGO"/>
    <s v=""/>
    <s v="EJECUCION"/>
    <s v="ASESORIA A LA INSPECCION FISCAL 1"/>
    <n v="182959"/>
    <s v=""/>
    <s v=""/>
    <s v=""/>
    <s v=""/>
    <s v=""/>
    <s v=""/>
    <s v=""/>
    <s v=""/>
    <s v="Seguridad hídrica"/>
    <n v="0"/>
    <n v="44724.959999999999"/>
    <n v="184446"/>
    <n v="0"/>
    <n v="0"/>
    <n v="0"/>
    <n v="0"/>
    <n v="0"/>
    <n v="16301"/>
    <n v="55847"/>
    <n v="57222"/>
    <n v="0.15066845885635699"/>
  </r>
  <r>
    <n v="223"/>
    <s v="0203"/>
    <s v="0203"/>
    <s v="Dirección de Obras Hidráulicas "/>
    <x v="5"/>
    <s v="ÑUBLE"/>
    <s v="PUNILLA"/>
    <s v="SAN CARLOS"/>
    <s v="Arrastre"/>
    <n v="84"/>
    <s v="02"/>
    <s v="004"/>
    <n v="59341"/>
    <s v="40071711-0"/>
    <s v="CONSERVACION SISTEMA DE RIEGO CANALES JUAN FCO RIVAS Y MUNICIPAL, SAN CARLOS, ÑUBLE "/>
    <s v="CONSERVACION DE OBRAS DE RIEGO"/>
    <s v=""/>
    <s v="EJECUCION"/>
    <s v="EJECUCION 1"/>
    <n v="182960"/>
    <s v=""/>
    <s v=""/>
    <s v=""/>
    <s v=""/>
    <s v=""/>
    <s v=""/>
    <s v=""/>
    <s v=""/>
    <s v="Seguridad hídrica"/>
    <n v="0"/>
    <n v="862484.245"/>
    <n v="8697803"/>
    <n v="0"/>
    <n v="0"/>
    <n v="0"/>
    <n v="0"/>
    <n v="0"/>
    <n v="16301"/>
    <n v="55847"/>
    <n v="57222"/>
    <n v="0.15066845885635699"/>
  </r>
  <r>
    <m/>
    <s v="0203"/>
    <s v="0203"/>
    <s v="Dirección de Obras Hidráulicas "/>
    <x v="5"/>
    <s v="ÑUBLE"/>
    <s v="PUNILLA"/>
    <s v="ÑIQUEN"/>
    <s v="Nuevo"/>
    <m/>
    <s v="02"/>
    <s v="002"/>
    <n v="59620"/>
    <s v="40074802-0"/>
    <s v="CONSERVACION SISTEMA DE RIEGO CANAL MATRIZ ÑIQUEN, COMUNA DE ÑIQUEN, REGION DE ÑUBLE"/>
    <s v="CONSERVACION DE OBRAS DE RIEGO"/>
    <s v="CONSERVACION DE OBRAS DE RIEGO"/>
    <s v="EJECUCION"/>
    <s v="ASESORIA A LA INSPECCION FISCAL 1"/>
    <n v="183687"/>
    <s v=""/>
    <s v=""/>
    <s v=""/>
    <s v=""/>
    <s v=""/>
    <s v=""/>
    <s v=""/>
    <s v=""/>
    <s v="Seguridad hídrica"/>
    <n v="0"/>
    <n v="1000"/>
    <n v="157944"/>
    <n v="38456"/>
    <n v="0"/>
    <n v="0"/>
    <n v="0"/>
    <n v="0"/>
    <n v="16303"/>
    <n v="12797"/>
    <n v="11512"/>
    <n v="0.1916005022450043"/>
  </r>
  <r>
    <m/>
    <s v="0203"/>
    <s v="0203"/>
    <s v="Dirección de Obras Hidráulicas "/>
    <x v="5"/>
    <s v="ÑUBLE"/>
    <s v="PUNILLA"/>
    <s v="ÑIQUEN"/>
    <s v="Nuevo"/>
    <m/>
    <s v="02"/>
    <s v="004"/>
    <n v="59620"/>
    <s v="40074802-0"/>
    <s v="CONSERVACION SISTEMA DE RIEGO CANAL MATRIZ ÑIQUEN, COMUNA DE ÑIQUEN, REGION DE ÑUBLE"/>
    <s v="CONSERVACION DE OBRAS DE RIEGO"/>
    <s v="CONSERVACION DE OBRAS DE RIEGO"/>
    <s v="EJECUCION"/>
    <s v="EJECUCION 1"/>
    <n v="183688"/>
    <s v=""/>
    <s v=""/>
    <s v=""/>
    <s v=""/>
    <s v=""/>
    <s v=""/>
    <s v=""/>
    <s v=""/>
    <s v="Seguridad hídrica"/>
    <n v="0"/>
    <n v="1000"/>
    <n v="3473311"/>
    <n v="577855"/>
    <n v="0"/>
    <n v="0"/>
    <n v="0"/>
    <n v="0"/>
    <n v="16303"/>
    <n v="12797"/>
    <n v="11512"/>
    <n v="0.1916005022450043"/>
  </r>
  <r>
    <m/>
    <s v="0203"/>
    <s v="0203"/>
    <s v="Dirección de Obras Hidráulicas "/>
    <x v="6"/>
    <s v="BIOBÍO"/>
    <s v="CONCEPCION"/>
    <s v="CONCEPCION"/>
    <s v="Arrastre"/>
    <m/>
    <s v="01"/>
    <s v="002"/>
    <n v="59542"/>
    <s v="40070852-0"/>
    <s v="ACTUALIZACION HIDRAULICA DEL RÍO ANDALIEN ENTRE PUENTE 1 Y ESTERO NONGUEN, CONCEPCIOn"/>
    <s v="PLANES MAESTROS DE OBRAS FLUVIALES"/>
    <s v=""/>
    <s v="EJECUCION"/>
    <s v="EJECUCION 1"/>
    <n v="183541"/>
    <s v=""/>
    <s v=""/>
    <s v=""/>
    <s v=""/>
    <s v=""/>
    <s v=""/>
    <s v=""/>
    <s v=""/>
    <s v="_x0009_Seguridad Ciudadana y ante desastres naturales y emergencias"/>
    <n v="0"/>
    <n v="1000"/>
    <n v="179537"/>
    <n v="0"/>
    <n v="0"/>
    <n v="0"/>
    <n v="0"/>
    <n v="0"/>
    <n v="8101"/>
    <n v="230375"/>
    <n v="240075"/>
    <n v="0.1147780254770943"/>
  </r>
  <r>
    <n v="226"/>
    <s v="0203"/>
    <s v="0203"/>
    <s v="Dirección de Obras Hidráulicas "/>
    <x v="6"/>
    <s v="BIOBÍO"/>
    <s v="CONCEPCION"/>
    <s v="CONCEPCION"/>
    <s v="Arrastre"/>
    <n v="7"/>
    <s v="02"/>
    <s v="002"/>
    <n v="35725"/>
    <s v="30086978-0"/>
    <s v="CONSTRUCCION OBRA DE REGULACION Y SEDIMENTACION EN RIO ANDALIEN"/>
    <s v="MANEJO DE CAUCES"/>
    <s v=""/>
    <s v="EJECUCION"/>
    <s v="ASESORIA A LA INSPECCION FISCAL 2"/>
    <n v="181524"/>
    <s v=""/>
    <s v=""/>
    <s v=""/>
    <s v=""/>
    <s v=""/>
    <s v=""/>
    <s v="X"/>
    <s v=""/>
    <s v="_x0009_Seguridad Ciudadana y ante desastres naturales y emergencias"/>
    <n v="0"/>
    <n v="25000"/>
    <n v="334542"/>
    <n v="0"/>
    <n v="0"/>
    <n v="0"/>
    <n v="0"/>
    <n v="0"/>
    <n v="8101"/>
    <n v="230375"/>
    <n v="240075"/>
    <n v="0.1147780254770943"/>
  </r>
  <r>
    <n v="225"/>
    <s v="0203"/>
    <s v="0203"/>
    <s v="Dirección de Obras Hidráulicas "/>
    <x v="6"/>
    <s v="BIOBÍO"/>
    <s v="CONCEPCION"/>
    <s v="CONCEPCION"/>
    <s v="Arrastre"/>
    <n v="7"/>
    <s v="02"/>
    <s v="004"/>
    <n v="35725"/>
    <s v="30086978-0"/>
    <s v="CONSTRUCCION OBRA DE REGULACION Y SEDIMENTACION EN RIO ANDALIEN"/>
    <s v="MANEJO DE CAUCES"/>
    <s v=""/>
    <s v="EJECUCION"/>
    <s v="EJECUCION 2"/>
    <n v="181525"/>
    <s v=""/>
    <s v=""/>
    <s v=""/>
    <s v=""/>
    <s v=""/>
    <s v=""/>
    <s v="X"/>
    <s v=""/>
    <s v="_x0009_Seguridad Ciudadana y ante desastres naturales y emergencias"/>
    <n v="0"/>
    <n v="10000"/>
    <n v="4779395"/>
    <n v="0"/>
    <n v="0"/>
    <n v="0"/>
    <n v="0"/>
    <n v="0"/>
    <n v="8101"/>
    <n v="230375"/>
    <n v="240075"/>
    <n v="0.1147780254770943"/>
  </r>
  <r>
    <n v="227"/>
    <s v="0203"/>
    <s v="0203"/>
    <s v="Dirección de Obras Hidráulicas "/>
    <x v="6"/>
    <s v="BIOBÍO"/>
    <s v="CONCEPCION"/>
    <s v="TALCAHUANO"/>
    <s v="Arrastre"/>
    <n v="9"/>
    <s v="02"/>
    <s v="002"/>
    <n v="38292"/>
    <s v="30114484-0"/>
    <s v="MEJORAMIENTO SISTEMA CANAL GAETE TALCAHUANO REGIÓN DEL BIOBÍO"/>
    <s v="EVACUACION Y DRENAJE DE AGUAS LLUVIAS"/>
    <s v=""/>
    <s v="EJECUCION"/>
    <s v="ASESORIA A LA INSPECCION FISCAL 3"/>
    <n v="174672"/>
    <s v=""/>
    <s v=" ADAPTACIÓN"/>
    <s v=""/>
    <s v=""/>
    <s v=""/>
    <s v=""/>
    <s v=""/>
    <s v=""/>
    <s v="_x0009_Seguridad Ciudadana y ante desastres naturales y emergencias"/>
    <n v="0"/>
    <n v="60716"/>
    <n v="20620"/>
    <n v="1237200"/>
    <n v="515499"/>
    <n v="0"/>
    <n v="0"/>
    <n v="0"/>
    <n v="8110"/>
    <n v="147322"/>
    <n v="158114"/>
    <n v="0.10552024289235661"/>
  </r>
  <r>
    <n v="228"/>
    <s v="0203"/>
    <s v="0203"/>
    <s v="Dirección de Obras Hidráulicas "/>
    <x v="6"/>
    <s v="BIOBÍO"/>
    <s v="CONCEPCION"/>
    <s v="TALCAHUANO"/>
    <s v="Arrastre"/>
    <n v="9"/>
    <s v="02"/>
    <s v="004"/>
    <n v="38292"/>
    <s v="30114484-0"/>
    <s v="MEJORAMIENTO SISTEMA CANAL GAETE TALCAHUANO REGIÓN DEL BIOBÍO"/>
    <s v="EVACUACION Y DRENAJE DE AGUAS LLUVIAS"/>
    <s v=""/>
    <s v="EJECUCION"/>
    <s v="EJECUCION 3"/>
    <n v="182985"/>
    <s v=""/>
    <s v=" ADAPTACIÓN"/>
    <s v=""/>
    <s v=""/>
    <s v=""/>
    <s v=""/>
    <s v=""/>
    <s v=""/>
    <s v="_x0009_Seguridad Ciudadana y ante desastres naturales y emergencias"/>
    <n v="0"/>
    <n v="123188"/>
    <n v="1796508"/>
    <n v="2577500"/>
    <n v="0"/>
    <n v="0"/>
    <n v="0"/>
    <n v="0"/>
    <n v="8110"/>
    <n v="147322"/>
    <n v="158114"/>
    <n v="0.10552024289235661"/>
  </r>
  <r>
    <n v="229"/>
    <s v="0203"/>
    <s v="0203"/>
    <s v="Dirección de Obras Hidráulicas "/>
    <x v="6"/>
    <s v="BIOBÍO"/>
    <s v="BIO BIO"/>
    <s v="LOS ANGELES"/>
    <s v="Arrastre"/>
    <n v="10"/>
    <s v="02"/>
    <s v="002"/>
    <n v="38708"/>
    <s v="30120090-0"/>
    <s v="CONSTRUCCION SISTEMA DE AGUAS LLUVIAS QUILQUE, LOS ANGELES, VIII REGIÓN"/>
    <s v="EVACUACION Y DRENAJE DE AGUAS LLUVIAS"/>
    <s v=""/>
    <s v="EJECUCION"/>
    <s v="ASESORIA A LA INSPECCION FISCAL 4"/>
    <n v="123807"/>
    <s v=""/>
    <s v=" ADAPTACIÓN"/>
    <s v=""/>
    <s v=""/>
    <s v=""/>
    <s v=""/>
    <s v="X"/>
    <s v=""/>
    <s v="_x0009_Seguridad Ciudadana y ante desastres naturales y emergencias"/>
    <n v="0"/>
    <n v="644776.84199999995"/>
    <n v="683658"/>
    <n v="0"/>
    <n v="0"/>
    <n v="0"/>
    <n v="0"/>
    <n v="0"/>
    <n v="8301"/>
    <n v="219441"/>
    <n v="224828"/>
    <n v="0.1410373788294475"/>
  </r>
  <r>
    <n v="230"/>
    <s v="0203"/>
    <s v="0203"/>
    <s v="Dirección de Obras Hidráulicas "/>
    <x v="6"/>
    <s v="BIOBÍO"/>
    <s v="BIO BIO"/>
    <s v="LOS ANGELES"/>
    <s v="Arrastre"/>
    <n v="10"/>
    <s v="02"/>
    <s v="004"/>
    <n v="38708"/>
    <s v="30120090-0"/>
    <s v="CONSTRUCCION SISTEMA DE AGUAS LLUVIAS QUILQUE, LOS ANGELES, VIII REGIÓN"/>
    <s v="EVACUACION Y DRENAJE DE AGUAS LLUVIAS"/>
    <s v=""/>
    <s v="EJECUCION"/>
    <s v="EJECUCION 2"/>
    <n v="160354"/>
    <s v=""/>
    <s v=" ADAPTACIÓN"/>
    <s v=""/>
    <s v=""/>
    <s v=""/>
    <s v=""/>
    <s v="X"/>
    <s v=""/>
    <s v="_x0009_Seguridad Ciudadana y ante desastres naturales y emergencias"/>
    <n v="0"/>
    <n v="624610"/>
    <n v="5670500"/>
    <n v="9121423"/>
    <n v="0"/>
    <n v="0"/>
    <n v="0"/>
    <n v="0"/>
    <n v="8301"/>
    <n v="219441"/>
    <n v="224828"/>
    <n v="0.1410373788294475"/>
  </r>
  <r>
    <n v="232"/>
    <s v="0203"/>
    <s v="0203"/>
    <s v="Dirección de Obras Hidráulicas "/>
    <x v="6"/>
    <s v="BIOBÍO"/>
    <s v="CONCEPCION"/>
    <s v="TOME"/>
    <s v="Arrastre"/>
    <n v="24"/>
    <s v="02"/>
    <s v="002"/>
    <n v="49536"/>
    <s v="40015379-0"/>
    <s v="MEJORAMIENTO DEL CANAL EGAÑA DE TOMÉ"/>
    <s v="EVACUACION Y DRENAJE DE AGUAS LLUVIAS"/>
    <s v=""/>
    <s v="EJECUCION"/>
    <s v="ASESORIA A LA INSPECCION FISCAL 2"/>
    <n v="180131"/>
    <s v=""/>
    <s v=""/>
    <s v=""/>
    <s v=""/>
    <s v=""/>
    <s v=""/>
    <s v=""/>
    <s v=""/>
    <s v="_x0009_Seguridad Ciudadana y ante desastres naturales y emergencias"/>
    <n v="0"/>
    <n v="223302.77499999999"/>
    <n v="141945"/>
    <n v="0"/>
    <n v="0"/>
    <n v="0"/>
    <n v="0"/>
    <n v="0"/>
    <n v="8111"/>
    <n v="56907"/>
    <n v="59222"/>
    <n v="0.153392936651816"/>
  </r>
  <r>
    <n v="231"/>
    <s v="0203"/>
    <s v="0203"/>
    <s v="Dirección de Obras Hidráulicas "/>
    <x v="6"/>
    <s v="BIOBÍO"/>
    <s v="CONCEPCION"/>
    <s v="TOME"/>
    <s v="Arrastre"/>
    <n v="24"/>
    <s v="02"/>
    <s v="004"/>
    <n v="49536"/>
    <s v="40015379-0"/>
    <s v="MEJORAMIENTO DEL CANAL EGAÑA DE TOMÉ"/>
    <s v="EVACUACION Y DRENAJE DE AGUAS LLUVIAS"/>
    <s v=""/>
    <s v="EJECUCION"/>
    <s v="EJECUCION 1"/>
    <n v="151728"/>
    <s v=""/>
    <s v=""/>
    <s v=""/>
    <s v=""/>
    <s v=""/>
    <s v=""/>
    <s v=""/>
    <s v=""/>
    <s v="_x0009_Seguridad Ciudadana y ante desastres naturales y emergencias"/>
    <n v="0"/>
    <n v="489932.62599999999"/>
    <n v="1282229"/>
    <n v="0"/>
    <n v="0"/>
    <n v="0"/>
    <n v="0"/>
    <n v="0"/>
    <n v="8111"/>
    <n v="56907"/>
    <n v="59222"/>
    <n v="0.153392936651816"/>
  </r>
  <r>
    <n v="235"/>
    <s v="0203"/>
    <s v="0203"/>
    <s v="Dirección de Obras Hidráulicas "/>
    <x v="6"/>
    <s v="BIOBÍO"/>
    <s v="CONCEPCION"/>
    <s v="CHIGUAYANTE"/>
    <s v="Arrastre"/>
    <n v="36"/>
    <s v="02"/>
    <s v="004"/>
    <n v="52560"/>
    <s v="40027202-0"/>
    <s v="MEJORAMIENTO CANAL PAPEN TRAMO EL NOGAL - SANTA JUSTINA, CHIGUAYANTE "/>
    <s v="EVACUACION Y DRENAJE DE AGUAS LLUVIAS"/>
    <s v=""/>
    <s v="EJECUCION"/>
    <s v="EJECUCION 3"/>
    <n v="182847"/>
    <s v=""/>
    <s v=" ADAPTACIÓN"/>
    <s v=""/>
    <s v=""/>
    <s v=""/>
    <s v=""/>
    <s v=""/>
    <s v=""/>
    <s v="_x0009_Seguridad Ciudadana y ante desastres naturales y emergencias"/>
    <n v="0"/>
    <n v="1"/>
    <n v="309300"/>
    <n v="6907699"/>
    <n v="0"/>
    <n v="0"/>
    <n v="0"/>
    <n v="0"/>
    <n v="8103"/>
    <n v="85822"/>
    <n v="92106"/>
    <n v="0.1086998656243048"/>
  </r>
  <r>
    <n v="238"/>
    <s v="0203"/>
    <s v="0203"/>
    <s v="Dirección de Obras Hidráulicas "/>
    <x v="6"/>
    <s v="BIOBÍO"/>
    <s v="CONCEPCION"/>
    <s v="CONCEPCION"/>
    <s v="Arrastre"/>
    <n v="53"/>
    <s v="02"/>
    <s v="004"/>
    <n v="56121"/>
    <s v="40059157-0"/>
    <s v="CONSERVACION GLOBAL DE CAUCES NATURALES CUENCA DEL RÍO ANDALIÉN 2024 - 2026 "/>
    <s v="CONSERVACION DE RIBERAS (DEFENSAS FLUVIALES)"/>
    <s v=""/>
    <s v="EJECUCION"/>
    <s v="EJECUCION 1"/>
    <n v="175099"/>
    <s v=""/>
    <s v=""/>
    <s v=""/>
    <s v=""/>
    <s v=""/>
    <s v=""/>
    <s v=""/>
    <s v=""/>
    <s v="_x0009_Seguridad Ciudadana y ante desastres naturales y emergencias"/>
    <n v="0"/>
    <n v="2001"/>
    <n v="409874"/>
    <n v="0"/>
    <n v="0"/>
    <n v="0"/>
    <n v="0"/>
    <n v="0"/>
    <n v="8101"/>
    <n v="230375"/>
    <n v="240075"/>
    <n v="0.1147780254770943"/>
  </r>
  <r>
    <n v="242"/>
    <s v="0203"/>
    <s v="0203"/>
    <s v="Dirección de Obras Hidráulicas "/>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Arrastre"/>
    <n v="64"/>
    <s v="02"/>
    <s v="004"/>
    <n v="56879"/>
    <s v="40060706-0"/>
    <s v="CONSERVACION OBRAS FISCALES DE RIEGO REGIÓN DEL BIOBIO 2026 - 2027 "/>
    <s v="CONSERVACION DE OBRAS DE RIEGO"/>
    <s v=""/>
    <s v="EJECUCION"/>
    <s v="EJECUCION 1"/>
    <n v="177273"/>
    <s v=""/>
    <s v=""/>
    <s v=""/>
    <s v=""/>
    <s v=""/>
    <s v=""/>
    <s v=""/>
    <s v=""/>
    <s v="Seguridad hídrica"/>
    <n v="0"/>
    <n v="501000"/>
    <n v="1912302"/>
    <n v="533568"/>
    <n v="0"/>
    <n v="0"/>
    <n v="0"/>
    <n v="0"/>
    <e v="#N/A"/>
    <e v="#N/A"/>
    <e v="#N/A"/>
    <e v="#N/A"/>
  </r>
  <r>
    <n v="243"/>
    <s v="0203"/>
    <s v="0203"/>
    <s v="Dirección de Obras Hidráulicas "/>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Arrastre"/>
    <n v="63"/>
    <s v="02"/>
    <s v="004"/>
    <n v="56878"/>
    <s v="40060708-0"/>
    <s v="CONSERVACION GLOBAL DE CAUCES NATURALES, REGION DEL BIOBIO 2025 - 2026"/>
    <s v="CONSERVACION DE RIBERAS (DEFENSAS FLUVIALES)"/>
    <s v=""/>
    <s v="EJECUCION"/>
    <s v="EJECUCION 1"/>
    <n v="177270"/>
    <s v=""/>
    <s v=""/>
    <s v=""/>
    <s v=""/>
    <s v=""/>
    <s v=""/>
    <s v=""/>
    <s v=""/>
    <s v="_x0009_Seguridad Ciudadana y ante desastres naturales y emergencias"/>
    <n v="0"/>
    <n v="468773.82900000003"/>
    <n v="456597"/>
    <n v="0"/>
    <n v="0"/>
    <n v="0"/>
    <n v="0"/>
    <n v="0"/>
    <e v="#N/A"/>
    <e v="#N/A"/>
    <e v="#N/A"/>
    <e v="#N/A"/>
  </r>
  <r>
    <n v="246"/>
    <s v="0203"/>
    <s v="0203"/>
    <s v="Dirección de Obras Hidráulicas "/>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Nuevo"/>
    <n v="92"/>
    <s v="02"/>
    <s v="004"/>
    <n v="56877"/>
    <s v="40060710-0"/>
    <s v="CONSERVACION RED PRIMARIA DE AGUAS LLUVIAS REGION DEL BIOBIO 2025"/>
    <s v="CONSERVACION DE OBRAS DE AGUAS LLUVIAS"/>
    <s v=""/>
    <s v="EJECUCION"/>
    <s v="EJECUCION 2"/>
    <n v="183204"/>
    <s v=""/>
    <s v=""/>
    <s v=""/>
    <s v=""/>
    <s v=""/>
    <s v=""/>
    <s v=""/>
    <s v=""/>
    <s v="_x0009_Seguridad Ciudadana y ante desastres naturales y emergencias"/>
    <n v="0"/>
    <n v="0"/>
    <n v="824800"/>
    <n v="0"/>
    <n v="0"/>
    <n v="0"/>
    <n v="0"/>
    <n v="0"/>
    <e v="#N/A"/>
    <e v="#N/A"/>
    <e v="#N/A"/>
    <e v="#N/A"/>
  </r>
  <r>
    <m/>
    <s v="0203"/>
    <s v="0203"/>
    <s v="Dirección de Obras Hidráulicas "/>
    <x v="6"/>
    <s v="BIOBÍO"/>
    <s v="CONCEPCION"/>
    <s v="HUALQUI"/>
    <s v="Arrastre"/>
    <m/>
    <s v="02"/>
    <s v="004"/>
    <n v="57788"/>
    <s v="40063638-0"/>
    <s v="CONSERVACION ESTERO LAS ANIMAS, COMUNA DE HUALQUI, REGIÓN DEL BIOBÍO "/>
    <s v="CONSERVACION DE RIBERAS (DEFENSAS FLUVIALES)"/>
    <s v=""/>
    <s v="EJECUCION"/>
    <s v="EJECUCION 1"/>
    <n v="179108"/>
    <s v=""/>
    <s v=""/>
    <s v=""/>
    <s v=""/>
    <s v=""/>
    <s v=""/>
    <s v=""/>
    <s v=""/>
    <s v="_x0009_Seguridad Ciudadana y ante desastres naturales y emergencias"/>
    <n v="0"/>
    <n v="237729.08499999999"/>
    <n v="64488"/>
    <n v="0"/>
    <n v="0"/>
    <n v="0"/>
    <n v="0"/>
    <n v="0"/>
    <n v="8105"/>
    <n v="25795"/>
    <n v="26850"/>
    <n v="0.20862743860084809"/>
  </r>
  <r>
    <n v="247"/>
    <s v="0203"/>
    <s v="0203"/>
    <s v="Dirección de Obras Hidráulicas "/>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Arrastre"/>
    <n v="73"/>
    <s v="02"/>
    <s v="002"/>
    <n v="58059"/>
    <s v="40067898-0"/>
    <s v="CONSERVACION DE EMERGENCIA DE CAUCES NATURALES REGIÓN DEL BIOBÍO 2024-2026 "/>
    <s v="CONSERVACION DE RIBERAS (DEFENSAS FLUVIALES)"/>
    <s v=""/>
    <s v="EJECUCION"/>
    <s v="ASESORIA EMERGENCIA 1"/>
    <n v="180121"/>
    <s v=""/>
    <s v=""/>
    <s v=" INVIERNO ZONA CENTRO-SUR JUNIO 2024"/>
    <s v=""/>
    <s v=""/>
    <s v=""/>
    <s v=""/>
    <s v=""/>
    <s v="_x0009_Seguridad Ciudadana y ante desastres naturales y emergencias"/>
    <n v="0"/>
    <n v="1077316.189"/>
    <n v="631594"/>
    <n v="0"/>
    <n v="0"/>
    <n v="0"/>
    <n v="0"/>
    <n v="0"/>
    <e v="#N/A"/>
    <e v="#N/A"/>
    <e v="#N/A"/>
    <e v="#N/A"/>
  </r>
  <r>
    <n v="252"/>
    <s v="0203"/>
    <s v="0203"/>
    <s v="Dirección de Obras Hidráulicas "/>
    <x v="7"/>
    <s v="LA ARAUCANÍA"/>
    <s v="MALLECO"/>
    <s v="COLLIPULLI"/>
    <s v="Arrastre"/>
    <n v="23"/>
    <s v="01"/>
    <s v="002"/>
    <n v="47647"/>
    <s v="40002470-0"/>
    <s v="DIAGNOSTICO PLAN MAESTRO AGUAS LLUVIA DE COLLIPULLI"/>
    <s v="PLANES MAESTROS DE AGUAS LLUVIAS"/>
    <s v=""/>
    <s v="EJECUCION"/>
    <s v="EJECUCION 1"/>
    <n v="145089"/>
    <s v=""/>
    <s v=" ADAPTACIÓN"/>
    <s v=""/>
    <s v=""/>
    <s v=""/>
    <s v=""/>
    <s v=""/>
    <s v=""/>
    <s v="_x0009_Seguridad Ciudadana y ante desastres naturales y emergencias"/>
    <n v="0"/>
    <n v="10"/>
    <n v="54043"/>
    <n v="173339"/>
    <n v="0"/>
    <n v="0"/>
    <n v="0"/>
    <n v="0"/>
    <n v="9202"/>
    <n v="24303"/>
    <n v="26638"/>
    <n v="0.22072955483044651"/>
  </r>
  <r>
    <n v="254"/>
    <s v="0203"/>
    <s v="0203"/>
    <s v="Dirección de Obras Hidráulicas "/>
    <x v="7"/>
    <s v="LA ARAUCANÍA"/>
    <s v="CAUTIN"/>
    <s v="TEMUCO"/>
    <s v="Arrastre"/>
    <n v="1"/>
    <s v="02"/>
    <s v="002"/>
    <n v="911"/>
    <s v="20188580-0"/>
    <s v="CONSTRUCCION COLECTOR INTERCEPTOR AGUAS LLUVIAS SANTA ROSA, TEMUCO"/>
    <s v="EVACUACION Y DRENAJE DE AGUAS LLUVIAS"/>
    <s v=""/>
    <s v="EJECUCION"/>
    <s v="ASESORIA A LA INSPECCION FISCAL 1"/>
    <n v="154855"/>
    <s v=""/>
    <s v=" ADAPTACIÓN"/>
    <s v=""/>
    <s v=""/>
    <s v="X"/>
    <s v=""/>
    <s v="X"/>
    <s v=""/>
    <s v="_x0009_Seguridad Ciudadana y ante desastres naturales y emergencias"/>
    <n v="0"/>
    <n v="70010"/>
    <n v="591966"/>
    <n v="430205"/>
    <n v="0"/>
    <n v="0"/>
    <n v="0"/>
    <n v="0"/>
    <n v="9101"/>
    <n v="292518"/>
    <n v="311135"/>
    <n v="0.1386498346664029"/>
  </r>
  <r>
    <n v="255"/>
    <s v="0203"/>
    <s v="0203"/>
    <s v="Dirección de Obras Hidráulicas "/>
    <x v="7"/>
    <s v="LA ARAUCANÍA"/>
    <s v="CAUTIN"/>
    <s v="TEMUCO"/>
    <s v="Arrastre"/>
    <n v="1"/>
    <s v="02"/>
    <s v="004"/>
    <n v="911"/>
    <s v="20188580-0"/>
    <s v="CONSTRUCCION COLECTOR INTERCEPTOR AGUAS LLUVIAS SANTA ROSA, TEMUCO"/>
    <s v="EVACUACION Y DRENAJE DE AGUAS LLUVIAS"/>
    <s v=""/>
    <s v="EJECUCION"/>
    <s v="EJECUCION 1"/>
    <n v="7208"/>
    <s v=""/>
    <s v=" ADAPTACIÓN"/>
    <s v=""/>
    <s v=""/>
    <s v="X"/>
    <s v=""/>
    <s v="X"/>
    <s v=""/>
    <s v="_x0009_Seguridad Ciudadana y ante desastres naturales y emergencias"/>
    <n v="0"/>
    <n v="778601.81900000002"/>
    <n v="2337277"/>
    <n v="2134624"/>
    <n v="0"/>
    <n v="0"/>
    <n v="0"/>
    <n v="0"/>
    <n v="9101"/>
    <n v="292518"/>
    <n v="311135"/>
    <n v="0.1386498346664029"/>
  </r>
  <r>
    <n v="256"/>
    <s v="0203"/>
    <s v="0203"/>
    <s v="Dirección de Obras Hidráulicas "/>
    <x v="7"/>
    <s v="LA ARAUCANÍA"/>
    <s v="CAUTIN, MALLECO"/>
    <s v="LAUTARO, PERQUENCO, VICTORIA"/>
    <s v="Arrastre"/>
    <n v="2"/>
    <s v="02"/>
    <s v="002"/>
    <n v="30371"/>
    <s v="30002745-0"/>
    <s v="CONSTRUCCION SISTEMA DE REGADIO LAS VERTIENTES - PUA, REGION DE LA ARAUCANIA"/>
    <s v="OBRAS MEDIANAS DE RIEGO"/>
    <s v=""/>
    <s v="FACTIBILIDAD"/>
    <s v="FACTIBILIDAD 1"/>
    <n v="152969"/>
    <s v=""/>
    <s v=" ADAPTACIÓN"/>
    <s v=""/>
    <s v=""/>
    <s v="X"/>
    <s v=""/>
    <s v=""/>
    <s v=""/>
    <s v="Seguridad hídrica"/>
    <n v="385820.973"/>
    <n v="440973.72"/>
    <n v="344751"/>
    <n v="0"/>
    <n v="0"/>
    <n v="0"/>
    <n v="0"/>
    <n v="0"/>
    <e v="#N/A"/>
    <e v="#N/A"/>
    <e v="#N/A"/>
    <e v="#N/A"/>
  </r>
  <r>
    <n v="258"/>
    <s v="0203"/>
    <s v="0203"/>
    <s v="Dirección de Obras Hidráulicas "/>
    <x v="7"/>
    <s v="LA ARAUCANÍA"/>
    <s v="CAUTIN"/>
    <s v="TEMUCO"/>
    <s v="Arrastre"/>
    <n v="3"/>
    <s v="02"/>
    <s v="002"/>
    <n v="32863"/>
    <s v="30063942-0"/>
    <s v="CONSTRUCCION COLECTOR INTERCEPTOR AGUAS LLUVIAS SAN MARTIN, TEMUCO"/>
    <s v="EVACUACION Y DRENAJE DE AGUAS LLUVIAS"/>
    <s v=""/>
    <s v="EJECUCION"/>
    <s v="ASESORIA A LA INSPECCION FISCAL 4"/>
    <n v="174467"/>
    <s v=""/>
    <s v=" ADAPTACIÓN"/>
    <s v=""/>
    <s v=""/>
    <s v="X"/>
    <s v=""/>
    <s v=""/>
    <s v=""/>
    <s v="_x0009_Seguridad Ciudadana y ante desastres naturales y emergencias"/>
    <n v="0"/>
    <n v="381988"/>
    <n v="415559"/>
    <n v="0"/>
    <n v="0"/>
    <n v="0"/>
    <n v="0"/>
    <n v="0"/>
    <n v="9101"/>
    <n v="292518"/>
    <n v="311135"/>
    <n v="0.1386498346664029"/>
  </r>
  <r>
    <n v="257"/>
    <s v="0203"/>
    <s v="0203"/>
    <s v="Dirección de Obras Hidráulicas "/>
    <x v="7"/>
    <s v="LA ARAUCANÍA"/>
    <s v="CAUTIN"/>
    <s v="TEMUCO"/>
    <s v="Arrastre"/>
    <n v="3"/>
    <s v="02"/>
    <s v="004"/>
    <n v="32863"/>
    <s v="30063942-0"/>
    <s v="CONSTRUCCION COLECTOR INTERCEPTOR AGUAS LLUVIAS SAN MARTIN, TEMUCO"/>
    <s v="EVACUACION Y DRENAJE DE AGUAS LLUVIAS"/>
    <s v=""/>
    <s v="EJECUCION"/>
    <s v="EJECUCION 5"/>
    <n v="174466"/>
    <s v=""/>
    <s v=" ADAPTACIÓN"/>
    <s v=""/>
    <s v=""/>
    <s v="X"/>
    <s v=""/>
    <s v=""/>
    <s v=""/>
    <s v="_x0009_Seguridad Ciudadana y ante desastres naturales y emergencias"/>
    <n v="0"/>
    <n v="3785398.8709999998"/>
    <n v="1583975"/>
    <n v="1398830"/>
    <n v="0"/>
    <n v="0"/>
    <n v="0"/>
    <n v="0"/>
    <n v="9101"/>
    <n v="292518"/>
    <n v="311135"/>
    <n v="0.1386498346664029"/>
  </r>
  <r>
    <n v="260"/>
    <s v="0203"/>
    <s v="0203"/>
    <s v="Dirección de Obras Hidráulicas "/>
    <x v="7"/>
    <s v="LA ARAUCANÍA"/>
    <s v="CAUTIN"/>
    <s v="LONCOCHE"/>
    <s v="Arrastre"/>
    <n v="8"/>
    <s v="02"/>
    <s v="002"/>
    <n v="37795"/>
    <s v="30101997-0"/>
    <s v="CONSTRUCCION OBRAS FLUVIALES RIO CRUCES Y ESTERO LONCOCHE URBANO"/>
    <s v="MANEJO DE CAUCES"/>
    <s v=""/>
    <s v="EJECUCION"/>
    <s v="ASESORIA 1"/>
    <n v="167232"/>
    <s v=" PG-0513_Infraestructura Crítica Hídrica asegurando vida humana"/>
    <s v=" ADAPTACIÓN"/>
    <s v=""/>
    <s v=""/>
    <s v="X"/>
    <s v=""/>
    <s v="X"/>
    <s v=""/>
    <s v="_x0009_Seguridad Ciudadana y ante desastres naturales y emergencias"/>
    <n v="83440.756999999998"/>
    <n v="278877.174"/>
    <n v="337910"/>
    <n v="0"/>
    <n v="0"/>
    <n v="0"/>
    <n v="0"/>
    <n v="0"/>
    <n v="9109"/>
    <n v="25158"/>
    <n v="24783"/>
    <n v="0.15702897213900541"/>
  </r>
  <r>
    <n v="259"/>
    <s v="0203"/>
    <s v="0203"/>
    <s v="Dirección de Obras Hidráulicas "/>
    <x v="7"/>
    <s v="LA ARAUCANÍA"/>
    <s v="CAUTIN"/>
    <s v="LONCOCHE"/>
    <s v="Arrastre"/>
    <n v="8"/>
    <s v="02"/>
    <s v="004"/>
    <n v="37795"/>
    <s v="30101997-0"/>
    <s v="CONSTRUCCION OBRAS FLUVIALES RIO CRUCES Y ESTERO LONCOCHE URBANO"/>
    <s v="MANEJO DE CAUCES"/>
    <s v=""/>
    <s v="EJECUCION"/>
    <s v="EJECUCION 1"/>
    <n v="121909"/>
    <s v=" PG-0513_Infraestructura Crítica Hídrica asegurando vida humana"/>
    <s v=" ADAPTACIÓN"/>
    <s v=""/>
    <s v=""/>
    <s v="X"/>
    <s v=""/>
    <s v="X"/>
    <s v=""/>
    <s v="_x0009_Seguridad Ciudadana y ante desastres naturales y emergencias"/>
    <n v="19997.424999999999"/>
    <n v="1908454.172"/>
    <n v="1075069"/>
    <n v="909044"/>
    <n v="0"/>
    <n v="0"/>
    <n v="0"/>
    <n v="0"/>
    <n v="9109"/>
    <n v="25158"/>
    <n v="24783"/>
    <n v="0.15702897213900541"/>
  </r>
  <r>
    <m/>
    <s v="0203"/>
    <s v="0203"/>
    <s v="Dirección de Obras Hidráulicas "/>
    <x v="7"/>
    <s v="LA ARAUCANÍA"/>
    <s v="CAUTIN"/>
    <s v="VILLARRICA"/>
    <s v="Nuevo"/>
    <m/>
    <s v="02"/>
    <s v="002"/>
    <n v="54242"/>
    <s v="40047390-0"/>
    <s v="CONSERVACION SISTEMA DE RIEGO CANAL 21 DE MAYO, REGION DE LA ARAUCANIA 2024-2026"/>
    <s v="CONSERVACION DE OBRAS DE RIEGO"/>
    <s v="CONSERVACION DE OBRAS DE RIEGO"/>
    <s v="EJECUCION"/>
    <s v="ASESORIA A LA INSPECCION FISCAL 2"/>
    <n v="177662"/>
    <s v=""/>
    <s v=""/>
    <s v=""/>
    <s v=""/>
    <s v="X"/>
    <s v=""/>
    <s v=""/>
    <s v=""/>
    <s v="Seguridad hídrica"/>
    <n v="0"/>
    <n v="20000"/>
    <n v="154650"/>
    <n v="129632"/>
    <n v="0"/>
    <n v="0"/>
    <n v="0"/>
    <n v="0"/>
    <n v="9120"/>
    <n v="67737"/>
    <n v="61009"/>
    <n v="0.1569900574524313"/>
  </r>
  <r>
    <n v="262"/>
    <s v="0203"/>
    <s v="0203"/>
    <s v="Dirección de Obras Hidráulicas "/>
    <x v="7"/>
    <s v="LA ARAUCANÍA"/>
    <s v="CAUTIN"/>
    <s v="VILLARRICA"/>
    <s v="Arrastre"/>
    <n v="39"/>
    <s v="02"/>
    <s v="004"/>
    <n v="54242"/>
    <s v="40047390-0"/>
    <s v="CONSERVACION SISTEMA DE RIEGO CANAL 21 DE MAYO, REGION DE LA ARAUCANIA 2024-2026"/>
    <s v="CONSERVACION DE OBRAS DE RIEGO"/>
    <s v=""/>
    <s v="EJECUCION"/>
    <s v="EJECUCION 1"/>
    <n v="177667"/>
    <s v=""/>
    <s v=""/>
    <s v=""/>
    <s v=""/>
    <s v="X"/>
    <s v=""/>
    <s v=""/>
    <s v=""/>
    <s v="Seguridad hídrica"/>
    <n v="0"/>
    <n v="52000"/>
    <n v="2385882"/>
    <n v="1395604"/>
    <n v="0"/>
    <n v="0"/>
    <n v="0"/>
    <n v="0"/>
    <n v="9120"/>
    <n v="67737"/>
    <n v="61009"/>
    <n v="0.1569900574524313"/>
  </r>
  <r>
    <n v="263"/>
    <s v="0203"/>
    <s v="0203"/>
    <s v="Dirección de Obras Hidráulicas "/>
    <x v="7"/>
    <s v="LA ARAUCANÍA"/>
    <s v="CAUTIN"/>
    <s v="TEMUCO"/>
    <s v="Arrastre"/>
    <n v="43"/>
    <s v="02"/>
    <s v="004"/>
    <n v="54276"/>
    <s v="40047436-0"/>
    <s v="CONSERVACION GLOBAL DE CAUCES NATURALES REGIÓN DE LA ARAUCANÍA 2023 - 2025"/>
    <s v="CONSERVACION DE RIBERAS (DEFENSAS FLUVIALES)"/>
    <s v=""/>
    <s v="EJECUCION"/>
    <s v="EJECUCION 2"/>
    <n v="171376"/>
    <s v=""/>
    <s v=""/>
    <s v=""/>
    <s v=""/>
    <s v="X"/>
    <s v=""/>
    <s v=""/>
    <s v=""/>
    <s v="_x0009_Seguridad Ciudadana y ante desastres naturales y emergencias"/>
    <n v="0"/>
    <n v="541455.83100000001"/>
    <n v="316407"/>
    <n v="0"/>
    <n v="0"/>
    <n v="0"/>
    <n v="0"/>
    <n v="0"/>
    <n v="9101"/>
    <n v="292518"/>
    <n v="311135"/>
    <n v="0.1386498346664029"/>
  </r>
  <r>
    <m/>
    <s v="0203"/>
    <s v="0203"/>
    <s v="Dirección de Obras Hidráulicas "/>
    <x v="7"/>
    <s v="LA ARAUCANÍA"/>
    <s v="CAUTIN"/>
    <s v="TEMUCO"/>
    <s v="Nuevo"/>
    <m/>
    <s v="02"/>
    <s v="004"/>
    <n v="54276"/>
    <s v="40047436-0"/>
    <s v="CONSERVACION GLOBAL DE CAUCES NATURALES REGIÓN DE LA ARAUCANÍA 2023 - 2025"/>
    <s v="CONSERVACION DE RIBERAS (DEFENSAS FLUVIALES)"/>
    <s v=""/>
    <s v="EJECUCION"/>
    <s v="EJECUCION 3"/>
    <n v="176204"/>
    <s v=""/>
    <s v=""/>
    <s v=""/>
    <s v=""/>
    <s v="X"/>
    <s v=""/>
    <s v=""/>
    <s v=""/>
    <s v="_x0009_Seguridad Ciudadana y ante desastres naturales y emergencias"/>
    <n v="0"/>
    <n v="0"/>
    <n v="1271551"/>
    <n v="0"/>
    <n v="0"/>
    <n v="0"/>
    <n v="0"/>
    <n v="0"/>
    <n v="9101"/>
    <n v="292518"/>
    <n v="311135"/>
    <n v="0.1386498346664029"/>
  </r>
  <r>
    <m/>
    <s v="0203"/>
    <s v="0203"/>
    <s v="Dirección de Obras Hidráulicas "/>
    <x v="7"/>
    <s v="LA ARAUCANÍA"/>
    <s v="CAUTIN"/>
    <s v="TEMUCO"/>
    <s v="Nuevo"/>
    <m/>
    <s v="02"/>
    <s v="004"/>
    <n v="54310"/>
    <s v="40047517-0"/>
    <s v="CONSERVACIÓN RED PRIMARIA DE AGUAS LLUVIAS REGIÓN DE LA ARAUCANÍA 2024 - 2025"/>
    <s v="CONSERVACION DE OBRAS DE AGUAS LLUVIAS"/>
    <s v=""/>
    <s v="EJECUCION"/>
    <s v="EJECUCION 2"/>
    <n v="171374"/>
    <s v=""/>
    <s v=""/>
    <s v=""/>
    <s v=""/>
    <s v=""/>
    <s v=""/>
    <s v=""/>
    <s v=""/>
    <s v="_x0009_Seguridad Ciudadana y ante desastres naturales y emergencias"/>
    <n v="0"/>
    <n v="87100.013999999996"/>
    <n v="584249"/>
    <n v="0"/>
    <n v="0"/>
    <n v="0"/>
    <n v="0"/>
    <n v="0"/>
    <n v="9101"/>
    <n v="292518"/>
    <n v="311135"/>
    <n v="0.1386498346664029"/>
  </r>
  <r>
    <n v="267"/>
    <s v="0203"/>
    <s v="0203"/>
    <s v="Dirección de Obras Hidráulicas "/>
    <x v="7"/>
    <s v="LA ARAUCANÍA"/>
    <s v="CAUTIN, MALLECO"/>
    <s v="CHOLCHOL, TEMUCO, CARAHUE, CUNCO, CURARREHUE, FREIRE, GALVARINO, GORBEA, LAUTARO, LONCOCHE, MELIPEUCO, NUEVA IMPERIAL, PADRE LAS CASAS, PERQUENCO, PITRUFQUEN, PUCON, SAAVEDRA, TEODORO SCHMIDT, TOLTEN, VILCUN, VILLARRICA, ANGOL, COLLIPULLI, CURACAUTIN, ERC"/>
    <s v="Arrastre"/>
    <n v="65"/>
    <s v="02"/>
    <s v="004"/>
    <n v="57007"/>
    <s v="40060716-0"/>
    <s v="CONSERVACION SISTEMA DE RIEGO CANAL PILÉN CHICO, REGIÓN DE LA ARAUCANÍA 2024-2025"/>
    <s v="CONSERVACION DE OBRAS DE RIEGO"/>
    <s v=""/>
    <s v="EJECUCION"/>
    <s v="EJECUCION 1"/>
    <n v="177653"/>
    <s v=""/>
    <s v=""/>
    <s v=""/>
    <s v=""/>
    <s v="X"/>
    <s v=""/>
    <s v=""/>
    <s v=""/>
    <s v="Seguridad hídrica"/>
    <n v="0"/>
    <n v="436000"/>
    <n v="77823"/>
    <n v="0"/>
    <n v="0"/>
    <n v="0"/>
    <n v="0"/>
    <n v="0"/>
    <e v="#N/A"/>
    <e v="#N/A"/>
    <e v="#N/A"/>
    <e v="#N/A"/>
  </r>
  <r>
    <n v="268"/>
    <s v="0203"/>
    <s v="0203"/>
    <s v="Dirección de Obras Hidráulicas "/>
    <x v="7"/>
    <s v="LA ARAUCANÍA"/>
    <s v="MALLECO"/>
    <s v="COLLIPULLI"/>
    <s v="Arrastre"/>
    <n v="69"/>
    <s v="02"/>
    <s v="004"/>
    <n v="57831"/>
    <s v="40064630-0"/>
    <s v="CONSERVACION SISTEMA DE RIEGO CANAL BOQUIHUE, REGIÓN DE LA ARAUCANÍA 2024-2025"/>
    <s v="CONSERVACION DE OBRAS DE RIEGO"/>
    <s v=""/>
    <s v="EJECUCION"/>
    <s v="EJECUCION 1"/>
    <n v="179561"/>
    <s v=""/>
    <s v=""/>
    <s v=""/>
    <s v=""/>
    <s v="X"/>
    <s v=""/>
    <s v=""/>
    <s v=""/>
    <s v="Seguridad hídrica"/>
    <n v="0"/>
    <n v="31500"/>
    <n v="1700570"/>
    <n v="0"/>
    <n v="0"/>
    <n v="0"/>
    <n v="0"/>
    <n v="0"/>
    <n v="9202"/>
    <n v="24303"/>
    <n v="26638"/>
    <n v="0.22072955483044651"/>
  </r>
  <r>
    <n v="269"/>
    <s v="0203"/>
    <s v="0203"/>
    <s v="Dirección de Obras Hidráulicas "/>
    <x v="8"/>
    <s v="LOS RÍOS"/>
    <s v="VALDIVIA"/>
    <s v="VALDIVIA"/>
    <s v="Arrastre"/>
    <n v="17"/>
    <s v="02"/>
    <s v="999"/>
    <n v="41753"/>
    <s v="30225973-0"/>
    <s v="MEJORAMIENTO Y CONSTRUCCIÓN SOLUCIÓN AA. LL. NORTE GRANDE, VALDIVIA"/>
    <s v="EVACUACION Y DRENAJE DE AGUAS LLUVIAS"/>
    <s v=""/>
    <s v="EJECUCION"/>
    <s v="OTROS GASTOS 1"/>
    <n v="180430"/>
    <s v=""/>
    <s v=" ADAPTACIÓN"/>
    <s v=""/>
    <s v=""/>
    <s v=""/>
    <s v=""/>
    <s v=""/>
    <s v=""/>
    <s v="_x0009_Seguridad Ciudadana y ante desastres naturales y emergencias"/>
    <n v="0"/>
    <n v="9700"/>
    <n v="144"/>
    <n v="0"/>
    <n v="0"/>
    <n v="0"/>
    <n v="0"/>
    <n v="0"/>
    <n v="14101"/>
    <n v="170043"/>
    <n v="183287"/>
    <n v="0.13862230178883991"/>
  </r>
  <r>
    <n v="274"/>
    <s v="0203"/>
    <s v="0203"/>
    <s v="Dirección de Obras Hidráulicas "/>
    <x v="8"/>
    <s v="LOS RÍOS"/>
    <s v="VALDIVIA, RANCO"/>
    <s v="VALDIVIA, CORRAL, LANCO, LOS LAGOS, MAFIL, MARIQUINA, PAILLACO, PANGUIPULLI, LA UNION, FUTRONO, LAGO RANCO, RIO BUENO"/>
    <s v="Arrastre"/>
    <n v="124"/>
    <s v="02"/>
    <s v="004"/>
    <n v="55944"/>
    <s v="40057997-0"/>
    <s v="CONSERVACION DE RIBERAS DE CAUCES NATURALES REGION DE LOS RIOS 2025 - 2027 "/>
    <s v="CONSERVACION DE RIBERAS (DEFENSAS FLUVIALES)"/>
    <s v=""/>
    <s v="EJECUCION"/>
    <s v="EJECUCION 2"/>
    <n v="182559"/>
    <s v=""/>
    <s v=""/>
    <s v=""/>
    <s v=""/>
    <s v=""/>
    <s v=""/>
    <s v=""/>
    <s v=""/>
    <s v="_x0009_Seguridad Ciudadana y ante desastres naturales y emergencias"/>
    <n v="0"/>
    <n v="0"/>
    <n v="1030990"/>
    <n v="0"/>
    <n v="0"/>
    <n v="0"/>
    <n v="0"/>
    <n v="0"/>
    <e v="#N/A"/>
    <e v="#N/A"/>
    <e v="#N/A"/>
    <e v="#N/A"/>
  </r>
  <r>
    <n v="275"/>
    <s v="0203"/>
    <s v="0203"/>
    <s v="Dirección de Obras Hidráulicas "/>
    <x v="8"/>
    <s v="LOS RÍOS"/>
    <s v="VALDIVIA"/>
    <s v="VALDIVIA"/>
    <s v="Arrastre"/>
    <n v="68"/>
    <s v="02"/>
    <s v="004"/>
    <n v="57808"/>
    <s v="40064050-0"/>
    <s v="CONSERVACION RED PRIMARIA DE AGUAS LLUVIAS REGIÓN DE LOS RIOS AÑO 2025-2027 "/>
    <s v="CONSERVACION DE OBRAS DE AGUAS LLUVIAS"/>
    <s v=""/>
    <s v="EJECUCION"/>
    <s v="EJECUCION 1"/>
    <n v="179452"/>
    <s v=""/>
    <s v=""/>
    <s v=""/>
    <s v=""/>
    <s v=""/>
    <s v=""/>
    <s v=""/>
    <s v=""/>
    <s v="_x0009_Seguridad Ciudadana y ante desastres naturales y emergencias"/>
    <n v="0"/>
    <n v="370000"/>
    <n v="478368"/>
    <n v="0"/>
    <n v="0"/>
    <n v="0"/>
    <n v="0"/>
    <n v="0"/>
    <n v="14101"/>
    <n v="170043"/>
    <n v="183287"/>
    <n v="0.13862230178883991"/>
  </r>
  <r>
    <n v="279"/>
    <s v="0203"/>
    <s v="0203"/>
    <s v="Dirección de Obras Hidráulicas "/>
    <x v="12"/>
    <s v="LOS LAGOS"/>
    <s v="LLANQUIHUE"/>
    <s v="PUERTO VARAS"/>
    <s v="Arrastre"/>
    <n v="12"/>
    <s v="02"/>
    <s v="002"/>
    <n v="40366"/>
    <s v="30131955-0"/>
    <s v="CONSTRUCCION OBRAS DE CONTROL ALUVIONAL PARQUE VICENTE PEREZ ROSALES, PUERTO VARAS"/>
    <s v="CONTROL ALUVIONAL"/>
    <s v=""/>
    <s v="DISEÑO"/>
    <s v="DISEÑO 2"/>
    <n v="171045"/>
    <s v=" PG-0513_Infraestructura Crítica Hídrica asegurando vida humana"/>
    <s v=" ADAPTACIÓN"/>
    <s v=""/>
    <s v=""/>
    <s v=""/>
    <s v=""/>
    <s v=""/>
    <s v=""/>
    <s v="_x0009_Seguridad Ciudadana y ante desastres naturales y emergencias"/>
    <n v="0"/>
    <n v="272083"/>
    <n v="122091"/>
    <n v="0"/>
    <n v="0"/>
    <n v="0"/>
    <n v="0"/>
    <n v="0"/>
    <n v="10109"/>
    <n v="52942"/>
    <n v="51951"/>
    <n v="0.13996569813899831"/>
  </r>
  <r>
    <m/>
    <s v="0203"/>
    <s v="0203"/>
    <s v="Dirección de Obras Hidráulicas "/>
    <x v="12"/>
    <s v="LOS LAGOS"/>
    <s v="LLANQUIHUE"/>
    <s v="PUERTO MONTT"/>
    <s v="Arrastre"/>
    <m/>
    <s v="02"/>
    <s v="002"/>
    <n v="43129"/>
    <s v="30376623-0"/>
    <s v="CONSTRUCCION COLECTOR RED PRIMARIA LOS COIGUES DE ALERCE PTO. MONTT"/>
    <s v="EVACUACION Y DRENAJE DE AGUAS LLUVIAS"/>
    <s v=""/>
    <s v="EJECUCION"/>
    <s v="ASESORIA A LA INSPECCION FISCAL 3"/>
    <n v="181999"/>
    <s v=""/>
    <s v=" ADAPTACIÓN"/>
    <s v=""/>
    <s v=""/>
    <s v=""/>
    <s v=""/>
    <s v=""/>
    <s v=""/>
    <s v="_x0009_Seguridad Ciudadana y ante desastres naturales y emergencias"/>
    <n v="0"/>
    <n v="1000"/>
    <n v="154650"/>
    <n v="60501"/>
    <n v="0"/>
    <n v="0"/>
    <n v="0"/>
    <n v="0"/>
    <n v="10101"/>
    <n v="277040"/>
    <n v="283552"/>
    <n v="0.15498173877714949"/>
  </r>
  <r>
    <m/>
    <s v="0203"/>
    <s v="0203"/>
    <s v="Dirección de Obras Hidráulicas "/>
    <x v="12"/>
    <s v="LOS LAGOS"/>
    <s v="LLANQUIHUE"/>
    <s v="PUERTO MONTT"/>
    <s v="Arrastre"/>
    <m/>
    <s v="02"/>
    <s v="004"/>
    <n v="43129"/>
    <s v="30376623-0"/>
    <s v="CONSTRUCCION COLECTOR RED PRIMARIA LOS COIGUES DE ALERCE PTO. MONTT"/>
    <s v="EVACUACION Y DRENAJE DE AGUAS LLUVIAS"/>
    <s v=""/>
    <s v="EJECUCION"/>
    <s v="EJECUCION 4"/>
    <n v="182000"/>
    <s v=""/>
    <s v=" ADAPTACIÓN"/>
    <s v=""/>
    <s v=""/>
    <s v=""/>
    <s v=""/>
    <s v=""/>
    <s v=""/>
    <s v="_x0009_Seguridad Ciudadana y ante desastres naturales y emergencias"/>
    <n v="0"/>
    <n v="1000"/>
    <n v="721700"/>
    <n v="644315"/>
    <n v="0"/>
    <n v="0"/>
    <n v="0"/>
    <n v="0"/>
    <n v="10101"/>
    <n v="277040"/>
    <n v="283552"/>
    <n v="0.15498173877714949"/>
  </r>
  <r>
    <n v="280"/>
    <s v="0203"/>
    <s v="0203"/>
    <s v="Dirección de Obras Hidráulicas "/>
    <x v="12"/>
    <s v="LOS LAGOS"/>
    <s v="CHILOE"/>
    <s v="ANCUD"/>
    <s v="Arrastre"/>
    <n v="147"/>
    <s v="02"/>
    <s v="002"/>
    <n v="52448"/>
    <s v="40021417-0"/>
    <s v="REPOSICION DEFENSA FLUVIAL DEL ESTERO LA TOMA, COMUNA DE ANCUD"/>
    <s v="MANEJO DE CAUCES"/>
    <s v=""/>
    <s v="EJECUCION"/>
    <s v="ASESORIA A LA INSPECCION FISCAL 3"/>
    <n v="181995"/>
    <s v=" PG-0513_Infraestructura Crítica Hídrica asegurando vida humana"/>
    <s v=" ADAPTACIÓN"/>
    <s v=""/>
    <s v=""/>
    <s v=""/>
    <s v=""/>
    <s v=""/>
    <s v=""/>
    <s v="_x0009_Seguridad Ciudadana y ante desastres naturales y emergencias"/>
    <n v="0"/>
    <n v="1000"/>
    <n v="61860"/>
    <n v="26067"/>
    <n v="0"/>
    <n v="0"/>
    <n v="0"/>
    <n v="0"/>
    <n v="10202"/>
    <n v="40949"/>
    <n v="42531"/>
    <n v="0.2295276483630872"/>
  </r>
  <r>
    <n v="281"/>
    <s v="0203"/>
    <s v="0203"/>
    <s v="Dirección de Obras Hidráulicas "/>
    <x v="12"/>
    <s v="LOS LAGOS"/>
    <s v="CHILOE"/>
    <s v="ANCUD"/>
    <s v="Arrastre"/>
    <n v="147"/>
    <s v="02"/>
    <s v="004"/>
    <n v="52448"/>
    <s v="40021417-0"/>
    <s v="REPOSICION DEFENSA FLUVIAL DEL ESTERO LA TOMA, COMUNA DE ANCUD"/>
    <s v="MANEJO DE CAUCES"/>
    <s v=""/>
    <s v="EJECUCION"/>
    <s v="EJECUCION 3"/>
    <n v="181994"/>
    <s v=" PG-0513_Infraestructura Crítica Hídrica asegurando vida humana"/>
    <s v=" ADAPTACIÓN"/>
    <s v=""/>
    <s v=""/>
    <s v=""/>
    <s v=""/>
    <s v=""/>
    <s v=""/>
    <s v="_x0009_Seguridad Ciudadana y ante desastres naturales y emergencias"/>
    <n v="0"/>
    <n v="1000"/>
    <n v="824800"/>
    <n v="3597221"/>
    <n v="0"/>
    <n v="0"/>
    <n v="0"/>
    <n v="0"/>
    <n v="10202"/>
    <n v="40949"/>
    <n v="42531"/>
    <n v="0.2295276483630872"/>
  </r>
  <r>
    <n v="284"/>
    <s v="0203"/>
    <s v="0203"/>
    <s v="Dirección de Obras Hidráulicas "/>
    <x v="12"/>
    <s v="LOS LAGOS"/>
    <s v="LLANQUIHUE"/>
    <s v="PUERTO MONTT"/>
    <s v="Arrastre"/>
    <n v="38"/>
    <s v="02"/>
    <s v="002"/>
    <n v="52734"/>
    <s v="40036789-0"/>
    <s v="REPOSICION Y AMPLIACION COLECTORES SECTOR ORIENTE ESTERO GARZAS, COMUNA DE PUERTO MONTT"/>
    <s v="EVACUACION Y DRENAJE DE AGUAS LLUVIAS"/>
    <s v=""/>
    <s v="DISEÑO"/>
    <s v="DISEÑO 2"/>
    <n v="171043"/>
    <s v=""/>
    <s v=" ADAPTACIÓN"/>
    <s v=""/>
    <s v=""/>
    <s v=""/>
    <s v=""/>
    <s v=""/>
    <s v=""/>
    <s v="_x0009_Seguridad Ciudadana y ante desastres naturales y emergencias"/>
    <n v="0"/>
    <n v="121488"/>
    <n v="150392"/>
    <n v="0"/>
    <n v="0"/>
    <n v="0"/>
    <n v="0"/>
    <n v="0"/>
    <n v="10101"/>
    <n v="277040"/>
    <n v="283552"/>
    <n v="0.15498173877714949"/>
  </r>
  <r>
    <n v="285"/>
    <s v="0203"/>
    <s v="0203"/>
    <s v="Dirección de Obras Hidráulicas "/>
    <x v="12"/>
    <s v="LOS LAGOS"/>
    <s v="LLANQUIHUE"/>
    <s v="PUERTO MONTT"/>
    <s v="Arrastre"/>
    <n v="37"/>
    <s v="02"/>
    <s v="002"/>
    <n v="52733"/>
    <s v="40036790-0"/>
    <s v="MEJORAMIENTO RED PRIMARIA DE AGUAS LLUVIAS SECTOR PONIENTE ESTERO GARZAS, COM DE PUERTO MONTT"/>
    <s v="EVACUACION Y DRENAJE DE AGUAS LLUVIAS"/>
    <s v=""/>
    <s v="DISEÑO"/>
    <s v="DISEÑO 2"/>
    <n v="171041"/>
    <s v=""/>
    <s v=" ADAPTACIÓN"/>
    <s v=""/>
    <s v=""/>
    <s v=""/>
    <s v=""/>
    <s v=""/>
    <s v=""/>
    <s v="_x0009_Seguridad Ciudadana y ante desastres naturales y emergencias"/>
    <n v="0"/>
    <n v="117759"/>
    <n v="146191"/>
    <n v="0"/>
    <n v="0"/>
    <n v="0"/>
    <n v="0"/>
    <n v="0"/>
    <n v="10101"/>
    <n v="277040"/>
    <n v="283552"/>
    <n v="0.15498173877714949"/>
  </r>
  <r>
    <n v="286"/>
    <s v="0203"/>
    <s v="0203"/>
    <s v="Dirección de Obras Hidráulicas "/>
    <x v="12"/>
    <s v="LOS LAGOS"/>
    <s v="LLANQUIHUE"/>
    <s v="PUERTO MONTT"/>
    <s v="Arrastre"/>
    <n v="44"/>
    <s v="02"/>
    <s v="004"/>
    <n v="54279"/>
    <s v="40047439-0"/>
    <s v="CONSERVACION GLOBAL DE CAUCES NATURALES, REGIÓN DE LOS LAGOS 2023 - 2025"/>
    <s v="CONSERVACION DE RIBERAS (DEFENSAS FLUVIALES)"/>
    <s v=""/>
    <s v="EJECUCION"/>
    <s v="EJECUCION 2"/>
    <n v="176652"/>
    <s v=""/>
    <s v=""/>
    <s v=""/>
    <s v=""/>
    <s v=""/>
    <s v=""/>
    <s v=""/>
    <s v=""/>
    <s v="_x0009_Seguridad Ciudadana y ante desastres naturales y emergencias"/>
    <n v="0"/>
    <n v="1722598.4469999999"/>
    <n v="567050"/>
    <n v="0"/>
    <n v="0"/>
    <n v="0"/>
    <n v="0"/>
    <n v="0"/>
    <n v="10101"/>
    <n v="277040"/>
    <n v="283552"/>
    <n v="0.15498173877714949"/>
  </r>
  <r>
    <n v="287"/>
    <s v="0203"/>
    <s v="0203"/>
    <s v="Dirección de Obras Hidráulicas "/>
    <x v="12"/>
    <s v="LOS LAGOS"/>
    <s v="CHILOE"/>
    <s v="ANCUD"/>
    <s v="Arrastre"/>
    <n v="47"/>
    <s v="02"/>
    <s v="002"/>
    <n v="54979"/>
    <s v="40049755-0"/>
    <s v="CONSTRUCCION COLECTOR AGUAS LLUVIAS PUDETO 1, COMUNA DE ANCUD"/>
    <s v="EVACUACION Y DRENAJE DE AGUAS LLUVIAS"/>
    <s v=""/>
    <s v="DISEÑO"/>
    <s v="DISEÑO 1"/>
    <n v="171077"/>
    <s v=""/>
    <s v=" MIXTO, MITIGACIÓN Y ADAPTACIÓN"/>
    <s v=""/>
    <s v=""/>
    <s v=""/>
    <s v=""/>
    <s v=""/>
    <s v=""/>
    <s v="_x0009_Seguridad Ciudadana y ante desastres naturales y emergencias"/>
    <n v="0"/>
    <n v="1"/>
    <n v="145075"/>
    <n v="190768"/>
    <n v="24315"/>
    <n v="0"/>
    <n v="0"/>
    <n v="0"/>
    <n v="10202"/>
    <n v="40949"/>
    <n v="42531"/>
    <n v="0.2295276483630872"/>
  </r>
  <r>
    <n v="288"/>
    <s v="0203"/>
    <s v="0203"/>
    <s v="Dirección de Obras Hidráulicas "/>
    <x v="12"/>
    <s v="LOS LAGOS"/>
    <s v="LLANQUIHUE"/>
    <s v="PUERTO VARAS"/>
    <s v="Arrastre"/>
    <n v="48"/>
    <s v="02"/>
    <s v="002"/>
    <n v="54983"/>
    <s v="40049756-0"/>
    <s v="REPOSICION Y CONSTRUCCIÓN RED PRIMARIA DE SISTEMA QUEBRADA HONDA Y MIRADOR, PUERTO VARAS"/>
    <s v="EVACUACION Y DRENAJE DE AGUAS LLUVIAS"/>
    <s v=""/>
    <s v="DISEÑO"/>
    <s v="DISEÑO 1"/>
    <n v="171094"/>
    <s v=""/>
    <s v=" MIXTO, MITIGACIÓN Y ADAPTACIÓN"/>
    <s v=""/>
    <s v=""/>
    <s v=""/>
    <s v=""/>
    <s v=""/>
    <s v=""/>
    <s v="_x0009_Seguridad Ciudadana y ante desastres naturales y emergencias"/>
    <n v="0"/>
    <n v="221738"/>
    <n v="268820"/>
    <n v="174901"/>
    <n v="0"/>
    <n v="0"/>
    <n v="0"/>
    <n v="0"/>
    <n v="10109"/>
    <n v="52942"/>
    <n v="51951"/>
    <n v="0.13996569813899831"/>
  </r>
  <r>
    <n v="289"/>
    <s v="0203"/>
    <s v="0203"/>
    <s v="Dirección de Obras Hidráulicas "/>
    <x v="12"/>
    <s v="LOS LAGOS"/>
    <s v="LLANQUIHUE"/>
    <s v="PUERTO MONTT"/>
    <s v="Arrastre"/>
    <n v="140"/>
    <s v="02"/>
    <s v="002"/>
    <n v="56539"/>
    <s v="40059811-0"/>
    <s v="CONSTRUCCION COLECTOR RED PRIMARIA AGUAS LLUVIAS AV. ANGELMO, COMUNA DE PUERTO MONTT"/>
    <s v="EVACUACION Y DRENAJE DE AGUAS LLUVIAS"/>
    <s v=""/>
    <s v="DISEÑO"/>
    <s v="DISEÑO 2"/>
    <n v="181748"/>
    <s v=""/>
    <s v=" ADAPTACIÓN"/>
    <s v=""/>
    <s v=""/>
    <s v=""/>
    <s v=""/>
    <s v=""/>
    <s v=""/>
    <s v="_x0009_Seguridad Ciudadana y ante desastres naturales y emergencias"/>
    <n v="0"/>
    <n v="1000"/>
    <n v="119567"/>
    <n v="131994"/>
    <n v="0"/>
    <n v="0"/>
    <n v="0"/>
    <n v="0"/>
    <n v="10101"/>
    <n v="277040"/>
    <n v="283552"/>
    <n v="0.15498173877714949"/>
  </r>
  <r>
    <m/>
    <s v="0203"/>
    <s v="0203"/>
    <s v="Dirección de Obras Hidráulicas "/>
    <x v="12"/>
    <s v="LOS LAGOS"/>
    <s v="OSORNO"/>
    <s v="OSORNO"/>
    <s v="Arrastre"/>
    <m/>
    <s v="02"/>
    <s v="004"/>
    <n v="57849"/>
    <s v="40064775-0"/>
    <s v="CONSERVACION ATRAVIESO RED PRIMARIA CANAL LAUTARO, CALLE PEDRO MONTT, OSORNO, LOS LAGOS "/>
    <s v="CONSERVACION DE OBRAS DE AGUAS LLUVIAS"/>
    <s v=""/>
    <s v="EJECUCION"/>
    <s v="EJECUCION 1"/>
    <n v="179602"/>
    <s v=""/>
    <s v=""/>
    <s v=""/>
    <s v=""/>
    <s v=""/>
    <s v=""/>
    <s v=""/>
    <s v=""/>
    <s v="_x0009_Seguridad Ciudadana y ante desastres naturales y emergencias"/>
    <n v="0"/>
    <n v="1"/>
    <n v="313119"/>
    <n v="0"/>
    <n v="0"/>
    <n v="0"/>
    <n v="0"/>
    <n v="0"/>
    <n v="10301"/>
    <n v="166455"/>
    <n v="176896"/>
    <n v="0.1423975554903045"/>
  </r>
  <r>
    <n v="291"/>
    <s v="0203"/>
    <s v="0203"/>
    <s v="Dirección de Obras Hidráulicas "/>
    <x v="12"/>
    <s v="LOS LAGOS"/>
    <s v="CHILOE"/>
    <s v="ANCUD"/>
    <s v="Arrastre"/>
    <n v="83"/>
    <s v="02"/>
    <s v="004"/>
    <n v="59139"/>
    <s v="40069265-0"/>
    <s v="CONSERVACION RED PRIMARIA AGUAS LLUVIAS 2025, CIUDAD DE ANCUD, REGIÓN DE LOS LAGOS"/>
    <s v="CONSERVACION DE OBRAS DE AGUAS LLUVIAS"/>
    <s v=""/>
    <s v="EJECUCION"/>
    <s v="EJECUCION 1"/>
    <n v="182674"/>
    <s v=""/>
    <s v=""/>
    <s v=""/>
    <s v=""/>
    <s v=""/>
    <s v=""/>
    <s v=""/>
    <s v=""/>
    <s v="_x0009_Seguridad Ciudadana y ante desastres naturales y emergencias"/>
    <n v="0"/>
    <n v="100000"/>
    <n v="241839"/>
    <n v="0"/>
    <n v="0"/>
    <n v="0"/>
    <n v="0"/>
    <n v="0"/>
    <n v="10202"/>
    <n v="40949"/>
    <n v="42531"/>
    <n v="0.2295276483630872"/>
  </r>
  <r>
    <n v="292"/>
    <s v="0203"/>
    <s v="0203"/>
    <s v="Dirección de Obras Hidráulicas "/>
    <x v="12"/>
    <s v="LOS LAGOS"/>
    <s v="OSORNO"/>
    <s v="OSORNO"/>
    <s v="Arrastre"/>
    <n v="82"/>
    <s v="02"/>
    <s v="004"/>
    <n v="59138"/>
    <s v="40069270-0"/>
    <s v="CONSERVACION RED PRIMARIA DE AGUAS LLUVIAS 2025. CIUDAD DE OSORNO, REGIÓN DE LOS LAGOS"/>
    <s v="CONSERVACION DE OBRAS DE AGUAS LLUVIAS"/>
    <s v=""/>
    <s v="EJECUCION"/>
    <s v="EJECUCION 1"/>
    <n v="182673"/>
    <s v=""/>
    <s v=""/>
    <s v=""/>
    <s v=""/>
    <s v=""/>
    <s v=""/>
    <s v=""/>
    <s v=""/>
    <s v="_x0009_Seguridad Ciudadana y ante desastres naturales y emergencias"/>
    <n v="0"/>
    <n v="100000"/>
    <n v="193119"/>
    <n v="0"/>
    <n v="0"/>
    <n v="0"/>
    <n v="0"/>
    <n v="0"/>
    <n v="10301"/>
    <n v="166455"/>
    <n v="176896"/>
    <n v="0.1423975554903045"/>
  </r>
  <r>
    <n v="301"/>
    <s v="0203"/>
    <s v="0203"/>
    <s v="Dirección de Obras Hidráulicas "/>
    <x v="13"/>
    <s v="AYSÉN"/>
    <s v="COIHAIQUE"/>
    <s v="COYHAIQUE"/>
    <s v="Nuevo"/>
    <n v="99"/>
    <s v="02"/>
    <s v="004"/>
    <n v="54313"/>
    <s v="40047520-0"/>
    <s v="CONSERVACION RED PRIMARIA DE AGUAS LLUVIAS REGION DE AYSEN 2023 - 2025"/>
    <s v="CONSERVACION DE OBRAS DE AGUAS LLUVIAS"/>
    <s v=""/>
    <s v="EJECUCION"/>
    <s v="EJECUCION 3"/>
    <n v="176154"/>
    <s v=""/>
    <s v=""/>
    <s v=""/>
    <s v=""/>
    <s v=""/>
    <s v=""/>
    <s v=""/>
    <s v=""/>
    <s v="_x0009_Seguridad Ciudadana y ante desastres naturales y emergencias"/>
    <n v="0"/>
    <n v="0"/>
    <n v="206200"/>
    <n v="0"/>
    <n v="0"/>
    <n v="0"/>
    <n v="0"/>
    <n v="0"/>
    <n v="11101"/>
    <n v="57823"/>
    <n v="62193"/>
    <n v="0.13961662179676371"/>
  </r>
  <r>
    <n v="307"/>
    <s v="0203"/>
    <s v="0203"/>
    <s v="Dirección de Obras Hidráulicas "/>
    <x v="13"/>
    <s v="AYSÉN"/>
    <s v="COIHAIQUE, AYSEN, CAPITAN PRAT, GENERAL CARRERA"/>
    <s v="COIHAIQUE, LAGO VERDE, AYSEN, CISNES, GUAITECAS, COCHRANE, O'HIGGINS, TORTEL, CHILE CHICO, RIO IBAÑEZ"/>
    <s v="Nuevo"/>
    <n v="126"/>
    <s v="02"/>
    <s v="004"/>
    <n v="57856"/>
    <s v="40064355-0"/>
    <s v="CONSERVACION GLOBAL DE CAUCES NATURALES REGIÓN DE AYSEN 2024-2025"/>
    <s v="CONSERVACION DE RIBERAS (DEFENSAS FLUVIALES)"/>
    <s v=""/>
    <s v="EJECUCION"/>
    <s v="EJECUCION 2"/>
    <n v="179634"/>
    <s v=""/>
    <s v=""/>
    <s v=""/>
    <s v=""/>
    <s v=""/>
    <s v=""/>
    <s v=""/>
    <s v=""/>
    <s v="_x0009_Seguridad Ciudadana y ante desastres naturales y emergencias"/>
    <n v="0"/>
    <n v="0"/>
    <n v="824800"/>
    <n v="0"/>
    <n v="0"/>
    <n v="0"/>
    <n v="0"/>
    <n v="0"/>
    <e v="#N/A"/>
    <e v="#N/A"/>
    <e v="#N/A"/>
    <e v="#N/A"/>
  </r>
  <r>
    <m/>
    <s v="0203"/>
    <s v="0203"/>
    <s v="Dirección de Obras Hidráulicas "/>
    <x v="13"/>
    <s v="AYSÉN"/>
    <s v="CAPITAN PRAT"/>
    <s v="COCHRANE"/>
    <s v="Nuevo"/>
    <m/>
    <s v="02"/>
    <s v="004"/>
    <n v="59543"/>
    <s v="40073073-0"/>
    <s v="CONSERVACION SISTEMA DE RIEGO CANAL TAMANGUITO, COMUNA DE COCHRANE, REGIÓN DE AYSÉN"/>
    <s v="CONSERVACION DE OBRAS DE RIEGO"/>
    <s v="CONSERVACION DE OBRAS DE RIEGO"/>
    <s v="EJECUCION"/>
    <s v="EJECUCION 1"/>
    <n v="183548"/>
    <s v=""/>
    <s v=""/>
    <s v=""/>
    <s v=""/>
    <s v=""/>
    <s v=""/>
    <s v=""/>
    <s v=""/>
    <s v="Seguridad hídrica"/>
    <n v="0"/>
    <n v="1000"/>
    <n v="921600"/>
    <n v="0"/>
    <n v="0"/>
    <n v="0"/>
    <n v="0"/>
    <n v="0"/>
    <n v="11301"/>
    <n v="3458"/>
    <n v="3751"/>
    <n v="0.14349595742071311"/>
  </r>
  <r>
    <n v="312"/>
    <s v="0203"/>
    <s v="0203"/>
    <s v="Dirección de Obras Hidráulicas "/>
    <x v="9"/>
    <s v="MAGALLANES"/>
    <s v="MAGALLANES"/>
    <s v="PUNTA ARENAS"/>
    <s v="Arrastre"/>
    <n v="28"/>
    <s v="02"/>
    <s v="002"/>
    <n v="51442"/>
    <s v="40029933-0"/>
    <s v="NORMALIZACION CHORRILLO MAGDALENA SECTOR VILLA GENEROSA, COMUNA PTA ARENAS"/>
    <s v="MANEJO DE CAUCES"/>
    <s v=""/>
    <s v="DISEÑO"/>
    <s v="DISEÑO 1"/>
    <n v="176390"/>
    <s v=" PG-0513_Infraestructura Crítica Hídrica asegurando vida humana"/>
    <s v=" ADAPTACIÓN"/>
    <s v=""/>
    <s v=""/>
    <s v=""/>
    <s v=""/>
    <s v=""/>
    <s v=""/>
    <s v="_x0009_Seguridad Ciudadana y ante desastres naturales y emergencias"/>
    <n v="0"/>
    <n v="10"/>
    <n v="257740"/>
    <n v="0"/>
    <n v="0"/>
    <n v="0"/>
    <n v="0"/>
    <n v="0"/>
    <n v="12101"/>
    <n v="132363"/>
    <n v="146465"/>
    <n v="7.0771808106157991E-2"/>
  </r>
  <r>
    <n v="313"/>
    <s v="0203"/>
    <s v="0203"/>
    <s v="Dirección de Obras Hidráulicas "/>
    <x v="9"/>
    <s v="MAGALLANES"/>
    <s v="MAGALLANES"/>
    <s v="PUNTA ARENAS"/>
    <s v="Arrastre"/>
    <n v="46"/>
    <s v="02"/>
    <s v="002"/>
    <n v="54678"/>
    <s v="40047627-0"/>
    <s v="MEJORAMIENTO CANAL PROLONGACIÓN, PUNTA ARENAS"/>
    <s v="EVACUACION Y DRENAJE DE AGUAS LLUVIAS"/>
    <s v=""/>
    <s v="DISEÑO"/>
    <s v="DISEÑO 1"/>
    <n v="169903"/>
    <s v=""/>
    <s v=""/>
    <s v=""/>
    <s v=""/>
    <s v=""/>
    <s v=""/>
    <s v=""/>
    <s v=""/>
    <s v="_x0009_Seguridad Ciudadana y ante desastres naturales y emergencias"/>
    <n v="0"/>
    <n v="163035.38099999999"/>
    <n v="359948"/>
    <n v="0"/>
    <n v="0"/>
    <n v="0"/>
    <n v="0"/>
    <n v="0"/>
    <n v="12101"/>
    <n v="132363"/>
    <n v="146465"/>
    <n v="7.0771808106157991E-2"/>
  </r>
  <r>
    <n v="314"/>
    <s v="0203"/>
    <s v="0203"/>
    <s v="Dirección de Obras Hidráulicas "/>
    <x v="9"/>
    <s v="MAGALLANES"/>
    <s v="MAGALLANES"/>
    <s v="PUNTA ARENAS"/>
    <s v="Arrastre"/>
    <n v="80"/>
    <s v="02"/>
    <s v="002"/>
    <n v="59092"/>
    <s v="40068412-0"/>
    <s v="MEJORAMIENTO CONST DRENAJE AALL Y PARQUE URBANO SUBSIST LLAU LLAU Y CH. MAGDALENA, PTA ARENAS "/>
    <s v="EVACUACION Y DRENAJE DE AGUAS LLUVIAS"/>
    <s v=""/>
    <s v="EJECUCION"/>
    <s v="ASESORIA A LA INSPECCION FISCAL 1"/>
    <n v="182519"/>
    <s v=" IP-5418_Obras Parque Alfredo Lorca"/>
    <s v=""/>
    <s v=""/>
    <s v=""/>
    <s v=""/>
    <s v=""/>
    <s v=""/>
    <s v=""/>
    <s v="_x0009_Seguridad Ciudadana y ante desastres naturales y emergencias"/>
    <n v="0"/>
    <n v="120010"/>
    <n v="925411"/>
    <n v="866040"/>
    <n v="0"/>
    <n v="0"/>
    <n v="0"/>
    <n v="0"/>
    <n v="12101"/>
    <n v="132363"/>
    <n v="146465"/>
    <n v="7.0771808106157991E-2"/>
  </r>
  <r>
    <n v="315"/>
    <s v="0203"/>
    <s v="0203"/>
    <s v="Dirección de Obras Hidráulicas "/>
    <x v="9"/>
    <s v="MAGALLANES"/>
    <s v="MAGALLANES"/>
    <s v="PUNTA ARENAS"/>
    <s v="Arrastre"/>
    <n v="80"/>
    <s v="02"/>
    <s v="004"/>
    <n v="59092"/>
    <s v="40068412-0"/>
    <s v="MEJORAMIENTO CONST DRENAJE AALL Y PARQUE URBANO SUBSIST LLAU LLAU Y CH. MAGDALENA, PTA ARENAS "/>
    <s v="EVACUACION Y DRENAJE DE AGUAS LLUVIAS"/>
    <s v=""/>
    <s v="EJECUCION"/>
    <s v="EJECUCION 1"/>
    <n v="182520"/>
    <s v=" IP-5418_Obras Parque Alfredo Lorca"/>
    <s v=""/>
    <s v=""/>
    <s v=""/>
    <s v=""/>
    <s v=""/>
    <s v=""/>
    <s v=""/>
    <s v="_x0009_Seguridad Ciudadana y ante desastres naturales y emergencias"/>
    <n v="0"/>
    <n v="600010"/>
    <n v="13496748"/>
    <n v="2422840"/>
    <n v="0"/>
    <n v="0"/>
    <n v="0"/>
    <n v="0"/>
    <n v="12101"/>
    <n v="132363"/>
    <n v="146465"/>
    <n v="7.0771808106157991E-2"/>
  </r>
  <r>
    <n v="316"/>
    <s v="0203"/>
    <s v="0203"/>
    <s v="Dirección de Obras Hidráulicas "/>
    <x v="9"/>
    <s v="MAGALLANES"/>
    <s v="ULTIMA ESPERANZA"/>
    <s v="NATALES"/>
    <s v="Arrastre"/>
    <n v="79"/>
    <s v="02"/>
    <s v="004"/>
    <n v="58450"/>
    <s v="40069339-0"/>
    <s v="CONSERVACION SIST. DE REGADÍO HHFF P. NATALES 2025-2026, REGIÓN DE MAGALLANES"/>
    <s v="CONSERVACION DE OBRAS DE RIEGO"/>
    <s v=""/>
    <s v="EJECUCION"/>
    <s v="EJECUCION 1"/>
    <n v="180929"/>
    <s v=""/>
    <s v=""/>
    <s v=""/>
    <s v=""/>
    <s v=""/>
    <s v=""/>
    <s v=""/>
    <s v=""/>
    <s v="Seguridad hídrica"/>
    <n v="0"/>
    <n v="70000"/>
    <n v="70021"/>
    <n v="0"/>
    <n v="0"/>
    <n v="0"/>
    <n v="0"/>
    <n v="0"/>
    <n v="12401"/>
    <n v="24152"/>
    <n v="24809"/>
    <n v="4.6138393917347309E-2"/>
  </r>
  <r>
    <n v="321"/>
    <s v="0203"/>
    <s v="0203"/>
    <s v="Dirección de Obras Hidráulicas "/>
    <x v="10"/>
    <s v="INTERREGIONAL"/>
    <s v="INTERPROVINCIAL"/>
    <s v="INTERCOMUNAL"/>
    <s v="Nuevo"/>
    <n v="128"/>
    <s v="02"/>
    <s v="004"/>
    <n v="59373"/>
    <s v="40072691-0"/>
    <s v="CONSERVACION DE EMERGENCIA CAUCES NATURALES "/>
    <s v="CONSERVACION DE RIBERAS (DEFENSAS FLUVIALES)"/>
    <s v=""/>
    <s v="EJECUCION"/>
    <s v="EJECUCION EMERGENCIA 1"/>
    <n v="183027"/>
    <s v=""/>
    <s v=""/>
    <s v=""/>
    <s v=""/>
    <s v=""/>
    <s v=""/>
    <s v=""/>
    <s v=""/>
    <s v="_x0009_Seguridad Ciudadana y ante desastres naturales y emergencias"/>
    <n v="0"/>
    <n v="0"/>
    <n v="618600"/>
    <n v="0"/>
    <n v="0"/>
    <n v="0"/>
    <n v="0"/>
    <n v="0"/>
    <e v="#N/A"/>
    <e v="#N/A"/>
    <e v="#N/A"/>
    <e v="#N/A"/>
  </r>
  <r>
    <n v="324"/>
    <s v="0204"/>
    <s v="0204"/>
    <s v="Dirección de Vialidad"/>
    <x v="0"/>
    <s v="ARICA Y PARINACOTA"/>
    <s v="ARICA"/>
    <s v="CAMARONES"/>
    <s v="Arrastre"/>
    <n v="36"/>
    <s v="02"/>
    <s v="002"/>
    <n v="36559"/>
    <s v="30083427-0"/>
    <s v="HABILITACION SENDA DE PENETRACIÓN CARITAYA - MUYURI"/>
    <s v="MEJORAMIENTO RED VIAL REGIONAL SECUNDARIA"/>
    <s v="MEJORAMIENTO"/>
    <s v="EJECUCION"/>
    <s v="ASESORIA 1"/>
    <n v="124486"/>
    <s v=" PG-0504_Vialidad Rural"/>
    <s v=""/>
    <s v=""/>
    <s v=""/>
    <s v=""/>
    <s v=""/>
    <s v=""/>
    <s v=""/>
    <s v="Integración territorial, conectividad y movilidad"/>
    <n v="0"/>
    <n v="1"/>
    <n v="468900"/>
    <n v="458480"/>
    <n v="458480"/>
    <n v="458480"/>
    <n v="0"/>
    <n v="0"/>
    <n v="15102"/>
    <n v="861"/>
    <n v="1248"/>
    <n v="0.37040375362508982"/>
  </r>
  <r>
    <n v="325"/>
    <s v="0204"/>
    <s v="0204"/>
    <s v="Dirección de Vialidad"/>
    <x v="0"/>
    <s v="ARICA Y PARINACOTA"/>
    <s v="ARICA"/>
    <s v="CAMARONES"/>
    <s v="Arrastre"/>
    <n v="36"/>
    <s v="02"/>
    <s v="004"/>
    <n v="36559"/>
    <s v="30083427-0"/>
    <s v="HABILITACION SENDA DE PENETRACIÓN CARITAYA - MUYURI"/>
    <s v="MEJORAMIENTO RED VIAL REGIONAL SECUNDARIA"/>
    <s v="MEJORAMIENTO"/>
    <s v="EJECUCION"/>
    <s v="EJECUCION 1"/>
    <n v="124485"/>
    <s v=" PG-0504_Vialidad Rural"/>
    <s v=""/>
    <s v=""/>
    <s v=""/>
    <s v=""/>
    <s v=""/>
    <s v=""/>
    <s v=""/>
    <s v="Integración territorial, conectividad y movilidad"/>
    <n v="0"/>
    <n v="1"/>
    <n v="4084000"/>
    <n v="4084000"/>
    <n v="12252000"/>
    <n v="0"/>
    <n v="0"/>
    <n v="0"/>
    <n v="15102"/>
    <n v="861"/>
    <n v="1248"/>
    <n v="0.37040375362508982"/>
  </r>
  <r>
    <n v="327"/>
    <s v="0204"/>
    <s v="0204"/>
    <s v="Dirección de Vialidad"/>
    <x v="0"/>
    <s v="ARICA Y PARINACOTA"/>
    <s v="ARICA, PARINACOTA"/>
    <s v="ARICA, PUTRE"/>
    <s v="Arrastre"/>
    <n v="63"/>
    <s v="02"/>
    <s v="002"/>
    <n v="38494"/>
    <s v="30132075-0"/>
    <s v="REPOSICION RUTA 11-CH; ARICA TAMBO QUEMAD, S: C. CARDONE ZAPAHUIRA"/>
    <s v="RUTAS INTERNACIONALES"/>
    <s v="RUTAS INTERNACIONALES"/>
    <s v="EJECUCION"/>
    <s v="ASESORIA 2"/>
    <n v="141807"/>
    <s v=" PG-0501_Conectividad Mayor Interregional"/>
    <s v=""/>
    <s v=""/>
    <s v=""/>
    <s v=""/>
    <s v=""/>
    <s v=""/>
    <s v=""/>
    <s v="Integración territorial, conectividad y movilidad"/>
    <n v="0"/>
    <n v="20974"/>
    <n v="83895"/>
    <n v="0"/>
    <n v="0"/>
    <n v="0"/>
    <n v="0"/>
    <n v="0"/>
    <e v="#N/A"/>
    <e v="#N/A"/>
    <e v="#N/A"/>
    <e v="#N/A"/>
  </r>
  <r>
    <n v="326"/>
    <s v="0204"/>
    <s v="0204"/>
    <s v="Dirección de Vialidad"/>
    <x v="0"/>
    <s v="ARICA Y PARINACOTA"/>
    <s v="ARICA, PARINACOTA"/>
    <s v="ARICA, PUTRE"/>
    <s v="Arrastre"/>
    <n v="63"/>
    <s v="02"/>
    <s v="004"/>
    <n v="38494"/>
    <s v="30132075-0"/>
    <s v="REPOSICION RUTA 11-CH; ARICA TAMBO QUEMAD, S: C. CARDONE ZAPAHUIRA"/>
    <s v="RUTAS INTERNACIONALES"/>
    <s v="RUTAS INTERNACIONALES"/>
    <s v="EJECUCION"/>
    <s v="EJECUCION 2"/>
    <n v="141798"/>
    <s v=" PG-0501_Conectividad Mayor Interregional"/>
    <s v=""/>
    <s v=""/>
    <s v=""/>
    <s v=""/>
    <s v=""/>
    <s v=""/>
    <s v=""/>
    <s v="Integración territorial, conectividad y movilidad"/>
    <n v="0"/>
    <n v="2380"/>
    <n v="9520"/>
    <n v="0"/>
    <n v="0"/>
    <n v="0"/>
    <n v="0"/>
    <n v="0"/>
    <e v="#N/A"/>
    <e v="#N/A"/>
    <e v="#N/A"/>
    <e v="#N/A"/>
  </r>
  <r>
    <n v="328"/>
    <s v="0204"/>
    <s v="0204"/>
    <s v="Dirección de Vialidad"/>
    <x v="0"/>
    <s v="ARICA Y PARINACOTA"/>
    <s v="ARICA"/>
    <s v="ARICA"/>
    <s v="Arrastre"/>
    <n v="62"/>
    <s v="02"/>
    <s v="002"/>
    <n v="38493"/>
    <s v="30132117-0"/>
    <s v="REPOSICION RUTA 11-CH, ARICA - TAMBO QUEMADO; S: ROSARIO -  GUANTA"/>
    <s v="RUTAS INTERNACIONALES"/>
    <s v="RUTAS INTERNACIONALES"/>
    <s v="DISEÑO"/>
    <s v="DISEÑO 2"/>
    <n v="151580"/>
    <s v=" PG-0501_Conectividad Mayor Interregional"/>
    <s v=""/>
    <s v=""/>
    <s v=""/>
    <s v=""/>
    <s v=""/>
    <s v=""/>
    <s v=""/>
    <s v="Integración territorial, conectividad y movilidad"/>
    <n v="85200"/>
    <n v="263100"/>
    <n v="137700"/>
    <n v="0"/>
    <n v="0"/>
    <n v="0"/>
    <n v="0"/>
    <n v="0"/>
    <n v="15101"/>
    <n v="241653"/>
    <n v="259064"/>
    <n v="0.18341139307704171"/>
  </r>
  <r>
    <n v="329"/>
    <s v="0204"/>
    <s v="0204"/>
    <s v="Dirección de Vialidad"/>
    <x v="0"/>
    <s v="ARICA Y PARINACOTA"/>
    <s v="PARINACOTA"/>
    <s v="PUTRE"/>
    <s v="Arrastre"/>
    <n v="64"/>
    <s v="02"/>
    <s v="002"/>
    <n v="38495"/>
    <s v="30239372-0"/>
    <s v="REPOSICION RUTA 11 CH ARICA T.QUEMADO; ZAPAHUIRA PUTRE(KM 100-127)"/>
    <s v="RUTAS INTERNACIONALES"/>
    <s v="RUTAS INTERNACIONALES"/>
    <s v="EJECUCION"/>
    <s v="ASESORIA 4"/>
    <n v="162973"/>
    <s v=" PG-0501_Conectividad Mayor Interregional"/>
    <s v=""/>
    <s v=""/>
    <s v=""/>
    <s v=""/>
    <s v=""/>
    <s v=""/>
    <s v=""/>
    <s v="Integración territorial, conectividad y movilidad"/>
    <n v="538530"/>
    <n v="550000"/>
    <n v="516343"/>
    <n v="0"/>
    <n v="0"/>
    <n v="0"/>
    <n v="0"/>
    <n v="0"/>
    <n v="15201"/>
    <n v="1547"/>
    <n v="2578"/>
    <n v="0.3087604023654103"/>
  </r>
  <r>
    <n v="331"/>
    <s v="0204"/>
    <s v="0204"/>
    <s v="Dirección de Vialidad"/>
    <x v="0"/>
    <s v="ARICA Y PARINACOTA"/>
    <s v="PARINACOTA"/>
    <s v="PUTRE"/>
    <s v="Arrastre"/>
    <n v="64"/>
    <s v="02"/>
    <s v="004"/>
    <n v="38495"/>
    <s v="30239372-0"/>
    <s v="REPOSICION RUTA 11 CH ARICA T.QUEMADO; ZAPAHUIRA PUTRE(KM 100-127)"/>
    <s v="RUTAS INTERNACIONALES"/>
    <s v="RUTAS INTERNACIONALES"/>
    <s v="EJECUCION"/>
    <s v="EJECUCION 4"/>
    <n v="162972"/>
    <s v=" PG-0501_Conectividad Mayor Interregional"/>
    <s v=""/>
    <s v=""/>
    <s v=""/>
    <s v=""/>
    <s v=""/>
    <s v=""/>
    <s v=""/>
    <s v="Integración territorial, conectividad y movilidad"/>
    <n v="29200009.991999999"/>
    <n v="20497945.366"/>
    <n v="4782923"/>
    <n v="0"/>
    <n v="0"/>
    <n v="0"/>
    <n v="0"/>
    <n v="0"/>
    <n v="15201"/>
    <n v="1547"/>
    <n v="2578"/>
    <n v="0.3087604023654103"/>
  </r>
  <r>
    <n v="332"/>
    <s v="0204"/>
    <s v="0204"/>
    <s v="Dirección de Vialidad"/>
    <x v="0"/>
    <s v="ARICA Y PARINACOTA"/>
    <s v="ARICA"/>
    <s v="ARICA"/>
    <s v="Nuevo"/>
    <n v="754"/>
    <s v="02"/>
    <s v="002"/>
    <n v="38511"/>
    <s v="30241272-0"/>
    <s v="MEJORAMIENTO RUTA A-27, SECTOR KM 32 AL KM 40,2, XV REGIÓN"/>
    <s v="MEJORAMIENTO RED VIAL REGIONAL PRINCIPAL"/>
    <s v="MEJORAMIENTO"/>
    <s v="EJECUCION"/>
    <s v="ASESORIA 3"/>
    <n v="182515"/>
    <s v=""/>
    <s v=""/>
    <s v=""/>
    <s v=""/>
    <s v=""/>
    <s v=""/>
    <s v=""/>
    <s v=""/>
    <s v="Integración territorial, conectividad y movilidad"/>
    <n v="0"/>
    <n v="0"/>
    <n v="10420"/>
    <n v="458480"/>
    <n v="510580"/>
    <n v="0"/>
    <n v="0"/>
    <n v="0"/>
    <n v="15101"/>
    <n v="241653"/>
    <n v="259064"/>
    <n v="0.18341139307704171"/>
  </r>
  <r>
    <n v="333"/>
    <s v="0204"/>
    <s v="0204"/>
    <s v="Dirección de Vialidad"/>
    <x v="0"/>
    <s v="ARICA Y PARINACOTA"/>
    <s v="ARICA"/>
    <s v="ARICA"/>
    <s v="Nuevo"/>
    <n v="754"/>
    <s v="02"/>
    <s v="004"/>
    <n v="38511"/>
    <s v="30241272-0"/>
    <s v="MEJORAMIENTO RUTA A-27, SECTOR KM 32 AL KM 40,2, XV REGIÓN"/>
    <s v="MEJORAMIENTO RED VIAL REGIONAL PRINCIPAL"/>
    <s v="MEJORAMIENTO"/>
    <s v="EJECUCION"/>
    <s v="EJECUCION 3"/>
    <n v="182514"/>
    <s v=""/>
    <s v=""/>
    <s v=""/>
    <s v=""/>
    <s v=""/>
    <s v=""/>
    <s v=""/>
    <s v=""/>
    <s v="Integración territorial, conectividad y movilidad"/>
    <n v="0"/>
    <n v="0"/>
    <n v="55658"/>
    <n v="6235340"/>
    <n v="8235340"/>
    <n v="0"/>
    <n v="0"/>
    <n v="0"/>
    <n v="15101"/>
    <n v="241653"/>
    <n v="259064"/>
    <n v="0.18341139307704171"/>
  </r>
  <r>
    <n v="335"/>
    <s v="0204"/>
    <s v="0204"/>
    <s v="Dirección de Vialidad"/>
    <x v="0"/>
    <s v="ARICA Y PARINACOTA"/>
    <s v="ARICA"/>
    <s v="ARICA"/>
    <s v="Arrastre"/>
    <n v="85"/>
    <s v="02"/>
    <s v="002"/>
    <n v="39915"/>
    <s v="30364289-0"/>
    <s v="MEJORAMIENTO RUTA A-143, SECTOR CRUCE RUTA 11 CH - CRUCE RUTA A-191"/>
    <s v="MEJORAMIENTO RED VIAL REGIONAL SECUNDARIA"/>
    <s v="MEJORAMIENTO"/>
    <s v="EJECUCION"/>
    <s v="ASESORIA 2"/>
    <n v="166759"/>
    <s v=" PG-0501_Conectividad Mayor Interregional"/>
    <s v=""/>
    <s v=""/>
    <s v=""/>
    <s v=""/>
    <s v=""/>
    <s v=""/>
    <s v=""/>
    <s v="Integración territorial, conectividad y movilidad"/>
    <n v="39999.997000000003"/>
    <n v="283000"/>
    <n v="288106"/>
    <n v="0"/>
    <n v="0"/>
    <n v="0"/>
    <n v="0"/>
    <n v="0"/>
    <n v="15101"/>
    <n v="241653"/>
    <n v="259064"/>
    <n v="0.18341139307704171"/>
  </r>
  <r>
    <n v="336"/>
    <s v="0204"/>
    <s v="0204"/>
    <s v="Dirección de Vialidad"/>
    <x v="0"/>
    <s v="ARICA Y PARINACOTA"/>
    <s v="ARICA"/>
    <s v="ARICA"/>
    <s v="Arrastre"/>
    <n v="85"/>
    <s v="02"/>
    <s v="004"/>
    <n v="39915"/>
    <s v="30364289-0"/>
    <s v="MEJORAMIENTO RUTA A-143, SECTOR CRUCE RUTA 11 CH - CRUCE RUTA A-191"/>
    <s v="MEJORAMIENTO RED VIAL REGIONAL SECUNDARIA"/>
    <s v="MEJORAMIENTO"/>
    <s v="EJECUCION"/>
    <s v="EJECUCION 2"/>
    <n v="166760"/>
    <s v=" PG-0501_Conectividad Mayor Interregional"/>
    <s v=""/>
    <s v=""/>
    <s v=""/>
    <s v=""/>
    <s v=""/>
    <s v=""/>
    <s v=""/>
    <s v="Integración territorial, conectividad y movilidad"/>
    <n v="1866789.6969999999"/>
    <n v="8500000"/>
    <n v="8958894"/>
    <n v="0"/>
    <n v="0"/>
    <n v="0"/>
    <n v="0"/>
    <n v="0"/>
    <n v="15101"/>
    <n v="241653"/>
    <n v="259064"/>
    <n v="0.18341139307704171"/>
  </r>
  <r>
    <n v="337"/>
    <s v="0204"/>
    <s v="0204"/>
    <s v="Dirección de Vialidad"/>
    <x v="0"/>
    <s v="ARICA Y PARINACOTA"/>
    <s v="ARICA"/>
    <s v="ARICA"/>
    <s v="Arrastre"/>
    <n v="128"/>
    <s v="02"/>
    <s v="004"/>
    <n v="42611"/>
    <s v="30364290-0"/>
    <s v="MEJORAMIENTO RUTA A-191, SECTOR CRUCE RUTA A-143 - CRUCE RUTA A-27"/>
    <s v="MEJORAMIENTO RED VIAL REGIONAL SECUNDARIA"/>
    <s v="MEJORAMIENTO"/>
    <s v="EJECUCION"/>
    <s v="EJECUCION 2"/>
    <n v="166764"/>
    <s v=" PG-0501_Conectividad Mayor Interregional"/>
    <s v=""/>
    <s v=""/>
    <s v=""/>
    <s v=""/>
    <s v=""/>
    <s v=""/>
    <s v=""/>
    <s v="Integración territorial, conectividad y movilidad"/>
    <n v="2379770"/>
    <n v="8501000"/>
    <n v="8046000"/>
    <n v="0"/>
    <n v="0"/>
    <n v="0"/>
    <n v="0"/>
    <n v="0"/>
    <n v="15101"/>
    <n v="241653"/>
    <n v="259064"/>
    <n v="0.18341139307704171"/>
  </r>
  <r>
    <m/>
    <s v="0204"/>
    <s v="0204"/>
    <s v="Dirección de Vialidad"/>
    <x v="0"/>
    <s v="ARICA Y PARINACOTA"/>
    <s v="ARICA"/>
    <s v="ARICA"/>
    <s v="Arrastre"/>
    <m/>
    <s v="02"/>
    <s v="002"/>
    <n v="42645"/>
    <s v="30458889-0"/>
    <s v="MEJORAMIENTO DE CAMINOS BÁSICOS INTERMEDIOS REGION XV ARICA Y PARINACOTA."/>
    <s v="MEJORAMIENTO RED VIAL REGIONAL SECUNDARIA"/>
    <s v=""/>
    <s v="DISEÑO"/>
    <s v="DISEÑO 1"/>
    <n v="135235"/>
    <s v=""/>
    <s v=""/>
    <s v=""/>
    <s v=""/>
    <s v=""/>
    <s v=""/>
    <s v=""/>
    <s v=""/>
    <s v="Integración territorial, conectividad y movilidad"/>
    <n v="12654.846"/>
    <n v="0"/>
    <n v="71300"/>
    <n v="0"/>
    <n v="0"/>
    <n v="0"/>
    <n v="0"/>
    <n v="0"/>
    <n v="15101"/>
    <n v="241653"/>
    <n v="259064"/>
    <n v="0.18341139307704171"/>
  </r>
  <r>
    <n v="338"/>
    <s v="0204"/>
    <s v="0204"/>
    <s v="Dirección de Vialidad"/>
    <x v="0"/>
    <s v="ARICA Y PARINACOTA"/>
    <s v="PARINACOTA"/>
    <s v="PUTRE"/>
    <s v="Arrastre"/>
    <n v="136"/>
    <s v="02"/>
    <s v="002"/>
    <n v="43691"/>
    <s v="30459736-0"/>
    <s v="REPOSICION RUTA 11-CH, ARICA - TAMBO QUEMADO SECTOR: KM 147-KM 170"/>
    <s v="RUTAS INTERNACIONALES"/>
    <s v="RUTAS INTERNACIONALES"/>
    <s v="DISEÑO"/>
    <s v="DISEÑO 1"/>
    <n v="138607"/>
    <s v=" PG-0501_Conectividad Mayor Interregional"/>
    <s v=""/>
    <s v=""/>
    <s v=""/>
    <s v=""/>
    <s v=""/>
    <s v=""/>
    <s v=""/>
    <s v="Integración territorial, conectividad y movilidad"/>
    <n v="117344.55"/>
    <n v="0"/>
    <n v="146063"/>
    <n v="0"/>
    <n v="0"/>
    <n v="0"/>
    <n v="0"/>
    <n v="0"/>
    <n v="15201"/>
    <n v="1547"/>
    <n v="2578"/>
    <n v="0.3087604023654103"/>
  </r>
  <r>
    <m/>
    <s v="0204"/>
    <s v="0204"/>
    <s v="Dirección de Vialidad"/>
    <x v="0"/>
    <s v="ARICA Y PARINACOTA"/>
    <s v="PARINACOTA"/>
    <s v="PUTRE, GENERAL LAGOS"/>
    <s v="Arrastre"/>
    <m/>
    <s v="02"/>
    <s v="002"/>
    <n v="46466"/>
    <s v="30481307-0"/>
    <s v="CONSERVACION SANEAMIENTO RED VIAL PARINACOTA NORTE"/>
    <s v="CONSERVACION VIAL"/>
    <s v=""/>
    <s v="DISEÑO"/>
    <s v="DISEÑO 1"/>
    <n v="141801"/>
    <s v=" PG-0501_Conectividad Mayor Interregional"/>
    <s v=""/>
    <s v=""/>
    <s v=""/>
    <s v=""/>
    <s v=""/>
    <s v=""/>
    <s v=""/>
    <s v="Integración territorial, conectividad y movilidad"/>
    <n v="0"/>
    <n v="0"/>
    <n v="76850"/>
    <n v="0"/>
    <n v="0"/>
    <n v="0"/>
    <n v="0"/>
    <n v="0"/>
    <e v="#N/A"/>
    <e v="#N/A"/>
    <e v="#N/A"/>
    <e v="#N/A"/>
  </r>
  <r>
    <m/>
    <s v="0204"/>
    <s v="0204"/>
    <s v="Dirección de Vialidad"/>
    <x v="0"/>
    <s v="ARICA Y PARINACOTA"/>
    <s v="ARICA"/>
    <s v="ARICA"/>
    <s v="Arrastre"/>
    <m/>
    <s v="02"/>
    <s v="002"/>
    <n v="46464"/>
    <s v="30483079-0"/>
    <s v="MEJORAMIENTO INTERCONEXIÓN VIAL RUTA A-27 - CRUCE RUTA 11CH"/>
    <s v="MEJORAMIENTO RED VIAL REGIONAL PRINCIPAL"/>
    <s v=""/>
    <s v="PREFACTIBILIDAD"/>
    <s v="PREFACTIBILIDAD 1"/>
    <n v="141799"/>
    <s v=" PG-0501_Conectividad Mayor Interregional"/>
    <s v=""/>
    <s v=""/>
    <s v=""/>
    <s v=""/>
    <s v=""/>
    <s v=""/>
    <s v=""/>
    <s v="Integración territorial, conectividad y movilidad"/>
    <n v="0"/>
    <n v="0"/>
    <n v="164050"/>
    <n v="0"/>
    <n v="0"/>
    <n v="0"/>
    <n v="0"/>
    <n v="0"/>
    <n v="15101"/>
    <n v="241653"/>
    <n v="259064"/>
    <n v="0.18341139307704171"/>
  </r>
  <r>
    <n v="340"/>
    <s v="0204"/>
    <s v="0204"/>
    <s v="Dirección de Vialidad"/>
    <x v="0"/>
    <s v="ARICA Y PARINACOTA"/>
    <s v="ARICA"/>
    <s v="ARICA"/>
    <s v="Arrastre"/>
    <n v="167"/>
    <s v="02"/>
    <s v="002"/>
    <n v="46463"/>
    <s v="30483141-0"/>
    <s v="REPOSICION RUTA 5 SECTOR: CUESTA CHACA SUR"/>
    <s v="CAMINOS NACIONALES"/>
    <s v="REPOSICIÓN"/>
    <s v="EJECUCION"/>
    <s v="ASESORIA 2"/>
    <n v="179444"/>
    <s v=" PG-0501_Conectividad Mayor Interregional"/>
    <s v=""/>
    <s v=""/>
    <s v=""/>
    <s v=""/>
    <s v=""/>
    <s v=""/>
    <s v=""/>
    <s v="Integración territorial, conectividad y movilidad"/>
    <n v="0"/>
    <n v="10420"/>
    <n v="620165"/>
    <n v="648624"/>
    <n v="0"/>
    <n v="0"/>
    <n v="0"/>
    <n v="0"/>
    <n v="15101"/>
    <n v="241653"/>
    <n v="259064"/>
    <n v="0.18341139307704171"/>
  </r>
  <r>
    <n v="339"/>
    <s v="0204"/>
    <s v="0204"/>
    <s v="Dirección de Vialidad"/>
    <x v="0"/>
    <s v="ARICA Y PARINACOTA"/>
    <s v="ARICA"/>
    <s v="ARICA"/>
    <s v="Arrastre"/>
    <n v="167"/>
    <s v="02"/>
    <s v="004"/>
    <n v="46463"/>
    <s v="30483141-0"/>
    <s v="REPOSICION RUTA 5 SECTOR: CUESTA CHACA SUR"/>
    <s v="CAMINOS NACIONALES"/>
    <s v="REPOSICIÓN"/>
    <s v="EJECUCION"/>
    <s v="EJECUCION 2"/>
    <n v="179443"/>
    <s v=" PG-0501_Conectividad Mayor Interregional"/>
    <s v=""/>
    <s v=""/>
    <s v=""/>
    <s v=""/>
    <s v=""/>
    <s v=""/>
    <s v=""/>
    <s v="Integración territorial, conectividad y movilidad"/>
    <n v="0"/>
    <n v="52100"/>
    <n v="5140286"/>
    <n v="14831281"/>
    <n v="12000000"/>
    <n v="0"/>
    <n v="0"/>
    <n v="0"/>
    <n v="15101"/>
    <n v="241653"/>
    <n v="259064"/>
    <n v="0.18341139307704171"/>
  </r>
  <r>
    <m/>
    <s v="0204"/>
    <s v="0204"/>
    <s v="Dirección de Vialidad"/>
    <x v="0"/>
    <s v="ARICA Y PARINACOTA"/>
    <s v="ARICA"/>
    <s v="ARICA"/>
    <s v="Nuevo"/>
    <m/>
    <s v="02"/>
    <s v=""/>
    <n v="46461"/>
    <s v="40004007-0"/>
    <s v="MEJORAMIENTO PASADA URBANA RUTAS 5 Y A-27 EN ARICA SECTOR C"/>
    <s v="VIALIDAD URBANA"/>
    <s v=""/>
    <s v="EJECUCION"/>
    <s v="ASESORIA 1"/>
    <n v="163058"/>
    <s v=""/>
    <s v=""/>
    <s v=""/>
    <s v=""/>
    <s v=""/>
    <s v=""/>
    <s v=""/>
    <s v=""/>
    <s v="Integración territorial, conectividad y movilidad"/>
    <n v="0"/>
    <n v="0"/>
    <n v="10000"/>
    <n v="555148"/>
    <n v="580624"/>
    <n v="606099"/>
    <n v="0"/>
    <n v="0"/>
    <n v="15101"/>
    <n v="241653"/>
    <n v="259064"/>
    <n v="0.18341139307704171"/>
  </r>
  <r>
    <m/>
    <s v="0204"/>
    <s v="0204"/>
    <s v="Dirección de Vialidad"/>
    <x v="0"/>
    <s v="ARICA Y PARINACOTA"/>
    <s v="ARICA"/>
    <s v="ARICA"/>
    <s v="Nuevo"/>
    <m/>
    <s v="02"/>
    <s v=""/>
    <n v="46461"/>
    <s v="40004007-0"/>
    <s v="MEJORAMIENTO PASADA URBANA RUTAS 5 Y A-27 EN ARICA SECTOR C"/>
    <s v="VIALIDAD URBANA"/>
    <s v=""/>
    <s v="EJECUCION"/>
    <s v="EJECUCION 1"/>
    <n v="163059"/>
    <s v=""/>
    <s v=""/>
    <s v=""/>
    <s v=""/>
    <s v=""/>
    <s v=""/>
    <s v=""/>
    <s v=""/>
    <s v="Integración territorial, conectividad y movilidad"/>
    <n v="0"/>
    <n v="0"/>
    <n v="50000"/>
    <n v="7444852"/>
    <n v="21780376"/>
    <n v="23715901"/>
    <n v="7380000"/>
    <n v="0"/>
    <n v="15101"/>
    <n v="241653"/>
    <n v="259064"/>
    <n v="0.18341139307704171"/>
  </r>
  <r>
    <n v="343"/>
    <s v="0204"/>
    <s v="0204"/>
    <s v="Dirección de Vialidad"/>
    <x v="0"/>
    <s v="ARICA Y PARINACOTA"/>
    <s v="PARINACOTA"/>
    <s v="PUTRE"/>
    <s v="Arrastre"/>
    <n v="39"/>
    <s v="02"/>
    <s v="002"/>
    <n v="37044"/>
    <s v="40022986-0"/>
    <s v="MEJORAMIENTO RUTA 11-CH, ARICA -TAMBO QUEMADO  S : PUTRE - CRUCE RUTA A -235"/>
    <s v="RUTAS INTERNACIONALES"/>
    <s v="RUTAS INTERNACIONALES"/>
    <s v="DISEÑO"/>
    <s v="DISEÑO 2"/>
    <n v="151581"/>
    <s v=" PG-0501_Conectividad Mayor Interregional"/>
    <s v=""/>
    <s v=""/>
    <s v=""/>
    <s v=""/>
    <s v=""/>
    <s v=""/>
    <s v=""/>
    <s v="Integración territorial, conectividad y movilidad"/>
    <n v="402483.96"/>
    <n v="56887"/>
    <n v="6908"/>
    <n v="0"/>
    <n v="0"/>
    <n v="0"/>
    <n v="0"/>
    <n v="0"/>
    <n v="15201"/>
    <n v="1547"/>
    <n v="2578"/>
    <n v="0.3087604023654103"/>
  </r>
  <r>
    <m/>
    <s v="0204"/>
    <s v="0204"/>
    <s v="Dirección de Vialidad"/>
    <x v="0"/>
    <s v="ARICA Y PARINACOTA"/>
    <s v="INTERPROVINCIAL"/>
    <s v="INTERCOMUNAL"/>
    <s v="Arrastre"/>
    <m/>
    <s v="02"/>
    <s v="002"/>
    <n v="50904"/>
    <s v="40027082-0"/>
    <s v="CONSERVACION RED VIAL REGIÓN DE ARICA Y PARINACOTA 2020 (PLAN DE RECUPERACION)"/>
    <s v="CONSERVACION VIAL"/>
    <s v=""/>
    <s v="EJECUCION"/>
    <s v="ASESORIA 2"/>
    <n v="167678"/>
    <s v=" PG-0504_Vialidad Rural"/>
    <s v=""/>
    <s v=""/>
    <s v=""/>
    <s v=""/>
    <s v=""/>
    <s v=""/>
    <s v=""/>
    <s v="Integración territorial, conectividad y movilidad"/>
    <n v="0"/>
    <n v="0"/>
    <n v="151999"/>
    <n v="0"/>
    <n v="0"/>
    <n v="0"/>
    <n v="0"/>
    <n v="0"/>
    <e v="#N/A"/>
    <e v="#N/A"/>
    <e v="#N/A"/>
    <e v="#N/A"/>
  </r>
  <r>
    <m/>
    <s v="0204"/>
    <s v="0204"/>
    <s v="Dirección de Vialidad"/>
    <x v="0"/>
    <s v="ARICA Y PARINACOTA"/>
    <s v="ARICA"/>
    <s v="ARICA"/>
    <s v="Arrastre"/>
    <m/>
    <s v="02"/>
    <s v="002"/>
    <n v="52519"/>
    <s v="40027285-0"/>
    <s v="MEJORAMIENTO RUTA  A - 27 , SECTOR :SAN MIGUEL DE AZAPA - KM 32"/>
    <s v="VIALIDAD URBANA"/>
    <s v=""/>
    <s v="DISEÑO"/>
    <s v="DISEÑO 1"/>
    <n v="163053"/>
    <s v=" PG-0501_Conectividad Mayor Interregional"/>
    <s v=""/>
    <s v=""/>
    <s v=""/>
    <s v=""/>
    <s v=""/>
    <s v=""/>
    <s v=""/>
    <s v="Integración territorial, conectividad y movilidad"/>
    <n v="261110.633"/>
    <n v="204000.5"/>
    <n v="300000"/>
    <n v="0"/>
    <n v="0"/>
    <n v="0"/>
    <n v="0"/>
    <n v="0"/>
    <n v="15101"/>
    <n v="241653"/>
    <n v="259064"/>
    <n v="0.18341139307704171"/>
  </r>
  <r>
    <m/>
    <s v="0204"/>
    <s v="0204"/>
    <s v="Dirección de Vialidad"/>
    <x v="0"/>
    <s v="ARICA Y PARINACOTA"/>
    <s v="PARINACOTA"/>
    <s v="PUTRE, GENERAL LAGOS"/>
    <s v="Arrastre"/>
    <m/>
    <s v="02"/>
    <s v="002"/>
    <n v="52561"/>
    <s v="40033187-0"/>
    <s v="MEJORAMIENTO RUTA A-93 SECTOR CRUCE RUTA 11 CH-LIMITE PARQUE NACIONAL LAUCA, XV REGION"/>
    <s v="MEJORAMIENTO RED VIAL REGIONAL PRINCIPAL"/>
    <s v=""/>
    <s v="DISEÑO"/>
    <s v="DISEÑO 1"/>
    <n v="163160"/>
    <s v=" PG-0501_Conectividad Mayor Interregional"/>
    <s v=""/>
    <s v=""/>
    <s v=""/>
    <s v=""/>
    <s v=""/>
    <s v=""/>
    <s v=""/>
    <s v="Integración territorial, conectividad y movilidad"/>
    <n v="80509.95"/>
    <n v="13175.53"/>
    <n v="314604"/>
    <n v="0"/>
    <n v="0"/>
    <n v="0"/>
    <n v="0"/>
    <n v="0"/>
    <e v="#N/A"/>
    <e v="#N/A"/>
    <e v="#N/A"/>
    <e v="#N/A"/>
  </r>
  <r>
    <m/>
    <s v="0204"/>
    <s v="0204"/>
    <s v="Dirección de Vialidad"/>
    <x v="0"/>
    <s v="ARICA Y PARINACOTA"/>
    <s v="PARINACOTA"/>
    <s v="PUTRE, GENERAL LAGOS"/>
    <s v="Arrastre"/>
    <m/>
    <s v="02"/>
    <s v="002"/>
    <n v="52987"/>
    <s v="40037286-0"/>
    <s v="MEJORAMIENTO RUTA A-93 SECTOR LIMITE PARQUE NACIONAL LAUCA - HITO TRIPARTITO, XV REGION"/>
    <s v="RUTA PRECORDILLERANA"/>
    <s v=""/>
    <s v="DISEÑO"/>
    <s v="DISEÑO 1"/>
    <n v="164956"/>
    <s v=" PG-0501_Conectividad Mayor Interregional"/>
    <s v=""/>
    <s v=""/>
    <s v=""/>
    <s v=""/>
    <s v=""/>
    <s v=""/>
    <s v=""/>
    <s v="Integración territorial, conectividad y movilidad"/>
    <n v="215625.74299999999"/>
    <n v="167000.40100000001"/>
    <n v="728000"/>
    <n v="0"/>
    <n v="0"/>
    <n v="0"/>
    <n v="0"/>
    <n v="0"/>
    <e v="#N/A"/>
    <e v="#N/A"/>
    <e v="#N/A"/>
    <e v="#N/A"/>
  </r>
  <r>
    <n v="344"/>
    <s v="0204"/>
    <s v="0204"/>
    <s v="Dirección de Vialidad"/>
    <x v="0"/>
    <s v="ARICA Y PARINACOTA"/>
    <s v="ARICA, PARINACOTA"/>
    <s v="ARICA, CAMARONES, PUTRE, GENERAL LAGOS"/>
    <s v="Arrastre"/>
    <n v="345"/>
    <s v="02"/>
    <s v="002"/>
    <n v="52935"/>
    <s v="40038462-0"/>
    <s v="CONSERVACION GLOBAL MIXTA CAMINOS RED VIAL REG. DE ARICA Y PARINACOTA 2023-2027"/>
    <s v="CONSERVACION VIAL"/>
    <s v="CONSERVACION VIAL "/>
    <s v="EJECUCION"/>
    <s v="ASESORIA 1"/>
    <n v="164786"/>
    <s v=" PG-0504_Vialidad Rural"/>
    <s v=""/>
    <s v=""/>
    <s v=""/>
    <s v=""/>
    <s v=""/>
    <s v=""/>
    <s v=""/>
    <s v="Integración territorial, conectividad y movilidad"/>
    <n v="180369.299"/>
    <n v="581389.89599999995"/>
    <n v="838921"/>
    <n v="902867"/>
    <n v="0"/>
    <n v="0"/>
    <n v="0"/>
    <n v="0"/>
    <e v="#N/A"/>
    <e v="#N/A"/>
    <e v="#N/A"/>
    <e v="#N/A"/>
  </r>
  <r>
    <n v="345"/>
    <s v="0204"/>
    <s v="0204"/>
    <s v="Dirección de Vialidad"/>
    <x v="0"/>
    <s v="ARICA Y PARINACOTA"/>
    <s v="ARICA, PARINACOTA"/>
    <s v="ARICA, CAMARONES, PUTRE, GENERAL LAGOS"/>
    <s v="Arrastre"/>
    <n v="345"/>
    <s v="02"/>
    <s v="004"/>
    <n v="52935"/>
    <s v="40038462-0"/>
    <s v="CONSERVACION GLOBAL MIXTA CAMINOS RED VIAL REG. DE ARICA Y PARINACOTA 2023-2027"/>
    <s v="CONSERVACION VIAL"/>
    <s v="CONSERVACION VIAL "/>
    <s v="EJECUCION"/>
    <s v="EJECUCION 1"/>
    <n v="164785"/>
    <s v=" PG-0504_Vialidad Rural"/>
    <s v=""/>
    <s v=""/>
    <s v=""/>
    <s v=""/>
    <s v=""/>
    <s v=""/>
    <s v=""/>
    <s v="Integración territorial, conectividad y movilidad"/>
    <n v="1705941.9440000001"/>
    <n v="3481510.43"/>
    <n v="6334079"/>
    <n v="7916623"/>
    <n v="0"/>
    <n v="0"/>
    <n v="0"/>
    <n v="0"/>
    <e v="#N/A"/>
    <e v="#N/A"/>
    <e v="#N/A"/>
    <e v="#N/A"/>
  </r>
  <r>
    <n v="346"/>
    <s v="0204"/>
    <s v="0204"/>
    <s v="Dirección de Vialidad"/>
    <x v="0"/>
    <s v="ARICA Y PARINACOTA"/>
    <s v="ARICA"/>
    <s v="ARICA"/>
    <s v="Arrastre"/>
    <n v="398"/>
    <s v="02"/>
    <s v="002"/>
    <n v="54970"/>
    <s v="40049748-0"/>
    <s v="CONSTRUCCION PUENTE RIO ACHA EN RUTA A-133 "/>
    <s v="MEJORAMIENTO RED VIAL REGIONAL SECUNDARIA"/>
    <s v="PUENTES"/>
    <s v="DISEÑO"/>
    <s v="DISEÑO 1"/>
    <n v="171006"/>
    <s v=""/>
    <s v=""/>
    <s v=""/>
    <s v=""/>
    <s v=""/>
    <s v=""/>
    <s v=""/>
    <s v=""/>
    <s v="Integración territorial, conectividad y movilidad"/>
    <n v="0"/>
    <n v="10"/>
    <n v="145691"/>
    <n v="255294"/>
    <n v="0"/>
    <n v="0"/>
    <n v="0"/>
    <n v="0"/>
    <n v="15101"/>
    <n v="241653"/>
    <n v="259064"/>
    <n v="0.18341139307704171"/>
  </r>
  <r>
    <n v="347"/>
    <s v="0204"/>
    <s v="0204"/>
    <s v="Dirección de Vialidad"/>
    <x v="0"/>
    <s v="ARICA Y PARINACOTA"/>
    <s v="INTERPROVINCIAL"/>
    <s v="INTERCOMUNAL"/>
    <s v="Arrastre"/>
    <n v="409"/>
    <s v="02"/>
    <s v="002"/>
    <n v="55015"/>
    <s v="40049844-0"/>
    <s v="CONSERVACION RED VIAL REGION DE ARICA Y PARINACOTA 2024-2026 "/>
    <s v="CONSERVACION VIAL"/>
    <s v="CONSERVACION VIAL "/>
    <s v="EJECUCION"/>
    <s v="ASESORIA 1"/>
    <n v="171164"/>
    <s v=" PG-0504_Vialidad Rural"/>
    <s v=""/>
    <s v=""/>
    <s v=""/>
    <s v=""/>
    <s v=""/>
    <s v=""/>
    <s v=""/>
    <s v="Integración territorial, conectividad y movilidad"/>
    <n v="0"/>
    <n v="10"/>
    <n v="49362"/>
    <n v="0"/>
    <n v="0"/>
    <n v="0"/>
    <n v="0"/>
    <n v="0"/>
    <e v="#N/A"/>
    <e v="#N/A"/>
    <e v="#N/A"/>
    <e v="#N/A"/>
  </r>
  <r>
    <n v="350"/>
    <s v="0204"/>
    <s v="0204"/>
    <s v="Dirección de Vialidad"/>
    <x v="0"/>
    <s v="ARICA Y PARINACOTA"/>
    <s v="INTERPROVINCIAL"/>
    <s v="INTERCOMUNAL"/>
    <s v="Arrastre"/>
    <n v="409"/>
    <s v="02"/>
    <s v="002"/>
    <n v="55015"/>
    <s v="40049844-0"/>
    <s v="CONSERVACION RED VIAL REGION DE ARICA Y PARINACOTA 2024-2026 "/>
    <s v="CONSERVACION VIAL"/>
    <s v="CONSERVACION VIAL "/>
    <s v="EJECUCION"/>
    <s v="ASESORIA 2"/>
    <n v="172761"/>
    <s v=" PG-0504_Vialidad Rural"/>
    <s v=""/>
    <s v=""/>
    <s v=""/>
    <s v=""/>
    <s v=""/>
    <s v=""/>
    <s v=""/>
    <s v="Integración territorial, conectividad y movilidad"/>
    <n v="0"/>
    <n v="10"/>
    <n v="79453"/>
    <n v="0"/>
    <n v="0"/>
    <n v="0"/>
    <n v="0"/>
    <n v="0"/>
    <e v="#N/A"/>
    <e v="#N/A"/>
    <e v="#N/A"/>
    <e v="#N/A"/>
  </r>
  <r>
    <n v="348"/>
    <s v="0204"/>
    <s v="0204"/>
    <s v="Dirección de Vialidad"/>
    <x v="0"/>
    <s v="ARICA Y PARINACOTA"/>
    <s v="INTERPROVINCIAL"/>
    <s v="INTERCOMUNAL"/>
    <s v="Arrastre"/>
    <n v="409"/>
    <s v="02"/>
    <s v="004"/>
    <n v="55015"/>
    <s v="40049844-0"/>
    <s v="CONSERVACION RED VIAL REGION DE ARICA Y PARINACOTA 2024-2026 "/>
    <s v="CONSERVACION VIAL"/>
    <s v="CONSERVACION VIAL "/>
    <s v="EJECUCION"/>
    <s v="EJECUCION 1"/>
    <n v="171163"/>
    <s v=" PG-0504_Vialidad Rural"/>
    <s v=""/>
    <s v=""/>
    <s v=""/>
    <s v=""/>
    <s v=""/>
    <s v=""/>
    <s v=""/>
    <s v="Integración territorial, conectividad y movilidad"/>
    <n v="0"/>
    <n v="10"/>
    <n v="483131"/>
    <n v="0"/>
    <n v="0"/>
    <n v="0"/>
    <n v="0"/>
    <n v="0"/>
    <e v="#N/A"/>
    <e v="#N/A"/>
    <e v="#N/A"/>
    <e v="#N/A"/>
  </r>
  <r>
    <n v="349"/>
    <s v="0204"/>
    <s v="0204"/>
    <s v="Dirección de Vialidad"/>
    <x v="0"/>
    <s v="ARICA Y PARINACOTA"/>
    <s v="INTERPROVINCIAL"/>
    <s v="INTERCOMUNAL"/>
    <s v="Arrastre"/>
    <n v="409"/>
    <s v="02"/>
    <s v="004"/>
    <n v="55015"/>
    <s v="40049844-0"/>
    <s v="CONSERVACION RED VIAL REGION DE ARICA Y PARINACOTA 2024-2026 "/>
    <s v="CONSERVACION VIAL"/>
    <s v="CONSERVACION VIAL "/>
    <s v="EJECUCION"/>
    <s v="EJECUCION 2"/>
    <n v="172762"/>
    <s v=" PG-0504_Vialidad Rural"/>
    <s v=""/>
    <s v=""/>
    <s v=""/>
    <s v=""/>
    <s v=""/>
    <s v=""/>
    <s v=""/>
    <s v="Integración territorial, conectividad y movilidad"/>
    <n v="0"/>
    <n v="10"/>
    <n v="778355"/>
    <n v="0"/>
    <n v="0"/>
    <n v="0"/>
    <n v="0"/>
    <n v="0"/>
    <e v="#N/A"/>
    <e v="#N/A"/>
    <e v="#N/A"/>
    <e v="#N/A"/>
  </r>
  <r>
    <m/>
    <s v="0204"/>
    <s v="0204"/>
    <s v="Dirección de Vialidad"/>
    <x v="0"/>
    <s v="ARICA Y PARINACOTA"/>
    <s v="INTERPROVINCIAL"/>
    <s v="INTERCOMUNAL"/>
    <s v="Arrastre"/>
    <m/>
    <s v="02"/>
    <s v="002"/>
    <n v="55045"/>
    <s v="40049918-0"/>
    <s v="CONSERVACION POR CAMINOS BASICOS REGION DE ARICA Y PARINACOTA 2024 - 2025"/>
    <s v="CONSERVACION VIAL"/>
    <s v=""/>
    <s v="EJECUCION"/>
    <s v="ASESORIA 1"/>
    <n v="178455"/>
    <s v=" PG-0504_Vialidad Rural"/>
    <s v=""/>
    <s v=""/>
    <s v=""/>
    <s v=""/>
    <s v=""/>
    <s v=""/>
    <s v=""/>
    <s v="Integración territorial, conectividad y movilidad"/>
    <n v="0"/>
    <n v="54000"/>
    <n v="243273"/>
    <n v="0"/>
    <n v="0"/>
    <n v="0"/>
    <n v="0"/>
    <n v="0"/>
    <e v="#N/A"/>
    <e v="#N/A"/>
    <e v="#N/A"/>
    <e v="#N/A"/>
  </r>
  <r>
    <n v="351"/>
    <s v="0204"/>
    <s v="0204"/>
    <s v="Dirección de Vialidad"/>
    <x v="0"/>
    <s v="ARICA Y PARINACOTA"/>
    <s v="INTERPROVINCIAL"/>
    <s v="INTERCOMUNAL"/>
    <s v="Arrastre"/>
    <n v="420"/>
    <s v="02"/>
    <s v="004"/>
    <n v="55045"/>
    <s v="40049918-0"/>
    <s v="CONSERVACION POR CAMINOS BASICOS REGION DE ARICA Y PARINACOTA 2024 - 2025"/>
    <s v="CONSERVACION VIAL"/>
    <s v="CAMINOS BASICOS"/>
    <s v="EJECUCION"/>
    <s v="EJECUCION 1"/>
    <n v="171210"/>
    <s v=" PG-0504_Vialidad Rural"/>
    <s v=""/>
    <s v=""/>
    <s v=""/>
    <s v=""/>
    <s v=""/>
    <s v=""/>
    <s v=""/>
    <s v="Integración territorial, conectividad y movilidad"/>
    <n v="0"/>
    <n v="7404469.6710000001"/>
    <n v="2580487"/>
    <n v="0"/>
    <n v="0"/>
    <n v="0"/>
    <n v="0"/>
    <n v="0"/>
    <e v="#N/A"/>
    <e v="#N/A"/>
    <e v="#N/A"/>
    <e v="#N/A"/>
  </r>
  <r>
    <n v="353"/>
    <s v="0204"/>
    <s v="0204"/>
    <s v="Dirección de Vialidad"/>
    <x v="0"/>
    <s v="ARICA Y PARINACOTA"/>
    <s v="ARICA, PARINACOTA"/>
    <s v="ARICA, CAMARONES, PUTRE, GENERAL LAGOS"/>
    <s v="Arrastre"/>
    <n v="429"/>
    <s v="02"/>
    <s v="002"/>
    <n v="55087"/>
    <s v="40050040-0"/>
    <s v="CONSERVACION GLOBAL MIXTA CAMINOS RED VIAL REGION DE ARICA Y PARINACOTA 2024-2028 "/>
    <s v="CONSERVACION VIAL"/>
    <s v="CONSERVACION VIAL "/>
    <s v="EJECUCION"/>
    <s v="ASESORIA 1"/>
    <n v="171348"/>
    <s v=" PG-0504_Vialidad Rural"/>
    <s v=""/>
    <s v=""/>
    <s v=""/>
    <s v=""/>
    <s v=""/>
    <s v=""/>
    <s v=""/>
    <s v="Integración territorial, conectividad y movilidad"/>
    <n v="0"/>
    <n v="209999.65599999999"/>
    <n v="1614307"/>
    <n v="1506000"/>
    <n v="1498000"/>
    <n v="1156179"/>
    <n v="0"/>
    <n v="0"/>
    <e v="#N/A"/>
    <e v="#N/A"/>
    <e v="#N/A"/>
    <e v="#N/A"/>
  </r>
  <r>
    <n v="352"/>
    <s v="0204"/>
    <s v="0204"/>
    <s v="Dirección de Vialidad"/>
    <x v="0"/>
    <s v="ARICA Y PARINACOTA"/>
    <s v="ARICA, PARINACOTA"/>
    <s v="ARICA, CAMARONES, PUTRE, GENERAL LAGOS"/>
    <s v="Arrastre"/>
    <n v="429"/>
    <s v="02"/>
    <s v="004"/>
    <n v="55087"/>
    <s v="40050040-0"/>
    <s v="CONSERVACION GLOBAL MIXTA CAMINOS RED VIAL REGION DE ARICA Y PARINACOTA 2024-2028 "/>
    <s v="CONSERVACION VIAL"/>
    <s v="CONSERVACION VIAL "/>
    <s v="EJECUCION"/>
    <s v="EJECUCION 2"/>
    <n v="179479"/>
    <s v=" PG-0504_Vialidad Rural"/>
    <s v=""/>
    <s v=""/>
    <s v=""/>
    <s v=""/>
    <s v=""/>
    <s v=""/>
    <s v=""/>
    <s v="Integración territorial, conectividad y movilidad"/>
    <n v="0"/>
    <n v="1378999.997"/>
    <n v="11411693"/>
    <n v="11834000"/>
    <n v="11842000"/>
    <n v="15685821"/>
    <n v="0"/>
    <n v="0"/>
    <e v="#N/A"/>
    <e v="#N/A"/>
    <e v="#N/A"/>
    <e v="#N/A"/>
  </r>
  <r>
    <m/>
    <s v="0204"/>
    <s v="0204"/>
    <s v="Dirección de Vialidad"/>
    <x v="0"/>
    <s v="ARICA Y PARINACOTA"/>
    <s v="ARICA, PARINACOTA"/>
    <s v="ARICA, CAMARONES, PUTRE, GENERAL LAGOS"/>
    <s v="Arrastre"/>
    <m/>
    <s v="02"/>
    <s v="004"/>
    <n v="55102"/>
    <s v="40050269-0"/>
    <s v="CONSERVACION ZONAS DE ESCUELA, REGION DE ARICA Y PARINACOTA "/>
    <s v="SEGURIDAD VIAL, CICLOVIAS Y PASARELAS"/>
    <s v=""/>
    <s v="EJECUCION"/>
    <s v="EJECUCION 1"/>
    <n v="171385"/>
    <s v=" PG-0504_Vialidad Rural"/>
    <s v=""/>
    <s v=""/>
    <s v=""/>
    <s v=""/>
    <s v=""/>
    <s v=""/>
    <s v=""/>
    <s v="Integración territorial, conectividad y movilidad"/>
    <n v="0"/>
    <n v="10"/>
    <n v="398614"/>
    <n v="0"/>
    <n v="0"/>
    <n v="0"/>
    <n v="0"/>
    <n v="0"/>
    <e v="#N/A"/>
    <e v="#N/A"/>
    <e v="#N/A"/>
    <e v="#N/A"/>
  </r>
  <r>
    <m/>
    <s v="0204"/>
    <s v="0204"/>
    <s v="Dirección de Vialidad"/>
    <x v="0"/>
    <s v="ARICA Y PARINACOTA"/>
    <s v="ARICA, PARINACOTA"/>
    <s v="ARICA, CAMARONES, PUTRE, GENERAL LAGOS"/>
    <s v="Arrastre"/>
    <m/>
    <s v="02"/>
    <s v="004"/>
    <n v="55102"/>
    <s v="40050269-0"/>
    <s v="CONSERVACION ZONAS DE ESCUELA, REGION DE ARICA Y PARINACOTA "/>
    <s v="SEGURIDAD VIAL, CICLOVIAS Y PASARELAS"/>
    <s v=""/>
    <s v="EJECUCION"/>
    <s v="EJECUCION 2"/>
    <n v="172902"/>
    <s v=" PG-0504_Vialidad Rural"/>
    <s v=""/>
    <s v=""/>
    <s v=""/>
    <s v=""/>
    <s v=""/>
    <s v=""/>
    <s v=""/>
    <s v="Integración territorial, conectividad y movilidad"/>
    <n v="0"/>
    <n v="10"/>
    <n v="490805"/>
    <n v="0"/>
    <n v="0"/>
    <n v="0"/>
    <n v="0"/>
    <n v="0"/>
    <e v="#N/A"/>
    <e v="#N/A"/>
    <e v="#N/A"/>
    <e v="#N/A"/>
  </r>
  <r>
    <n v="354"/>
    <s v="0204"/>
    <s v="0204"/>
    <s v="Dirección de Vialidad"/>
    <x v="0"/>
    <s v="ARICA Y PARINACOTA"/>
    <s v="ARICA, PARINACOTA"/>
    <s v="ARICA, CAMARONES, PUTRE, GENERAL LAGOS"/>
    <s v="Arrastre"/>
    <n v="432"/>
    <s v="02"/>
    <s v="004"/>
    <n v="55103"/>
    <s v="40050274-0"/>
    <s v="CONSERVACION PASADAS URBANAS -TRAVESIAS REGION DE ARICA Y PARINACOTA AÑO 2025 - 2026"/>
    <s v="SEGURIDAD VIAL, CICLOVIAS Y PASARELAS"/>
    <s v="CONSERVACION VIAL "/>
    <s v="EJECUCION"/>
    <s v="EJECUCION 1"/>
    <n v="171386"/>
    <s v=" PG-0501_Conectividad Mayor Interregional, PG-0504_Vialidad Rural"/>
    <s v=""/>
    <s v=""/>
    <s v=""/>
    <s v=""/>
    <s v=""/>
    <s v=""/>
    <s v=""/>
    <s v="Integración territorial, conectividad y movilidad"/>
    <n v="0"/>
    <n v="65625"/>
    <n v="685150"/>
    <n v="0"/>
    <n v="0"/>
    <n v="0"/>
    <n v="0"/>
    <n v="0"/>
    <e v="#N/A"/>
    <e v="#N/A"/>
    <e v="#N/A"/>
    <e v="#N/A"/>
  </r>
  <r>
    <n v="357"/>
    <s v="0204"/>
    <s v="0204"/>
    <s v="Dirección de Vialidad"/>
    <x v="0"/>
    <s v="ARICA Y PARINACOTA"/>
    <s v="ARICA"/>
    <s v="ARICA"/>
    <s v="Nuevo"/>
    <n v="753"/>
    <s v="02"/>
    <s v="002"/>
    <n v="55372"/>
    <s v="40051786-0"/>
    <s v="MEJORAMIENTO PASADA URBANA RUTA 5 EN ARICA, SECTOR A Y B: LÍMITE URBANO NORTE LAS BRISAS "/>
    <s v="MEJORAMIENTO RED VIAL REGIONAL SECUNDARIA"/>
    <s v="MEJORAMIENTO"/>
    <s v="EJECUCION"/>
    <s v="ASESORIA 1"/>
    <n v="174971"/>
    <s v=""/>
    <s v=""/>
    <s v=""/>
    <s v=""/>
    <s v=""/>
    <s v=""/>
    <s v=""/>
    <s v=""/>
    <s v="Integración territorial, conectividad y movilidad"/>
    <n v="0"/>
    <n v="0"/>
    <n v="10000"/>
    <n v="500000"/>
    <n v="500000"/>
    <n v="140000"/>
    <n v="0"/>
    <n v="0"/>
    <n v="15101"/>
    <n v="241653"/>
    <n v="259064"/>
    <n v="0.18341139307704171"/>
  </r>
  <r>
    <n v="356"/>
    <s v="0204"/>
    <s v="0204"/>
    <s v="Dirección de Vialidad"/>
    <x v="0"/>
    <s v="ARICA Y PARINACOTA"/>
    <s v="ARICA"/>
    <s v="ARICA"/>
    <s v="Nuevo"/>
    <n v="753"/>
    <s v="02"/>
    <s v="004"/>
    <n v="55372"/>
    <s v="40051786-0"/>
    <s v="MEJORAMIENTO PASADA URBANA RUTA 5 EN ARICA, SECTOR A Y B: LÍMITE URBANO NORTE LAS BRISAS "/>
    <s v="MEJORAMIENTO RED VIAL REGIONAL SECUNDARIA"/>
    <s v="MEJORAMIENTO"/>
    <s v="EJECUCION"/>
    <s v="EJECUCION 1"/>
    <n v="172304"/>
    <s v=""/>
    <s v=""/>
    <s v=""/>
    <s v=""/>
    <s v=""/>
    <s v=""/>
    <s v=""/>
    <s v=""/>
    <s v="Integración territorial, conectividad y movilidad"/>
    <n v="0"/>
    <n v="0"/>
    <n v="33920"/>
    <n v="6000000"/>
    <n v="15000000"/>
    <n v="16466080"/>
    <n v="0"/>
    <n v="0"/>
    <n v="15101"/>
    <n v="241653"/>
    <n v="259064"/>
    <n v="0.18341139307704171"/>
  </r>
  <r>
    <n v="359"/>
    <s v="0204"/>
    <s v="0204"/>
    <s v="Dirección de Vialidad"/>
    <x v="0"/>
    <s v="ARICA Y PARINACOTA"/>
    <s v="INTERPROVINCIAL"/>
    <s v="INTERCOMUNAL"/>
    <s v="Arrastre"/>
    <n v="519"/>
    <s v="02"/>
    <s v="002"/>
    <n v="56906"/>
    <s v="40054024-0"/>
    <s v="CONSERVACION RED VIAL ARICA Y PARINACOTA 2023 - 2025 ADICIONAL "/>
    <s v="CONSERVACION VIAL"/>
    <s v="CONSERVACION VIAL "/>
    <s v="EJECUCION"/>
    <s v="ASESORIA 1"/>
    <n v="179296"/>
    <s v=""/>
    <s v=""/>
    <s v=""/>
    <s v=""/>
    <s v=""/>
    <s v=""/>
    <s v=""/>
    <s v=""/>
    <s v="Integración territorial, conectividad y movilidad"/>
    <n v="0"/>
    <n v="376834"/>
    <n v="1334743"/>
    <n v="0"/>
    <n v="0"/>
    <n v="0"/>
    <n v="0"/>
    <n v="0"/>
    <e v="#N/A"/>
    <e v="#N/A"/>
    <e v="#N/A"/>
    <e v="#N/A"/>
  </r>
  <r>
    <n v="358"/>
    <s v="0204"/>
    <s v="0204"/>
    <s v="Dirección de Vialidad"/>
    <x v="0"/>
    <s v="ARICA Y PARINACOTA"/>
    <s v="INTERPROVINCIAL"/>
    <s v="INTERCOMUNAL"/>
    <s v="Arrastre"/>
    <n v="519"/>
    <s v="02"/>
    <s v="004"/>
    <n v="56906"/>
    <s v="40054024-0"/>
    <s v="CONSERVACION RED VIAL ARICA Y PARINACOTA 2023 - 2025 ADICIONAL "/>
    <s v="CONSERVACION VIAL"/>
    <s v="CONSERVACION VIAL "/>
    <s v="EJECUCION"/>
    <s v="EJECUCION 1"/>
    <n v="177376"/>
    <s v=""/>
    <s v=""/>
    <s v=""/>
    <s v=""/>
    <s v=""/>
    <s v=""/>
    <s v=""/>
    <s v=""/>
    <s v="Integración territorial, conectividad y movilidad"/>
    <n v="0"/>
    <n v="8573863.5769999996"/>
    <n v="2240868"/>
    <n v="0"/>
    <n v="0"/>
    <n v="0"/>
    <n v="0"/>
    <n v="0"/>
    <e v="#N/A"/>
    <e v="#N/A"/>
    <e v="#N/A"/>
    <e v="#N/A"/>
  </r>
  <r>
    <m/>
    <s v="0204"/>
    <s v="0204"/>
    <s v="Dirección de Vialidad"/>
    <x v="0"/>
    <s v="ARICA Y PARINACOTA"/>
    <s v="INTERPROVINCIAL"/>
    <s v="INTERCOMUNAL"/>
    <s v="Arrastre"/>
    <m/>
    <s v="02"/>
    <s v="702"/>
    <n v="58449"/>
    <s v="40063096-0"/>
    <s v="CONSERVACION POR EMERGENCIA RED VIAL REGIÓN DE ARICA Y PARINACOTA, AÑO 2024 "/>
    <s v="CONSERVACION VIAL"/>
    <s v=""/>
    <s v="EJECUCION"/>
    <s v="ASESORIA EMERGENCIA 1"/>
    <n v="181420"/>
    <s v=""/>
    <s v=""/>
    <s v=" LLUVIA ALTIPLÁNICAS ENERO-MARZO 2024 "/>
    <s v=""/>
    <s v=""/>
    <s v=""/>
    <s v=""/>
    <s v=""/>
    <s v="Integración territorial, conectividad y movilidad"/>
    <n v="0"/>
    <n v="960594"/>
    <n v="428899"/>
    <n v="0"/>
    <n v="0"/>
    <n v="0"/>
    <n v="0"/>
    <n v="0"/>
    <e v="#N/A"/>
    <e v="#N/A"/>
    <e v="#N/A"/>
    <e v="#N/A"/>
  </r>
  <r>
    <m/>
    <s v="0204"/>
    <s v="0204"/>
    <s v="Dirección de Vialidad"/>
    <x v="0"/>
    <s v="ARICA Y PARINACOTA"/>
    <s v="INTERPROVINCIAL"/>
    <s v="INTERCOMUNAL"/>
    <s v="Arrastre"/>
    <m/>
    <s v="02"/>
    <s v="704"/>
    <n v="58449"/>
    <s v="40063096-0"/>
    <s v="CONSERVACION POR EMERGENCIA RED VIAL REGIÓN DE ARICA Y PARINACOTA, AÑO 2024 "/>
    <s v="CONSERVACION VIAL"/>
    <s v=""/>
    <s v="EJECUCION"/>
    <s v="EJECUCION EMERGENCIA 1"/>
    <n v="181421"/>
    <s v=""/>
    <s v=""/>
    <s v=" LLUVIA ALTIPLÁNICAS ENERO-MARZO 2024 "/>
    <s v=""/>
    <s v=""/>
    <s v=""/>
    <s v=""/>
    <s v=""/>
    <s v="Integración territorial, conectividad y movilidad"/>
    <n v="0"/>
    <n v="7480664.0010000002"/>
    <n v="2392893"/>
    <n v="0"/>
    <n v="0"/>
    <n v="0"/>
    <n v="0"/>
    <n v="0"/>
    <e v="#N/A"/>
    <e v="#N/A"/>
    <e v="#N/A"/>
    <e v="#N/A"/>
  </r>
  <r>
    <m/>
    <s v="0204"/>
    <s v="0204"/>
    <s v="Dirección de Vialidad"/>
    <x v="0"/>
    <s v="ARICA Y PARINACOTA"/>
    <s v="INTERPROVINCIAL"/>
    <s v="INTERCOMUNAL"/>
    <s v="Arrastre"/>
    <m/>
    <s v="02"/>
    <s v="004"/>
    <n v="58005"/>
    <s v="40063221-0"/>
    <s v="CONSTRUCCION DE ESTACIONAMIENTO PARA CAMIONES SECTOR DE CUYA "/>
    <s v="MEJORAMIENTO RED VIAL REGIONAL PRINCIPAL"/>
    <s v=""/>
    <s v="EJECUCION"/>
    <s v="EJECUCION 1"/>
    <n v="179981"/>
    <s v=""/>
    <s v=""/>
    <s v=""/>
    <s v=""/>
    <s v=""/>
    <s v=""/>
    <s v=""/>
    <s v=""/>
    <s v="Integración territorial, conectividad y movilidad"/>
    <n v="0"/>
    <n v="700000"/>
    <n v="1600000"/>
    <n v="0"/>
    <n v="0"/>
    <n v="0"/>
    <n v="0"/>
    <n v="0"/>
    <e v="#N/A"/>
    <e v="#N/A"/>
    <e v="#N/A"/>
    <e v="#N/A"/>
  </r>
  <r>
    <n v="362"/>
    <s v="0204"/>
    <s v="0204"/>
    <s v="Dirección de Vialidad"/>
    <x v="0"/>
    <s v="ARICA Y PARINACOTA"/>
    <s v="ARICA"/>
    <s v="CAMARONES"/>
    <s v="Arrastre"/>
    <n v="483"/>
    <s v="02"/>
    <s v="002"/>
    <n v="56064"/>
    <s v="40066422-0"/>
    <s v="CONSTRUCCION PUENTE DE CODPA RUTA A-335 COMUNA DE CAMARONES"/>
    <s v="MEJORAMIENTO RED VIAL REGIONAL SECUNDARIA"/>
    <s v="PUENTES"/>
    <s v="DISEÑO"/>
    <s v="DISEÑO 1"/>
    <n v="174924"/>
    <s v=""/>
    <s v=""/>
    <s v=""/>
    <s v=""/>
    <s v=""/>
    <s v=""/>
    <s v=""/>
    <s v=""/>
    <s v="Integración territorial, conectividad y movilidad"/>
    <n v="0"/>
    <n v="10"/>
    <n v="159490"/>
    <n v="306353"/>
    <n v="0"/>
    <n v="0"/>
    <n v="0"/>
    <n v="0"/>
    <n v="15102"/>
    <n v="861"/>
    <n v="1248"/>
    <n v="0.37040375362508982"/>
  </r>
  <r>
    <n v="363"/>
    <s v="0204"/>
    <s v="0204"/>
    <s v="Dirección de Vialidad"/>
    <x v="0"/>
    <s v="ARICA Y PARINACOTA"/>
    <s v="ARICA"/>
    <s v="ARICA"/>
    <s v="Arrastre"/>
    <n v="482"/>
    <s v="02"/>
    <s v="002"/>
    <n v="56062"/>
    <s v="40068592-0"/>
    <s v="CONSTRUCCION Y MEJORAMIENTO RUTA 5, S: CUESTA CULTURA CHINCHORRO "/>
    <s v="MEJORAMIENTO RED VIAL REGIONAL PRINCIPAL"/>
    <s v="MEJORAMIENTO"/>
    <s v="PREFACTIBILIDAD"/>
    <s v="PREFACTIBILIDAD 1"/>
    <n v="180938"/>
    <s v=""/>
    <s v=""/>
    <s v=""/>
    <s v=""/>
    <s v=""/>
    <s v=""/>
    <s v=""/>
    <s v=""/>
    <s v="Integración territorial, conectividad y movilidad"/>
    <n v="0"/>
    <n v="1"/>
    <n v="452932"/>
    <n v="290000"/>
    <n v="0"/>
    <n v="0"/>
    <n v="0"/>
    <n v="0"/>
    <n v="15101"/>
    <n v="241653"/>
    <n v="259064"/>
    <n v="0.18341139307704171"/>
  </r>
  <r>
    <n v="364"/>
    <s v="0204"/>
    <s v="0204"/>
    <s v="Dirección de Vialidad"/>
    <x v="0"/>
    <s v="ARICA Y PARINACOTA"/>
    <s v="ARICA, PARINACOTA"/>
    <s v="ARICA, CAMARONES, PUTRE, GENERAL LAGOS"/>
    <s v="Nuevo"/>
    <n v="604"/>
    <s v="02"/>
    <s v="004"/>
    <n v="58676"/>
    <s v="40070028-0"/>
    <s v="CONSERVACION PAVIMENTOS RURALES REGION DE ARICA Y PARINACOTA "/>
    <s v="CONSERVACION VIAL"/>
    <s v="PAVIMENTOS RURALES "/>
    <s v="EJECUCION"/>
    <s v="EJECUCION 1"/>
    <n v="181547"/>
    <s v=""/>
    <s v=""/>
    <s v=""/>
    <s v=""/>
    <s v=""/>
    <s v=""/>
    <s v=""/>
    <s v=""/>
    <s v="Integración territorial, conectividad y movilidad"/>
    <n v="0"/>
    <n v="0"/>
    <n v="1914800"/>
    <n v="88200"/>
    <n v="0"/>
    <n v="0"/>
    <n v="0"/>
    <n v="0"/>
    <e v="#N/A"/>
    <e v="#N/A"/>
    <e v="#N/A"/>
    <e v="#N/A"/>
  </r>
  <r>
    <n v="366"/>
    <s v="0204"/>
    <s v="0204"/>
    <s v="Dirección de Vialidad"/>
    <x v="0"/>
    <s v="ARICA Y PARINACOTA"/>
    <s v="INTERPROVINCIAL"/>
    <s v="INTERCOMUNAL"/>
    <s v="Nuevo"/>
    <n v="581"/>
    <s v="02"/>
    <s v="002"/>
    <n v="58736"/>
    <s v="40070079-0"/>
    <s v="CONSERVACION RED VIAL REGION DE ARICA Y PARINACOTA "/>
    <s v="CONSERVACION VIAL"/>
    <s v="CONSERVACION VIAL "/>
    <s v="EJECUCION"/>
    <s v="ASESORIA 1"/>
    <n v="181629"/>
    <s v=""/>
    <s v=""/>
    <s v=""/>
    <s v=""/>
    <s v=""/>
    <s v=""/>
    <s v=""/>
    <s v=""/>
    <s v="Integración territorial, conectividad y movilidad"/>
    <n v="0"/>
    <n v="0"/>
    <n v="29375"/>
    <n v="6000"/>
    <n v="0"/>
    <n v="0"/>
    <n v="0"/>
    <n v="0"/>
    <e v="#N/A"/>
    <e v="#N/A"/>
    <e v="#N/A"/>
    <e v="#N/A"/>
  </r>
  <r>
    <n v="367"/>
    <s v="0204"/>
    <s v="0204"/>
    <s v="Dirección de Vialidad"/>
    <x v="0"/>
    <s v="ARICA Y PARINACOTA"/>
    <s v="INTERPROVINCIAL"/>
    <s v="INTERCOMUNAL"/>
    <s v="Nuevo"/>
    <n v="581"/>
    <s v="02"/>
    <s v="004"/>
    <n v="58736"/>
    <s v="40070079-0"/>
    <s v="CONSERVACION RED VIAL REGION DE ARICA Y PARINACOTA "/>
    <s v="CONSERVACION VIAL"/>
    <s v="CONSERVACION VIAL "/>
    <s v="EJECUCION"/>
    <s v="EJECUCION 1"/>
    <n v="181628"/>
    <s v=""/>
    <s v=""/>
    <s v=""/>
    <s v=""/>
    <s v=""/>
    <s v=""/>
    <s v=""/>
    <s v=""/>
    <s v="Integración territorial, conectividad y movilidad"/>
    <n v="0"/>
    <n v="0"/>
    <n v="310295"/>
    <n v="58800"/>
    <n v="0"/>
    <n v="0"/>
    <n v="0"/>
    <n v="0"/>
    <e v="#N/A"/>
    <e v="#N/A"/>
    <e v="#N/A"/>
    <e v="#N/A"/>
  </r>
  <r>
    <n v="369"/>
    <s v="0204"/>
    <s v="0204"/>
    <s v="Dirección de Vialidad"/>
    <x v="0"/>
    <s v="ARICA Y PARINACOTA"/>
    <s v="INTERPROVINCIAL"/>
    <s v="INTERCOMUNAL"/>
    <s v="Nuevo"/>
    <n v="635"/>
    <s v="02"/>
    <s v="004"/>
    <n v="58806"/>
    <s v="40070207-0"/>
    <s v="CONSERVACION ZONAS DE ESCUELA REGION DE ARICA Y PARINACOTA "/>
    <s v="SEGURIDAD VIAL, CICLOVIAS Y PASARELAS"/>
    <s v="CONSERVACION VIAL "/>
    <s v="EJECUCION"/>
    <s v="EJECUCION 1"/>
    <n v="181773"/>
    <s v=""/>
    <s v=""/>
    <s v=""/>
    <s v=""/>
    <s v=""/>
    <s v=""/>
    <s v=""/>
    <s v=""/>
    <s v="Integración territorial, conectividad y movilidad"/>
    <n v="0"/>
    <n v="0"/>
    <n v="252631"/>
    <n v="160000"/>
    <n v="160000"/>
    <n v="0"/>
    <n v="0"/>
    <n v="0"/>
    <e v="#N/A"/>
    <e v="#N/A"/>
    <e v="#N/A"/>
    <e v="#N/A"/>
  </r>
  <r>
    <n v="371"/>
    <s v="0204"/>
    <s v="0204"/>
    <s v="Dirección de Vialidad"/>
    <x v="0"/>
    <s v="ARICA Y PARINACOTA"/>
    <s v="PARINACOTA"/>
    <s v="PUTRE"/>
    <s v="Nuevo"/>
    <n v="662"/>
    <s v="02"/>
    <s v="002"/>
    <n v="56065"/>
    <s v="40070236-0"/>
    <s v="CONSTRUCCION PUENTE RUTA A-319 KM 10 FCO. HUMIRE"/>
    <s v="MEJORAMIENTO RED VIAL REGIONAL SECUNDARIA"/>
    <s v="PUENTES"/>
    <s v="DISEÑO"/>
    <s v="DISEÑO 1"/>
    <n v="174927"/>
    <s v=""/>
    <s v=""/>
    <s v=""/>
    <s v=""/>
    <s v=""/>
    <s v=""/>
    <s v=""/>
    <s v=""/>
    <s v="Integración territorial, conectividad y movilidad"/>
    <n v="0"/>
    <n v="0"/>
    <n v="10000"/>
    <n v="200000"/>
    <n v="190000"/>
    <n v="0"/>
    <n v="0"/>
    <n v="0"/>
    <n v="15201"/>
    <n v="1547"/>
    <n v="2578"/>
    <n v="0.3087604023654103"/>
  </r>
  <r>
    <n v="373"/>
    <s v="0204"/>
    <s v="0204"/>
    <s v="Dirección de Vialidad"/>
    <x v="0"/>
    <s v="ARICA Y PARINACOTA"/>
    <s v="ARICA"/>
    <s v="CAMARONES"/>
    <s v="Nuevo"/>
    <n v="661"/>
    <s v="02"/>
    <s v="002"/>
    <n v="56066"/>
    <s v="40070241-0"/>
    <s v="MEJORAMIENTO PUENTE COCHIZA EN RIO CAMARONES, REGIÓN DE ARICA Y PARINACOTA"/>
    <s v="MEJORAMIENTO RED VIAL REGIONAL SECUNDARIA"/>
    <s v="PUENTES"/>
    <s v="DISEÑO"/>
    <s v="DISEÑO 1"/>
    <n v="174928"/>
    <s v=""/>
    <s v=""/>
    <s v=""/>
    <s v=""/>
    <s v=""/>
    <s v=""/>
    <s v=""/>
    <s v=""/>
    <s v="Integración territorial, conectividad y movilidad"/>
    <n v="0"/>
    <n v="0"/>
    <n v="10000"/>
    <n v="200000"/>
    <n v="200000"/>
    <n v="0"/>
    <n v="0"/>
    <n v="0"/>
    <n v="15102"/>
    <n v="861"/>
    <n v="1248"/>
    <n v="0.37040375362508982"/>
  </r>
  <r>
    <m/>
    <s v="0204"/>
    <s v="0204"/>
    <s v="Dirección de Vialidad"/>
    <x v="0"/>
    <s v="ARICA Y PARINACOTA"/>
    <s v="ARICA"/>
    <s v="CAMARONES"/>
    <s v="Nuevo"/>
    <m/>
    <s v="02"/>
    <s v=""/>
    <n v="59638"/>
    <s v="40074834-0"/>
    <s v="CONSTRUCCION ALTERNATIVAS EMERGENCIA RUTA 5 Y ESTABILIZACIÓN DE TALUDES CUESTA CHINCHORRO"/>
    <s v="MEJORAMIENTO RED VIAL REGIONAL PRINCIPAL"/>
    <s v=""/>
    <s v="DISEÑO"/>
    <s v="DISEÑO 1"/>
    <n v="183739"/>
    <s v=""/>
    <s v=""/>
    <s v=""/>
    <s v=""/>
    <s v=""/>
    <s v=""/>
    <s v=""/>
    <s v=""/>
    <s v="Integración territorial, conectividad y movilidad"/>
    <n v="0"/>
    <n v="0"/>
    <n v="10000"/>
    <n v="630000"/>
    <n v="630000"/>
    <n v="0"/>
    <n v="0"/>
    <n v="0"/>
    <n v="15102"/>
    <n v="861"/>
    <n v="1248"/>
    <n v="0.37040375362508982"/>
  </r>
  <r>
    <n v="374"/>
    <s v="0204"/>
    <s v="0204"/>
    <s v="Dirección de Vialidad"/>
    <x v="14"/>
    <s v="TARAPACÁ"/>
    <s v="INTERPROVINCIAL"/>
    <s v="INTERCOMUNAL"/>
    <s v="Arrastre"/>
    <n v="14"/>
    <s v="02"/>
    <s v="004"/>
    <n v="32620"/>
    <s v="30076559-0"/>
    <s v="CONSERVACION GLOBAL RED VIAL REGION TARAPACA 2008-2010"/>
    <s v="CONSERVACION VIAL"/>
    <s v="CONSERVACION VIAL "/>
    <s v="EJECUCION"/>
    <s v="EJECUCION 1"/>
    <n v="108572"/>
    <s v=" PG-0504_Vialidad Rural"/>
    <s v=""/>
    <s v=""/>
    <s v=""/>
    <s v=""/>
    <s v=""/>
    <s v=""/>
    <s v=""/>
    <s v="Integración territorial, conectividad y movilidad"/>
    <n v="0"/>
    <n v="0"/>
    <n v="66649"/>
    <n v="0"/>
    <n v="0"/>
    <n v="0"/>
    <n v="0"/>
    <n v="0"/>
    <e v="#N/A"/>
    <e v="#N/A"/>
    <e v="#N/A"/>
    <e v="#N/A"/>
  </r>
  <r>
    <n v="375"/>
    <s v="0204"/>
    <s v="0204"/>
    <s v="Dirección de Vialidad"/>
    <x v="14"/>
    <s v="TARAPACÁ"/>
    <s v="IQUIQUE"/>
    <s v="INTERCOMUNAL"/>
    <s v="Arrastre"/>
    <n v="28"/>
    <s v="02"/>
    <s v="004"/>
    <n v="35295"/>
    <s v="30081350-0"/>
    <s v="CONSERVACION RED VIAL REG TARAPACA 2009 2010 2011"/>
    <s v="CONSERVACION VIAL"/>
    <s v="CONSERVACION VIAL "/>
    <s v="EJECUCION"/>
    <s v="EJECUCION 10"/>
    <n v="118314"/>
    <s v=" PG-0504_Vialidad Rural"/>
    <s v=""/>
    <s v=""/>
    <s v=""/>
    <s v=""/>
    <s v=""/>
    <s v=""/>
    <s v=""/>
    <s v="Integración territorial, conectividad y movilidad"/>
    <n v="0"/>
    <n v="0"/>
    <n v="2223"/>
    <n v="0"/>
    <n v="0"/>
    <n v="0"/>
    <n v="0"/>
    <n v="0"/>
    <e v="#N/A"/>
    <e v="#N/A"/>
    <e v="#N/A"/>
    <e v="#N/A"/>
  </r>
  <r>
    <n v="376"/>
    <s v="0204"/>
    <s v="0204"/>
    <s v="Dirección de Vialidad"/>
    <x v="14"/>
    <s v="TARAPACÁ"/>
    <s v="IQUIQUE"/>
    <s v="INTERCOMUNAL"/>
    <s v="Arrastre"/>
    <n v="28"/>
    <s v="02"/>
    <s v="004"/>
    <n v="35295"/>
    <s v="30081350-0"/>
    <s v="CONSERVACION RED VIAL REG TARAPACA 2009 2010 2011"/>
    <s v="CONSERVACION VIAL"/>
    <s v="CONSERVACION VIAL "/>
    <s v="EJECUCION"/>
    <s v="EJECUCION 13"/>
    <n v="120907"/>
    <s v=" PG-0504_Vialidad Rural"/>
    <s v=""/>
    <s v=""/>
    <s v=""/>
    <s v=""/>
    <s v=""/>
    <s v=""/>
    <s v=""/>
    <s v="Integración territorial, conectividad y movilidad"/>
    <n v="0"/>
    <n v="0"/>
    <n v="4500"/>
    <n v="0"/>
    <n v="0"/>
    <n v="0"/>
    <n v="0"/>
    <n v="0"/>
    <e v="#N/A"/>
    <e v="#N/A"/>
    <e v="#N/A"/>
    <e v="#N/A"/>
  </r>
  <r>
    <n v="377"/>
    <s v="0204"/>
    <s v="0204"/>
    <s v="Dirección de Vialidad"/>
    <x v="14"/>
    <s v="TARAPACÁ"/>
    <s v="IQUIQUE"/>
    <s v="IQUIQUE"/>
    <s v="Arrastre"/>
    <n v="35"/>
    <s v="02"/>
    <s v="004"/>
    <n v="36558"/>
    <s v="30093165-0"/>
    <s v="MEJORAMIENTO RUTA A-760 KM 14.00 AL 54.30, REGION DE TARAPACÁ"/>
    <s v="MEJORAMIENTO RED VIAL REGIONAL PRINCIPAL"/>
    <s v="MEJORAMIENTO"/>
    <s v="EJECUCION"/>
    <s v="EJECUCION 1"/>
    <n v="118674"/>
    <s v=""/>
    <s v=""/>
    <s v=""/>
    <s v=""/>
    <s v=""/>
    <s v=""/>
    <s v=""/>
    <s v=""/>
    <s v="Integración territorial, conectividad y movilidad"/>
    <n v="0"/>
    <n v="0"/>
    <n v="800"/>
    <n v="0"/>
    <n v="0"/>
    <n v="0"/>
    <n v="0"/>
    <n v="0"/>
    <n v="1101"/>
    <n v="199587"/>
    <n v="233228"/>
    <n v="0.18272232051242729"/>
  </r>
  <r>
    <n v="379"/>
    <s v="0204"/>
    <s v="0204"/>
    <s v="Dirección de Vialidad"/>
    <x v="14"/>
    <s v="TARAPACÁ"/>
    <s v="INTERPROVINCIAL"/>
    <s v="INTERCOMUNAL"/>
    <s v="Arrastre"/>
    <n v="47"/>
    <s v="02"/>
    <s v="004"/>
    <n v="38200"/>
    <s v="30113684-0"/>
    <s v="CONSERVACION GLOBAL MIXTO CAMINOS RED VIAL I REGION AÑO 2012-2016"/>
    <s v="CONSERVACION VIAL"/>
    <s v="CONSERVACION VIAL "/>
    <s v="EJECUCION"/>
    <s v="EJECUCION 2"/>
    <n v="122849"/>
    <s v=""/>
    <s v=""/>
    <s v=""/>
    <s v=""/>
    <s v=""/>
    <s v=""/>
    <s v=""/>
    <s v=""/>
    <s v="Integración territorial, conectividad y movilidad"/>
    <n v="0"/>
    <n v="0"/>
    <n v="601"/>
    <n v="0"/>
    <n v="0"/>
    <n v="0"/>
    <n v="0"/>
    <n v="0"/>
    <e v="#N/A"/>
    <e v="#N/A"/>
    <e v="#N/A"/>
    <e v="#N/A"/>
  </r>
  <r>
    <n v="380"/>
    <s v="0204"/>
    <s v="0204"/>
    <s v="Dirección de Vialidad"/>
    <x v="14"/>
    <s v="TARAPACÁ"/>
    <s v="TAMARUGAL"/>
    <s v="HUARA"/>
    <s v="Arrastre"/>
    <n v="59"/>
    <s v="02"/>
    <s v="002"/>
    <n v="38463"/>
    <s v="30123577-0"/>
    <s v="CONSTRUCCION VIADUCTO TANA RUTA 5 REGIÓN DE TARAPACÁ"/>
    <s v="CAMINOS NACIONALES"/>
    <s v="CONSTRUCCION"/>
    <s v="DISEÑO"/>
    <s v="DISEÑO 4"/>
    <n v="179346"/>
    <s v=" PG-0501_Conectividad Mayor Interregional"/>
    <s v=""/>
    <s v=""/>
    <s v=""/>
    <s v=""/>
    <s v=""/>
    <s v=""/>
    <s v=""/>
    <s v="Integración territorial, conectividad y movilidad"/>
    <n v="0"/>
    <n v="1"/>
    <n v="872000"/>
    <n v="414000"/>
    <n v="33156"/>
    <n v="0"/>
    <n v="0"/>
    <n v="0"/>
    <n v="1404"/>
    <n v="2858"/>
    <n v="3111"/>
    <n v="0.38565072223991859"/>
  </r>
  <r>
    <n v="382"/>
    <s v="0204"/>
    <s v="0204"/>
    <s v="Dirección de Vialidad"/>
    <x v="14"/>
    <s v="TARAPACÁ"/>
    <s v="IQUIQUE"/>
    <s v="IQUIQUE"/>
    <s v="Arrastre"/>
    <n v="60"/>
    <s v="02"/>
    <s v="002"/>
    <n v="38478"/>
    <s v="30131601-0"/>
    <s v="REPOSICION RUTA 1 SECTOR: PABELLÓN DE PICA - AEROPUERTO"/>
    <s v="DESARROLLO VIAL AREAS COSTERAS"/>
    <s v="REPOSICIÓN"/>
    <s v="EJECUCION"/>
    <s v="ASESORIA 4"/>
    <n v="179348"/>
    <s v=" PG-0501_Conectividad Mayor Interregional"/>
    <s v=""/>
    <s v=""/>
    <s v=""/>
    <s v=""/>
    <s v=""/>
    <s v=""/>
    <s v=""/>
    <s v="Integración territorial, conectividad y movilidad"/>
    <n v="0"/>
    <n v="1"/>
    <n v="485883"/>
    <n v="422100"/>
    <n v="0"/>
    <n v="0"/>
    <n v="0"/>
    <n v="0"/>
    <n v="1101"/>
    <n v="199587"/>
    <n v="233228"/>
    <n v="0.18272232051242729"/>
  </r>
  <r>
    <n v="381"/>
    <s v="0204"/>
    <s v="0204"/>
    <s v="Dirección de Vialidad"/>
    <x v="14"/>
    <s v="TARAPACÁ"/>
    <s v="IQUIQUE"/>
    <s v="IQUIQUE"/>
    <s v="Arrastre"/>
    <n v="60"/>
    <s v="02"/>
    <s v="004"/>
    <n v="38478"/>
    <s v="30131601-0"/>
    <s v="REPOSICION RUTA 1 SECTOR: PABELLÓN DE PICA - AEROPUERTO"/>
    <s v="DESARROLLO VIAL AREAS COSTERAS"/>
    <s v="REPOSICIÓN"/>
    <s v="EJECUCION"/>
    <s v="EJECUCION 4"/>
    <n v="179347"/>
    <s v=" PG-0501_Conectividad Mayor Interregional"/>
    <s v=""/>
    <s v=""/>
    <s v=""/>
    <s v=""/>
    <s v=""/>
    <s v=""/>
    <s v=""/>
    <s v="Integración territorial, conectividad y movilidad"/>
    <n v="0"/>
    <n v="1"/>
    <n v="5571546"/>
    <n v="12755278"/>
    <n v="14000000"/>
    <n v="0"/>
    <n v="0"/>
    <n v="0"/>
    <n v="1101"/>
    <n v="199587"/>
    <n v="233228"/>
    <n v="0.18272232051242729"/>
  </r>
  <r>
    <n v="384"/>
    <s v="0204"/>
    <s v="0204"/>
    <s v="Dirección de Vialidad"/>
    <x v="14"/>
    <s v="TARAPACÁ"/>
    <s v="IQUIQUE, TAMARUGAL"/>
    <s v="IQUIQUE, ALTO HOSPICIO, POZO ALMONTE, CAMIÑA, COLCHANE, HUARA, PICA"/>
    <s v="Arrastre"/>
    <n v="108"/>
    <s v="02"/>
    <s v="004"/>
    <n v="41735"/>
    <s v="30224223-0"/>
    <s v="CONSERVACION RED VIAL TARAPACÁ (2015-2016-2017)"/>
    <s v="CONSERVACION VIAL"/>
    <s v="CONSERVACION VIAL "/>
    <s v="EJECUCION"/>
    <s v="EJECUCION 1"/>
    <n v="132228"/>
    <s v=""/>
    <s v=""/>
    <s v=""/>
    <s v=""/>
    <s v=""/>
    <s v=""/>
    <s v=""/>
    <s v=""/>
    <s v="Integración territorial, conectividad y movilidad"/>
    <n v="0"/>
    <n v="0"/>
    <n v="9191"/>
    <n v="0"/>
    <n v="0"/>
    <n v="0"/>
    <n v="0"/>
    <n v="0"/>
    <e v="#N/A"/>
    <e v="#N/A"/>
    <e v="#N/A"/>
    <e v="#N/A"/>
  </r>
  <r>
    <n v="383"/>
    <s v="0204"/>
    <s v="0204"/>
    <s v="Dirección de Vialidad"/>
    <x v="14"/>
    <s v="TARAPACÁ"/>
    <s v="IQUIQUE, TAMARUGAL"/>
    <s v="IQUIQUE, ALTO HOSPICIO, POZO ALMONTE, CAMIÑA, COLCHANE, HUARA, PICA"/>
    <s v="Arrastre"/>
    <n v="108"/>
    <s v="02"/>
    <s v="004"/>
    <n v="41735"/>
    <s v="30224223-0"/>
    <s v="CONSERVACION RED VIAL TARAPACÁ (2015-2016-2017)"/>
    <s v="CONSERVACION VIAL"/>
    <s v="CONSERVACION VIAL "/>
    <s v="EJECUCION"/>
    <s v="EJECUCION 2"/>
    <n v="133614"/>
    <s v=""/>
    <s v=""/>
    <s v=""/>
    <s v=""/>
    <s v=""/>
    <s v=""/>
    <s v=""/>
    <s v=""/>
    <s v="Integración territorial, conectividad y movilidad"/>
    <n v="0"/>
    <n v="0"/>
    <n v="4717"/>
    <n v="0"/>
    <n v="0"/>
    <n v="0"/>
    <n v="0"/>
    <n v="0"/>
    <e v="#N/A"/>
    <e v="#N/A"/>
    <e v="#N/A"/>
    <e v="#N/A"/>
  </r>
  <r>
    <n v="386"/>
    <s v="0204"/>
    <s v="0204"/>
    <s v="Dirección de Vialidad"/>
    <x v="14"/>
    <s v="TARAPACÁ"/>
    <s v="IQUIQUE, TAMARUGAL"/>
    <s v="IQUIQUE, ALTO HOSPICIO, POZO ALMONTE, CAMIÑA, COLCHANE, HUARA, PICA"/>
    <s v="Arrastre"/>
    <n v="110"/>
    <s v="02"/>
    <s v="002"/>
    <n v="41949"/>
    <s v="30259123-0"/>
    <s v="CONSERVACION CAMINOS BASICOS REGION DE  TARAPACÁ 2014-2015"/>
    <s v="CONSERVACION VIAL"/>
    <s v="CAMINOS BASICOS"/>
    <s v="EJECUCION"/>
    <s v="ASESORIA 2"/>
    <n v="164545"/>
    <s v=""/>
    <s v=""/>
    <s v=""/>
    <s v=""/>
    <s v=""/>
    <s v=""/>
    <s v=""/>
    <s v=""/>
    <s v="Integración territorial, conectividad y movilidad"/>
    <n v="0"/>
    <n v="0"/>
    <n v="6000"/>
    <n v="0"/>
    <n v="0"/>
    <n v="0"/>
    <n v="0"/>
    <n v="0"/>
    <e v="#N/A"/>
    <e v="#N/A"/>
    <e v="#N/A"/>
    <e v="#N/A"/>
  </r>
  <r>
    <n v="388"/>
    <s v="0204"/>
    <s v="0204"/>
    <s v="Dirección de Vialidad"/>
    <x v="14"/>
    <s v="TARAPACÁ"/>
    <s v="IQUIQUE"/>
    <s v="IQUIQUE"/>
    <s v="Arrastre"/>
    <n v="96"/>
    <s v="02"/>
    <s v="002"/>
    <n v="41441"/>
    <s v="30398852-0"/>
    <s v="MEJORAMIENTO RUTA 1 SECTOR EL LOA-CUESTA GUANILLOS, REG DE TARAPACÁ"/>
    <s v="DESARROLLO VIAL AREAS COSTERAS"/>
    <s v="MEJORAMIENTO"/>
    <s v="EJECUCION"/>
    <s v="ASESORIA 1"/>
    <n v="138945"/>
    <s v=" PG-0501_Conectividad Mayor Interregional"/>
    <s v=""/>
    <s v=""/>
    <s v=""/>
    <s v=""/>
    <s v=""/>
    <s v=""/>
    <s v=""/>
    <s v="Integración territorial, conectividad y movilidad"/>
    <n v="0"/>
    <n v="374000.21500000003"/>
    <n v="510388"/>
    <n v="131129"/>
    <n v="0"/>
    <n v="0"/>
    <n v="0"/>
    <n v="0"/>
    <n v="1101"/>
    <n v="199587"/>
    <n v="233228"/>
    <n v="0.18272232051242729"/>
  </r>
  <r>
    <n v="387"/>
    <s v="0204"/>
    <s v="0204"/>
    <s v="Dirección de Vialidad"/>
    <x v="14"/>
    <s v="TARAPACÁ"/>
    <s v="IQUIQUE"/>
    <s v="IQUIQUE"/>
    <s v="Arrastre"/>
    <n v="96"/>
    <s v="02"/>
    <s v="004"/>
    <n v="41441"/>
    <s v="30398852-0"/>
    <s v="MEJORAMIENTO RUTA 1 SECTOR EL LOA-CUESTA GUANILLOS, REG DE TARAPACÁ"/>
    <s v="DESARROLLO VIAL AREAS COSTERAS"/>
    <s v="MEJORAMIENTO"/>
    <s v="EJECUCION"/>
    <s v="EJECUCION 1"/>
    <n v="138946"/>
    <s v=" PG-0501_Conectividad Mayor Interregional"/>
    <s v=""/>
    <s v=""/>
    <s v=""/>
    <s v=""/>
    <s v=""/>
    <s v=""/>
    <s v=""/>
    <s v="Integración territorial, conectividad y movilidad"/>
    <n v="0"/>
    <n v="8500258"/>
    <n v="4740612"/>
    <n v="9170871"/>
    <n v="0"/>
    <n v="0"/>
    <n v="0"/>
    <n v="0"/>
    <n v="1101"/>
    <n v="199587"/>
    <n v="233228"/>
    <n v="0.18272232051242729"/>
  </r>
  <r>
    <n v="389"/>
    <s v="0204"/>
    <s v="0204"/>
    <s v="Dirección de Vialidad"/>
    <x v="14"/>
    <s v="TARAPACÁ"/>
    <s v="TAMARUGAL"/>
    <s v="POZO ALMONTE"/>
    <s v="Arrastre"/>
    <n v="141"/>
    <s v="02"/>
    <s v="004"/>
    <n v="44135"/>
    <s v="30404773-0"/>
    <s v="MEJORAMIENTO RUTA A-653 S: CR. A-65 -BY PASS CUESTA DUPLIJSA"/>
    <s v="MEJORAMIENTO RED VIAL REGIONAL PRINCIPAL"/>
    <s v="MEJORAMIENTO"/>
    <s v="EJECUCION"/>
    <s v="EJECUCION 2"/>
    <n v="174368"/>
    <s v=""/>
    <s v=""/>
    <s v=""/>
    <s v=""/>
    <s v=""/>
    <s v=""/>
    <s v=""/>
    <s v=""/>
    <s v="Integración territorial, conectividad y movilidad"/>
    <n v="0"/>
    <n v="20000"/>
    <n v="2262689"/>
    <n v="0"/>
    <n v="0"/>
    <n v="0"/>
    <n v="0"/>
    <n v="0"/>
    <n v="1401"/>
    <n v="16878"/>
    <n v="18962"/>
    <n v="0.24950220408756499"/>
  </r>
  <r>
    <n v="390"/>
    <s v="0204"/>
    <s v="0204"/>
    <s v="Dirección de Vialidad"/>
    <x v="14"/>
    <s v="TARAPACÁ"/>
    <s v="IQUIQUE, TAMARUGAL"/>
    <s v="IQUIQUE, ALTO HOSPICIO, POZO ALMONTE, CAMIÑA, COLCHANE, HUARA, PICA"/>
    <s v="Arrastre"/>
    <n v="157"/>
    <s v="02"/>
    <s v="004"/>
    <n v="45870"/>
    <s v="30447930-0"/>
    <s v="CONSERVACION GLOBAL MIXTA CAMINOS RED VIAL I REGIÓN 2017-2021"/>
    <s v="CONSERVACION VIAL"/>
    <s v="CONSERVACION VIAL "/>
    <s v="EJECUCION"/>
    <s v="EJECUCION 1"/>
    <n v="139729"/>
    <s v=" PG-0504_Vialidad Rural"/>
    <s v=""/>
    <s v=""/>
    <s v=""/>
    <s v=""/>
    <s v=""/>
    <s v=""/>
    <s v=""/>
    <s v="Integración territorial, conectividad y movilidad"/>
    <n v="407008.951"/>
    <n v="10999.815000000001"/>
    <n v="668000"/>
    <n v="0"/>
    <n v="0"/>
    <n v="0"/>
    <n v="0"/>
    <n v="0"/>
    <e v="#N/A"/>
    <e v="#N/A"/>
    <e v="#N/A"/>
    <e v="#N/A"/>
  </r>
  <r>
    <n v="393"/>
    <s v="0204"/>
    <s v="0204"/>
    <s v="Dirección de Vialidad"/>
    <x v="14"/>
    <s v="TARAPACÁ"/>
    <s v="TAMARUGAL"/>
    <s v="HUARA"/>
    <s v="Arrastre"/>
    <n v="124"/>
    <s v="02"/>
    <s v="002"/>
    <n v="42552"/>
    <s v="30458426-0"/>
    <s v="MEJORAMIENTO RUTA 15-CH; S:ALTO USMAGAMA -ALTO CHUSMIZA, R. TARAPACA"/>
    <s v="RUTAS INTERNACIONALES"/>
    <s v="RUTAS INTERNACIONALES"/>
    <s v="EJECUCION"/>
    <s v="ASESORIA 3"/>
    <n v="166766"/>
    <s v=" PG-0501_Conectividad Mayor Interregional"/>
    <s v=""/>
    <s v=""/>
    <s v=""/>
    <s v=""/>
    <s v=""/>
    <s v=""/>
    <s v=""/>
    <s v="Integración territorial, conectividad y movilidad"/>
    <n v="0"/>
    <n v="291422"/>
    <n v="503188"/>
    <n v="252472"/>
    <n v="0"/>
    <n v="0"/>
    <n v="0"/>
    <n v="0"/>
    <n v="1404"/>
    <n v="2858"/>
    <n v="3111"/>
    <n v="0.38565072223991859"/>
  </r>
  <r>
    <n v="392"/>
    <s v="0204"/>
    <s v="0204"/>
    <s v="Dirección de Vialidad"/>
    <x v="14"/>
    <s v="TARAPACÁ"/>
    <s v="TAMARUGAL"/>
    <s v="HUARA"/>
    <s v="Arrastre"/>
    <n v="124"/>
    <s v="02"/>
    <s v="004"/>
    <n v="42552"/>
    <s v="30458426-0"/>
    <s v="MEJORAMIENTO RUTA 15-CH; S:ALTO USMAGAMA -ALTO CHUSMIZA, R. TARAPACA"/>
    <s v="RUTAS INTERNACIONALES"/>
    <s v="RUTAS INTERNACIONALES"/>
    <s v="EJECUCION"/>
    <s v="EJECUCION 3"/>
    <n v="166767"/>
    <s v=" PG-0501_Conectividad Mayor Interregional"/>
    <s v=""/>
    <s v=""/>
    <s v=""/>
    <s v=""/>
    <s v=""/>
    <s v=""/>
    <s v=""/>
    <s v="Integración territorial, conectividad y movilidad"/>
    <n v="0"/>
    <n v="10000001"/>
    <n v="20550225"/>
    <n v="17819841"/>
    <n v="0"/>
    <n v="0"/>
    <n v="0"/>
    <n v="0"/>
    <n v="1404"/>
    <n v="2858"/>
    <n v="3111"/>
    <n v="0.38565072223991859"/>
  </r>
  <r>
    <n v="394"/>
    <s v="0204"/>
    <s v="0204"/>
    <s v="Dirección de Vialidad"/>
    <x v="14"/>
    <s v="TARAPACÁ"/>
    <s v="IQUIQUE, TAMARUGAL"/>
    <s v="IQUIQUE, ALTO HOSPICIO, POZO ALMONTE, CAMIÑA, COLCHANE, HUARA, PICA"/>
    <s v="Arrastre"/>
    <n v="177"/>
    <s v="02"/>
    <s v="002"/>
    <n v="46724"/>
    <s v="30481230-0"/>
    <s v="CONSERVACION RED VIAL REGION DE TARAPACA (2018-2020)"/>
    <s v="CONSERVACION VIAL"/>
    <s v="CONSERVACION VIAL "/>
    <s v="EJECUCION"/>
    <s v="ASESORIA EMERGENCIA 1"/>
    <n v="150130"/>
    <s v=""/>
    <s v=""/>
    <s v=" LLUVIAS ALTIPLANICAS ZONA NORTE 2019"/>
    <s v=""/>
    <s v=""/>
    <s v=""/>
    <s v=""/>
    <s v=""/>
    <s v="Integración territorial, conectividad y movilidad"/>
    <n v="0"/>
    <n v="0"/>
    <n v="20041"/>
    <n v="0"/>
    <n v="0"/>
    <n v="0"/>
    <n v="0"/>
    <n v="0"/>
    <e v="#N/A"/>
    <e v="#N/A"/>
    <e v="#N/A"/>
    <e v="#N/A"/>
  </r>
  <r>
    <n v="395"/>
    <s v="0204"/>
    <s v="0204"/>
    <s v="Dirección de Vialidad"/>
    <x v="14"/>
    <s v="TARAPACÁ"/>
    <s v="IQUIQUE, TAMARUGAL"/>
    <s v="IQUIQUE, ALTO HOSPICIO, POZO ALMONTE, CAMIÑA, COLCHANE, HUARA, PICA"/>
    <s v="Arrastre"/>
    <n v="177"/>
    <s v="02"/>
    <s v="004"/>
    <n v="46724"/>
    <s v="30481230-0"/>
    <s v="CONSERVACION RED VIAL REGION DE TARAPACA (2018-2020)"/>
    <s v="CONSERVACION VIAL"/>
    <s v="CONSERVACION VIAL "/>
    <s v="EJECUCION"/>
    <s v="EJECUCION EMERGENCIA 1"/>
    <n v="150131"/>
    <s v=""/>
    <s v=""/>
    <s v=" LLUVIAS ALTIPLANICAS ZONA NORTE 2019"/>
    <s v=""/>
    <s v=""/>
    <s v=""/>
    <s v=""/>
    <s v=""/>
    <s v="Integración territorial, conectividad y movilidad"/>
    <n v="351510.99400000001"/>
    <n v="0"/>
    <n v="11972"/>
    <n v="0"/>
    <n v="0"/>
    <n v="0"/>
    <n v="0"/>
    <n v="0"/>
    <e v="#N/A"/>
    <e v="#N/A"/>
    <e v="#N/A"/>
    <e v="#N/A"/>
  </r>
  <r>
    <n v="396"/>
    <s v="0204"/>
    <s v="0204"/>
    <s v="Dirección de Vialidad"/>
    <x v="14"/>
    <s v="TARAPACÁ"/>
    <s v="TAMARUGAL"/>
    <s v="PICA"/>
    <s v="Arrastre"/>
    <n v="176"/>
    <s v="02"/>
    <s v="004"/>
    <n v="46680"/>
    <s v="30481275-0"/>
    <s v="CONSERVACION CAMINOS BÁSICOS REGIÓN DE TARAPACÁ  2018-2020"/>
    <s v="CONSERVACION VIAL"/>
    <s v="CAMINOS BASICOS"/>
    <s v="EJECUCION"/>
    <s v="EJECUCION 1"/>
    <n v="142683"/>
    <s v=""/>
    <s v=""/>
    <s v=""/>
    <s v=""/>
    <s v=""/>
    <s v=""/>
    <s v=""/>
    <s v=""/>
    <s v="Integración territorial, conectividad y movilidad"/>
    <n v="0"/>
    <n v="0"/>
    <n v="1343426"/>
    <n v="0"/>
    <n v="0"/>
    <n v="0"/>
    <n v="0"/>
    <n v="0"/>
    <n v="1405"/>
    <n v="6272"/>
    <n v="6348"/>
    <n v="0.16821915311648369"/>
  </r>
  <r>
    <n v="397"/>
    <s v="0204"/>
    <s v="0204"/>
    <s v="Dirección de Vialidad"/>
    <x v="14"/>
    <s v="TARAPACÁ"/>
    <s v="TAMARUGAL"/>
    <s v="HUARA"/>
    <s v="Arrastre"/>
    <n v="179"/>
    <s v="02"/>
    <s v="002"/>
    <n v="46875"/>
    <s v="30482091-0"/>
    <s v="CONSERVACION GLOBAL CAMINOS RED VIAL I REGIÓN 2017 - 2019"/>
    <s v="CONSERVACION VIAL"/>
    <s v="CONSERVACION VIAL "/>
    <s v="EJECUCION"/>
    <s v="ASESORIA 1"/>
    <n v="142646"/>
    <s v=" PG-0504_Vialidad Rural"/>
    <s v=""/>
    <s v=""/>
    <s v=""/>
    <s v=""/>
    <s v=""/>
    <s v=""/>
    <s v=""/>
    <s v="Integración territorial, conectividad y movilidad"/>
    <n v="0"/>
    <n v="0"/>
    <n v="30754"/>
    <n v="0"/>
    <n v="0"/>
    <n v="0"/>
    <n v="0"/>
    <n v="0"/>
    <n v="1404"/>
    <n v="2858"/>
    <n v="3111"/>
    <n v="0.38565072223991859"/>
  </r>
  <r>
    <n v="400"/>
    <s v="0204"/>
    <s v="0204"/>
    <s v="Dirección de Vialidad"/>
    <x v="14"/>
    <s v="TARAPACÁ"/>
    <s v="IQUIQUE, TAMARUGAL"/>
    <s v="IQUIQUE, ALTO HOSPICIO, POZO ALMONTE, CAMIÑA, COLCHANE, HUARA, PICA"/>
    <s v="Arrastre"/>
    <n v="205"/>
    <s v="02"/>
    <s v="004"/>
    <n v="47692"/>
    <s v="40002723-0"/>
    <s v="CONSERVACION CAMINOS BASICOS REGION DE TARAPACA 2019-2020"/>
    <s v="CONSERVACION VIAL"/>
    <s v="CAMINOS BASICOS"/>
    <s v="EJECUCION"/>
    <s v="EJECUCION 3"/>
    <n v="148429"/>
    <s v=""/>
    <s v=""/>
    <s v=""/>
    <s v=""/>
    <s v=""/>
    <s v=""/>
    <s v=""/>
    <s v=""/>
    <s v="Integración territorial, conectividad y movilidad"/>
    <n v="2500"/>
    <n v="0"/>
    <n v="1500"/>
    <n v="0"/>
    <n v="0"/>
    <n v="0"/>
    <n v="0"/>
    <n v="0"/>
    <e v="#N/A"/>
    <e v="#N/A"/>
    <e v="#N/A"/>
    <e v="#N/A"/>
  </r>
  <r>
    <n v="401"/>
    <s v="0204"/>
    <s v="0204"/>
    <s v="Dirección de Vialidad"/>
    <x v="14"/>
    <s v="TARAPACÁ"/>
    <s v="IQUIQUE, TAMARUGAL"/>
    <s v="IQUIQUE, ALTO HOSPICIO, POZO ALMONTE, CAMIÑA, COLCHANE, HUARA, PICA"/>
    <s v="Arrastre"/>
    <n v="205"/>
    <s v="02"/>
    <s v="004"/>
    <n v="47692"/>
    <s v="40002723-0"/>
    <s v="CONSERVACION CAMINOS BASICOS REGION DE TARAPACA 2019-2020"/>
    <s v="CONSERVACION VIAL"/>
    <s v="CAMINOS BASICOS"/>
    <s v="EJECUCION"/>
    <s v="EJECUCION 7"/>
    <n v="150787"/>
    <s v=""/>
    <s v=""/>
    <s v=""/>
    <s v=""/>
    <s v=""/>
    <s v=""/>
    <s v=""/>
    <s v=""/>
    <s v="Integración territorial, conectividad y movilidad"/>
    <n v="0"/>
    <n v="0"/>
    <n v="2330"/>
    <n v="0"/>
    <n v="0"/>
    <n v="0"/>
    <n v="0"/>
    <n v="0"/>
    <e v="#N/A"/>
    <e v="#N/A"/>
    <e v="#N/A"/>
    <e v="#N/A"/>
  </r>
  <r>
    <n v="402"/>
    <s v="0204"/>
    <s v="0204"/>
    <s v="Dirección de Vialidad"/>
    <x v="14"/>
    <s v="TARAPACÁ"/>
    <s v="IQUIQUE"/>
    <s v="IQUIQUE"/>
    <s v="Arrastre"/>
    <n v="61"/>
    <s v="02"/>
    <s v="002"/>
    <n v="38486"/>
    <s v="40003986-0"/>
    <s v="MEJORAMIENTO RUTA A-750, SECTOR: CRUCE RUTA 1 - CRUCE RUTA A-760, REGION DE  TARAPACA"/>
    <s v="DESARROLLO VIAL AREAS COSTERAS"/>
    <s v="MEJORAMIENTO"/>
    <s v="DISEÑO"/>
    <s v="DISEÑO 1"/>
    <n v="125623"/>
    <s v=" PG-0501_Conectividad Mayor Interregional"/>
    <s v=""/>
    <s v=""/>
    <s v=""/>
    <s v=""/>
    <s v=""/>
    <s v=""/>
    <s v=""/>
    <s v="Integración territorial, conectividad y movilidad"/>
    <n v="99999.743000000002"/>
    <n v="109927.16"/>
    <n v="452203"/>
    <n v="0"/>
    <n v="0"/>
    <n v="0"/>
    <n v="0"/>
    <n v="0"/>
    <n v="1101"/>
    <n v="199587"/>
    <n v="233228"/>
    <n v="0.18272232051242729"/>
  </r>
  <r>
    <n v="403"/>
    <s v="0204"/>
    <s v="0204"/>
    <s v="Dirección de Vialidad"/>
    <x v="14"/>
    <s v="TARAPACÁ"/>
    <s v="IQUIQUE, TAMARUGAL"/>
    <s v="IQUIQUE, ALTO HOSPICIO, POZO ALMONTE, CAMIÑA, COLCHANE, HUARA, PICA"/>
    <s v="Arrastre"/>
    <n v="180"/>
    <s v="02"/>
    <s v="002"/>
    <n v="47038"/>
    <s v="40004533-0"/>
    <s v="CONSERVACION SANEAMIENTO CAMINOS RURALES TARAPACA"/>
    <s v="CONSERVACION VIAL"/>
    <s v="CONSERVACION VIAL "/>
    <s v="DISEÑO"/>
    <s v="DISEÑO 1"/>
    <n v="143274"/>
    <s v=" PG-0501_Conectividad Mayor Interregional"/>
    <s v=""/>
    <s v=""/>
    <s v=""/>
    <s v=""/>
    <s v=""/>
    <s v=""/>
    <s v=""/>
    <s v="Integración territorial, conectividad y movilidad"/>
    <n v="75621.824999999997"/>
    <n v="0"/>
    <n v="70643"/>
    <n v="0"/>
    <n v="0"/>
    <n v="0"/>
    <n v="0"/>
    <n v="0"/>
    <e v="#N/A"/>
    <e v="#N/A"/>
    <e v="#N/A"/>
    <e v="#N/A"/>
  </r>
  <r>
    <n v="405"/>
    <s v="0204"/>
    <s v="0204"/>
    <s v="Dirección de Vialidad"/>
    <x v="14"/>
    <s v="TARAPACÁ"/>
    <s v="IQUIQUE, TAMARUGAL"/>
    <s v="ALTO HOSPICIO, CAMIÑA"/>
    <s v="Arrastre"/>
    <n v="250"/>
    <s v="02"/>
    <s v="002"/>
    <n v="49992"/>
    <s v="40020281-0"/>
    <s v="CONSERVACION GLOBAL MIXTA RED VIAL REGION DE TARAPACA 2021"/>
    <s v="CONSERVACION VIAL"/>
    <s v="CONSERVACION VIAL "/>
    <s v="EJECUCION"/>
    <s v="ASESORIA 1"/>
    <n v="152836"/>
    <s v=" PG-0504_Vialidad Rural"/>
    <s v=""/>
    <s v=""/>
    <s v=""/>
    <s v=""/>
    <s v=""/>
    <s v=""/>
    <s v=""/>
    <s v="Integración territorial, conectividad y movilidad"/>
    <n v="353760"/>
    <n v="724163.48199999996"/>
    <n v="266067"/>
    <n v="0"/>
    <n v="0"/>
    <n v="0"/>
    <n v="0"/>
    <n v="0"/>
    <e v="#N/A"/>
    <e v="#N/A"/>
    <e v="#N/A"/>
    <e v="#N/A"/>
  </r>
  <r>
    <n v="407"/>
    <s v="0204"/>
    <s v="0204"/>
    <s v="Dirección de Vialidad"/>
    <x v="14"/>
    <s v="TARAPACÁ"/>
    <s v="IQUIQUE"/>
    <s v="IQUIQUE"/>
    <s v="Arrastre"/>
    <n v="234"/>
    <s v="02"/>
    <s v="002"/>
    <n v="49431"/>
    <s v="40020521-0"/>
    <s v="MEJORAMIENTO RUTA 1 SECTOR PATACHE-PATILLO"/>
    <s v="DESARROLLO VIAL AREAS COSTERAS"/>
    <s v="MEJORAMIENTO"/>
    <s v="DISEÑO"/>
    <s v="DISEÑO 1"/>
    <n v="151446"/>
    <s v=" PG-0501_Conectividad Mayor Interregional"/>
    <s v=""/>
    <s v=""/>
    <s v=""/>
    <s v=""/>
    <s v=""/>
    <s v=""/>
    <s v=""/>
    <s v="Integración territorial, conectividad y movilidad"/>
    <n v="0"/>
    <n v="84000"/>
    <n v="245205"/>
    <n v="167047"/>
    <n v="0"/>
    <n v="0"/>
    <n v="0"/>
    <n v="0"/>
    <n v="1101"/>
    <n v="199587"/>
    <n v="233228"/>
    <n v="0.18272232051242729"/>
  </r>
  <r>
    <n v="408"/>
    <s v="0204"/>
    <s v="0204"/>
    <s v="Dirección de Vialidad"/>
    <x v="14"/>
    <s v="TARAPACÁ"/>
    <s v="TAMARUGAL"/>
    <s v="HUARA"/>
    <s v="Nuevo"/>
    <n v="755"/>
    <s v="02"/>
    <s v="002"/>
    <n v="46510"/>
    <s v="40020526-0"/>
    <s v="MEJORAMIENTO RUTA 15-CH; SECTOR: TARAPACA - ALTO PACHICA  REG. TARAPACA"/>
    <s v="RUTAS INTERNACIONALES"/>
    <s v="RUTAS INTERNACIONALES"/>
    <s v="EJECUCION"/>
    <s v="ASESORIA 3"/>
    <n v="182009"/>
    <s v=" PG-0501_Conectividad Mayor Interregional"/>
    <s v=""/>
    <s v=""/>
    <s v=""/>
    <s v=""/>
    <s v=""/>
    <s v=""/>
    <s v=""/>
    <s v="Integración territorial, conectividad y movilidad"/>
    <n v="0"/>
    <n v="0"/>
    <n v="10000"/>
    <n v="540000"/>
    <n v="540000"/>
    <n v="270"/>
    <n v="0"/>
    <n v="0"/>
    <n v="1404"/>
    <n v="2858"/>
    <n v="3111"/>
    <n v="0.38565072223991859"/>
  </r>
  <r>
    <n v="409"/>
    <s v="0204"/>
    <s v="0204"/>
    <s v="Dirección de Vialidad"/>
    <x v="14"/>
    <s v="TARAPACÁ"/>
    <s v="TAMARUGAL"/>
    <s v="HUARA"/>
    <s v="Nuevo"/>
    <n v="755"/>
    <s v="02"/>
    <s v="004"/>
    <n v="46510"/>
    <s v="40020526-0"/>
    <s v="MEJORAMIENTO RUTA 15-CH; SECTOR: TARAPACA - ALTO PACHICA  REG. TARAPACA"/>
    <s v="RUTAS INTERNACIONALES"/>
    <s v="RUTAS INTERNACIONALES"/>
    <s v="EJECUCION"/>
    <s v="EJECUCION 3"/>
    <n v="182010"/>
    <s v=" PG-0501_Conectividad Mayor Interregional"/>
    <s v=""/>
    <s v=""/>
    <s v=""/>
    <s v=""/>
    <s v=""/>
    <s v=""/>
    <s v=""/>
    <s v="Integración territorial, conectividad y movilidad"/>
    <n v="0"/>
    <n v="0"/>
    <n v="10000"/>
    <n v="6500000"/>
    <n v="10000000"/>
    <n v="10500000"/>
    <n v="0"/>
    <n v="0"/>
    <n v="1404"/>
    <n v="2858"/>
    <n v="3111"/>
    <n v="0.38565072223991859"/>
  </r>
  <r>
    <n v="410"/>
    <s v="0204"/>
    <s v="0204"/>
    <s v="Dirección de Vialidad"/>
    <x v="14"/>
    <s v="TARAPACÁ"/>
    <s v="IQUIQUE"/>
    <s v="IQUIQUE"/>
    <s v="Nuevo"/>
    <n v="757"/>
    <s v="02"/>
    <s v="002"/>
    <n v="51133"/>
    <s v="40026739-0"/>
    <s v="REPOSICION RUTA 1 SECTOR PABELLON DE PICA - PATACHE"/>
    <s v="DESARROLLO VIAL AREAS COSTERAS"/>
    <s v="REPOSICIÓN"/>
    <s v="EJECUCION"/>
    <s v="ASESORIA 1"/>
    <n v="158123"/>
    <s v=" PG-0501_Conectividad Mayor Interregional"/>
    <s v=""/>
    <s v=""/>
    <s v=""/>
    <s v=""/>
    <s v=""/>
    <s v=""/>
    <s v=""/>
    <s v="Integración territorial, conectividad y movilidad"/>
    <n v="0"/>
    <n v="0"/>
    <n v="10000"/>
    <n v="300000"/>
    <n v="330000"/>
    <n v="330000"/>
    <n v="0"/>
    <n v="0"/>
    <n v="1101"/>
    <n v="199587"/>
    <n v="233228"/>
    <n v="0.18272232051242729"/>
  </r>
  <r>
    <n v="411"/>
    <s v="0204"/>
    <s v="0204"/>
    <s v="Dirección de Vialidad"/>
    <x v="14"/>
    <s v="TARAPACÁ"/>
    <s v="IQUIQUE"/>
    <s v="IQUIQUE"/>
    <s v="Nuevo"/>
    <n v="757"/>
    <s v="02"/>
    <s v="004"/>
    <n v="51133"/>
    <s v="40026739-0"/>
    <s v="REPOSICION RUTA 1 SECTOR PABELLON DE PICA - PATACHE"/>
    <s v="DESARROLLO VIAL AREAS COSTERAS"/>
    <s v="REPOSICIÓN"/>
    <s v="EJECUCION"/>
    <s v="EJECUCION 1"/>
    <n v="158122"/>
    <s v=" PG-0501_Conectividad Mayor Interregional"/>
    <s v=""/>
    <s v=""/>
    <s v=""/>
    <s v=""/>
    <s v=""/>
    <s v=""/>
    <s v=""/>
    <s v="Integración territorial, conectividad y movilidad"/>
    <n v="0"/>
    <n v="0"/>
    <n v="40000"/>
    <n v="6000000"/>
    <n v="8260000"/>
    <n v="3000000"/>
    <n v="0"/>
    <n v="0"/>
    <n v="1101"/>
    <n v="199587"/>
    <n v="233228"/>
    <n v="0.18272232051242729"/>
  </r>
  <r>
    <n v="414"/>
    <s v="0204"/>
    <s v="0204"/>
    <s v="Dirección de Vialidad"/>
    <x v="14"/>
    <s v="TARAPACÁ"/>
    <s v="TAMARUGAL"/>
    <s v="HUARA"/>
    <s v="Arrastre"/>
    <n v="264"/>
    <s v="02"/>
    <s v="002"/>
    <n v="50909"/>
    <s v="40027083-0"/>
    <s v="CONSERVACION CAMINOS BASICOS REGION DE TARAPACA 2020 (PLAN DE RECUPERACION)"/>
    <s v="CONSERVACION VIAL"/>
    <s v="CAMINOS BASICOS"/>
    <s v="EJECUCION"/>
    <s v="ASESORIA 1"/>
    <n v="167000"/>
    <s v=" PG-0504_Vialidad Rural"/>
    <s v=""/>
    <s v=""/>
    <s v=""/>
    <s v=""/>
    <s v=""/>
    <s v=""/>
    <s v=""/>
    <s v="Integración territorial, conectividad y movilidad"/>
    <n v="69922.904999999999"/>
    <n v="0"/>
    <n v="9720"/>
    <n v="0"/>
    <n v="0"/>
    <n v="0"/>
    <n v="0"/>
    <n v="0"/>
    <n v="1404"/>
    <n v="2858"/>
    <n v="3111"/>
    <n v="0.38565072223991859"/>
  </r>
  <r>
    <n v="413"/>
    <s v="0204"/>
    <s v="0204"/>
    <s v="Dirección de Vialidad"/>
    <x v="14"/>
    <s v="TARAPACÁ"/>
    <s v="TAMARUGAL"/>
    <s v="HUARA"/>
    <s v="Arrastre"/>
    <n v="264"/>
    <s v="02"/>
    <s v="004"/>
    <n v="50909"/>
    <s v="40027083-0"/>
    <s v="CONSERVACION CAMINOS BASICOS REGION DE TARAPACA 2020 (PLAN DE RECUPERACION)"/>
    <s v="CONSERVACION VIAL"/>
    <s v="CAMINOS BASICOS"/>
    <s v="EJECUCION"/>
    <s v="EJECUCION 1"/>
    <n v="170464"/>
    <s v=" PG-0504_Vialidad Rural"/>
    <s v=""/>
    <s v=""/>
    <s v=""/>
    <s v=""/>
    <s v=""/>
    <s v=""/>
    <s v=""/>
    <s v="Integración territorial, conectividad y movilidad"/>
    <n v="0"/>
    <n v="0"/>
    <n v="373924"/>
    <n v="0"/>
    <n v="0"/>
    <n v="0"/>
    <n v="0"/>
    <n v="0"/>
    <n v="1404"/>
    <n v="2858"/>
    <n v="3111"/>
    <n v="0.38565072223991859"/>
  </r>
  <r>
    <n v="416"/>
    <s v="0204"/>
    <s v="0204"/>
    <s v="Dirección de Vialidad"/>
    <x v="14"/>
    <s v="TARAPACÁ"/>
    <s v="IQUIQUE"/>
    <s v="IQUIQUE"/>
    <s v="Arrastre"/>
    <n v="282"/>
    <s v="02"/>
    <s v="002"/>
    <n v="51155"/>
    <s v="40030506-0"/>
    <s v="MEJORAMIENTO CONEXIÓN VIAL RUTA 1 - RUTA 16 EN IQUIQUE"/>
    <s v="VIALIDAD URBANA"/>
    <s v="MEJORAMIENTO"/>
    <s v="DISEÑO"/>
    <s v="DISEÑO 1"/>
    <n v="158354"/>
    <s v=" PG-0501_Conectividad Mayor Interregional"/>
    <s v=""/>
    <s v=""/>
    <s v=""/>
    <s v=""/>
    <s v=""/>
    <s v=""/>
    <s v=""/>
    <s v="Integración territorial, conectividad y movilidad"/>
    <n v="229487.54"/>
    <n v="149000.42300000001"/>
    <n v="844890"/>
    <n v="0"/>
    <n v="0"/>
    <n v="0"/>
    <n v="0"/>
    <n v="0"/>
    <n v="1101"/>
    <n v="199587"/>
    <n v="233228"/>
    <n v="0.18272232051242729"/>
  </r>
  <r>
    <n v="418"/>
    <s v="0204"/>
    <s v="0204"/>
    <s v="Dirección de Vialidad"/>
    <x v="14"/>
    <s v="TARAPACÁ"/>
    <s v="IQUIQUE, TAMARUGAL"/>
    <s v="IQUIQUE, ALTO HOSPICIO, POZO ALMONTE, CAMIÑA, COLCHANE, HUARA, PICA"/>
    <s v="Arrastre"/>
    <n v="298"/>
    <s v="02"/>
    <s v="002"/>
    <n v="51495"/>
    <s v="40030668-0"/>
    <s v="CONSERVACION GLOBAL DE CAMINOS REGION DE TARAPACA 2022-2025"/>
    <s v="CONSERVACION VIAL"/>
    <s v="CONSERVACION VIAL "/>
    <s v="EJECUCION"/>
    <s v="ASESORIA 1"/>
    <n v="159765"/>
    <s v=" PG-0504_Vialidad Rural"/>
    <s v=""/>
    <s v=""/>
    <s v=""/>
    <s v=""/>
    <s v=""/>
    <s v=""/>
    <s v=""/>
    <s v="Integración territorial, conectividad y movilidad"/>
    <n v="0"/>
    <n v="54366.872000000003"/>
    <n v="766632"/>
    <n v="537219"/>
    <n v="0"/>
    <n v="0"/>
    <n v="0"/>
    <n v="0"/>
    <e v="#N/A"/>
    <e v="#N/A"/>
    <e v="#N/A"/>
    <e v="#N/A"/>
  </r>
  <r>
    <n v="417"/>
    <s v="0204"/>
    <s v="0204"/>
    <s v="Dirección de Vialidad"/>
    <x v="14"/>
    <s v="TARAPACÁ"/>
    <s v="IQUIQUE, TAMARUGAL"/>
    <s v="IQUIQUE, ALTO HOSPICIO, POZO ALMONTE, CAMIÑA, COLCHANE, HUARA, PICA"/>
    <s v="Arrastre"/>
    <n v="298"/>
    <s v="02"/>
    <s v="004"/>
    <n v="51495"/>
    <s v="40030668-0"/>
    <s v="CONSERVACION GLOBAL DE CAMINOS REGION DE TARAPACA 2022-2025"/>
    <s v="CONSERVACION VIAL"/>
    <s v="CONSERVACION VIAL "/>
    <s v="EJECUCION"/>
    <s v="EJECUCION 1"/>
    <n v="159762"/>
    <s v=" PG-0504_Vialidad Rural"/>
    <s v=""/>
    <s v=""/>
    <s v=""/>
    <s v=""/>
    <s v=""/>
    <s v=""/>
    <s v=""/>
    <s v="Integración territorial, conectividad y movilidad"/>
    <n v="0"/>
    <n v="1076889.6259999999"/>
    <n v="3886683"/>
    <n v="2503066"/>
    <n v="0"/>
    <n v="0"/>
    <n v="0"/>
    <n v="0"/>
    <e v="#N/A"/>
    <e v="#N/A"/>
    <e v="#N/A"/>
    <e v="#N/A"/>
  </r>
  <r>
    <n v="420"/>
    <s v="0204"/>
    <s v="0204"/>
    <s v="Dirección de Vialidad"/>
    <x v="14"/>
    <s v="TARAPACÁ"/>
    <s v="IQUIQUE, TAMARUGAL"/>
    <s v="IQUIQUE, ALTO HOSPICIO, POZO ALMONTE, CAMIÑA, COLCHANE, HUARA, PICA"/>
    <s v="Arrastre"/>
    <n v="299"/>
    <s v="02"/>
    <s v="002"/>
    <n v="51497"/>
    <s v="40030671-0"/>
    <s v="CONSERVACION CONSERVACION GLOBAL MIXTA CAMINOS RED VIAL REGION DE TARAPACA 2022-2026"/>
    <s v="CONSERVACION VIAL"/>
    <s v="CONSERVACION VIAL "/>
    <s v="EJECUCION"/>
    <s v="ASESORIA 1"/>
    <n v="159771"/>
    <s v=" PG-0504_Vialidad Rural"/>
    <s v=""/>
    <s v=""/>
    <s v=""/>
    <s v=""/>
    <s v=""/>
    <s v=""/>
    <s v=""/>
    <s v="Integración territorial, conectividad y movilidad"/>
    <n v="152965.89000000001"/>
    <n v="790296.76100000006"/>
    <n v="803313"/>
    <n v="803313"/>
    <n v="670281"/>
    <n v="0"/>
    <n v="0"/>
    <n v="0"/>
    <e v="#N/A"/>
    <e v="#N/A"/>
    <e v="#N/A"/>
    <e v="#N/A"/>
  </r>
  <r>
    <n v="419"/>
    <s v="0204"/>
    <s v="0204"/>
    <s v="Dirección de Vialidad"/>
    <x v="14"/>
    <s v="TARAPACÁ"/>
    <s v="IQUIQUE, TAMARUGAL"/>
    <s v="IQUIQUE, ALTO HOSPICIO, POZO ALMONTE, CAMIÑA, COLCHANE, HUARA, PICA"/>
    <s v="Arrastre"/>
    <n v="299"/>
    <s v="02"/>
    <s v="004"/>
    <n v="51497"/>
    <s v="40030671-0"/>
    <s v="CONSERVACION CONSERVACION GLOBAL MIXTA CAMINOS RED VIAL REGION DE TARAPACA 2022-2026"/>
    <s v="CONSERVACION VIAL"/>
    <s v="CONSERVACION VIAL "/>
    <s v="EJECUCION"/>
    <s v="EJECUCION 1"/>
    <n v="159770"/>
    <s v=" PG-0504_Vialidad Rural"/>
    <s v=""/>
    <s v=""/>
    <s v=""/>
    <s v=""/>
    <s v=""/>
    <s v=""/>
    <s v=""/>
    <s v="Integración territorial, conectividad y movilidad"/>
    <n v="4465168.0460000001"/>
    <n v="5589323.2510000002"/>
    <n v="3165913"/>
    <n v="3034160"/>
    <n v="1717641"/>
    <n v="0"/>
    <n v="0"/>
    <n v="0"/>
    <e v="#N/A"/>
    <e v="#N/A"/>
    <e v="#N/A"/>
    <e v="#N/A"/>
  </r>
  <r>
    <n v="421"/>
    <s v="0204"/>
    <s v="0204"/>
    <s v="Dirección de Vialidad"/>
    <x v="14"/>
    <s v="TARAPACÁ"/>
    <s v="TAMARUGAL"/>
    <s v="POZO ALMONTE, PICA"/>
    <s v="Arrastre"/>
    <n v="283"/>
    <s v="02"/>
    <s v="002"/>
    <n v="51157"/>
    <s v="40031015-0"/>
    <s v="MEJORAMIENTO CBI RUTA A-755 SECTOR PINTADOS - PICA, PROV. DEL TAMARUAL, REGIÓN DE TARAPACA"/>
    <s v="MEJORAMIENTO RED VIAL REGIONAL SECUNDARIA"/>
    <s v="MEJORAMIENTO"/>
    <s v="DISEÑO"/>
    <s v="DISEÑO 1"/>
    <n v="158361"/>
    <s v=" PG-0504_Vialidad Rural"/>
    <s v=""/>
    <s v=""/>
    <s v=""/>
    <s v=""/>
    <s v=""/>
    <s v=""/>
    <s v=""/>
    <s v="Integración territorial, conectividad y movilidad"/>
    <n v="0"/>
    <n v="476437.08799999999"/>
    <n v="63515"/>
    <n v="0"/>
    <n v="0"/>
    <n v="0"/>
    <n v="0"/>
    <n v="0"/>
    <e v="#N/A"/>
    <e v="#N/A"/>
    <e v="#N/A"/>
    <e v="#N/A"/>
  </r>
  <r>
    <m/>
    <s v="0204"/>
    <s v="0204"/>
    <s v="Dirección de Vialidad"/>
    <x v="14"/>
    <s v="TARAPACÁ"/>
    <s v="TAMARUGAL"/>
    <s v="HUARA"/>
    <s v="Nuevo"/>
    <m/>
    <s v="02"/>
    <s v=""/>
    <n v="41438"/>
    <s v="40036572-0"/>
    <s v="MEJORAMIENTO RUTA 15-CH S: CHAPIRE-HUAYNA POTOSI"/>
    <s v="RUTAS INTERNACIONALES"/>
    <s v=""/>
    <s v="EJECUCION"/>
    <s v="ASESORIA 1"/>
    <n v="145072"/>
    <s v=""/>
    <s v=""/>
    <s v=""/>
    <s v=""/>
    <s v=""/>
    <s v=""/>
    <s v=""/>
    <s v=""/>
    <s v="Integración territorial, conectividad y movilidad"/>
    <n v="0"/>
    <n v="0"/>
    <n v="10000"/>
    <n v="625200"/>
    <n v="781920"/>
    <n v="200880"/>
    <n v="0"/>
    <n v="0"/>
    <n v="1404"/>
    <n v="2858"/>
    <n v="3111"/>
    <n v="0.38565072223991859"/>
  </r>
  <r>
    <m/>
    <s v="0204"/>
    <s v="0204"/>
    <s v="Dirección de Vialidad"/>
    <x v="14"/>
    <s v="TARAPACÁ"/>
    <s v="TAMARUGAL"/>
    <s v="HUARA"/>
    <s v="Nuevo"/>
    <m/>
    <s v="02"/>
    <s v=""/>
    <n v="41438"/>
    <s v="40036572-0"/>
    <s v="MEJORAMIENTO RUTA 15-CH S: CHAPIRE-HUAYNA POTOSI"/>
    <s v="RUTAS INTERNACIONALES"/>
    <s v=""/>
    <s v="EJECUCION"/>
    <s v="EJECUCION 1"/>
    <n v="145071"/>
    <s v=""/>
    <s v=""/>
    <s v=""/>
    <s v=""/>
    <s v=""/>
    <s v=""/>
    <s v=""/>
    <s v=""/>
    <s v="Integración territorial, conectividad y movilidad"/>
    <n v="0"/>
    <n v="0"/>
    <n v="50000"/>
    <n v="7374800"/>
    <n v="14718080"/>
    <n v="21241121"/>
    <n v="0"/>
    <n v="0"/>
    <n v="1404"/>
    <n v="2858"/>
    <n v="3111"/>
    <n v="0.38565072223991859"/>
  </r>
  <r>
    <n v="426"/>
    <s v="0204"/>
    <s v="0204"/>
    <s v="Dirección de Vialidad"/>
    <x v="14"/>
    <s v="TARAPACÁ"/>
    <s v="TAMARUGAL"/>
    <s v="HUARA"/>
    <s v="Nuevo"/>
    <n v="756"/>
    <s v="02"/>
    <s v="002"/>
    <n v="51154"/>
    <s v="40036577-0"/>
    <s v="MEJORAMIENTO RUTA 15-CH; S ALTO PACHICA - ALTO HUASQUIÑA, R. TARAPACA"/>
    <s v="RUTAS INTERNACIONALES"/>
    <s v="RUTAS INTERNACIONALES"/>
    <s v="EJECUCION"/>
    <s v="ASESORIA 2"/>
    <n v="182007"/>
    <s v=" PG-0501_Conectividad Mayor Interregional"/>
    <s v=""/>
    <s v=""/>
    <s v=""/>
    <s v=""/>
    <s v=""/>
    <s v=""/>
    <s v=""/>
    <s v="Integración territorial, conectividad y movilidad"/>
    <n v="0"/>
    <n v="0"/>
    <n v="10000"/>
    <n v="600000"/>
    <n v="590000"/>
    <n v="0"/>
    <n v="0"/>
    <n v="0"/>
    <n v="1404"/>
    <n v="2858"/>
    <n v="3111"/>
    <n v="0.38565072223991859"/>
  </r>
  <r>
    <n v="425"/>
    <s v="0204"/>
    <s v="0204"/>
    <s v="Dirección de Vialidad"/>
    <x v="14"/>
    <s v="TARAPACÁ"/>
    <s v="TAMARUGAL"/>
    <s v="HUARA"/>
    <s v="Nuevo"/>
    <n v="756"/>
    <s v="02"/>
    <s v="004"/>
    <n v="51154"/>
    <s v="40036577-0"/>
    <s v="MEJORAMIENTO RUTA 15-CH; S ALTO PACHICA - ALTO HUASQUIÑA, R. TARAPACA"/>
    <s v="RUTAS INTERNACIONALES"/>
    <s v="RUTAS INTERNACIONALES"/>
    <s v="EJECUCION"/>
    <s v="EJECUCION 2"/>
    <n v="182008"/>
    <s v=" PG-0501_Conectividad Mayor Interregional"/>
    <s v=""/>
    <s v=""/>
    <s v=""/>
    <s v=""/>
    <s v=""/>
    <s v=""/>
    <s v=""/>
    <s v="Integración territorial, conectividad y movilidad"/>
    <n v="0"/>
    <n v="0"/>
    <n v="10000"/>
    <n v="7300000"/>
    <n v="11000000"/>
    <n v="0"/>
    <n v="0"/>
    <n v="0"/>
    <n v="1404"/>
    <n v="2858"/>
    <n v="3111"/>
    <n v="0.38565072223991859"/>
  </r>
  <r>
    <n v="430"/>
    <s v="0204"/>
    <s v="0204"/>
    <s v="Dirección de Vialidad"/>
    <x v="14"/>
    <s v="TARAPACÁ"/>
    <s v="IQUIQUE"/>
    <s v="IQUIQUE"/>
    <s v="Arrastre"/>
    <n v="387"/>
    <s v="02"/>
    <s v="002"/>
    <n v="54665"/>
    <s v="40050066-0"/>
    <s v="MEJORAMIENTO RUTA 1 SECTOR GUANILLO, COMUNA  IQUIQUE,  REGION DE TARAPACA"/>
    <s v="MEJORAMIENTO RED VIAL REGIONAL PRINCIPAL"/>
    <s v="MEJORAMIENTO"/>
    <s v="DISEÑO"/>
    <s v="DISEÑO 1"/>
    <n v="169764"/>
    <s v=" PG-0501_Conectividad Mayor Interregional"/>
    <s v=""/>
    <s v=""/>
    <s v=""/>
    <s v=""/>
    <s v=""/>
    <s v=""/>
    <s v=""/>
    <s v="Integración territorial, conectividad y movilidad"/>
    <n v="0"/>
    <n v="1"/>
    <n v="279000"/>
    <n v="244763"/>
    <n v="0"/>
    <n v="0"/>
    <n v="0"/>
    <n v="0"/>
    <n v="1101"/>
    <n v="199587"/>
    <n v="233228"/>
    <n v="0.18272232051242729"/>
  </r>
  <r>
    <n v="431"/>
    <s v="0204"/>
    <s v="0204"/>
    <s v="Dirección de Vialidad"/>
    <x v="14"/>
    <s v="TARAPACÁ"/>
    <s v="IQUIQUE"/>
    <s v="ALTO HOSPICIO"/>
    <s v="Arrastre"/>
    <n v="666"/>
    <s v="02"/>
    <s v="002"/>
    <n v="54664"/>
    <s v="40050130-0"/>
    <s v="AMPLIACION PASADA URBANA RUTA A-616 Y A-618, COMUNA DE ALTO HOSPICIO"/>
    <s v="VIALIDAD URBANA"/>
    <s v="AMPLIACIÓN"/>
    <s v="PREFACTIBILIDAD"/>
    <s v="PREFACTIBILIDAD 2"/>
    <n v="182006"/>
    <s v=" PG-0501_Conectividad Mayor Interregional"/>
    <s v=""/>
    <s v=""/>
    <s v=""/>
    <s v=""/>
    <s v=""/>
    <s v=""/>
    <s v=""/>
    <s v="Integración territorial, conectividad y movilidad"/>
    <n v="0"/>
    <n v="10"/>
    <n v="460000"/>
    <n v="132000"/>
    <n v="0"/>
    <n v="0"/>
    <n v="0"/>
    <n v="0"/>
    <n v="1107"/>
    <n v="142086"/>
    <n v="146337"/>
    <n v="0.32601906474016751"/>
  </r>
  <r>
    <n v="432"/>
    <s v="0204"/>
    <s v="0204"/>
    <s v="Dirección de Vialidad"/>
    <x v="14"/>
    <s v="TARAPACÁ"/>
    <s v="IQUIQUE, TAMARUGAL"/>
    <s v="IQUIQUE, ALTO HOSPICIO, POZO ALMONTE, CAMIÑA, COLCHANE, HUARA, PICA"/>
    <s v="Arrastre"/>
    <n v="433"/>
    <s v="02"/>
    <s v="004"/>
    <n v="55104"/>
    <s v="40050276-0"/>
    <s v="CONSERVACION DE ELEMENTOS DE SEGURIDAD VIAL, REGION DE TARAPACA "/>
    <s v="SEGURIDAD VIAL, CICLOVIAS Y PASARELAS"/>
    <s v="CONSERVACION VIAL "/>
    <s v="EJECUCION"/>
    <s v="EJECUCION 1"/>
    <n v="171387"/>
    <s v=" PG-0504_Vialidad Rural"/>
    <s v=""/>
    <s v=""/>
    <s v=""/>
    <s v=""/>
    <s v=""/>
    <s v=""/>
    <s v=""/>
    <s v="Integración territorial, conectividad y movilidad"/>
    <n v="0"/>
    <n v="1"/>
    <n v="431387"/>
    <n v="0"/>
    <n v="0"/>
    <n v="0"/>
    <n v="0"/>
    <n v="0"/>
    <e v="#N/A"/>
    <e v="#N/A"/>
    <e v="#N/A"/>
    <e v="#N/A"/>
  </r>
  <r>
    <n v="433"/>
    <s v="0204"/>
    <s v="0204"/>
    <s v="Dirección de Vialidad"/>
    <x v="14"/>
    <s v="TARAPACÁ"/>
    <s v="IQUIQUE, TAMARUGAL"/>
    <s v="IQUIQUE, ALTO HOSPICIO, POZO ALMONTE, CAMIÑA, COLCHANE, HUARA, PICA"/>
    <s v="Arrastre"/>
    <n v="434"/>
    <s v="02"/>
    <s v="004"/>
    <n v="55105"/>
    <s v="40050277-0"/>
    <s v="CONSERVACION ZONAS DE ESCUELA REGION DE TARAPACA 2025 - 2026"/>
    <s v="SEGURIDAD VIAL, CICLOVIAS Y PASARELAS"/>
    <s v="CONSERVACION VIAL "/>
    <s v="EJECUCION"/>
    <s v="EJECUCION 1"/>
    <n v="171388"/>
    <s v=" PG-0504_Vialidad Rural"/>
    <s v=""/>
    <s v=""/>
    <s v=""/>
    <s v=""/>
    <s v=""/>
    <s v=""/>
    <s v=""/>
    <s v="Integración territorial, conectividad y movilidad"/>
    <n v="0"/>
    <n v="2"/>
    <n v="1277048"/>
    <n v="0"/>
    <n v="0"/>
    <n v="0"/>
    <n v="0"/>
    <n v="0"/>
    <e v="#N/A"/>
    <e v="#N/A"/>
    <e v="#N/A"/>
    <e v="#N/A"/>
  </r>
  <r>
    <n v="434"/>
    <s v="0204"/>
    <s v="0204"/>
    <s v="Dirección de Vialidad"/>
    <x v="14"/>
    <s v="TARAPACÁ"/>
    <s v="IQUIQUE, TAMARUGAL"/>
    <s v="IQUIQUE, ALTO HOSPICIO, POZO ALMONTE, CAMIÑA, COLCHANE, HUARA, PICA"/>
    <s v="Arrastre"/>
    <n v="435"/>
    <s v="02"/>
    <s v="004"/>
    <n v="55106"/>
    <s v="40050279-0"/>
    <s v="CONSERVACION PASADAS URBANAS -TRAVESIAS REGION DE TARAPACA 2025 - 2026"/>
    <s v="SEGURIDAD VIAL, CICLOVIAS Y PASARELAS"/>
    <s v="CONSERVACION VIAL "/>
    <s v="EJECUCION"/>
    <s v="EJECUCION 1"/>
    <n v="171389"/>
    <s v=" PG-0501_Conectividad Mayor Interregional, PG-0504_Vialidad Rural"/>
    <s v=""/>
    <s v=""/>
    <s v=""/>
    <s v=""/>
    <s v=""/>
    <s v=""/>
    <s v=""/>
    <s v="Integración territorial, conectividad y movilidad"/>
    <n v="0"/>
    <n v="1"/>
    <n v="812000"/>
    <n v="0"/>
    <n v="0"/>
    <n v="0"/>
    <n v="0"/>
    <n v="0"/>
    <e v="#N/A"/>
    <e v="#N/A"/>
    <e v="#N/A"/>
    <e v="#N/A"/>
  </r>
  <r>
    <n v="435"/>
    <s v="0204"/>
    <s v="0204"/>
    <s v="Dirección de Vialidad"/>
    <x v="14"/>
    <s v="TARAPACÁ"/>
    <s v="IQUIQUE, TAMARUGAL"/>
    <s v="IQUIQUE, ALTO HOSPICIO, POZO ALMONTE, CAMIÑA, COLCHANE, HUARA, PICA"/>
    <s v="Arrastre"/>
    <n v="435"/>
    <s v="02"/>
    <s v="004"/>
    <n v="55106"/>
    <s v="40050279-0"/>
    <s v="CONSERVACION PASADAS URBANAS -TRAVESIAS REGION DE TARAPACA 2025 - 2026"/>
    <s v="SEGURIDAD VIAL, CICLOVIAS Y PASARELAS"/>
    <s v="CONSERVACION VIAL "/>
    <s v="EJECUCION"/>
    <s v="EJECUCION 2"/>
    <n v="173037"/>
    <s v=" PG-0501_Conectividad Mayor Interregional, PG-0504_Vialidad Rural"/>
    <s v=""/>
    <s v=""/>
    <s v=""/>
    <s v=""/>
    <s v=""/>
    <s v=""/>
    <s v=""/>
    <s v="Integración territorial, conectividad y movilidad"/>
    <n v="0"/>
    <n v="1"/>
    <n v="621668"/>
    <n v="0"/>
    <n v="0"/>
    <n v="0"/>
    <n v="0"/>
    <n v="0"/>
    <e v="#N/A"/>
    <e v="#N/A"/>
    <e v="#N/A"/>
    <e v="#N/A"/>
  </r>
  <r>
    <n v="436"/>
    <s v="0204"/>
    <s v="0204"/>
    <s v="Dirección de Vialidad"/>
    <x v="14"/>
    <s v="TARAPACÁ"/>
    <s v="TAMARUGAL"/>
    <s v="POZO ALMONTE"/>
    <s v="Nuevo"/>
    <n v="668"/>
    <s v="02"/>
    <s v="002"/>
    <n v="54666"/>
    <s v="40051714-0"/>
    <s v="REPOSICION RUTA 5 SECTOR: POZO ALMONTE-HUARA"/>
    <s v="MEJORAMIENTO RED VIAL REGIONAL PRINCIPAL"/>
    <s v="REPOSICIÓN"/>
    <s v="DISEÑO"/>
    <s v="DISEÑO 2"/>
    <n v="182019"/>
    <s v=" PG-0501_Conectividad Mayor Interregional"/>
    <s v=""/>
    <s v=""/>
    <s v=""/>
    <s v=""/>
    <s v=""/>
    <s v=""/>
    <s v=""/>
    <s v="Integración territorial, conectividad y movilidad"/>
    <n v="0"/>
    <n v="0"/>
    <n v="10000"/>
    <n v="482000"/>
    <n v="500000"/>
    <n v="0"/>
    <n v="0"/>
    <n v="0"/>
    <n v="1401"/>
    <n v="16878"/>
    <n v="18962"/>
    <n v="0.24950220408756499"/>
  </r>
  <r>
    <n v="437"/>
    <s v="0204"/>
    <s v="0204"/>
    <s v="Dirección de Vialidad"/>
    <x v="14"/>
    <s v="TARAPACÁ"/>
    <s v="TAMARUGAL"/>
    <s v="HUARA"/>
    <s v="Nuevo"/>
    <n v="667"/>
    <s v="02"/>
    <s v="002"/>
    <n v="55419"/>
    <s v="40054565-0"/>
    <s v="REPOSICION Y RELOCALIZACIÓN PLAZA DE PESAJE HUARA"/>
    <s v="MEJORAMIENTO RED VIAL REGIONAL SECUNDARIA"/>
    <s v="REPOSICIÓN"/>
    <s v="DISEÑO"/>
    <s v="DISEÑO 2"/>
    <n v="182015"/>
    <s v=" PG-0504_Vialidad Rural"/>
    <s v=""/>
    <s v=""/>
    <s v=""/>
    <s v=""/>
    <s v=""/>
    <s v=""/>
    <s v=""/>
    <s v="Integración territorial, conectividad y movilidad"/>
    <n v="0"/>
    <n v="0"/>
    <n v="10000"/>
    <n v="120000"/>
    <n v="120000"/>
    <n v="0"/>
    <n v="0"/>
    <n v="0"/>
    <n v="1404"/>
    <n v="2858"/>
    <n v="3111"/>
    <n v="0.38565072223991859"/>
  </r>
  <r>
    <n v="438"/>
    <s v="0204"/>
    <s v="0204"/>
    <s v="Dirección de Vialidad"/>
    <x v="14"/>
    <s v="TARAPACÁ"/>
    <s v="TAMARUGAL"/>
    <s v="HUARA"/>
    <s v="Arrastre"/>
    <n v="467"/>
    <s v="02"/>
    <s v="004"/>
    <n v="55807"/>
    <s v="40056185-0"/>
    <s v="CONSERVACION POR CAMINO BÁSICO R. DE TARAPACÁ 2023-2026"/>
    <s v="CONSERVACION VIAL"/>
    <s v="CONSERVACION VIAL "/>
    <s v="EJECUCION"/>
    <s v="EJECUCION 1"/>
    <n v="173774"/>
    <s v=""/>
    <s v=""/>
    <s v=""/>
    <s v=""/>
    <s v=""/>
    <s v=""/>
    <s v=""/>
    <s v=""/>
    <s v="Integración territorial, conectividad y movilidad"/>
    <n v="0"/>
    <n v="979000"/>
    <n v="4504000"/>
    <n v="0"/>
    <n v="0"/>
    <n v="0"/>
    <n v="0"/>
    <n v="0"/>
    <n v="1404"/>
    <n v="2858"/>
    <n v="3111"/>
    <n v="0.38565072223991859"/>
  </r>
  <r>
    <n v="439"/>
    <s v="0204"/>
    <s v="0204"/>
    <s v="Dirección de Vialidad"/>
    <x v="14"/>
    <s v="TARAPACÁ"/>
    <s v="TAMARUGAL"/>
    <s v="COLCHANE, HUARA"/>
    <s v="Nuevo"/>
    <n v="730"/>
    <s v="02"/>
    <s v="003"/>
    <n v="38473"/>
    <s v="40060796-0"/>
    <s v="MEJORAMIENTO RUTA 15-CH S: INCHUCAREJA - Q. CASOXALLA "/>
    <s v="RUTAS INTERNACIONALES"/>
    <s v="RUTAS INTERNACIONALES"/>
    <s v="EJECUCION"/>
    <s v="EXPROPIACIONES 2"/>
    <n v="182003"/>
    <s v=" AP23-1204_Mejoramiento Ruta 15-Ch S: Inchucareja - Q. Casoxalla"/>
    <s v=""/>
    <s v=""/>
    <s v=""/>
    <s v=""/>
    <s v=""/>
    <s v=""/>
    <s v=""/>
    <s v="Integración territorial, conectividad y movilidad"/>
    <n v="0"/>
    <n v="0"/>
    <n v="300000"/>
    <n v="200000"/>
    <n v="250000"/>
    <n v="44000"/>
    <n v="0"/>
    <n v="0"/>
    <e v="#N/A"/>
    <e v="#N/A"/>
    <e v="#N/A"/>
    <e v="#N/A"/>
  </r>
  <r>
    <n v="440"/>
    <s v="0204"/>
    <s v="0204"/>
    <s v="Dirección de Vialidad"/>
    <x v="14"/>
    <s v="TARAPACÁ"/>
    <s v="INTERPROVINCIAL"/>
    <s v="INTERCOMUNAL"/>
    <s v="Arrastre"/>
    <n v="543"/>
    <s v="02"/>
    <s v="004"/>
    <n v="58330"/>
    <s v="40068298-0"/>
    <s v="CONSERVACION RED VIAL  RUTA 15CH REGION DE TARAPACA  2024   2026."/>
    <s v="CONSERVACION VIAL"/>
    <s v="CONSERVACION VIAL "/>
    <s v="EJECUCION"/>
    <s v="EJECUCION 1"/>
    <n v="180546"/>
    <s v=""/>
    <s v=""/>
    <s v=""/>
    <s v=""/>
    <s v=""/>
    <s v=""/>
    <s v=""/>
    <s v=""/>
    <s v="Integración territorial, conectividad y movilidad"/>
    <n v="0"/>
    <n v="6308708"/>
    <n v="9545276"/>
    <n v="3000000"/>
    <n v="0"/>
    <n v="0"/>
    <n v="0"/>
    <n v="0"/>
    <e v="#N/A"/>
    <e v="#N/A"/>
    <e v="#N/A"/>
    <e v="#N/A"/>
  </r>
  <r>
    <n v="441"/>
    <s v="0204"/>
    <s v="0204"/>
    <s v="Dirección de Vialidad"/>
    <x v="14"/>
    <s v="TARAPACÁ"/>
    <s v="IQUIQUE, TAMARUGAL"/>
    <s v="IQUIQUE, ALTO HOSPICIO, POZO ALMONTE, CAMIÑA, COLCHANE, HUARA, PICA"/>
    <s v="Nuevo"/>
    <n v="605"/>
    <s v="02"/>
    <s v="004"/>
    <n v="58677"/>
    <s v="40070030-0"/>
    <s v="CONSERVACION PAVIMENTOS RURALES REGION DE TARAPACA "/>
    <s v="CONSERVACION VIAL"/>
    <s v="PAVIMENTOS RURALES "/>
    <s v="EJECUCION"/>
    <s v="EJECUCION 1"/>
    <n v="181548"/>
    <s v=""/>
    <s v=""/>
    <s v=""/>
    <s v=""/>
    <s v=""/>
    <s v=""/>
    <s v=""/>
    <s v=""/>
    <s v="Integración territorial, conectividad y movilidad"/>
    <n v="0"/>
    <n v="0"/>
    <n v="978676"/>
    <n v="45000"/>
    <n v="0"/>
    <n v="0"/>
    <n v="0"/>
    <n v="0"/>
    <e v="#N/A"/>
    <e v="#N/A"/>
    <e v="#N/A"/>
    <e v="#N/A"/>
  </r>
  <r>
    <n v="444"/>
    <s v="0204"/>
    <s v="0204"/>
    <s v="Dirección de Vialidad"/>
    <x v="14"/>
    <s v="TARAPACÁ"/>
    <s v="INTERPROVINCIAL"/>
    <s v="INTERCOMUNAL"/>
    <s v="Nuevo"/>
    <n v="582"/>
    <s v="02"/>
    <s v="002"/>
    <n v="58737"/>
    <s v="40070080-0"/>
    <s v="CONSERVACION RED VIAL REGION DE TARAPACA "/>
    <s v="CONSERVACION VIAL"/>
    <s v="CONSERVACION VIAL "/>
    <s v="EJECUCION"/>
    <s v="ASESORIA 1"/>
    <n v="181633"/>
    <s v=""/>
    <s v=""/>
    <s v=""/>
    <s v=""/>
    <s v=""/>
    <s v=""/>
    <s v=""/>
    <s v=""/>
    <s v="Integración territorial, conectividad y movilidad"/>
    <n v="0"/>
    <n v="0"/>
    <n v="45532"/>
    <n v="9000"/>
    <n v="0"/>
    <n v="0"/>
    <n v="0"/>
    <n v="0"/>
    <e v="#N/A"/>
    <e v="#N/A"/>
    <e v="#N/A"/>
    <e v="#N/A"/>
  </r>
  <r>
    <n v="443"/>
    <s v="0204"/>
    <s v="0204"/>
    <s v="Dirección de Vialidad"/>
    <x v="14"/>
    <s v="TARAPACÁ"/>
    <s v="INTERPROVINCIAL"/>
    <s v="INTERCOMUNAL"/>
    <s v="Nuevo"/>
    <n v="582"/>
    <s v="02"/>
    <s v="004"/>
    <n v="58737"/>
    <s v="40070080-0"/>
    <s v="CONSERVACION RED VIAL REGION DE TARAPACA "/>
    <s v="CONSERVACION VIAL"/>
    <s v="CONSERVACION VIAL "/>
    <s v="EJECUCION"/>
    <s v="EJECUCION 1"/>
    <n v="181634"/>
    <s v=""/>
    <s v=""/>
    <s v=""/>
    <s v=""/>
    <s v=""/>
    <s v=""/>
    <s v=""/>
    <s v=""/>
    <s v="Integración territorial, conectividad y movilidad"/>
    <n v="0"/>
    <n v="0"/>
    <n v="455318"/>
    <n v="91200"/>
    <n v="0"/>
    <n v="0"/>
    <n v="0"/>
    <n v="0"/>
    <e v="#N/A"/>
    <e v="#N/A"/>
    <e v="#N/A"/>
    <e v="#N/A"/>
  </r>
  <r>
    <n v="445"/>
    <s v="0204"/>
    <s v="0204"/>
    <s v="Dirección de Vialidad"/>
    <x v="14"/>
    <s v="TARAPACÁ"/>
    <s v="INTERPROVINCIAL"/>
    <s v="INTERCOMUNAL"/>
    <s v="Nuevo"/>
    <n v="558"/>
    <s v="02"/>
    <s v="002"/>
    <n v="58742"/>
    <s v="40070134-0"/>
    <s v="CONSERVACION GLOBAL DE CAMINOS REGION DE TARAPACA "/>
    <s v="CONSERVACION VIAL"/>
    <s v="CONSERVACION VIAL "/>
    <s v="EJECUCION"/>
    <s v="ASESORIA 1"/>
    <n v="181662"/>
    <s v=""/>
    <s v=""/>
    <s v=""/>
    <s v=""/>
    <s v=""/>
    <s v=""/>
    <s v=""/>
    <s v=""/>
    <s v="Integración territorial, conectividad y movilidad"/>
    <n v="0"/>
    <n v="0"/>
    <n v="5000"/>
    <n v="500000"/>
    <n v="835712"/>
    <n v="251000"/>
    <n v="0"/>
    <n v="0"/>
    <e v="#N/A"/>
    <e v="#N/A"/>
    <e v="#N/A"/>
    <e v="#N/A"/>
  </r>
  <r>
    <n v="446"/>
    <s v="0204"/>
    <s v="0204"/>
    <s v="Dirección de Vialidad"/>
    <x v="14"/>
    <s v="TARAPACÁ"/>
    <s v="INTERPROVINCIAL"/>
    <s v="INTERCOMUNAL"/>
    <s v="Nuevo"/>
    <n v="558"/>
    <s v="02"/>
    <s v="004"/>
    <n v="58742"/>
    <s v="40070134-0"/>
    <s v="CONSERVACION GLOBAL DE CAMINOS REGION DE TARAPACA "/>
    <s v="CONSERVACION VIAL"/>
    <s v="CONSERVACION VIAL "/>
    <s v="EJECUCION"/>
    <s v="EJECUCION 1"/>
    <n v="181663"/>
    <s v=""/>
    <s v=""/>
    <s v=""/>
    <s v=""/>
    <s v=""/>
    <s v=""/>
    <s v=""/>
    <s v=""/>
    <s v="Integración territorial, conectividad y movilidad"/>
    <n v="0"/>
    <n v="0"/>
    <n v="5000"/>
    <n v="3110000"/>
    <n v="5202333"/>
    <n v="1565000"/>
    <n v="0"/>
    <n v="0"/>
    <e v="#N/A"/>
    <e v="#N/A"/>
    <e v="#N/A"/>
    <e v="#N/A"/>
  </r>
  <r>
    <n v="448"/>
    <s v="0204"/>
    <s v="0204"/>
    <s v="Dirección de Vialidad"/>
    <x v="14"/>
    <s v="TARAPACÁ"/>
    <s v="INTERPROVINCIAL"/>
    <s v="INTERCOMUNAL"/>
    <s v="Nuevo"/>
    <n v="636"/>
    <s v="02"/>
    <s v="004"/>
    <n v="58809"/>
    <s v="40070208-0"/>
    <s v="CONSERVACION ZONAS DE ESCUELA REGION DE TARAPACA "/>
    <s v="SEGURIDAD VIAL, CICLOVIAS Y PASARELAS"/>
    <s v="CONSERVACION VIAL "/>
    <s v="EJECUCION"/>
    <s v="EJECUCION 1"/>
    <n v="181778"/>
    <s v=""/>
    <s v=""/>
    <s v=""/>
    <s v=""/>
    <s v=""/>
    <s v=""/>
    <s v=""/>
    <s v=""/>
    <s v="Integración territorial, conectividad y movilidad"/>
    <n v="0"/>
    <n v="0"/>
    <n v="157895"/>
    <n v="46000"/>
    <n v="46000"/>
    <n v="0"/>
    <n v="0"/>
    <n v="0"/>
    <e v="#N/A"/>
    <e v="#N/A"/>
    <e v="#N/A"/>
    <e v="#N/A"/>
  </r>
  <r>
    <n v="449"/>
    <s v="0204"/>
    <s v="0204"/>
    <s v="Dirección de Vialidad"/>
    <x v="14"/>
    <s v="TARAPACÁ"/>
    <s v="IQUIQUE"/>
    <s v="IQUIQUE"/>
    <s v="Nuevo"/>
    <n v="665"/>
    <s v="02"/>
    <s v="002"/>
    <n v="54773"/>
    <s v="40070447-0"/>
    <s v="CONSTRUCCION CONEXION VIAL RUTA 16 - ACCESO PUERTO DE IQUIQUE "/>
    <s v="MEJORAMIENTO RED VIAL REGIONAL SECUNDARIA"/>
    <s v="CONSTRUCCION"/>
    <s v="PREFACTIBILIDAD"/>
    <s v="PREFACTIBILIDAD 1"/>
    <n v="170241"/>
    <s v=""/>
    <s v=""/>
    <s v=""/>
    <s v=""/>
    <s v=""/>
    <s v=""/>
    <s v=""/>
    <s v=""/>
    <s v="Integración territorial, conectividad y movilidad"/>
    <n v="0"/>
    <n v="0"/>
    <n v="48000"/>
    <n v="336000"/>
    <n v="336000"/>
    <n v="0"/>
    <n v="0"/>
    <n v="0"/>
    <n v="1101"/>
    <n v="199587"/>
    <n v="233228"/>
    <n v="0.18272232051242729"/>
  </r>
  <r>
    <m/>
    <s v="0204"/>
    <s v="0204"/>
    <s v="Dirección de Vialidad"/>
    <x v="1"/>
    <s v="ANTOFAGASTA"/>
    <s v=""/>
    <s v=""/>
    <s v="Nuevo"/>
    <m/>
    <s v="02"/>
    <s v=""/>
    <n v="55992"/>
    <s v=" 40056263-0"/>
    <s v="MEJORAMIENTO PAVIMENTO RUTA 24 S: COLUPO-CRUCERO .PROV TOCOPILLA, REGION ANTOFAGASTA"/>
    <s v=""/>
    <s v=""/>
    <s v="DISEÑO"/>
    <s v="DISEÑO 1"/>
    <m/>
    <s v=""/>
    <s v=""/>
    <s v=""/>
    <s v=""/>
    <s v=""/>
    <s v=""/>
    <s v=""/>
    <s v=""/>
    <s v="Integración territorial, conectividad y movilidad"/>
    <n v="0"/>
    <n v="0"/>
    <n v="10000"/>
    <n v="250000"/>
    <n v="250000"/>
    <n v="0"/>
    <n v="0"/>
    <n v="0"/>
    <e v="#N/A"/>
    <e v="#N/A"/>
    <e v="#N/A"/>
    <e v="#N/A"/>
  </r>
  <r>
    <n v="454"/>
    <s v="0204"/>
    <s v="0204"/>
    <s v="Dirección de Vialidad"/>
    <x v="1"/>
    <s v="ANTOFAGASTA"/>
    <s v="EL LOA"/>
    <s v="CALAMA"/>
    <s v="Arrastre"/>
    <n v="70"/>
    <s v="02"/>
    <s v="002"/>
    <n v="38552"/>
    <s v="30123640-0"/>
    <s v="MEJORAMIENTO CIRCUNVALACIÓN CALAMA S: YALQUINCHA - POBL TUCNAR HUASI"/>
    <s v="VIALIDAD URBANA"/>
    <s v="MEJORAMIENTO"/>
    <s v="EJECUCION"/>
    <s v="ASESORIA 2"/>
    <n v="178488"/>
    <s v=" PG-0501_Conectividad Mayor Interregional"/>
    <s v=""/>
    <s v=""/>
    <s v=""/>
    <s v=""/>
    <s v=""/>
    <s v=""/>
    <s v=""/>
    <s v="Integración territorial, conectividad y movilidad"/>
    <n v="0"/>
    <n v="111398"/>
    <n v="686700"/>
    <n v="314929"/>
    <n v="0"/>
    <n v="0"/>
    <n v="0"/>
    <n v="0"/>
    <n v="2201"/>
    <n v="166334"/>
    <n v="196820"/>
    <n v="0.16772331963286741"/>
  </r>
  <r>
    <n v="453"/>
    <s v="0204"/>
    <s v="0204"/>
    <s v="Dirección de Vialidad"/>
    <x v="1"/>
    <s v="ANTOFAGASTA"/>
    <s v="EL LOA"/>
    <s v="CALAMA"/>
    <s v="Arrastre"/>
    <n v="70"/>
    <s v="02"/>
    <s v="004"/>
    <n v="38552"/>
    <s v="30123640-0"/>
    <s v="MEJORAMIENTO CIRCUNVALACIÓN CALAMA S: YALQUINCHA - POBL TUCNAR HUASI"/>
    <s v="VIALIDAD URBANA"/>
    <s v="MEJORAMIENTO"/>
    <s v="EJECUCION"/>
    <s v="EJECUCION 2"/>
    <n v="178490"/>
    <s v=" PG-0501_Conectividad Mayor Interregional"/>
    <s v=""/>
    <s v=""/>
    <s v=""/>
    <s v=""/>
    <s v=""/>
    <s v=""/>
    <s v=""/>
    <s v="Integración territorial, conectividad y movilidad"/>
    <n v="0"/>
    <n v="1000000"/>
    <n v="8335025"/>
    <n v="11756071"/>
    <n v="0"/>
    <n v="0"/>
    <n v="0"/>
    <n v="0"/>
    <n v="2201"/>
    <n v="166334"/>
    <n v="196820"/>
    <n v="0.16772331963286741"/>
  </r>
  <r>
    <n v="455"/>
    <s v="0204"/>
    <s v="0204"/>
    <s v="Dirección de Vialidad"/>
    <x v="1"/>
    <s v="ANTOFAGASTA"/>
    <s v="EL LOA"/>
    <s v="SAN PEDRO DE ATACAMA"/>
    <s v="Nuevo"/>
    <n v="761"/>
    <s v="02"/>
    <s v="002"/>
    <n v="39870"/>
    <s v="30132606-0"/>
    <s v="MEJORAMIENTO RUTA B-241,EJE LICANCABUR,PASADA URBANA SPA"/>
    <s v="MEJORAMIENTO RED VIAL REGIONAL SECUNDARIA"/>
    <s v="MEJORAMIENTO"/>
    <s v="EJECUCION"/>
    <s v="ASESORIA 3"/>
    <n v="180888"/>
    <s v=""/>
    <s v=""/>
    <s v=""/>
    <s v=""/>
    <s v=""/>
    <s v=""/>
    <s v=""/>
    <s v=""/>
    <s v="Integración territorial, conectividad y movilidad"/>
    <n v="0"/>
    <n v="0"/>
    <n v="50000"/>
    <n v="600000"/>
    <n v="550000"/>
    <n v="0"/>
    <n v="0"/>
    <n v="0"/>
    <n v="2203"/>
    <n v="9843"/>
    <n v="11121"/>
    <n v="0.2245942479535965"/>
  </r>
  <r>
    <n v="457"/>
    <s v="0204"/>
    <s v="0204"/>
    <s v="Dirección de Vialidad"/>
    <x v="1"/>
    <s v="ANTOFAGASTA"/>
    <s v="ANTOFAGASTA"/>
    <s v="MEJILLONES"/>
    <s v="Arrastre"/>
    <n v="71"/>
    <s v="02"/>
    <s v="002"/>
    <n v="38555"/>
    <s v="30255722-0"/>
    <s v="CONSTRUCCION COSTANERA NORTE MEJILLONES, S: MEJILLONES-PUNTA CHACAYA"/>
    <s v="VIALIDAD URBANA"/>
    <s v="CONSTRUCCION"/>
    <s v="EJECUCION"/>
    <s v="ASESORIA 1"/>
    <n v="153891"/>
    <s v=""/>
    <s v=""/>
    <s v=""/>
    <s v=""/>
    <s v=""/>
    <s v=""/>
    <s v=""/>
    <s v=""/>
    <s v="Integración territorial, conectividad y movilidad"/>
    <n v="0"/>
    <n v="1"/>
    <n v="580006"/>
    <n v="491510"/>
    <n v="0"/>
    <n v="0"/>
    <n v="0"/>
    <n v="0"/>
    <n v="2102"/>
    <n v="14084"/>
    <n v="16087"/>
    <n v="0.19853961835601219"/>
  </r>
  <r>
    <n v="456"/>
    <s v="0204"/>
    <s v="0204"/>
    <s v="Dirección de Vialidad"/>
    <x v="1"/>
    <s v="ANTOFAGASTA"/>
    <s v="ANTOFAGASTA"/>
    <s v="MEJILLONES"/>
    <s v="Arrastre"/>
    <n v="71"/>
    <s v="02"/>
    <s v="004"/>
    <n v="38555"/>
    <s v="30255722-0"/>
    <s v="CONSTRUCCION COSTANERA NORTE MEJILLONES, S: MEJILLONES-PUNTA CHACAYA"/>
    <s v="VIALIDAD URBANA"/>
    <s v="CONSTRUCCION"/>
    <s v="EJECUCION"/>
    <s v="EJECUCION 1"/>
    <n v="153890"/>
    <s v=""/>
    <s v=""/>
    <s v=""/>
    <s v=""/>
    <s v=""/>
    <s v=""/>
    <s v=""/>
    <s v=""/>
    <s v="Integración territorial, conectividad y movilidad"/>
    <n v="0"/>
    <n v="1"/>
    <n v="2825720"/>
    <n v="5047168"/>
    <n v="2000000"/>
    <n v="0"/>
    <n v="0"/>
    <n v="0"/>
    <n v="2102"/>
    <n v="14084"/>
    <n v="16087"/>
    <n v="0.19853961835601219"/>
  </r>
  <r>
    <n v="458"/>
    <s v="0204"/>
    <s v="0204"/>
    <s v="Dirección de Vialidad"/>
    <x v="1"/>
    <s v="ANTOFAGASTA"/>
    <s v="EL LOA"/>
    <s v="SAN PEDRO DE ATACAMA"/>
    <s v="Arrastre"/>
    <n v="147"/>
    <s v="02"/>
    <s v="002"/>
    <n v="44236"/>
    <s v="30427024-0"/>
    <s v="MEJORAMIENTO RUTA B-385, B-367 Y B-355 HASTA PEINE, REG. ANTOFAGASTA"/>
    <s v="MEJORAMIENTO RED VIAL REGIONAL SECUNDARIA"/>
    <s v="MEJORAMIENTO"/>
    <s v="EJECUCION"/>
    <s v="ASESORIA 1"/>
    <n v="138989"/>
    <s v=" PG-0501_Conectividad Mayor Interregional"/>
    <s v=""/>
    <s v=""/>
    <s v=""/>
    <s v=""/>
    <s v=""/>
    <s v=""/>
    <s v=""/>
    <s v="Integración territorial, conectividad y movilidad"/>
    <n v="0"/>
    <n v="534583"/>
    <n v="99627"/>
    <n v="0"/>
    <n v="0"/>
    <n v="0"/>
    <n v="0"/>
    <n v="0"/>
    <n v="2203"/>
    <n v="9843"/>
    <n v="11121"/>
    <n v="0.2245942479535965"/>
  </r>
  <r>
    <n v="460"/>
    <s v="0204"/>
    <s v="0204"/>
    <s v="Dirección de Vialidad"/>
    <x v="1"/>
    <s v="ANTOFAGASTA"/>
    <s v="ANTOFAGASTA"/>
    <s v="SIERRA GORDA"/>
    <s v="Arrastre"/>
    <n v="80"/>
    <s v="02"/>
    <s v="002"/>
    <n v="38701"/>
    <s v="30458834-0"/>
    <s v="REPOSICION PAVIMENTO RUTA 5 S: CARMEN ALTO-LIMITE PROVINCIAL"/>
    <s v="CAMINOS NACIONALES"/>
    <s v="REPOSICIÓN"/>
    <s v="EJECUCION"/>
    <s v="ASESORIA 1"/>
    <n v="125760"/>
    <s v=" PG-0501_Conectividad Mayor Interregional"/>
    <s v=""/>
    <s v=""/>
    <s v=""/>
    <s v=""/>
    <s v=""/>
    <s v=""/>
    <s v=""/>
    <s v="Integración territorial, conectividad y movilidad"/>
    <n v="0"/>
    <n v="250999.99299999999"/>
    <n v="507722"/>
    <n v="262499"/>
    <n v="0"/>
    <n v="0"/>
    <n v="0"/>
    <n v="0"/>
    <n v="2103"/>
    <n v="1472"/>
    <n v="1806"/>
    <n v="0.16477437733501299"/>
  </r>
  <r>
    <n v="459"/>
    <s v="0204"/>
    <s v="0204"/>
    <s v="Dirección de Vialidad"/>
    <x v="1"/>
    <s v="ANTOFAGASTA"/>
    <s v="ANTOFAGASTA"/>
    <s v="SIERRA GORDA"/>
    <s v="Arrastre"/>
    <n v="80"/>
    <s v="02"/>
    <s v="004"/>
    <n v="38701"/>
    <s v="30458834-0"/>
    <s v="REPOSICION PAVIMENTO RUTA 5 S: CARMEN ALTO-LIMITE PROVINCIAL"/>
    <s v="CAMINOS NACIONALES"/>
    <s v="REPOSICIÓN"/>
    <s v="EJECUCION"/>
    <s v="EJECUCION 1"/>
    <n v="125761"/>
    <s v=" PG-0501_Conectividad Mayor Interregional"/>
    <s v=""/>
    <s v=""/>
    <s v=""/>
    <s v=""/>
    <s v=""/>
    <s v=""/>
    <s v=""/>
    <s v="Integración territorial, conectividad y movilidad"/>
    <n v="0"/>
    <n v="3299999.9890000001"/>
    <n v="21133721"/>
    <n v="22096167"/>
    <n v="0"/>
    <n v="0"/>
    <n v="0"/>
    <n v="0"/>
    <n v="2103"/>
    <n v="1472"/>
    <n v="1806"/>
    <n v="0.16477437733501299"/>
  </r>
  <r>
    <n v="463"/>
    <s v="0204"/>
    <s v="0204"/>
    <s v="Dirección de Vialidad"/>
    <x v="1"/>
    <s v="ANTOFAGASTA"/>
    <s v="EL LOA"/>
    <s v="SAN PEDRO DE ATACAMA"/>
    <s v="Arrastre"/>
    <n v="150"/>
    <s v="02"/>
    <s v="002"/>
    <n v="44240"/>
    <s v="30458843-0"/>
    <s v="MEJORAMIENTO RUTA 23-CH SECTOR: CALAMA - SAN PEDRO DE ATACAMA"/>
    <s v="RUTAS INTERNACIONALES"/>
    <s v="RUTAS INTERNACIONALES"/>
    <s v="EJECUCION"/>
    <s v="ASESORIA 4"/>
    <n v="166772"/>
    <s v=" PG-0501_Conectividad Mayor Interregional"/>
    <s v=""/>
    <s v=""/>
    <s v=""/>
    <s v=""/>
    <s v=""/>
    <s v=""/>
    <s v=""/>
    <s v="Integración territorial, conectividad y movilidad"/>
    <n v="0"/>
    <n v="1"/>
    <n v="518999"/>
    <n v="400013"/>
    <n v="0"/>
    <n v="0"/>
    <n v="0"/>
    <n v="0"/>
    <n v="2203"/>
    <n v="9843"/>
    <n v="11121"/>
    <n v="0.2245942479535965"/>
  </r>
  <r>
    <n v="461"/>
    <s v="0204"/>
    <s v="0204"/>
    <s v="Dirección de Vialidad"/>
    <x v="1"/>
    <s v="ANTOFAGASTA"/>
    <s v="EL LOA"/>
    <s v="SAN PEDRO DE ATACAMA"/>
    <s v="Nuevo"/>
    <n v="758"/>
    <s v="02"/>
    <s v="002"/>
    <n v="44240"/>
    <s v="30458843-0"/>
    <s v="MEJORAMIENTO RUTA 23-CH SECTOR: CALAMA - SAN PEDRO DE ATACAMA"/>
    <s v="RUTAS INTERNACIONALES"/>
    <s v="RUTAS INTERNACIONALES"/>
    <s v="EJECUCION"/>
    <s v="ASESORIA 5"/>
    <n v="181416"/>
    <s v=""/>
    <s v=""/>
    <s v=""/>
    <s v=""/>
    <s v=""/>
    <s v=""/>
    <s v=""/>
    <s v=""/>
    <s v="Integración territorial, conectividad y movilidad"/>
    <n v="0"/>
    <n v="0"/>
    <n v="10000"/>
    <n v="600000"/>
    <n v="600000"/>
    <n v="286000"/>
    <n v="0"/>
    <n v="0"/>
    <n v="2203"/>
    <n v="9843"/>
    <n v="11121"/>
    <n v="0.2245942479535965"/>
  </r>
  <r>
    <n v="464"/>
    <s v="0204"/>
    <s v="0204"/>
    <s v="Dirección de Vialidad"/>
    <x v="1"/>
    <s v="ANTOFAGASTA"/>
    <s v="EL LOA"/>
    <s v="SAN PEDRO DE ATACAMA"/>
    <s v="Arrastre"/>
    <n v="150"/>
    <s v="02"/>
    <s v="004"/>
    <n v="44240"/>
    <s v="30458843-0"/>
    <s v="MEJORAMIENTO RUTA 23-CH SECTOR: CALAMA - SAN PEDRO DE ATACAMA"/>
    <s v="RUTAS INTERNACIONALES"/>
    <s v="RUTAS INTERNACIONALES"/>
    <s v="EJECUCION"/>
    <s v="EJECUCION 4"/>
    <n v="166773"/>
    <s v=" PG-0501_Conectividad Mayor Interregional"/>
    <s v=""/>
    <s v=""/>
    <s v=""/>
    <s v=""/>
    <s v=""/>
    <s v=""/>
    <s v=""/>
    <s v="Integración territorial, conectividad y movilidad"/>
    <n v="0"/>
    <n v="1"/>
    <n v="6215979"/>
    <n v="15570721"/>
    <n v="0"/>
    <n v="0"/>
    <n v="0"/>
    <n v="0"/>
    <n v="2203"/>
    <n v="9843"/>
    <n v="11121"/>
    <n v="0.2245942479535965"/>
  </r>
  <r>
    <n v="462"/>
    <s v="0204"/>
    <s v="0204"/>
    <s v="Dirección de Vialidad"/>
    <x v="1"/>
    <s v="ANTOFAGASTA"/>
    <s v="EL LOA"/>
    <s v="SAN PEDRO DE ATACAMA"/>
    <s v="Nuevo"/>
    <n v="758"/>
    <s v="02"/>
    <s v="004"/>
    <n v="44240"/>
    <s v="30458843-0"/>
    <s v="MEJORAMIENTO RUTA 23-CH SECTOR: CALAMA - SAN PEDRO DE ATACAMA"/>
    <s v="RUTAS INTERNACIONALES"/>
    <s v="RUTAS INTERNACIONALES"/>
    <s v="EJECUCION"/>
    <s v="EJECUCION 5"/>
    <n v="181415"/>
    <s v=""/>
    <s v=""/>
    <s v=""/>
    <s v=""/>
    <s v=""/>
    <s v=""/>
    <s v=""/>
    <s v=""/>
    <s v="Integración territorial, conectividad y movilidad"/>
    <n v="0"/>
    <n v="0"/>
    <n v="50000"/>
    <n v="4000000"/>
    <n v="6000000"/>
    <n v="4800000"/>
    <n v="0"/>
    <n v="0"/>
    <n v="2203"/>
    <n v="9843"/>
    <n v="11121"/>
    <n v="0.2245942479535965"/>
  </r>
  <r>
    <n v="465"/>
    <s v="0204"/>
    <s v="0204"/>
    <s v="Dirección de Vialidad"/>
    <x v="1"/>
    <s v="ANTOFAGASTA"/>
    <s v="INTERPROVINCIAL"/>
    <s v="INTERCOMUNAL"/>
    <s v="Arrastre"/>
    <n v="164"/>
    <s v="02"/>
    <s v="002"/>
    <n v="46439"/>
    <s v="30483144-0"/>
    <s v="MEJORAMIENTO RUTA 24  SECTOR : CUESTA MONTECRISTO - CHUQUICAMATA"/>
    <s v="CAMINOS NACIONALES"/>
    <s v="MEJORAMIENTO"/>
    <s v="EJECUCION"/>
    <s v="ASESORIA 1"/>
    <n v="143528"/>
    <s v=" PG-0501_Conectividad Mayor Interregional"/>
    <s v=""/>
    <s v=""/>
    <s v=""/>
    <s v=""/>
    <s v=""/>
    <s v=""/>
    <s v=""/>
    <s v="Integración territorial, conectividad y movilidad"/>
    <n v="0"/>
    <n v="339000"/>
    <n v="543695"/>
    <n v="568085"/>
    <n v="0"/>
    <n v="0"/>
    <n v="0"/>
    <n v="0"/>
    <e v="#N/A"/>
    <e v="#N/A"/>
    <e v="#N/A"/>
    <e v="#N/A"/>
  </r>
  <r>
    <n v="466"/>
    <s v="0204"/>
    <s v="0204"/>
    <s v="Dirección de Vialidad"/>
    <x v="1"/>
    <s v="ANTOFAGASTA"/>
    <s v="INTERPROVINCIAL"/>
    <s v="INTERCOMUNAL"/>
    <s v="Arrastre"/>
    <n v="164"/>
    <s v="02"/>
    <s v="004"/>
    <n v="46439"/>
    <s v="30483144-0"/>
    <s v="MEJORAMIENTO RUTA 24  SECTOR : CUESTA MONTECRISTO - CHUQUICAMATA"/>
    <s v="CAMINOS NACIONALES"/>
    <s v="MEJORAMIENTO"/>
    <s v="EJECUCION"/>
    <s v="EJECUCION 1"/>
    <n v="143527"/>
    <s v=" PG-0501_Conectividad Mayor Interregional"/>
    <s v=""/>
    <s v=""/>
    <s v=""/>
    <s v=""/>
    <s v=""/>
    <s v=""/>
    <s v=""/>
    <s v="Integración territorial, conectividad y movilidad"/>
    <n v="0"/>
    <n v="4000000"/>
    <n v="13495305"/>
    <n v="14702915"/>
    <n v="13114000"/>
    <n v="0"/>
    <n v="0"/>
    <n v="0"/>
    <e v="#N/A"/>
    <e v="#N/A"/>
    <e v="#N/A"/>
    <e v="#N/A"/>
  </r>
  <r>
    <n v="468"/>
    <s v="0204"/>
    <s v="0204"/>
    <s v="Dirección de Vialidad"/>
    <x v="1"/>
    <s v="ANTOFAGASTA"/>
    <s v="EL LOA"/>
    <s v="CALAMA, OLLAGUE"/>
    <s v="Arrastre"/>
    <n v="149"/>
    <s v="02"/>
    <s v="002"/>
    <n v="44238"/>
    <s v="30483148-0"/>
    <s v="MEJORAMIENTO PASO FRONTERIZO RUTA 21-CH SECTOR: CEBOLLAR - OLLAGUE"/>
    <s v="RUTAS INTERNACIONALES"/>
    <s v="RUTAS INTERNACIONALES"/>
    <s v="EJECUCION"/>
    <s v="ASESORIA 1"/>
    <n v="139004"/>
    <s v=" PG-0501_Conectividad Mayor Interregional"/>
    <s v=""/>
    <s v=""/>
    <s v=""/>
    <s v=""/>
    <s v=""/>
    <s v=""/>
    <s v=""/>
    <s v="Integración territorial, conectividad y movilidad"/>
    <n v="0"/>
    <n v="80001"/>
    <n v="496280"/>
    <n v="1060622"/>
    <n v="280191"/>
    <n v="0"/>
    <n v="0"/>
    <n v="0"/>
    <e v="#N/A"/>
    <e v="#N/A"/>
    <e v="#N/A"/>
    <e v="#N/A"/>
  </r>
  <r>
    <n v="467"/>
    <s v="0204"/>
    <s v="0204"/>
    <s v="Dirección de Vialidad"/>
    <x v="1"/>
    <s v="ANTOFAGASTA"/>
    <s v="EL LOA"/>
    <s v="CALAMA, OLLAGUE"/>
    <s v="Arrastre"/>
    <n v="149"/>
    <s v="02"/>
    <s v="004"/>
    <n v="44238"/>
    <s v="30483148-0"/>
    <s v="MEJORAMIENTO PASO FRONTERIZO RUTA 21-CH SECTOR: CEBOLLAR - OLLAGUE"/>
    <s v="RUTAS INTERNACIONALES"/>
    <s v="RUTAS INTERNACIONALES"/>
    <s v="EJECUCION"/>
    <s v="EJECUCION 1"/>
    <n v="139005"/>
    <s v=" PG-0501_Conectividad Mayor Interregional"/>
    <s v=""/>
    <s v=""/>
    <s v=""/>
    <s v=""/>
    <s v=""/>
    <s v=""/>
    <s v=""/>
    <s v="Integración territorial, conectividad y movilidad"/>
    <n v="0"/>
    <n v="1500000"/>
    <n v="14861927"/>
    <n v="26762061"/>
    <n v="21220732"/>
    <n v="0"/>
    <n v="0"/>
    <n v="0"/>
    <e v="#N/A"/>
    <e v="#N/A"/>
    <e v="#N/A"/>
    <e v="#N/A"/>
  </r>
  <r>
    <n v="469"/>
    <s v="0204"/>
    <s v="0204"/>
    <s v="Dirección de Vialidad"/>
    <x v="1"/>
    <s v="ANTOFAGASTA"/>
    <s v="ANTOFAGASTA"/>
    <s v="TALTAL"/>
    <s v="Arrastre"/>
    <n v="182"/>
    <s v="02"/>
    <s v="002"/>
    <n v="47259"/>
    <s v="40004072-0"/>
    <s v="MEJORAMIENTO RUTA COSTERA S: TALTAL - CALETA CIFUNCHO"/>
    <s v="DESARROLLO VIAL AREAS COSTERAS"/>
    <s v="MEJORAMIENTO"/>
    <s v="DISEÑO"/>
    <s v="DISEÑO 1"/>
    <n v="144018"/>
    <s v=" PG-0501_Conectividad Mayor Interregional"/>
    <s v=""/>
    <s v=""/>
    <s v=""/>
    <s v=""/>
    <s v=""/>
    <s v=""/>
    <s v=""/>
    <s v="Integración territorial, conectividad y movilidad"/>
    <n v="209461.92"/>
    <n v="308451.5"/>
    <n v="370071"/>
    <n v="0"/>
    <n v="0"/>
    <n v="0"/>
    <n v="0"/>
    <n v="0"/>
    <n v="2104"/>
    <n v="12097"/>
    <n v="13999"/>
    <n v="0.21147055584819341"/>
  </r>
  <r>
    <n v="470"/>
    <s v="0204"/>
    <s v="0204"/>
    <s v="Dirección de Vialidad"/>
    <x v="1"/>
    <s v="ANTOFAGASTA"/>
    <s v="TOCOPILLA"/>
    <s v="TOCOPILLA"/>
    <s v="Arrastre"/>
    <n v="125"/>
    <s v="02"/>
    <s v="002"/>
    <n v="42556"/>
    <s v="40004194-0"/>
    <s v="MEJORAMIENTO RUTA 1 SECTOR: PASO MALO CALETA URCO"/>
    <s v="DESARROLLO VIAL AREAS COSTERAS"/>
    <s v="MEJORAMIENTO"/>
    <s v="EJECUCION"/>
    <s v="ASESORIA 1"/>
    <n v="162955"/>
    <s v=""/>
    <s v=""/>
    <s v=""/>
    <s v=""/>
    <s v=""/>
    <s v=""/>
    <s v=""/>
    <s v=""/>
    <s v="Integración territorial, conectividad y movilidad"/>
    <n v="0"/>
    <n v="146285"/>
    <n v="602286"/>
    <n v="278827"/>
    <n v="0"/>
    <n v="0"/>
    <n v="0"/>
    <n v="0"/>
    <n v="2301"/>
    <n v="25400"/>
    <n v="28369"/>
    <n v="0.20515714375416161"/>
  </r>
  <r>
    <n v="471"/>
    <s v="0204"/>
    <s v="0204"/>
    <s v="Dirección de Vialidad"/>
    <x v="1"/>
    <s v="ANTOFAGASTA"/>
    <s v="TOCOPILLA"/>
    <s v="TOCOPILLA"/>
    <s v="Arrastre"/>
    <n v="125"/>
    <s v="02"/>
    <s v="004"/>
    <n v="42556"/>
    <s v="40004194-0"/>
    <s v="MEJORAMIENTO RUTA 1 SECTOR: PASO MALO CALETA URCO"/>
    <s v="DESARROLLO VIAL AREAS COSTERAS"/>
    <s v="MEJORAMIENTO"/>
    <s v="EJECUCION"/>
    <s v="EJECUCION 1"/>
    <n v="162954"/>
    <s v=""/>
    <s v=""/>
    <s v=""/>
    <s v=""/>
    <s v=""/>
    <s v=""/>
    <s v=""/>
    <s v=""/>
    <s v="Integración territorial, conectividad y movilidad"/>
    <n v="0"/>
    <n v="1000000"/>
    <n v="7170606"/>
    <n v="10637387"/>
    <n v="0"/>
    <n v="0"/>
    <n v="0"/>
    <n v="0"/>
    <n v="2301"/>
    <n v="25400"/>
    <n v="28369"/>
    <n v="0.20515714375416161"/>
  </r>
  <r>
    <n v="472"/>
    <s v="0204"/>
    <s v="0204"/>
    <s v="Dirección de Vialidad"/>
    <x v="1"/>
    <s v="ANTOFAGASTA"/>
    <s v="EL LOA"/>
    <s v="SAN PEDRO DE ATACAMA"/>
    <s v="Arrastre"/>
    <n v="148"/>
    <s v="02"/>
    <s v="002"/>
    <n v="44237"/>
    <s v="40004311-0"/>
    <s v="MEJORAMIENTO PASO FRONTERIZO SICO, RUTA 23-CH, SECTOR: SOCAIRE - SALAR CAPUR"/>
    <s v="RUTAS INTERNACIONALES"/>
    <s v="RUTAS INTERNACIONALES"/>
    <s v="DISEÑO"/>
    <s v="DISEÑO 1"/>
    <n v="138983"/>
    <s v=" PG-0501_Conectividad Mayor Interregional"/>
    <s v=""/>
    <s v=""/>
    <s v=""/>
    <s v=""/>
    <s v=""/>
    <s v=""/>
    <s v=""/>
    <s v="Integración territorial, conectividad y movilidad"/>
    <n v="737879.43200000003"/>
    <n v="646639.46299999999"/>
    <n v="137307"/>
    <n v="0"/>
    <n v="0"/>
    <n v="0"/>
    <n v="0"/>
    <n v="0"/>
    <n v="2203"/>
    <n v="9843"/>
    <n v="11121"/>
    <n v="0.2245942479535965"/>
  </r>
  <r>
    <n v="473"/>
    <s v="0204"/>
    <s v="0204"/>
    <s v="Dirección de Vialidad"/>
    <x v="1"/>
    <s v="ANTOFAGASTA"/>
    <s v="ANTOFAGASTA, EL LOA, TOCOPILLA"/>
    <s v="ANTOFAGASTA, CALAMA, TOCOPILLA"/>
    <s v="Arrastre"/>
    <n v="222"/>
    <s v="02"/>
    <s v="002"/>
    <n v="48654"/>
    <s v="40011228-0"/>
    <s v="CONSERVACION GLOBAL MIXTA CAMINOS RED VIAL REGION DE ANTOFAGASTA 2020"/>
    <s v="CONSERVACION VIAL"/>
    <s v="CONSERVACION VIAL "/>
    <s v="EJECUCION"/>
    <s v="ASESORIA 1"/>
    <n v="149730"/>
    <s v=" PG-0504_Vialidad Rural"/>
    <s v=""/>
    <s v=""/>
    <s v=""/>
    <s v=""/>
    <s v=""/>
    <s v=""/>
    <s v=""/>
    <s v="Integración territorial, conectividad y movilidad"/>
    <n v="365087.40500000003"/>
    <n v="380382.71500000003"/>
    <n v="109308"/>
    <n v="0"/>
    <n v="0"/>
    <n v="0"/>
    <n v="0"/>
    <n v="0"/>
    <e v="#N/A"/>
    <e v="#N/A"/>
    <e v="#N/A"/>
    <e v="#N/A"/>
  </r>
  <r>
    <n v="474"/>
    <s v="0204"/>
    <s v="0204"/>
    <s v="Dirección de Vialidad"/>
    <x v="1"/>
    <s v="ANTOFAGASTA"/>
    <s v="ANTOFAGASTA, EL LOA, TOCOPILLA"/>
    <s v="ANTOFAGASTA, CALAMA, TOCOPILLA"/>
    <s v="Arrastre"/>
    <n v="222"/>
    <s v="02"/>
    <s v="004"/>
    <n v="48654"/>
    <s v="40011228-0"/>
    <s v="CONSERVACION GLOBAL MIXTA CAMINOS RED VIAL REGION DE ANTOFAGASTA 2020"/>
    <s v="CONSERVACION VIAL"/>
    <s v="CONSERVACION VIAL "/>
    <s v="EJECUCION"/>
    <s v="EJECUCION 1"/>
    <n v="149729"/>
    <s v=" PG-0504_Vialidad Rural"/>
    <s v=""/>
    <s v=""/>
    <s v=""/>
    <s v=""/>
    <s v=""/>
    <s v=""/>
    <s v=""/>
    <s v="Integración territorial, conectividad y movilidad"/>
    <n v="2611247.1469999999"/>
    <n v="4284230.2429999998"/>
    <n v="2122464"/>
    <n v="0"/>
    <n v="0"/>
    <n v="0"/>
    <n v="0"/>
    <n v="0"/>
    <e v="#N/A"/>
    <e v="#N/A"/>
    <e v="#N/A"/>
    <e v="#N/A"/>
  </r>
  <r>
    <n v="475"/>
    <s v="0204"/>
    <s v="0204"/>
    <s v="Dirección de Vialidad"/>
    <x v="1"/>
    <s v="ANTOFAGASTA"/>
    <s v="ANTOFAGASTA"/>
    <s v="TALTAL"/>
    <s v="Arrastre"/>
    <n v="101"/>
    <s v="02"/>
    <s v="002"/>
    <n v="41569"/>
    <s v="40011764-0"/>
    <s v="CONSTRUCCION CONEXION AGUA VERDE - ALTAMIRA - LIMITE REGIONAL ATACAMA"/>
    <s v="MEJORAMIENTO RED VIAL REGIONAL SECUNDARIA"/>
    <s v="CONSTRUCCION"/>
    <s v="DISEÑO"/>
    <s v="DISEÑO 1"/>
    <n v="132837"/>
    <s v=" PG-0501_Conectividad Mayor Interregional"/>
    <s v=""/>
    <s v=""/>
    <s v=""/>
    <s v=""/>
    <s v=""/>
    <s v=""/>
    <s v=""/>
    <s v="Integración territorial, conectividad y movilidad"/>
    <n v="0"/>
    <n v="152530"/>
    <n v="78224"/>
    <n v="0"/>
    <n v="0"/>
    <n v="0"/>
    <n v="0"/>
    <n v="0"/>
    <n v="2104"/>
    <n v="12097"/>
    <n v="13999"/>
    <n v="0.21147055584819341"/>
  </r>
  <r>
    <n v="476"/>
    <s v="0204"/>
    <s v="0204"/>
    <s v="Dirección de Vialidad"/>
    <x v="1"/>
    <s v="ANTOFAGASTA"/>
    <s v="TOCOPILLA"/>
    <s v="TOCOPILLA"/>
    <s v="Arrastre"/>
    <n v="254"/>
    <s v="02"/>
    <s v="002"/>
    <n v="50158"/>
    <s v="40020590-0"/>
    <s v="MEJORAMIENTO SISTEMA ILUMINACION TUNEL GALLEGUILLOS"/>
    <s v="CAMINOS NACIONALES"/>
    <s v="MEJORAMIENTO"/>
    <s v="EJECUCION"/>
    <s v="ASESORIA 1"/>
    <n v="162942"/>
    <s v=" PG-0501_Conectividad Mayor Interregional"/>
    <s v=""/>
    <s v=""/>
    <s v=""/>
    <s v=""/>
    <s v=""/>
    <s v=""/>
    <s v=""/>
    <s v="Integración territorial, conectividad y movilidad"/>
    <n v="0"/>
    <n v="29256"/>
    <n v="120457"/>
    <n v="10181"/>
    <n v="0"/>
    <n v="0"/>
    <n v="0"/>
    <n v="0"/>
    <n v="2301"/>
    <n v="25400"/>
    <n v="28369"/>
    <n v="0.20515714375416161"/>
  </r>
  <r>
    <n v="477"/>
    <s v="0204"/>
    <s v="0204"/>
    <s v="Dirección de Vialidad"/>
    <x v="1"/>
    <s v="ANTOFAGASTA"/>
    <s v="TOCOPILLA"/>
    <s v="TOCOPILLA"/>
    <s v="Arrastre"/>
    <n v="254"/>
    <s v="02"/>
    <s v="004"/>
    <n v="50158"/>
    <s v="40020590-0"/>
    <s v="MEJORAMIENTO SISTEMA ILUMINACION TUNEL GALLEGUILLOS"/>
    <s v="CAMINOS NACIONALES"/>
    <s v="MEJORAMIENTO"/>
    <s v="EJECUCION"/>
    <s v="EJECUCION 1"/>
    <n v="162943"/>
    <s v=" PG-0501_Conectividad Mayor Interregional"/>
    <s v=""/>
    <s v=""/>
    <s v=""/>
    <s v=""/>
    <s v=""/>
    <s v=""/>
    <s v=""/>
    <s v="Integración territorial, conectividad y movilidad"/>
    <n v="0"/>
    <n v="200000"/>
    <n v="1230269"/>
    <n v="1496382"/>
    <n v="0"/>
    <n v="0"/>
    <n v="0"/>
    <n v="0"/>
    <n v="2301"/>
    <n v="25400"/>
    <n v="28369"/>
    <n v="0.20515714375416161"/>
  </r>
  <r>
    <n v="479"/>
    <s v="0204"/>
    <s v="0204"/>
    <s v="Dirección de Vialidad"/>
    <x v="1"/>
    <s v="ANTOFAGASTA"/>
    <s v="TOCOPILLA"/>
    <s v="MARIA ELENA"/>
    <s v="Arrastre"/>
    <n v="287"/>
    <s v="02"/>
    <s v="002"/>
    <n v="51228"/>
    <s v="40031012-0"/>
    <s v="REPOSICION RUTA 5 SECTOR CRUCERO - IBERIA EN REGIÓN DE ANTOFAGASTA"/>
    <s v="CAMINOS NACIONALES"/>
    <s v="REPOSICIÓN"/>
    <s v="EJECUCION"/>
    <s v="ASESORIA 3"/>
    <n v="166776"/>
    <s v=" PG-0501_Conectividad Mayor Interregional"/>
    <s v=""/>
    <s v=""/>
    <s v=""/>
    <s v=""/>
    <s v=""/>
    <s v=""/>
    <s v=""/>
    <s v="Integración territorial, conectividad y movilidad"/>
    <n v="0"/>
    <n v="94000"/>
    <n v="573881"/>
    <n v="147569"/>
    <n v="0"/>
    <n v="0"/>
    <n v="0"/>
    <n v="0"/>
    <n v="2302"/>
    <n v="4834"/>
    <n v="6429"/>
    <n v="0.15174371878238541"/>
  </r>
  <r>
    <n v="478"/>
    <s v="0204"/>
    <s v="0204"/>
    <s v="Dirección de Vialidad"/>
    <x v="1"/>
    <s v="ANTOFAGASTA"/>
    <s v="TOCOPILLA"/>
    <s v="MARIA ELENA"/>
    <s v="Arrastre"/>
    <n v="287"/>
    <s v="02"/>
    <s v="004"/>
    <n v="51228"/>
    <s v="40031012-0"/>
    <s v="REPOSICION RUTA 5 SECTOR CRUCERO - IBERIA EN REGIÓN DE ANTOFAGASTA"/>
    <s v="CAMINOS NACIONALES"/>
    <s v="REPOSICIÓN"/>
    <s v="EJECUCION"/>
    <s v="EJECUCION 3"/>
    <n v="166780"/>
    <s v=" PG-0501_Conectividad Mayor Interregional"/>
    <s v=""/>
    <s v=""/>
    <s v=""/>
    <s v=""/>
    <s v=""/>
    <s v=""/>
    <s v=""/>
    <s v="Integración territorial, conectividad y movilidad"/>
    <n v="0"/>
    <n v="1000000"/>
    <n v="9696193"/>
    <n v="11293764"/>
    <n v="0"/>
    <n v="0"/>
    <n v="0"/>
    <n v="0"/>
    <n v="2302"/>
    <n v="4834"/>
    <n v="6429"/>
    <n v="0.15174371878238541"/>
  </r>
  <r>
    <n v="481"/>
    <s v="0204"/>
    <s v="0204"/>
    <s v="Dirección de Vialidad"/>
    <x v="1"/>
    <s v="ANTOFAGASTA"/>
    <s v="TOCOPILLA"/>
    <s v="TOCOPILLA"/>
    <s v="Nuevo"/>
    <n v="672"/>
    <s v="02"/>
    <s v="002"/>
    <n v="52488"/>
    <s v="40032217-0"/>
    <s v="MEJORAMIENTO RUTA 1, SECTOR: CALETA URCO-ADUANA, TRAMO III, EN REGIÓN DE ANTOFAGASTA"/>
    <s v="DESARROLLO VIAL AREAS COSTERAS"/>
    <s v="MEJORAMIENTO"/>
    <s v="DISEÑO"/>
    <s v="DISEÑO 2"/>
    <n v="182332"/>
    <s v=" PG-0501_Conectividad Mayor Interregional"/>
    <s v=""/>
    <s v=""/>
    <s v=""/>
    <s v=""/>
    <s v=""/>
    <s v=""/>
    <s v=""/>
    <s v="Integración territorial, conectividad y movilidad"/>
    <n v="0"/>
    <n v="0"/>
    <n v="20000"/>
    <n v="210000"/>
    <n v="240000"/>
    <n v="0"/>
    <n v="0"/>
    <n v="0"/>
    <n v="2301"/>
    <n v="25400"/>
    <n v="28369"/>
    <n v="0.20515714375416161"/>
  </r>
  <r>
    <n v="484"/>
    <s v="0204"/>
    <s v="0204"/>
    <s v="Dirección de Vialidad"/>
    <x v="1"/>
    <s v="ANTOFAGASTA"/>
    <s v="INTERPROVINCIAL"/>
    <s v="INTERCOMUNAL"/>
    <s v="Arrastre"/>
    <n v="314"/>
    <s v="02"/>
    <s v="002"/>
    <n v="52494"/>
    <s v="40038277-0"/>
    <s v="MEJORAMIENTO RUTA B-39 SECTOR : BAQUEDANO - MINERA GABY, REGION DE ANTOFAGASTA"/>
    <s v="MEJORAMIENTO RED VIAL REGIONAL PRINCIPAL"/>
    <s v="MEJORAMIENTO"/>
    <s v="DISEÑO"/>
    <s v="DISEÑO 1"/>
    <n v="162937"/>
    <s v=" PG-0501_Conectividad Mayor Interregional"/>
    <s v=""/>
    <s v=""/>
    <s v=""/>
    <s v=""/>
    <s v=""/>
    <s v=""/>
    <s v=""/>
    <s v="Integración territorial, conectividad y movilidad"/>
    <n v="512052.68800000002"/>
    <n v="282389.58899999998"/>
    <n v="444000"/>
    <n v="0"/>
    <n v="0"/>
    <n v="0"/>
    <n v="0"/>
    <n v="0"/>
    <e v="#N/A"/>
    <e v="#N/A"/>
    <e v="#N/A"/>
    <e v="#N/A"/>
  </r>
  <r>
    <n v="486"/>
    <s v="0204"/>
    <s v="0204"/>
    <s v="Dirección de Vialidad"/>
    <x v="1"/>
    <s v="ANTOFAGASTA"/>
    <s v="ANTOFAGASTA, EL LOA, TOCOPILLA"/>
    <s v="ANTOFAGASTA, MEJILLONES, SIERRA GORDA, TALTAL, CALAMA, OLLAGUE, SAN PEDRO DE ATACAMA, TOCOPILLA, MARIA ELENA"/>
    <s v="Arrastre"/>
    <n v="346"/>
    <s v="02"/>
    <s v="002"/>
    <n v="52943"/>
    <s v="40038495-0"/>
    <s v="CONSERVACION GLOBAL MIXTA CAMINOS RED VIAL REGIÓN DE ANTOFAGASTA 2023-2027"/>
    <s v="CONSERVACION VIAL"/>
    <s v="CONSERVACION VIAL "/>
    <s v="EJECUCION"/>
    <s v="ASESORIA 1"/>
    <n v="164796"/>
    <s v=" PG-0504_Vialidad Rural"/>
    <s v=""/>
    <s v=""/>
    <s v=""/>
    <s v=""/>
    <s v=""/>
    <s v=""/>
    <s v=""/>
    <s v="Integración territorial, conectividad y movilidad"/>
    <n v="0"/>
    <n v="116142.76"/>
    <n v="743457"/>
    <n v="776457"/>
    <n v="810457"/>
    <n v="621342"/>
    <n v="0"/>
    <n v="0"/>
    <e v="#N/A"/>
    <e v="#N/A"/>
    <e v="#N/A"/>
    <e v="#N/A"/>
  </r>
  <r>
    <n v="485"/>
    <s v="0204"/>
    <s v="0204"/>
    <s v="Dirección de Vialidad"/>
    <x v="1"/>
    <s v="ANTOFAGASTA"/>
    <s v="ANTOFAGASTA, EL LOA, TOCOPILLA"/>
    <s v="ANTOFAGASTA, MEJILLONES, SIERRA GORDA, TALTAL, CALAMA, OLLAGUE, SAN PEDRO DE ATACAMA, TOCOPILLA, MARIA ELENA"/>
    <s v="Arrastre"/>
    <n v="346"/>
    <s v="02"/>
    <s v="004"/>
    <n v="52943"/>
    <s v="40038495-0"/>
    <s v="CONSERVACION GLOBAL MIXTA CAMINOS RED VIAL REGIÓN DE ANTOFAGASTA 2023-2027"/>
    <s v="CONSERVACION VIAL"/>
    <s v="CONSERVACION VIAL "/>
    <s v="EJECUCION"/>
    <s v="EJECUCION 1"/>
    <n v="164794"/>
    <s v=" PG-0504_Vialidad Rural"/>
    <s v=""/>
    <s v=""/>
    <s v=""/>
    <s v=""/>
    <s v=""/>
    <s v=""/>
    <s v=""/>
    <s v="Integración territorial, conectividad y movilidad"/>
    <n v="110457.93"/>
    <n v="3194704.4569999999"/>
    <n v="5523836"/>
    <n v="5338392"/>
    <n v="3289093"/>
    <n v="753664"/>
    <n v="0"/>
    <n v="0"/>
    <e v="#N/A"/>
    <e v="#N/A"/>
    <e v="#N/A"/>
    <e v="#N/A"/>
  </r>
  <r>
    <n v="487"/>
    <s v="0204"/>
    <s v="0204"/>
    <s v="Dirección de Vialidad"/>
    <x v="1"/>
    <s v="ANTOFAGASTA"/>
    <s v="EL LOA, TOCOPILLA"/>
    <s v="CALAMA, MARIA ELENA"/>
    <s v="Arrastre"/>
    <n v="146"/>
    <s v="02"/>
    <s v="002"/>
    <n v="44234"/>
    <s v="40039401-0"/>
    <s v="REPOSICION RUTA 29 SECTOR:CRUCERO-CUESTA MONTECRISTO"/>
    <s v="CAMINOS NACIONALES"/>
    <s v="REPOSICIÓN"/>
    <s v="DISEÑO"/>
    <s v="DISEÑO 1"/>
    <n v="138992"/>
    <s v=" PG-0501_Conectividad Mayor Interregional"/>
    <s v=""/>
    <s v=""/>
    <s v=""/>
    <s v=""/>
    <s v=""/>
    <s v=""/>
    <s v=""/>
    <s v="Integración territorial, conectividad y movilidad"/>
    <n v="598592.61"/>
    <n v="407452.03600000002"/>
    <n v="269790"/>
    <n v="0"/>
    <n v="0"/>
    <n v="0"/>
    <n v="0"/>
    <n v="0"/>
    <e v="#N/A"/>
    <e v="#N/A"/>
    <e v="#N/A"/>
    <e v="#N/A"/>
  </r>
  <r>
    <n v="489"/>
    <s v="0204"/>
    <s v="0204"/>
    <s v="Dirección de Vialidad"/>
    <x v="1"/>
    <s v="ANTOFAGASTA"/>
    <s v="INTERPROVINCIAL"/>
    <s v="INTERCOMUNAL"/>
    <s v="Arrastre"/>
    <n v="361"/>
    <s v="02"/>
    <s v="002"/>
    <n v="53709"/>
    <s v="40039622-0"/>
    <s v="MEJORAMIENTO RUTA 1, SECTOR: CALETA URCO-ADUANA,  TRAMOS I Y II, REGIÓN DE ANTOFAGASTA"/>
    <s v="DESARROLLO VIAL AREAS COSTERAS"/>
    <s v="MEJORAMIENTO"/>
    <s v="EJECUCION"/>
    <s v="ASESORIA 1"/>
    <n v="168767"/>
    <s v=" PG-0501_Conectividad Mayor Interregional"/>
    <s v=""/>
    <s v=""/>
    <s v=""/>
    <s v=""/>
    <s v=""/>
    <s v=""/>
    <s v=""/>
    <s v="Integración territorial, conectividad y movilidad"/>
    <n v="0"/>
    <n v="1"/>
    <n v="498239"/>
    <n v="508584"/>
    <n v="300000"/>
    <n v="0"/>
    <n v="0"/>
    <n v="0"/>
    <e v="#N/A"/>
    <e v="#N/A"/>
    <e v="#N/A"/>
    <e v="#N/A"/>
  </r>
  <r>
    <n v="488"/>
    <s v="0204"/>
    <s v="0204"/>
    <s v="Dirección de Vialidad"/>
    <x v="1"/>
    <s v="ANTOFAGASTA"/>
    <s v="INTERPROVINCIAL"/>
    <s v="INTERCOMUNAL"/>
    <s v="Arrastre"/>
    <n v="361"/>
    <s v="02"/>
    <s v="004"/>
    <n v="53709"/>
    <s v="40039622-0"/>
    <s v="MEJORAMIENTO RUTA 1, SECTOR: CALETA URCO-ADUANA,  TRAMOS I Y II, REGIÓN DE ANTOFAGASTA"/>
    <s v="DESARROLLO VIAL AREAS COSTERAS"/>
    <s v="MEJORAMIENTO"/>
    <s v="EJECUCION"/>
    <s v="EJECUCION 1"/>
    <n v="168766"/>
    <s v=" PG-0501_Conectividad Mayor Interregional"/>
    <s v=""/>
    <s v=""/>
    <s v=""/>
    <s v=""/>
    <s v=""/>
    <s v=""/>
    <s v=""/>
    <s v="Integración territorial, conectividad y movilidad"/>
    <n v="0"/>
    <n v="1"/>
    <n v="7303776"/>
    <n v="19177661"/>
    <n v="8000000"/>
    <n v="0"/>
    <n v="0"/>
    <n v="0"/>
    <e v="#N/A"/>
    <e v="#N/A"/>
    <e v="#N/A"/>
    <e v="#N/A"/>
  </r>
  <r>
    <n v="491"/>
    <s v="0204"/>
    <s v="0204"/>
    <s v="Dirección de Vialidad"/>
    <x v="1"/>
    <s v="ANTOFAGASTA"/>
    <s v="INTERPROVINCIAL"/>
    <s v="INTERCOMUNAL"/>
    <s v="Arrastre"/>
    <n v="362"/>
    <s v="02"/>
    <s v="002"/>
    <n v="53872"/>
    <s v="40043821-0"/>
    <s v="MEJORAMIENTO RUTA 27-CH SECTOR: SAN PEDRO DE ATACAMA-PASO JAMA"/>
    <s v="RUTAS INTERNACIONALES"/>
    <s v="RUTAS INTERNACIONALES"/>
    <s v="DISEÑO"/>
    <s v="DISEÑO 1"/>
    <n v="167501"/>
    <s v=" PG-0501_Conectividad Mayor Interregional"/>
    <s v=""/>
    <s v=""/>
    <s v=""/>
    <s v=""/>
    <s v=""/>
    <s v=""/>
    <s v=""/>
    <s v="Integración territorial, conectividad y movilidad"/>
    <n v="0"/>
    <n v="1"/>
    <n v="275000"/>
    <n v="110000"/>
    <n v="186596"/>
    <n v="0"/>
    <n v="0"/>
    <n v="0"/>
    <e v="#N/A"/>
    <e v="#N/A"/>
    <e v="#N/A"/>
    <e v="#N/A"/>
  </r>
  <r>
    <m/>
    <s v="0204"/>
    <s v="0204"/>
    <s v="Dirección de Vialidad"/>
    <x v="1"/>
    <s v="ANTOFAGASTA"/>
    <s v="TOCOPILLA"/>
    <s v="TOCOPILLA"/>
    <s v="Nuevo"/>
    <m/>
    <s v="02"/>
    <s v=""/>
    <n v="54043"/>
    <s v="40046667-0"/>
    <s v="REPOSICION OFICINA PROVINCIAL TOCOPILLA"/>
    <s v="EQUIPAMIENTO"/>
    <s v=""/>
    <s v="DISEÑO"/>
    <s v="DISEÑO 1"/>
    <n v="167921"/>
    <s v=" PG-0501_Conectividad Mayor Interregional, PG-0504_Vialidad Rural"/>
    <s v=""/>
    <s v=""/>
    <s v=""/>
    <s v=""/>
    <s v=""/>
    <s v=""/>
    <s v=""/>
    <s v="Integración territorial, conectividad y movilidad"/>
    <n v="0"/>
    <n v="0"/>
    <n v="50000"/>
    <n v="110000"/>
    <n v="110000"/>
    <n v="0"/>
    <n v="0"/>
    <n v="0"/>
    <n v="2301"/>
    <n v="25400"/>
    <n v="28369"/>
    <n v="0.20515714375416161"/>
  </r>
  <r>
    <n v="493"/>
    <s v="0204"/>
    <s v="0204"/>
    <s v="Dirección de Vialidad"/>
    <x v="1"/>
    <s v="ANTOFAGASTA"/>
    <s v="INTERPROVINCIAL"/>
    <s v="INTERCOMUNAL"/>
    <s v="Arrastre"/>
    <n v="403"/>
    <s v="02"/>
    <s v="002"/>
    <n v="55002"/>
    <s v="40049829-0"/>
    <s v="CONSERVACION RED VIAL REGION DE ANTOFAGASTA 2024-2026 "/>
    <s v="CONSERVACION VIAL"/>
    <s v="CONSERVACION VIAL "/>
    <s v="EJECUCION"/>
    <s v="ASESORIA 2"/>
    <n v="172756"/>
    <s v=" PG-0504_Vialidad Rural"/>
    <s v=""/>
    <s v=""/>
    <s v=""/>
    <s v=""/>
    <s v=""/>
    <s v=""/>
    <s v=""/>
    <s v="Integración territorial, conectividad y movilidad"/>
    <n v="0"/>
    <n v="221498.065"/>
    <n v="217401"/>
    <n v="0"/>
    <n v="0"/>
    <n v="0"/>
    <n v="0"/>
    <n v="0"/>
    <e v="#N/A"/>
    <e v="#N/A"/>
    <e v="#N/A"/>
    <e v="#N/A"/>
  </r>
  <r>
    <n v="492"/>
    <s v="0204"/>
    <s v="0204"/>
    <s v="Dirección de Vialidad"/>
    <x v="1"/>
    <s v="ANTOFAGASTA"/>
    <s v="INTERPROVINCIAL"/>
    <s v="INTERCOMUNAL"/>
    <s v="Arrastre"/>
    <n v="403"/>
    <s v="02"/>
    <s v="004"/>
    <n v="55002"/>
    <s v="40049829-0"/>
    <s v="CONSERVACION RED VIAL REGION DE ANTOFAGASTA 2024-2026 "/>
    <s v="CONSERVACION VIAL"/>
    <s v="CONSERVACION VIAL "/>
    <s v="EJECUCION"/>
    <s v="EJECUCION 2"/>
    <n v="172758"/>
    <s v=" PG-0504_Vialidad Rural"/>
    <s v=""/>
    <s v=""/>
    <s v=""/>
    <s v=""/>
    <s v=""/>
    <s v=""/>
    <s v=""/>
    <s v="Integración territorial, conectividad y movilidad"/>
    <n v="0"/>
    <n v="5512582.8679999998"/>
    <n v="284066"/>
    <n v="0"/>
    <n v="0"/>
    <n v="0"/>
    <n v="0"/>
    <n v="0"/>
    <e v="#N/A"/>
    <e v="#N/A"/>
    <e v="#N/A"/>
    <e v="#N/A"/>
  </r>
  <r>
    <n v="494"/>
    <s v="0204"/>
    <s v="0204"/>
    <s v="Dirección de Vialidad"/>
    <x v="1"/>
    <s v="ANTOFAGASTA"/>
    <s v="INTERPROVINCIAL"/>
    <s v="INTERCOMUNAL"/>
    <s v="Arrastre"/>
    <n v="165"/>
    <s v="02"/>
    <s v="002"/>
    <n v="46440"/>
    <s v="40049877-0"/>
    <s v="MEJORAMIENTO CONEXION VIAL RUTA ALTIPLANICA S: ACCESOS EL TATIO "/>
    <s v="RUTA PRECORDILLERANA"/>
    <s v="MEJORAMIENTO"/>
    <s v="PREFACTIBILIDAD"/>
    <s v="PREFACTIBILIDAD 1"/>
    <n v="141549"/>
    <s v=" PG-0504_Vialidad Rural"/>
    <s v=""/>
    <s v=""/>
    <s v=""/>
    <s v=""/>
    <s v=""/>
    <s v=""/>
    <s v=""/>
    <s v="Integración territorial, conectividad y movilidad"/>
    <n v="0"/>
    <n v="10"/>
    <n v="280000"/>
    <n v="258414"/>
    <n v="0"/>
    <n v="0"/>
    <n v="0"/>
    <n v="0"/>
    <e v="#N/A"/>
    <e v="#N/A"/>
    <e v="#N/A"/>
    <e v="#N/A"/>
  </r>
  <r>
    <n v="495"/>
    <s v="0204"/>
    <s v="0204"/>
    <s v="Dirección de Vialidad"/>
    <x v="1"/>
    <s v="ANTOFAGASTA"/>
    <s v="ANTOFAGASTA"/>
    <s v="ANTOFAGASTA"/>
    <s v="Arrastre"/>
    <n v="288"/>
    <s v="02"/>
    <s v="002"/>
    <n v="51234"/>
    <s v="40049879-0"/>
    <s v="MEJORAMIENTO RUTA B-710, SECTOR PAPOSO ¿ VARILLAS, PROVINCIA DE ANTOFAGASTA."/>
    <s v="MEJORAMIENTO RED VIAL REGIONAL SECUNDARIA"/>
    <s v="MEJORAMIENTO"/>
    <s v="DISEÑO"/>
    <s v="DISEÑO 1"/>
    <n v="158742"/>
    <s v=" PG-0504_Vialidad Rural"/>
    <s v=""/>
    <s v=""/>
    <s v=""/>
    <s v=""/>
    <s v=""/>
    <s v=""/>
    <s v=""/>
    <s v="Integración territorial, conectividad y movilidad"/>
    <n v="0"/>
    <n v="656900"/>
    <n v="896000"/>
    <n v="447100"/>
    <n v="0"/>
    <n v="0"/>
    <n v="0"/>
    <n v="0"/>
    <n v="2101"/>
    <n v="401096"/>
    <n v="447224"/>
    <n v="0.16654338607700911"/>
  </r>
  <r>
    <n v="496"/>
    <s v="0204"/>
    <s v="0204"/>
    <s v="Dirección de Vialidad"/>
    <x v="1"/>
    <s v="ANTOFAGASTA"/>
    <s v="INTERPROVINCIAL"/>
    <s v="INTERCOMUNAL"/>
    <s v="Arrastre"/>
    <n v="413"/>
    <s v="02"/>
    <s v="004"/>
    <n v="55026"/>
    <s v="40049903-0"/>
    <s v="CONSERVACION POR CÁMINOS BÁSICOS REGIÓN DE ANTOFAGASTA 2024-2025"/>
    <s v="CONSERVACION VIAL"/>
    <s v="CAMINOS BASICOS"/>
    <s v="EJECUCION"/>
    <s v="EJECUCION 1"/>
    <n v="171190"/>
    <s v=" PG-0504_Vialidad Rural"/>
    <s v=""/>
    <s v=""/>
    <s v=""/>
    <s v=""/>
    <s v=""/>
    <s v=""/>
    <s v=""/>
    <s v="Integración territorial, conectividad y movilidad"/>
    <n v="0"/>
    <n v="604492.9"/>
    <n v="4287073"/>
    <n v="0"/>
    <n v="0"/>
    <n v="0"/>
    <n v="0"/>
    <n v="0"/>
    <e v="#N/A"/>
    <e v="#N/A"/>
    <e v="#N/A"/>
    <e v="#N/A"/>
  </r>
  <r>
    <n v="497"/>
    <s v="0204"/>
    <s v="0204"/>
    <s v="Dirección de Vialidad"/>
    <x v="1"/>
    <s v="ANTOFAGASTA"/>
    <s v="ANTOFAGASTA, EL LOA, TOCOPILLA"/>
    <s v="ANTOFAGASTA, MEJILLONES, SIERRA GORDA, TALTAL, CALAMA, OLLAGUE, SAN PEDRO DE ATACAMA, TOCOPILLA, MARIA ELENA"/>
    <s v="Arrastre"/>
    <n v="422"/>
    <s v="02"/>
    <s v="002"/>
    <n v="55067"/>
    <s v="40050017-0"/>
    <s v="CONSERVACION GLOBAL MIXTA CAMINOS RED VIAL REGION DE ANTOFAGASTA 2024-2028 "/>
    <s v="CONSERVACION VIAL"/>
    <s v="CONSERVACION VIAL "/>
    <s v="EJECUCION"/>
    <s v="ASESORIA 1"/>
    <n v="171312"/>
    <s v=" PG-0504_Vialidad Rural"/>
    <s v=""/>
    <s v=""/>
    <s v=""/>
    <s v=""/>
    <s v=""/>
    <s v=""/>
    <s v=""/>
    <s v="Integración territorial, conectividad y movilidad"/>
    <n v="0"/>
    <n v="181073.42"/>
    <n v="1406396"/>
    <n v="1470396"/>
    <n v="1533396"/>
    <n v="1205790"/>
    <n v="0"/>
    <n v="0"/>
    <e v="#N/A"/>
    <e v="#N/A"/>
    <e v="#N/A"/>
    <e v="#N/A"/>
  </r>
  <r>
    <n v="498"/>
    <s v="0204"/>
    <s v="0204"/>
    <s v="Dirección de Vialidad"/>
    <x v="1"/>
    <s v="ANTOFAGASTA"/>
    <s v="ANTOFAGASTA, EL LOA, TOCOPILLA"/>
    <s v="ANTOFAGASTA, MEJILLONES, SIERRA GORDA, TALTAL, CALAMA, OLLAGUE, SAN PEDRO DE ATACAMA, TOCOPILLA, MARIA ELENA"/>
    <s v="Arrastre"/>
    <n v="422"/>
    <s v="02"/>
    <s v="004"/>
    <n v="55067"/>
    <s v="40050017-0"/>
    <s v="CONSERVACION GLOBAL MIXTA CAMINOS RED VIAL REGION DE ANTOFAGASTA 2024-2028 "/>
    <s v="CONSERVACION VIAL"/>
    <s v="CONSERVACION VIAL "/>
    <s v="EJECUCION"/>
    <s v="EJECUCION 1"/>
    <n v="171311"/>
    <s v=" PG-0504_Vialidad Rural"/>
    <s v=""/>
    <s v=""/>
    <s v=""/>
    <s v=""/>
    <s v=""/>
    <s v=""/>
    <s v=""/>
    <s v="Integración territorial, conectividad y movilidad"/>
    <n v="0"/>
    <n v="1728762.061"/>
    <n v="10897845"/>
    <n v="10085736"/>
    <n v="13365640"/>
    <n v="10905780"/>
    <n v="0"/>
    <n v="0"/>
    <e v="#N/A"/>
    <e v="#N/A"/>
    <e v="#N/A"/>
    <e v="#N/A"/>
  </r>
  <r>
    <n v="500"/>
    <s v="0204"/>
    <s v="0204"/>
    <s v="Dirección de Vialidad"/>
    <x v="1"/>
    <s v="ANTOFAGASTA"/>
    <s v="EL LOA"/>
    <s v="SAN PEDRO DE ATACAMA"/>
    <s v="Nuevo"/>
    <n v="760"/>
    <s v="02"/>
    <s v="002"/>
    <n v="54320"/>
    <s v="40050180-0"/>
    <s v="MEJORAMIENTO RUTA 27-CH SECTOR: SAN PEDRO DE ATACAMA-PASO JAMA TRAMO I "/>
    <s v="RUTAS INTERNACIONALES"/>
    <s v="RUTAS INTERNACIONALES"/>
    <s v="EJECUCION"/>
    <s v="ASESORIA 3"/>
    <n v="182328"/>
    <s v=" PG-0501_Conectividad Mayor Interregional"/>
    <s v=""/>
    <s v=""/>
    <s v=""/>
    <s v=""/>
    <s v=""/>
    <s v=""/>
    <s v=""/>
    <s v="Integración territorial, conectividad y movilidad"/>
    <n v="0"/>
    <n v="0"/>
    <n v="70000"/>
    <n v="840000"/>
    <n v="840000"/>
    <n v="0"/>
    <n v="0"/>
    <n v="0"/>
    <n v="2203"/>
    <n v="9843"/>
    <n v="11121"/>
    <n v="0.2245942479535965"/>
  </r>
  <r>
    <n v="499"/>
    <s v="0204"/>
    <s v="0204"/>
    <s v="Dirección de Vialidad"/>
    <x v="1"/>
    <s v="ANTOFAGASTA"/>
    <s v="EL LOA"/>
    <s v="SAN PEDRO DE ATACAMA"/>
    <s v="Nuevo"/>
    <n v="760"/>
    <s v="02"/>
    <s v="004"/>
    <n v="54320"/>
    <s v="40050180-0"/>
    <s v="MEJORAMIENTO RUTA 27-CH SECTOR: SAN PEDRO DE ATACAMA-PASO JAMA TRAMO I "/>
    <s v="RUTAS INTERNACIONALES"/>
    <s v="RUTAS INTERNACIONALES"/>
    <s v="EJECUCION"/>
    <s v="EJECUCION 3"/>
    <n v="182329"/>
    <s v=" PG-0501_Conectividad Mayor Interregional"/>
    <s v=""/>
    <s v=""/>
    <s v=""/>
    <s v=""/>
    <s v=""/>
    <s v=""/>
    <s v=""/>
    <s v="Integración territorial, conectividad y movilidad"/>
    <n v="0"/>
    <n v="0"/>
    <n v="50000"/>
    <n v="5000000"/>
    <n v="11000000"/>
    <n v="11633909"/>
    <n v="0"/>
    <n v="0"/>
    <n v="2203"/>
    <n v="9843"/>
    <n v="11121"/>
    <n v="0.2245942479535965"/>
  </r>
  <r>
    <n v="501"/>
    <s v="0204"/>
    <s v="0204"/>
    <s v="Dirección de Vialidad"/>
    <x v="1"/>
    <s v="ANTOFAGASTA"/>
    <s v="ANTOFAGASTA"/>
    <s v="TALTAL"/>
    <s v="Arrastre"/>
    <n v="476"/>
    <s v="02"/>
    <s v="002"/>
    <n v="55979"/>
    <s v="40054850-0"/>
    <s v="CONSTRUCCION RUTA COSTERA SECTOR: CALETA EL COBRE - CALETA COLOSO -CMT "/>
    <s v="DESARROLLO VIAL AREAS COSTERAS"/>
    <s v="CONSTRUCCION"/>
    <s v="PREFACTIBILIDAD"/>
    <s v="PREFACTIBILIDAD 1"/>
    <n v="181521"/>
    <s v=""/>
    <s v=""/>
    <s v=""/>
    <s v=""/>
    <s v=""/>
    <s v=""/>
    <s v=""/>
    <s v=""/>
    <s v="Integración territorial, conectividad y movilidad"/>
    <n v="0"/>
    <n v="1"/>
    <n v="527999"/>
    <n v="704000"/>
    <n v="528000"/>
    <n v="0"/>
    <n v="0"/>
    <n v="0"/>
    <n v="2104"/>
    <n v="12097"/>
    <n v="13999"/>
    <n v="0.21147055584819341"/>
  </r>
  <r>
    <n v="502"/>
    <s v="0204"/>
    <s v="0204"/>
    <s v="Dirección de Vialidad"/>
    <x v="1"/>
    <s v="ANTOFAGASTA"/>
    <s v="ANTOFAGASTA"/>
    <s v="TALTAL"/>
    <s v="Arrastre"/>
    <n v="72"/>
    <s v="02"/>
    <s v="002"/>
    <n v="38564"/>
    <s v="40057285-0"/>
    <s v="MEJORAMIENTO RUTA B-955 S: ALTAMIRA, PROVINCIA DE ANTOFAGASTA, REGIÓN DE ANTOFAGASTA "/>
    <s v="MEJORAMIENTO RED VIAL REGIONAL SECUNDARIA"/>
    <s v="MEJORAMIENTO"/>
    <s v="DISEÑO"/>
    <s v="DISEÑO 1"/>
    <n v="125719"/>
    <s v=""/>
    <s v=""/>
    <s v=""/>
    <s v=""/>
    <s v=""/>
    <s v=""/>
    <s v=""/>
    <s v=""/>
    <s v="Integración territorial, conectividad y movilidad"/>
    <n v="0"/>
    <n v="83158"/>
    <n v="387557"/>
    <n v="53552"/>
    <n v="0"/>
    <n v="0"/>
    <n v="0"/>
    <n v="0"/>
    <n v="2104"/>
    <n v="12097"/>
    <n v="13999"/>
    <n v="0.21147055584819341"/>
  </r>
  <r>
    <n v="503"/>
    <s v="0204"/>
    <s v="0204"/>
    <s v="Dirección de Vialidad"/>
    <x v="1"/>
    <s v="ANTOFAGASTA"/>
    <s v="INTERPROVINCIAL"/>
    <s v="INTERCOMUNAL"/>
    <s v="Arrastre"/>
    <n v="486"/>
    <s v="02"/>
    <s v="004"/>
    <n v="56111"/>
    <s v="40058856-0"/>
    <s v="CONSERVACION CAMINOS BASICO REGION DE ANTOFAGASTA 2023-2025 "/>
    <s v="CONSERVACION VIAL"/>
    <s v="CONSERVACION VIAL "/>
    <s v="EJECUCION"/>
    <s v="EJECUCION 1"/>
    <n v="175066"/>
    <s v=""/>
    <s v=""/>
    <s v=""/>
    <s v=""/>
    <s v=""/>
    <s v=""/>
    <s v=""/>
    <s v=""/>
    <s v="Integración territorial, conectividad y movilidad"/>
    <n v="0"/>
    <n v="5910596.7170000002"/>
    <n v="5104000"/>
    <n v="0"/>
    <n v="0"/>
    <n v="0"/>
    <n v="0"/>
    <n v="0"/>
    <e v="#N/A"/>
    <e v="#N/A"/>
    <e v="#N/A"/>
    <e v="#N/A"/>
  </r>
  <r>
    <m/>
    <s v="0204"/>
    <s v="0204"/>
    <s v="Dirección de Vialidad"/>
    <x v="1"/>
    <s v="ANTOFAGASTA"/>
    <s v="INTERPROVINCIAL"/>
    <s v="INTERCOMUNAL"/>
    <s v="Arrastre"/>
    <m/>
    <s v="02"/>
    <s v=""/>
    <n v="56981"/>
    <s v="40060958-0"/>
    <s v="CONSERVACION GLOBAL MIXTA CAMINOS RED VIAL REGION DE ANTOFAGASTA 2025-2029"/>
    <s v="CONSERVACION VIAL"/>
    <s v=""/>
    <s v="EJECUCION"/>
    <s v="EJECUCION"/>
    <m/>
    <s v=""/>
    <s v=""/>
    <s v=""/>
    <s v=""/>
    <s v=""/>
    <s v=""/>
    <s v=""/>
    <s v=""/>
    <s v="Integración territorial, conectividad y movilidad"/>
    <n v="0"/>
    <n v="2000"/>
    <n v="3000000"/>
    <n v="4893426"/>
    <n v="6893426"/>
    <n v="6408123"/>
    <n v="1893426"/>
    <n v="0"/>
    <e v="#N/A"/>
    <e v="#N/A"/>
    <e v="#N/A"/>
    <e v="#N/A"/>
  </r>
  <r>
    <n v="508"/>
    <s v="0204"/>
    <s v="0204"/>
    <s v="Dirección de Vialidad"/>
    <x v="1"/>
    <s v="ANTOFAGASTA"/>
    <s v="EL LOA"/>
    <s v="CALAMA"/>
    <s v="Nuevo"/>
    <n v="670"/>
    <s v="02"/>
    <s v="002"/>
    <n v="54328"/>
    <s v="40061053-0"/>
    <s v="CONSTRUCCION PASO FRONTERIZO OLLAGÜE. RUTA 21 CH. SECTOR: CHIU CHIU-ESTACIÓN SAN PEDRO"/>
    <s v="RUTAS INTERNACIONALES"/>
    <s v="RUTAS INTERNACIONALES"/>
    <s v="PREFACTIBILIDAD"/>
    <s v="PREFACTIBILIDAD 1"/>
    <n v="168734"/>
    <s v=""/>
    <s v=""/>
    <s v=""/>
    <s v=""/>
    <s v=""/>
    <s v=""/>
    <s v=""/>
    <s v=""/>
    <s v="Integración territorial, conectividad y movilidad"/>
    <n v="0"/>
    <n v="0"/>
    <n v="10000"/>
    <n v="450000"/>
    <n v="600000"/>
    <n v="0"/>
    <n v="0"/>
    <n v="0"/>
    <n v="2201"/>
    <n v="166334"/>
    <n v="196820"/>
    <n v="0.16772331963286741"/>
  </r>
  <r>
    <n v="509"/>
    <s v="0204"/>
    <s v="0204"/>
    <s v="Dirección de Vialidad"/>
    <x v="1"/>
    <s v="ANTOFAGASTA"/>
    <s v="ANTOFAGASTA"/>
    <s v="ANTOFAGASTA"/>
    <s v="Arrastre"/>
    <n v="477"/>
    <s v="02"/>
    <s v="002"/>
    <n v="55995"/>
    <s v="40061332-0"/>
    <s v="CONSTRUCCION Y MEJORAMIENTO AVENIDA SALVADOR ALLENDE "/>
    <s v="VIALIDAD URBANA"/>
    <s v="MEJORAMIENTO"/>
    <s v="PREFACTIBILIDAD"/>
    <s v="PREFACTIBILIDAD 1"/>
    <n v="174732"/>
    <s v=""/>
    <s v=""/>
    <s v=""/>
    <s v=""/>
    <s v=""/>
    <s v=""/>
    <s v=""/>
    <s v=""/>
    <s v="Integración territorial, conectividad y movilidad"/>
    <n v="0"/>
    <n v="1"/>
    <n v="327817"/>
    <n v="261001"/>
    <n v="0"/>
    <n v="0"/>
    <n v="0"/>
    <n v="0"/>
    <n v="2101"/>
    <n v="401096"/>
    <n v="447224"/>
    <n v="0.16654338607700911"/>
  </r>
  <r>
    <n v="510"/>
    <s v="0204"/>
    <s v="0204"/>
    <s v="Dirección de Vialidad"/>
    <x v="1"/>
    <s v="ANTOFAGASTA"/>
    <s v="ANTOFAGASTA"/>
    <s v="ANTOFAGASTA"/>
    <s v="Nuevo"/>
    <n v="669"/>
    <s v="02"/>
    <s v="002"/>
    <n v="55998"/>
    <s v="40068842-0"/>
    <s v="MEJORAMIENTO NUDOS VIALES Y MEJORAMIENTO RUTA 1 SECTOR SALVADOR ALLENDE - LA CHIMBA "/>
    <s v="VIALIDAD URBANA"/>
    <s v="MEJORAMIENTO"/>
    <s v="DISEÑO"/>
    <s v="DISEÑO 1"/>
    <n v="181674"/>
    <s v=""/>
    <s v=""/>
    <s v=""/>
    <s v=""/>
    <s v=""/>
    <s v=""/>
    <s v=""/>
    <s v=""/>
    <s v="Integración territorial, conectividad y movilidad"/>
    <n v="0"/>
    <n v="0"/>
    <n v="10000"/>
    <n v="750000"/>
    <n v="740000"/>
    <n v="0"/>
    <n v="0"/>
    <n v="0"/>
    <n v="2101"/>
    <n v="401096"/>
    <n v="447224"/>
    <n v="0.16654338607700911"/>
  </r>
  <r>
    <n v="511"/>
    <s v="0204"/>
    <s v="0204"/>
    <s v="Dirección de Vialidad"/>
    <x v="1"/>
    <s v="ANTOFAGASTA"/>
    <s v="ANTOFAGASTA, EL LOA, TOCOPILLA"/>
    <s v="ANTOFAGASTA, MEJILLONES, SIERRA GORDA, TALTAL, CALAMA, OLLAGUE, SAN PEDRO DE ATACAMA, TOCOPILLA, MARIA ELENA"/>
    <s v="Nuevo"/>
    <n v="606"/>
    <s v="02"/>
    <s v="004"/>
    <n v="58678"/>
    <s v="40070037-0"/>
    <s v="CONSERVACION PAVIMENTOS RURALES REGION DE ANTOFAGASTA "/>
    <s v="CONSERVACION VIAL"/>
    <s v="PAVIMENTOS RURALES "/>
    <s v="EJECUCION"/>
    <s v="EJECUCION 1"/>
    <n v="181549"/>
    <s v=""/>
    <s v=""/>
    <s v=""/>
    <s v=""/>
    <s v=""/>
    <s v=""/>
    <s v=""/>
    <s v=""/>
    <s v="Integración territorial, conectividad y movilidad"/>
    <n v="0"/>
    <n v="0"/>
    <n v="3233875"/>
    <n v="149400"/>
    <n v="0"/>
    <n v="0"/>
    <n v="0"/>
    <n v="0"/>
    <e v="#N/A"/>
    <e v="#N/A"/>
    <e v="#N/A"/>
    <e v="#N/A"/>
  </r>
  <r>
    <n v="513"/>
    <s v="0204"/>
    <s v="0204"/>
    <s v="Dirección de Vialidad"/>
    <x v="1"/>
    <s v="ANTOFAGASTA"/>
    <s v="INTERPROVINCIAL"/>
    <s v="INTERCOMUNAL"/>
    <s v="Nuevo"/>
    <n v="583"/>
    <s v="02"/>
    <s v="002"/>
    <n v="58738"/>
    <s v="40070152-0"/>
    <s v="CONSERVACION RED VIAL REGION DE ANTOFAGASTA "/>
    <s v="CONSERVACION VIAL"/>
    <s v="CONSERVACION VIAL "/>
    <s v="EJECUCION"/>
    <s v="ASESORIA 1"/>
    <n v="181643"/>
    <s v=""/>
    <s v=""/>
    <s v=""/>
    <s v=""/>
    <s v=""/>
    <s v=""/>
    <s v=""/>
    <s v=""/>
    <s v="Integración territorial, conectividad y movilidad"/>
    <n v="0"/>
    <n v="0"/>
    <n v="76371"/>
    <n v="15000"/>
    <n v="0"/>
    <n v="0"/>
    <n v="0"/>
    <n v="0"/>
    <e v="#N/A"/>
    <e v="#N/A"/>
    <e v="#N/A"/>
    <e v="#N/A"/>
  </r>
  <r>
    <n v="512"/>
    <s v="0204"/>
    <s v="0204"/>
    <s v="Dirección de Vialidad"/>
    <x v="1"/>
    <s v="ANTOFAGASTA"/>
    <s v="INTERPROVINCIAL"/>
    <s v="INTERCOMUNAL"/>
    <s v="Nuevo"/>
    <n v="583"/>
    <s v="02"/>
    <s v="004"/>
    <n v="58738"/>
    <s v="40070152-0"/>
    <s v="CONSERVACION RED VIAL REGION DE ANTOFAGASTA "/>
    <s v="CONSERVACION VIAL"/>
    <s v="CONSERVACION VIAL "/>
    <s v="EJECUCION"/>
    <s v="EJECUCION 1"/>
    <n v="181644"/>
    <s v=""/>
    <s v=""/>
    <s v=""/>
    <s v=""/>
    <s v=""/>
    <s v=""/>
    <s v=""/>
    <s v=""/>
    <s v="Integración territorial, conectividad y movilidad"/>
    <n v="0"/>
    <n v="0"/>
    <n v="763760"/>
    <n v="153000"/>
    <n v="0"/>
    <n v="0"/>
    <n v="0"/>
    <n v="0"/>
    <e v="#N/A"/>
    <e v="#N/A"/>
    <e v="#N/A"/>
    <e v="#N/A"/>
  </r>
  <r>
    <m/>
    <s v="0204"/>
    <s v="0204"/>
    <s v="Dirección de Vialidad"/>
    <x v="1"/>
    <s v="ANTOFAGASTA"/>
    <s v="INTERPROVINCIAL"/>
    <s v="INTERCOMUNAL"/>
    <s v="Arrastre"/>
    <m/>
    <s v="02"/>
    <s v="002"/>
    <n v="59532"/>
    <s v="40070458-0"/>
    <s v="CONSERVACION GLOBAL DE CAMINOS CAMINOS RED VIAL REGION DE ANTOFAGASTA 2025-2027 "/>
    <s v="CONSERVACION VIAL"/>
    <s v=""/>
    <s v="EJECUCION"/>
    <s v="ASESORIA 1"/>
    <n v="183513"/>
    <s v=""/>
    <s v=""/>
    <s v=""/>
    <s v=""/>
    <s v=""/>
    <s v=""/>
    <s v=""/>
    <s v=""/>
    <s v="Integración territorial, conectividad y movilidad"/>
    <n v="0"/>
    <n v="1"/>
    <n v="324000"/>
    <n v="335999"/>
    <n v="0"/>
    <n v="0"/>
    <n v="0"/>
    <n v="0"/>
    <e v="#N/A"/>
    <e v="#N/A"/>
    <e v="#N/A"/>
    <e v="#N/A"/>
  </r>
  <r>
    <m/>
    <s v="0204"/>
    <s v="0204"/>
    <s v="Dirección de Vialidad"/>
    <x v="1"/>
    <s v="ANTOFAGASTA"/>
    <s v="INTERPROVINCIAL"/>
    <s v="INTERCOMUNAL"/>
    <s v="Arrastre"/>
    <m/>
    <s v="02"/>
    <s v="004"/>
    <n v="59532"/>
    <s v="40070458-0"/>
    <s v="CONSERVACION GLOBAL DE CAMINOS CAMINOS RED VIAL REGION DE ANTOFAGASTA 2025-2027 "/>
    <s v="CONSERVACION VIAL"/>
    <s v=""/>
    <s v="EJECUCION"/>
    <s v="EJECUCION 1"/>
    <n v="183514"/>
    <s v=""/>
    <s v=""/>
    <s v=""/>
    <s v=""/>
    <s v=""/>
    <s v=""/>
    <s v=""/>
    <s v=""/>
    <s v="Integración territorial, conectividad y movilidad"/>
    <n v="0"/>
    <n v="50000"/>
    <n v="1640000"/>
    <n v="1830000"/>
    <n v="0"/>
    <n v="0"/>
    <n v="0"/>
    <n v="0"/>
    <e v="#N/A"/>
    <e v="#N/A"/>
    <e v="#N/A"/>
    <e v="#N/A"/>
  </r>
  <r>
    <m/>
    <s v="0204"/>
    <s v="0204"/>
    <s v="Dirección de Vialidad"/>
    <x v="1"/>
    <s v="ANTOFAGASTA"/>
    <s v="INTERPROVINCIAL"/>
    <s v="INTERCOMUNAL"/>
    <s v="Arrastre"/>
    <m/>
    <s v="02"/>
    <s v="004"/>
    <n v="59478"/>
    <s v="40073704-0"/>
    <s v="CONSERVACION POR EMERGENCIA, REGION DE ANTOFAGASTA 2025-2026 "/>
    <s v="CONSERVACION VIAL"/>
    <s v=""/>
    <s v="EJECUCION"/>
    <s v="EJECUCION 1"/>
    <n v="183304"/>
    <s v=""/>
    <s v=""/>
    <s v=""/>
    <s v=""/>
    <s v=""/>
    <s v=""/>
    <s v=""/>
    <s v=""/>
    <s v="Integración territorial, conectividad y movilidad"/>
    <n v="0"/>
    <n v="200000"/>
    <n v="7036541"/>
    <n v="0"/>
    <n v="0"/>
    <n v="0"/>
    <n v="0"/>
    <n v="0"/>
    <e v="#N/A"/>
    <e v="#N/A"/>
    <e v="#N/A"/>
    <e v="#N/A"/>
  </r>
  <r>
    <n v="515"/>
    <s v="0204"/>
    <s v="0204"/>
    <s v="Dirección de Vialidad"/>
    <x v="2"/>
    <s v="ATACAMA"/>
    <s v="HUASCO"/>
    <s v="HUASCO"/>
    <s v="Arrastre"/>
    <n v="542"/>
    <s v="01"/>
    <s v="002"/>
    <n v="58284"/>
    <s v="40068595-0"/>
    <s v="DIAGNOSTICO ESTABILIDAD TALUD Y PLATAFORMA RUTA C-485, SECTOR EMBALSE SANTA JUANA, VALLENAR"/>
    <s v="ESTUDIOS BASICOS DE VIALIDAD"/>
    <s v="ESTUDIOS"/>
    <s v="EJECUCION"/>
    <s v="EJECUCION 1"/>
    <n v="180479"/>
    <s v=""/>
    <s v=""/>
    <s v=""/>
    <s v=""/>
    <s v=""/>
    <s v=""/>
    <s v=""/>
    <s v=""/>
    <s v="Integración territorial, conectividad y movilidad"/>
    <n v="0"/>
    <n v="153000"/>
    <n v="167663"/>
    <n v="0"/>
    <n v="0"/>
    <n v="0"/>
    <n v="0"/>
    <n v="0"/>
    <n v="3304"/>
    <n v="9369"/>
    <n v="11650"/>
    <n v="0.17807987130958489"/>
  </r>
  <r>
    <n v="516"/>
    <s v="0204"/>
    <s v="0204"/>
    <s v="Dirección de Vialidad"/>
    <x v="2"/>
    <s v="ATACAMA"/>
    <s v="HUASCO"/>
    <s v="FREIRINA, HUASCO"/>
    <s v="Nuevo"/>
    <n v="763"/>
    <s v="02"/>
    <s v="002"/>
    <n v="30861"/>
    <s v="30081108-0"/>
    <s v="MEJORAMIENTO RUTA C-46, VALLENAR HUASCO"/>
    <s v="MEJORAMIENTO RED VIAL REGIONAL PRINCIPAL"/>
    <s v="MEJORAMIENTO"/>
    <s v="EJECUCION"/>
    <s v="ASESORIA 4"/>
    <n v="147711"/>
    <s v=""/>
    <s v=""/>
    <s v=""/>
    <s v=""/>
    <s v=""/>
    <s v=""/>
    <s v=""/>
    <s v=""/>
    <s v="Integración territorial, conectividad y movilidad"/>
    <n v="0"/>
    <n v="0"/>
    <n v="10000"/>
    <n v="360000"/>
    <n v="350000"/>
    <n v="0"/>
    <n v="0"/>
    <n v="0"/>
    <e v="#N/A"/>
    <e v="#N/A"/>
    <e v="#N/A"/>
    <e v="#N/A"/>
  </r>
  <r>
    <n v="517"/>
    <s v="0204"/>
    <s v="0204"/>
    <s v="Dirección de Vialidad"/>
    <x v="2"/>
    <s v="ATACAMA"/>
    <s v="HUASCO"/>
    <s v="FREIRINA, HUASCO"/>
    <s v="Nuevo"/>
    <n v="763"/>
    <s v="02"/>
    <s v="004"/>
    <n v="30861"/>
    <s v="30081108-0"/>
    <s v="MEJORAMIENTO RUTA C-46, VALLENAR HUASCO"/>
    <s v="MEJORAMIENTO RED VIAL REGIONAL PRINCIPAL"/>
    <s v="MEJORAMIENTO"/>
    <s v="EJECUCION"/>
    <s v="EJECUCION 4"/>
    <n v="147713"/>
    <s v=""/>
    <s v=""/>
    <s v=""/>
    <s v=""/>
    <s v=""/>
    <s v=""/>
    <s v=""/>
    <s v=""/>
    <s v="Integración territorial, conectividad y movilidad"/>
    <n v="0"/>
    <n v="0"/>
    <n v="56000"/>
    <n v="2360000"/>
    <n v="4180000"/>
    <n v="0"/>
    <n v="0"/>
    <n v="0"/>
    <e v="#N/A"/>
    <e v="#N/A"/>
    <e v="#N/A"/>
    <e v="#N/A"/>
  </r>
  <r>
    <n v="518"/>
    <s v="0204"/>
    <s v="0204"/>
    <s v="Dirección de Vialidad"/>
    <x v="2"/>
    <s v="ATACAMA"/>
    <s v="COPIAPO"/>
    <s v="TIERRA AMARILLA"/>
    <s v="Arrastre"/>
    <n v="81"/>
    <s v="02"/>
    <s v="002"/>
    <n v="39009"/>
    <s v="30124738-0"/>
    <s v="MEJORAMIENTO PASO FRONTERIZO PIRCAS NEGRAS S:LOS CASTAÑOS- PIRCAS NEGRAS, TIERRA AMARILLA"/>
    <s v="RUTAS INTERNACIONALES"/>
    <s v="RUTAS INTERNACIONALES"/>
    <s v="DISEÑO"/>
    <s v="DISEÑO 1"/>
    <n v="124806"/>
    <s v=" PG-0501_Conectividad Mayor Interregional"/>
    <s v=""/>
    <s v=""/>
    <s v=""/>
    <s v=""/>
    <s v=""/>
    <s v=""/>
    <s v=""/>
    <s v="Integración territorial, conectividad y movilidad"/>
    <n v="0"/>
    <n v="50000"/>
    <n v="589000"/>
    <n v="0"/>
    <n v="0"/>
    <n v="0"/>
    <n v="0"/>
    <n v="0"/>
    <n v="3103"/>
    <n v="11846"/>
    <n v="14441"/>
    <n v="0.34510754867328558"/>
  </r>
  <r>
    <n v="520"/>
    <s v="0204"/>
    <s v="0204"/>
    <s v="Dirección de Vialidad"/>
    <x v="2"/>
    <s v="ATACAMA"/>
    <s v="COPIAPO"/>
    <s v="TIERRA AMARILLA"/>
    <s v="Nuevo"/>
    <n v="766"/>
    <s v="02"/>
    <s v="002"/>
    <n v="30860"/>
    <s v="30124739-0"/>
    <s v="MEJORAMIENTO RUTA C-35 SECTOR: LOS LOROS(KM 53)-JUNTAS(KM 88), TIERRA AMARILLA"/>
    <s v="MEJORAMIENTO RED VIAL REGIONAL PRINCIPAL"/>
    <s v="MEJORAMIENTO"/>
    <s v="EJECUCION"/>
    <s v="ASESORIA 2"/>
    <n v="129020"/>
    <s v=""/>
    <s v=""/>
    <s v=""/>
    <s v=""/>
    <s v=""/>
    <s v=""/>
    <s v=""/>
    <s v=""/>
    <s v="Integración territorial, conectividad y movilidad"/>
    <n v="0"/>
    <n v="0"/>
    <n v="32000"/>
    <n v="300000"/>
    <n v="300000"/>
    <n v="0"/>
    <n v="0"/>
    <n v="0"/>
    <n v="3103"/>
    <n v="11846"/>
    <n v="14441"/>
    <n v="0.34510754867328558"/>
  </r>
  <r>
    <n v="519"/>
    <s v="0204"/>
    <s v="0204"/>
    <s v="Dirección de Vialidad"/>
    <x v="2"/>
    <s v="ATACAMA"/>
    <s v="COPIAPO"/>
    <s v="TIERRA AMARILLA"/>
    <s v="Nuevo"/>
    <n v="766"/>
    <s v="02"/>
    <s v="004"/>
    <n v="30860"/>
    <s v="30124739-0"/>
    <s v="MEJORAMIENTO RUTA C-35 SECTOR: LOS LOROS(KM 53)-JUNTAS(KM 88), TIERRA AMARILLA"/>
    <s v="MEJORAMIENTO RED VIAL REGIONAL PRINCIPAL"/>
    <s v="MEJORAMIENTO"/>
    <s v="EJECUCION"/>
    <s v="EJECUCION 2"/>
    <n v="129019"/>
    <s v=""/>
    <s v=""/>
    <s v=""/>
    <s v=""/>
    <s v=""/>
    <s v=""/>
    <s v=""/>
    <s v=""/>
    <s v="Integración territorial, conectividad y movilidad"/>
    <n v="0"/>
    <n v="0"/>
    <n v="60000"/>
    <n v="4648000"/>
    <n v="9900000"/>
    <n v="0"/>
    <n v="0"/>
    <n v="0"/>
    <n v="3103"/>
    <n v="11846"/>
    <n v="14441"/>
    <n v="0.34510754867328558"/>
  </r>
  <r>
    <n v="521"/>
    <s v="0204"/>
    <s v="0204"/>
    <s v="Dirección de Vialidad"/>
    <x v="2"/>
    <s v="ATACAMA"/>
    <s v="CHAÑARAL"/>
    <s v="DIEGO DE ALMAGRO"/>
    <s v="Arrastre"/>
    <n v="54"/>
    <s v="02"/>
    <s v="002"/>
    <n v="38412"/>
    <s v="30131594-0"/>
    <s v="MEJORAMIENTO RUTA C-13. SECTOR: DIEGO DE ALMAGRO - LLANTA, DIEGO DE ALMAGRO"/>
    <s v="RUTAS INTERNACIONALES"/>
    <s v="RUTAS INTERNACIONALES"/>
    <s v="DISEÑO"/>
    <s v="DISEÑO 1"/>
    <n v="124054"/>
    <s v=" PG-0501_Conectividad Mayor Interregional"/>
    <s v=""/>
    <s v=""/>
    <s v=""/>
    <s v=""/>
    <s v=""/>
    <s v=""/>
    <s v=""/>
    <s v="Integración territorial, conectividad y movilidad"/>
    <n v="368055.91399999999"/>
    <n v="335555"/>
    <n v="78169"/>
    <n v="0"/>
    <n v="0"/>
    <n v="0"/>
    <n v="0"/>
    <n v="0"/>
    <n v="3202"/>
    <n v="11397"/>
    <n v="13806"/>
    <n v="0.1893702187897611"/>
  </r>
  <r>
    <n v="522"/>
    <s v="0204"/>
    <s v="0204"/>
    <s v="Dirección de Vialidad"/>
    <x v="2"/>
    <s v="ATACAMA"/>
    <s v="HUASCO"/>
    <s v="HUASCO"/>
    <s v="Arrastre"/>
    <n v="56"/>
    <s v="02"/>
    <s v="002"/>
    <n v="38417"/>
    <s v="30134899-0"/>
    <s v="CONSTRUCCION PUENTE HUASCO Y P. SUPERIOR FF.CC EN RUTA COSTERA"/>
    <s v="DESARROLLO VIAL AREAS COSTERAS"/>
    <s v="PUENTES"/>
    <s v="DISEÑO"/>
    <s v="DISEÑO 1"/>
    <n v="125908"/>
    <s v=""/>
    <s v=""/>
    <s v=""/>
    <s v=""/>
    <s v=""/>
    <s v=""/>
    <s v=""/>
    <s v=""/>
    <s v="Integración territorial, conectividad y movilidad"/>
    <n v="0"/>
    <n v="1"/>
    <n v="469801"/>
    <n v="494406"/>
    <n v="0"/>
    <n v="0"/>
    <n v="0"/>
    <n v="0"/>
    <n v="3304"/>
    <n v="9369"/>
    <n v="11650"/>
    <n v="0.17807987130958489"/>
  </r>
  <r>
    <n v="523"/>
    <s v="0204"/>
    <s v="0204"/>
    <s v="Dirección de Vialidad"/>
    <x v="2"/>
    <s v="ATACAMA"/>
    <s v="INTERPROVINCIAL"/>
    <s v="INTERCOMUNAL"/>
    <s v="Arrastre"/>
    <n v="109"/>
    <s v="02"/>
    <s v="004"/>
    <n v="41737"/>
    <s v="30224273-0"/>
    <s v="CONSERVACION RED VIAL ATACAMA (2015-2016-2017)"/>
    <s v="CONSERVACION VIAL"/>
    <s v="CONSERVACION VIAL "/>
    <s v="EJECUCION"/>
    <s v="EJECUCION EMERGENCIA 2"/>
    <n v="158926"/>
    <s v=" PG-0504_Vialidad Rural"/>
    <s v=""/>
    <s v=" ALUVION ZONA NORTE 03-2015"/>
    <s v=""/>
    <s v=""/>
    <s v=""/>
    <s v=""/>
    <s v=""/>
    <s v="Integración territorial, conectividad y movilidad"/>
    <n v="0"/>
    <n v="0"/>
    <n v="35966"/>
    <n v="0"/>
    <n v="0"/>
    <n v="0"/>
    <n v="0"/>
    <n v="0"/>
    <e v="#N/A"/>
    <e v="#N/A"/>
    <e v="#N/A"/>
    <e v="#N/A"/>
  </r>
  <r>
    <n v="524"/>
    <s v="0204"/>
    <s v="0204"/>
    <s v="Dirección de Vialidad"/>
    <x v="2"/>
    <s v="ATACAMA"/>
    <s v="HUASCO"/>
    <s v="ALTO DEL CARMEN"/>
    <s v="Arrastre"/>
    <n v="202"/>
    <s v="02"/>
    <s v="002"/>
    <n v="47521"/>
    <s v="30273579-0"/>
    <s v="CONSTRUCCION PUENTE Y ACCESO A PIEDRAS JUNTAS, ALTO DEL CARMEN"/>
    <s v="MEJORAMIENTO RED VIAL REGIONAL SECUNDARIA"/>
    <s v="PUENTES"/>
    <s v="DISEÑO"/>
    <s v="DISEÑO 1"/>
    <n v="144665"/>
    <s v=" PG-0501_Conectividad Mayor Interregional"/>
    <s v=" ADAPTACIÓN"/>
    <s v=""/>
    <s v=""/>
    <s v=""/>
    <s v=""/>
    <s v=""/>
    <s v=""/>
    <s v="Integración territorial, conectividad y movilidad"/>
    <n v="0"/>
    <n v="54482"/>
    <n v="10216"/>
    <n v="0"/>
    <n v="0"/>
    <n v="0"/>
    <n v="0"/>
    <n v="0"/>
    <n v="3302"/>
    <n v="4788"/>
    <n v="5785"/>
    <n v="0.27883620125058078"/>
  </r>
  <r>
    <n v="525"/>
    <s v="0204"/>
    <s v="0204"/>
    <s v="Dirección de Vialidad"/>
    <x v="2"/>
    <s v="ATACAMA"/>
    <s v="HUASCO"/>
    <s v="VALLENAR"/>
    <s v="Arrastre"/>
    <n v="100"/>
    <s v="02"/>
    <s v="002"/>
    <n v="41491"/>
    <s v="30386472-0"/>
    <s v="MEJORAMIENTO PUENTE BRASIL EN RUTA C-48 Y ACCESOS, VALLENAR"/>
    <s v="VIALIDAD URBANA"/>
    <s v="PUENTES"/>
    <s v="DISEÑO"/>
    <s v="DISEÑO 2"/>
    <n v="158241"/>
    <s v=" PG-0501_Conectividad Mayor Interregional"/>
    <s v=""/>
    <s v=""/>
    <s v=""/>
    <s v=""/>
    <s v=""/>
    <s v=""/>
    <s v=""/>
    <s v="Integración territorial, conectividad y movilidad"/>
    <n v="0"/>
    <n v="1"/>
    <n v="604185"/>
    <n v="565913"/>
    <n v="0"/>
    <n v="0"/>
    <n v="0"/>
    <n v="0"/>
    <n v="3301"/>
    <n v="54222"/>
    <n v="57368"/>
    <n v="0.1651411853990985"/>
  </r>
  <r>
    <n v="529"/>
    <s v="0204"/>
    <s v="0204"/>
    <s v="Dirección de Vialidad"/>
    <x v="2"/>
    <s v="ATACAMA"/>
    <s v="COPIAPO"/>
    <s v="COPIAPO"/>
    <s v="Arrastre"/>
    <n v="132"/>
    <s v="02"/>
    <s v="002"/>
    <n v="42811"/>
    <s v="30387092-0"/>
    <s v="REPOSICION RUTA 5 SECTOR ENLACE TRAVESÍA - COPIAPÓ"/>
    <s v="CAMINOS NACIONALES"/>
    <s v="REPOSICIÓN"/>
    <s v="EJECUCION"/>
    <s v="ASESORIA 1"/>
    <n v="138399"/>
    <s v=" PG-0501_Conectividad Mayor Interregional"/>
    <s v=""/>
    <s v=""/>
    <s v=""/>
    <s v=""/>
    <s v=""/>
    <s v=""/>
    <s v=""/>
    <s v="Integración territorial, conectividad y movilidad"/>
    <n v="134891.27299999999"/>
    <n v="452731"/>
    <n v="402955"/>
    <n v="0"/>
    <n v="0"/>
    <n v="0"/>
    <n v="0"/>
    <n v="0"/>
    <n v="3101"/>
    <n v="168831"/>
    <n v="176921"/>
    <n v="0.19825428300411921"/>
  </r>
  <r>
    <n v="528"/>
    <s v="0204"/>
    <s v="0204"/>
    <s v="Dirección de Vialidad"/>
    <x v="2"/>
    <s v="ATACAMA"/>
    <s v="COPIAPO"/>
    <s v="COPIAPO"/>
    <s v="Nuevo"/>
    <n v="764"/>
    <s v="02"/>
    <s v="002"/>
    <n v="42811"/>
    <s v="30387092-0"/>
    <s v="REPOSICION RUTA 5 SECTOR ENLACE TRAVESÍA - COPIAPÓ"/>
    <s v="CAMINOS NACIONALES"/>
    <s v="REPOSICIÓN"/>
    <s v="EJECUCION"/>
    <s v="ASESORIA 6"/>
    <n v="182534"/>
    <s v=""/>
    <s v=""/>
    <s v=""/>
    <s v=""/>
    <s v=""/>
    <s v=""/>
    <s v=""/>
    <s v=""/>
    <s v="Integración territorial, conectividad y movilidad"/>
    <n v="0"/>
    <n v="0"/>
    <n v="10000"/>
    <n v="540000"/>
    <n v="540000"/>
    <n v="0"/>
    <n v="0"/>
    <n v="0"/>
    <n v="3101"/>
    <n v="168831"/>
    <n v="176921"/>
    <n v="0.19825428300411921"/>
  </r>
  <r>
    <n v="526"/>
    <s v="0204"/>
    <s v="0204"/>
    <s v="Dirección de Vialidad"/>
    <x v="2"/>
    <s v="ATACAMA"/>
    <s v="COPIAPO"/>
    <s v="COPIAPO"/>
    <s v="Arrastre"/>
    <n v="132"/>
    <s v="02"/>
    <s v="004"/>
    <n v="42811"/>
    <s v="30387092-0"/>
    <s v="REPOSICION RUTA 5 SECTOR ENLACE TRAVESÍA - COPIAPÓ"/>
    <s v="CAMINOS NACIONALES"/>
    <s v="REPOSICIÓN"/>
    <s v="EJECUCION"/>
    <s v="EJECUCION 1"/>
    <n v="138398"/>
    <s v=" PG-0501_Conectividad Mayor Interregional"/>
    <s v=""/>
    <s v=""/>
    <s v=""/>
    <s v=""/>
    <s v=""/>
    <s v=""/>
    <s v=""/>
    <s v="Integración territorial, conectividad y movilidad"/>
    <n v="999566.76199999999"/>
    <n v="10234882.204"/>
    <n v="8112715"/>
    <n v="0"/>
    <n v="0"/>
    <n v="0"/>
    <n v="0"/>
    <n v="0"/>
    <n v="3101"/>
    <n v="168831"/>
    <n v="176921"/>
    <n v="0.19825428300411921"/>
  </r>
  <r>
    <n v="527"/>
    <s v="0204"/>
    <s v="0204"/>
    <s v="Dirección de Vialidad"/>
    <x v="2"/>
    <s v="ATACAMA"/>
    <s v="COPIAPO"/>
    <s v="COPIAPO"/>
    <s v="Nuevo"/>
    <n v="764"/>
    <s v="02"/>
    <s v="004"/>
    <n v="42811"/>
    <s v="30387092-0"/>
    <s v="REPOSICION RUTA 5 SECTOR ENLACE TRAVESÍA - COPIAPÓ"/>
    <s v="CAMINOS NACIONALES"/>
    <s v="REPOSICIÓN"/>
    <s v="EJECUCION"/>
    <s v="EJECUCION 6"/>
    <n v="182533"/>
    <s v=""/>
    <s v=""/>
    <s v=""/>
    <s v=""/>
    <s v=""/>
    <s v=""/>
    <s v=""/>
    <s v=""/>
    <s v="Integración territorial, conectividad y movilidad"/>
    <n v="0"/>
    <n v="0"/>
    <n v="50000"/>
    <n v="5000000"/>
    <n v="7000000"/>
    <n v="0"/>
    <n v="0"/>
    <n v="0"/>
    <n v="3101"/>
    <n v="168831"/>
    <n v="176921"/>
    <n v="0.19825428300411921"/>
  </r>
  <r>
    <n v="530"/>
    <s v="0204"/>
    <s v="0204"/>
    <s v="Dirección de Vialidad"/>
    <x v="2"/>
    <s v="ATACAMA"/>
    <s v="INTERPROVINCIAL"/>
    <s v="INTERCOMUNAL"/>
    <s v="Arrastre"/>
    <n v="328"/>
    <s v="02"/>
    <s v="002"/>
    <n v="52655"/>
    <s v="30388972-0"/>
    <s v="MEJORAMIENTO PASO SAN  FRANCISCO S: BIF. POTRERILLOS - PEDERNALES, DIEGO DE ALMAGRO"/>
    <s v="RUTAS INTERNACIONALES"/>
    <s v="RUTAS INTERNACIONALES"/>
    <s v="DISEÑO"/>
    <s v="DISEÑO 1"/>
    <n v="163439"/>
    <s v=" PG-0501_Conectividad Mayor Interregional"/>
    <s v=""/>
    <s v=""/>
    <s v=""/>
    <s v=""/>
    <s v=""/>
    <s v=""/>
    <s v=""/>
    <s v="Integración territorial, conectividad y movilidad"/>
    <n v="0"/>
    <n v="252399"/>
    <n v="1366120"/>
    <n v="0"/>
    <n v="0"/>
    <n v="0"/>
    <n v="0"/>
    <n v="0"/>
    <e v="#N/A"/>
    <e v="#N/A"/>
    <e v="#N/A"/>
    <e v="#N/A"/>
  </r>
  <r>
    <n v="532"/>
    <s v="0204"/>
    <s v="0204"/>
    <s v="Dirección de Vialidad"/>
    <x v="2"/>
    <s v="ATACAMA"/>
    <s v="COPIAPO, CHAÑARAL"/>
    <s v="COPIAPO, DIEGO DE ALMAGRO"/>
    <s v="Nuevo"/>
    <n v="767"/>
    <s v="02"/>
    <s v="002"/>
    <n v="44208"/>
    <s v="30456923-0"/>
    <s v="MEJORAMIENTO PASO SAN  FRANCISCO S: PEDERNALES - SALAR DE MARICUNGA, DIEGO DE ALMAGRO"/>
    <s v="RUTAS INTERNACIONALES"/>
    <s v="RUTAS INTERNACIONALES"/>
    <s v="EJECUCION"/>
    <s v="ASESORIA 6"/>
    <n v="182528"/>
    <s v=" PG-0501_Conectividad Mayor Interregional"/>
    <s v=""/>
    <s v=""/>
    <s v=""/>
    <s v=""/>
    <s v=""/>
    <s v=""/>
    <s v=""/>
    <s v="Integración territorial, conectividad y movilidad"/>
    <n v="0"/>
    <n v="0"/>
    <n v="189320"/>
    <n v="479320"/>
    <n v="479320"/>
    <n v="700000"/>
    <n v="0"/>
    <n v="0"/>
    <e v="#N/A"/>
    <e v="#N/A"/>
    <e v="#N/A"/>
    <e v="#N/A"/>
  </r>
  <r>
    <n v="531"/>
    <s v="0204"/>
    <s v="0204"/>
    <s v="Dirección de Vialidad"/>
    <x v="2"/>
    <s v="ATACAMA"/>
    <s v="COPIAPO, CHAÑARAL"/>
    <s v="COPIAPO, DIEGO DE ALMAGRO"/>
    <s v="Nuevo"/>
    <n v="767"/>
    <s v="02"/>
    <s v="004"/>
    <n v="44208"/>
    <s v="30456923-0"/>
    <s v="MEJORAMIENTO PASO SAN  FRANCISCO S: PEDERNALES - SALAR DE MARICUNGA, DIEGO DE ALMAGRO"/>
    <s v="RUTAS INTERNACIONALES"/>
    <s v="RUTAS INTERNACIONALES"/>
    <s v="EJECUCION"/>
    <s v="EJECUCION 6"/>
    <n v="182527"/>
    <s v=" PG-0501_Conectividad Mayor Interregional"/>
    <s v=""/>
    <s v=""/>
    <s v=""/>
    <s v=""/>
    <s v=""/>
    <s v=""/>
    <s v=""/>
    <s v="Integración territorial, conectividad y movilidad"/>
    <n v="0"/>
    <n v="0"/>
    <n v="50000"/>
    <n v="5768000"/>
    <n v="8118000"/>
    <n v="7700000"/>
    <n v="0"/>
    <n v="0"/>
    <e v="#N/A"/>
    <e v="#N/A"/>
    <e v="#N/A"/>
    <e v="#N/A"/>
  </r>
  <r>
    <n v="533"/>
    <s v="0204"/>
    <s v="0204"/>
    <s v="Dirección de Vialidad"/>
    <x v="2"/>
    <s v="ATACAMA"/>
    <s v="COPIAPO"/>
    <s v="COPIAPO, TIERRA AMARILLA"/>
    <s v="Arrastre"/>
    <n v="160"/>
    <s v="02"/>
    <s v="002"/>
    <n v="46120"/>
    <s v="30457123-0"/>
    <s v="MEJORAMIENTO VARIOS PUENTES DE LA REGION DE ATACAMA"/>
    <s v="MEJORAMIENTO RED VIAL REGIONAL SECUNDARIA"/>
    <s v="PUENTES"/>
    <s v="DISEÑO"/>
    <s v="DISEÑO 1"/>
    <n v="140259"/>
    <s v=" PG-0501_Conectividad Mayor Interregional"/>
    <s v=" ADAPTACIÓN"/>
    <s v=""/>
    <s v=""/>
    <s v=""/>
    <s v=""/>
    <s v=""/>
    <s v=""/>
    <s v="Integración territorial, conectividad y movilidad"/>
    <n v="52059.42"/>
    <n v="0"/>
    <n v="148409"/>
    <n v="0"/>
    <n v="0"/>
    <n v="0"/>
    <n v="0"/>
    <n v="0"/>
    <e v="#N/A"/>
    <e v="#N/A"/>
    <e v="#N/A"/>
    <e v="#N/A"/>
  </r>
  <r>
    <n v="534"/>
    <s v="0204"/>
    <s v="0204"/>
    <s v="Dirección de Vialidad"/>
    <x v="2"/>
    <s v="ATACAMA"/>
    <s v="COPIAPO"/>
    <s v="COPIAPO"/>
    <s v="Arrastre"/>
    <n v="55"/>
    <s v="02"/>
    <s v="002"/>
    <n v="38413"/>
    <s v="30458877-0"/>
    <s v="MEJORAMIENTO RUTA 31-CH SECTORES CUESTA CODOCEO Y EL SALTO"/>
    <s v="RUTAS INTERNACIONALES"/>
    <s v="RUTAS INTERNACIONALES"/>
    <s v="DISEÑO"/>
    <s v="DISEÑO 1"/>
    <n v="124805"/>
    <s v=" PG-0501_Conectividad Mayor Interregional"/>
    <s v=""/>
    <s v=""/>
    <s v=""/>
    <s v=""/>
    <s v=""/>
    <s v=""/>
    <s v=""/>
    <s v="Integración territorial, conectividad y movilidad"/>
    <n v="0"/>
    <n v="123975.39"/>
    <n v="224100"/>
    <n v="694472"/>
    <n v="0"/>
    <n v="0"/>
    <n v="0"/>
    <n v="0"/>
    <n v="3101"/>
    <n v="168831"/>
    <n v="176921"/>
    <n v="0.19825428300411921"/>
  </r>
  <r>
    <n v="536"/>
    <s v="0204"/>
    <s v="0204"/>
    <s v="Dirección de Vialidad"/>
    <x v="2"/>
    <s v="ATACAMA"/>
    <s v="HUASCO"/>
    <s v="FREIRINA, HUASCO"/>
    <s v="Nuevo"/>
    <n v="765"/>
    <s v="02"/>
    <s v="002"/>
    <n v="39778"/>
    <s v="30460679-0"/>
    <s v="CONSTRUCCION RUTA COSTERA, SECTOR: LIMITE IV REGIÓN - HUASCO"/>
    <s v="DESARROLLO VIAL AREAS COSTERAS"/>
    <s v="CONSTRUCCION"/>
    <s v="EJECUCION"/>
    <s v="ASESORIA 1"/>
    <n v="139127"/>
    <s v=""/>
    <s v=""/>
    <s v=""/>
    <s v=""/>
    <s v=""/>
    <s v=""/>
    <s v=""/>
    <s v=""/>
    <s v="Integración territorial, conectividad y movilidad"/>
    <n v="0"/>
    <n v="0"/>
    <n v="100000"/>
    <n v="720000"/>
    <n v="720000"/>
    <n v="0"/>
    <n v="0"/>
    <n v="0"/>
    <e v="#N/A"/>
    <e v="#N/A"/>
    <e v="#N/A"/>
    <e v="#N/A"/>
  </r>
  <r>
    <n v="535"/>
    <s v="0204"/>
    <s v="0204"/>
    <s v="Dirección de Vialidad"/>
    <x v="2"/>
    <s v="ATACAMA"/>
    <s v="HUASCO"/>
    <s v="FREIRINA, HUASCO"/>
    <s v="Nuevo"/>
    <n v="765"/>
    <s v="02"/>
    <s v="004"/>
    <n v="39778"/>
    <s v="30460679-0"/>
    <s v="CONSTRUCCION RUTA COSTERA, SECTOR: LIMITE IV REGIÓN - HUASCO"/>
    <s v="DESARROLLO VIAL AREAS COSTERAS"/>
    <s v="CONSTRUCCION"/>
    <s v="EJECUCION"/>
    <s v="EJECUCION 1"/>
    <n v="127312"/>
    <s v=""/>
    <s v=""/>
    <s v=""/>
    <s v=""/>
    <s v=""/>
    <s v=""/>
    <s v=""/>
    <s v=""/>
    <s v="Integración territorial, conectividad y movilidad"/>
    <n v="0"/>
    <n v="0"/>
    <n v="200000"/>
    <n v="5520000"/>
    <n v="13220000"/>
    <n v="0"/>
    <n v="0"/>
    <n v="0"/>
    <e v="#N/A"/>
    <e v="#N/A"/>
    <e v="#N/A"/>
    <e v="#N/A"/>
  </r>
  <r>
    <n v="537"/>
    <s v="0204"/>
    <s v="0204"/>
    <s v="Dirección de Vialidad"/>
    <x v="2"/>
    <s v="ATACAMA"/>
    <s v="HUASCO"/>
    <s v="FREIRINA"/>
    <s v="Arrastre"/>
    <n v="144"/>
    <s v="02"/>
    <s v="002"/>
    <n v="44205"/>
    <s v="30481760-0"/>
    <s v="CONSTRUCCION PUENTE MAITENCILLO Y ACCESOS, FREIRINA"/>
    <s v="MEJORAMIENTO RED VIAL REGIONAL SECUNDARIA"/>
    <s v="PUENTES"/>
    <s v="DISEÑO"/>
    <s v="DISEÑO 1"/>
    <n v="138689"/>
    <s v=" PG-0501_Conectividad Mayor Interregional"/>
    <s v=""/>
    <s v=""/>
    <s v=""/>
    <s v=""/>
    <s v=""/>
    <s v=""/>
    <s v=""/>
    <s v="Integración territorial, conectividad y movilidad"/>
    <n v="253578.79"/>
    <n v="216529.951"/>
    <n v="66077"/>
    <n v="0"/>
    <n v="0"/>
    <n v="0"/>
    <n v="0"/>
    <n v="0"/>
    <n v="3303"/>
    <n v="7577"/>
    <n v="7865"/>
    <n v="0.28568153872287222"/>
  </r>
  <r>
    <n v="538"/>
    <s v="0204"/>
    <s v="0204"/>
    <s v="Dirección de Vialidad"/>
    <x v="2"/>
    <s v="ATACAMA"/>
    <s v="HUASCO"/>
    <s v="ALTO DEL CARMEN"/>
    <s v="Arrastre"/>
    <n v="142"/>
    <s v="02"/>
    <s v="002"/>
    <n v="44203"/>
    <s v="30483189-0"/>
    <s v="MEJORAMIENTO RUTA C-489 S: ALTO DEL CARMEN - EL CORRAL"/>
    <s v="MEJORAMIENTO RED VIAL REGIONAL SECUNDARIA"/>
    <s v="MEJORAMIENTO"/>
    <s v="DISEÑO"/>
    <s v="DISEÑO 1"/>
    <n v="138687"/>
    <s v=" PG-0504_Vialidad Rural"/>
    <s v=""/>
    <s v=""/>
    <s v=""/>
    <s v=""/>
    <s v=""/>
    <s v=""/>
    <s v=""/>
    <s v="Integración territorial, conectividad y movilidad"/>
    <n v="0"/>
    <n v="522191.54"/>
    <n v="848320"/>
    <n v="161060"/>
    <n v="0"/>
    <n v="0"/>
    <n v="0"/>
    <n v="0"/>
    <n v="3302"/>
    <n v="4788"/>
    <n v="5785"/>
    <n v="0.27883620125058078"/>
  </r>
  <r>
    <n v="539"/>
    <s v="0204"/>
    <s v="0204"/>
    <s v="Dirección de Vialidad"/>
    <x v="2"/>
    <s v="ATACAMA"/>
    <s v="CHAÑARAL"/>
    <s v="CHAÑARAL, DIEGO DE ALMAGRO"/>
    <s v="Arrastre"/>
    <n v="189"/>
    <s v="02"/>
    <s v="002"/>
    <n v="47432"/>
    <s v="30487155-0"/>
    <s v="MEJORAMIENTO RUTA C-13 S: CRUCE RUTA 5 - EL SALADO - D. DE ALMAGRO"/>
    <s v="RUTAS INTERNACIONALES"/>
    <s v="RUTAS INTERNACIONALES"/>
    <s v="EJECUCION"/>
    <s v="ASESORIA 1"/>
    <n v="145081"/>
    <s v=" PG-0501_Conectividad Mayor Interregional"/>
    <s v=" ADAPTACIÓN"/>
    <s v=""/>
    <s v=""/>
    <s v=""/>
    <s v=""/>
    <s v=""/>
    <s v=""/>
    <s v="Integración territorial, conectividad y movilidad"/>
    <n v="0"/>
    <n v="1"/>
    <n v="482827"/>
    <n v="504984"/>
    <n v="527140"/>
    <n v="0"/>
    <n v="0"/>
    <n v="0"/>
    <e v="#N/A"/>
    <e v="#N/A"/>
    <e v="#N/A"/>
    <e v="#N/A"/>
  </r>
  <r>
    <m/>
    <s v="0204"/>
    <s v="0204"/>
    <s v="Dirección de Vialidad"/>
    <x v="2"/>
    <s v="ATACAMA"/>
    <s v="CHAÑARAL"/>
    <s v="CHA¿ARAL, DIEGO DE ALMAGRO"/>
    <s v="Nuevo"/>
    <m/>
    <s v="02"/>
    <s v=""/>
    <n v="47432"/>
    <s v="30487155-0"/>
    <s v="MEJORAMIENTO RUTA C-13 S: CRUCE RUTA 5 - EL SALADO - D. DE ALMAGRO"/>
    <s v="RUTAS INTERNACIONALES"/>
    <s v=""/>
    <s v="EJECUCION"/>
    <s v="ASESORIA 6"/>
    <n v="182530"/>
    <s v=""/>
    <s v=" ADAPTACIÓN"/>
    <s v=""/>
    <s v=""/>
    <s v=""/>
    <s v=""/>
    <s v=""/>
    <s v=""/>
    <s v="Integración territorial, conectividad y movilidad"/>
    <n v="0"/>
    <n v="0"/>
    <n v="10420"/>
    <n v="625200"/>
    <n v="625200"/>
    <n v="625200"/>
    <n v="0"/>
    <n v="0"/>
    <e v="#N/A"/>
    <e v="#N/A"/>
    <e v="#N/A"/>
    <e v="#N/A"/>
  </r>
  <r>
    <n v="540"/>
    <s v="0204"/>
    <s v="0204"/>
    <s v="Dirección de Vialidad"/>
    <x v="2"/>
    <s v="ATACAMA"/>
    <s v="CHAÑARAL"/>
    <s v="CHAÑARAL, DIEGO DE ALMAGRO"/>
    <s v="Arrastre"/>
    <n v="189"/>
    <s v="02"/>
    <s v="004"/>
    <n v="47432"/>
    <s v="30487155-0"/>
    <s v="MEJORAMIENTO RUTA C-13 S: CRUCE RUTA 5 - EL SALADO - D. DE ALMAGRO"/>
    <s v="RUTAS INTERNACIONALES"/>
    <s v="RUTAS INTERNACIONALES"/>
    <s v="EJECUCION"/>
    <s v="EJECUCION 1"/>
    <n v="145080"/>
    <s v=" PG-0501_Conectividad Mayor Interregional"/>
    <s v=" ADAPTACIÓN"/>
    <s v=""/>
    <s v=""/>
    <s v=""/>
    <s v=""/>
    <s v=""/>
    <s v=""/>
    <s v="Integración territorial, conectividad y movilidad"/>
    <n v="0"/>
    <n v="1"/>
    <n v="10200712"/>
    <n v="24035927"/>
    <n v="34742282"/>
    <n v="8000000"/>
    <n v="0"/>
    <n v="0"/>
    <e v="#N/A"/>
    <e v="#N/A"/>
    <e v="#N/A"/>
    <e v="#N/A"/>
  </r>
  <r>
    <m/>
    <s v="0204"/>
    <s v="0204"/>
    <s v="Dirección de Vialidad"/>
    <x v="2"/>
    <s v="ATACAMA"/>
    <s v="CHAÑARAL"/>
    <s v="CHA¿ARAL, DIEGO DE ALMAGRO"/>
    <s v="Nuevo"/>
    <m/>
    <s v="02"/>
    <s v=""/>
    <n v="47432"/>
    <s v="30487155-0"/>
    <s v="MEJORAMIENTO RUTA C-13 S: CRUCE RUTA 5 - EL SALADO - D. DE ALMAGRO"/>
    <s v="RUTAS INTERNACIONALES"/>
    <s v=""/>
    <s v="EJECUCION"/>
    <s v="EJECUCION 6"/>
    <n v="182529"/>
    <s v=""/>
    <s v=" ADAPTACIÓN"/>
    <s v=""/>
    <s v=""/>
    <s v=""/>
    <s v=""/>
    <s v=""/>
    <s v=""/>
    <s v="Integración territorial, conectividad y movilidad"/>
    <n v="0"/>
    <n v="0"/>
    <n v="20700"/>
    <n v="12648000"/>
    <n v="15648000"/>
    <n v="16648000"/>
    <n v="0"/>
    <n v="0"/>
    <e v="#N/A"/>
    <e v="#N/A"/>
    <e v="#N/A"/>
    <e v="#N/A"/>
  </r>
  <r>
    <n v="541"/>
    <s v="0204"/>
    <s v="0204"/>
    <s v="Dirección de Vialidad"/>
    <x v="2"/>
    <s v="ATACAMA"/>
    <s v="COPIAPO"/>
    <s v="TIERRA AMARILLA"/>
    <s v="Arrastre"/>
    <n v="201"/>
    <s v="02"/>
    <s v="002"/>
    <n v="47520"/>
    <s v="40003806-0"/>
    <s v="MEJORAMIENTO RUTA C-350, SECTOR:  CERRILLOS -  LOS LOROS, TIERRA AMARILLA"/>
    <s v="MEJORAMIENTO RED VIAL REGIONAL SECUNDARIA"/>
    <s v="MEJORAMIENTO"/>
    <s v="DISEÑO"/>
    <s v="DISEÑO 1"/>
    <n v="144663"/>
    <s v=""/>
    <s v=""/>
    <s v=""/>
    <s v=""/>
    <s v=""/>
    <s v=""/>
    <s v=""/>
    <s v=""/>
    <s v="Integración territorial, conectividad y movilidad"/>
    <n v="0"/>
    <n v="55000"/>
    <n v="212235"/>
    <n v="0"/>
    <n v="0"/>
    <n v="0"/>
    <n v="0"/>
    <n v="0"/>
    <n v="3103"/>
    <n v="11846"/>
    <n v="14441"/>
    <n v="0.34510754867328558"/>
  </r>
  <r>
    <n v="542"/>
    <s v="0204"/>
    <s v="0204"/>
    <s v="Dirección de Vialidad"/>
    <x v="2"/>
    <s v="ATACAMA"/>
    <s v="HUASCO"/>
    <s v="VALLENAR, ALTO DEL CARMEN, FREIRINA, HUASCO"/>
    <s v="Arrastre"/>
    <n v="143"/>
    <s v="02"/>
    <s v="002"/>
    <n v="44204"/>
    <s v="40004538-0"/>
    <s v="MEJORAMIENTO PUENTE LOS GUINDOS, FREIRINA"/>
    <s v="MEJORAMIENTO RED VIAL REGIONAL SECUNDARIA"/>
    <s v="PUENTES"/>
    <s v="DISEÑO"/>
    <s v="DISEÑO 1"/>
    <n v="138688"/>
    <s v=" PG-0501_Conectividad Mayor Interregional"/>
    <s v=""/>
    <s v=""/>
    <s v=""/>
    <s v=""/>
    <s v=""/>
    <s v=""/>
    <s v=""/>
    <s v="Integración territorial, conectividad y movilidad"/>
    <n v="0"/>
    <n v="55000"/>
    <n v="113900"/>
    <n v="0"/>
    <n v="0"/>
    <n v="0"/>
    <n v="0"/>
    <n v="0"/>
    <e v="#N/A"/>
    <e v="#N/A"/>
    <e v="#N/A"/>
    <e v="#N/A"/>
  </r>
  <r>
    <n v="545"/>
    <s v="0204"/>
    <s v="0204"/>
    <s v="Dirección de Vialidad"/>
    <x v="2"/>
    <s v="ATACAMA"/>
    <s v="COPIAPO, CHAÑARAL, HUASCO"/>
    <s v="COPIAPO, CALDERA, TIERRA AMARILLA, CHAÑARAL, DIEGO DE ALMAGRO, VALLENAR, ALTO DEL CARMEN, FREIRINA, HUASCO"/>
    <s v="Arrastre"/>
    <n v="223"/>
    <s v="02"/>
    <s v="002"/>
    <n v="48656"/>
    <s v="40011013-0"/>
    <s v="CONSERVACION GLOBAL MIXTA CAMINOS RED VIAL REGION DE ATACAMA 2020"/>
    <s v="CONSERVACION VIAL"/>
    <s v="CONSERVACION VIAL "/>
    <s v="EJECUCION"/>
    <s v="ASESORIA 1"/>
    <n v="149162"/>
    <s v=" PG-0504_Vialidad Rural"/>
    <s v=""/>
    <s v=""/>
    <s v=""/>
    <s v=""/>
    <s v=""/>
    <s v=""/>
    <s v=""/>
    <s v="Integración territorial, conectividad y movilidad"/>
    <n v="0"/>
    <n v="56000"/>
    <n v="1480867"/>
    <n v="0"/>
    <n v="0"/>
    <n v="0"/>
    <n v="0"/>
    <n v="0"/>
    <e v="#N/A"/>
    <e v="#N/A"/>
    <e v="#N/A"/>
    <e v="#N/A"/>
  </r>
  <r>
    <n v="543"/>
    <s v="0204"/>
    <s v="0204"/>
    <s v="Dirección de Vialidad"/>
    <x v="2"/>
    <s v="ATACAMA"/>
    <s v="COPIAPO, CHAÑARAL, HUASCO"/>
    <s v="COPIAPO, CALDERA, TIERRA AMARILLA, CHAÑARAL, DIEGO DE ALMAGRO, VALLENAR, ALTO DEL CARMEN, FREIRINA, HUASCO"/>
    <s v="Arrastre"/>
    <n v="223"/>
    <s v="02"/>
    <s v="002"/>
    <n v="48656"/>
    <s v="40011013-0"/>
    <s v="CONSERVACION GLOBAL MIXTA CAMINOS RED VIAL REGION DE ATACAMA 2020"/>
    <s v="CONSERVACION VIAL"/>
    <s v="CONSERVACION VIAL "/>
    <s v="EJECUCION"/>
    <s v="ASESORIA 3"/>
    <n v="152863"/>
    <s v=" PG-0504_Vialidad Rural"/>
    <s v=""/>
    <s v=""/>
    <s v=""/>
    <s v=""/>
    <s v=""/>
    <s v=""/>
    <s v=""/>
    <s v="Integración territorial, conectividad y movilidad"/>
    <n v="958957.63399999985"/>
    <n v="943745.07400000002"/>
    <n v="1180540"/>
    <n v="0"/>
    <n v="0"/>
    <n v="0"/>
    <n v="0"/>
    <n v="0"/>
    <e v="#N/A"/>
    <e v="#N/A"/>
    <e v="#N/A"/>
    <e v="#N/A"/>
  </r>
  <r>
    <n v="544"/>
    <s v="0204"/>
    <s v="0204"/>
    <s v="Dirección de Vialidad"/>
    <x v="2"/>
    <s v="ATACAMA"/>
    <s v="COPIAPO, CHAÑARAL, HUASCO"/>
    <s v="COPIAPO, CALDERA, TIERRA AMARILLA, CHAÑARAL, DIEGO DE ALMAGRO, VALLENAR, ALTO DEL CARMEN, FREIRINA, HUASCO"/>
    <s v="Arrastre"/>
    <n v="223"/>
    <s v="02"/>
    <s v="004"/>
    <n v="48656"/>
    <s v="40011013-0"/>
    <s v="CONSERVACION GLOBAL MIXTA CAMINOS RED VIAL REGION DE ATACAMA 2020"/>
    <s v="CONSERVACION VIAL"/>
    <s v="CONSERVACION VIAL "/>
    <s v="EJECUCION"/>
    <s v="EJECUCION 6"/>
    <n v="154623"/>
    <s v=" PG-0504_Vialidad Rural"/>
    <s v=""/>
    <s v=""/>
    <s v=""/>
    <s v=""/>
    <s v=""/>
    <s v=""/>
    <s v=""/>
    <s v="Integración territorial, conectividad y movilidad"/>
    <n v="5750061.4810000006"/>
    <n v="6392870.0319999997"/>
    <n v="4958593"/>
    <n v="0"/>
    <n v="0"/>
    <n v="0"/>
    <n v="0"/>
    <n v="0"/>
    <e v="#N/A"/>
    <e v="#N/A"/>
    <e v="#N/A"/>
    <e v="#N/A"/>
  </r>
  <r>
    <n v="546"/>
    <s v="0204"/>
    <s v="0204"/>
    <s v="Dirección de Vialidad"/>
    <x v="2"/>
    <s v="ATACAMA"/>
    <s v="COPIAPO, CHAÑARAL, HUASCO"/>
    <s v="COPIAPO, CALDERA, TIERRA AMARILLA, CHAÑARAL, DIEGO DE ALMAGRO, VALLENAR, ALTO DEL CARMEN, FREIRINA, HUASCO"/>
    <s v="Arrastre"/>
    <n v="228"/>
    <s v="02"/>
    <s v="004"/>
    <n v="48688"/>
    <s v="40011014-0"/>
    <s v="CONSERVACION CAMINOS BASICOS REGION DE ATACAMA 2020"/>
    <s v="CONSERVACION VIAL"/>
    <s v="CAMINOS BASICOS"/>
    <s v="EJECUCION"/>
    <s v="EJECUCION 1"/>
    <n v="149164"/>
    <s v=""/>
    <s v=""/>
    <s v=""/>
    <s v=""/>
    <s v=""/>
    <s v=""/>
    <s v=""/>
    <s v=""/>
    <s v="Integración territorial, conectividad y movilidad"/>
    <n v="0"/>
    <n v="0"/>
    <n v="1000"/>
    <n v="0"/>
    <n v="0"/>
    <n v="0"/>
    <n v="0"/>
    <n v="0"/>
    <e v="#N/A"/>
    <e v="#N/A"/>
    <e v="#N/A"/>
    <e v="#N/A"/>
  </r>
  <r>
    <n v="547"/>
    <s v="0204"/>
    <s v="0204"/>
    <s v="Dirección de Vialidad"/>
    <x v="2"/>
    <s v="ATACAMA"/>
    <s v="COPIAPO"/>
    <s v="COPIAPO, TIERRA AMARILLA"/>
    <s v="Arrastre"/>
    <n v="200"/>
    <s v="02"/>
    <s v="002"/>
    <n v="47516"/>
    <s v="40011110-0"/>
    <s v="MEJORAMIENTO RUTA C-33 S: PAIPOTE-TIERRA AMARILLA"/>
    <s v="MEJORAMIENTO RED VIAL REGIONAL PRINCIPAL"/>
    <s v="MEJORAMIENTO"/>
    <s v="DISEÑO"/>
    <s v="DISEÑO 1"/>
    <n v="144650"/>
    <s v=" PG-0501_Conectividad Mayor Interregional"/>
    <s v=""/>
    <s v=""/>
    <s v=""/>
    <s v=""/>
    <s v=""/>
    <s v=""/>
    <s v=""/>
    <s v="Integración territorial, conectividad y movilidad"/>
    <n v="51816.771999999997"/>
    <n v="10170"/>
    <n v="5907"/>
    <n v="0"/>
    <n v="0"/>
    <n v="0"/>
    <n v="0"/>
    <n v="0"/>
    <e v="#N/A"/>
    <e v="#N/A"/>
    <e v="#N/A"/>
    <e v="#N/A"/>
  </r>
  <r>
    <n v="548"/>
    <s v="0204"/>
    <s v="0204"/>
    <s v="Dirección de Vialidad"/>
    <x v="2"/>
    <s v="ATACAMA"/>
    <s v="HUASCO"/>
    <s v="FREIRINA, HUASCO"/>
    <s v="Arrastre"/>
    <n v="235"/>
    <s v="02"/>
    <s v="002"/>
    <n v="49462"/>
    <s v="40011741-0"/>
    <s v="MEJORAMIENTO CAMINO BÁSICO INTERMEDIO RUTA C-462, PTE. LOS GUINDOS-LA ARENA, PROV. DE HUASCO"/>
    <s v="MEJORAMIENTO RED VIAL REGIONAL SECUNDARIA"/>
    <s v="MEJORAMIENTO"/>
    <s v="DISEÑO"/>
    <s v="DISEÑO 1"/>
    <n v="151540"/>
    <s v=" PG-0501_Conectividad Mayor Interregional"/>
    <s v=""/>
    <s v=""/>
    <s v=""/>
    <s v=""/>
    <s v=""/>
    <s v=""/>
    <s v=""/>
    <s v="Integración territorial, conectividad y movilidad"/>
    <n v="0"/>
    <n v="192423"/>
    <n v="218766"/>
    <n v="0"/>
    <n v="0"/>
    <n v="0"/>
    <n v="0"/>
    <n v="0"/>
    <e v="#N/A"/>
    <e v="#N/A"/>
    <e v="#N/A"/>
    <e v="#N/A"/>
  </r>
  <r>
    <n v="549"/>
    <s v="0204"/>
    <s v="0204"/>
    <s v="Dirección de Vialidad"/>
    <x v="2"/>
    <s v="ATACAMA"/>
    <s v="COPIAPO"/>
    <s v="COPIAPO"/>
    <s v="Nuevo"/>
    <n v="762"/>
    <s v="02"/>
    <s v="002"/>
    <n v="49461"/>
    <s v="40020320-0"/>
    <s v="MEJORAMIENTO PUENTES PAIPOTE 1 Y 2, COPIAPO"/>
    <s v="MEJORAMIENTO RED VIAL REGIONAL SECUNDARIA"/>
    <s v="PUENTES"/>
    <s v="EJECUCION"/>
    <s v="ASESORIA 2"/>
    <n v="179354"/>
    <s v=" PG-0504_Vialidad Rural"/>
    <s v=""/>
    <s v=""/>
    <s v=""/>
    <s v=""/>
    <s v=""/>
    <s v=""/>
    <s v=""/>
    <s v="Integración territorial, conectividad y movilidad"/>
    <n v="0"/>
    <n v="0"/>
    <n v="10000"/>
    <n v="350000"/>
    <n v="405000"/>
    <n v="0"/>
    <n v="0"/>
    <n v="0"/>
    <n v="3101"/>
    <n v="168831"/>
    <n v="176921"/>
    <n v="0.19825428300411921"/>
  </r>
  <r>
    <n v="550"/>
    <s v="0204"/>
    <s v="0204"/>
    <s v="Dirección de Vialidad"/>
    <x v="2"/>
    <s v="ATACAMA"/>
    <s v="COPIAPO"/>
    <s v="COPIAPO"/>
    <s v="Nuevo"/>
    <n v="762"/>
    <s v="02"/>
    <s v="004"/>
    <n v="49461"/>
    <s v="40020320-0"/>
    <s v="MEJORAMIENTO PUENTES PAIPOTE 1 Y 2, COPIAPO"/>
    <s v="MEJORAMIENTO RED VIAL REGIONAL SECUNDARIA"/>
    <s v="PUENTES"/>
    <s v="EJECUCION"/>
    <s v="EJECUCION 2"/>
    <n v="179355"/>
    <s v=" PG-0504_Vialidad Rural"/>
    <s v=""/>
    <s v=""/>
    <s v=""/>
    <s v=""/>
    <s v=""/>
    <s v=""/>
    <s v=""/>
    <s v="Integración territorial, conectividad y movilidad"/>
    <n v="0"/>
    <n v="0"/>
    <n v="50000"/>
    <n v="2150000"/>
    <n v="2740000"/>
    <n v="0"/>
    <n v="0"/>
    <n v="0"/>
    <n v="3101"/>
    <n v="168831"/>
    <n v="176921"/>
    <n v="0.19825428300411921"/>
  </r>
  <r>
    <n v="551"/>
    <s v="0204"/>
    <s v="0204"/>
    <s v="Dirección de Vialidad"/>
    <x v="2"/>
    <s v="ATACAMA"/>
    <s v="HUASCO"/>
    <s v="ALTO DEL CARMEN"/>
    <s v="Arrastre"/>
    <n v="203"/>
    <s v="02"/>
    <s v="002"/>
    <n v="47523"/>
    <s v="40020326-0"/>
    <s v="CONSTRUCCION PUENTE PIE DE GALLO EN RUTA C-489,  ALTO DEL CARMEN"/>
    <s v="MEJORAMIENTO RED VIAL REGIONAL SECUNDARIA"/>
    <s v="PUENTES"/>
    <s v="DISEÑO"/>
    <s v="DISEÑO 1"/>
    <n v="144664"/>
    <s v=" PG-0501_Conectividad Mayor Interregional"/>
    <s v=" ADAPTACIÓN"/>
    <s v=""/>
    <s v=""/>
    <s v=""/>
    <s v=""/>
    <s v=""/>
    <s v=""/>
    <s v="Integración territorial, conectividad y movilidad"/>
    <n v="5632.8760000000002"/>
    <n v="25795"/>
    <n v="19057"/>
    <n v="0"/>
    <n v="0"/>
    <n v="0"/>
    <n v="0"/>
    <n v="0"/>
    <n v="3302"/>
    <n v="4788"/>
    <n v="5785"/>
    <n v="0.27883620125058078"/>
  </r>
  <r>
    <n v="552"/>
    <s v="0204"/>
    <s v="0204"/>
    <s v="Dirección de Vialidad"/>
    <x v="2"/>
    <s v="ATACAMA"/>
    <s v="COPIAPO"/>
    <s v="TIERRA AMARILLA"/>
    <s v="Arrastre"/>
    <n v="145"/>
    <s v="02"/>
    <s v="002"/>
    <n v="44207"/>
    <s v="40020330-0"/>
    <s v="REPOSICION PUENTE MANFLAS EN RUTA C-393, TIERRA AMARILLA"/>
    <s v="MEJORAMIENTO RED VIAL REGIONAL SECUNDARIA"/>
    <s v="PUENTES"/>
    <s v="DISEÑO"/>
    <s v="DISEÑO 1"/>
    <n v="138691"/>
    <s v=" PG-0501_Conectividad Mayor Interregional"/>
    <s v=""/>
    <s v=""/>
    <s v=""/>
    <s v=""/>
    <s v=""/>
    <s v=""/>
    <s v=""/>
    <s v="Integración territorial, conectividad y movilidad"/>
    <n v="0"/>
    <n v="60913.125"/>
    <n v="194288"/>
    <n v="143780"/>
    <n v="0"/>
    <n v="0"/>
    <n v="0"/>
    <n v="0"/>
    <n v="3103"/>
    <n v="11846"/>
    <n v="14441"/>
    <n v="0.34510754867328558"/>
  </r>
  <r>
    <n v="553"/>
    <s v="0204"/>
    <s v="0204"/>
    <s v="Dirección de Vialidad"/>
    <x v="2"/>
    <s v="ATACAMA"/>
    <s v="COPIAPO"/>
    <s v="TIERRA AMARILLA"/>
    <s v="Nuevo"/>
    <n v="674"/>
    <s v="02"/>
    <s v="002"/>
    <n v="47517"/>
    <s v="40026077-0"/>
    <s v="MEJORAMIENTO PASO FRONTERIZO PIRCAS NEGRAS SECTOR CUESTA LOS CASTAÑOS"/>
    <s v="RUTAS INTERNACIONALES"/>
    <s v="RUTAS INTERNACIONALES"/>
    <s v="DISEÑO"/>
    <s v="DISEÑO 1"/>
    <n v="144651"/>
    <s v=""/>
    <s v=""/>
    <s v=""/>
    <s v=""/>
    <s v=""/>
    <s v=""/>
    <s v=""/>
    <s v=""/>
    <s v="Integración territorial, conectividad y movilidad"/>
    <n v="0"/>
    <n v="0"/>
    <n v="50000"/>
    <n v="1200000"/>
    <n v="1300000"/>
    <n v="0"/>
    <n v="0"/>
    <n v="0"/>
    <n v="3103"/>
    <n v="11846"/>
    <n v="14441"/>
    <n v="0.34510754867328558"/>
  </r>
  <r>
    <n v="554"/>
    <s v="0204"/>
    <s v="0204"/>
    <s v="Dirección de Vialidad"/>
    <x v="2"/>
    <s v="ATACAMA"/>
    <s v="COPIAPO"/>
    <s v="COPIAPO"/>
    <s v="Arrastre"/>
    <n v="261"/>
    <s v="02"/>
    <s v="002"/>
    <n v="50592"/>
    <s v="40026114-0"/>
    <s v="MEJORAMIENTO RUTA C-17, REGION DE ATACAMA"/>
    <s v="MEJORAMIENTO RED VIAL REGIONAL PRINCIPAL"/>
    <s v="MEJORAMIENTO"/>
    <s v="DISEÑO"/>
    <s v="DISEÑO 1"/>
    <n v="154825"/>
    <s v=" PG-0501_Conectividad Mayor Interregional"/>
    <s v=""/>
    <s v=""/>
    <s v=""/>
    <s v=""/>
    <s v=""/>
    <s v=""/>
    <s v=""/>
    <s v="Integración territorial, conectividad y movilidad"/>
    <n v="0"/>
    <n v="1"/>
    <n v="802780"/>
    <n v="790160"/>
    <n v="110700"/>
    <n v="0"/>
    <n v="0"/>
    <n v="0"/>
    <n v="3101"/>
    <n v="168831"/>
    <n v="176921"/>
    <n v="0.19825428300411921"/>
  </r>
  <r>
    <n v="555"/>
    <s v="0204"/>
    <s v="0204"/>
    <s v="Dirección de Vialidad"/>
    <x v="2"/>
    <s v="ATACAMA"/>
    <s v="HUASCO"/>
    <s v="ALTO DEL CARMEN"/>
    <s v="Arrastre"/>
    <n v="329"/>
    <s v="02"/>
    <s v="002"/>
    <n v="52657"/>
    <s v="40034246-0"/>
    <s v="MEJORAMIENTO RUTA C-485 S: RUTA 5 - ALTO DEL CARMEN"/>
    <s v="MEJORAMIENTO RED VIAL REGIONAL SECUNDARIA"/>
    <s v="MEJORAMIENTO"/>
    <s v="DISEÑO"/>
    <s v="DISEÑO 1"/>
    <n v="163441"/>
    <s v=" PG-0501_Conectividad Mayor Interregional"/>
    <s v=""/>
    <s v=""/>
    <s v=""/>
    <s v=""/>
    <s v=""/>
    <s v=""/>
    <s v=""/>
    <s v="Integración territorial, conectividad y movilidad"/>
    <n v="0"/>
    <n v="208666.5"/>
    <n v="1148422"/>
    <n v="0"/>
    <n v="0"/>
    <n v="0"/>
    <n v="0"/>
    <n v="0"/>
    <n v="3302"/>
    <n v="4788"/>
    <n v="5785"/>
    <n v="0.27883620125058078"/>
  </r>
  <r>
    <n v="557"/>
    <s v="0204"/>
    <s v="0204"/>
    <s v="Dirección de Vialidad"/>
    <x v="2"/>
    <s v="ATACAMA"/>
    <s v="COPIAPO"/>
    <s v="CALDERA, TIERRA AMARILLA"/>
    <s v="Arrastre"/>
    <n v="334"/>
    <s v="02"/>
    <s v="002"/>
    <n v="52803"/>
    <s v="40037770-0"/>
    <s v="CONSERVACION GLOBAL MIXTO CAMINOS RED VIAL REGION DE ATACAMA 2022-2026"/>
    <s v="CONSERVACION VIAL"/>
    <s v="CONSERVACION VIAL "/>
    <s v="EJECUCION"/>
    <s v="ASESORIA 1"/>
    <n v="164399"/>
    <s v=" PG-0504_Vialidad Rural"/>
    <s v=""/>
    <s v=""/>
    <s v=""/>
    <s v=""/>
    <s v=""/>
    <s v=""/>
    <s v=""/>
    <s v="Integración territorial, conectividad y movilidad"/>
    <n v="681566.11400000006"/>
    <n v="710999.92700000003"/>
    <n v="845638"/>
    <n v="544493"/>
    <n v="0"/>
    <n v="0"/>
    <n v="0"/>
    <n v="0"/>
    <e v="#N/A"/>
    <e v="#N/A"/>
    <e v="#N/A"/>
    <e v="#N/A"/>
  </r>
  <r>
    <n v="556"/>
    <s v="0204"/>
    <s v="0204"/>
    <s v="Dirección de Vialidad"/>
    <x v="2"/>
    <s v="ATACAMA"/>
    <s v="COPIAPO"/>
    <s v="CALDERA, TIERRA AMARILLA"/>
    <s v="Arrastre"/>
    <n v="334"/>
    <s v="02"/>
    <s v="004"/>
    <n v="52803"/>
    <s v="40037770-0"/>
    <s v="CONSERVACION GLOBAL MIXTO CAMINOS RED VIAL REGION DE ATACAMA 2022-2026"/>
    <s v="CONSERVACION VIAL"/>
    <s v="CONSERVACION VIAL "/>
    <s v="EJECUCION"/>
    <s v="EJECUCION 1"/>
    <n v="164398"/>
    <s v=" PG-0504_Vialidad Rural"/>
    <s v=""/>
    <s v=""/>
    <s v=""/>
    <s v=""/>
    <s v=""/>
    <s v=""/>
    <s v=""/>
    <s v="Integración territorial, conectividad y movilidad"/>
    <n v="4446470"/>
    <n v="5447224.2719999999"/>
    <n v="3538361"/>
    <n v="4561507"/>
    <n v="0"/>
    <n v="0"/>
    <n v="0"/>
    <n v="0"/>
    <e v="#N/A"/>
    <e v="#N/A"/>
    <e v="#N/A"/>
    <e v="#N/A"/>
  </r>
  <r>
    <n v="558"/>
    <s v="0204"/>
    <s v="0204"/>
    <s v="Dirección de Vialidad"/>
    <x v="2"/>
    <s v="ATACAMA"/>
    <s v="CHAÑARAL"/>
    <s v="CHAÑARAL"/>
    <s v="Arrastre"/>
    <n v="330"/>
    <s v="02"/>
    <s v="002"/>
    <n v="52658"/>
    <s v="40038423-0"/>
    <s v="MEJORAMIENTO RUTA C-120  S: CHAÑARAL - PAN DE AZUCAR - RUTA 5, CHAÑARAL"/>
    <s v="MEJORAMIENTO RED VIAL REGIONAL SECUNDARIA"/>
    <s v="MEJORAMIENTO"/>
    <s v="DISEÑO"/>
    <s v="DISEÑO 1"/>
    <n v="163450"/>
    <s v=" PG-0501_Conectividad Mayor Interregional"/>
    <s v=""/>
    <s v=""/>
    <s v=""/>
    <s v=""/>
    <s v=""/>
    <s v=""/>
    <s v=""/>
    <s v="Integración territorial, conectividad y movilidad"/>
    <n v="0"/>
    <n v="321839.897"/>
    <n v="1008055"/>
    <n v="0"/>
    <n v="0"/>
    <n v="0"/>
    <n v="0"/>
    <n v="0"/>
    <n v="3201"/>
    <n v="12345"/>
    <n v="12971"/>
    <n v="0.2279385710690415"/>
  </r>
  <r>
    <n v="559"/>
    <s v="0204"/>
    <s v="0204"/>
    <s v="Dirección de Vialidad"/>
    <x v="2"/>
    <s v="ATACAMA"/>
    <s v="COPIAPO"/>
    <s v="TIERRA AMARILLA"/>
    <s v="Arrastre"/>
    <n v="381"/>
    <s v="02"/>
    <s v="002"/>
    <n v="54461"/>
    <s v="40050111-0"/>
    <s v="MEJORAMIENTO RUTA C-33, SECTOR: TIERRA AMARILLA - CERRILLOS, TIERRA AMARILLA"/>
    <s v="MEJORAMIENTO RED VIAL REGIONAL PRINCIPAL"/>
    <s v="MEJORAMIENTO"/>
    <s v="DISEÑO"/>
    <s v="DISEÑO 1"/>
    <n v="169159"/>
    <s v=" PG-0501_Conectividad Mayor Interregional"/>
    <s v=""/>
    <s v=""/>
    <s v=""/>
    <s v=""/>
    <s v=""/>
    <s v=""/>
    <s v=""/>
    <s v="Integración territorial, conectividad y movilidad"/>
    <n v="0"/>
    <n v="418544.09299999999"/>
    <n v="417603"/>
    <n v="62090"/>
    <n v="0"/>
    <n v="0"/>
    <n v="0"/>
    <n v="0"/>
    <n v="3103"/>
    <n v="11846"/>
    <n v="14441"/>
    <n v="0.34510754867328558"/>
  </r>
  <r>
    <n v="560"/>
    <s v="0204"/>
    <s v="0204"/>
    <s v="Dirección de Vialidad"/>
    <x v="2"/>
    <s v="ATACAMA"/>
    <s v="COPIAPO"/>
    <s v="COPIAPO"/>
    <s v="Arrastre"/>
    <n v="382"/>
    <s v="02"/>
    <s v="002"/>
    <n v="54463"/>
    <s v="40050114-0"/>
    <s v="MEJORAMIENTO AVDA COPAYAPU S: PUENTE COPAYAPU-MATTA, COPIAPO "/>
    <s v="MEJORAMIENTO RED VIAL REGIONAL SECUNDARIA"/>
    <s v="MEJORAMIENTO"/>
    <s v="PREFACTIBILIDAD"/>
    <s v="PREFACTIBILIDAD 1"/>
    <n v="169161"/>
    <s v=" PG-0504_Vialidad Rural"/>
    <s v=""/>
    <s v=""/>
    <s v=""/>
    <s v=""/>
    <s v=""/>
    <s v=""/>
    <s v=""/>
    <s v="Integración territorial, conectividad y movilidad"/>
    <n v="0"/>
    <n v="221696"/>
    <n v="168853"/>
    <n v="0"/>
    <n v="0"/>
    <n v="0"/>
    <n v="0"/>
    <n v="0"/>
    <n v="3101"/>
    <n v="168831"/>
    <n v="176921"/>
    <n v="0.19825428300411921"/>
  </r>
  <r>
    <n v="561"/>
    <s v="0204"/>
    <s v="0204"/>
    <s v="Dirección de Vialidad"/>
    <x v="2"/>
    <s v="ATACAMA"/>
    <s v="INTERPROVINCIAL"/>
    <s v="INTERCOMUNAL"/>
    <s v="Arrastre"/>
    <n v="485"/>
    <s v="02"/>
    <s v="002"/>
    <n v="56109"/>
    <s v="40058609-0"/>
    <s v="CONSERVACION POR CAMINOS BÁSICOS REGION DE ATACAMA 2023 -2025"/>
    <s v="CONSERVACION VIAL"/>
    <s v="CAMINOS BASICOS"/>
    <s v="EJECUCION"/>
    <s v="ASESORIA 1"/>
    <n v="175057"/>
    <s v=""/>
    <s v=""/>
    <s v=""/>
    <s v=""/>
    <s v=""/>
    <s v=""/>
    <s v=""/>
    <s v=""/>
    <s v="Integración territorial, conectividad y movilidad"/>
    <n v="0"/>
    <n v="1"/>
    <n v="327816"/>
    <n v="0"/>
    <n v="0"/>
    <n v="0"/>
    <n v="0"/>
    <n v="0"/>
    <e v="#N/A"/>
    <e v="#N/A"/>
    <e v="#N/A"/>
    <e v="#N/A"/>
  </r>
  <r>
    <n v="562"/>
    <s v="0204"/>
    <s v="0204"/>
    <s v="Dirección de Vialidad"/>
    <x v="2"/>
    <s v="ATACAMA"/>
    <s v="INTERPROVINCIAL"/>
    <s v="INTERCOMUNAL"/>
    <s v="Arrastre"/>
    <n v="485"/>
    <s v="02"/>
    <s v="004"/>
    <n v="56109"/>
    <s v="40058609-0"/>
    <s v="CONSERVACION POR CAMINOS BÁSICOS REGION DE ATACAMA 2023 -2025"/>
    <s v="CONSERVACION VIAL"/>
    <s v="CAMINOS BASICOS"/>
    <s v="EJECUCION"/>
    <s v="EJECUCION 1"/>
    <n v="175058"/>
    <s v=""/>
    <s v=""/>
    <s v=""/>
    <s v=""/>
    <s v=""/>
    <s v=""/>
    <s v=""/>
    <s v=""/>
    <s v="Integración territorial, conectividad y movilidad"/>
    <n v="0"/>
    <n v="2899715.7"/>
    <n v="2466184"/>
    <n v="0"/>
    <n v="0"/>
    <n v="0"/>
    <n v="0"/>
    <n v="0"/>
    <e v="#N/A"/>
    <e v="#N/A"/>
    <e v="#N/A"/>
    <e v="#N/A"/>
  </r>
  <r>
    <n v="566"/>
    <s v="0204"/>
    <s v="0204"/>
    <s v="Dirección de Vialidad"/>
    <x v="2"/>
    <s v="ATACAMA"/>
    <s v="INTERPROVINCIAL"/>
    <s v="INTERCOMUNAL"/>
    <s v="Arrastre"/>
    <n v="501"/>
    <s v="02"/>
    <s v="002"/>
    <n v="56262"/>
    <s v="40058775-0"/>
    <s v="CONSERVACION RED VIAL REGION DE ATACAMA 2024-2025"/>
    <s v="CONSERVACION VIAL"/>
    <s v="CONSERVACION VIAL "/>
    <s v="EJECUCION"/>
    <s v="ASESORIA 1"/>
    <n v="175864"/>
    <s v=""/>
    <s v=""/>
    <s v=""/>
    <s v=""/>
    <s v=""/>
    <s v=""/>
    <s v=""/>
    <s v=""/>
    <s v="Integración territorial, conectividad y movilidad"/>
    <n v="0"/>
    <n v="58995.822999999997"/>
    <n v="272474"/>
    <n v="0"/>
    <n v="0"/>
    <n v="0"/>
    <n v="0"/>
    <n v="0"/>
    <e v="#N/A"/>
    <e v="#N/A"/>
    <e v="#N/A"/>
    <e v="#N/A"/>
  </r>
  <r>
    <n v="563"/>
    <s v="0204"/>
    <s v="0204"/>
    <s v="Dirección de Vialidad"/>
    <x v="2"/>
    <s v="ATACAMA"/>
    <s v="INTERPROVINCIAL"/>
    <s v="INTERCOMUNAL"/>
    <s v="Arrastre"/>
    <n v="501"/>
    <s v="02"/>
    <s v="002"/>
    <n v="56262"/>
    <s v="40058775-0"/>
    <s v="CONSERVACION RED VIAL REGION DE ATACAMA 2024-2025"/>
    <s v="CONSERVACION VIAL"/>
    <s v="CONSERVACION VIAL "/>
    <s v="EJECUCION"/>
    <s v="ASESORIA 2"/>
    <n v="177637"/>
    <s v=""/>
    <s v=""/>
    <s v=""/>
    <s v=""/>
    <s v=""/>
    <s v=""/>
    <s v=""/>
    <s v=""/>
    <s v="Integración territorial, conectividad y movilidad"/>
    <n v="0"/>
    <n v="60000"/>
    <n v="223500"/>
    <n v="0"/>
    <n v="0"/>
    <n v="0"/>
    <n v="0"/>
    <n v="0"/>
    <e v="#N/A"/>
    <e v="#N/A"/>
    <e v="#N/A"/>
    <e v="#N/A"/>
  </r>
  <r>
    <n v="565"/>
    <s v="0204"/>
    <s v="0204"/>
    <s v="Dirección de Vialidad"/>
    <x v="2"/>
    <s v="ATACAMA"/>
    <s v="INTERPROVINCIAL"/>
    <s v="INTERCOMUNAL"/>
    <s v="Arrastre"/>
    <n v="501"/>
    <s v="02"/>
    <s v="004"/>
    <n v="56262"/>
    <s v="40058775-0"/>
    <s v="CONSERVACION RED VIAL REGION DE ATACAMA 2024-2025"/>
    <s v="CONSERVACION VIAL"/>
    <s v="CONSERVACION VIAL "/>
    <s v="EJECUCION"/>
    <s v="EJECUCION 1"/>
    <n v="175865"/>
    <s v=""/>
    <s v=""/>
    <s v=""/>
    <s v=""/>
    <s v=""/>
    <s v=""/>
    <s v=""/>
    <s v=""/>
    <s v="Integración territorial, conectividad y movilidad"/>
    <n v="0"/>
    <n v="1360000"/>
    <n v="7174757"/>
    <n v="0"/>
    <n v="0"/>
    <n v="0"/>
    <n v="0"/>
    <n v="0"/>
    <e v="#N/A"/>
    <e v="#N/A"/>
    <e v="#N/A"/>
    <e v="#N/A"/>
  </r>
  <r>
    <n v="564"/>
    <s v="0204"/>
    <s v="0204"/>
    <s v="Dirección de Vialidad"/>
    <x v="2"/>
    <s v="ATACAMA"/>
    <s v="INTERPROVINCIAL"/>
    <s v="INTERCOMUNAL"/>
    <s v="Arrastre"/>
    <n v="501"/>
    <s v="02"/>
    <s v="004"/>
    <n v="56262"/>
    <s v="40058775-0"/>
    <s v="CONSERVACION RED VIAL REGION DE ATACAMA 2024-2025"/>
    <s v="CONSERVACION VIAL"/>
    <s v="CONSERVACION VIAL "/>
    <s v="EJECUCION"/>
    <s v="EJECUCION 2"/>
    <n v="177635"/>
    <s v=""/>
    <s v=""/>
    <s v=""/>
    <s v=""/>
    <s v=""/>
    <s v=""/>
    <s v=""/>
    <s v=""/>
    <s v="Integración territorial, conectividad y movilidad"/>
    <n v="0"/>
    <n v="900000"/>
    <n v="4645441"/>
    <n v="0"/>
    <n v="0"/>
    <n v="0"/>
    <n v="0"/>
    <n v="0"/>
    <e v="#N/A"/>
    <e v="#N/A"/>
    <e v="#N/A"/>
    <e v="#N/A"/>
  </r>
  <r>
    <n v="568"/>
    <s v="0204"/>
    <s v="0204"/>
    <s v="Dirección de Vialidad"/>
    <x v="2"/>
    <s v="ATACAMA"/>
    <s v="INTERPROVINCIAL"/>
    <s v="INTERCOMUNAL"/>
    <s v="Arrastre"/>
    <n v="500"/>
    <s v="02"/>
    <s v="002"/>
    <n v="56218"/>
    <s v="40058803-0"/>
    <s v="CONSERVACION DE LA RED VIAL, RECICLADOS, REGIÓN DE ATACAMA AÑO 2024-2025 "/>
    <s v="CONSERVACION VIAL"/>
    <s v="CONSERVACION VIAL "/>
    <s v="EJECUCION"/>
    <s v="ASESORIA 1"/>
    <n v="175386"/>
    <s v=""/>
    <s v=""/>
    <s v=""/>
    <s v=""/>
    <s v=""/>
    <s v=""/>
    <s v=""/>
    <s v=""/>
    <s v="Integración territorial, conectividad y movilidad"/>
    <n v="0"/>
    <n v="220502"/>
    <n v="758275"/>
    <n v="0"/>
    <n v="0"/>
    <n v="0"/>
    <n v="0"/>
    <n v="0"/>
    <e v="#N/A"/>
    <e v="#N/A"/>
    <e v="#N/A"/>
    <e v="#N/A"/>
  </r>
  <r>
    <n v="571"/>
    <s v="0204"/>
    <s v="0204"/>
    <s v="Dirección de Vialidad"/>
    <x v="2"/>
    <s v="ATACAMA"/>
    <s v="HUASCO"/>
    <s v="ALTO DEL CARMEN"/>
    <s v="Nuevo"/>
    <n v="673"/>
    <s v="02"/>
    <s v="002"/>
    <n v="56210"/>
    <s v="40061216-0"/>
    <s v="CONSTRUCCION CONEXION VIAL S: RUTA 5(AGUA AMARGA)-ALTO DEL CARMEN "/>
    <s v="CAMINOS NACIONALES"/>
    <s v="CONSTRUCCION"/>
    <s v="DISEÑO"/>
    <s v="DISEÑO 1"/>
    <n v="182466"/>
    <s v=""/>
    <s v=""/>
    <s v=""/>
    <s v=""/>
    <s v=""/>
    <s v=""/>
    <s v=""/>
    <s v=""/>
    <s v="Integración territorial, conectividad y movilidad"/>
    <n v="0"/>
    <n v="0"/>
    <n v="20000"/>
    <n v="360000"/>
    <n v="420000"/>
    <n v="0"/>
    <n v="0"/>
    <n v="0"/>
    <n v="3302"/>
    <n v="4788"/>
    <n v="5785"/>
    <n v="0.27883620125058078"/>
  </r>
  <r>
    <n v="572"/>
    <s v="0204"/>
    <s v="0204"/>
    <s v="Dirección de Vialidad"/>
    <x v="2"/>
    <s v="ATACAMA"/>
    <s v="COPIAPO, CHAÑARAL, HUASCO"/>
    <s v="COPIAPO, CALDERA, TIERRA AMARILLA, CHAÑARAL, DIEGO DE ALMAGRO, VALLENAR, ALTO DEL CARMEN, FREIRINA, HUASCO"/>
    <s v="Nuevo"/>
    <n v="607"/>
    <s v="02"/>
    <s v="004"/>
    <n v="58679"/>
    <s v="40070039-0"/>
    <s v="CONSERVACION PAVIMENTOS RURALES REGION DE ATACAMA "/>
    <s v="CONSERVACION VIAL"/>
    <s v="PAVIMENTOS RURALES "/>
    <s v="EJECUCION"/>
    <s v="EJECUCION 1"/>
    <n v="181550"/>
    <s v=""/>
    <s v=""/>
    <s v=""/>
    <s v=""/>
    <s v=""/>
    <s v=""/>
    <s v=""/>
    <s v=""/>
    <s v="Integración territorial, conectividad y movilidad"/>
    <n v="0"/>
    <n v="0"/>
    <n v="5489096"/>
    <n v="253200"/>
    <n v="0"/>
    <n v="0"/>
    <n v="0"/>
    <n v="0"/>
    <e v="#N/A"/>
    <e v="#N/A"/>
    <e v="#N/A"/>
    <e v="#N/A"/>
  </r>
  <r>
    <n v="574"/>
    <s v="0204"/>
    <s v="0204"/>
    <s v="Dirección de Vialidad"/>
    <x v="2"/>
    <s v="ATACAMA"/>
    <s v="INTERPROVINCIAL"/>
    <s v="INTERCOMUNAL"/>
    <s v="Nuevo"/>
    <n v="560"/>
    <s v="02"/>
    <s v="002"/>
    <n v="58743"/>
    <s v="40070137-0"/>
    <s v="CONSERVACION GLOBAL MIXTA CAMINOS RED VIAL REGION DE ATACAMA "/>
    <s v="CONSERVACION VIAL"/>
    <s v="CONSERVACION VIAL "/>
    <s v="EJECUCION"/>
    <s v="ASESORIA 1"/>
    <n v="181664"/>
    <s v=""/>
    <s v=""/>
    <s v=""/>
    <s v=""/>
    <s v=""/>
    <s v=""/>
    <s v=""/>
    <s v=""/>
    <s v="Integración territorial, conectividad y movilidad"/>
    <n v="0"/>
    <n v="0"/>
    <n v="128000"/>
    <n v="579942"/>
    <n v="645359"/>
    <n v="579942"/>
    <n v="315126"/>
    <n v="0"/>
    <e v="#N/A"/>
    <e v="#N/A"/>
    <e v="#N/A"/>
    <e v="#N/A"/>
  </r>
  <r>
    <n v="573"/>
    <s v="0204"/>
    <s v="0204"/>
    <s v="Dirección de Vialidad"/>
    <x v="2"/>
    <s v="ATACAMA"/>
    <s v="INTERPROVINCIAL"/>
    <s v="INTERCOMUNAL"/>
    <s v="Nuevo"/>
    <n v="560"/>
    <s v="02"/>
    <s v="004"/>
    <n v="58743"/>
    <s v="40070137-0"/>
    <s v="CONSERVACION GLOBAL MIXTA CAMINOS RED VIAL REGION DE ATACAMA "/>
    <s v="CONSERVACION VIAL"/>
    <s v="CONSERVACION VIAL "/>
    <s v="EJECUCION"/>
    <s v="EJECUCION 1"/>
    <n v="181665"/>
    <s v=""/>
    <s v=""/>
    <s v=""/>
    <s v=""/>
    <s v=""/>
    <s v=""/>
    <s v=""/>
    <s v=""/>
    <s v="Integración territorial, conectividad y movilidad"/>
    <n v="0"/>
    <n v="0"/>
    <n v="804000"/>
    <n v="4929500"/>
    <n v="5485541"/>
    <n v="4929500"/>
    <n v="2971500"/>
    <n v="0"/>
    <e v="#N/A"/>
    <e v="#N/A"/>
    <e v="#N/A"/>
    <e v="#N/A"/>
  </r>
  <r>
    <n v="575"/>
    <s v="0204"/>
    <s v="0204"/>
    <s v="Dirección de Vialidad"/>
    <x v="2"/>
    <s v="ATACAMA"/>
    <s v="INTERPROVINCIAL"/>
    <s v="INTERCOMUNAL"/>
    <s v="Nuevo"/>
    <n v="584"/>
    <s v="02"/>
    <s v="002"/>
    <n v="58739"/>
    <s v="40070162-0"/>
    <s v="CONSERVACION RED VIAL REGION DE ATACAMA "/>
    <s v="CONSERVACION VIAL"/>
    <s v="CONSERVACION VIAL "/>
    <s v="EJECUCION"/>
    <s v="ASESORIA 1"/>
    <n v="181651"/>
    <s v=""/>
    <s v=""/>
    <s v=""/>
    <s v=""/>
    <s v=""/>
    <s v=""/>
    <s v=""/>
    <s v=""/>
    <s v="Integración territorial, conectividad y movilidad"/>
    <n v="0"/>
    <n v="0"/>
    <n v="95470"/>
    <n v="19200"/>
    <n v="0"/>
    <n v="0"/>
    <n v="0"/>
    <n v="0"/>
    <e v="#N/A"/>
    <e v="#N/A"/>
    <e v="#N/A"/>
    <e v="#N/A"/>
  </r>
  <r>
    <n v="576"/>
    <s v="0204"/>
    <s v="0204"/>
    <s v="Dirección de Vialidad"/>
    <x v="2"/>
    <s v="ATACAMA"/>
    <s v="INTERPROVINCIAL"/>
    <s v="INTERCOMUNAL"/>
    <s v="Nuevo"/>
    <n v="584"/>
    <s v="02"/>
    <s v="004"/>
    <n v="58739"/>
    <s v="40070162-0"/>
    <s v="CONSERVACION RED VIAL REGION DE ATACAMA "/>
    <s v="CONSERVACION VIAL"/>
    <s v="CONSERVACION VIAL "/>
    <s v="EJECUCION"/>
    <s v="EJECUCION 1"/>
    <n v="181653"/>
    <s v=""/>
    <s v=""/>
    <s v=""/>
    <s v=""/>
    <s v=""/>
    <s v=""/>
    <s v=""/>
    <s v=""/>
    <s v="Integración territorial, conectividad y movilidad"/>
    <n v="0"/>
    <n v="0"/>
    <n v="954699"/>
    <n v="191400"/>
    <n v="0"/>
    <n v="0"/>
    <n v="0"/>
    <n v="0"/>
    <e v="#N/A"/>
    <e v="#N/A"/>
    <e v="#N/A"/>
    <e v="#N/A"/>
  </r>
  <r>
    <n v="577"/>
    <s v="0204"/>
    <s v="0204"/>
    <s v="Dirección de Vialidad"/>
    <x v="15"/>
    <s v="COQUIMBO"/>
    <s v="ELQUI"/>
    <s v="VICUÑA"/>
    <s v="Nuevo"/>
    <n v="769"/>
    <s v="02"/>
    <s v="002"/>
    <n v="37396"/>
    <s v="30101424-0"/>
    <s v="CONSTRUCCION ACCESO PONIENTE A VICUÑA, PROVINCIA ELQUI"/>
    <s v="VIALIDAD URBANA"/>
    <s v="CONSTRUCCION"/>
    <s v="EJECUCION"/>
    <s v="ASESORIA 1"/>
    <n v="132909"/>
    <s v=""/>
    <s v=""/>
    <s v=""/>
    <s v=""/>
    <s v=""/>
    <s v=""/>
    <s v=""/>
    <s v=""/>
    <s v="Integración territorial, conectividad y movilidad"/>
    <n v="0"/>
    <n v="0"/>
    <n v="10000"/>
    <n v="400000"/>
    <n v="400000"/>
    <n v="0"/>
    <n v="0"/>
    <n v="0"/>
    <n v="4106"/>
    <n v="28047"/>
    <n v="30703"/>
    <n v="0.19465134058635611"/>
  </r>
  <r>
    <n v="578"/>
    <s v="0204"/>
    <s v="0204"/>
    <s v="Dirección de Vialidad"/>
    <x v="15"/>
    <s v="COQUIMBO"/>
    <s v="ELQUI"/>
    <s v="VICUÑA"/>
    <s v="Nuevo"/>
    <n v="769"/>
    <s v="02"/>
    <s v="004"/>
    <n v="37396"/>
    <s v="30101424-0"/>
    <s v="CONSTRUCCION ACCESO PONIENTE A VICUÑA, PROVINCIA ELQUI"/>
    <s v="VIALIDAD URBANA"/>
    <s v="CONSTRUCCION"/>
    <s v="EJECUCION"/>
    <s v="EJECUCION 1"/>
    <n v="132908"/>
    <s v=""/>
    <s v=""/>
    <s v=""/>
    <s v=""/>
    <s v=""/>
    <s v=""/>
    <s v=""/>
    <s v=""/>
    <s v="Integración territorial, conectividad y movilidad"/>
    <n v="0"/>
    <n v="0"/>
    <n v="40000"/>
    <n v="8000000"/>
    <n v="12000000"/>
    <n v="0"/>
    <n v="0"/>
    <n v="0"/>
    <n v="4106"/>
    <n v="28047"/>
    <n v="30703"/>
    <n v="0.19465134058635611"/>
  </r>
  <r>
    <n v="580"/>
    <s v="0204"/>
    <s v="0204"/>
    <s v="Dirección de Vialidad"/>
    <x v="15"/>
    <s v="COQUIMBO"/>
    <s v="ELQUI"/>
    <s v="VICUÑA"/>
    <s v="Arrastre"/>
    <n v="184"/>
    <s v="02"/>
    <s v="002"/>
    <n v="47312"/>
    <s v="30486473-0"/>
    <s v="REPOSICION PUENTE MARQUESA EN RUTA D-215, COMUNA VICUÑA, REGION DE COQUIMBO"/>
    <s v="MEJORAMIENTO RED VIAL REGIONAL PRINCIPAL"/>
    <s v="PUENTES"/>
    <s v="EJECUCION"/>
    <s v="ASESORIA 1"/>
    <n v="164647"/>
    <s v=" PG-0501_Conectividad Mayor Interregional"/>
    <s v=" ADAPTACIÓN"/>
    <s v=""/>
    <s v=""/>
    <s v=""/>
    <s v=""/>
    <s v=""/>
    <s v=""/>
    <s v="Integración territorial, conectividad y movilidad"/>
    <n v="0"/>
    <n v="299999.51199999999"/>
    <n v="766658"/>
    <n v="0"/>
    <n v="0"/>
    <n v="0"/>
    <n v="0"/>
    <n v="0"/>
    <n v="4106"/>
    <n v="28047"/>
    <n v="30703"/>
    <n v="0.19465134058635611"/>
  </r>
  <r>
    <n v="579"/>
    <s v="0204"/>
    <s v="0204"/>
    <s v="Dirección de Vialidad"/>
    <x v="15"/>
    <s v="COQUIMBO"/>
    <s v="ELQUI"/>
    <s v="VICUÑA"/>
    <s v="Arrastre"/>
    <n v="184"/>
    <s v="02"/>
    <s v="004"/>
    <n v="47312"/>
    <s v="30486473-0"/>
    <s v="REPOSICION PUENTE MARQUESA EN RUTA D-215, COMUNA VICUÑA, REGION DE COQUIMBO"/>
    <s v="MEJORAMIENTO RED VIAL REGIONAL PRINCIPAL"/>
    <s v="PUENTES"/>
    <s v="EJECUCION"/>
    <s v="EJECUCION 2"/>
    <n v="164657"/>
    <s v=" PG-0501_Conectividad Mayor Interregional"/>
    <s v=" ADAPTACIÓN"/>
    <s v=""/>
    <s v=""/>
    <s v=""/>
    <s v=""/>
    <s v=""/>
    <s v=""/>
    <s v="Integración territorial, conectividad y movilidad"/>
    <n v="0"/>
    <n v="5159000.4630000005"/>
    <n v="3733342"/>
    <n v="6339000"/>
    <n v="0"/>
    <n v="0"/>
    <n v="0"/>
    <n v="0"/>
    <n v="4106"/>
    <n v="28047"/>
    <n v="30703"/>
    <n v="0.19465134058635611"/>
  </r>
  <r>
    <n v="581"/>
    <s v="0204"/>
    <s v="0204"/>
    <s v="Dirección de Vialidad"/>
    <x v="15"/>
    <s v="COQUIMBO"/>
    <s v="INTERPROVINCIAL"/>
    <s v="INTERCOMUNAL"/>
    <s v="Arrastre"/>
    <n v="191"/>
    <s v="02"/>
    <s v="002"/>
    <n v="47442"/>
    <s v="40003478-0"/>
    <s v="CONSTRUCCION PUENTE SOBRE ESTERO PUNITAQUI  EN RUTA D-607"/>
    <s v="MEJORAMIENTO RED VIAL REGIONAL SECUNDARIA"/>
    <s v="PUENTES"/>
    <s v="DISEÑO"/>
    <s v="DISEÑO 1"/>
    <n v="163304"/>
    <s v=" PG-0504_Vialidad Rural"/>
    <s v=" ADAPTACIÓN"/>
    <s v=""/>
    <s v=""/>
    <s v=""/>
    <s v=""/>
    <s v=""/>
    <s v=""/>
    <s v="Integración territorial, conectividad y movilidad"/>
    <n v="72368.558999999994"/>
    <n v="116564.406"/>
    <n v="168492"/>
    <n v="0"/>
    <n v="0"/>
    <n v="0"/>
    <n v="0"/>
    <n v="0"/>
    <e v="#N/A"/>
    <e v="#N/A"/>
    <e v="#N/A"/>
    <e v="#N/A"/>
  </r>
  <r>
    <n v="582"/>
    <s v="0204"/>
    <s v="0204"/>
    <s v="Dirección de Vialidad"/>
    <x v="15"/>
    <s v="COQUIMBO"/>
    <s v="ELQUI"/>
    <s v="VICUÑA"/>
    <s v="Arrastre"/>
    <n v="190"/>
    <s v="02"/>
    <s v="002"/>
    <n v="47441"/>
    <s v="40004314-0"/>
    <s v="MEJORAMIENTO RUTA 41-CH S: SAN ISIDRO/CALINGASTA-RIVADAVIA,COMUNA DE VICUÑA"/>
    <s v="RUTAS INTERNACIONALES"/>
    <s v="RUTAS INTERNACIONALES"/>
    <s v="DISEÑO"/>
    <s v="DISEÑO 2"/>
    <n v="160220"/>
    <s v=" PG-0501_Conectividad Mayor Interregional"/>
    <s v=""/>
    <s v=""/>
    <s v=""/>
    <s v=""/>
    <s v=""/>
    <s v=""/>
    <s v=""/>
    <s v="Integración territorial, conectividad y movilidad"/>
    <n v="181262.78200000001"/>
    <n v="91110"/>
    <n v="39453"/>
    <n v="0"/>
    <n v="0"/>
    <n v="0"/>
    <n v="0"/>
    <n v="0"/>
    <n v="4106"/>
    <n v="28047"/>
    <n v="30703"/>
    <n v="0.19465134058635611"/>
  </r>
  <r>
    <n v="583"/>
    <s v="0204"/>
    <s v="0204"/>
    <s v="Dirección de Vialidad"/>
    <x v="15"/>
    <s v="COQUIMBO"/>
    <s v="ELQUI"/>
    <s v="PAIGUANO"/>
    <s v="Nuevo"/>
    <n v="770"/>
    <s v="02"/>
    <s v="002"/>
    <n v="47738"/>
    <s v="40007337-0"/>
    <s v="MEJORAMIENTO PUENTE MONTE GRANDE RUTA D-487 COMUNA DE PAIHUANO"/>
    <s v="MEJORAMIENTO RED VIAL REGIONAL SECUNDARIA"/>
    <s v="PUENTES"/>
    <s v="EJECUCION"/>
    <s v="ASESORIA 1"/>
    <n v="148229"/>
    <s v=""/>
    <s v=""/>
    <s v=""/>
    <s v=""/>
    <s v=""/>
    <s v=""/>
    <s v=""/>
    <s v=""/>
    <s v="Integración territorial, conectividad y movilidad"/>
    <n v="0"/>
    <n v="0"/>
    <n v="10000"/>
    <n v="400000"/>
    <n v="390000"/>
    <n v="0"/>
    <n v="0"/>
    <n v="0"/>
    <n v="4105"/>
    <n v="4649"/>
    <n v="4713"/>
    <n v="0.15139105155321619"/>
  </r>
  <r>
    <n v="584"/>
    <s v="0204"/>
    <s v="0204"/>
    <s v="Dirección de Vialidad"/>
    <x v="15"/>
    <s v="COQUIMBO"/>
    <s v="ELQUI"/>
    <s v="PAIGUANO"/>
    <s v="Nuevo"/>
    <n v="770"/>
    <s v="02"/>
    <s v="004"/>
    <n v="47738"/>
    <s v="40007337-0"/>
    <s v="MEJORAMIENTO PUENTE MONTE GRANDE RUTA D-487 COMUNA DE PAIHUANO"/>
    <s v="MEJORAMIENTO RED VIAL REGIONAL SECUNDARIA"/>
    <s v="PUENTES"/>
    <s v="EJECUCION"/>
    <s v="EJECUCION 1"/>
    <n v="148231"/>
    <s v=""/>
    <s v=""/>
    <s v=""/>
    <s v=""/>
    <s v=""/>
    <s v=""/>
    <s v=""/>
    <s v=""/>
    <s v="Integración territorial, conectividad y movilidad"/>
    <n v="0"/>
    <n v="0"/>
    <n v="40000"/>
    <n v="1400000"/>
    <n v="1500000"/>
    <n v="0"/>
    <n v="0"/>
    <n v="0"/>
    <n v="4105"/>
    <n v="4649"/>
    <n v="4713"/>
    <n v="0.15139105155321619"/>
  </r>
  <r>
    <m/>
    <s v="0204"/>
    <s v="0204"/>
    <s v="Dirección de Vialidad"/>
    <x v="15"/>
    <s v="COQUIMBO"/>
    <s v="CHOAPA"/>
    <s v="ILLAPEL"/>
    <s v="Nuevo"/>
    <m/>
    <s v="02"/>
    <s v=""/>
    <n v="48484"/>
    <s v="40011781-0"/>
    <s v="REPOSICION PUENTE EL PERAL EN RUTA D-867, COMUNA DE ILLAPEL, PROV. CHOAPA"/>
    <s v="MEJORAMIENTO RED VIAL REGIONAL SECUNDARIA"/>
    <s v=""/>
    <s v="EJECUCION"/>
    <s v="EXPROPIACIONES 1"/>
    <n v="148296"/>
    <s v=""/>
    <s v=""/>
    <s v=""/>
    <s v=""/>
    <s v=""/>
    <s v=""/>
    <s v=""/>
    <s v=""/>
    <s v="Integración territorial, conectividad y movilidad"/>
    <n v="0"/>
    <n v="0"/>
    <n v="20000"/>
    <n v="300000"/>
    <n v="190000"/>
    <n v="0"/>
    <n v="0"/>
    <n v="0"/>
    <n v="4201"/>
    <n v="32009"/>
    <n v="33051"/>
    <n v="0.16959297738905341"/>
  </r>
  <r>
    <m/>
    <s v="0204"/>
    <s v="0204"/>
    <s v="Dirección de Vialidad"/>
    <x v="15"/>
    <s v="COQUIMBO"/>
    <s v="CHOAPA"/>
    <s v="ILLAPEL"/>
    <s v="Nuevo"/>
    <m/>
    <s v="02"/>
    <s v=""/>
    <n v="44540"/>
    <s v="40011784-0"/>
    <s v="MEJORAMIENTO RUTA 47 SECTOR CUESTA CAVILOLEN, REGION DE COQUIMBO"/>
    <s v="CAMINOS NACIONALES"/>
    <s v=""/>
    <s v="DISEÑO"/>
    <s v="DISEÑO 3"/>
    <n v="180814"/>
    <s v=""/>
    <s v=""/>
    <s v=""/>
    <s v=""/>
    <s v=""/>
    <s v=""/>
    <s v=""/>
    <s v=""/>
    <s v="Integración territorial, conectividad y movilidad"/>
    <n v="0"/>
    <n v="0"/>
    <n v="50000"/>
    <n v="400000"/>
    <n v="450000"/>
    <n v="0"/>
    <n v="0"/>
    <n v="0"/>
    <n v="4201"/>
    <n v="32009"/>
    <n v="33051"/>
    <n v="0.16959297738905341"/>
  </r>
  <r>
    <n v="586"/>
    <s v="0204"/>
    <s v="0204"/>
    <s v="Dirección de Vialidad"/>
    <x v="15"/>
    <s v="COQUIMBO"/>
    <s v="ELQUI"/>
    <s v="LA SERENA"/>
    <s v="Arrastre"/>
    <n v="240"/>
    <s v="02"/>
    <s v="002"/>
    <n v="49512"/>
    <s v="40017867-0"/>
    <s v="AMPLIACION RUTA 41 - CH SECTOR: LA SERENA - LAS ROJAS TRAMO I, REGION DE COQUIMBO"/>
    <s v="RUTAS INTERNACIONALES"/>
    <s v="RUTAS INTERNACIONALES"/>
    <s v="EJECUCION"/>
    <s v="ASESORIA 3"/>
    <n v="161068"/>
    <s v=" PG-0501_Conectividad Mayor Interregional"/>
    <s v=""/>
    <s v=""/>
    <s v=""/>
    <s v=""/>
    <s v=""/>
    <s v=""/>
    <s v=""/>
    <s v="Integración territorial, conectividad y movilidad"/>
    <n v="0"/>
    <n v="120321"/>
    <n v="572294"/>
    <n v="623606"/>
    <n v="60871"/>
    <n v="0"/>
    <n v="0"/>
    <n v="0"/>
    <n v="4101"/>
    <n v="250141"/>
    <n v="271608"/>
    <n v="0.13104801515687459"/>
  </r>
  <r>
    <n v="585"/>
    <s v="0204"/>
    <s v="0204"/>
    <s v="Dirección de Vialidad"/>
    <x v="15"/>
    <s v="COQUIMBO"/>
    <s v="ELQUI"/>
    <s v="LA SERENA"/>
    <s v="Arrastre"/>
    <n v="240"/>
    <s v="02"/>
    <s v="004"/>
    <n v="49512"/>
    <s v="40017867-0"/>
    <s v="AMPLIACION RUTA 41 - CH SECTOR: LA SERENA - LAS ROJAS TRAMO I, REGION DE COQUIMBO"/>
    <s v="RUTAS INTERNACIONALES"/>
    <s v="RUTAS INTERNACIONALES"/>
    <s v="EJECUCION"/>
    <s v="EJECUCION 3"/>
    <n v="161069"/>
    <s v=" PG-0501_Conectividad Mayor Interregional"/>
    <s v=""/>
    <s v=""/>
    <s v=""/>
    <s v=""/>
    <s v=""/>
    <s v=""/>
    <s v=""/>
    <s v="Integración territorial, conectividad y movilidad"/>
    <n v="0"/>
    <n v="500000"/>
    <n v="8271112"/>
    <n v="13357166"/>
    <n v="9131363"/>
    <n v="0"/>
    <n v="0"/>
    <n v="0"/>
    <n v="4101"/>
    <n v="250141"/>
    <n v="271608"/>
    <n v="0.13104801515687459"/>
  </r>
  <r>
    <n v="587"/>
    <s v="0204"/>
    <s v="0204"/>
    <s v="Dirección de Vialidad"/>
    <x v="15"/>
    <s v="COQUIMBO"/>
    <s v="ELQUI, LIMARI"/>
    <s v="PAIGUANO, MONTE PATRIA, RIO HURTADO"/>
    <s v="Arrastre"/>
    <n v="260"/>
    <s v="02"/>
    <s v="002"/>
    <n v="50567"/>
    <s v="40019295-0"/>
    <s v="CONSTRUCCION CONECTIVIDAD INTEGRAL COQUIMBO - SAN JUAN"/>
    <s v="RUTAS INTERNACIONALES"/>
    <s v="RUTAS INTERNACIONALES"/>
    <s v="PREFACTIBILIDAD"/>
    <s v="PREFACTIBILIDAD 1"/>
    <n v="154743"/>
    <s v=" PG-0501_Conectividad Mayor Interregional"/>
    <s v=""/>
    <s v=""/>
    <s v=""/>
    <s v=""/>
    <s v=""/>
    <s v=""/>
    <s v=""/>
    <s v="Integración territorial, conectividad y movilidad"/>
    <n v="0"/>
    <n v="994190.44499999995"/>
    <n v="1089461"/>
    <n v="0"/>
    <n v="0"/>
    <n v="0"/>
    <n v="0"/>
    <n v="0"/>
    <e v="#N/A"/>
    <e v="#N/A"/>
    <e v="#N/A"/>
    <e v="#N/A"/>
  </r>
  <r>
    <n v="588"/>
    <s v="0204"/>
    <s v="0204"/>
    <s v="Dirección de Vialidad"/>
    <x v="15"/>
    <s v="COQUIMBO"/>
    <s v="ELQUI, CHOAPA, LIMARI"/>
    <s v="LA HIGUERA, PAIGUANO, ILLAPEL, CANELA, OVALLE, COMBARBALA"/>
    <s v="Arrastre"/>
    <n v="251"/>
    <s v="02"/>
    <s v="002"/>
    <n v="49993"/>
    <s v="40020258-0"/>
    <s v="CONSERVACION GLOBAL MIXTA CAMINOS RED VIAL REGION DE COQUIMBO 2021"/>
    <s v="CONSERVACION VIAL"/>
    <s v="CONSERVACION VIAL "/>
    <s v="EJECUCION"/>
    <s v="ASESORIA 1"/>
    <n v="152838"/>
    <s v=" PG-0504_Vialidad Rural"/>
    <s v=""/>
    <s v=""/>
    <s v=""/>
    <s v=""/>
    <s v=""/>
    <s v=""/>
    <s v=""/>
    <s v="Integración territorial, conectividad y movilidad"/>
    <n v="283798.03600000002"/>
    <n v="294331.614"/>
    <n v="74329"/>
    <n v="0"/>
    <n v="0"/>
    <n v="0"/>
    <n v="0"/>
    <n v="0"/>
    <e v="#N/A"/>
    <e v="#N/A"/>
    <e v="#N/A"/>
    <e v="#N/A"/>
  </r>
  <r>
    <n v="589"/>
    <s v="0204"/>
    <s v="0204"/>
    <s v="Dirección de Vialidad"/>
    <x v="15"/>
    <s v="COQUIMBO"/>
    <s v="ELQUI, CHOAPA, LIMARI"/>
    <s v="LA HIGUERA, PAIGUANO, ILLAPEL, CANELA, OVALLE, COMBARBALA"/>
    <s v="Arrastre"/>
    <n v="251"/>
    <s v="02"/>
    <s v="004"/>
    <n v="49993"/>
    <s v="40020258-0"/>
    <s v="CONSERVACION GLOBAL MIXTA CAMINOS RED VIAL REGION DE COQUIMBO 2021"/>
    <s v="CONSERVACION VIAL"/>
    <s v="CONSERVACION VIAL "/>
    <s v="EJECUCION"/>
    <s v="EJECUCION 1"/>
    <n v="152837"/>
    <s v=" PG-0504_Vialidad Rural"/>
    <s v=""/>
    <s v=""/>
    <s v=""/>
    <s v=""/>
    <s v=""/>
    <s v=""/>
    <s v=""/>
    <s v="Integración territorial, conectividad y movilidad"/>
    <n v="2600689.1329999999"/>
    <n v="2202895.497"/>
    <n v="690183"/>
    <n v="0"/>
    <n v="0"/>
    <n v="0"/>
    <n v="0"/>
    <n v="0"/>
    <e v="#N/A"/>
    <e v="#N/A"/>
    <e v="#N/A"/>
    <e v="#N/A"/>
  </r>
  <r>
    <n v="590"/>
    <s v="0204"/>
    <s v="0204"/>
    <s v="Dirección de Vialidad"/>
    <x v="15"/>
    <s v="COQUIMBO"/>
    <s v="ELQUI"/>
    <s v="LA HIGUERA"/>
    <s v="Arrastre"/>
    <n v="169"/>
    <s v="02"/>
    <s v="002"/>
    <n v="46517"/>
    <s v="40021441-0"/>
    <s v="CONSTRUCCION CONEXIÓN VIAL RUTA COSTERA CALETA HORNOS - LIMITE REGIONAL ATACAMA"/>
    <s v="DESARROLLO VIAL AREAS COSTERAS"/>
    <s v="CONSTRUCCION"/>
    <s v="DISEÑO"/>
    <s v="DISEÑO 1"/>
    <n v="141831"/>
    <s v=" PG-0501_Conectividad Mayor Interregional"/>
    <s v=""/>
    <s v=""/>
    <s v=""/>
    <s v=""/>
    <s v=""/>
    <s v=""/>
    <s v=""/>
    <s v="Integración territorial, conectividad y movilidad"/>
    <n v="0"/>
    <n v="338801.99200000003"/>
    <n v="90670"/>
    <n v="0"/>
    <n v="0"/>
    <n v="0"/>
    <n v="0"/>
    <n v="0"/>
    <n v="4104"/>
    <n v="4335"/>
    <n v="4548"/>
    <n v="0.29529781751838541"/>
  </r>
  <r>
    <n v="591"/>
    <s v="0204"/>
    <s v="0204"/>
    <s v="Dirección de Vialidad"/>
    <x v="15"/>
    <s v="COQUIMBO"/>
    <s v="ELQUI"/>
    <s v="LA HIGUERA"/>
    <s v="Nuevo"/>
    <n v="675"/>
    <s v="02"/>
    <s v="002"/>
    <n v="46517"/>
    <s v="40021441-0"/>
    <s v="CONSTRUCCION CONEXIÓN VIAL RUTA COSTERA CALETA HORNOS - LIMITE REGIONAL ATACAMA"/>
    <s v="DESARROLLO VIAL AREAS COSTERAS"/>
    <s v="CONSTRUCCION"/>
    <s v="DISEÑO"/>
    <s v="DISEÑO 2"/>
    <n v="177763"/>
    <s v=""/>
    <s v=""/>
    <s v=""/>
    <s v=""/>
    <s v=""/>
    <s v=""/>
    <s v=""/>
    <s v=""/>
    <s v="Integración territorial, conectividad y movilidad"/>
    <n v="0"/>
    <n v="0"/>
    <n v="50000"/>
    <n v="130000"/>
    <n v="120000"/>
    <n v="0"/>
    <n v="0"/>
    <n v="0"/>
    <n v="4104"/>
    <n v="4335"/>
    <n v="4548"/>
    <n v="0.29529781751838541"/>
  </r>
  <r>
    <n v="592"/>
    <s v="0204"/>
    <s v="0204"/>
    <s v="Dirección de Vialidad"/>
    <x v="15"/>
    <s v="COQUIMBO"/>
    <s v="ELQUI"/>
    <s v="VICUÑA"/>
    <s v="Arrastre"/>
    <n v="289"/>
    <s v="02"/>
    <s v="002"/>
    <n v="51269"/>
    <s v="40030451-0"/>
    <s v="MEJORAMIENTO RUTA 41 CH, SECTOR PTE. LA LAGUNA - PTE. GARGANTA DEL DIABLO, VICUÑA "/>
    <s v="RUTAS INTERNACIONALES"/>
    <s v="RUTAS INTERNACIONALES"/>
    <s v="EJECUCION"/>
    <s v="ASESORIA 1"/>
    <n v="158915"/>
    <s v=" PG-0501_Conectividad Mayor Interregional"/>
    <s v=""/>
    <s v=""/>
    <s v=""/>
    <s v=""/>
    <s v=""/>
    <s v=""/>
    <s v=""/>
    <s v="Integración territorial, conectividad y movilidad"/>
    <n v="0"/>
    <n v="50001"/>
    <n v="143595"/>
    <n v="0"/>
    <n v="0"/>
    <n v="0"/>
    <n v="0"/>
    <n v="0"/>
    <n v="4106"/>
    <n v="28047"/>
    <n v="30703"/>
    <n v="0.19465134058635611"/>
  </r>
  <r>
    <n v="594"/>
    <s v="0204"/>
    <s v="0204"/>
    <s v="Dirección de Vialidad"/>
    <x v="15"/>
    <s v="COQUIMBO"/>
    <s v="ELQUI, CHOAPA, LIMARI"/>
    <s v="LA HIGUERA, PAIGUANO, ILLAPEL, CANELA, OVALLE, COMBARBALA"/>
    <s v="Arrastre"/>
    <n v="302"/>
    <s v="02"/>
    <s v="002"/>
    <n v="51500"/>
    <s v="40030673-0"/>
    <s v="CONSERVACION GLOBAL MIXTA CAMINOS RED VIAL REGION DE COQUIMBO 2022-2026"/>
    <s v="CONSERVACION VIAL"/>
    <s v="CONSERVACION VIAL "/>
    <s v="EJECUCION"/>
    <s v="ASESORIA 1"/>
    <n v="159778"/>
    <s v=" PG-0504_Vialidad Rural"/>
    <s v=""/>
    <s v=""/>
    <s v=""/>
    <s v=""/>
    <s v=""/>
    <s v=""/>
    <s v=""/>
    <s v="Integración territorial, conectividad y movilidad"/>
    <n v="916878.91800000006"/>
    <n v="818680.40500000003"/>
    <n v="865193"/>
    <n v="510571"/>
    <n v="0"/>
    <n v="0"/>
    <n v="0"/>
    <n v="0"/>
    <e v="#N/A"/>
    <e v="#N/A"/>
    <e v="#N/A"/>
    <e v="#N/A"/>
  </r>
  <r>
    <n v="593"/>
    <s v="0204"/>
    <s v="0204"/>
    <s v="Dirección de Vialidad"/>
    <x v="15"/>
    <s v="COQUIMBO"/>
    <s v="ELQUI, CHOAPA, LIMARI"/>
    <s v="LA HIGUERA, PAIGUANO, ILLAPEL, CANELA, OVALLE, COMBARBALA"/>
    <s v="Arrastre"/>
    <n v="302"/>
    <s v="02"/>
    <s v="004"/>
    <n v="51500"/>
    <s v="40030673-0"/>
    <s v="CONSERVACION GLOBAL MIXTA CAMINOS RED VIAL REGION DE COQUIMBO 2022-2026"/>
    <s v="CONSERVACION VIAL"/>
    <s v="CONSERVACION VIAL "/>
    <s v="EJECUCION"/>
    <s v="EJECUCION 1"/>
    <n v="159777"/>
    <s v=" PG-0504_Vialidad Rural"/>
    <s v=""/>
    <s v=""/>
    <s v=""/>
    <s v=""/>
    <s v=""/>
    <s v=""/>
    <s v=""/>
    <s v="Integración territorial, conectividad y movilidad"/>
    <n v="7070989.3159999996"/>
    <n v="7204750.0470000003"/>
    <n v="7285985"/>
    <n v="2078098"/>
    <n v="0"/>
    <n v="0"/>
    <n v="0"/>
    <n v="0"/>
    <e v="#N/A"/>
    <e v="#N/A"/>
    <e v="#N/A"/>
    <e v="#N/A"/>
  </r>
  <r>
    <n v="595"/>
    <s v="0204"/>
    <s v="0204"/>
    <s v="Dirección de Vialidad"/>
    <x v="15"/>
    <s v="COQUIMBO"/>
    <s v="CHOAPA"/>
    <s v="LOS VILOS"/>
    <s v="Arrastre"/>
    <n v="206"/>
    <s v="02"/>
    <s v="002"/>
    <n v="47741"/>
    <s v="40031211-0"/>
    <s v="REPOSICION PUENTE PUPIO EN RUTA 47, LOS VILOS - ILLAPEL"/>
    <s v="MEJORAMIENTO RED VIAL REGIONAL PRINCIPAL"/>
    <s v="PUENTES"/>
    <s v="DISEÑO"/>
    <s v="DISEÑO 1"/>
    <n v="145313"/>
    <s v=" PG-0501_Conectividad Mayor Interregional"/>
    <s v=""/>
    <s v=""/>
    <s v=""/>
    <s v=""/>
    <s v=""/>
    <s v=""/>
    <s v=""/>
    <s v="Integración territorial, conectividad y movilidad"/>
    <n v="0"/>
    <n v="52000"/>
    <n v="448000"/>
    <n v="130000"/>
    <n v="0"/>
    <n v="0"/>
    <n v="0"/>
    <n v="0"/>
    <n v="4203"/>
    <n v="22879"/>
    <n v="24641"/>
    <n v="0.20927707025854489"/>
  </r>
  <r>
    <n v="596"/>
    <s v="0204"/>
    <s v="0204"/>
    <s v="Dirección de Vialidad"/>
    <x v="15"/>
    <s v="COQUIMBO"/>
    <s v="LIMARI"/>
    <s v="COMBARBALA"/>
    <s v="Arrastre"/>
    <n v="291"/>
    <s v="02"/>
    <s v="002"/>
    <n v="51275"/>
    <s v="40038056-0"/>
    <s v="REPOSICION PUENTE EL DURAZNO EN RUTA D-779, COMUNA DE COMBARBALÁ, PROVINCIA DE LIMARI"/>
    <s v="MEJORAMIENTO RED VIAL REGIONAL SECUNDARIA"/>
    <s v="PUENTES"/>
    <s v="DISEÑO"/>
    <s v="DISEÑO 1"/>
    <n v="158921"/>
    <s v=" PG-0504_Vialidad Rural"/>
    <s v=""/>
    <s v=""/>
    <s v=""/>
    <s v=""/>
    <s v=""/>
    <s v=""/>
    <s v=""/>
    <s v="Integración territorial, conectividad y movilidad"/>
    <n v="9132.9529999999995"/>
    <n v="142708.40900000001"/>
    <n v="253171"/>
    <n v="0"/>
    <n v="0"/>
    <n v="0"/>
    <n v="0"/>
    <n v="0"/>
    <n v="4302"/>
    <n v="12954"/>
    <n v="13839"/>
    <n v="0.22402930857649569"/>
  </r>
  <r>
    <n v="597"/>
    <s v="0204"/>
    <s v="0204"/>
    <s v="Dirección de Vialidad"/>
    <x v="15"/>
    <s v="COQUIMBO"/>
    <s v="ELQUI"/>
    <s v="ANDACOLLO"/>
    <s v="Arrastre"/>
    <n v="86"/>
    <s v="02"/>
    <s v="002"/>
    <n v="39947"/>
    <s v="40038081-0"/>
    <s v="REPOSICION RUTA D-51, TRAMO 1, SECTOR CRUCE RUTA 43 - MAITENCILLO, COMUNA DE ANDACOLLO"/>
    <s v="RUTA PRECORDILLERANA"/>
    <s v="REPOSICIÓN"/>
    <s v="DISEÑO"/>
    <s v="DISEÑO 2"/>
    <n v="141836"/>
    <s v=" PG-0504_Vialidad Rural"/>
    <s v=""/>
    <s v=""/>
    <s v=""/>
    <s v=""/>
    <s v=""/>
    <s v=""/>
    <s v=""/>
    <s v="Integración territorial, conectividad y movilidad"/>
    <n v="0"/>
    <n v="208429.228"/>
    <n v="409487"/>
    <n v="63300"/>
    <n v="0"/>
    <n v="0"/>
    <n v="0"/>
    <n v="0"/>
    <n v="4103"/>
    <n v="11566"/>
    <n v="11838"/>
    <n v="0.19353006489980121"/>
  </r>
  <r>
    <n v="599"/>
    <s v="0204"/>
    <s v="0204"/>
    <s v="Dirección de Vialidad"/>
    <x v="15"/>
    <s v="COQUIMBO"/>
    <s v="ELQUI, CHOAPA, LIMARI"/>
    <s v="LA SERENA, COQUIMBO, ANDACOLLO, LA HIGUERA, PAIGUANO, VICUÑA, ILLAPEL, CANELA, LOS VILOS, SALAMANCA, OVALLE, COMBARBALA, MONTE PATRIA, PUNITAQUI, RIO HURTADO"/>
    <s v="Arrastre"/>
    <n v="335"/>
    <s v="02"/>
    <s v="002"/>
    <n v="52889"/>
    <s v="40038498-0"/>
    <s v="CONSERVACION GLOBAL MIXTA CAMINOS RED VIAL REGION DE COQUIMBO 2023-2027"/>
    <s v="CONSERVACION VIAL"/>
    <s v="CONSERVACION VIAL "/>
    <s v="EJECUCION"/>
    <s v="ASESORIA 2"/>
    <n v="173594"/>
    <s v=" PG-0504_Vialidad Rural"/>
    <s v=""/>
    <s v=""/>
    <s v=""/>
    <s v=""/>
    <s v=""/>
    <s v=""/>
    <s v=""/>
    <s v="Integración territorial, conectividad y movilidad"/>
    <n v="117962.609"/>
    <n v="237618.36300000001"/>
    <n v="314825"/>
    <n v="312000"/>
    <n v="139218"/>
    <n v="0"/>
    <n v="0"/>
    <n v="0"/>
    <e v="#N/A"/>
    <e v="#N/A"/>
    <e v="#N/A"/>
    <e v="#N/A"/>
  </r>
  <r>
    <n v="598"/>
    <s v="0204"/>
    <s v="0204"/>
    <s v="Dirección de Vialidad"/>
    <x v="15"/>
    <s v="COQUIMBO"/>
    <s v="ELQUI, CHOAPA, LIMARI"/>
    <s v="LA SERENA, COQUIMBO, ANDACOLLO, LA HIGUERA, PAIGUANO, VICUÑA, ILLAPEL, CANELA, LOS VILOS, SALAMANCA, OVALLE, COMBARBALA, MONTE PATRIA, PUNITAQUI, RIO HURTADO"/>
    <s v="Arrastre"/>
    <n v="335"/>
    <s v="02"/>
    <s v="004"/>
    <n v="52889"/>
    <s v="40038498-0"/>
    <s v="CONSERVACION GLOBAL MIXTA CAMINOS RED VIAL REGION DE COQUIMBO 2023-2027"/>
    <s v="CONSERVACION VIAL"/>
    <s v="CONSERVACION VIAL "/>
    <s v="EJECUCION"/>
    <s v="EJECUCION 1"/>
    <n v="164694"/>
    <s v=" PG-0504_Vialidad Rural"/>
    <s v=""/>
    <s v=""/>
    <s v=""/>
    <s v=""/>
    <s v=""/>
    <s v=""/>
    <s v=""/>
    <s v="Integración territorial, conectividad y movilidad"/>
    <n v="1468286.3640000001"/>
    <n v="1668382.64"/>
    <n v="2037740"/>
    <n v="1690730"/>
    <n v="403544"/>
    <n v="0"/>
    <n v="0"/>
    <n v="0"/>
    <e v="#N/A"/>
    <e v="#N/A"/>
    <e v="#N/A"/>
    <e v="#N/A"/>
  </r>
  <r>
    <n v="600"/>
    <s v="0204"/>
    <s v="0204"/>
    <s v="Dirección de Vialidad"/>
    <x v="15"/>
    <s v="COQUIMBO"/>
    <s v="INTERPROVINCIAL"/>
    <s v="INTERCOMUNAL"/>
    <s v="Nuevo"/>
    <n v="658"/>
    <s v="02"/>
    <s v="004"/>
    <n v="52645"/>
    <s v="40038808-0"/>
    <s v="CONSERVACION PUENTE CAIMANES EN RUTA "/>
    <s v="MEJORAMIENTO RED VIAL REGIONAL PRINCIPAL"/>
    <s v="CONSERVACION VIAL "/>
    <s v="EJECUCION"/>
    <s v="EJECUCION 1"/>
    <n v="163388"/>
    <s v=""/>
    <s v=""/>
    <s v=""/>
    <s v=""/>
    <s v=""/>
    <s v=""/>
    <s v=""/>
    <s v=""/>
    <s v="Integración territorial, conectividad y movilidad"/>
    <n v="0"/>
    <n v="0"/>
    <n v="40000"/>
    <n v="250000"/>
    <n v="150000"/>
    <n v="0"/>
    <n v="0"/>
    <n v="0"/>
    <e v="#N/A"/>
    <e v="#N/A"/>
    <e v="#N/A"/>
    <e v="#N/A"/>
  </r>
  <r>
    <m/>
    <s v="0204"/>
    <s v="0204"/>
    <s v="Dirección de Vialidad"/>
    <x v="15"/>
    <s v="COQUIMBO"/>
    <s v="INTERPROVINCIAL"/>
    <s v="INTERCOMUNAL"/>
    <s v="Arrastre"/>
    <m/>
    <s v="02"/>
    <s v="004"/>
    <n v="53252"/>
    <s v="40040178-0"/>
    <s v="CONSERVACION RED VIAL REGION DE COQUIMBO 2023-2024"/>
    <s v="CONSERVACION VIAL"/>
    <s v=""/>
    <s v="EJECUCION"/>
    <s v="EJECUCION 1"/>
    <n v="166197"/>
    <s v=" PG-0504_Vialidad Rural"/>
    <s v=""/>
    <s v=""/>
    <s v=""/>
    <s v=""/>
    <s v=""/>
    <s v=""/>
    <s v=""/>
    <s v="Integración territorial, conectividad y movilidad"/>
    <n v="66442.535000000003"/>
    <n v="3164483.125"/>
    <n v="1755654"/>
    <n v="0"/>
    <n v="0"/>
    <n v="0"/>
    <n v="0"/>
    <n v="0"/>
    <e v="#N/A"/>
    <e v="#N/A"/>
    <e v="#N/A"/>
    <e v="#N/A"/>
  </r>
  <r>
    <n v="601"/>
    <s v="0204"/>
    <s v="0204"/>
    <s v="Dirección de Vialidad"/>
    <x v="15"/>
    <s v="COQUIMBO"/>
    <s v="ELQUI"/>
    <s v="LA SERENA"/>
    <s v="Arrastre"/>
    <n v="364"/>
    <s v="02"/>
    <s v="002"/>
    <n v="54062"/>
    <s v="40046622-0"/>
    <s v="MEJORAMIENTO PASADA URBANA RUTA 41 CH POR LA COMUNA DE LA SERENA"/>
    <s v="VIALIDAD URBANA"/>
    <s v="MEJORAMIENTO"/>
    <s v="PREFACTIBILIDAD"/>
    <s v="PREFACTIBILIDAD 1"/>
    <n v="167940"/>
    <s v=" PG-0501_Conectividad Mayor Interregional"/>
    <s v=""/>
    <s v=""/>
    <s v=""/>
    <s v=""/>
    <s v=""/>
    <s v=""/>
    <s v=""/>
    <s v="Integración territorial, conectividad y movilidad"/>
    <n v="149444.70499999999"/>
    <n v="190788.31"/>
    <n v="27000"/>
    <n v="0"/>
    <n v="0"/>
    <n v="0"/>
    <n v="0"/>
    <n v="0"/>
    <n v="4101"/>
    <n v="250141"/>
    <n v="271608"/>
    <n v="0.13104801515687459"/>
  </r>
  <r>
    <n v="602"/>
    <s v="0204"/>
    <s v="0204"/>
    <s v="Dirección de Vialidad"/>
    <x v="15"/>
    <s v="COQUIMBO"/>
    <s v="ELQUI"/>
    <s v="VICUÑA"/>
    <s v="Arrastre"/>
    <n v="378"/>
    <s v="02"/>
    <s v="002"/>
    <n v="54423"/>
    <s v="40049813-0"/>
    <s v="MEJORAMIENTO RUTA 41 CH, SECTOR CORTINA EMBALSE LA LAGUNA - LIMITE FRONTERIZO, VICUÑA "/>
    <s v="RUTAS INTERNACIONALES"/>
    <s v="RUTAS INTERNACIONALES"/>
    <s v="DISEÑO"/>
    <s v="DISEÑO 1"/>
    <n v="169066"/>
    <s v=" PG-0501_Conectividad Mayor Interregional"/>
    <s v=""/>
    <s v=""/>
    <s v=""/>
    <s v=""/>
    <s v=""/>
    <s v=""/>
    <s v=""/>
    <s v="Integración territorial, conectividad y movilidad"/>
    <n v="0"/>
    <n v="594099.84600000002"/>
    <n v="672000"/>
    <n v="482207"/>
    <n v="0"/>
    <n v="0"/>
    <n v="0"/>
    <n v="0"/>
    <n v="4106"/>
    <n v="28047"/>
    <n v="30703"/>
    <n v="0.19465134058635611"/>
  </r>
  <r>
    <n v="603"/>
    <s v="0204"/>
    <s v="0204"/>
    <s v="Dirección de Vialidad"/>
    <x v="15"/>
    <s v="COQUIMBO"/>
    <s v="LIMARI"/>
    <s v="RIO HURTADO"/>
    <s v="Arrastre"/>
    <n v="290"/>
    <s v="02"/>
    <s v="002"/>
    <n v="51272"/>
    <s v="40049814-0"/>
    <s v="MEJORAMIENTO PUENTE MORRILLOS D-595, COMUNA DE RIO HURTADO"/>
    <s v="MEJORAMIENTO RED VIAL REGIONAL SECUNDARIA"/>
    <s v="PUENTES"/>
    <s v="DISEÑO"/>
    <s v="DISEÑO 1"/>
    <n v="158918"/>
    <s v=" PG-0504_Vialidad Rural"/>
    <s v=""/>
    <s v=""/>
    <s v=""/>
    <s v=""/>
    <s v=""/>
    <s v=""/>
    <s v=""/>
    <s v="Integración territorial, conectividad y movilidad"/>
    <n v="115174.76"/>
    <n v="192912.57500000001"/>
    <n v="167567"/>
    <n v="0"/>
    <n v="0"/>
    <n v="0"/>
    <n v="0"/>
    <n v="0"/>
    <n v="4305"/>
    <n v="4334"/>
    <n v="4291"/>
    <n v="0.22828728775324211"/>
  </r>
  <r>
    <n v="604"/>
    <s v="0204"/>
    <s v="0204"/>
    <s v="Dirección de Vialidad"/>
    <x v="15"/>
    <s v="COQUIMBO"/>
    <s v="ELQUI"/>
    <s v="LA SERENA"/>
    <s v="Arrastre"/>
    <n v="215"/>
    <s v="02"/>
    <s v="004"/>
    <n v="48480"/>
    <s v="40049815-0"/>
    <s v="MEJORAMIENTO CBI RUTA D-205 SECTOR SANTA GRACIA - ALMIRANTE LATORRE, PROVINCIA DE ELQUI"/>
    <s v="MEJORAMIENTO RED VIAL REGIONAL SECUNDARIA"/>
    <s v="MEJORAMIENTO"/>
    <s v="EJECUCION"/>
    <s v="EJECUCION 1"/>
    <n v="148278"/>
    <s v=" PG-0504_Vialidad Rural"/>
    <s v=""/>
    <s v=""/>
    <s v=""/>
    <s v=""/>
    <s v=""/>
    <s v=""/>
    <s v=""/>
    <s v="Integración territorial, conectividad y movilidad"/>
    <n v="0"/>
    <n v="3280414.2149999999"/>
    <n v="2041322"/>
    <n v="0"/>
    <n v="0"/>
    <n v="0"/>
    <n v="0"/>
    <n v="0"/>
    <n v="4101"/>
    <n v="250141"/>
    <n v="271608"/>
    <n v="0.13104801515687459"/>
  </r>
  <r>
    <n v="605"/>
    <s v="0204"/>
    <s v="0204"/>
    <s v="Dirección de Vialidad"/>
    <x v="15"/>
    <s v="COQUIMBO"/>
    <s v="ELQUI"/>
    <s v="LA HIGUERA"/>
    <s v="Arrastre"/>
    <n v="379"/>
    <s v="02"/>
    <s v="002"/>
    <n v="54424"/>
    <s v="40049816-0"/>
    <s v="MEJORAMIENTO RUTA DE ACCESO A CALETAS DE PUNTA DE CHOROS, COMUNA DE LA HIGUERA"/>
    <s v="MEJORAMIENTO RED VIAL REGIONAL SECUNDARIA"/>
    <s v="MEJORAMIENTO"/>
    <s v="DISEÑO"/>
    <s v="DISEÑO 1"/>
    <n v="169067"/>
    <s v=" PG-0504_Vialidad Rural"/>
    <s v=""/>
    <s v=""/>
    <s v=""/>
    <s v=""/>
    <s v=""/>
    <s v=""/>
    <s v=""/>
    <s v="Integración territorial, conectividad y movilidad"/>
    <n v="0"/>
    <n v="149980.106"/>
    <n v="159810"/>
    <n v="0"/>
    <n v="0"/>
    <n v="0"/>
    <n v="0"/>
    <n v="0"/>
    <n v="4104"/>
    <n v="4335"/>
    <n v="4548"/>
    <n v="0.29529781751838541"/>
  </r>
  <r>
    <n v="606"/>
    <s v="0204"/>
    <s v="0204"/>
    <s v="Dirección de Vialidad"/>
    <x v="15"/>
    <s v="COQUIMBO"/>
    <s v="ELQUI"/>
    <s v="LA HIGUERA"/>
    <s v="Arrastre"/>
    <n v="380"/>
    <s v="02"/>
    <s v="002"/>
    <n v="54425"/>
    <s v="40049817-0"/>
    <s v="MEJORAMIENTO RUTA DE ACCESO CALETA TOTORALILLO NORTE COMUNA DE LA HIGUERA"/>
    <s v="MEJORAMIENTO RED VIAL REGIONAL SECUNDARIA"/>
    <s v="MEJORAMIENTO"/>
    <s v="DISEÑO"/>
    <s v="DISEÑO 1"/>
    <n v="169068"/>
    <s v=" PG-0504_Vialidad Rural"/>
    <s v=""/>
    <s v=""/>
    <s v=""/>
    <s v=""/>
    <s v=""/>
    <s v=""/>
    <s v=""/>
    <s v="Integración territorial, conectividad y movilidad"/>
    <n v="0"/>
    <n v="39999.999000000003"/>
    <n v="222937"/>
    <n v="0"/>
    <n v="0"/>
    <n v="0"/>
    <n v="0"/>
    <n v="0"/>
    <n v="4104"/>
    <n v="4335"/>
    <n v="4548"/>
    <n v="0.29529781751838541"/>
  </r>
  <r>
    <n v="607"/>
    <s v="0204"/>
    <s v="0204"/>
    <s v="Dirección de Vialidad"/>
    <x v="15"/>
    <s v="COQUIMBO"/>
    <s v="ELQUI"/>
    <s v="VICUÑA"/>
    <s v="Arrastre"/>
    <n v="377"/>
    <s v="02"/>
    <s v="002"/>
    <n v="54422"/>
    <s v="40049819-0"/>
    <s v="AMPLIACION Y MEJORAMIENTO CONECTIVIDAD VIAL SECTORES: MARQUESA - VICUÑA - RIVADAVIA"/>
    <s v="MEJORAMIENTO RED VIAL REGIONAL SECUNDARIA"/>
    <s v="MEJORAMIENTO"/>
    <s v="PREFACTIBILIDAD"/>
    <s v="PREFACTIBILIDAD 1"/>
    <n v="169065"/>
    <s v=" PG-0504_Vialidad Rural"/>
    <s v=""/>
    <s v=""/>
    <s v=""/>
    <s v=""/>
    <s v=""/>
    <s v=""/>
    <s v=""/>
    <s v="Integración territorial, conectividad y movilidad"/>
    <n v="0"/>
    <n v="451459.97499999998"/>
    <n v="382237"/>
    <n v="0"/>
    <n v="0"/>
    <n v="0"/>
    <n v="0"/>
    <n v="0"/>
    <n v="4106"/>
    <n v="28047"/>
    <n v="30703"/>
    <n v="0.19465134058635611"/>
  </r>
  <r>
    <n v="608"/>
    <s v="0204"/>
    <s v="0204"/>
    <s v="Dirección de Vialidad"/>
    <x v="15"/>
    <s v="COQUIMBO"/>
    <s v="ELQUI, LIMARI"/>
    <s v="VICUÑA, RIO HURTADO"/>
    <s v="Arrastre"/>
    <n v="216"/>
    <s v="02"/>
    <s v="002"/>
    <n v="48483"/>
    <s v="40049823-0"/>
    <s v="MEJORAMIENTO RUTA D- 445, SECTOR VICUÑA-HURTADO, ELQUI - LIMARÍ, RUTA ANTAKARI"/>
    <s v="MEJORAMIENTO RED VIAL REGIONAL SECUNDARIA"/>
    <s v="MEJORAMIENTO"/>
    <s v="DISEÑO"/>
    <s v="DISEÑO 1"/>
    <n v="148283"/>
    <s v=" PG-0504_Vialidad Rural"/>
    <s v=""/>
    <s v=""/>
    <s v=""/>
    <s v=""/>
    <s v=""/>
    <s v=""/>
    <s v=""/>
    <s v="Integración territorial, conectividad y movilidad"/>
    <n v="0"/>
    <n v="82000"/>
    <n v="500000"/>
    <n v="218000"/>
    <n v="0"/>
    <n v="0"/>
    <n v="0"/>
    <n v="0"/>
    <e v="#N/A"/>
    <e v="#N/A"/>
    <e v="#N/A"/>
    <e v="#N/A"/>
  </r>
  <r>
    <n v="610"/>
    <s v="0204"/>
    <s v="0204"/>
    <s v="Dirección de Vialidad"/>
    <x v="15"/>
    <s v="COQUIMBO"/>
    <s v="INTERPROVINCIAL"/>
    <s v="INTERCOMUNAL"/>
    <s v="Arrastre"/>
    <n v="404"/>
    <s v="02"/>
    <s v="002"/>
    <n v="55004"/>
    <s v="40049832-0"/>
    <s v="CONSERVACION RED VIAL REGION DE COQUIMBO 2024-2025"/>
    <s v="CONSERVACION VIAL"/>
    <s v="CONSERVACION VIAL "/>
    <s v="EJECUCION"/>
    <s v="ASESORIA 1"/>
    <n v="171139"/>
    <s v=" PG-0504_Vialidad Rural"/>
    <s v=""/>
    <s v=""/>
    <s v=""/>
    <s v=""/>
    <s v=""/>
    <s v=""/>
    <s v=""/>
    <s v="Integración territorial, conectividad y movilidad"/>
    <n v="0"/>
    <n v="408927.14"/>
    <n v="33531"/>
    <n v="0"/>
    <n v="0"/>
    <n v="0"/>
    <n v="0"/>
    <n v="0"/>
    <e v="#N/A"/>
    <e v="#N/A"/>
    <e v="#N/A"/>
    <e v="#N/A"/>
  </r>
  <r>
    <n v="613"/>
    <s v="0204"/>
    <s v="0204"/>
    <s v="Dirección de Vialidad"/>
    <x v="15"/>
    <s v="COQUIMBO"/>
    <s v="INTERPROVINCIAL"/>
    <s v="INTERCOMUNAL"/>
    <s v="Arrastre"/>
    <n v="404"/>
    <s v="02"/>
    <s v="002"/>
    <n v="55004"/>
    <s v="40049832-0"/>
    <s v="CONSERVACION RED VIAL REGION DE COQUIMBO 2024-2025"/>
    <s v="CONSERVACION VIAL"/>
    <s v="CONSERVACION VIAL "/>
    <s v="EJECUCION"/>
    <s v="ASESORIA 2"/>
    <n v="172780"/>
    <s v=" PG-0504_Vialidad Rural"/>
    <s v=""/>
    <s v=""/>
    <s v=""/>
    <s v=""/>
    <s v=""/>
    <s v=""/>
    <s v=""/>
    <s v="Integración territorial, conectividad y movilidad"/>
    <n v="0"/>
    <n v="318073.245"/>
    <n v="207531"/>
    <n v="0"/>
    <n v="0"/>
    <n v="0"/>
    <n v="0"/>
    <n v="0"/>
    <e v="#N/A"/>
    <e v="#N/A"/>
    <e v="#N/A"/>
    <e v="#N/A"/>
  </r>
  <r>
    <n v="611"/>
    <s v="0204"/>
    <s v="0204"/>
    <s v="Dirección de Vialidad"/>
    <x v="15"/>
    <s v="COQUIMBO"/>
    <s v="INTERPROVINCIAL"/>
    <s v="INTERCOMUNAL"/>
    <s v="Arrastre"/>
    <n v="404"/>
    <s v="02"/>
    <s v="004"/>
    <n v="55004"/>
    <s v="40049832-0"/>
    <s v="CONSERVACION RED VIAL REGION DE COQUIMBO 2024-2025"/>
    <s v="CONSERVACION VIAL"/>
    <s v="CONSERVACION VIAL "/>
    <s v="EJECUCION"/>
    <s v="EJECUCION 1"/>
    <n v="171138"/>
    <s v=" PG-0504_Vialidad Rural"/>
    <s v=""/>
    <s v=""/>
    <s v=""/>
    <s v=""/>
    <s v=""/>
    <s v=""/>
    <s v=""/>
    <s v="Integración territorial, conectividad y movilidad"/>
    <n v="0"/>
    <n v="5520340.1299999999"/>
    <n v="4641826"/>
    <n v="0"/>
    <n v="0"/>
    <n v="0"/>
    <n v="0"/>
    <n v="0"/>
    <e v="#N/A"/>
    <e v="#N/A"/>
    <e v="#N/A"/>
    <e v="#N/A"/>
  </r>
  <r>
    <n v="612"/>
    <s v="0204"/>
    <s v="0204"/>
    <s v="Dirección de Vialidad"/>
    <x v="15"/>
    <s v="COQUIMBO"/>
    <s v="INTERPROVINCIAL"/>
    <s v="INTERCOMUNAL"/>
    <s v="Arrastre"/>
    <n v="404"/>
    <s v="02"/>
    <s v="004"/>
    <n v="55004"/>
    <s v="40049832-0"/>
    <s v="CONSERVACION RED VIAL REGION DE COQUIMBO 2024-2025"/>
    <s v="CONSERVACION VIAL"/>
    <s v="CONSERVACION VIAL "/>
    <s v="EJECUCION"/>
    <s v="EJECUCION 2"/>
    <n v="172782"/>
    <s v=" PG-0504_Vialidad Rural"/>
    <s v=""/>
    <s v=""/>
    <s v=""/>
    <s v=""/>
    <s v=""/>
    <s v=""/>
    <s v=""/>
    <s v="Integración territorial, conectividad y movilidad"/>
    <n v="0"/>
    <n v="412626.93300000002"/>
    <n v="1117113"/>
    <n v="0"/>
    <n v="0"/>
    <n v="0"/>
    <n v="0"/>
    <n v="0"/>
    <e v="#N/A"/>
    <e v="#N/A"/>
    <e v="#N/A"/>
    <e v="#N/A"/>
  </r>
  <r>
    <n v="615"/>
    <s v="0204"/>
    <s v="0204"/>
    <s v="Dirección de Vialidad"/>
    <x v="15"/>
    <s v="COQUIMBO"/>
    <s v="INTERPROVINCIAL"/>
    <s v="INTERCOMUNAL"/>
    <s v="Arrastre"/>
    <n v="414"/>
    <s v="02"/>
    <s v="004"/>
    <n v="55028"/>
    <s v="40049905-0"/>
    <s v="CONSERVACION POR CAMINO BASICO REGION DE COQUIMBO 2024 - 2025"/>
    <s v="CONSERVACION VIAL"/>
    <s v="CONSERVACION VIAL "/>
    <s v="EJECUCION"/>
    <s v="EJECUCION 1"/>
    <n v="171192"/>
    <s v=" PG-0504_Vialidad Rural"/>
    <s v=""/>
    <s v=""/>
    <s v=""/>
    <s v=""/>
    <s v=""/>
    <s v=""/>
    <s v=""/>
    <s v="Integración territorial, conectividad y movilidad"/>
    <n v="0"/>
    <n v="5331589.6370000001"/>
    <n v="6793007"/>
    <n v="606673"/>
    <n v="0"/>
    <n v="0"/>
    <n v="0"/>
    <n v="0"/>
    <e v="#N/A"/>
    <e v="#N/A"/>
    <e v="#N/A"/>
    <e v="#N/A"/>
  </r>
  <r>
    <m/>
    <s v="0204"/>
    <s v="0204"/>
    <s v="Dirección de Vialidad"/>
    <x v="15"/>
    <s v="COQUIMBO"/>
    <s v="ELQUI, CHOAPA, LIMARI"/>
    <s v="LA SERENA, COQUIMBO, ANDACOLLO, LA HIGUERA, PAIGUANO, VICU¿A, ILLAPEL, CANELA, LOS VILOS, SALAMANCA, OVALLE, COMBARBALA, MONTE PATRIA, PUNITAQUI, RIO HURTADO"/>
    <s v="Arrastre"/>
    <m/>
    <s v="02"/>
    <s v=""/>
    <n v="55068"/>
    <s v="40050019-0"/>
    <s v="CONSERVACION GLOBAL MIXTA CAMINOS RED VIAL REGION DE COQUIMBO 2025-2029"/>
    <s v="CONSERVACION VIAL"/>
    <s v=""/>
    <s v="EJECUCION"/>
    <s v="EJECUCION"/>
    <m/>
    <s v=""/>
    <s v=""/>
    <s v=""/>
    <s v=""/>
    <s v=""/>
    <s v=""/>
    <s v=""/>
    <s v=""/>
    <s v="Integración territorial, conectividad y movilidad"/>
    <n v="0"/>
    <n v="2000"/>
    <n v="3000000"/>
    <n v="6193674"/>
    <n v="6193674"/>
    <n v="4211086"/>
    <n v="3193674"/>
    <n v="0"/>
    <e v="#N/A"/>
    <e v="#N/A"/>
    <e v="#N/A"/>
    <e v="#N/A"/>
  </r>
  <r>
    <n v="616"/>
    <s v="0204"/>
    <s v="0204"/>
    <s v="Dirección de Vialidad"/>
    <x v="15"/>
    <s v="COQUIMBO"/>
    <s v="ELQUI, CHOAPA, LIMARI"/>
    <s v="LA SERENA, COQUIMBO, ANDACOLLO, LA HIGUERA, PAIGUANO, VICUÑA, ILLAPEL, CANELA, LOS VILOS, SALAMANCA, OVALLE, COMBARBALA, MONTE PATRIA, PUNITAQUI, RIO HURTADO"/>
    <s v="Arrastre"/>
    <n v="436"/>
    <s v="02"/>
    <s v="004"/>
    <n v="55108"/>
    <s v="40050281-0"/>
    <s v="CONSERVACION DE ELEMENTOS DE SEGURIDAD VIAL 2025-2026, REGION DE COQUIMBO"/>
    <s v="SEGURIDAD VIAL, CICLOVIAS Y PASARELAS"/>
    <s v="CONSERVACION VIAL "/>
    <s v="EJECUCION"/>
    <s v="EJECUCION 2"/>
    <n v="172859"/>
    <s v=" PG-0504_Vialidad Rural"/>
    <s v=""/>
    <s v=""/>
    <s v=""/>
    <s v=""/>
    <s v=""/>
    <s v=""/>
    <s v=""/>
    <s v="Integración territorial, conectividad y movilidad"/>
    <n v="0"/>
    <n v="2E-3"/>
    <n v="741854"/>
    <n v="0"/>
    <n v="0"/>
    <n v="0"/>
    <n v="0"/>
    <n v="0"/>
    <e v="#N/A"/>
    <e v="#N/A"/>
    <e v="#N/A"/>
    <e v="#N/A"/>
  </r>
  <r>
    <n v="617"/>
    <s v="0204"/>
    <s v="0204"/>
    <s v="Dirección de Vialidad"/>
    <x v="15"/>
    <s v="COQUIMBO"/>
    <s v="ELQUI, CHOAPA, LIMARI"/>
    <s v="LA SERENA, COQUIMBO, ANDACOLLO, LA HIGUERA, PAIGUANO, VICUÑA, ILLAPEL, CANELA, LOS VILOS, SALAMANCA, OVALLE, COMBARBALA, MONTE PATRIA, PUNITAQUI, RIO HURTADO"/>
    <s v="Arrastre"/>
    <n v="437"/>
    <s v="02"/>
    <s v="004"/>
    <n v="55109"/>
    <s v="40050282-0"/>
    <s v="CONSERVACION SEGURIDAD VIAL ZONAS DE ESCUELA 2025-2026, REGION DE COQUIMBO"/>
    <s v="SEGURIDAD VIAL, CICLOVIAS Y PASARELAS"/>
    <s v="CONSERVACION VIAL "/>
    <s v="EJECUCION"/>
    <s v="EJECUCION 2"/>
    <n v="172905"/>
    <s v=" PG-0504_Vialidad Rural"/>
    <s v=""/>
    <s v=""/>
    <s v=""/>
    <s v=""/>
    <s v=""/>
    <s v=""/>
    <s v=""/>
    <s v="Integración territorial, conectividad y movilidad"/>
    <n v="0"/>
    <n v="6.0000000000000001E-3"/>
    <n v="3576493"/>
    <n v="0"/>
    <n v="0"/>
    <n v="0"/>
    <n v="0"/>
    <n v="0"/>
    <e v="#N/A"/>
    <e v="#N/A"/>
    <e v="#N/A"/>
    <e v="#N/A"/>
  </r>
  <r>
    <n v="619"/>
    <s v="0204"/>
    <s v="0204"/>
    <s v="Dirección de Vialidad"/>
    <x v="15"/>
    <s v="COQUIMBO"/>
    <s v="ELQUI"/>
    <s v="LA SERENA"/>
    <s v="Nuevo"/>
    <n v="768"/>
    <s v="02"/>
    <s v="002"/>
    <n v="55237"/>
    <s v="40050479-0"/>
    <s v="AMPLIACION RUTA 41 CH SECTOR: LA SERENA - LAS ROJAS TRAMO II "/>
    <s v="RUTAS INTERNACIONALES"/>
    <s v="AMPLIACIÓN"/>
    <s v="EJECUCION"/>
    <s v="ASESORIA 1"/>
    <n v="179501"/>
    <s v=""/>
    <s v=""/>
    <s v=""/>
    <s v=""/>
    <s v=""/>
    <s v=""/>
    <s v=""/>
    <s v=""/>
    <s v="Integración territorial, conectividad y movilidad"/>
    <n v="0"/>
    <n v="0"/>
    <n v="10000"/>
    <n v="640000"/>
    <n v="640000"/>
    <n v="600000"/>
    <n v="0"/>
    <n v="0"/>
    <n v="4101"/>
    <n v="250141"/>
    <n v="271608"/>
    <n v="0.13104801515687459"/>
  </r>
  <r>
    <n v="618"/>
    <s v="0204"/>
    <s v="0204"/>
    <s v="Dirección de Vialidad"/>
    <x v="15"/>
    <s v="COQUIMBO"/>
    <s v="ELQUI"/>
    <s v="LA SERENA"/>
    <s v="Nuevo"/>
    <n v="768"/>
    <s v="02"/>
    <s v="004"/>
    <n v="55237"/>
    <s v="40050479-0"/>
    <s v="AMPLIACION RUTA 41 CH SECTOR: LA SERENA - LAS ROJAS TRAMO II "/>
    <s v="RUTAS INTERNACIONALES"/>
    <s v="AMPLIACIÓN"/>
    <s v="EJECUCION"/>
    <s v="EJECUCION 1"/>
    <n v="179500"/>
    <s v=""/>
    <s v=""/>
    <s v=""/>
    <s v=""/>
    <s v=""/>
    <s v=""/>
    <s v=""/>
    <s v=""/>
    <s v="Integración territorial, conectividad y movilidad"/>
    <n v="0"/>
    <n v="0"/>
    <n v="50000"/>
    <n v="6190000"/>
    <n v="13500000"/>
    <n v="15310000"/>
    <n v="0"/>
    <n v="0"/>
    <n v="4101"/>
    <n v="250141"/>
    <n v="271608"/>
    <n v="0.13104801515687459"/>
  </r>
  <r>
    <m/>
    <s v="0204"/>
    <s v="0204"/>
    <s v="Dirección de Vialidad"/>
    <x v="15"/>
    <s v="COQUIMBO"/>
    <s v="LIMARI"/>
    <s v="OVALLE"/>
    <s v="Nuevo"/>
    <m/>
    <s v="02"/>
    <s v=""/>
    <n v="55960"/>
    <s v="40051090-0"/>
    <s v="MEJORAMIENTO SEGURIDAD VIAL EN RUTA D-687"/>
    <s v="SEGURIDAD VIAL, CICLOVIAS Y PASARELAS"/>
    <s v=""/>
    <s v="EJECUCION"/>
    <s v="EJECUCION 2"/>
    <n v="182049"/>
    <s v=""/>
    <s v=""/>
    <s v=""/>
    <s v=""/>
    <s v=""/>
    <s v=""/>
    <s v=""/>
    <s v=""/>
    <s v="Integración territorial, conectividad y movilidad"/>
    <n v="0"/>
    <n v="0"/>
    <n v="10000"/>
    <n v="150000"/>
    <n v="130000"/>
    <n v="0"/>
    <n v="0"/>
    <n v="0"/>
    <n v="4301"/>
    <n v="118696"/>
    <n v="125046"/>
    <n v="0.17968086276504611"/>
  </r>
  <r>
    <n v="620"/>
    <s v="0204"/>
    <s v="0204"/>
    <s v="Dirección de Vialidad"/>
    <x v="15"/>
    <s v="COQUIMBO"/>
    <s v="INTERPROVINCIAL"/>
    <s v="INTERCOMUNAL"/>
    <s v="Arrastre"/>
    <n v="520"/>
    <s v="02"/>
    <s v="004"/>
    <n v="56907"/>
    <s v="40059557-0"/>
    <s v="CONSERVACION CONSERVACION PUENTES MENORES REGION DE COQUIMBO AÑO 2024 "/>
    <s v="MEJORAMIENTO RED VIAL REGIONAL PRINCIPAL"/>
    <s v="CONSERVACION VIAL "/>
    <s v="EJECUCION"/>
    <s v="EJECUCION 1"/>
    <n v="177378"/>
    <s v=""/>
    <s v=""/>
    <s v=""/>
    <s v=""/>
    <s v=""/>
    <s v=""/>
    <s v=""/>
    <s v=""/>
    <s v="Integración territorial, conectividad y movilidad"/>
    <n v="0"/>
    <n v="2"/>
    <n v="1952694"/>
    <n v="0"/>
    <n v="0"/>
    <n v="0"/>
    <n v="0"/>
    <n v="0"/>
    <e v="#N/A"/>
    <e v="#N/A"/>
    <e v="#N/A"/>
    <e v="#N/A"/>
  </r>
  <r>
    <m/>
    <s v="0204"/>
    <s v="0204"/>
    <s v="Dirección de Vialidad"/>
    <x v="15"/>
    <s v="COQUIMBO"/>
    <s v="INTERPROVINCIAL"/>
    <s v="INTERCOMUNAL"/>
    <s v="Nuevo"/>
    <m/>
    <s v="02"/>
    <s v=""/>
    <n v="54455"/>
    <s v="40061082-0"/>
    <s v="CONSTRUCCION CONEXIÓN VIAL VALLE MONTE PATRIA - RIO HURTADO"/>
    <s v="MEJORAMIENTO RED VIAL REGIONAL SECUNDARIA"/>
    <s v=""/>
    <s v="PREFACTIBILIDAD"/>
    <s v="PREFACTIBILIDAD 1"/>
    <n v="169135"/>
    <s v=" GP - 0318_Conectividad Acceso Río Hurtado"/>
    <s v=""/>
    <s v=""/>
    <s v=""/>
    <s v=""/>
    <s v=""/>
    <s v=""/>
    <s v=""/>
    <s v="Integración territorial, conectividad y movilidad"/>
    <n v="0"/>
    <n v="0"/>
    <n v="60000"/>
    <n v="420000"/>
    <n v="320000"/>
    <n v="0"/>
    <n v="0"/>
    <n v="0"/>
    <e v="#N/A"/>
    <e v="#N/A"/>
    <e v="#N/A"/>
    <e v="#N/A"/>
  </r>
  <r>
    <n v="621"/>
    <s v="0204"/>
    <s v="0204"/>
    <s v="Dirección de Vialidad"/>
    <x v="15"/>
    <s v="COQUIMBO"/>
    <s v="ELQUI"/>
    <s v="PAIGUANO"/>
    <s v="Arrastre"/>
    <n v="480"/>
    <s v="02"/>
    <s v="002"/>
    <n v="56058"/>
    <s v="40061224-0"/>
    <s v="MEJORAMIENTO DE ESTABILIDAD DE TALUDES PARA LA RUTA D-485 COMUNA DE PAIHUANO "/>
    <s v="MEJORAMIENTO RED VIAL REGIONAL SECUNDARIA"/>
    <s v="MEJORAMIENTO"/>
    <s v="DISEÑO"/>
    <s v="DISEÑO 1"/>
    <n v="174915"/>
    <s v=""/>
    <s v=""/>
    <s v=""/>
    <s v=""/>
    <s v=""/>
    <s v=""/>
    <s v=""/>
    <s v=""/>
    <s v="Integración territorial, conectividad y movilidad"/>
    <n v="0"/>
    <n v="30000"/>
    <n v="399877"/>
    <n v="0"/>
    <n v="0"/>
    <n v="0"/>
    <n v="0"/>
    <n v="0"/>
    <n v="4105"/>
    <n v="4649"/>
    <n v="4713"/>
    <n v="0.15139105155321619"/>
  </r>
  <r>
    <n v="622"/>
    <s v="0204"/>
    <s v="0204"/>
    <s v="Dirección de Vialidad"/>
    <x v="15"/>
    <s v="COQUIMBO"/>
    <s v="LIMARI"/>
    <s v="MONTE PATRIA"/>
    <s v="Arrastre"/>
    <n v="481"/>
    <s v="02"/>
    <s v="002"/>
    <n v="56060"/>
    <s v="40061643-0"/>
    <s v="CONSTRUCCION Y MEJORAMIENTO PASADA URBANA RUTA D-55 S: EL PALQUI, COMUNA DE MONTE PATRIA"/>
    <s v="VIALIDAD URBANA"/>
    <s v="MEJORAMIENTO"/>
    <s v="PREFACTIBILIDAD"/>
    <s v="PREFACTIBILIDAD 1"/>
    <n v="174917"/>
    <s v=""/>
    <s v=""/>
    <s v=""/>
    <s v=""/>
    <s v=""/>
    <s v=""/>
    <s v=""/>
    <s v=""/>
    <s v="Integración territorial, conectividad y movilidad"/>
    <n v="0"/>
    <n v="142012.739"/>
    <n v="292688"/>
    <n v="0"/>
    <n v="0"/>
    <n v="0"/>
    <n v="0"/>
    <n v="0"/>
    <n v="4303"/>
    <n v="29997"/>
    <n v="32682"/>
    <n v="0.2318508104896711"/>
  </r>
  <r>
    <n v="623"/>
    <s v="0204"/>
    <s v="0204"/>
    <s v="Dirección de Vialidad"/>
    <x v="15"/>
    <s v="COQUIMBO"/>
    <s v="ELQUI, CHOAPA, LIMARI"/>
    <s v="LA SERENA, COQUIMBO, ANDACOLLO, LA HIGUERA, PAIGUANO, VICUÑA, ILLAPEL, CANELA, LOS VILOS, SALAMANCA, OVALLE, COMBARBALA, MONTE PATRIA, PUNITAQUI, RIO HURTADO"/>
    <s v="Arrastre"/>
    <n v="549"/>
    <s v="02"/>
    <s v="004"/>
    <n v="58540"/>
    <s v="40066221-0"/>
    <s v="CONSERVACION DE EMERGENCIA RED VIAL REGIÓN DE COQUIMBO 2025-2026 "/>
    <s v="CONSERVACION VIAL"/>
    <s v="CONSERVACION VIAL "/>
    <s v="EJECUCION"/>
    <s v="EJECUCION EMERGENCIA 1"/>
    <n v="181386"/>
    <s v=""/>
    <s v=""/>
    <s v=" INVIERNO ZONA CENTRO-SUR JUNIO 2024"/>
    <s v=""/>
    <s v=""/>
    <s v=""/>
    <s v=""/>
    <s v=""/>
    <s v="Integración territorial, conectividad y movilidad"/>
    <n v="0"/>
    <n v="7.0000000000000001E-3"/>
    <n v="26658426"/>
    <n v="1491609"/>
    <n v="0"/>
    <n v="0"/>
    <n v="0"/>
    <n v="0"/>
    <e v="#N/A"/>
    <e v="#N/A"/>
    <e v="#N/A"/>
    <e v="#N/A"/>
  </r>
  <r>
    <n v="624"/>
    <s v="0204"/>
    <s v="0204"/>
    <s v="Dirección de Vialidad"/>
    <x v="15"/>
    <s v="COQUIMBO"/>
    <s v="INTERPROVINCIAL"/>
    <s v="INTERCOMUNAL"/>
    <s v="Nuevo"/>
    <n v="608"/>
    <s v="02"/>
    <s v="004"/>
    <n v="58680"/>
    <s v="40070041-0"/>
    <s v="CONSERVACION PAVIMENTOS RURALES REGION DE COQUIMBO "/>
    <s v="CONSERVACION VIAL"/>
    <s v="PAVIMENTOS RURALES "/>
    <s v="EJECUCION"/>
    <s v="EJECUCION 1"/>
    <n v="181551"/>
    <s v=""/>
    <s v=""/>
    <s v=""/>
    <s v=""/>
    <s v=""/>
    <s v=""/>
    <s v=""/>
    <s v=""/>
    <s v="Integración territorial, conectividad y movilidad"/>
    <n v="0"/>
    <n v="0"/>
    <n v="2638172"/>
    <n v="121800"/>
    <n v="0"/>
    <n v="0"/>
    <n v="0"/>
    <n v="0"/>
    <e v="#N/A"/>
    <e v="#N/A"/>
    <e v="#N/A"/>
    <e v="#N/A"/>
  </r>
  <r>
    <n v="626"/>
    <s v="0204"/>
    <s v="0204"/>
    <s v="Dirección de Vialidad"/>
    <x v="15"/>
    <s v="COQUIMBO"/>
    <s v="INTERPROVINCIAL"/>
    <s v="INTERCOMUNAL"/>
    <s v="Nuevo"/>
    <n v="585"/>
    <s v="02"/>
    <s v="002"/>
    <n v="58740"/>
    <s v="40070164-0"/>
    <s v="CONSERVACION RED VIAL REGION DE COQUIMBO "/>
    <s v="CONSERVACION VIAL"/>
    <s v="CONSERVACION VIAL "/>
    <s v="EJECUCION"/>
    <s v="ASESORIA 1"/>
    <n v="181659"/>
    <s v=""/>
    <s v=""/>
    <s v=""/>
    <s v=""/>
    <s v=""/>
    <s v=""/>
    <s v=""/>
    <s v=""/>
    <s v="Integración territorial, conectividad y movilidad"/>
    <n v="0"/>
    <n v="0"/>
    <n v="77845"/>
    <n v="15600"/>
    <n v="0"/>
    <n v="0"/>
    <n v="0"/>
    <n v="0"/>
    <e v="#N/A"/>
    <e v="#N/A"/>
    <e v="#N/A"/>
    <e v="#N/A"/>
  </r>
  <r>
    <n v="627"/>
    <s v="0204"/>
    <s v="0204"/>
    <s v="Dirección de Vialidad"/>
    <x v="15"/>
    <s v="COQUIMBO"/>
    <s v="INTERPROVINCIAL"/>
    <s v="INTERCOMUNAL"/>
    <s v="Nuevo"/>
    <n v="585"/>
    <s v="02"/>
    <s v="004"/>
    <n v="58740"/>
    <s v="40070164-0"/>
    <s v="CONSERVACION RED VIAL REGION DE COQUIMBO "/>
    <s v="CONSERVACION VIAL"/>
    <s v="CONSERVACION VIAL "/>
    <s v="EJECUCION"/>
    <s v="EJECUCION 1"/>
    <n v="181660"/>
    <s v=""/>
    <s v=""/>
    <s v=""/>
    <s v=""/>
    <s v=""/>
    <s v=""/>
    <s v=""/>
    <s v=""/>
    <s v="Integración territorial, conectividad y movilidad"/>
    <n v="0"/>
    <n v="0"/>
    <n v="778447"/>
    <n v="156000"/>
    <n v="0"/>
    <n v="0"/>
    <n v="0"/>
    <n v="0"/>
    <e v="#N/A"/>
    <e v="#N/A"/>
    <e v="#N/A"/>
    <e v="#N/A"/>
  </r>
  <r>
    <n v="628"/>
    <s v="0204"/>
    <s v="0204"/>
    <s v="Dirección de Vialidad"/>
    <x v="15"/>
    <s v="COQUIMBO"/>
    <s v="INTERPROVINCIAL"/>
    <s v="INTERCOMUNAL"/>
    <s v="Nuevo"/>
    <n v="637"/>
    <s v="02"/>
    <s v="004"/>
    <n v="58812"/>
    <s v="40070209-0"/>
    <s v="CONSERVACION ZONAS DE ESCUELA REGION DE COQUIMBO "/>
    <s v="SEGURIDAD VIAL, CICLOVIAS Y PASARELAS"/>
    <s v="CONSERVACION VIAL "/>
    <s v="EJECUCION"/>
    <s v="EJECUCION 1"/>
    <n v="181785"/>
    <s v=""/>
    <s v=""/>
    <s v=""/>
    <s v=""/>
    <s v=""/>
    <s v=""/>
    <s v=""/>
    <s v=""/>
    <s v="Integración territorial, conectividad y movilidad"/>
    <n v="0"/>
    <n v="0"/>
    <n v="289474"/>
    <n v="200000"/>
    <n v="200000"/>
    <n v="0"/>
    <n v="0"/>
    <n v="0"/>
    <e v="#N/A"/>
    <e v="#N/A"/>
    <e v="#N/A"/>
    <e v="#N/A"/>
  </r>
  <r>
    <n v="629"/>
    <s v="0204"/>
    <s v="0204"/>
    <s v="Dirección de Vialidad"/>
    <x v="15"/>
    <s v="COQUIMBO"/>
    <s v="ELQUI"/>
    <s v="COQUIMBO"/>
    <s v="Nuevo"/>
    <n v="677"/>
    <s v="02"/>
    <s v="002"/>
    <n v="58071"/>
    <s v="40070446-0"/>
    <s v="CONSTRUCCION Y/O MEJORAMIENTO PASADA URBANA  RUTA D-409 POR COQUIMBO"/>
    <s v="MEJORAMIENTO RED VIAL REGIONAL SECUNDARIA"/>
    <s v="MEJORAMIENTO"/>
    <s v="PREFACTIBILIDAD"/>
    <s v="PREFACTIBILIDAD 1"/>
    <n v="180151"/>
    <s v=""/>
    <s v=""/>
    <s v=""/>
    <s v=""/>
    <s v=""/>
    <s v=""/>
    <s v=""/>
    <s v=""/>
    <s v="Integración territorial, conectividad y movilidad"/>
    <n v="0"/>
    <n v="0"/>
    <n v="10000"/>
    <n v="300000"/>
    <n v="250000"/>
    <n v="0"/>
    <n v="0"/>
    <n v="0"/>
    <n v="4102"/>
    <n v="263719"/>
    <n v="280153"/>
    <n v="0.16723892982982261"/>
  </r>
  <r>
    <n v="630"/>
    <s v="0204"/>
    <s v="0204"/>
    <s v="Dirección de Vialidad"/>
    <x v="15"/>
    <s v="COQUIMBO"/>
    <s v="CHOAPA"/>
    <s v="LOS VILOS"/>
    <s v="Nuevo"/>
    <n v="676"/>
    <s v="02"/>
    <s v="002"/>
    <n v="58070"/>
    <s v="40070448-0"/>
    <s v="REPOSICION PUENTE TILAMA  EN RUTA D-377-E LONGITUDINAL INTERIOR CHOAPA, REGION DE COQUIMBO -"/>
    <s v="MEJORAMIENTO RED VIAL REGIONAL SECUNDARIA"/>
    <s v="PUENTES"/>
    <s v="DISEÑO"/>
    <s v="DISEÑO 1"/>
    <n v="180150"/>
    <s v=""/>
    <s v=""/>
    <s v=""/>
    <s v=""/>
    <s v=""/>
    <s v=""/>
    <s v=""/>
    <s v=""/>
    <s v="Integración territorial, conectividad y movilidad"/>
    <n v="0"/>
    <n v="0"/>
    <n v="50000"/>
    <n v="260000"/>
    <n v="260000"/>
    <n v="0"/>
    <n v="0"/>
    <n v="0"/>
    <n v="4203"/>
    <n v="22879"/>
    <n v="24641"/>
    <n v="0.20927707025854489"/>
  </r>
  <r>
    <n v="632"/>
    <s v="0204"/>
    <s v="0204"/>
    <s v="Dirección de Vialidad"/>
    <x v="15"/>
    <s v="COQUIMBO"/>
    <s v="INTERPROVINCIAL"/>
    <s v="INTERCOMUNAL"/>
    <s v="Nuevo"/>
    <n v="561"/>
    <s v="02"/>
    <s v="002"/>
    <n v="58973"/>
    <s v="40070606-0"/>
    <s v="CONSERVACION GLOBAL MIXTA CAMINOS RED VIAL REGIÓN DE COQUIMBO "/>
    <s v="CONSERVACION VIAL"/>
    <s v="CONSERVACION VIAL "/>
    <s v="EJECUCION"/>
    <s v="ASESORIA 1"/>
    <n v="182170"/>
    <s v=""/>
    <s v=""/>
    <s v=""/>
    <s v=""/>
    <s v=""/>
    <s v=""/>
    <s v=""/>
    <s v=""/>
    <s v="Integración territorial, conectividad y movilidad"/>
    <n v="0"/>
    <n v="0"/>
    <n v="8000"/>
    <n v="490000"/>
    <n v="645423"/>
    <n v="580000"/>
    <n v="565000"/>
    <n v="89000"/>
    <e v="#N/A"/>
    <e v="#N/A"/>
    <e v="#N/A"/>
    <e v="#N/A"/>
  </r>
  <r>
    <n v="631"/>
    <s v="0204"/>
    <s v="0204"/>
    <s v="Dirección de Vialidad"/>
    <x v="15"/>
    <s v="COQUIMBO"/>
    <s v="INTERPROVINCIAL"/>
    <s v="INTERCOMUNAL"/>
    <s v="Nuevo"/>
    <n v="561"/>
    <s v="02"/>
    <s v="004"/>
    <n v="58973"/>
    <s v="40070606-0"/>
    <s v="CONSERVACION GLOBAL MIXTA CAMINOS RED VIAL REGIÓN DE COQUIMBO "/>
    <s v="CONSERVACION VIAL"/>
    <s v="CONSERVACION VIAL "/>
    <s v="EJECUCION"/>
    <s v="EJECUCION 1"/>
    <n v="182169"/>
    <s v=""/>
    <s v=""/>
    <s v=""/>
    <s v=""/>
    <s v=""/>
    <s v=""/>
    <s v=""/>
    <s v=""/>
    <s v="Integración territorial, conectividad y movilidad"/>
    <n v="0"/>
    <n v="0"/>
    <n v="175000"/>
    <n v="3660000"/>
    <n v="4651498"/>
    <n v="4180000"/>
    <n v="3838000"/>
    <n v="515000"/>
    <e v="#N/A"/>
    <e v="#N/A"/>
    <e v="#N/A"/>
    <e v="#N/A"/>
  </r>
  <r>
    <n v="633"/>
    <s v="0204"/>
    <s v="0204"/>
    <s v="Dirección de Vialidad"/>
    <x v="3"/>
    <s v="VALPARAÍSO"/>
    <s v="INTERPROVINCIAL"/>
    <s v="INTERCOMUNAL"/>
    <s v="Nuevo"/>
    <n v="681"/>
    <s v="01"/>
    <s v="002"/>
    <n v="59340"/>
    <s v="40067591-0"/>
    <s v="DIAGNOSTICO RIESGOS NATURALES RUTA 60 CH. SECTOR: VIZCACHAS - TÚNEL DEL CRISTO REDENTOR"/>
    <s v="ESTUDIOS BASICOS DE VIALIDAD"/>
    <s v="ESTUDIOS"/>
    <s v="EJECUCION"/>
    <s v="EJECUCION 1"/>
    <n v="182957"/>
    <s v=""/>
    <s v=""/>
    <s v=""/>
    <s v=""/>
    <s v=""/>
    <s v=""/>
    <s v=""/>
    <s v=""/>
    <s v="Integración territorial, conectividad y movilidad"/>
    <n v="0"/>
    <n v="0"/>
    <n v="10000"/>
    <n v="450000"/>
    <n v="450000"/>
    <n v="0"/>
    <n v="0"/>
    <n v="0"/>
    <e v="#N/A"/>
    <e v="#N/A"/>
    <e v="#N/A"/>
    <e v="#N/A"/>
  </r>
  <r>
    <n v="634"/>
    <s v="0204"/>
    <s v="0204"/>
    <s v="Dirección de Vialidad"/>
    <x v="3"/>
    <s v="VALPARAÍSO"/>
    <s v="VALPARAISO"/>
    <s v="CONCON"/>
    <s v="Arrastre"/>
    <n v="3"/>
    <s v="02"/>
    <s v="002"/>
    <n v="3106"/>
    <s v="30005719-0"/>
    <s v="MEJORAMIENTO RUTA F-30-E S: CEMENTERIO CONCON - ROTONDA CONCON"/>
    <s v="VIALIDAD URBANA"/>
    <s v="MEJORAMIENTO"/>
    <s v="EJECUCION"/>
    <s v="ASESORIA 3"/>
    <n v="142757"/>
    <s v=" PG-0501_Conectividad Mayor Interregional"/>
    <s v=""/>
    <s v=""/>
    <s v=""/>
    <s v=""/>
    <s v=""/>
    <s v=""/>
    <s v=""/>
    <s v="Integración territorial, conectividad y movilidad"/>
    <n v="0"/>
    <n v="45000"/>
    <n v="54306"/>
    <n v="67231"/>
    <n v="0"/>
    <n v="0"/>
    <n v="0"/>
    <n v="0"/>
    <n v="5103"/>
    <n v="48294"/>
    <n v="48704"/>
    <n v="0.1340084487646285"/>
  </r>
  <r>
    <m/>
    <s v="0204"/>
    <s v="0204"/>
    <s v="Dirección de Vialidad"/>
    <x v="3"/>
    <s v="VALPARAÍSO"/>
    <s v="PETORCA"/>
    <s v="LA LIGUA"/>
    <s v="Arrastre"/>
    <m/>
    <s v="02"/>
    <s v="004"/>
    <n v="32466"/>
    <s v="30080632-0"/>
    <s v="MEJORAMIENTO RUTA E-253 LONGOTOMA - ARTIFICIO, PROVINCIA DE PETORCA"/>
    <s v="MEJORAMIENTO RED VIAL REGIONAL SECUNDARIA"/>
    <s v=""/>
    <s v="EJECUCION"/>
    <s v="EJECUCION 1"/>
    <n v="162958"/>
    <s v=""/>
    <s v=""/>
    <s v=""/>
    <s v=""/>
    <s v=""/>
    <s v=""/>
    <s v=""/>
    <s v=""/>
    <s v="Integración territorial, conectividad y movilidad"/>
    <n v="0"/>
    <n v="3719023.4580000001"/>
    <n v="1000000"/>
    <n v="0"/>
    <n v="0"/>
    <n v="0"/>
    <n v="0"/>
    <n v="0"/>
    <n v="5401"/>
    <n v="39270"/>
    <n v="38511"/>
    <n v="0.2360825307452728"/>
  </r>
  <r>
    <n v="635"/>
    <s v="0204"/>
    <s v="0204"/>
    <s v="Dirección de Vialidad"/>
    <x v="3"/>
    <s v="VALPARAÍSO"/>
    <s v="QUILLOTA"/>
    <s v="LA CRUZ, NOGALES"/>
    <s v="Nuevo"/>
    <n v="680"/>
    <s v="02"/>
    <s v="002"/>
    <n v="35518"/>
    <s v="30081505-0"/>
    <s v="CONSTRUCCION CONEXIÓN VIAL R.5(ARTIF)-RUTA F-366(ROJAS),COM.QUILLOTA"/>
    <s v="MEJORAMIENTO RED VIAL REGIONAL PRINCIPAL"/>
    <s v="CONSTRUCCION"/>
    <s v="DISEÑO"/>
    <s v="DISEÑO 1"/>
    <n v="168635"/>
    <s v=""/>
    <s v=""/>
    <s v=""/>
    <s v=""/>
    <s v=""/>
    <s v=""/>
    <s v=""/>
    <s v=""/>
    <s v="Integración territorial, conectividad y movilidad"/>
    <n v="0"/>
    <n v="0"/>
    <n v="10000"/>
    <n v="900000"/>
    <n v="990000"/>
    <n v="0"/>
    <n v="0"/>
    <n v="0"/>
    <e v="#N/A"/>
    <e v="#N/A"/>
    <e v="#N/A"/>
    <e v="#N/A"/>
  </r>
  <r>
    <n v="636"/>
    <s v="0204"/>
    <s v="0204"/>
    <s v="Dirección de Vialidad"/>
    <x v="3"/>
    <s v="VALPARAÍSO"/>
    <s v="QUILLOTA"/>
    <s v="CALERA, HIJUELAS"/>
    <s v="Arrastre"/>
    <n v="44"/>
    <s v="02"/>
    <s v="002"/>
    <n v="37816"/>
    <s v="30106452-0"/>
    <s v="MEJORAMIENTO RUTA F-300 S:LA CALERA-PACHACAMA-OCOA PROV.QUILLOTA"/>
    <s v="MEJORAMIENTO RED VIAL REGIONAL SECUNDARIA"/>
    <s v="MEJORAMIENTO"/>
    <s v="DISEÑO"/>
    <s v="DISEÑO 1"/>
    <n v="121932"/>
    <s v=" PG-0504_Vialidad Rural"/>
    <s v=""/>
    <s v=""/>
    <s v=""/>
    <s v=""/>
    <s v=""/>
    <s v=""/>
    <s v=""/>
    <s v="Integración territorial, conectividad y movilidad"/>
    <n v="0"/>
    <n v="106000.14200000001"/>
    <n v="142000"/>
    <n v="340000"/>
    <n v="0"/>
    <n v="0"/>
    <n v="0"/>
    <n v="0"/>
    <e v="#N/A"/>
    <e v="#N/A"/>
    <e v="#N/A"/>
    <e v="#N/A"/>
  </r>
  <r>
    <n v="639"/>
    <s v="0204"/>
    <s v="0204"/>
    <s v="Dirección de Vialidad"/>
    <x v="3"/>
    <s v="VALPARAÍSO"/>
    <s v="VALPARAISO"/>
    <s v="PUCHUNCAVI, QUINTERO"/>
    <s v="Nuevo"/>
    <n v="43"/>
    <s v="02"/>
    <s v="002"/>
    <n v="37814"/>
    <s v="30107026-0"/>
    <s v="AMPLIACION RUTA F-30-E S:CRUCE  RUTA F-20 - CONCON,PROV.VALPARAISO"/>
    <s v="DESARROLLO VIAL AREAS COSTERAS"/>
    <s v="AMPLIACIÓN"/>
    <s v="EJECUCION"/>
    <s v="ASESORIA 7"/>
    <n v="166802"/>
    <s v=""/>
    <s v=""/>
    <s v=""/>
    <s v=""/>
    <s v=""/>
    <s v=""/>
    <s v=""/>
    <s v=""/>
    <s v="Integración territorial, conectividad y movilidad"/>
    <n v="0"/>
    <n v="0"/>
    <n v="17682"/>
    <n v="459697"/>
    <n v="480000"/>
    <n v="495000"/>
    <n v="0"/>
    <n v="0"/>
    <e v="#N/A"/>
    <e v="#N/A"/>
    <e v="#N/A"/>
    <e v="#N/A"/>
  </r>
  <r>
    <n v="637"/>
    <s v="0204"/>
    <s v="0204"/>
    <s v="Dirección de Vialidad"/>
    <x v="3"/>
    <s v="VALPARAÍSO"/>
    <s v="VALPARAISO"/>
    <s v="PUCHUNCAVI, QUINTERO"/>
    <s v="Arrastre"/>
    <n v="43"/>
    <s v="02"/>
    <s v="002"/>
    <n v="37814"/>
    <s v="30107026-0"/>
    <s v="AMPLIACION RUTA F-30-E S:CRUCE  RUTA F-20 - CONCON,PROV.VALPARAISO"/>
    <s v="DESARROLLO VIAL AREAS COSTERAS"/>
    <s v="AMPLIACIÓN"/>
    <s v="EJECUCION"/>
    <s v="ASESORIA 9"/>
    <n v="174788"/>
    <s v=" PG-0501_Conectividad Mayor Interregional"/>
    <s v=""/>
    <s v=""/>
    <s v=""/>
    <s v=""/>
    <s v=""/>
    <s v=""/>
    <s v=""/>
    <s v="Integración territorial, conectividad y movilidad"/>
    <n v="0"/>
    <n v="45000"/>
    <n v="54306"/>
    <n v="67231"/>
    <n v="0"/>
    <n v="0"/>
    <n v="0"/>
    <n v="0"/>
    <e v="#N/A"/>
    <e v="#N/A"/>
    <e v="#N/A"/>
    <e v="#N/A"/>
  </r>
  <r>
    <n v="638"/>
    <s v="0204"/>
    <s v="0204"/>
    <s v="Dirección de Vialidad"/>
    <x v="3"/>
    <s v="VALPARAÍSO"/>
    <s v="VALPARAISO"/>
    <s v="PUCHUNCAVI, QUINTERO"/>
    <s v="Nuevo"/>
    <n v="43"/>
    <s v="02"/>
    <s v="004"/>
    <n v="37814"/>
    <s v="30107026-0"/>
    <s v="AMPLIACION RUTA F-30-E S:CRUCE  RUTA F-20 - CONCON,PROV.VALPARAISO"/>
    <s v="DESARROLLO VIAL AREAS COSTERAS"/>
    <s v="AMPLIACIÓN"/>
    <s v="EJECUCION"/>
    <s v="EJECUCION 7"/>
    <n v="166803"/>
    <s v=""/>
    <s v=""/>
    <s v=""/>
    <s v=""/>
    <s v=""/>
    <s v=""/>
    <s v=""/>
    <s v=""/>
    <s v="Integración territorial, conectividad y movilidad"/>
    <n v="0"/>
    <n v="0"/>
    <n v="738585"/>
    <n v="10640811"/>
    <n v="18100000"/>
    <n v="20292063"/>
    <n v="0"/>
    <n v="0"/>
    <e v="#N/A"/>
    <e v="#N/A"/>
    <e v="#N/A"/>
    <e v="#N/A"/>
  </r>
  <r>
    <n v="640"/>
    <s v="0204"/>
    <s v="0204"/>
    <s v="Dirección de Vialidad"/>
    <x v="3"/>
    <s v="VALPARAÍSO"/>
    <s v="SAN ANTONIO"/>
    <s v="SANTO DOMINGO"/>
    <s v="Arrastre"/>
    <n v="77"/>
    <s v="02"/>
    <s v="002"/>
    <n v="38622"/>
    <s v="30121216-0"/>
    <s v="REPOSICION PUENTE RAPEL EN RUTA G-80-I, COMUNA DE SANTO DOMINGO"/>
    <s v="CAMINOS NACIONALES"/>
    <s v="PUENTES"/>
    <s v="DISEÑO"/>
    <s v="DISEÑO 1"/>
    <n v="123340"/>
    <s v=" PG-0501_Conectividad Mayor Interregional"/>
    <s v=""/>
    <s v=""/>
    <s v=""/>
    <s v=""/>
    <s v=""/>
    <s v=""/>
    <s v=""/>
    <s v="Integración territorial, conectividad y movilidad"/>
    <n v="159898.47200000001"/>
    <n v="10563"/>
    <n v="120459"/>
    <n v="0"/>
    <n v="0"/>
    <n v="0"/>
    <n v="0"/>
    <n v="0"/>
    <n v="5606"/>
    <n v="13171"/>
    <n v="12758"/>
    <n v="0.1613014468356764"/>
  </r>
  <r>
    <n v="645"/>
    <s v="0204"/>
    <s v="0204"/>
    <s v="Dirección de Vialidad"/>
    <x v="3"/>
    <s v="VALPARAÍSO"/>
    <s v="LOS ANDES, SAN FELIPE"/>
    <s v="LOS ANDES, SAN ESTEBAN, SANTA MARIA"/>
    <s v="Arrastre"/>
    <n v="183"/>
    <s v="02"/>
    <s v="002"/>
    <n v="47263"/>
    <s v="30480266-0"/>
    <s v="CONSTRUCCION BY PASS RUTA E-85, TRAMO URBANO CIUDAD DE LOS ANDES"/>
    <s v="VIALIDAD URBANA"/>
    <s v="CONSTRUCCION"/>
    <s v="DISEÑO"/>
    <s v="DISEÑO 1"/>
    <n v="157974"/>
    <s v=" PG-0501_Conectividad Mayor Interregional"/>
    <s v=""/>
    <s v=""/>
    <s v=""/>
    <s v=""/>
    <s v=""/>
    <s v=""/>
    <s v=""/>
    <s v="Integración territorial, conectividad y movilidad"/>
    <n v="263670"/>
    <n v="268999.94099999999"/>
    <n v="1026000"/>
    <n v="0"/>
    <n v="0"/>
    <n v="0"/>
    <n v="0"/>
    <n v="0"/>
    <e v="#N/A"/>
    <e v="#N/A"/>
    <e v="#N/A"/>
    <e v="#N/A"/>
  </r>
  <r>
    <n v="648"/>
    <s v="0204"/>
    <s v="0204"/>
    <s v="Dirección de Vialidad"/>
    <x v="3"/>
    <s v="VALPARAÍSO"/>
    <s v="QUILLOTA"/>
    <s v="HIJUELAS"/>
    <s v="Arrastre"/>
    <n v="212"/>
    <s v="02"/>
    <s v="002"/>
    <n v="48342"/>
    <s v="40007060-0"/>
    <s v="REPOSICION PUENTE RABUCO EN RUTA F-300, COMUNA DE HIJUELAS"/>
    <s v="MEJORAMIENTO RED VIAL REGIONAL SECUNDARIA"/>
    <s v="PUENTES"/>
    <s v="EJECUCION"/>
    <s v="ASESORIA 3"/>
    <n v="174579"/>
    <s v=""/>
    <s v=""/>
    <s v=""/>
    <s v=""/>
    <s v=""/>
    <s v=""/>
    <s v=""/>
    <s v=""/>
    <s v="Integración territorial, conectividad y movilidad"/>
    <n v="0"/>
    <n v="15825"/>
    <n v="219350"/>
    <n v="0"/>
    <n v="0"/>
    <n v="0"/>
    <n v="0"/>
    <n v="0"/>
    <n v="5503"/>
    <n v="19286"/>
    <n v="19537"/>
    <n v="0.22337575990212499"/>
  </r>
  <r>
    <n v="649"/>
    <s v="0204"/>
    <s v="0204"/>
    <s v="Dirección de Vialidad"/>
    <x v="3"/>
    <s v="VALPARAÍSO"/>
    <s v="QUILLOTA"/>
    <s v="HIJUELAS"/>
    <s v="Arrastre"/>
    <n v="212"/>
    <s v="02"/>
    <s v="004"/>
    <n v="48342"/>
    <s v="40007060-0"/>
    <s v="REPOSICION PUENTE RABUCO EN RUTA F-300, COMUNA DE HIJUELAS"/>
    <s v="MEJORAMIENTO RED VIAL REGIONAL SECUNDARIA"/>
    <s v="PUENTES"/>
    <s v="EJECUCION"/>
    <s v="EJECUCION 3"/>
    <n v="174577"/>
    <s v=" PG-0501_Conectividad Mayor Interregional, PG-0504_Vialidad Rural"/>
    <s v=""/>
    <s v=""/>
    <s v=""/>
    <s v=""/>
    <s v=""/>
    <s v=""/>
    <s v=""/>
    <s v="Integración territorial, conectividad y movilidad"/>
    <n v="0"/>
    <n v="627000"/>
    <n v="2939448"/>
    <n v="0"/>
    <n v="0"/>
    <n v="0"/>
    <n v="0"/>
    <n v="0"/>
    <n v="5503"/>
    <n v="19286"/>
    <n v="19537"/>
    <n v="0.22337575990212499"/>
  </r>
  <r>
    <n v="650"/>
    <s v="0204"/>
    <s v="0204"/>
    <s v="Dirección de Vialidad"/>
    <x v="3"/>
    <s v="VALPARAÍSO"/>
    <s v="SAN ANTONIO"/>
    <s v="SAN ANTONIO"/>
    <s v="Arrastre"/>
    <n v="239"/>
    <s v="02"/>
    <s v="002"/>
    <n v="49509"/>
    <s v="40017172-0"/>
    <s v="AMPLIACION PUENTE LO GALLARDO EN RUTA 66, PROVINCIA DE SAN ANTONIO"/>
    <s v="MEJORAMIENTO RED VIAL REGIONAL PRINCIPAL"/>
    <s v="PUENTES"/>
    <s v="EJECUCION"/>
    <s v="ASESORIA 1"/>
    <n v="151666"/>
    <s v=" PG-0501_Conectividad Mayor Interregional"/>
    <s v=""/>
    <s v=""/>
    <s v=""/>
    <s v=""/>
    <s v=""/>
    <s v=""/>
    <s v=""/>
    <s v="Integración territorial, conectividad y movilidad"/>
    <n v="469672.23"/>
    <n v="637332.48699999996"/>
    <n v="669244"/>
    <n v="695635"/>
    <n v="285258"/>
    <n v="0"/>
    <n v="0"/>
    <n v="0"/>
    <n v="5601"/>
    <n v="96770"/>
    <n v="98992"/>
    <n v="0.1421766789704198"/>
  </r>
  <r>
    <n v="651"/>
    <s v="0204"/>
    <s v="0204"/>
    <s v="Dirección de Vialidad"/>
    <x v="3"/>
    <s v="VALPARAÍSO"/>
    <s v="SAN ANTONIO"/>
    <s v="SAN ANTONIO"/>
    <s v="Arrastre"/>
    <n v="239"/>
    <s v="02"/>
    <s v="004"/>
    <n v="49509"/>
    <s v="40017172-0"/>
    <s v="AMPLIACION PUENTE LO GALLARDO EN RUTA 66, PROVINCIA DE SAN ANTONIO"/>
    <s v="MEJORAMIENTO RED VIAL REGIONAL PRINCIPAL"/>
    <s v="PUENTES"/>
    <s v="EJECUCION"/>
    <s v="EJECUCION 1"/>
    <n v="151665"/>
    <s v=" PG-0501_Conectividad Mayor Interregional"/>
    <s v=""/>
    <s v=""/>
    <s v=""/>
    <s v=""/>
    <s v=""/>
    <s v=""/>
    <s v=""/>
    <s v="Integración territorial, conectividad y movilidad"/>
    <n v="13289419.115"/>
    <n v="28327749.816"/>
    <n v="16530309"/>
    <n v="16922714"/>
    <n v="11667240"/>
    <n v="0"/>
    <n v="0"/>
    <n v="0"/>
    <n v="5601"/>
    <n v="96770"/>
    <n v="98992"/>
    <n v="0.1421766789704198"/>
  </r>
  <r>
    <n v="653"/>
    <s v="0204"/>
    <s v="0204"/>
    <s v="Dirección de Vialidad"/>
    <x v="3"/>
    <s v="VALPARAÍSO"/>
    <s v="QUILLOTA"/>
    <s v="QUILLOTA, LA CRUZ"/>
    <s v="Arrastre"/>
    <n v="65"/>
    <s v="02"/>
    <s v="002"/>
    <n v="38527"/>
    <s v="40026101-0"/>
    <s v="MEJORAMIENTO CIRCUITO VIAL RUTAS F-382 Y F-326 COMUNA QUILLOTA Y LA CRUZ."/>
    <s v="MEJORAMIENTO RED VIAL REGIONAL SECUNDARIA"/>
    <s v="MEJORAMIENTO"/>
    <s v="DISEÑO"/>
    <s v="DISEÑO 1"/>
    <n v="126755"/>
    <s v=" PG-0504_Vialidad Rural"/>
    <s v=""/>
    <s v=""/>
    <s v=""/>
    <s v=""/>
    <s v=""/>
    <s v=""/>
    <s v=""/>
    <s v="Integración territorial, conectividad y movilidad"/>
    <n v="0"/>
    <n v="53805"/>
    <n v="379116"/>
    <n v="0"/>
    <n v="0"/>
    <n v="0"/>
    <n v="0"/>
    <n v="0"/>
    <e v="#N/A"/>
    <e v="#N/A"/>
    <e v="#N/A"/>
    <e v="#N/A"/>
  </r>
  <r>
    <n v="654"/>
    <s v="0204"/>
    <s v="0204"/>
    <s v="Dirección de Vialidad"/>
    <x v="3"/>
    <s v="VALPARAÍSO"/>
    <s v="VALPARAISO, QUILLOTA, MARGA MARGA"/>
    <s v="QUINTERO, QUILLOTA, LIMACHE"/>
    <s v="Arrastre"/>
    <n v="66"/>
    <s v="02"/>
    <s v="002"/>
    <n v="38531"/>
    <s v="40026107-0"/>
    <s v="REPOSICION PUENTE COLMO EN RUTA F-190, COMUNA DE QUILLOTA"/>
    <s v="MEJORAMIENTO RED VIAL REGIONAL PRINCIPAL"/>
    <s v="PUENTES"/>
    <s v="DISEÑO"/>
    <s v="DISEÑO 2"/>
    <n v="168620"/>
    <s v=" PG-0501_Conectividad Mayor Interregional"/>
    <s v=""/>
    <s v=""/>
    <s v=""/>
    <s v=""/>
    <s v=""/>
    <s v=""/>
    <s v=""/>
    <s v="Integración territorial, conectividad y movilidad"/>
    <n v="0"/>
    <n v="277399"/>
    <n v="457580"/>
    <n v="68482"/>
    <n v="0"/>
    <n v="0"/>
    <n v="0"/>
    <n v="0"/>
    <e v="#N/A"/>
    <e v="#N/A"/>
    <e v="#N/A"/>
    <e v="#N/A"/>
  </r>
  <r>
    <n v="655"/>
    <s v="0204"/>
    <s v="0204"/>
    <s v="Dirección de Vialidad"/>
    <x v="3"/>
    <s v="VALPARAÍSO"/>
    <s v="LOS ANDES"/>
    <s v="LOS ANDES"/>
    <s v="Nuevo"/>
    <n v="731"/>
    <s v="02"/>
    <s v="003"/>
    <n v="50662"/>
    <s v="40027352-0"/>
    <s v="MEJORAMIENTO CRUCE VIAL RUTAS E-61 CON RUTA E-835 SECTOR SAN RAFAEL, COMUNA DE LOS ANDES"/>
    <s v="MEJORAMIENTO RED VIAL REGIONAL PRINCIPAL"/>
    <s v="MEJORAMIENTO"/>
    <s v="EJECUCION"/>
    <s v="EXPROPIACIONES 1"/>
    <n v="154988"/>
    <s v=""/>
    <s v=""/>
    <s v=""/>
    <s v=""/>
    <s v=""/>
    <s v=""/>
    <s v=""/>
    <s v=""/>
    <s v="Integración territorial, conectividad y movilidad"/>
    <n v="0"/>
    <n v="0"/>
    <n v="10000"/>
    <n v="200000"/>
    <n v="290000"/>
    <n v="0"/>
    <n v="0"/>
    <n v="0"/>
    <n v="5301"/>
    <n v="63440"/>
    <n v="69094"/>
    <n v="0.15194137982123551"/>
  </r>
  <r>
    <n v="657"/>
    <s v="0204"/>
    <s v="0204"/>
    <s v="Dirección de Vialidad"/>
    <x v="3"/>
    <s v="VALPARAÍSO"/>
    <s v="VALPARAISO, ISLA DE PASCUA, LOS ANDES, PETORCA, QUILLOTA, SAN ANTONIO, SAN FELIPE, MARGA MARGA"/>
    <s v="VALPARAISO, CASABLANCA, CONCON, JUAN FERNANDEZ, PUCHUNCAVI, QUILPUE, QUINTERO, VILLA ALEMANA, VIÑA DEL MAR, ISLA DE PASCUA, LOS ANDES, CALLE LARGA, RINCONADA, SAN ESTEBAN, LA LIGUA, CABILDO, PAPUDO, PETORCA, ZAPALLAR, QUILLOTA, CALERA, HIJUELAS, LA CRUZ, "/>
    <s v="Arrastre"/>
    <n v="303"/>
    <s v="02"/>
    <s v="002"/>
    <n v="51506"/>
    <s v="40030654-0"/>
    <s v="CONSERVACION GLOBAL MIXTA CAMINOS RED VIAL REGION DE VALPARAISO 2022-2026."/>
    <s v="CONSERVACION VIAL"/>
    <s v="CONSERVACION VIAL "/>
    <s v="EJECUCION"/>
    <s v="ASESORIA 1"/>
    <n v="159786"/>
    <s v=" PG-0504_Vialidad Rural"/>
    <s v=""/>
    <s v=""/>
    <s v=""/>
    <s v=""/>
    <s v=""/>
    <s v=""/>
    <s v=""/>
    <s v="Integración territorial, conectividad y movilidad"/>
    <n v="1340964.176"/>
    <n v="1652823.514"/>
    <n v="1513780"/>
    <n v="398952"/>
    <n v="0"/>
    <n v="0"/>
    <n v="0"/>
    <n v="0"/>
    <e v="#N/A"/>
    <e v="#N/A"/>
    <e v="#N/A"/>
    <e v="#N/A"/>
  </r>
  <r>
    <n v="656"/>
    <s v="0204"/>
    <s v="0204"/>
    <s v="Dirección de Vialidad"/>
    <x v="3"/>
    <s v="VALPARAÍSO"/>
    <s v="VALPARAISO, ISLA DE PASCUA, LOS ANDES, PETORCA, QUILLOTA, SAN ANTONIO, SAN FELIPE, MARGA MARGA"/>
    <s v="VALPARAISO, CASABLANCA, CONCON, JUAN FERNANDEZ, PUCHUNCAVI, QUILPUE, QUINTERO, VILLA ALEMANA, VIÑA DEL MAR, ISLA DE PASCUA, LOS ANDES, CALLE LARGA, RINCONADA, SAN ESTEBAN, LA LIGUA, CABILDO, PAPUDO, PETORCA, ZAPALLAR, QUILLOTA, CALERA, HIJUELAS, LA CRUZ, "/>
    <s v="Arrastre"/>
    <n v="303"/>
    <s v="02"/>
    <s v="004"/>
    <n v="51506"/>
    <s v="40030654-0"/>
    <s v="CONSERVACION GLOBAL MIXTA CAMINOS RED VIAL REGION DE VALPARAISO 2022-2026."/>
    <s v="CONSERVACION VIAL"/>
    <s v="CONSERVACION VIAL "/>
    <s v="EJECUCION"/>
    <s v="EJECUCION 1"/>
    <n v="159785"/>
    <s v=" PG-0504_Vialidad Rural"/>
    <s v=""/>
    <s v=""/>
    <s v=""/>
    <s v=""/>
    <s v=""/>
    <s v=""/>
    <s v=""/>
    <s v="Integración territorial, conectividad y movilidad"/>
    <n v="10601575.992000001"/>
    <n v="9050440.8149999995"/>
    <n v="10057661"/>
    <n v="1965034"/>
    <n v="0"/>
    <n v="0"/>
    <n v="0"/>
    <n v="0"/>
    <e v="#N/A"/>
    <e v="#N/A"/>
    <e v="#N/A"/>
    <e v="#N/A"/>
  </r>
  <r>
    <n v="658"/>
    <s v="0204"/>
    <s v="0204"/>
    <s v="Dirección de Vialidad"/>
    <x v="3"/>
    <s v="VALPARAÍSO"/>
    <s v="SAN FELIPE"/>
    <s v="CATEMU"/>
    <s v="Arrastre"/>
    <n v="275"/>
    <s v="02"/>
    <s v="002"/>
    <n v="51104"/>
    <s v="40031020-0"/>
    <s v="REPOSICION PUENTE CHAGRES EN RUTA E-661 COMUNA DE CATEMU"/>
    <s v="MEJORAMIENTO RED VIAL REGIONAL SECUNDARIA"/>
    <s v="PUENTES"/>
    <s v="DISEÑO"/>
    <s v="DISEÑO 2"/>
    <n v="165084"/>
    <s v=" PG-0501_Conectividad Mayor Interregional"/>
    <s v=""/>
    <s v=""/>
    <s v=""/>
    <s v=""/>
    <s v=""/>
    <s v=""/>
    <s v=""/>
    <s v="Integración territorial, conectividad y movilidad"/>
    <n v="99046.080000000002"/>
    <n v="158925.91200000001"/>
    <n v="88920"/>
    <n v="293981"/>
    <n v="0"/>
    <n v="0"/>
    <n v="0"/>
    <n v="0"/>
    <n v="5702"/>
    <n v="13760"/>
    <n v="15824"/>
    <n v="0.18457127122100381"/>
  </r>
  <r>
    <n v="659"/>
    <s v="0204"/>
    <s v="0204"/>
    <s v="Dirección de Vialidad"/>
    <x v="3"/>
    <s v="VALPARAÍSO"/>
    <s v="LOS ANDES"/>
    <s v="LOS ANDES"/>
    <s v="Arrastre"/>
    <n v="276"/>
    <s v="02"/>
    <s v="002"/>
    <n v="51105"/>
    <s v="40031025-0"/>
    <s v="REPOSICION PUENTE LOS MILITARES EN RUTA E-767 PROVINCIA DE LOS ANDES "/>
    <s v="MEJORAMIENTO RED VIAL REGIONAL SECUNDARIA"/>
    <s v="PUENTES"/>
    <s v="DISEÑO"/>
    <s v="DISEÑO 1"/>
    <n v="157957"/>
    <s v=" PG-0501_Conectividad Mayor Interregional"/>
    <s v=""/>
    <s v=""/>
    <s v=""/>
    <s v=""/>
    <s v=""/>
    <s v=""/>
    <s v=""/>
    <s v="Integración territorial, conectividad y movilidad"/>
    <n v="0"/>
    <n v="50000"/>
    <n v="484153"/>
    <n v="0"/>
    <n v="0"/>
    <n v="0"/>
    <n v="0"/>
    <n v="0"/>
    <n v="5301"/>
    <n v="63440"/>
    <n v="69094"/>
    <n v="0.15194137982123551"/>
  </r>
  <r>
    <n v="660"/>
    <s v="0204"/>
    <s v="0204"/>
    <s v="Dirección de Vialidad"/>
    <x v="3"/>
    <s v="VALPARAÍSO"/>
    <s v="VALPARAISO, PETORCA"/>
    <s v="PUCHUNCAVI, ZAPALLAR"/>
    <s v="Arrastre"/>
    <n v="277"/>
    <s v="02"/>
    <s v="002"/>
    <n v="51107"/>
    <s v="40031031-0"/>
    <s v="REPOSICION PUENTE LA LAGUNA Y ACCESOS, RUTA E-30-F, COMUNA ZAPALLAR"/>
    <s v="MEJORAMIENTO RED VIAL REGIONAL SECUNDARIA"/>
    <s v="PUENTES"/>
    <s v="DISEÑO"/>
    <s v="DISEÑO 2"/>
    <n v="181543"/>
    <s v=""/>
    <s v=""/>
    <s v=""/>
    <s v=""/>
    <s v=""/>
    <s v=""/>
    <s v=""/>
    <s v=""/>
    <s v="Integración territorial, conectividad y movilidad"/>
    <n v="0"/>
    <n v="47300"/>
    <n v="283539"/>
    <n v="284500"/>
    <n v="297402"/>
    <n v="0"/>
    <n v="0"/>
    <n v="0"/>
    <e v="#N/A"/>
    <e v="#N/A"/>
    <e v="#N/A"/>
    <e v="#N/A"/>
  </r>
  <r>
    <n v="661"/>
    <s v="0204"/>
    <s v="0204"/>
    <s v="Dirección de Vialidad"/>
    <x v="3"/>
    <s v="VALPARAÍSO"/>
    <s v="VALPARAISO"/>
    <s v="CASABLANCA"/>
    <s v="Arrastre"/>
    <n v="233"/>
    <s v="02"/>
    <s v="002"/>
    <n v="49414"/>
    <s v="40036124-0"/>
    <s v="MEJORAMIENTO RUTA F-830 CRUCE LA DRAGA- CASABLANCA, COMUNA DE CASABLANCA "/>
    <s v="MEJORAMIENTO RED VIAL REGIONAL SECUNDARIA"/>
    <s v="MEJORAMIENTO"/>
    <s v="DISEÑO"/>
    <s v="DISEÑO 1"/>
    <n v="151408"/>
    <s v=" PG-0504_Vialidad Rural"/>
    <s v=""/>
    <s v=""/>
    <s v=""/>
    <s v=""/>
    <s v=""/>
    <s v=""/>
    <s v=""/>
    <s v="Integración territorial, conectividad y movilidad"/>
    <n v="0"/>
    <n v="66848.25"/>
    <n v="163446"/>
    <n v="99276"/>
    <n v="0"/>
    <n v="0"/>
    <n v="0"/>
    <n v="0"/>
    <n v="5102"/>
    <n v="29876"/>
    <n v="30861"/>
    <n v="0.19616998279076039"/>
  </r>
  <r>
    <n v="662"/>
    <s v="0204"/>
    <s v="0204"/>
    <s v="Dirección de Vialidad"/>
    <x v="3"/>
    <s v="VALPARAÍSO"/>
    <s v="VALPARAISO"/>
    <s v="PUCHUNCAVI, QUINTERO"/>
    <s v="Arrastre"/>
    <n v="315"/>
    <s v="02"/>
    <s v="002"/>
    <n v="52508"/>
    <s v="40036449-0"/>
    <s v="MEJORAMIENTO RUTA E-30-F, SECTOR PUCHUNCAVÍ - ACCESO QUINTERO, COMUNAS PUCHUNCAVÍ Y QUINTERO"/>
    <s v="DESARROLLO VIAL AREAS COSTERAS"/>
    <s v="MEJORAMIENTO"/>
    <s v="DISEÑO"/>
    <s v="DISEÑO 1"/>
    <n v="162980"/>
    <s v=" PG-0501_Conectividad Mayor Interregional"/>
    <s v=""/>
    <s v=""/>
    <s v=""/>
    <s v=""/>
    <s v=""/>
    <s v=""/>
    <s v=""/>
    <s v="Integración territorial, conectividad y movilidad"/>
    <n v="128034.27099999999"/>
    <n v="158137.84400000001"/>
    <n v="135347"/>
    <n v="0"/>
    <n v="0"/>
    <n v="0"/>
    <n v="0"/>
    <n v="0"/>
    <e v="#N/A"/>
    <e v="#N/A"/>
    <e v="#N/A"/>
    <e v="#N/A"/>
  </r>
  <r>
    <n v="663"/>
    <s v="0204"/>
    <s v="0204"/>
    <s v="Dirección de Vialidad"/>
    <x v="3"/>
    <s v="VALPARAÍSO"/>
    <s v="INTERPROVINCIAL"/>
    <s v="INTERCOMUNAL"/>
    <s v="Nuevo"/>
    <n v="682"/>
    <s v="02"/>
    <s v="002"/>
    <n v="52510"/>
    <s v="40038706-0"/>
    <s v="MEJORAMIENTO SECTOR ROTONDA REÑACA ALTO - ROTONDA SANTA JULIA - MIRAFLORES"/>
    <s v="DESARROLLO VIAL AREAS COSTERAS"/>
    <s v="MEJORAMIENTO"/>
    <s v="DISEÑO"/>
    <s v="DISEÑO 1"/>
    <n v="182113"/>
    <s v=""/>
    <s v=""/>
    <s v=""/>
    <s v=""/>
    <s v=""/>
    <s v=""/>
    <s v=""/>
    <s v=""/>
    <s v="Integración territorial, conectividad y movilidad"/>
    <n v="0"/>
    <n v="0"/>
    <n v="50000"/>
    <n v="1600000"/>
    <n v="2000000"/>
    <n v="1200000"/>
    <n v="0"/>
    <n v="0"/>
    <e v="#N/A"/>
    <e v="#N/A"/>
    <e v="#N/A"/>
    <e v="#N/A"/>
  </r>
  <r>
    <n v="665"/>
    <s v="0204"/>
    <s v="0204"/>
    <s v="Dirección de Vialidad"/>
    <x v="3"/>
    <s v="VALPARAÍSO"/>
    <s v="INTERPROVINCIAL"/>
    <s v="INTERCOMUNAL"/>
    <s v="Arrastre"/>
    <n v="358"/>
    <s v="02"/>
    <s v="004"/>
    <n v="53338"/>
    <s v="40043374-0"/>
    <s v="CONSERVACION SEGURIDAD VIAL EN  RUTAS DE LA RED 2024-2026. REGION VALPARAISO "/>
    <s v="CONSERVACION VIAL"/>
    <s v="CONSERVACION VIAL "/>
    <s v="EJECUCION"/>
    <s v="EJECUCION 1"/>
    <n v="166342"/>
    <s v=" PG-0504_Vialidad Rural"/>
    <s v=""/>
    <s v=""/>
    <s v=""/>
    <s v=""/>
    <s v=""/>
    <s v=""/>
    <s v=""/>
    <s v="Integración territorial, conectividad y movilidad"/>
    <n v="0"/>
    <n v="1"/>
    <n v="373352"/>
    <n v="0"/>
    <n v="0"/>
    <n v="0"/>
    <n v="0"/>
    <n v="0"/>
    <e v="#N/A"/>
    <e v="#N/A"/>
    <e v="#N/A"/>
    <e v="#N/A"/>
  </r>
  <r>
    <n v="666"/>
    <s v="0204"/>
    <s v="0204"/>
    <s v="Dirección de Vialidad"/>
    <x v="3"/>
    <s v="VALPARAÍSO"/>
    <s v="SAN FELIPE"/>
    <s v="CATEMU, PANQUEHUE"/>
    <s v="Arrastre"/>
    <n v="396"/>
    <s v="02"/>
    <s v="002"/>
    <n v="54929"/>
    <s v="40046963-0"/>
    <s v="CONSTRUCCION PUENTE CONEXION PANQUEHUE - CATEMU EN RUTA E-635, COMUNA PANQUEHUE"/>
    <s v="MEJORAMIENTO RED VIAL REGIONAL SECUNDARIA"/>
    <s v="PUENTES"/>
    <s v="DISEÑO"/>
    <s v="DISEÑO 1"/>
    <n v="170860"/>
    <s v=" PG-0504_Vialidad Rural"/>
    <s v=""/>
    <s v=""/>
    <s v=""/>
    <s v=""/>
    <s v=""/>
    <s v=""/>
    <s v=""/>
    <s v="Integración territorial, conectividad y movilidad"/>
    <n v="232585.489"/>
    <n v="161626"/>
    <n v="133464"/>
    <n v="0"/>
    <n v="0"/>
    <n v="0"/>
    <n v="0"/>
    <n v="0"/>
    <e v="#N/A"/>
    <e v="#N/A"/>
    <e v="#N/A"/>
    <e v="#N/A"/>
  </r>
  <r>
    <n v="667"/>
    <s v="0204"/>
    <s v="0204"/>
    <s v="Dirección de Vialidad"/>
    <x v="3"/>
    <s v="VALPARAÍSO"/>
    <s v="SAN ANTONIO"/>
    <s v="CARTAGENA, EL TABO"/>
    <s v="Arrastre"/>
    <n v="213"/>
    <s v="02"/>
    <s v="002"/>
    <n v="48348"/>
    <s v="40047046-0"/>
    <s v="MEJORAMIENTO RUTA G-966 SAN SEBASTIAN - LO ABARCA, COMUNAS EL TABO Y CARTAGENA"/>
    <s v="VIALIDAD URBANA"/>
    <s v="MEJORAMIENTO"/>
    <s v="DISEÑO"/>
    <s v="DISEÑO 1"/>
    <n v="147096"/>
    <s v=""/>
    <s v=""/>
    <s v=""/>
    <s v=""/>
    <s v=""/>
    <s v=""/>
    <s v=""/>
    <s v=""/>
    <s v="Integración territorial, conectividad y movilidad"/>
    <n v="138199.03700000001"/>
    <n v="222068.894"/>
    <n v="133979"/>
    <n v="0"/>
    <n v="0"/>
    <n v="0"/>
    <n v="0"/>
    <n v="0"/>
    <e v="#N/A"/>
    <e v="#N/A"/>
    <e v="#N/A"/>
    <e v="#N/A"/>
  </r>
  <r>
    <n v="668"/>
    <s v="0204"/>
    <s v="0204"/>
    <s v="Dirección de Vialidad"/>
    <x v="3"/>
    <s v="VALPARAÍSO"/>
    <s v="PETORCA"/>
    <s v="PAPUDO"/>
    <s v="Arrastre"/>
    <n v="372"/>
    <s v="02"/>
    <s v="002"/>
    <n v="54287"/>
    <s v="40049945-0"/>
    <s v="CONSTRUCCION CONEXIÓN VIAL COSTERA ORIENTE S: PAPUDO- CRUCE RUTA F-20 "/>
    <s v="MEJORAMIENTO RED VIAL REGIONAL PRINCIPAL"/>
    <s v="CONSTRUCCION"/>
    <s v="PREFACTIBILIDAD"/>
    <s v="PREFACTIBILIDAD 1"/>
    <n v="168613"/>
    <s v=""/>
    <s v=""/>
    <s v=""/>
    <s v=""/>
    <s v=""/>
    <s v=""/>
    <s v=""/>
    <s v=""/>
    <s v="Integración territorial, conectividad y movilidad"/>
    <n v="0"/>
    <n v="1"/>
    <n v="600000"/>
    <n v="298000"/>
    <n v="0"/>
    <n v="0"/>
    <n v="0"/>
    <n v="0"/>
    <n v="5403"/>
    <n v="7561"/>
    <n v="6492"/>
    <n v="0.1885167222352841"/>
  </r>
  <r>
    <n v="669"/>
    <s v="0204"/>
    <s v="0204"/>
    <s v="Dirección de Vialidad"/>
    <x v="3"/>
    <s v="VALPARAÍSO"/>
    <s v="PETORCA"/>
    <s v="LA LIGUA, CABILDO"/>
    <s v="Arrastre"/>
    <n v="316"/>
    <s v="02"/>
    <s v="002"/>
    <n v="52509"/>
    <s v="40049949-0"/>
    <s v="AMPLIACION RUTA E-35   CRUCE LONGITUDINAL - LA LIGUA - CABILDO "/>
    <s v="RUTA PRECORDILLERANA"/>
    <s v="AMPLIACIÓN"/>
    <s v="DISEÑO"/>
    <s v="DISEÑO 1"/>
    <n v="162986"/>
    <s v=" PG-0504_Vialidad Rural"/>
    <s v=""/>
    <s v=""/>
    <s v=""/>
    <s v=""/>
    <s v=""/>
    <s v=""/>
    <s v=""/>
    <s v="Integración territorial, conectividad y movilidad"/>
    <n v="0"/>
    <n v="296903"/>
    <n v="1256436"/>
    <n v="0"/>
    <n v="0"/>
    <n v="0"/>
    <n v="0"/>
    <n v="0"/>
    <e v="#N/A"/>
    <e v="#N/A"/>
    <e v="#N/A"/>
    <e v="#N/A"/>
  </r>
  <r>
    <n v="670"/>
    <s v="0204"/>
    <s v="0204"/>
    <s v="Dirección de Vialidad"/>
    <x v="3"/>
    <s v="VALPARAÍSO"/>
    <s v="VALPARAISO, ISLA DE PASCUA, LOS ANDES, PETORCA, QUILLOTA, SAN ANTONIO, SAN FELIPE, MARGA MARGA"/>
    <s v="VALPARAISO, CASABLANCA, CONCON, JUAN FERNANDEZ, PUCHUNCAVI, QUILPUE, QUINTERO, VILLA ALEMANA, VIÑA DEL MAR, ISLA DE PASCUA, LOS ANDES, CALLE LARGA, RINCONADA, SAN ESTEBAN, LA LIGUA, CABILDO, PAPUDO, PETORCA, ZAPALLAR, QUILLOTA, CALERA, HIJUELAS, LA CRUZ, "/>
    <s v="Arrastre"/>
    <n v="423"/>
    <s v="02"/>
    <s v="002"/>
    <n v="55069"/>
    <s v="40050021-0"/>
    <s v="CONSERVACION GLOBAL MIXTA CAMINOS RED VIAL REGION DE VALPARAISO 2024-2029"/>
    <s v="CONSERVACION VIAL"/>
    <s v="CONSERVACION VIAL "/>
    <s v="EJECUCION"/>
    <s v="ASESORIA 1"/>
    <n v="171318"/>
    <s v=" PG-0504_Vialidad Rural"/>
    <s v=""/>
    <s v=""/>
    <s v=""/>
    <s v=""/>
    <s v=""/>
    <s v=""/>
    <s v=""/>
    <s v="Integración territorial, conectividad y movilidad"/>
    <n v="0"/>
    <n v="227700.245"/>
    <n v="1203853"/>
    <n v="1259060"/>
    <n v="1299100"/>
    <n v="539588"/>
    <n v="0"/>
    <n v="0"/>
    <e v="#N/A"/>
    <e v="#N/A"/>
    <e v="#N/A"/>
    <e v="#N/A"/>
  </r>
  <r>
    <n v="671"/>
    <s v="0204"/>
    <s v="0204"/>
    <s v="Dirección de Vialidad"/>
    <x v="3"/>
    <s v="VALPARAÍSO"/>
    <s v="VALPARAISO, ISLA DE PASCUA, LOS ANDES, PETORCA, QUILLOTA, SAN ANTONIO, SAN FELIPE, MARGA MARGA"/>
    <s v="VALPARAISO, CASABLANCA, CONCON, JUAN FERNANDEZ, PUCHUNCAVI, QUILPUE, QUINTERO, VILLA ALEMANA, VIÑA DEL MAR, ISLA DE PASCUA, LOS ANDES, CALLE LARGA, RINCONADA, SAN ESTEBAN, LA LIGUA, CABILDO, PAPUDO, PETORCA, ZAPALLAR, QUILLOTA, CALERA, HIJUELAS, LA CRUZ, "/>
    <s v="Arrastre"/>
    <n v="423"/>
    <s v="02"/>
    <s v="004"/>
    <n v="55069"/>
    <s v="40050021-0"/>
    <s v="CONSERVACION GLOBAL MIXTA CAMINOS RED VIAL REGION DE VALPARAISO 2024-2029"/>
    <s v="CONSERVACION VIAL"/>
    <s v="CONSERVACION VIAL "/>
    <s v="EJECUCION"/>
    <s v="EJECUCION 1"/>
    <n v="171317"/>
    <s v=" PG-0504_Vialidad Rural"/>
    <s v=""/>
    <s v=""/>
    <s v=""/>
    <s v=""/>
    <s v=""/>
    <s v=""/>
    <s v=""/>
    <s v="Integración territorial, conectividad y movilidad"/>
    <n v="0"/>
    <n v="1553999.8019999999"/>
    <n v="6796147"/>
    <n v="9240940"/>
    <n v="9200901"/>
    <n v="8138412"/>
    <n v="0"/>
    <n v="0"/>
    <e v="#N/A"/>
    <e v="#N/A"/>
    <e v="#N/A"/>
    <e v="#N/A"/>
  </r>
  <r>
    <n v="672"/>
    <s v="0204"/>
    <s v="0204"/>
    <s v="Dirección de Vialidad"/>
    <x v="3"/>
    <s v="VALPARAÍSO"/>
    <s v="VALPARAISO, ISLA DE PASCUA, LOS ANDES, PETORCA, QUILLOTA, SAN ANTONIO, SAN FELIPE, MARGA MARGA"/>
    <s v="VALPARAISO, CASABLANCA, CONCON, JUAN FERNANDEZ, PUCHUNCAVI, QUILPUE, QUINTERO, VILLA ALEMANA, VIÑA DEL MAR, ISLA DE PASCUA, LOS ANDES, CALLE LARGA, RINCONADA, SAN ESTEBAN, LA LIGUA, CABILDO, PAPUDO, PETORCA, ZAPALLAR, QUILLOTA, CALERA, HIJUELAS, LA CRUZ, "/>
    <s v="Arrastre"/>
    <n v="424"/>
    <s v="02"/>
    <s v="002"/>
    <n v="55071"/>
    <s v="40050022-0"/>
    <s v="CONSERVACION GLOBAL CAMINOS RED VIAL REGION DE VALPARAISO 2024-2026 "/>
    <s v="CONSERVACION VIAL"/>
    <s v="CONSERVACION VIAL "/>
    <s v="EJECUCION"/>
    <s v="ASESORIA 1"/>
    <n v="171320"/>
    <s v=" PG-0504_Vialidad Rural"/>
    <s v=""/>
    <s v=""/>
    <s v=""/>
    <s v=""/>
    <s v=""/>
    <s v=""/>
    <s v=""/>
    <s v="Integración territorial, conectividad y movilidad"/>
    <n v="0"/>
    <n v="85111.683999999994"/>
    <n v="206229"/>
    <n v="202943"/>
    <n v="0"/>
    <n v="0"/>
    <n v="0"/>
    <n v="0"/>
    <e v="#N/A"/>
    <e v="#N/A"/>
    <e v="#N/A"/>
    <e v="#N/A"/>
  </r>
  <r>
    <n v="673"/>
    <s v="0204"/>
    <s v="0204"/>
    <s v="Dirección de Vialidad"/>
    <x v="3"/>
    <s v="VALPARAÍSO"/>
    <s v="VALPARAISO, ISLA DE PASCUA, LOS ANDES, PETORCA, QUILLOTA, SAN ANTONIO, SAN FELIPE, MARGA MARGA"/>
    <s v="VALPARAISO, CASABLANCA, CONCON, JUAN FERNANDEZ, PUCHUNCAVI, QUILPUE, QUINTERO, VILLA ALEMANA, VIÑA DEL MAR, ISLA DE PASCUA, LOS ANDES, CALLE LARGA, RINCONADA, SAN ESTEBAN, LA LIGUA, CABILDO, PAPUDO, PETORCA, ZAPALLAR, QUILLOTA, CALERA, HIJUELAS, LA CRUZ, "/>
    <s v="Arrastre"/>
    <n v="424"/>
    <s v="02"/>
    <s v="004"/>
    <n v="55071"/>
    <s v="40050022-0"/>
    <s v="CONSERVACION GLOBAL CAMINOS RED VIAL REGION DE VALPARAISO 2024-2026 "/>
    <s v="CONSERVACION VIAL"/>
    <s v="CONSERVACION VIAL "/>
    <s v="EJECUCION"/>
    <s v="EJECUCION 1"/>
    <n v="171319"/>
    <s v=" PG-0504_Vialidad Rural"/>
    <s v=""/>
    <s v=""/>
    <s v=""/>
    <s v=""/>
    <s v=""/>
    <s v=""/>
    <s v=""/>
    <s v="Integración territorial, conectividad y movilidad"/>
    <n v="0"/>
    <n v="819325.24300000002"/>
    <n v="3546050"/>
    <n v="3390984"/>
    <n v="0"/>
    <n v="0"/>
    <n v="0"/>
    <n v="0"/>
    <e v="#N/A"/>
    <e v="#N/A"/>
    <e v="#N/A"/>
    <e v="#N/A"/>
  </r>
  <r>
    <n v="674"/>
    <s v="0204"/>
    <s v="0204"/>
    <s v="Dirección de Vialidad"/>
    <x v="3"/>
    <s v="VALPARAÍSO"/>
    <s v="SAN ANTONIO"/>
    <s v="EL QUISCO"/>
    <s v="Arrastre"/>
    <n v="373"/>
    <s v="02"/>
    <s v="002"/>
    <n v="54289"/>
    <s v="40050216-0"/>
    <s v="REPOSICION PUENTE SEMINARIO EN RUTA G-986, COMUNA EL QUISCO "/>
    <s v="MEJORAMIENTO RED VIAL REGIONAL PRINCIPAL"/>
    <s v="PUENTES"/>
    <s v="DISEÑO"/>
    <s v="DISEÑO 1"/>
    <n v="168615"/>
    <s v=" PG-0501_Conectividad Mayor Interregional"/>
    <s v=""/>
    <s v=""/>
    <s v=""/>
    <s v=""/>
    <s v=""/>
    <s v=""/>
    <s v=""/>
    <s v="Integración territorial, conectividad y movilidad"/>
    <n v="0"/>
    <n v="10000"/>
    <n v="307850"/>
    <n v="308355"/>
    <n v="348705"/>
    <n v="0"/>
    <n v="0"/>
    <n v="0"/>
    <n v="5604"/>
    <n v="18971"/>
    <n v="19073"/>
    <n v="0.11726672458335009"/>
  </r>
  <r>
    <n v="675"/>
    <s v="0204"/>
    <s v="0204"/>
    <s v="Dirección de Vialidad"/>
    <x v="3"/>
    <s v="VALPARAÍSO"/>
    <s v="SAN FELIPE"/>
    <s v="PUTAENDO"/>
    <s v="Arrastre"/>
    <n v="374"/>
    <s v="02"/>
    <s v="002"/>
    <n v="54291"/>
    <s v="40050245-0"/>
    <s v="CONSTRUCCION CONEXION VIAL RUTA E-411 SECTOR PUTAENDO - RUTA 60 CH, COM. PUTAENDO Y S. FELIPE"/>
    <s v="MEJORAMIENTO RED VIAL REGIONAL PRINCIPAL"/>
    <s v="CONSTRUCCION"/>
    <s v="DISEÑO"/>
    <s v="DISEÑO 1"/>
    <n v="168618"/>
    <s v=" PG-0501_Conectividad Mayor Interregional"/>
    <s v=""/>
    <s v=""/>
    <s v=""/>
    <s v=""/>
    <s v=""/>
    <s v=""/>
    <s v=""/>
    <s v="Integración territorial, conectividad y movilidad"/>
    <n v="0"/>
    <n v="147700"/>
    <n v="246358"/>
    <n v="573019"/>
    <n v="0"/>
    <n v="0"/>
    <n v="0"/>
    <n v="0"/>
    <n v="5705"/>
    <n v="17336"/>
    <n v="18097"/>
    <n v="0.23184582560186981"/>
  </r>
  <r>
    <n v="676"/>
    <s v="0204"/>
    <s v="0204"/>
    <s v="Dirección de Vialidad"/>
    <x v="3"/>
    <s v="VALPARAÍSO"/>
    <s v="MARGA MARGA"/>
    <s v="LIMACHE"/>
    <s v="Arrastre"/>
    <n v="453"/>
    <s v="02"/>
    <s v="002"/>
    <n v="55288"/>
    <s v="40050398-0"/>
    <s v="AMPLIACION RUTA F-62 S: CR. RUTA 64 (SAN PEDRO) - CR. RUTA F-610, COM. QUILLOTA Y LIMACHE"/>
    <s v="MEJORAMIENTO RED VIAL REGIONAL SECUNDARIA"/>
    <s v="AMPLIACIÓN"/>
    <s v="DISEÑO"/>
    <s v="DISEÑO 1"/>
    <n v="171811"/>
    <s v=" PG-0504_Vialidad Rural"/>
    <s v=""/>
    <s v=""/>
    <s v=""/>
    <s v=""/>
    <s v=""/>
    <s v=""/>
    <s v=""/>
    <s v="Integración territorial, conectividad y movilidad"/>
    <n v="0"/>
    <n v="405175"/>
    <n v="821894"/>
    <n v="136642"/>
    <n v="0"/>
    <n v="0"/>
    <n v="0"/>
    <n v="0"/>
    <n v="5802"/>
    <n v="56145"/>
    <n v="52099"/>
    <n v="0.17616175458965491"/>
  </r>
  <r>
    <n v="677"/>
    <s v="0204"/>
    <s v="0204"/>
    <s v="Dirección de Vialidad"/>
    <x v="3"/>
    <s v="VALPARAÍSO"/>
    <s v="LOS ANDES"/>
    <s v="SAN ESTEBAN"/>
    <s v="Arrastre"/>
    <n v="454"/>
    <s v="02"/>
    <s v="004"/>
    <n v="55290"/>
    <s v="40050636-0"/>
    <s v="MEJORAMIENTO CRUCE VIAL  5 EN RUTA E-85: LOS ANDES-SAN FELIPE POR SANTA MARIA"/>
    <s v="MEJORAMIENTO RED VIAL REGIONAL SECUNDARIA"/>
    <s v="MEJORAMIENTO"/>
    <s v="EJECUCION"/>
    <s v="EJECUCION 1"/>
    <n v="172152"/>
    <s v=" PG-0504_Vialidad Rural"/>
    <s v=""/>
    <s v=""/>
    <s v=""/>
    <s v=""/>
    <s v=""/>
    <s v=""/>
    <s v=""/>
    <s v="Integración territorial, conectividad y movilidad"/>
    <n v="0"/>
    <n v="91900"/>
    <n v="276349"/>
    <n v="303787"/>
    <n v="0"/>
    <n v="0"/>
    <n v="0"/>
    <n v="0"/>
    <n v="5304"/>
    <n v="20112"/>
    <n v="22010"/>
    <n v="0.20959396087602511"/>
  </r>
  <r>
    <n v="678"/>
    <s v="0204"/>
    <s v="0204"/>
    <s v="Dirección de Vialidad"/>
    <x v="3"/>
    <s v="VALPARAÍSO"/>
    <s v="ISLA DE PASCUA"/>
    <s v="ISLA DE PASCUA"/>
    <s v="Arrastre"/>
    <n v="472"/>
    <s v="02"/>
    <s v="002"/>
    <n v="55914"/>
    <s v="40056583-0"/>
    <s v="CONSERVACION RED VIAL PROVINCIA ISLA DE PASCUA  REGION DE VALPARAISO 2023-2025"/>
    <s v="CONSERVACION VIAL"/>
    <s v="CONSERVACION VIAL "/>
    <s v="EJECUCION"/>
    <s v="ASESORIA 1"/>
    <n v="174420"/>
    <s v=""/>
    <s v=""/>
    <s v=""/>
    <s v=""/>
    <s v=""/>
    <s v=""/>
    <s v=""/>
    <s v=""/>
    <s v="Integración territorial, conectividad y movilidad"/>
    <n v="0"/>
    <n v="670833.10800000001"/>
    <n v="423459"/>
    <n v="0"/>
    <n v="0"/>
    <n v="0"/>
    <n v="0"/>
    <n v="0"/>
    <n v="5201"/>
    <n v="4800"/>
    <n v="8997"/>
    <n v="0.12476002658287851"/>
  </r>
  <r>
    <n v="679"/>
    <s v="0204"/>
    <s v="0204"/>
    <s v="Dirección de Vialidad"/>
    <x v="3"/>
    <s v="VALPARAÍSO"/>
    <s v="ISLA DE PASCUA"/>
    <s v="ISLA DE PASCUA"/>
    <s v="Arrastre"/>
    <n v="472"/>
    <s v="02"/>
    <s v="004"/>
    <n v="55914"/>
    <s v="40056583-0"/>
    <s v="CONSERVACION RED VIAL PROVINCIA ISLA DE PASCUA  REGION DE VALPARAISO 2023-2025"/>
    <s v="CONSERVACION VIAL"/>
    <s v="CONSERVACION VIAL "/>
    <s v="EJECUCION"/>
    <s v="EJECUCION 1"/>
    <n v="174421"/>
    <s v=""/>
    <s v=""/>
    <s v=""/>
    <s v=""/>
    <s v=""/>
    <s v=""/>
    <s v=""/>
    <s v=""/>
    <s v="Integración territorial, conectividad y movilidad"/>
    <n v="0"/>
    <n v="4597002"/>
    <n v="6147045"/>
    <n v="4000000"/>
    <n v="0"/>
    <n v="0"/>
    <n v="0"/>
    <n v="0"/>
    <n v="5201"/>
    <n v="4800"/>
    <n v="8997"/>
    <n v="0.12476002658287851"/>
  </r>
  <r>
    <n v="681"/>
    <s v="0204"/>
    <s v="0204"/>
    <s v="Dirección de Vialidad"/>
    <x v="3"/>
    <s v="VALPARAÍSO"/>
    <s v="INTERPROVINCIAL"/>
    <s v="INTERCOMUNAL"/>
    <s v="Arrastre"/>
    <n v="504"/>
    <s v="02"/>
    <s v="002"/>
    <n v="56461"/>
    <s v="40057409-0"/>
    <s v="CONSERVACION RED VIAL TALUDES REGION DE VALPARAISO 2024-2026"/>
    <s v="CONSERVACION VIAL"/>
    <s v="CONSERVACION VIAL "/>
    <s v="EJECUCION"/>
    <s v="ASESORIA 1"/>
    <n v="176529"/>
    <s v=""/>
    <s v=""/>
    <s v=""/>
    <s v=""/>
    <s v=""/>
    <s v=""/>
    <s v=""/>
    <s v=""/>
    <s v="Integración territorial, conectividad y movilidad"/>
    <n v="0"/>
    <n v="299990.50799999997"/>
    <n v="317729"/>
    <n v="0"/>
    <n v="0"/>
    <n v="0"/>
    <n v="0"/>
    <n v="0"/>
    <e v="#N/A"/>
    <e v="#N/A"/>
    <e v="#N/A"/>
    <e v="#N/A"/>
  </r>
  <r>
    <n v="680"/>
    <s v="0204"/>
    <s v="0204"/>
    <s v="Dirección de Vialidad"/>
    <x v="3"/>
    <s v="VALPARAÍSO"/>
    <s v="INTERPROVINCIAL"/>
    <s v="INTERCOMUNAL"/>
    <s v="Arrastre"/>
    <n v="504"/>
    <s v="02"/>
    <s v="004"/>
    <n v="56461"/>
    <s v="40057409-0"/>
    <s v="CONSERVACION RED VIAL TALUDES REGION DE VALPARAISO 2024-2026"/>
    <s v="CONSERVACION VIAL"/>
    <s v="CONSERVACION VIAL "/>
    <s v="EJECUCION"/>
    <s v="EJECUCION 1"/>
    <n v="176530"/>
    <s v=""/>
    <s v=""/>
    <s v=""/>
    <s v=""/>
    <s v=""/>
    <s v=""/>
    <s v=""/>
    <s v=""/>
    <s v="Integración territorial, conectividad y movilidad"/>
    <n v="0"/>
    <n v="14602605.908"/>
    <n v="6040291"/>
    <n v="0"/>
    <n v="0"/>
    <n v="0"/>
    <n v="0"/>
    <n v="0"/>
    <e v="#N/A"/>
    <e v="#N/A"/>
    <e v="#N/A"/>
    <e v="#N/A"/>
  </r>
  <r>
    <m/>
    <s v="0204"/>
    <s v="0204"/>
    <s v="Dirección de Vialidad"/>
    <x v="3"/>
    <s v="VALPARAÍSO"/>
    <s v="INTERPROVINCIAL"/>
    <s v="INTERCOMUNAL"/>
    <s v="Arrastre"/>
    <m/>
    <s v="02"/>
    <s v="004"/>
    <n v="56397"/>
    <s v="40057594-0"/>
    <s v="CONSERVACION SEGURIDAD VIAL PASADAS ZONAS POBLADAS - TRAVESIAS 2024-2025 REG. VALPARAISO "/>
    <s v="SEGURIDAD VIAL, CICLOVIAS Y PASARELAS"/>
    <s v=""/>
    <s v="EJECUCION"/>
    <s v="EJECUCION 1"/>
    <n v="176414"/>
    <s v=""/>
    <s v=""/>
    <s v=""/>
    <s v=""/>
    <s v=""/>
    <s v=""/>
    <s v=""/>
    <s v=""/>
    <s v="Integración territorial, conectividad y movilidad"/>
    <n v="0"/>
    <n v="586571.44999999995"/>
    <n v="99003"/>
    <n v="0"/>
    <n v="0"/>
    <n v="0"/>
    <n v="0"/>
    <n v="0"/>
    <e v="#N/A"/>
    <e v="#N/A"/>
    <e v="#N/A"/>
    <e v="#N/A"/>
  </r>
  <r>
    <n v="682"/>
    <s v="0204"/>
    <s v="0204"/>
    <s v="Dirección de Vialidad"/>
    <x v="3"/>
    <s v="VALPARAÍSO"/>
    <s v="SAN ANTONIO"/>
    <s v="ALGARROBO, EL TABO"/>
    <s v="Arrastre"/>
    <n v="528"/>
    <s v="02"/>
    <s v="002"/>
    <n v="57013"/>
    <s v="40059867-0"/>
    <s v="CONSTRUCCION CICLOVÍA EN RUTA G-986, SECTOR SAN SEBASTIAN - MIRASOL, COM. EL TABO - ALGARROBO"/>
    <s v="SEGURIDAD VIAL, CICLOVIAS Y PASARELAS"/>
    <s v="CONSTRUCCION"/>
    <s v="DISEÑO"/>
    <s v="DISEÑO 1"/>
    <n v="177687"/>
    <s v=""/>
    <s v=""/>
    <s v=""/>
    <s v=""/>
    <s v=""/>
    <s v=""/>
    <s v=""/>
    <s v=""/>
    <s v="Integración territorial, conectividad y movilidad"/>
    <n v="0"/>
    <n v="20800"/>
    <n v="73160"/>
    <n v="204191"/>
    <n v="0"/>
    <n v="0"/>
    <n v="0"/>
    <n v="0"/>
    <e v="#N/A"/>
    <e v="#N/A"/>
    <e v="#N/A"/>
    <e v="#N/A"/>
  </r>
  <r>
    <n v="683"/>
    <s v="0204"/>
    <s v="0204"/>
    <s v="Dirección de Vialidad"/>
    <x v="3"/>
    <s v="VALPARAÍSO"/>
    <s v="INTERPROVINCIAL"/>
    <s v="INTERCOMUNAL"/>
    <s v="Arrastre"/>
    <n v="511"/>
    <s v="02"/>
    <s v="004"/>
    <n v="56655"/>
    <s v="40060427-0"/>
    <s v="CONSERVACION RED VIAL REGION DE VALPARAISO 2025-2027 "/>
    <s v="CONSERVACION VIAL"/>
    <s v="CONSERVACION VIAL "/>
    <s v="EJECUCION"/>
    <s v="EJECUCION 2"/>
    <n v="179191"/>
    <s v=""/>
    <s v=""/>
    <s v=""/>
    <s v=""/>
    <s v=""/>
    <s v=""/>
    <s v=""/>
    <s v=""/>
    <s v="Integración territorial, conectividad y movilidad"/>
    <n v="0"/>
    <n v="202000"/>
    <n v="6341899"/>
    <n v="1045192"/>
    <n v="0"/>
    <n v="0"/>
    <n v="0"/>
    <n v="0"/>
    <e v="#N/A"/>
    <e v="#N/A"/>
    <e v="#N/A"/>
    <e v="#N/A"/>
  </r>
  <r>
    <n v="684"/>
    <s v="0204"/>
    <s v="0204"/>
    <s v="Dirección de Vialidad"/>
    <x v="3"/>
    <s v="VALPARAÍSO"/>
    <s v="PETORCA"/>
    <s v="ZAPALLAR"/>
    <s v="Arrastre"/>
    <n v="536"/>
    <s v="02"/>
    <s v="002"/>
    <n v="57878"/>
    <s v="40061571-0"/>
    <s v="REPOSICION PUENTE CATAPILCO EN RUTA E-462, COMUNA DE ZAPALLAR "/>
    <s v="MEJORAMIENTO RED VIAL REGIONAL SECUNDARIA"/>
    <s v="PUENTES"/>
    <s v="DISEÑO"/>
    <s v="DISEÑO 1"/>
    <n v="179702"/>
    <s v=""/>
    <s v=""/>
    <s v=""/>
    <s v=""/>
    <s v=""/>
    <s v=""/>
    <s v=""/>
    <s v=""/>
    <s v="Integración territorial, conectividad y movilidad"/>
    <n v="0"/>
    <n v="70685"/>
    <n v="410534"/>
    <n v="0"/>
    <n v="0"/>
    <n v="0"/>
    <n v="0"/>
    <n v="0"/>
    <n v="5405"/>
    <n v="7980"/>
    <n v="8454"/>
    <n v="0.26643686509914222"/>
  </r>
  <r>
    <n v="685"/>
    <s v="0204"/>
    <s v="0204"/>
    <s v="Dirección de Vialidad"/>
    <x v="3"/>
    <s v="VALPARAÍSO"/>
    <s v="SAN ANTONIO"/>
    <s v="EL QUISCO"/>
    <s v="Arrastre"/>
    <n v="478"/>
    <s v="02"/>
    <s v="002"/>
    <n v="56002"/>
    <s v="40063098-0"/>
    <s v="CONSTRUCCION Y/O MEJORAMIENTO PASADA URBANA DE LA RUTA G-986 POR LA COMUNA DE EL QUISCO "/>
    <s v="VIALIDAD URBANA"/>
    <s v="MEJORAMIENTO"/>
    <s v="PREFACTIBILIDAD"/>
    <s v="PREFACTIBILIDAD 1"/>
    <n v="174747"/>
    <s v=""/>
    <s v=""/>
    <s v=""/>
    <s v=""/>
    <s v=""/>
    <s v=""/>
    <s v=""/>
    <s v=""/>
    <s v="Integración territorial, conectividad y movilidad"/>
    <n v="0"/>
    <n v="59471"/>
    <n v="378637"/>
    <n v="0"/>
    <n v="0"/>
    <n v="0"/>
    <n v="0"/>
    <n v="0"/>
    <n v="5604"/>
    <n v="18971"/>
    <n v="19073"/>
    <n v="0.11726672458335009"/>
  </r>
  <r>
    <m/>
    <s v="0204"/>
    <s v="0204"/>
    <s v="Dirección de Vialidad"/>
    <x v="3"/>
    <s v="VALPARAÍSO"/>
    <s v="INTERPROVINCIAL"/>
    <s v="INTERCOMUNAL"/>
    <s v="Arrastre"/>
    <m/>
    <s v="02"/>
    <s v="702"/>
    <n v="58138"/>
    <s v="40065775-0"/>
    <s v="CONSERVACION EMERGENCIA INVIERNO 2024 RED VIAL REG DE VALPARAISO 2024-2026 "/>
    <s v="CONSERVACION VIAL"/>
    <s v=""/>
    <s v="EJECUCION"/>
    <s v="ASESORIA EMERGENCIA 1"/>
    <n v="181388"/>
    <s v=""/>
    <s v=""/>
    <s v=" INVIERNO ZONA CENTRO-SUR JUNIO 2024"/>
    <s v=""/>
    <s v=""/>
    <s v=""/>
    <s v=""/>
    <s v=""/>
    <s v="Integración territorial, conectividad y movilidad"/>
    <n v="0"/>
    <n v="140000"/>
    <n v="274014"/>
    <n v="0"/>
    <n v="0"/>
    <n v="0"/>
    <n v="0"/>
    <n v="0"/>
    <e v="#N/A"/>
    <e v="#N/A"/>
    <e v="#N/A"/>
    <e v="#N/A"/>
  </r>
  <r>
    <m/>
    <s v="0204"/>
    <s v="0204"/>
    <s v="Dirección de Vialidad"/>
    <x v="3"/>
    <s v="VALPARAÍSO"/>
    <s v="INTERPROVINCIAL"/>
    <s v="INTERCOMUNAL"/>
    <s v="Arrastre"/>
    <m/>
    <s v="02"/>
    <s v="704"/>
    <n v="58138"/>
    <s v="40065775-0"/>
    <s v="CONSERVACION EMERGENCIA INVIERNO 2024 RED VIAL REG DE VALPARAISO 2024-2026 "/>
    <s v="CONSERVACION VIAL"/>
    <s v=""/>
    <s v="EJECUCION"/>
    <s v="EJECUCION EMERGENCIA 1"/>
    <n v="181389"/>
    <s v=""/>
    <s v=""/>
    <s v=" INVIERNO ZONA CENTRO-SUR JUNIO 2024"/>
    <s v=""/>
    <s v=""/>
    <s v=""/>
    <s v=""/>
    <s v=""/>
    <s v="Integración territorial, conectividad y movilidad"/>
    <n v="0"/>
    <n v="3264376.4240000001"/>
    <n v="24634172"/>
    <n v="495529"/>
    <n v="0"/>
    <n v="0"/>
    <n v="0"/>
    <n v="0"/>
    <e v="#N/A"/>
    <e v="#N/A"/>
    <e v="#N/A"/>
    <e v="#N/A"/>
  </r>
  <r>
    <n v="688"/>
    <s v="0204"/>
    <s v="0204"/>
    <s v="Dirección de Vialidad"/>
    <x v="3"/>
    <s v="VALPARAÍSO"/>
    <s v="LOS ANDES"/>
    <s v="LOS ANDES"/>
    <s v="Arrastre"/>
    <n v="552"/>
    <s v="02"/>
    <s v="002"/>
    <n v="58586"/>
    <s v="40066892-0"/>
    <s v="CONSTRUCCION COBERTIZOS Y AMPLIACIÓN RUTA 60 CH. SECTOR JUNCAL TUNEL CRISTO REDENTOR "/>
    <s v="RUTAS INTERNACIONALES"/>
    <s v="RUTAS INTERNACIONALES"/>
    <s v="DISEÑO"/>
    <s v="DISEÑO 1"/>
    <n v="181814"/>
    <s v=""/>
    <s v=""/>
    <s v=""/>
    <s v=""/>
    <s v=""/>
    <s v=""/>
    <s v=""/>
    <s v=""/>
    <s v="Integración territorial, conectividad y movilidad"/>
    <n v="0"/>
    <n v="1"/>
    <n v="790338"/>
    <n v="790340"/>
    <n v="790338"/>
    <n v="0"/>
    <n v="0"/>
    <n v="0"/>
    <n v="5301"/>
    <n v="63440"/>
    <n v="69094"/>
    <n v="0.15194137982123551"/>
  </r>
  <r>
    <n v="690"/>
    <s v="0204"/>
    <s v="0204"/>
    <s v="Dirección de Vialidad"/>
    <x v="3"/>
    <s v="VALPARAÍSO"/>
    <s v="ISLA DE PASCUA"/>
    <s v="ISLA DE PASCUA"/>
    <s v="Nuevo"/>
    <n v="564"/>
    <s v="02"/>
    <s v="002"/>
    <n v="58947"/>
    <s v="40069784-0"/>
    <s v="CONSERVACION GLOBAL DE CAMINOS DE LA PROVINCIA DE ISLA DE PASCUA, COMUNA DE ISLA DE PASCUA, I ETAPA, REGIÓN DE VALPARAÍSO "/>
    <s v="CONSERVACION VIAL"/>
    <s v="CONSERVACION VIAL "/>
    <s v="EJECUCION"/>
    <s v="ASESORIA 1"/>
    <n v="182069"/>
    <s v=""/>
    <s v=""/>
    <s v=""/>
    <s v=""/>
    <s v=""/>
    <s v=""/>
    <s v=""/>
    <s v=""/>
    <s v="Integración territorial, conectividad y movilidad"/>
    <n v="0"/>
    <n v="0"/>
    <n v="318000"/>
    <n v="600000"/>
    <n v="222560"/>
    <n v="0"/>
    <n v="0"/>
    <n v="0"/>
    <n v="5201"/>
    <n v="4800"/>
    <n v="8997"/>
    <n v="0.12476002658287851"/>
  </r>
  <r>
    <m/>
    <s v="0204"/>
    <s v="0204"/>
    <s v="Dirección de Vialidad"/>
    <x v="3"/>
    <s v="VALPARAÍSO"/>
    <s v="ISLA DE PASCUA"/>
    <s v="ISLA DE PASCUA"/>
    <s v="Nuevo"/>
    <m/>
    <s v="02"/>
    <s v=""/>
    <n v="58947"/>
    <s v="40069784-0"/>
    <s v="CONSERVACION GLOBAL DE CAMINOS DE LA PROVINCIA DE ISLA DE PASCUA, COMUNA DE ISLA DE PASCUA, I ETAPA, REGIÓN DE VALPARAÍSO"/>
    <s v="CONSERVACION VIAL"/>
    <s v=""/>
    <s v="EJECUCION"/>
    <s v="EJECUCION"/>
    <m/>
    <s v=""/>
    <s v=""/>
    <s v=""/>
    <s v=""/>
    <s v=""/>
    <s v=""/>
    <s v=""/>
    <s v=""/>
    <s v="Integración territorial, conectividad y movilidad"/>
    <n v="0"/>
    <n v="0"/>
    <n v="200000"/>
    <n v="3810895"/>
    <n v="3640000"/>
    <n v="0"/>
    <n v="0"/>
    <n v="0"/>
    <n v="5201"/>
    <n v="4800"/>
    <n v="8997"/>
    <n v="0.12476002658287851"/>
  </r>
  <r>
    <n v="689"/>
    <s v="0204"/>
    <s v="0204"/>
    <s v="Dirección de Vialidad"/>
    <x v="3"/>
    <s v="VALPARAÍSO"/>
    <s v="ISLA DE PASCUA"/>
    <s v="ISLA DE PASCUA"/>
    <s v="Nuevo"/>
    <n v="564"/>
    <s v="02"/>
    <s v="004"/>
    <n v="58947"/>
    <s v="40069784-0"/>
    <s v="CONSERVACION GLOBAL DE CAMINOS DE LA PROVINCIA DE ISLA DE PASCUA, COMUNA DE ISLA DE PASCUA, I ETAPA, REGIÓN DE VALPARAÍSO "/>
    <s v="CONSERVACION VIAL"/>
    <s v="CONSERVACION VIAL "/>
    <s v="EJECUCION"/>
    <s v="EJECUCION 1"/>
    <n v="182068"/>
    <s v=""/>
    <s v=""/>
    <s v=""/>
    <s v=""/>
    <s v=""/>
    <s v=""/>
    <s v=""/>
    <s v=""/>
    <s v="Integración territorial, conectividad y movilidad"/>
    <n v="0"/>
    <n v="0"/>
    <n v="190000"/>
    <n v="3512799"/>
    <n v="3000000"/>
    <n v="0"/>
    <n v="0"/>
    <n v="0"/>
    <n v="5201"/>
    <n v="4800"/>
    <n v="8997"/>
    <n v="0.12476002658287851"/>
  </r>
  <r>
    <n v="692"/>
    <s v="0204"/>
    <s v="0204"/>
    <s v="Dirección de Vialidad"/>
    <x v="3"/>
    <s v="VALPARAÍSO"/>
    <s v="VALPARAISO, ISLA DE PASCUA, LOS ANDES, PETORCA, QUILLOTA, SAN ANTONIO, SAN FELIPE, MARGA MARGA"/>
    <s v="VALPARAISO, CASABLANCA, CONCON, JUAN FERNANDEZ, PUCHUNCAVI, QUILPUE, QUINTERO, VILLA ALEMANA, VIÑA DEL MAR, ISLA DE PASCUA, LOS ANDES, CALLE LARGA, RINCONADA, SAN ESTEBAN, LA LIGUA, CABILDO, PAPUDO, PETORCA, ZAPALLAR, QUILLOTA, CALERA, HIJUELAS, LA CRUZ, "/>
    <s v="Nuevo"/>
    <n v="609"/>
    <s v="02"/>
    <s v="004"/>
    <n v="58681"/>
    <s v="40070042-0"/>
    <s v="CONSERVACION PAVIMENTOS RURALES REGION DE VALPARAISO "/>
    <s v="CONSERVACION VIAL"/>
    <s v="PAVIMENTOS RURALES "/>
    <s v="EJECUCION"/>
    <s v="EJECUCION 1"/>
    <n v="181552"/>
    <s v=""/>
    <s v=""/>
    <s v=""/>
    <s v=""/>
    <s v=""/>
    <s v=""/>
    <s v=""/>
    <s v=""/>
    <s v="Integración territorial, conectividad y movilidad"/>
    <n v="0"/>
    <n v="0"/>
    <n v="553164"/>
    <n v="25800"/>
    <n v="0"/>
    <n v="0"/>
    <n v="0"/>
    <n v="0"/>
    <e v="#N/A"/>
    <e v="#N/A"/>
    <e v="#N/A"/>
    <e v="#N/A"/>
  </r>
  <r>
    <n v="693"/>
    <s v="0204"/>
    <s v="0204"/>
    <s v="Dirección de Vialidad"/>
    <x v="3"/>
    <s v="VALPARAÍSO"/>
    <s v="INTERPROVINCIAL"/>
    <s v="INTERCOMUNAL"/>
    <s v="Nuevo"/>
    <n v="562"/>
    <s v="02"/>
    <s v="002"/>
    <n v="58744"/>
    <s v="40070138-0"/>
    <s v="CONSERVACION GLOBAL MIXTA CAMINOS RED VIAL REGION DE VALPARAISO "/>
    <s v="CONSERVACION VIAL"/>
    <s v="CONSERVACION VIAL "/>
    <s v="EJECUCION"/>
    <s v="ASESORIA 1"/>
    <n v="181666"/>
    <s v=""/>
    <s v=""/>
    <s v=""/>
    <s v=""/>
    <s v=""/>
    <s v=""/>
    <s v=""/>
    <s v=""/>
    <s v="Integración territorial, conectividad y movilidad"/>
    <n v="0"/>
    <n v="0"/>
    <n v="69000"/>
    <n v="1031990"/>
    <n v="1370957"/>
    <n v="1231990"/>
    <n v="1093548"/>
    <n v="0"/>
    <e v="#N/A"/>
    <e v="#N/A"/>
    <e v="#N/A"/>
    <e v="#N/A"/>
  </r>
  <r>
    <n v="694"/>
    <s v="0204"/>
    <s v="0204"/>
    <s v="Dirección de Vialidad"/>
    <x v="3"/>
    <s v="VALPARAÍSO"/>
    <s v="INTERPROVINCIAL"/>
    <s v="INTERCOMUNAL"/>
    <s v="Nuevo"/>
    <n v="562"/>
    <s v="02"/>
    <s v="004"/>
    <n v="58744"/>
    <s v="40070138-0"/>
    <s v="CONSERVACION GLOBAL MIXTA CAMINOS RED VIAL REGION DE VALPARAISO "/>
    <s v="CONSERVACION VIAL"/>
    <s v="CONSERVACION VIAL "/>
    <s v="EJECUCION"/>
    <s v="EJECUCION 1"/>
    <n v="181667"/>
    <s v=""/>
    <s v=""/>
    <s v=""/>
    <s v=""/>
    <s v=""/>
    <s v=""/>
    <s v=""/>
    <s v=""/>
    <s v="Integración territorial, conectividad y movilidad"/>
    <n v="0"/>
    <n v="0"/>
    <n v="114000"/>
    <n v="5186500"/>
    <n v="10222724"/>
    <n v="10186500"/>
    <n v="10465500"/>
    <n v="0"/>
    <e v="#N/A"/>
    <e v="#N/A"/>
    <e v="#N/A"/>
    <e v="#N/A"/>
  </r>
  <r>
    <n v="696"/>
    <s v="0204"/>
    <s v="0204"/>
    <s v="Dirección de Vialidad"/>
    <x v="3"/>
    <s v="VALPARAÍSO"/>
    <s v="INTERPROVINCIAL"/>
    <s v="INTERCOMUNAL"/>
    <s v="Nuevo"/>
    <n v="563"/>
    <s v="02"/>
    <s v="002"/>
    <n v="58745"/>
    <s v="40070139-0"/>
    <s v="CONSERVACION GLOBAL DE CAMINOS REGION DE VALPARAISO "/>
    <s v="CONSERVACION VIAL"/>
    <s v="CONSERVACION VIAL "/>
    <s v="EJECUCION"/>
    <s v="ASESORIA 1"/>
    <n v="181668"/>
    <s v=""/>
    <s v=""/>
    <s v=""/>
    <s v=""/>
    <s v=""/>
    <s v=""/>
    <s v=""/>
    <s v=""/>
    <s v="Integración territorial, conectividad y movilidad"/>
    <n v="0"/>
    <n v="0"/>
    <n v="10000"/>
    <n v="137000"/>
    <n v="219221"/>
    <n v="60000"/>
    <n v="0"/>
    <n v="0"/>
    <e v="#N/A"/>
    <e v="#N/A"/>
    <e v="#N/A"/>
    <e v="#N/A"/>
  </r>
  <r>
    <n v="695"/>
    <s v="0204"/>
    <s v="0204"/>
    <s v="Dirección de Vialidad"/>
    <x v="3"/>
    <s v="VALPARAÍSO"/>
    <s v="INTERPROVINCIAL"/>
    <s v="INTERCOMUNAL"/>
    <s v="Nuevo"/>
    <n v="563"/>
    <s v="02"/>
    <s v="004"/>
    <n v="58745"/>
    <s v="40070139-0"/>
    <s v="CONSERVACION GLOBAL DE CAMINOS REGION DE VALPARAISO "/>
    <s v="CONSERVACION VIAL"/>
    <s v="CONSERVACION VIAL "/>
    <s v="EJECUCION"/>
    <s v="EJECUCION 1"/>
    <n v="181669"/>
    <s v=""/>
    <s v=""/>
    <s v=""/>
    <s v=""/>
    <s v=""/>
    <s v=""/>
    <s v=""/>
    <s v=""/>
    <s v="Integración territorial, conectividad y movilidad"/>
    <n v="0"/>
    <n v="0"/>
    <n v="10000"/>
    <n v="2260000"/>
    <n v="2514925"/>
    <n v="2115000"/>
    <n v="0"/>
    <n v="0"/>
    <e v="#N/A"/>
    <e v="#N/A"/>
    <e v="#N/A"/>
    <e v="#N/A"/>
  </r>
  <r>
    <n v="698"/>
    <s v="0204"/>
    <s v="0204"/>
    <s v="Dirección de Vialidad"/>
    <x v="3"/>
    <s v="VALPARAÍSO"/>
    <s v="INTERPROVINCIAL"/>
    <s v="INTERCOMUNAL"/>
    <s v="Nuevo"/>
    <n v="586"/>
    <s v="02"/>
    <s v="002"/>
    <n v="58808"/>
    <s v="40070165-0"/>
    <s v="CONSERVACION RED VIAL REGION DE VALPARAISO "/>
    <s v="CONSERVACION VIAL"/>
    <s v="CONSERVACION VIAL "/>
    <s v="EJECUCION"/>
    <s v="ASESORIA 1"/>
    <n v="181775"/>
    <s v=""/>
    <s v=""/>
    <s v=""/>
    <s v=""/>
    <s v=""/>
    <s v=""/>
    <s v=""/>
    <s v=""/>
    <s v="Integración territorial, conectividad y movilidad"/>
    <n v="0"/>
    <n v="0"/>
    <n v="20563"/>
    <n v="4200"/>
    <n v="0"/>
    <n v="0"/>
    <n v="0"/>
    <n v="0"/>
    <e v="#N/A"/>
    <e v="#N/A"/>
    <e v="#N/A"/>
    <e v="#N/A"/>
  </r>
  <r>
    <n v="697"/>
    <s v="0204"/>
    <s v="0204"/>
    <s v="Dirección de Vialidad"/>
    <x v="3"/>
    <s v="VALPARAÍSO"/>
    <s v="INTERPROVINCIAL"/>
    <s v="INTERCOMUNAL"/>
    <s v="Nuevo"/>
    <n v="586"/>
    <s v="02"/>
    <s v="004"/>
    <n v="58808"/>
    <s v="40070165-0"/>
    <s v="CONSERVACION RED VIAL REGION DE VALPARAISO "/>
    <s v="CONSERVACION VIAL"/>
    <s v="CONSERVACION VIAL "/>
    <s v="EJECUCION"/>
    <s v="EJECUCION 1"/>
    <n v="181776"/>
    <s v=""/>
    <s v=""/>
    <s v=""/>
    <s v=""/>
    <s v=""/>
    <s v=""/>
    <s v=""/>
    <s v=""/>
    <s v="Integración territorial, conectividad y movilidad"/>
    <n v="0"/>
    <n v="0"/>
    <n v="205628"/>
    <n v="41400"/>
    <n v="0"/>
    <n v="0"/>
    <n v="0"/>
    <n v="0"/>
    <e v="#N/A"/>
    <e v="#N/A"/>
    <e v="#N/A"/>
    <e v="#N/A"/>
  </r>
  <r>
    <n v="699"/>
    <s v="0204"/>
    <s v="0204"/>
    <s v="Dirección de Vialidad"/>
    <x v="3"/>
    <s v="VALPARAÍSO"/>
    <s v="ISLA DE PASCUA"/>
    <s v="ISLA DE PASCUA"/>
    <s v="Nuevo"/>
    <n v="678"/>
    <s v="02"/>
    <s v="002"/>
    <n v="58953"/>
    <s v="40070571-0"/>
    <s v="MEJORAMIENTO VARIAS RUTAS EN ISLA DE PASCUA, ETAPA I, COMUNA ISLA DE PASCUA"/>
    <s v="MEJORAMIENTO RED VIAL REGIONAL SECUNDARIA"/>
    <s v="MEJORAMIENTO"/>
    <s v="DISEÑO"/>
    <s v="DISEÑO 1"/>
    <n v="182083"/>
    <s v=""/>
    <s v=""/>
    <s v=""/>
    <s v=""/>
    <s v=""/>
    <s v=""/>
    <s v=""/>
    <s v=""/>
    <s v="Integración territorial, conectividad y movilidad"/>
    <n v="0"/>
    <n v="0"/>
    <n v="10000"/>
    <n v="800000"/>
    <n v="990000"/>
    <n v="0"/>
    <n v="0"/>
    <n v="0"/>
    <n v="5201"/>
    <n v="4800"/>
    <n v="8997"/>
    <n v="0.12476002658287851"/>
  </r>
  <r>
    <m/>
    <s v="0204"/>
    <s v="0204"/>
    <s v="Dirección de Vialidad"/>
    <x v="4"/>
    <s v="METROPOLITANA"/>
    <s v="MELIPILLA"/>
    <s v="MELIPILLA"/>
    <s v="Arrastre"/>
    <m/>
    <s v="02"/>
    <s v="004"/>
    <n v="34077"/>
    <s v="30069739-0"/>
    <s v="REPOSICIÓN RUTA G-78, SECTOR MELIPILLA-CUNCUMÉN"/>
    <s v="MEJORAMIENTO RED VIAL REGIONAL PRINCIPAL"/>
    <s v=""/>
    <s v="EJECUCION"/>
    <s v="EJECUCION 1"/>
    <n v="125009"/>
    <s v=" PG-0501_Conectividad Mayor Interregional"/>
    <s v=""/>
    <s v=""/>
    <s v=""/>
    <s v=""/>
    <s v=""/>
    <s v=""/>
    <s v=""/>
    <s v="Integración territorial, conectividad y movilidad"/>
    <n v="8152479.9989999998"/>
    <n v="4339473.6380000003"/>
    <n v="1800000"/>
    <n v="0"/>
    <n v="0"/>
    <n v="0"/>
    <n v="0"/>
    <n v="0"/>
    <n v="13501"/>
    <n v="136325"/>
    <n v="150466"/>
    <n v="0.22811348984469859"/>
  </r>
  <r>
    <n v="700"/>
    <s v="0204"/>
    <s v="0204"/>
    <s v="Dirección de Vialidad"/>
    <x v="4"/>
    <s v="METROPOLITANA"/>
    <s v="SANTIAGO"/>
    <s v="LO ESPEJO"/>
    <s v="Arrastre"/>
    <n v="18"/>
    <s v="02"/>
    <s v="004"/>
    <n v="33760"/>
    <s v="30070213-0"/>
    <s v="CONSTRUCCION CALETERAS RUTA 5 SUR S: LO ESPEJO ? SAN BERNARDO"/>
    <s v="VIALIDAD URBANA"/>
    <s v="CONSTRUCCION"/>
    <s v="EJECUCION"/>
    <s v="EJECUCION 2"/>
    <n v="126090"/>
    <s v=""/>
    <s v=""/>
    <s v=""/>
    <s v=""/>
    <s v=""/>
    <s v=""/>
    <s v=""/>
    <s v=""/>
    <s v="Integración territorial, conectividad y movilidad"/>
    <n v="0"/>
    <n v="0"/>
    <n v="54223"/>
    <n v="0"/>
    <n v="0"/>
    <n v="0"/>
    <n v="0"/>
    <n v="0"/>
    <n v="13116"/>
    <n v="87295"/>
    <n v="99774"/>
    <n v="0.28780658094787859"/>
  </r>
  <r>
    <m/>
    <s v="0204"/>
    <s v="0204"/>
    <s v="Dirección de Vialidad"/>
    <x v="4"/>
    <s v="METROPOLITANA"/>
    <s v="TALAGANTE"/>
    <s v="PADRE HURTADO"/>
    <s v="Arrastre"/>
    <m/>
    <s v="02"/>
    <s v="004"/>
    <n v="35738"/>
    <s v="30083016-0"/>
    <s v="REPOSICIÓN PUENTE ESPERANZA EN RUTA G-68, COMUNA PADRE HURTADO"/>
    <s v="MEJORAMIENTO RED VIAL REGIONAL SECUNDARIA"/>
    <s v=""/>
    <s v="EJECUCION"/>
    <s v="EJECUCION 1"/>
    <n v="124211"/>
    <s v=" PG-0501_Conectividad Mayor Interregional"/>
    <s v=""/>
    <s v=""/>
    <s v=""/>
    <s v=""/>
    <s v=""/>
    <s v=""/>
    <s v=""/>
    <s v="Integración territorial, conectividad y movilidad"/>
    <n v="49831.991999999998"/>
    <n v="4443660.0350000001"/>
    <n v="290000"/>
    <n v="0"/>
    <n v="0"/>
    <n v="0"/>
    <n v="0"/>
    <n v="0"/>
    <n v="13604"/>
    <n v="81243"/>
    <n v="83549"/>
    <n v="0.1955494940972744"/>
  </r>
  <r>
    <n v="704"/>
    <s v="0204"/>
    <s v="0204"/>
    <s v="Dirección de Vialidad"/>
    <x v="4"/>
    <s v="METROPOLITANA"/>
    <s v="CHACABUCO, MELIPILLA, TALAGANTE"/>
    <s v="COLINA, LAMPA, TIL TIL, MELIPILLA, ALHUE, CURACAVI, EL MONTE, ISLA DE MAIPO, PADRE HURTADO"/>
    <s v="Arrastre"/>
    <n v="57"/>
    <s v="02"/>
    <s v="002"/>
    <n v="38423"/>
    <s v="30130956-0"/>
    <s v="REPOSICION Y CONSTR PTES Y LOSAS, PROV. CHACABUCO, MELIP Y TALAGAN"/>
    <s v="MEJORAMIENTO RED VIAL REGIONAL PRINCIPAL"/>
    <s v="PUENTES"/>
    <s v="EJECUCION"/>
    <s v="ASESORIA 4"/>
    <n v="163319"/>
    <s v=" PG-0501_Conectividad Mayor Interregional"/>
    <s v=""/>
    <s v=""/>
    <s v=""/>
    <s v=""/>
    <s v=""/>
    <s v=""/>
    <s v=""/>
    <s v="Integración territorial, conectividad y movilidad"/>
    <n v="0"/>
    <n v="10"/>
    <n v="46990"/>
    <n v="0"/>
    <n v="0"/>
    <n v="0"/>
    <n v="0"/>
    <n v="0"/>
    <e v="#N/A"/>
    <e v="#N/A"/>
    <e v="#N/A"/>
    <e v="#N/A"/>
  </r>
  <r>
    <n v="705"/>
    <s v="0204"/>
    <s v="0204"/>
    <s v="Dirección de Vialidad"/>
    <x v="4"/>
    <s v="METROPOLITANA"/>
    <s v="CHACABUCO, MELIPILLA, TALAGANTE"/>
    <s v="COLINA, LAMPA, TIL TIL, MELIPILLA, ALHUE, CURACAVI, EL MONTE, ISLA DE MAIPO, PADRE HURTADO"/>
    <s v="Arrastre"/>
    <n v="57"/>
    <s v="02"/>
    <s v="004"/>
    <n v="38423"/>
    <s v="30130956-0"/>
    <s v="REPOSICION Y CONSTR PTES Y LOSAS, PROV. CHACABUCO, MELIP Y TALAGAN"/>
    <s v="MEJORAMIENTO RED VIAL REGIONAL PRINCIPAL"/>
    <s v="PUENTES"/>
    <s v="EJECUCION"/>
    <s v="EJECUCION 1"/>
    <n v="127012"/>
    <s v=" PG-0501_Conectividad Mayor Interregional"/>
    <s v=""/>
    <s v=""/>
    <s v=""/>
    <s v=""/>
    <s v=""/>
    <s v=""/>
    <s v=""/>
    <s v="Integración territorial, conectividad y movilidad"/>
    <n v="4544869.983"/>
    <n v="365428.14500000002"/>
    <n v="18624"/>
    <n v="0"/>
    <n v="0"/>
    <n v="0"/>
    <n v="0"/>
    <n v="0"/>
    <e v="#N/A"/>
    <e v="#N/A"/>
    <e v="#N/A"/>
    <e v="#N/A"/>
  </r>
  <r>
    <n v="706"/>
    <s v="0204"/>
    <s v="0204"/>
    <s v="Dirección de Vialidad"/>
    <x v="4"/>
    <s v="METROPOLITANA"/>
    <s v="TALAGANTE"/>
    <s v="TALAGANTE"/>
    <s v="Arrastre"/>
    <n v="102"/>
    <s v="02"/>
    <s v="002"/>
    <n v="41576"/>
    <s v="30250572-0"/>
    <s v="CONSTRUCCION BY PASS A LA CIUDAD DE TALAGANTE"/>
    <s v="MEJORAMIENTO RED VIAL REGIONAL SECUNDARIA"/>
    <s v="CONSTRUCCION"/>
    <s v="FACTIBILIDAD"/>
    <s v="FACTIBILIDAD 1"/>
    <n v="171157"/>
    <s v=" PG-0504_Vialidad Rural"/>
    <s v=""/>
    <s v=""/>
    <s v=""/>
    <s v=""/>
    <s v=""/>
    <s v=""/>
    <s v=""/>
    <s v="Integración territorial, conectividad y movilidad"/>
    <n v="0"/>
    <n v="186916.826"/>
    <n v="162169"/>
    <n v="0"/>
    <n v="0"/>
    <n v="0"/>
    <n v="0"/>
    <n v="0"/>
    <n v="13601"/>
    <n v="76429"/>
    <n v="86348"/>
    <n v="0.1698984462018954"/>
  </r>
  <r>
    <m/>
    <s v="0204"/>
    <s v="0204"/>
    <s v="Dirección de Vialidad"/>
    <x v="4"/>
    <s v="METROPOLITANA"/>
    <s v="CHACABUCO"/>
    <s v="LAMPA, TIL TIL"/>
    <s v="Arrastre"/>
    <m/>
    <s v="02"/>
    <s v="002"/>
    <n v="35304"/>
    <s v="30457895-0"/>
    <s v="REPOSICION PUENTES Y MEJORAMIENTO RUTA G-16: SECTOR LAMPA, TILTIL,"/>
    <s v="MEJORAMIENTO RED VIAL REGIONAL PRINCIPAL"/>
    <s v=""/>
    <s v="EJECUCION"/>
    <s v="ASESORIA 10"/>
    <n v="163678"/>
    <s v=" PG-0501_Conectividad Mayor Interregional"/>
    <s v=""/>
    <s v=""/>
    <s v=""/>
    <s v=""/>
    <s v=""/>
    <s v=""/>
    <s v=""/>
    <s v="Integración territorial, conectividad y movilidad"/>
    <n v="26821.41"/>
    <n v="129715.364"/>
    <n v="68748"/>
    <n v="0"/>
    <n v="0"/>
    <n v="0"/>
    <n v="0"/>
    <n v="0"/>
    <e v="#N/A"/>
    <e v="#N/A"/>
    <e v="#N/A"/>
    <e v="#N/A"/>
  </r>
  <r>
    <m/>
    <s v="0204"/>
    <s v="0204"/>
    <s v="Dirección de Vialidad"/>
    <x v="4"/>
    <s v="METROPOLITANA"/>
    <s v="CHACABUCO"/>
    <s v="LAMPA, TIL TIL"/>
    <s v="Arrastre"/>
    <m/>
    <s v="02"/>
    <s v="004"/>
    <n v="35304"/>
    <s v="30457895-0"/>
    <s v="REPOSICION PUENTES Y MEJORAMIENTO RUTA G-16: SECTOR LAMPA, TILTIL,"/>
    <s v="MEJORAMIENTO RED VIAL REGIONAL PRINCIPAL"/>
    <s v=""/>
    <s v="EJECUCION"/>
    <s v="EJECUCION 3"/>
    <n v="130865"/>
    <s v=" PG-0501_Conectividad Mayor Interregional"/>
    <s v=""/>
    <s v=""/>
    <s v=""/>
    <s v=""/>
    <s v=""/>
    <s v=""/>
    <s v=""/>
    <s v="Integración territorial, conectividad y movilidad"/>
    <n v="124056.693"/>
    <n v="0"/>
    <n v="10603"/>
    <n v="0"/>
    <n v="0"/>
    <n v="0"/>
    <n v="0"/>
    <n v="0"/>
    <e v="#N/A"/>
    <e v="#N/A"/>
    <e v="#N/A"/>
    <e v="#N/A"/>
  </r>
  <r>
    <n v="708"/>
    <s v="0204"/>
    <s v="0204"/>
    <s v="Dirección de Vialidad"/>
    <x v="4"/>
    <s v="METROPOLITANA"/>
    <s v="CHACABUCO"/>
    <s v="COLINA, LAMPA"/>
    <s v="Arrastre"/>
    <n v="305"/>
    <s v="02"/>
    <s v="002"/>
    <n v="51566"/>
    <s v="30459970-0"/>
    <s v="REPOSICION PUENTES LOS TALAVERAS Y SANTA ROSA, PROVINCIA DE CHACABUCO"/>
    <s v="MEJORAMIENTO RED VIAL REGIONAL SECUNDARIA"/>
    <s v="PUENTES"/>
    <s v="EJECUCION"/>
    <s v="ASESORIA 6"/>
    <n v="163683"/>
    <s v=" PG-0504_Vialidad Rural"/>
    <s v=""/>
    <s v=""/>
    <s v=""/>
    <s v=""/>
    <s v=""/>
    <s v=""/>
    <s v=""/>
    <s v="Integración territorial, conectividad y movilidad"/>
    <n v="26821.41"/>
    <n v="129715.364"/>
    <n v="68748"/>
    <n v="0"/>
    <n v="0"/>
    <n v="0"/>
    <n v="0"/>
    <n v="0"/>
    <e v="#N/A"/>
    <e v="#N/A"/>
    <e v="#N/A"/>
    <e v="#N/A"/>
  </r>
  <r>
    <n v="710"/>
    <s v="0204"/>
    <s v="0204"/>
    <s v="Dirección de Vialidad"/>
    <x v="4"/>
    <s v="METROPOLITANA"/>
    <s v="CORDILLERA, MAIPO"/>
    <s v="PUENTE ALTO, SAN BERNARDO"/>
    <s v="Arrastre"/>
    <n v="192"/>
    <s v="02"/>
    <s v="002"/>
    <n v="47464"/>
    <s v="40013556-0"/>
    <s v="CONSTRUCCION CAMINO INTERNACIONAL, SECTOR: RUTA 5 - AVDA. EJERCITO LIBERTADOR"/>
    <s v="VIALIDAD URBANA"/>
    <s v="CONSTRUCCION"/>
    <s v="DISEÑO"/>
    <s v="DISEÑO 1"/>
    <n v="145830"/>
    <s v=" PG-0501_Conectividad Mayor Interregional"/>
    <s v=""/>
    <s v=""/>
    <s v=""/>
    <s v=""/>
    <s v=""/>
    <s v=""/>
    <s v=""/>
    <s v="Integración territorial, conectividad y movilidad"/>
    <n v="0"/>
    <n v="181558"/>
    <n v="537309"/>
    <n v="1374314"/>
    <n v="0"/>
    <n v="0"/>
    <n v="0"/>
    <n v="0"/>
    <e v="#N/A"/>
    <e v="#N/A"/>
    <e v="#N/A"/>
    <e v="#N/A"/>
  </r>
  <r>
    <n v="711"/>
    <s v="0204"/>
    <s v="0204"/>
    <s v="Dirección de Vialidad"/>
    <x v="4"/>
    <s v="METROPOLITANA"/>
    <s v="SANTIAGO, CORDILLERA, CHACABUCO"/>
    <s v="SANTIAGO, CERRILLOS, PUENTE ALTO, SAN JOSE DE MAIPO, COLINA, TIL TIL"/>
    <s v="Arrastre"/>
    <n v="248"/>
    <s v="02"/>
    <s v="002"/>
    <n v="49989"/>
    <s v="40020214-0"/>
    <s v="CONSERVACION GLOBAL MIXTA CAMINOS RED VIAL METROPOLITANA 2021"/>
    <s v="CONSERVACION VIAL"/>
    <s v="CONSERVACION VIAL "/>
    <s v="EJECUCION"/>
    <s v="ASESORIA 5"/>
    <n v="154197"/>
    <s v=" PG-0504_Vialidad Rural"/>
    <s v=""/>
    <s v=""/>
    <s v=""/>
    <s v=""/>
    <s v=""/>
    <s v=""/>
    <s v=""/>
    <s v="Integración territorial, conectividad y movilidad"/>
    <n v="321058.14399999997"/>
    <n v="363150.48100000003"/>
    <n v="413400"/>
    <n v="52136"/>
    <n v="0"/>
    <n v="0"/>
    <n v="0"/>
    <n v="0"/>
    <e v="#N/A"/>
    <e v="#N/A"/>
    <e v="#N/A"/>
    <e v="#N/A"/>
  </r>
  <r>
    <n v="712"/>
    <s v="0204"/>
    <s v="0204"/>
    <s v="Dirección de Vialidad"/>
    <x v="4"/>
    <s v="METROPOLITANA"/>
    <s v="SANTIAGO, CORDILLERA, CHACABUCO"/>
    <s v="SANTIAGO, CERRILLOS, PUENTE ALTO, SAN JOSE DE MAIPO, COLINA, TIL TIL"/>
    <s v="Arrastre"/>
    <n v="248"/>
    <s v="02"/>
    <s v="004"/>
    <n v="49989"/>
    <s v="40020214-0"/>
    <s v="CONSERVACION GLOBAL MIXTA CAMINOS RED VIAL METROPOLITANA 2021"/>
    <s v="CONSERVACION VIAL"/>
    <s v="CONSERVACION VIAL "/>
    <s v="EJECUCION"/>
    <s v="EJECUCION 6"/>
    <n v="154678"/>
    <s v=" PG-0504_Vialidad Rural"/>
    <s v=""/>
    <s v=""/>
    <s v=""/>
    <s v=""/>
    <s v=""/>
    <s v=""/>
    <s v=""/>
    <s v="Integración territorial, conectividad y movilidad"/>
    <n v="2547851.2200000002"/>
    <n v="3678251.304"/>
    <n v="6000000"/>
    <n v="1048006"/>
    <n v="0"/>
    <n v="0"/>
    <n v="0"/>
    <n v="0"/>
    <e v="#N/A"/>
    <e v="#N/A"/>
    <e v="#N/A"/>
    <e v="#N/A"/>
  </r>
  <r>
    <n v="713"/>
    <s v="0204"/>
    <s v="0204"/>
    <s v="Dirección de Vialidad"/>
    <x v="4"/>
    <s v="METROPOLITANA"/>
    <s v="SANTIAGO"/>
    <s v="INTERCOMUNAL"/>
    <s v="Arrastre"/>
    <n v="259"/>
    <s v="02"/>
    <s v="002"/>
    <n v="50358"/>
    <s v="40021603-0"/>
    <s v="MEJORAMIENTO RUTA G-30 CERRILLOS - LONQUEN. SEGUNDA ETAPA TRAMO A"/>
    <s v="VIALIDAD URBANA"/>
    <s v="MEJORAMIENTO"/>
    <s v="DISEÑO"/>
    <s v="DISEÑO 1"/>
    <n v="171685"/>
    <s v=" PG-0501_Conectividad Mayor Interregional"/>
    <s v=""/>
    <s v=""/>
    <s v=""/>
    <s v=""/>
    <s v=""/>
    <s v=""/>
    <s v=""/>
    <s v="Integración territorial, conectividad y movilidad"/>
    <n v="0"/>
    <n v="305189.42499999999"/>
    <n v="357045"/>
    <n v="0"/>
    <n v="0"/>
    <n v="0"/>
    <n v="0"/>
    <n v="0"/>
    <e v="#N/A"/>
    <e v="#N/A"/>
    <e v="#N/A"/>
    <e v="#N/A"/>
  </r>
  <r>
    <n v="716"/>
    <s v="0204"/>
    <s v="0204"/>
    <s v="Dirección de Vialidad"/>
    <x v="4"/>
    <s v="METROPOLITANA"/>
    <s v="INTERPROVINCIAL"/>
    <s v="INTERCOMUNAL"/>
    <s v="Arrastre"/>
    <n v="352"/>
    <s v="02"/>
    <s v="004"/>
    <n v="53260"/>
    <s v="40040122-0"/>
    <s v="CONSERVACION RED VIAL REGION METROPOLITANA 2023-2025"/>
    <s v="CONSERVACION VIAL"/>
    <s v="CONSERVACION VIAL "/>
    <s v="EJECUCION"/>
    <s v="EJECUCION 1"/>
    <n v="166215"/>
    <s v=" PG-0504_Vialidad Rural"/>
    <s v=""/>
    <s v=""/>
    <s v=""/>
    <s v=""/>
    <s v=""/>
    <s v=""/>
    <s v=""/>
    <s v="Integración territorial, conectividad y movilidad"/>
    <n v="0"/>
    <n v="1000000"/>
    <n v="6039343"/>
    <n v="1000000"/>
    <n v="0"/>
    <n v="0"/>
    <n v="0"/>
    <n v="0"/>
    <e v="#N/A"/>
    <e v="#N/A"/>
    <e v="#N/A"/>
    <e v="#N/A"/>
  </r>
  <r>
    <n v="717"/>
    <s v="0204"/>
    <s v="0204"/>
    <s v="Dirección de Vialidad"/>
    <x v="4"/>
    <s v="METROPOLITANA"/>
    <s v="INTERPROVINCIAL"/>
    <s v="INTERCOMUNAL"/>
    <s v="Arrastre"/>
    <n v="352"/>
    <s v="02"/>
    <s v="004"/>
    <n v="53260"/>
    <s v="40040122-0"/>
    <s v="CONSERVACION RED VIAL REGION METROPOLITANA 2023-2025"/>
    <s v="CONSERVACION VIAL"/>
    <s v="CONSERVACION VIAL "/>
    <s v="EJECUCION"/>
    <s v="EJECUCION 2"/>
    <n v="169030"/>
    <s v=" PG-0504_Vialidad Rural"/>
    <s v=""/>
    <s v=""/>
    <s v=""/>
    <s v=""/>
    <s v=""/>
    <s v=""/>
    <s v=""/>
    <s v="Integración territorial, conectividad y movilidad"/>
    <n v="0"/>
    <n v="4334196.4000000004"/>
    <n v="5967852"/>
    <n v="1500000"/>
    <n v="0"/>
    <n v="0"/>
    <n v="0"/>
    <n v="0"/>
    <e v="#N/A"/>
    <e v="#N/A"/>
    <e v="#N/A"/>
    <e v="#N/A"/>
  </r>
  <r>
    <n v="718"/>
    <s v="0204"/>
    <s v="0204"/>
    <s v="Dirección de Vialidad"/>
    <x v="4"/>
    <s v="METROPOLITANA"/>
    <s v="TALAGANTE"/>
    <s v="EL MONTE"/>
    <s v="Arrastre"/>
    <n v="92"/>
    <s v="02"/>
    <s v="002"/>
    <n v="40618"/>
    <s v="40049867-0"/>
    <s v="CONSTRUCCION Y MEJORAMIENTO CONEXION VIAL LAMPA-PUDAHUEL-PEÑAFLOR-TALAGANTE-EL MONTE"/>
    <s v="VIALIDAD URBANA"/>
    <s v="MEJORAMIENTO"/>
    <s v="PREFACTIBILIDAD"/>
    <s v="PREFACTIBILIDAD 1"/>
    <n v="143672"/>
    <s v=" PG-0501_Conectividad Mayor Interregional"/>
    <s v=""/>
    <s v=""/>
    <s v=""/>
    <s v=""/>
    <s v=""/>
    <s v=""/>
    <s v=""/>
    <s v="Integración territorial, conectividad y movilidad"/>
    <n v="0"/>
    <n v="87458.819000000003"/>
    <n v="689506"/>
    <n v="73836"/>
    <n v="0"/>
    <n v="0"/>
    <n v="0"/>
    <n v="0"/>
    <n v="13602"/>
    <n v="37497"/>
    <n v="42723"/>
    <n v="0.22963776991928569"/>
  </r>
  <r>
    <n v="719"/>
    <s v="0204"/>
    <s v="0204"/>
    <s v="Dirección de Vialidad"/>
    <x v="4"/>
    <s v="METROPOLITANA"/>
    <s v="SANTIAGO, CORDILLERA, CHACABUCO, MAIPO, MELIPILLA, TALAGANTE"/>
    <s v="SANTIAGO, CERRILLOS, CERRO NAVIA, CONCHALI, EL BOSQUE, ESTACION CENTRAL, HUECHURABA, INDEPENDENCIA, LA CISTERNA, LA FLORIDA, LA GRANJA, LA PINTANA, LA REINA, LAS CONDES, LO BARNECHEA, LO ESPEJO, LO PRADO, MACUL, MAIPU, ÑUÑOA, PEDRO AGUIRRE CERDA, PEÑALOLE"/>
    <s v="Arrastre"/>
    <n v="438"/>
    <s v="02"/>
    <s v="004"/>
    <n v="55110"/>
    <s v="40050283-0"/>
    <s v="CONSERVACION DE ELEMENTOS DE SEGURIDAD VIAL, REGION METROPOLITANA "/>
    <s v="SEGURIDAD VIAL, CICLOVIAS Y PASARELAS"/>
    <s v="CONSERVACION VIAL "/>
    <s v="EJECUCION"/>
    <s v="EJECUCION 1"/>
    <n v="171393"/>
    <s v=" PG-0504_Vialidad Rural"/>
    <s v=""/>
    <s v=""/>
    <s v=""/>
    <s v=""/>
    <s v=""/>
    <s v=""/>
    <s v=""/>
    <s v="Integración territorial, conectividad y movilidad"/>
    <n v="0"/>
    <n v="1"/>
    <n v="345248"/>
    <n v="0"/>
    <n v="0"/>
    <n v="0"/>
    <n v="0"/>
    <n v="0"/>
    <e v="#N/A"/>
    <e v="#N/A"/>
    <e v="#N/A"/>
    <e v="#N/A"/>
  </r>
  <r>
    <m/>
    <s v="0204"/>
    <s v="0204"/>
    <s v="Dirección de Vialidad"/>
    <x v="4"/>
    <s v="METROPOLITANA"/>
    <s v="SANTIAGO, CORDILLERA, CHACABUCO, MAIPO, MELIPILLA, TALAGANTE"/>
    <s v="SANTIAGO, CERRILLOS, CERRO NAVIA, CONCHALI, EL BOSQUE, ESTACION CENTRAL, HUECHURABA, INDEPENDENCIA, LA CISTERNA, LA FLORIDA, LA GRANJA, LA PINTANA, LA REINA, LAS CONDES, LO BARNECHEA, LO ESPEJO, LO PRADO, MACUL, MAIPU, ¿U¿OA, PEDRO AGUIRRE CERDA, PE¿ALOLE"/>
    <s v="Arrastre"/>
    <m/>
    <s v="02"/>
    <s v="004"/>
    <n v="55110"/>
    <s v="40050283-0"/>
    <s v="CONSERVACION DE ELEMENTOS DE SEGURIDAD VIAL, REGION METROPOLITANA "/>
    <s v="SEGURIDAD VIAL, CICLOVIAS Y PASARELAS"/>
    <s v=""/>
    <s v="EJECUCION"/>
    <s v="EJECUCION 2"/>
    <n v="172891"/>
    <s v=" PG-0504_Vialidad Rural"/>
    <s v=""/>
    <s v=""/>
    <s v=""/>
    <s v=""/>
    <s v=""/>
    <s v=""/>
    <s v=""/>
    <s v="Integración territorial, conectividad y movilidad"/>
    <n v="0"/>
    <n v="1"/>
    <n v="1417332"/>
    <n v="0"/>
    <n v="0"/>
    <n v="0"/>
    <n v="0"/>
    <n v="0"/>
    <e v="#N/A"/>
    <e v="#N/A"/>
    <e v="#N/A"/>
    <e v="#N/A"/>
  </r>
  <r>
    <n v="720"/>
    <s v="0204"/>
    <s v="0204"/>
    <s v="Dirección de Vialidad"/>
    <x v="4"/>
    <s v="METROPOLITANA"/>
    <s v="SANTIAGO, CORDILLERA, CHACABUCO, MAIPO, MELIPILLA, TALAGANTE"/>
    <s v="SANTIAGO, CERRILLOS, CERRO NAVIA, CONCHALI, EL BOSQUE, ESTACION CENTRAL, HUECHURABA, INDEPENDENCIA, LA CISTERNA, LA FLORIDA, LA GRANJA, LA PINTANA, LA REINA, LAS CONDES, LO BARNECHEA, LO ESPEJO, LO PRADO, MACUL, MAIPU, ÑUÑOA, PEDRO AGUIRRE CERDA, PEÑALOLE"/>
    <s v="Arrastre"/>
    <n v="439"/>
    <s v="02"/>
    <s v="004"/>
    <n v="55111"/>
    <s v="40050284-0"/>
    <s v="CONSERVACION ZONAS DE ESCUELA REGION METROPOLITANA DE SANTIAGO 2025-2026"/>
    <s v="SEGURIDAD VIAL, CICLOVIAS Y PASARELAS"/>
    <s v="CONSERVACION VIAL "/>
    <s v="EJECUCION"/>
    <s v="EJECUCION 3"/>
    <n v="179489"/>
    <s v=" PG-0504_Vialidad Rural"/>
    <s v=""/>
    <s v=""/>
    <s v=""/>
    <s v=""/>
    <s v=""/>
    <s v=""/>
    <s v=""/>
    <s v="Integración territorial, conectividad y movilidad"/>
    <n v="0"/>
    <n v="250000"/>
    <n v="1509375"/>
    <n v="0"/>
    <n v="0"/>
    <n v="0"/>
    <n v="0"/>
    <n v="0"/>
    <e v="#N/A"/>
    <e v="#N/A"/>
    <e v="#N/A"/>
    <e v="#N/A"/>
  </r>
  <r>
    <n v="721"/>
    <s v="0204"/>
    <s v="0204"/>
    <s v="Dirección de Vialidad"/>
    <x v="4"/>
    <s v="METROPOLITANA"/>
    <s v="INTERPROVINCIAL"/>
    <s v="INTERCOMUNAL"/>
    <s v="Arrastre"/>
    <n v="510"/>
    <s v="02"/>
    <s v="002"/>
    <n v="56651"/>
    <s v="40060394-0"/>
    <s v="CONSERVACION RED VIAL REGION METROPOLITANA 2025-2027 "/>
    <s v="CONSERVACION VIAL"/>
    <s v="CONSERVACION VIAL "/>
    <s v="EJECUCION"/>
    <s v="ASESORIA 2"/>
    <n v="179182"/>
    <s v=""/>
    <s v=""/>
    <s v=""/>
    <s v=""/>
    <s v=""/>
    <s v=""/>
    <s v=""/>
    <s v=""/>
    <s v="Integración territorial, conectividad y movilidad"/>
    <n v="0"/>
    <n v="20000"/>
    <n v="342000"/>
    <n v="38000"/>
    <n v="0"/>
    <n v="0"/>
    <n v="0"/>
    <n v="0"/>
    <e v="#N/A"/>
    <e v="#N/A"/>
    <e v="#N/A"/>
    <e v="#N/A"/>
  </r>
  <r>
    <n v="722"/>
    <s v="0204"/>
    <s v="0204"/>
    <s v="Dirección de Vialidad"/>
    <x v="4"/>
    <s v="METROPOLITANA"/>
    <s v="INTERPROVINCIAL"/>
    <s v="INTERCOMUNAL"/>
    <s v="Arrastre"/>
    <n v="510"/>
    <s v="02"/>
    <s v="004"/>
    <n v="56651"/>
    <s v="40060394-0"/>
    <s v="CONSERVACION RED VIAL REGION METROPOLITANA 2025-2027 "/>
    <s v="CONSERVACION VIAL"/>
    <s v="CONSERVACION VIAL "/>
    <s v="EJECUCION"/>
    <s v="EJECUCION 1"/>
    <n v="177887"/>
    <s v=""/>
    <s v=""/>
    <s v=""/>
    <s v=""/>
    <s v=""/>
    <s v=""/>
    <s v=""/>
    <s v=""/>
    <s v="Integración territorial, conectividad y movilidad"/>
    <n v="0"/>
    <n v="26804"/>
    <n v="2573536"/>
    <n v="2108153"/>
    <n v="0"/>
    <n v="0"/>
    <n v="0"/>
    <n v="0"/>
    <e v="#N/A"/>
    <e v="#N/A"/>
    <e v="#N/A"/>
    <e v="#N/A"/>
  </r>
  <r>
    <n v="723"/>
    <s v="0204"/>
    <s v="0204"/>
    <s v="Dirección de Vialidad"/>
    <x v="4"/>
    <s v="METROPOLITANA"/>
    <s v="INTERPROVINCIAL"/>
    <s v="INTERCOMUNAL"/>
    <s v="Arrastre"/>
    <n v="524"/>
    <s v="02"/>
    <s v="002"/>
    <n v="56978"/>
    <s v="40060954-0"/>
    <s v="CONSERVACION GLOBAL MIXTA CAMINOS RED VIAL REGION METROPOLITANA 2025-2029"/>
    <s v="CONSERVACION VIAL"/>
    <s v="CONSERVACION VIAL "/>
    <s v="EJECUCION"/>
    <s v="ASESORIA 1"/>
    <n v="177574"/>
    <s v=""/>
    <s v=""/>
    <s v=""/>
    <s v=""/>
    <s v=""/>
    <s v=""/>
    <s v=""/>
    <s v=""/>
    <s v="Integración territorial, conectividad y movilidad"/>
    <n v="0"/>
    <n v="28000"/>
    <n v="300000"/>
    <n v="330000"/>
    <n v="330936"/>
    <n v="0"/>
    <n v="0"/>
    <n v="0"/>
    <e v="#N/A"/>
    <e v="#N/A"/>
    <e v="#N/A"/>
    <e v="#N/A"/>
  </r>
  <r>
    <m/>
    <s v="0204"/>
    <s v="0204"/>
    <s v="Dirección de Vialidad"/>
    <x v="4"/>
    <s v="METROPOLITANA"/>
    <s v="INTERPROVINCIAL"/>
    <s v="INTERCOMUNAL"/>
    <s v="Arrastre"/>
    <m/>
    <s v="02"/>
    <s v=""/>
    <n v="56978"/>
    <s v="40060954-0"/>
    <s v="CONSERVACION GLOBAL MIXTA CAMINOS RED VIAL REGION METROPOLITANA 2025-2029"/>
    <s v="CONSERVACION VIAL"/>
    <s v=""/>
    <s v="EJECUCION"/>
    <s v="EJECUCION"/>
    <m/>
    <s v=""/>
    <s v=""/>
    <s v=""/>
    <s v=""/>
    <s v=""/>
    <s v=""/>
    <s v=""/>
    <s v=""/>
    <s v="Integración territorial, conectividad y movilidad"/>
    <n v="0"/>
    <n v="2000"/>
    <n v="3000000"/>
    <n v="6140000"/>
    <n v="8450469"/>
    <n v="0"/>
    <n v="0"/>
    <n v="0"/>
    <e v="#N/A"/>
    <e v="#N/A"/>
    <e v="#N/A"/>
    <e v="#N/A"/>
  </r>
  <r>
    <n v="724"/>
    <s v="0204"/>
    <s v="0204"/>
    <s v="Dirección de Vialidad"/>
    <x v="4"/>
    <s v="METROPOLITANA"/>
    <s v="INTERPROVINCIAL"/>
    <s v="INTERCOMUNAL"/>
    <s v="Arrastre"/>
    <n v="524"/>
    <s v="02"/>
    <s v="004"/>
    <n v="56978"/>
    <s v="40060954-0"/>
    <s v="CONSERVACION GLOBAL MIXTA CAMINOS RED VIAL REGION METROPOLITANA 2025-2029"/>
    <s v="CONSERVACION VIAL"/>
    <s v="CONSERVACION VIAL "/>
    <s v="EJECUCION"/>
    <s v="EJECUCION 1"/>
    <n v="177573"/>
    <s v=""/>
    <s v=""/>
    <s v=""/>
    <s v=""/>
    <s v=""/>
    <s v=""/>
    <s v=""/>
    <s v=""/>
    <s v="Integración territorial, conectividad y movilidad"/>
    <n v="0"/>
    <n v="40000"/>
    <n v="2410000"/>
    <n v="2610000"/>
    <n v="2790714"/>
    <n v="0"/>
    <n v="0"/>
    <n v="0"/>
    <e v="#N/A"/>
    <e v="#N/A"/>
    <e v="#N/A"/>
    <e v="#N/A"/>
  </r>
  <r>
    <n v="725"/>
    <s v="0204"/>
    <s v="0204"/>
    <s v="Dirección de Vialidad"/>
    <x v="4"/>
    <s v="METROPOLITANA"/>
    <s v="CHACABUCO"/>
    <s v="LAMPA"/>
    <s v="Arrastre"/>
    <n v="683"/>
    <s v="02"/>
    <s v="002"/>
    <n v="56302"/>
    <s v="40061305-0"/>
    <s v="AMPLIACION RUTA G-180 SECTOR: COSTANERA NORTE - AMERICO VESPUCIO "/>
    <s v="MEJORAMIENTO RED VIAL REGIONAL PRINCIPAL"/>
    <s v="AMPLIACIÓN"/>
    <s v="DISEÑO"/>
    <s v="DISEÑO 1"/>
    <n v="175957"/>
    <s v=""/>
    <s v=""/>
    <s v=""/>
    <s v=""/>
    <s v=""/>
    <s v=""/>
    <s v=""/>
    <s v=""/>
    <s v="Integración territorial, conectividad y movilidad"/>
    <n v="0"/>
    <n v="1000"/>
    <n v="300000"/>
    <n v="400000"/>
    <n v="323000"/>
    <n v="0"/>
    <n v="0"/>
    <n v="0"/>
    <n v="13302"/>
    <n v="145160"/>
    <n v="146646"/>
    <n v="0.25605506907845937"/>
  </r>
  <r>
    <n v="727"/>
    <s v="0204"/>
    <s v="0204"/>
    <s v="Dirección de Vialidad"/>
    <x v="4"/>
    <s v="METROPOLITANA"/>
    <s v="MELIPILLA"/>
    <s v="MELIPILLA, MARIA PINTO"/>
    <s v="Nuevo"/>
    <n v="733"/>
    <s v="02"/>
    <s v="003"/>
    <n v="57301"/>
    <s v="40061923-0"/>
    <s v="REPOSICION PUENTE CHOROMBO G-74-F, COMUNAS DE MARÍA PINTO Y MELIPILLA, PROV MEL"/>
    <s v="MEJORAMIENTO RED VIAL REGIONAL PRINCIPAL"/>
    <s v="PUENTES"/>
    <s v="EJECUCION"/>
    <s v="EXPROPIACIONES 1"/>
    <n v="178416"/>
    <s v=""/>
    <s v=""/>
    <s v=""/>
    <s v=""/>
    <s v=""/>
    <s v=""/>
    <s v=""/>
    <s v=""/>
    <s v="Integración territorial, conectividad y movilidad"/>
    <n v="0"/>
    <n v="0"/>
    <n v="50000"/>
    <n v="300000"/>
    <n v="0"/>
    <n v="0"/>
    <n v="0"/>
    <n v="0"/>
    <e v="#N/A"/>
    <e v="#N/A"/>
    <e v="#N/A"/>
    <e v="#N/A"/>
  </r>
  <r>
    <n v="728"/>
    <s v="0204"/>
    <s v="0204"/>
    <s v="Dirección de Vialidad"/>
    <x v="4"/>
    <s v="METROPOLITANA"/>
    <s v="SANTIAGO"/>
    <s v="MAIPU"/>
    <s v="Arrastre"/>
    <n v="535"/>
    <s v="02"/>
    <s v="002"/>
    <n v="57616"/>
    <s v="40063124-0"/>
    <s v="AMPLIACION RUTA 76, SECTOR: ESQUINA BLANCA - MALLOCO RM "/>
    <s v="MEJORAMIENTO RED VIAL REGIONAL PRINCIPAL"/>
    <s v="AMPLIACIÓN"/>
    <s v="PREFACTIBILIDAD"/>
    <s v="PREFACTIBILIDAD 1"/>
    <n v="178811"/>
    <s v=""/>
    <s v=""/>
    <s v=""/>
    <s v=""/>
    <s v=""/>
    <s v=""/>
    <s v=""/>
    <s v=""/>
    <s v="Integración territorial, conectividad y movilidad"/>
    <n v="0"/>
    <n v="1"/>
    <n v="300000"/>
    <n v="300000"/>
    <n v="0"/>
    <n v="0"/>
    <n v="0"/>
    <n v="0"/>
    <n v="13119"/>
    <n v="503635"/>
    <n v="587189"/>
    <n v="0.14843507291234251"/>
  </r>
  <r>
    <n v="729"/>
    <s v="0204"/>
    <s v="0204"/>
    <s v="Dirección de Vialidad"/>
    <x v="4"/>
    <s v="METROPOLITANA"/>
    <s v="SANTIAGO, CORDILLERA, CHACABUCO, MAIPO, MELIPILLA, TALAGANTE"/>
    <s v="SANTIAGO, CERRILLOS, CERRO NAVIA, CONCHALI, EL BOSQUE, ESTACION CENTRAL, HUECHURABA, INDEPENDENCIA, LA CISTERNA, LA FLORIDA, LA GRANJA, LA PINTANA, LA REINA, LAS CONDES, LO BARNECHEA, LO ESPEJO, LO PRADO, MACUL, MAIPU, ÑUÑOA, PEDRO AGUIRRE CERDA, PEÑALOLE"/>
    <s v="Arrastre"/>
    <n v="553"/>
    <s v="02"/>
    <s v="002"/>
    <n v="58608"/>
    <s v="40068553-0"/>
    <s v="CONSERVACION EMERGENCIA RED VIAL REGIÓN METROPOLITANA 2024 - 2025 "/>
    <s v="CONSERVACION VIAL"/>
    <s v="CONSERVACION VIAL "/>
    <s v="EJECUCION"/>
    <s v="ASESORIA EMERGENCIA 1"/>
    <n v="181390"/>
    <s v=""/>
    <s v=""/>
    <s v=" INVIERNO ZONA CENTRO-SUR JUNIO 2024"/>
    <s v=""/>
    <s v=""/>
    <s v=""/>
    <s v=""/>
    <s v=""/>
    <s v="Integración territorial, conectividad y movilidad"/>
    <n v="0"/>
    <n v="327000"/>
    <n v="87716"/>
    <n v="0"/>
    <n v="0"/>
    <n v="0"/>
    <n v="0"/>
    <n v="0"/>
    <e v="#N/A"/>
    <e v="#N/A"/>
    <e v="#N/A"/>
    <e v="#N/A"/>
  </r>
  <r>
    <n v="730"/>
    <s v="0204"/>
    <s v="0204"/>
    <s v="Dirección de Vialidad"/>
    <x v="4"/>
    <s v="METROPOLITANA"/>
    <s v="SANTIAGO, CORDILLERA, CHACABUCO, MAIPO, MELIPILLA, TALAGANTE"/>
    <s v="SANTIAGO, CERRILLOS, CERRO NAVIA, CONCHALI, EL BOSQUE, ESTACION CENTRAL, HUECHURABA, INDEPENDENCIA, LA CISTERNA, LA FLORIDA, LA GRANJA, LA PINTANA, LA REINA, LAS CONDES, LO BARNECHEA, LO ESPEJO, LO PRADO, MACUL, MAIPU, ÑUÑOA, PEDRO AGUIRRE CERDA, PEÑALOLE"/>
    <s v="Arrastre"/>
    <n v="553"/>
    <s v="02"/>
    <s v="004"/>
    <n v="58608"/>
    <s v="40068553-0"/>
    <s v="CONSERVACION EMERGENCIA RED VIAL REGIÓN METROPOLITANA 2024 - 2025 "/>
    <s v="CONSERVACION VIAL"/>
    <s v="CONSERVACION VIAL "/>
    <s v="EJECUCION"/>
    <s v="EJECUCION EMERGENCIA 1"/>
    <n v="181391"/>
    <s v=""/>
    <s v=""/>
    <s v=" INVIERNO ZONA CENTRO-SUR JUNIO 2024"/>
    <s v=""/>
    <s v=""/>
    <s v=""/>
    <s v=""/>
    <s v=""/>
    <s v="Integración territorial, conectividad y movilidad"/>
    <n v="0"/>
    <n v="1883818"/>
    <n v="2818336"/>
    <n v="0"/>
    <n v="0"/>
    <n v="0"/>
    <n v="0"/>
    <n v="0"/>
    <e v="#N/A"/>
    <e v="#N/A"/>
    <e v="#N/A"/>
    <e v="#N/A"/>
  </r>
  <r>
    <n v="734"/>
    <s v="0204"/>
    <s v="0204"/>
    <s v="Dirección de Vialidad"/>
    <x v="4"/>
    <s v="METROPOLITANA"/>
    <s v="INTERPROVINCIAL"/>
    <s v="INTERCOMUNAL"/>
    <s v="Nuevo"/>
    <n v="565"/>
    <s v="02"/>
    <s v="002"/>
    <n v="58776"/>
    <s v="40070157-0"/>
    <s v="CONSERVACION GLOBAL MIXTA CAMINOS RED VIAL REGION METROPOLITANA "/>
    <s v="CONSERVACION VIAL"/>
    <s v="CONSERVACION VIAL "/>
    <s v="EJECUCION"/>
    <s v="ASESORIA 1"/>
    <n v="181731"/>
    <s v=""/>
    <s v=""/>
    <s v=""/>
    <s v=""/>
    <s v=""/>
    <s v=""/>
    <s v=""/>
    <s v=""/>
    <s v="Integración territorial, conectividad y movilidad"/>
    <n v="0"/>
    <n v="0"/>
    <n v="1000"/>
    <n v="240469"/>
    <n v="967340"/>
    <n v="0"/>
    <n v="0"/>
    <n v="0"/>
    <e v="#N/A"/>
    <e v="#N/A"/>
    <e v="#N/A"/>
    <e v="#N/A"/>
  </r>
  <r>
    <n v="735"/>
    <s v="0204"/>
    <s v="0204"/>
    <s v="Dirección de Vialidad"/>
    <x v="4"/>
    <s v="METROPOLITANA"/>
    <s v="INTERPROVINCIAL"/>
    <s v="INTERCOMUNAL"/>
    <s v="Nuevo"/>
    <n v="565"/>
    <s v="02"/>
    <s v="004"/>
    <n v="58776"/>
    <s v="40070157-0"/>
    <s v="CONSERVACION GLOBAL MIXTA CAMINOS RED VIAL REGION METROPOLITANA "/>
    <s v="CONSERVACION VIAL"/>
    <s v="CONSERVACION VIAL "/>
    <s v="EJECUCION"/>
    <s v="EJECUCION 1"/>
    <n v="181733"/>
    <s v=""/>
    <s v=""/>
    <s v=""/>
    <s v=""/>
    <s v=""/>
    <s v=""/>
    <s v=""/>
    <s v=""/>
    <s v="Integración territorial, conectividad y movilidad"/>
    <n v="0"/>
    <n v="0"/>
    <n v="1000"/>
    <n v="2192751"/>
    <n v="9764807"/>
    <n v="0"/>
    <n v="0"/>
    <n v="0"/>
    <e v="#N/A"/>
    <e v="#N/A"/>
    <e v="#N/A"/>
    <e v="#N/A"/>
  </r>
  <r>
    <n v="737"/>
    <s v="0204"/>
    <s v="0204"/>
    <s v="Dirección de Vialidad"/>
    <x v="4"/>
    <s v="METROPOLITANA"/>
    <s v="INTERPROVINCIAL"/>
    <s v="INTERCOMUNAL"/>
    <s v="Nuevo"/>
    <n v="587"/>
    <s v="02"/>
    <s v="002"/>
    <n v="58810"/>
    <s v="40070166-0"/>
    <s v="CONSERVACION RED VIAL REGION METROPOLITANA "/>
    <s v="CONSERVACION VIAL"/>
    <s v="CONSERVACION VIAL "/>
    <s v="EJECUCION"/>
    <s v="ASESORIA 1"/>
    <n v="181779"/>
    <s v=""/>
    <s v=""/>
    <s v=""/>
    <s v=""/>
    <s v=""/>
    <s v=""/>
    <s v=""/>
    <s v=""/>
    <s v="Integración territorial, conectividad y movilidad"/>
    <n v="0"/>
    <n v="0"/>
    <n v="57282"/>
    <n v="11400"/>
    <n v="0"/>
    <n v="0"/>
    <n v="0"/>
    <n v="0"/>
    <e v="#N/A"/>
    <e v="#N/A"/>
    <e v="#N/A"/>
    <e v="#N/A"/>
  </r>
  <r>
    <n v="736"/>
    <s v="0204"/>
    <s v="0204"/>
    <s v="Dirección de Vialidad"/>
    <x v="4"/>
    <s v="METROPOLITANA"/>
    <s v="INTERPROVINCIAL"/>
    <s v="INTERCOMUNAL"/>
    <s v="Nuevo"/>
    <n v="587"/>
    <s v="02"/>
    <s v="004"/>
    <n v="58810"/>
    <s v="40070166-0"/>
    <s v="CONSERVACION RED VIAL REGION METROPOLITANA "/>
    <s v="CONSERVACION VIAL"/>
    <s v="CONSERVACION VIAL "/>
    <s v="EJECUCION"/>
    <s v="EJECUCION 1"/>
    <n v="181780"/>
    <s v=""/>
    <s v=""/>
    <s v=""/>
    <s v=""/>
    <s v=""/>
    <s v=""/>
    <s v=""/>
    <s v=""/>
    <s v="Integración territorial, conectividad y movilidad"/>
    <n v="0"/>
    <n v="0"/>
    <n v="249617"/>
    <n v="49800"/>
    <n v="0"/>
    <n v="0"/>
    <n v="0"/>
    <n v="0"/>
    <e v="#N/A"/>
    <e v="#N/A"/>
    <e v="#N/A"/>
    <e v="#N/A"/>
  </r>
  <r>
    <n v="738"/>
    <s v="0204"/>
    <s v="0204"/>
    <s v="Dirección de Vialidad"/>
    <x v="4"/>
    <s v="METROPOLITANA"/>
    <s v="INTERPROVINCIAL"/>
    <s v="INTERCOMUNAL"/>
    <s v="Nuevo"/>
    <n v="638"/>
    <s v="02"/>
    <s v="004"/>
    <n v="58816"/>
    <s v="40070211-0"/>
    <s v="CONSERVACION ZONAS DE ESCUELA REGION METROPOLITANA "/>
    <s v="SEGURIDAD VIAL, CICLOVIAS Y PASARELAS"/>
    <s v="CONSERVACION VIAL "/>
    <s v="EJECUCION"/>
    <s v="EJECUCION 1"/>
    <n v="181788"/>
    <s v=""/>
    <s v=""/>
    <s v=""/>
    <s v=""/>
    <s v=""/>
    <s v=""/>
    <s v=""/>
    <s v=""/>
    <s v="Integración territorial, conectividad y movilidad"/>
    <n v="0"/>
    <n v="0"/>
    <n v="78947"/>
    <n v="23000"/>
    <n v="23000"/>
    <n v="0"/>
    <n v="0"/>
    <n v="0"/>
    <e v="#N/A"/>
    <e v="#N/A"/>
    <e v="#N/A"/>
    <e v="#N/A"/>
  </r>
  <r>
    <n v="739"/>
    <s v="0204"/>
    <s v="0204"/>
    <s v="Dirección de Vialidad"/>
    <x v="4"/>
    <s v="METROPOLITANA"/>
    <s v="INTERPROVINCIAL"/>
    <s v="INTERCOMUNAL"/>
    <s v="Nuevo"/>
    <n v="686"/>
    <s v="02"/>
    <s v="002"/>
    <n v="47470"/>
    <s v="40070332-0"/>
    <s v="CONSTRUCCION -MEJORAMIENTO CONEXIÓN VIAL CERVERA -LAS TORTOLAS G-46 "/>
    <s v="MEJORAMIENTO RED VIAL REGIONAL SECUNDARIA"/>
    <s v="MEJORAMIENTO"/>
    <s v="PREFACTIBILIDAD"/>
    <s v="PREFACTIBILIDAD 2"/>
    <n v="179932"/>
    <s v=""/>
    <s v=""/>
    <s v=""/>
    <s v=""/>
    <s v=""/>
    <s v=""/>
    <s v=""/>
    <s v=""/>
    <s v="Integración territorial, conectividad y movilidad"/>
    <n v="0"/>
    <n v="0"/>
    <n v="50000"/>
    <n v="250000"/>
    <n v="350000"/>
    <n v="0"/>
    <n v="0"/>
    <n v="0"/>
    <e v="#N/A"/>
    <e v="#N/A"/>
    <e v="#N/A"/>
    <e v="#N/A"/>
  </r>
  <r>
    <m/>
    <s v="0204"/>
    <s v="0204"/>
    <s v="Dirección de Vialidad"/>
    <x v="4"/>
    <s v="METROPOLITANA"/>
    <s v="SANTIAGO, CHACABUCO"/>
    <s v="QUILICURA, LAMPA"/>
    <s v="Nuevo"/>
    <m/>
    <s v="02"/>
    <s v=""/>
    <n v="57990"/>
    <s v="40070342-0"/>
    <s v="CONSTRUCCION Y/O MEJORAMIENTO RUTA G-16 SECTOR : A. VESPUCIO - LAMPA"/>
    <s v="MEJORAMIENTO RED VIAL REGIONAL SECUNDARIA"/>
    <s v=""/>
    <s v="FACTIBILIDAD"/>
    <s v="FACTIBILIDAD 1"/>
    <n v="179942"/>
    <s v=""/>
    <s v=""/>
    <s v=""/>
    <s v=""/>
    <s v=""/>
    <s v=""/>
    <s v=""/>
    <s v=""/>
    <s v="Integración territorial, conectividad y movilidad"/>
    <n v="0"/>
    <n v="0"/>
    <n v="50000"/>
    <n v="250000"/>
    <n v="220000"/>
    <n v="0"/>
    <n v="0"/>
    <n v="0"/>
    <e v="#N/A"/>
    <e v="#N/A"/>
    <e v="#N/A"/>
    <e v="#N/A"/>
  </r>
  <r>
    <n v="742"/>
    <s v="0204"/>
    <s v="0204"/>
    <s v="Dirección de Vialidad"/>
    <x v="16"/>
    <s v="O'HIGGINS"/>
    <s v="CACHAPOAL"/>
    <s v="MOSTAZAL"/>
    <s v="Arrastre"/>
    <n v="22"/>
    <s v="02"/>
    <s v="002"/>
    <n v="34143"/>
    <s v="30043498-0"/>
    <s v="MEJORAMIENTO RUTA H-45-G SECTOR:CUESTA CHADA A LIMITE REGIONAL"/>
    <s v="RUTAS INTERREGIONALES"/>
    <s v="MEJORAMIENTO"/>
    <s v="EJECUCION"/>
    <s v="ASESORIA 1"/>
    <n v="133515"/>
    <s v=" PG-0501_Conectividad Mayor Interregional"/>
    <s v=""/>
    <s v=""/>
    <s v=""/>
    <s v=""/>
    <s v=""/>
    <s v=""/>
    <s v=""/>
    <s v="Integración territorial, conectividad y movilidad"/>
    <n v="0"/>
    <n v="10"/>
    <n v="370000"/>
    <n v="0"/>
    <n v="0"/>
    <n v="0"/>
    <n v="0"/>
    <n v="0"/>
    <n v="6110"/>
    <n v="27394"/>
    <n v="28806"/>
    <n v="0.2103144227321731"/>
  </r>
  <r>
    <n v="741"/>
    <s v="0204"/>
    <s v="0204"/>
    <s v="Dirección de Vialidad"/>
    <x v="16"/>
    <s v="O'HIGGINS"/>
    <s v="CACHAPOAL"/>
    <s v="MOSTAZAL"/>
    <s v="Arrastre"/>
    <n v="22"/>
    <s v="02"/>
    <s v="004"/>
    <n v="34143"/>
    <s v="30043498-0"/>
    <s v="MEJORAMIENTO RUTA H-45-G SECTOR:CUESTA CHADA A LIMITE REGIONAL"/>
    <s v="RUTAS INTERREGIONALES"/>
    <s v="MEJORAMIENTO"/>
    <s v="EJECUCION"/>
    <s v="EJECUCION 1"/>
    <n v="127277"/>
    <s v=" PG-0501_Conectividad Mayor Interregional"/>
    <s v=""/>
    <s v=""/>
    <s v=""/>
    <s v=""/>
    <s v=""/>
    <s v=""/>
    <s v=""/>
    <s v="Integración territorial, conectividad y movilidad"/>
    <n v="0"/>
    <n v="10"/>
    <n v="7135000"/>
    <n v="0"/>
    <n v="0"/>
    <n v="0"/>
    <n v="0"/>
    <n v="0"/>
    <n v="6110"/>
    <n v="27394"/>
    <n v="28806"/>
    <n v="0.2103144227321731"/>
  </r>
  <r>
    <n v="744"/>
    <s v="0204"/>
    <s v="0204"/>
    <s v="Dirección de Vialidad"/>
    <x v="16"/>
    <s v="O'HIGGINS"/>
    <s v="COLCHAGUA"/>
    <s v="SANTA CRUZ"/>
    <s v="Arrastre"/>
    <n v="29"/>
    <s v="02"/>
    <s v="002"/>
    <n v="35424"/>
    <s v="30083002-0"/>
    <s v="MEJORAMIENTO PASADA URBANA POR SANTA CRUZ DIVERSAS RUTAS"/>
    <s v="VIALIDAD URBANA"/>
    <s v="MEJORAMIENTO"/>
    <s v="EJECUCION"/>
    <s v="ASESORIA 3"/>
    <n v="166794"/>
    <s v=" PG-0501_Conectividad Mayor Interregional"/>
    <s v=""/>
    <s v=""/>
    <s v=""/>
    <s v=""/>
    <s v=""/>
    <s v=""/>
    <s v=""/>
    <s v="Integración territorial, conectividad y movilidad"/>
    <n v="121999.997"/>
    <n v="516000.21299999999"/>
    <n v="486205"/>
    <n v="0"/>
    <n v="0"/>
    <n v="0"/>
    <n v="0"/>
    <n v="0"/>
    <n v="6310"/>
    <n v="41209"/>
    <n v="42914"/>
    <n v="0.10577506635352341"/>
  </r>
  <r>
    <n v="745"/>
    <s v="0204"/>
    <s v="0204"/>
    <s v="Dirección de Vialidad"/>
    <x v="16"/>
    <s v="O'HIGGINS"/>
    <s v="COLCHAGUA"/>
    <s v="SANTA CRUZ"/>
    <s v="Arrastre"/>
    <n v="29"/>
    <s v="02"/>
    <s v="004"/>
    <n v="35424"/>
    <s v="30083002-0"/>
    <s v="MEJORAMIENTO PASADA URBANA POR SANTA CRUZ DIVERSAS RUTAS"/>
    <s v="VIALIDAD URBANA"/>
    <s v="MEJORAMIENTO"/>
    <s v="EJECUCION"/>
    <s v="EJECUCION 3"/>
    <n v="166795"/>
    <s v=" PG-0501_Conectividad Mayor Interregional"/>
    <s v=""/>
    <s v=""/>
    <s v=""/>
    <s v=""/>
    <s v=""/>
    <s v=""/>
    <s v=""/>
    <s v="Integración territorial, conectividad y movilidad"/>
    <n v="479999.60800000001"/>
    <n v="10500000"/>
    <n v="6831795"/>
    <n v="0"/>
    <n v="0"/>
    <n v="0"/>
    <n v="0"/>
    <n v="0"/>
    <n v="6310"/>
    <n v="41209"/>
    <n v="42914"/>
    <n v="0.10577506635352341"/>
  </r>
  <r>
    <m/>
    <s v="0204"/>
    <s v="0204"/>
    <s v="Dirección de Vialidad"/>
    <x v="16"/>
    <s v="O'HIGGINS"/>
    <s v="CACHAPOAL"/>
    <s v="RANCAGUA, MACHALI"/>
    <s v="Nuevo"/>
    <m/>
    <s v="02"/>
    <s v=""/>
    <n v="40556"/>
    <s v="30108960-0"/>
    <s v="AMPLIACION RUTA H-27 CARRETERA EL COBRE, RANCAGUA-MACHALI"/>
    <s v="VIALIDAD URBANA"/>
    <s v=""/>
    <s v="EJECUCION"/>
    <s v="ASESORIA 1"/>
    <n v="141690"/>
    <s v=" PG-0501_Conectividad Mayor Interregional"/>
    <s v=""/>
    <s v=""/>
    <s v=""/>
    <s v=""/>
    <s v=""/>
    <s v=""/>
    <s v=""/>
    <s v="Integración territorial, conectividad y movilidad"/>
    <n v="0"/>
    <n v="0"/>
    <n v="10000"/>
    <n v="540000"/>
    <n v="540000"/>
    <n v="540000"/>
    <n v="0"/>
    <n v="0"/>
    <e v="#N/A"/>
    <e v="#N/A"/>
    <e v="#N/A"/>
    <e v="#N/A"/>
  </r>
  <r>
    <m/>
    <s v="0204"/>
    <s v="0204"/>
    <s v="Dirección de Vialidad"/>
    <x v="16"/>
    <s v="O'HIGGINS"/>
    <s v="CACHAPOAL"/>
    <s v="RANCAGUA, MACHALI"/>
    <s v="Nuevo"/>
    <m/>
    <s v="02"/>
    <s v=""/>
    <n v="40556"/>
    <s v="30108960-0"/>
    <s v="AMPLIACION RUTA H-27 CARRETERA EL COBRE, RANCAGUA-MACHALI"/>
    <s v="VIALIDAD URBANA"/>
    <s v=""/>
    <s v="EJECUCION"/>
    <s v="EJECUCION 1"/>
    <n v="147147"/>
    <s v=" PG-0501_Conectividad Mayor Interregional"/>
    <s v=""/>
    <s v=""/>
    <s v=""/>
    <s v=""/>
    <s v=""/>
    <s v=""/>
    <s v=""/>
    <s v="Integración territorial, conectividad y movilidad"/>
    <n v="0"/>
    <n v="0"/>
    <n v="50000"/>
    <n v="5000000"/>
    <n v="11000000"/>
    <n v="11000000"/>
    <n v="0"/>
    <n v="0"/>
    <e v="#N/A"/>
    <e v="#N/A"/>
    <e v="#N/A"/>
    <e v="#N/A"/>
  </r>
  <r>
    <n v="748"/>
    <s v="0204"/>
    <s v="0204"/>
    <s v="Dirección de Vialidad"/>
    <x v="16"/>
    <s v="O'HIGGINS"/>
    <s v="COLCHAGUA"/>
    <s v="SAN FERNANDO"/>
    <s v="Arrastre"/>
    <n v="12"/>
    <s v="02"/>
    <s v="004"/>
    <n v="32477"/>
    <s v="30122160-0"/>
    <s v="MEJORAMIENTO RUTA I-45 SECTOR PUENTE NEGRO - LA RUFINA"/>
    <s v="MEJORAMIENTO RED VIAL REGIONAL PRINCIPAL"/>
    <s v="MEJORAMIENTO"/>
    <s v="EJECUCION"/>
    <s v="EJECUCION 4"/>
    <n v="163104"/>
    <s v=" PG-0501_Conectividad Mayor Interregional"/>
    <s v=""/>
    <s v=""/>
    <s v=""/>
    <s v=""/>
    <s v=""/>
    <s v=""/>
    <s v=""/>
    <s v="Integración territorial, conectividad y movilidad"/>
    <n v="0"/>
    <n v="200000"/>
    <n v="3604308"/>
    <n v="0"/>
    <n v="0"/>
    <n v="0"/>
    <n v="0"/>
    <n v="0"/>
    <n v="6301"/>
    <n v="75585"/>
    <n v="81677"/>
    <n v="0.1364157641574735"/>
  </r>
  <r>
    <n v="749"/>
    <s v="0204"/>
    <s v="0204"/>
    <s v="Dirección de Vialidad"/>
    <x v="16"/>
    <s v="O'HIGGINS"/>
    <s v="CARDENAL CARO"/>
    <s v="LITUECHE, NAVIDAD"/>
    <s v="Arrastre"/>
    <n v="135"/>
    <s v="02"/>
    <s v="002"/>
    <n v="43670"/>
    <s v="30123731-0"/>
    <s v="MEJORAMIENTO RUTA I-112 LITUECHE - PUPUYA, KM 0.00 A KM 11.0"/>
    <s v="MEJORAMIENTO RED VIAL REGIONAL SECUNDARIA"/>
    <s v="MEJORAMIENTO"/>
    <s v="DISEÑO"/>
    <s v="DISEÑO 1"/>
    <n v="138523"/>
    <s v=""/>
    <s v=""/>
    <s v=""/>
    <s v=""/>
    <s v=""/>
    <s v=""/>
    <s v=""/>
    <s v=""/>
    <s v="Integración territorial, conectividad y movilidad"/>
    <n v="0"/>
    <n v="10"/>
    <n v="316000"/>
    <n v="127623"/>
    <n v="0"/>
    <n v="0"/>
    <n v="0"/>
    <n v="0"/>
    <e v="#N/A"/>
    <e v="#N/A"/>
    <e v="#N/A"/>
    <e v="#N/A"/>
  </r>
  <r>
    <m/>
    <s v="0204"/>
    <s v="0204"/>
    <s v="Dirección de Vialidad"/>
    <x v="16"/>
    <s v="O'HIGGINS"/>
    <s v="COLCHAGUA"/>
    <s v="SAN FERNANDO, CHIMBARONGO, PLACILLA"/>
    <s v="Arrastre"/>
    <m/>
    <s v="02"/>
    <s v="004"/>
    <n v="40655"/>
    <s v="30131977-0"/>
    <s v="AMPLIACIÓN REPOSICIÓN RUTA 90 (EX I-50) SECTOR: SAN FERNANDO-CRUCE RUTA I-860"/>
    <s v="CAMINOS NACIONALES"/>
    <s v=""/>
    <s v="EJECUCION"/>
    <s v="EJECUCION 1"/>
    <n v="129227"/>
    <s v=" PG-0501_Conectividad Mayor Interregional"/>
    <s v=""/>
    <s v=""/>
    <s v=""/>
    <s v=""/>
    <s v=""/>
    <s v=""/>
    <s v=""/>
    <s v="Integración territorial, conectividad y movilidad"/>
    <n v="0"/>
    <n v="78000.476999999999"/>
    <n v="507"/>
    <n v="0"/>
    <n v="0"/>
    <n v="0"/>
    <n v="0"/>
    <n v="0"/>
    <e v="#N/A"/>
    <e v="#N/A"/>
    <e v="#N/A"/>
    <e v="#N/A"/>
  </r>
  <r>
    <n v="750"/>
    <s v="0204"/>
    <s v="0204"/>
    <s v="Dirección de Vialidad"/>
    <x v="16"/>
    <s v="O'HIGGINS"/>
    <s v="COLCHAGUA"/>
    <s v="SAN FERNANDO, CHIMBARONGO, PLACILLA"/>
    <s v="Arrastre"/>
    <n v="93"/>
    <s v="02"/>
    <s v="004"/>
    <n v="40655"/>
    <s v="30131977-0"/>
    <s v="AMPLIACIÓN REPOSICIÓN RUTA 90 (EX I-50) SECTOR: SAN FERNANDO-CRUCE RUTA I-860"/>
    <s v="CAMINOS NACIONALES"/>
    <s v="REPOSICIÓN"/>
    <s v="EJECUCION"/>
    <s v="EJECUCION 3"/>
    <n v="162906"/>
    <s v=" PG-0501_Conectividad Mayor Interregional"/>
    <s v=""/>
    <s v=""/>
    <s v=""/>
    <s v=""/>
    <s v=""/>
    <s v=""/>
    <s v=""/>
    <s v="Integración territorial, conectividad y movilidad"/>
    <n v="0"/>
    <n v="0"/>
    <n v="338493"/>
    <n v="0"/>
    <n v="0"/>
    <n v="0"/>
    <n v="0"/>
    <n v="0"/>
    <e v="#N/A"/>
    <e v="#N/A"/>
    <e v="#N/A"/>
    <e v="#N/A"/>
  </r>
  <r>
    <m/>
    <s v="0204"/>
    <s v="0204"/>
    <s v="Dirección de Vialidad"/>
    <x v="16"/>
    <s v="O'HIGGINS"/>
    <s v="CACHAPOAL"/>
    <s v="CODEGUA, COLTAUCO, LAS CABRAS, PEUMO, QUINTA DE TILCOCO"/>
    <s v="Arrastre"/>
    <m/>
    <s v="02"/>
    <s v="002"/>
    <n v="42572"/>
    <s v="30135536-0"/>
    <s v="CONSTRUCCION CICLOVIAS VI ETAPA, REGION DE O'HIGGINS"/>
    <s v="SEGURIDAD VIAL, CICLOVIAS Y PASARELAS"/>
    <s v=""/>
    <s v="DISEÑO"/>
    <s v="DISEÑO 1"/>
    <n v="135147"/>
    <s v=" PG-0501_Conectividad Mayor Interregional"/>
    <s v=""/>
    <s v=""/>
    <s v=""/>
    <s v=""/>
    <s v=""/>
    <s v=""/>
    <s v=""/>
    <s v="Integración territorial, conectividad y movilidad"/>
    <n v="49624.428"/>
    <n v="11307.076999999999"/>
    <n v="6060"/>
    <n v="0"/>
    <n v="0"/>
    <n v="0"/>
    <n v="0"/>
    <n v="0"/>
    <e v="#N/A"/>
    <e v="#N/A"/>
    <e v="#N/A"/>
    <e v="#N/A"/>
  </r>
  <r>
    <n v="751"/>
    <s v="0204"/>
    <s v="0204"/>
    <s v="Dirección de Vialidad"/>
    <x v="16"/>
    <s v="O'HIGGINS"/>
    <s v="COLCHAGUA"/>
    <s v="LOLOL"/>
    <s v="Arrastre"/>
    <n v="11"/>
    <s v="02"/>
    <s v="002"/>
    <n v="32182"/>
    <s v="30241072-0"/>
    <s v="REPOSICION PUENTE QUIAHUE 1, RUTA  I-572, KM 4.3, LOLOL"/>
    <s v="MEJORAMIENTO RED VIAL REGIONAL SECUNDARIA"/>
    <s v="PUENTES"/>
    <s v="EJECUCION"/>
    <s v="ASESORIA 2"/>
    <n v="160205"/>
    <s v=" PG-0501_Conectividad Mayor Interregional"/>
    <s v=""/>
    <s v=""/>
    <s v=""/>
    <s v=""/>
    <s v=""/>
    <s v=""/>
    <s v=""/>
    <s v="Integración territorial, conectividad y movilidad"/>
    <n v="0"/>
    <n v="233072.022"/>
    <n v="299903"/>
    <n v="0"/>
    <n v="0"/>
    <n v="0"/>
    <n v="0"/>
    <n v="0"/>
    <n v="6304"/>
    <n v="7791"/>
    <n v="7489"/>
    <n v="0.2201930221921328"/>
  </r>
  <r>
    <n v="752"/>
    <s v="0204"/>
    <s v="0204"/>
    <s v="Dirección de Vialidad"/>
    <x v="16"/>
    <s v="O'HIGGINS"/>
    <s v="COLCHAGUA"/>
    <s v="LOLOL"/>
    <s v="Arrastre"/>
    <n v="11"/>
    <s v="02"/>
    <s v="004"/>
    <n v="32182"/>
    <s v="30241072-0"/>
    <s v="REPOSICION PUENTE QUIAHUE 1, RUTA  I-572, KM 4.3, LOLOL"/>
    <s v="MEJORAMIENTO RED VIAL REGIONAL SECUNDARIA"/>
    <s v="PUENTES"/>
    <s v="EJECUCION"/>
    <s v="EJECUCION 2"/>
    <n v="160204"/>
    <s v=" PG-0501_Conectividad Mayor Interregional"/>
    <s v=""/>
    <s v=""/>
    <s v=""/>
    <s v=""/>
    <s v=""/>
    <s v=""/>
    <s v=""/>
    <s v="Integración territorial, conectividad y movilidad"/>
    <n v="0"/>
    <n v="3062432.9870000002"/>
    <n v="1923973"/>
    <n v="0"/>
    <n v="0"/>
    <n v="0"/>
    <n v="0"/>
    <n v="0"/>
    <n v="6304"/>
    <n v="7791"/>
    <n v="7489"/>
    <n v="0.2201930221921328"/>
  </r>
  <r>
    <m/>
    <s v="0204"/>
    <s v="0204"/>
    <s v="Dirección de Vialidad"/>
    <x v="16"/>
    <s v="O'HIGGINS"/>
    <s v="COLCHAGUA"/>
    <s v="CHIMBARONGO"/>
    <s v="Arrastre"/>
    <m/>
    <s v="02"/>
    <s v="004"/>
    <n v="48369"/>
    <s v="30484904-0"/>
    <s v="CONSTRUCCION CICLOVIA RUTA I-870 E  I-890  SECTOR CUESTA LO GONZALEZ CHIMBARONGO"/>
    <s v="SEGURIDAD VIAL, CICLOVIAS Y PASARELAS"/>
    <s v=""/>
    <s v="EJECUCION"/>
    <s v="EJECUCION 2"/>
    <n v="152006"/>
    <s v=" PG-0501_Conectividad Mayor Interregional"/>
    <s v=""/>
    <s v=""/>
    <s v=""/>
    <s v=""/>
    <s v=""/>
    <s v=""/>
    <s v=""/>
    <s v="Integración territorial, conectividad y movilidad"/>
    <n v="1699381.115"/>
    <n v="709739.33499999996"/>
    <n v="980000"/>
    <n v="0"/>
    <n v="0"/>
    <n v="0"/>
    <n v="0"/>
    <n v="0"/>
    <n v="6303"/>
    <n v="37258"/>
    <n v="38602"/>
    <n v="0.17456538402490271"/>
  </r>
  <r>
    <n v="753"/>
    <s v="0204"/>
    <s v="0204"/>
    <s v="Dirección de Vialidad"/>
    <x v="16"/>
    <s v="O'HIGGINS"/>
    <s v="COLCHAGUA"/>
    <s v="SAN FERNANDO"/>
    <s v="Arrastre"/>
    <n v="126"/>
    <s v="02"/>
    <s v="002"/>
    <n v="42562"/>
    <s v="30485128-0"/>
    <s v="MEJORAMIENTO RUTA I-45 S: LA RUFINA - ACCESO A TERMAS DEL FLACO, PROV. COLCHAGUA"/>
    <s v="MEJORAMIENTO RED VIAL REGIONAL PRINCIPAL"/>
    <s v="MEJORAMIENTO"/>
    <s v="PREFACTIBILIDAD"/>
    <s v="PREFACTIBILIDAD 1"/>
    <n v="135126"/>
    <s v=" PG-0501_Conectividad Mayor Interregional"/>
    <s v=""/>
    <s v=""/>
    <s v=""/>
    <s v=""/>
    <s v=""/>
    <s v=""/>
    <s v=""/>
    <s v="Integración territorial, conectividad y movilidad"/>
    <n v="0"/>
    <n v="534991.67099999997"/>
    <n v="229135"/>
    <n v="0"/>
    <n v="0"/>
    <n v="0"/>
    <n v="0"/>
    <n v="0"/>
    <n v="6301"/>
    <n v="75585"/>
    <n v="81677"/>
    <n v="0.1364157641574735"/>
  </r>
  <r>
    <n v="755"/>
    <s v="0204"/>
    <s v="0204"/>
    <s v="Dirección de Vialidad"/>
    <x v="16"/>
    <s v="O'HIGGINS"/>
    <s v="COLCHAGUA"/>
    <s v="SANTA CRUZ"/>
    <s v="Arrastre"/>
    <n v="208"/>
    <s v="02"/>
    <s v="002"/>
    <n v="47838"/>
    <s v="40003014-0"/>
    <s v="REPOSICION PUENTES POBLACION, CANAL S. CRUZ Y CHOMEDAHUE 2, RUTA I760, COMUNA DE SANTA CRUZ"/>
    <s v="MEJORAMIENTO RED VIAL REGIONAL SECUNDARIA"/>
    <s v="PUENTES"/>
    <s v="EJECUCION"/>
    <s v="ASESORIA 1"/>
    <n v="147137"/>
    <s v=" PG-0501_Conectividad Mayor Interregional"/>
    <s v=""/>
    <s v=""/>
    <s v=""/>
    <s v=""/>
    <s v=""/>
    <s v=""/>
    <s v=""/>
    <s v="Integración territorial, conectividad y movilidad"/>
    <n v="0"/>
    <n v="100000"/>
    <n v="437254"/>
    <n v="0"/>
    <n v="0"/>
    <n v="0"/>
    <n v="0"/>
    <n v="0"/>
    <n v="6310"/>
    <n v="41209"/>
    <n v="42914"/>
    <n v="0.10577506635352341"/>
  </r>
  <r>
    <n v="754"/>
    <s v="0204"/>
    <s v="0204"/>
    <s v="Dirección de Vialidad"/>
    <x v="16"/>
    <s v="O'HIGGINS"/>
    <s v="COLCHAGUA"/>
    <s v="SANTA CRUZ"/>
    <s v="Arrastre"/>
    <n v="208"/>
    <s v="02"/>
    <s v="004"/>
    <n v="47838"/>
    <s v="40003014-0"/>
    <s v="REPOSICION PUENTES POBLACION, CANAL S. CRUZ Y CHOMEDAHUE 2, RUTA I760, COMUNA DE SANTA CRUZ"/>
    <s v="MEJORAMIENTO RED VIAL REGIONAL SECUNDARIA"/>
    <s v="PUENTES"/>
    <s v="EJECUCION"/>
    <s v="EJECUCION 1"/>
    <n v="147138"/>
    <s v=" PG-0501_Conectividad Mayor Interregional"/>
    <s v=""/>
    <s v=""/>
    <s v=""/>
    <s v=""/>
    <s v=""/>
    <s v=""/>
    <s v=""/>
    <s v="Integración territorial, conectividad y movilidad"/>
    <n v="0"/>
    <n v="500000"/>
    <n v="3769166"/>
    <n v="0"/>
    <n v="0"/>
    <n v="0"/>
    <n v="0"/>
    <n v="0"/>
    <n v="6310"/>
    <n v="41209"/>
    <n v="42914"/>
    <n v="0.10577506635352341"/>
  </r>
  <r>
    <n v="756"/>
    <s v="0204"/>
    <s v="0204"/>
    <s v="Dirección de Vialidad"/>
    <x v="16"/>
    <s v="O'HIGGINS"/>
    <s v="CARDENAL CARO"/>
    <s v="PAREDONES"/>
    <s v="Nuevo"/>
    <n v="739"/>
    <s v="02"/>
    <s v="003"/>
    <n v="48363"/>
    <s v="40008921-0"/>
    <s v="REPOSICION PUENTE LA LIGUA, RUTA I-510 PAREDONES"/>
    <s v="MEJORAMIENTO RED VIAL REGIONAL SECUNDARIA"/>
    <s v="PUENTES"/>
    <s v="EJECUCION"/>
    <s v="EXPROPIACIONES 2"/>
    <n v="182059"/>
    <s v=""/>
    <s v=""/>
    <s v=""/>
    <s v=""/>
    <s v=""/>
    <s v=""/>
    <s v=""/>
    <s v=""/>
    <s v="Integración territorial, conectividad y movilidad"/>
    <n v="0"/>
    <n v="0"/>
    <n v="10000"/>
    <n v="187588"/>
    <n v="0"/>
    <n v="0"/>
    <n v="0"/>
    <n v="0"/>
    <n v="6206"/>
    <n v="7228"/>
    <n v="6235"/>
    <n v="0.21195161989704769"/>
  </r>
  <r>
    <m/>
    <s v="0204"/>
    <s v="0204"/>
    <s v="Dirección de Vialidad"/>
    <x v="16"/>
    <s v="O'HIGGINS"/>
    <s v="CACHAPOAL, CARDENAL CARO, COLCHAGUA"/>
    <s v="COLTAUCO, LAS CABRAS, LA ESTRELLA, LITUECHE, NAVIDAD, CHEPICA"/>
    <s v="Arrastre"/>
    <m/>
    <s v="02"/>
    <s v="002"/>
    <n v="49619"/>
    <s v="40018404-0"/>
    <s v="REPOSICION VARIOS PUENTES DE LA REGIÓN DE O´HIGGINS V ETAPA"/>
    <s v="MEJORAMIENTO RED VIAL REGIONAL SECUNDARIA"/>
    <s v=""/>
    <s v="DISEÑO"/>
    <s v="DISEÑO 1"/>
    <n v="151905"/>
    <s v=" PG-0501_Conectividad Mayor Interregional"/>
    <s v=""/>
    <s v=""/>
    <s v=""/>
    <s v=""/>
    <s v=""/>
    <s v=""/>
    <s v=""/>
    <s v="Integración territorial, conectividad y movilidad"/>
    <n v="24250"/>
    <n v="61100"/>
    <n v="70150"/>
    <n v="0"/>
    <n v="0"/>
    <n v="0"/>
    <n v="0"/>
    <n v="0"/>
    <e v="#N/A"/>
    <e v="#N/A"/>
    <e v="#N/A"/>
    <e v="#N/A"/>
  </r>
  <r>
    <m/>
    <s v="0204"/>
    <s v="0204"/>
    <s v="Dirección de Vialidad"/>
    <x v="16"/>
    <s v="O'HIGGINS"/>
    <s v="CACHAPOAL"/>
    <s v="RANCAGUA"/>
    <s v="Arrastre"/>
    <m/>
    <s v="02"/>
    <s v="004"/>
    <n v="52526"/>
    <s v="40018408-0"/>
    <s v="CONSTRUCCION PASARELAS LA PALMA CHICA Y LA PALMA GRANDE, COMUNA DE RANCAGUA"/>
    <s v="SEGURIDAD VIAL, CICLOVIAS Y PASARELAS"/>
    <s v=""/>
    <s v="EJECUCION"/>
    <s v="EJECUCION 1"/>
    <n v="163109"/>
    <s v=" PG-0501_Conectividad Mayor Interregional"/>
    <s v=""/>
    <s v=""/>
    <s v=""/>
    <s v=""/>
    <s v=""/>
    <s v=""/>
    <s v=""/>
    <s v="Integración territorial, conectividad y movilidad"/>
    <n v="0"/>
    <n v="10"/>
    <n v="2400000"/>
    <n v="2507000"/>
    <n v="0"/>
    <n v="0"/>
    <n v="0"/>
    <n v="0"/>
    <n v="6101"/>
    <n v="257744"/>
    <n v="276470"/>
    <n v="0.1467860766126442"/>
  </r>
  <r>
    <m/>
    <s v="0204"/>
    <s v="0204"/>
    <s v="Dirección de Vialidad"/>
    <x v="16"/>
    <s v="O'HIGGINS"/>
    <s v="INTERPROVINCIAL"/>
    <s v="INTERCOMUNAL"/>
    <s v="Arrastre"/>
    <m/>
    <s v="02"/>
    <s v="004"/>
    <n v="51046"/>
    <s v="40027840-0"/>
    <s v="CONSERVACION CAMINOS BÁSICOS REGIÓN DE O'HIGGINS 2020 -2022 PLAN RECUPERACION"/>
    <s v="CONSERVACION VIAL"/>
    <s v=""/>
    <s v="EJECUCION"/>
    <s v="EJECUCION 2"/>
    <n v="170974"/>
    <s v=""/>
    <s v=""/>
    <s v=""/>
    <s v=""/>
    <s v=""/>
    <s v=""/>
    <s v=""/>
    <s v=""/>
    <s v="Integración territorial, conectividad y movilidad"/>
    <n v="0"/>
    <n v="0"/>
    <n v="60000"/>
    <n v="0"/>
    <n v="0"/>
    <n v="0"/>
    <n v="0"/>
    <n v="0"/>
    <e v="#N/A"/>
    <e v="#N/A"/>
    <e v="#N/A"/>
    <e v="#N/A"/>
  </r>
  <r>
    <m/>
    <s v="0204"/>
    <s v="0204"/>
    <s v="Dirección de Vialidad"/>
    <x v="16"/>
    <s v="O'HIGGINS"/>
    <s v="CACHAPOAL, CARDENAL CARO, COLCHAGUA"/>
    <s v="MOSTAZAL, PICHILEMU, LITUECHE, NAVIDAD, PALMILLA"/>
    <s v="Arrastre"/>
    <m/>
    <s v="02"/>
    <s v="002"/>
    <n v="51125"/>
    <s v="40028273-0"/>
    <s v="REPOSICION VARIOS PUENTES DE LA REGION DE O´HIGGINS VI ETAPA"/>
    <s v="MEJORAMIENTO RED VIAL REGIONAL SECUNDARIA"/>
    <s v=""/>
    <s v="DISEÑO"/>
    <s v="DISEÑO 1"/>
    <n v="158090"/>
    <s v=" PG-0501_Conectividad Mayor Interregional"/>
    <s v=""/>
    <s v=""/>
    <s v=""/>
    <s v=""/>
    <s v=""/>
    <s v=""/>
    <s v=""/>
    <s v="Integración territorial, conectividad y movilidad"/>
    <n v="598816.13600000006"/>
    <n v="8652.8089999999993"/>
    <n v="57518"/>
    <n v="0"/>
    <n v="0"/>
    <n v="0"/>
    <n v="0"/>
    <n v="0"/>
    <e v="#N/A"/>
    <e v="#N/A"/>
    <e v="#N/A"/>
    <e v="#N/A"/>
  </r>
  <r>
    <m/>
    <s v="0204"/>
    <s v="0204"/>
    <s v="Dirección de Vialidad"/>
    <x v="16"/>
    <s v="O'HIGGINS"/>
    <s v="CACHAPOAL, CARDENAL CARO, COLCHAGUA"/>
    <s v="RANCAGUA, CODEGUA, COINCO, COLTAUCO, DO¿IHUE, PICHILEMU, LA ESTRELLA, LITUECHE, NAVIDAD, PAREDONES, SAN FERNANDO, CHEPICA, CHIMBARONGO, LOLOL, NANCAGUA"/>
    <s v="Arrastre"/>
    <m/>
    <s v="02"/>
    <s v="002"/>
    <n v="51124"/>
    <s v="40030551-0"/>
    <s v="REPOSICION Y NORMALIZACION DE PUENTES GRUPO I EN REGION DE O'HIGGINS."/>
    <s v="MEJORAMIENTO RED VIAL REGIONAL SECUNDARIA"/>
    <s v=""/>
    <s v="DISEÑO"/>
    <s v="DISEÑO 1"/>
    <n v="158089"/>
    <s v=" PG-0501_Conectividad Mayor Interregional"/>
    <s v=""/>
    <s v=""/>
    <s v=""/>
    <s v=""/>
    <s v=""/>
    <s v=""/>
    <s v=""/>
    <s v="Integración territorial, conectividad y movilidad"/>
    <n v="20000"/>
    <n v="40000"/>
    <n v="3000"/>
    <n v="0"/>
    <n v="0"/>
    <n v="0"/>
    <n v="0"/>
    <n v="0"/>
    <e v="#N/A"/>
    <e v="#N/A"/>
    <e v="#N/A"/>
    <e v="#N/A"/>
  </r>
  <r>
    <n v="759"/>
    <s v="0204"/>
    <s v="0204"/>
    <s v="Dirección de Vialidad"/>
    <x v="16"/>
    <s v="O'HIGGINS"/>
    <s v="CACHAPOAL, CARDENAL CARO, COLCHAGUA"/>
    <s v="RANCAGUA, CODEGUA, COINCO, COLTAUCO, DOÑIHUE, GRANEROS, LAS CABRAS, MACHALI, MALLOA, MOSTAZAL, OLIVAR, PEUMO, PICHIDEGUA, QUINTA DE TILCOCO, RENGO, REQUINOA, SAN VICENTE, PICHILEMU, LA ESTRELLA, LITUECHE, MARCHIHUE, NAVIDAD, PAREDONES, SAN FERNANDO, CHEPI"/>
    <s v="Arrastre"/>
    <n v="304"/>
    <s v="02"/>
    <s v="002"/>
    <n v="51507"/>
    <s v="40030657-0"/>
    <s v="CONSERVACION GLOBAL MIXTA CAMINOS RED VIAL REGION DE O'HIGGINS 2022-2026"/>
    <s v="CONSERVACION VIAL"/>
    <s v="CONSERVACION VIAL "/>
    <s v="EJECUCION"/>
    <s v="ASESORIA 1"/>
    <n v="159788"/>
    <s v=" PG-0504_Vialidad Rural"/>
    <s v=""/>
    <s v=""/>
    <s v=""/>
    <s v=""/>
    <s v=""/>
    <s v=""/>
    <s v=""/>
    <s v="Integración territorial, conectividad y movilidad"/>
    <n v="1550412.507"/>
    <n v="2401892.6150000002"/>
    <n v="3490000"/>
    <n v="3996320"/>
    <n v="2006306"/>
    <n v="1130499"/>
    <n v="0"/>
    <n v="0"/>
    <e v="#N/A"/>
    <e v="#N/A"/>
    <e v="#N/A"/>
    <e v="#N/A"/>
  </r>
  <r>
    <n v="760"/>
    <s v="0204"/>
    <s v="0204"/>
    <s v="Dirección de Vialidad"/>
    <x v="16"/>
    <s v="O'HIGGINS"/>
    <s v="CACHAPOAL, CARDENAL CARO, COLCHAGUA"/>
    <s v="RANCAGUA, CODEGUA, COINCO, COLTAUCO, DOÑIHUE, GRANEROS, LAS CABRAS, MACHALI, MALLOA, MOSTAZAL, OLIVAR, PEUMO, PICHIDEGUA, QUINTA DE TILCOCO, RENGO, REQUINOA, SAN VICENTE, PICHILEMU, LA ESTRELLA, LITUECHE, MARCHIHUE, NAVIDAD, PAREDONES, SAN FERNANDO, CHEPI"/>
    <s v="Arrastre"/>
    <n v="304"/>
    <s v="02"/>
    <s v="004"/>
    <n v="51507"/>
    <s v="40030657-0"/>
    <s v="CONSERVACION GLOBAL MIXTA CAMINOS RED VIAL REGION DE O'HIGGINS 2022-2026"/>
    <s v="CONSERVACION VIAL"/>
    <s v="CONSERVACION VIAL "/>
    <s v="EJECUCION"/>
    <s v="EJECUCION 1"/>
    <n v="159787"/>
    <s v=" PG-0504_Vialidad Rural"/>
    <s v=""/>
    <s v=""/>
    <s v=""/>
    <s v=""/>
    <s v=""/>
    <s v=""/>
    <s v=""/>
    <s v="Integración territorial, conectividad y movilidad"/>
    <n v="14999999.999"/>
    <n v="18473744.346000001"/>
    <n v="23884000"/>
    <n v="26767051"/>
    <n v="14323941"/>
    <n v="9221473"/>
    <n v="0"/>
    <n v="0"/>
    <e v="#N/A"/>
    <e v="#N/A"/>
    <e v="#N/A"/>
    <e v="#N/A"/>
  </r>
  <r>
    <n v="761"/>
    <s v="0204"/>
    <s v="0204"/>
    <s v="Dirección de Vialidad"/>
    <x v="16"/>
    <s v="O'HIGGINS"/>
    <s v="CACHAPOAL"/>
    <s v="MACHALI"/>
    <s v="Arrastre"/>
    <n v="278"/>
    <s v="02"/>
    <s v="004"/>
    <n v="51127"/>
    <s v="40031614-0"/>
    <s v="CONSTRUCCION PUENTE CLONQUI Y ACCESOS, EN RUTA H-265, COMUNA DE MACHALI"/>
    <s v="MEJORAMIENTO RED VIAL REGIONAL SECUNDARIA"/>
    <s v="PUENTES"/>
    <s v="EJECUCION"/>
    <s v="EJECUCION 2"/>
    <n v="179364"/>
    <s v=" PG-0501_Conectividad Mayor Interregional"/>
    <s v=""/>
    <s v=""/>
    <s v=""/>
    <s v=""/>
    <s v=""/>
    <s v=""/>
    <s v=""/>
    <s v="Integración territorial, conectividad y movilidad"/>
    <n v="0"/>
    <n v="10"/>
    <n v="2200000"/>
    <n v="2592594"/>
    <n v="0"/>
    <n v="0"/>
    <n v="0"/>
    <n v="0"/>
    <n v="6108"/>
    <n v="60875"/>
    <n v="65812"/>
    <n v="0.12882795026141289"/>
  </r>
  <r>
    <n v="763"/>
    <s v="0204"/>
    <s v="0204"/>
    <s v="Dirección de Vialidad"/>
    <x v="16"/>
    <s v="O'HIGGINS"/>
    <s v="INTERPROVINCIAL"/>
    <s v="INTERCOMUNAL"/>
    <s v="Arrastre"/>
    <n v="312"/>
    <s v="02"/>
    <s v="002"/>
    <n v="52481"/>
    <s v="40032185-0"/>
    <s v="REPOSICION VARIOS PUENTES DE LA REGION DE O´HIGGINS VII ETAPA"/>
    <s v="MEJORAMIENTO RED VIAL REGIONAL PRINCIPAL"/>
    <s v="PUENTES"/>
    <s v="DISEÑO"/>
    <s v="DISEÑO 1"/>
    <n v="162912"/>
    <s v=" PG-0501_Conectividad Mayor Interregional"/>
    <s v=""/>
    <s v=""/>
    <s v=""/>
    <s v=""/>
    <s v=""/>
    <s v=""/>
    <s v=""/>
    <s v="Integración territorial, conectividad y movilidad"/>
    <n v="0"/>
    <n v="388409.81300000002"/>
    <n v="794680"/>
    <n v="0"/>
    <n v="0"/>
    <n v="0"/>
    <n v="0"/>
    <n v="0"/>
    <e v="#N/A"/>
    <e v="#N/A"/>
    <e v="#N/A"/>
    <e v="#N/A"/>
  </r>
  <r>
    <n v="764"/>
    <s v="0204"/>
    <s v="0204"/>
    <s v="Dirección de Vialidad"/>
    <x v="16"/>
    <s v="O'HIGGINS"/>
    <s v="CACHAPOAL"/>
    <s v="PEUMO, PICHIDEGUA"/>
    <s v="Arrastre"/>
    <n v="279"/>
    <s v="02"/>
    <s v="002"/>
    <n v="51129"/>
    <s v="40036827-0"/>
    <s v="REPOSICION PUENTE CODAO, CAMINO H-774, COMUNA PEUMO - PICHIDEGUA"/>
    <s v="MEJORAMIENTO RED VIAL REGIONAL SECUNDARIA"/>
    <s v="PUENTES"/>
    <s v="DISEÑO"/>
    <s v="DISEÑO 1"/>
    <n v="158105"/>
    <s v=" PG-0501_Conectividad Mayor Interregional"/>
    <s v=""/>
    <s v=""/>
    <s v=""/>
    <s v=""/>
    <s v=""/>
    <s v=""/>
    <s v=""/>
    <s v="Integración territorial, conectividad y movilidad"/>
    <n v="0"/>
    <n v="35951.822999999997"/>
    <n v="537130"/>
    <n v="113539"/>
    <n v="0"/>
    <n v="0"/>
    <n v="0"/>
    <n v="0"/>
    <e v="#N/A"/>
    <e v="#N/A"/>
    <e v="#N/A"/>
    <e v="#N/A"/>
  </r>
  <r>
    <n v="765"/>
    <s v="0204"/>
    <s v="0204"/>
    <s v="Dirección de Vialidad"/>
    <x v="16"/>
    <s v="O'HIGGINS"/>
    <s v="CACHAPOAL, CARDENAL CARO, COLCHAGUA"/>
    <s v="RANCAGUA, CODEGUA, COINCO, COLTAUCO, DOÑIHUE, GRANEROS, LAS CABRAS, MACHALI, MALLOA, MOSTAZAL, OLIVAR, PEUMO, PICHIDEGUA, QUINTA DE TILCOCO, RENGO, REQUINOA, SAN VICENTE, PICHILEMU, LA ESTRELLA, LITUECHE, MARCHIHUE, NAVIDAD, PAREDONES, SAN FERNANDO, CHEPI"/>
    <s v="Arrastre"/>
    <n v="336"/>
    <s v="02"/>
    <s v="002"/>
    <n v="52891"/>
    <s v="40038452-0"/>
    <s v="CONSERVACION GLOBAL MIXTA CAMINOS RED VIAL REGION DE OHIGGINS 2023-2027"/>
    <s v="CONSERVACION VIAL"/>
    <s v="CONSERVACION VIAL "/>
    <s v="EJECUCION"/>
    <s v="ASESORIA 1"/>
    <n v="164698"/>
    <s v=" PG-0504_Vialidad Rural"/>
    <s v=""/>
    <s v=""/>
    <s v=""/>
    <s v=""/>
    <s v=""/>
    <s v=""/>
    <s v=""/>
    <s v="Integración territorial, conectividad y movilidad"/>
    <n v="0"/>
    <n v="50000"/>
    <n v="315000"/>
    <n v="315000"/>
    <n v="307000"/>
    <n v="352832"/>
    <n v="0"/>
    <n v="0"/>
    <e v="#N/A"/>
    <e v="#N/A"/>
    <e v="#N/A"/>
    <e v="#N/A"/>
  </r>
  <r>
    <n v="766"/>
    <s v="0204"/>
    <s v="0204"/>
    <s v="Dirección de Vialidad"/>
    <x v="16"/>
    <s v="O'HIGGINS"/>
    <s v="CACHAPOAL, CARDENAL CARO, COLCHAGUA"/>
    <s v="RANCAGUA, CODEGUA, COINCO, COLTAUCO, DOÑIHUE, GRANEROS, LAS CABRAS, MACHALI, MALLOA, MOSTAZAL, OLIVAR, PEUMO, PICHIDEGUA, QUINTA DE TILCOCO, RENGO, REQUINOA, SAN VICENTE, PICHILEMU, LA ESTRELLA, LITUECHE, MARCHIHUE, NAVIDAD, PAREDONES, SAN FERNANDO, CHEPI"/>
    <s v="Arrastre"/>
    <n v="336"/>
    <s v="02"/>
    <s v="004"/>
    <n v="52891"/>
    <s v="40038452-0"/>
    <s v="CONSERVACION GLOBAL MIXTA CAMINOS RED VIAL REGION DE OHIGGINS 2023-2027"/>
    <s v="CONSERVACION VIAL"/>
    <s v="CONSERVACION VIAL "/>
    <s v="EJECUCION"/>
    <s v="EJECUCION 1"/>
    <n v="164697"/>
    <s v=" PG-0504_Vialidad Rural"/>
    <s v=""/>
    <s v=""/>
    <s v=""/>
    <s v=""/>
    <s v=""/>
    <s v=""/>
    <s v=""/>
    <s v="Integración territorial, conectividad y movilidad"/>
    <n v="0"/>
    <n v="1224805.679"/>
    <n v="2580000"/>
    <n v="2520000"/>
    <n v="2616885"/>
    <n v="2287081"/>
    <n v="0"/>
    <n v="0"/>
    <e v="#N/A"/>
    <e v="#N/A"/>
    <e v="#N/A"/>
    <e v="#N/A"/>
  </r>
  <r>
    <n v="767"/>
    <s v="0204"/>
    <s v="0204"/>
    <s v="Dirección de Vialidad"/>
    <x v="16"/>
    <s v="O'HIGGINS"/>
    <s v="CARDENAL CARO"/>
    <s v="MARCHIHUE"/>
    <s v="Arrastre"/>
    <n v="363"/>
    <s v="02"/>
    <s v="002"/>
    <n v="54033"/>
    <s v="40039345-0"/>
    <s v="REPOSICION PUENTES CADENAS 1 Y CADENAS 2, RUTA 90, COMUNA DE MARCHIGUE"/>
    <s v="MEJORAMIENTO RED VIAL REGIONAL SECUNDARIA"/>
    <s v="PUENTES"/>
    <s v="EJECUCION"/>
    <s v="ASESORIA 10"/>
    <n v="167911"/>
    <s v=" PG-0504_Vialidad Rural"/>
    <s v=""/>
    <s v=""/>
    <s v=""/>
    <s v=""/>
    <s v=""/>
    <s v=""/>
    <s v=""/>
    <s v="Integración territorial, conectividad y movilidad"/>
    <n v="0"/>
    <n v="289467.89299999998"/>
    <n v="232000"/>
    <n v="0"/>
    <n v="0"/>
    <n v="0"/>
    <n v="0"/>
    <n v="0"/>
    <n v="6204"/>
    <n v="8715"/>
    <n v="7730"/>
    <n v="0.1672746329487706"/>
  </r>
  <r>
    <n v="768"/>
    <s v="0204"/>
    <s v="0204"/>
    <s v="Dirección de Vialidad"/>
    <x v="16"/>
    <s v="O'HIGGINS"/>
    <s v="CARDENAL CARO"/>
    <s v="MARCHIHUE"/>
    <s v="Arrastre"/>
    <n v="363"/>
    <s v="02"/>
    <s v="004"/>
    <n v="54033"/>
    <s v="40039345-0"/>
    <s v="REPOSICION PUENTES CADENAS 1 Y CADENAS 2, RUTA 90, COMUNA DE MARCHIGUE"/>
    <s v="MEJORAMIENTO RED VIAL REGIONAL SECUNDARIA"/>
    <s v="PUENTES"/>
    <s v="EJECUCION"/>
    <s v="EJECUCION 1"/>
    <n v="167910"/>
    <s v=" PG-0504_Vialidad Rural"/>
    <s v=""/>
    <s v=""/>
    <s v=""/>
    <s v=""/>
    <s v=""/>
    <s v=""/>
    <s v=""/>
    <s v="Integración territorial, conectividad y movilidad"/>
    <n v="0"/>
    <n v="3636724.216"/>
    <n v="7258000"/>
    <n v="0"/>
    <n v="0"/>
    <n v="0"/>
    <n v="0"/>
    <n v="0"/>
    <n v="6204"/>
    <n v="8715"/>
    <n v="7730"/>
    <n v="0.1672746329487706"/>
  </r>
  <r>
    <n v="769"/>
    <s v="0204"/>
    <s v="0204"/>
    <s v="Dirección de Vialidad"/>
    <x v="16"/>
    <s v="O'HIGGINS"/>
    <s v="INTERPROVINCIAL"/>
    <s v="INTERCOMUNAL"/>
    <s v="Arrastre"/>
    <n v="350"/>
    <s v="02"/>
    <s v="004"/>
    <n v="53258"/>
    <s v="40040112-0"/>
    <s v="CONSERVACION RED VIAL REGION DE OHIGGINS 2023-2025"/>
    <s v="CONSERVACION VIAL"/>
    <s v="CONSERVACION VIAL "/>
    <s v="EJECUCION"/>
    <s v="EJECUCION 1"/>
    <n v="166211"/>
    <s v=" PG-0504_Vialidad Rural"/>
    <s v=""/>
    <s v=""/>
    <s v=""/>
    <s v=""/>
    <s v=""/>
    <s v=""/>
    <s v=""/>
    <s v="Integración territorial, conectividad y movilidad"/>
    <n v="0"/>
    <n v="500000"/>
    <n v="1675000"/>
    <n v="0"/>
    <n v="0"/>
    <n v="0"/>
    <n v="0"/>
    <n v="0"/>
    <e v="#N/A"/>
    <e v="#N/A"/>
    <e v="#N/A"/>
    <e v="#N/A"/>
  </r>
  <r>
    <m/>
    <s v="0204"/>
    <s v="0204"/>
    <s v="Dirección de Vialidad"/>
    <x v="16"/>
    <s v="O'HIGGINS"/>
    <s v="COLCHAGUA"/>
    <s v="PUMANQUE"/>
    <s v="Arrastre"/>
    <m/>
    <s v="02"/>
    <s v="002"/>
    <n v="54034"/>
    <s v="40044675-0"/>
    <s v="CONSTRUCCION PUENTE SANTA TERESA, CAMINO I-620, PUMANQUE"/>
    <s v="MEJORAMIENTO RED VIAL REGIONAL SECUNDARIA"/>
    <s v=""/>
    <s v="DISEÑO"/>
    <s v="DISEÑO 1"/>
    <n v="167912"/>
    <s v=" PG-0504_Vialidad Rural"/>
    <s v=""/>
    <s v=""/>
    <s v=""/>
    <s v=""/>
    <s v=""/>
    <s v=""/>
    <s v=""/>
    <s v="Integración territorial, conectividad y movilidad"/>
    <n v="51300"/>
    <n v="248493.33199999999"/>
    <n v="10283"/>
    <n v="0"/>
    <n v="0"/>
    <n v="0"/>
    <n v="0"/>
    <n v="0"/>
    <n v="6309"/>
    <n v="4559"/>
    <n v="3510"/>
    <n v="0.14709264426989321"/>
  </r>
  <r>
    <n v="770"/>
    <s v="0204"/>
    <s v="0204"/>
    <s v="Dirección de Vialidad"/>
    <x v="16"/>
    <s v="O'HIGGINS"/>
    <s v="CACHAPOAL"/>
    <s v="MALLOA, QUINTA DE TILCOCO"/>
    <s v="Arrastre"/>
    <n v="384"/>
    <s v="02"/>
    <s v="002"/>
    <n v="54565"/>
    <s v="40044978-0"/>
    <s v="CONSTRUCCION CONEXIÓN VIAL CORCOLEN - PUENTE ALTA, COMUNAS DE MALLOA Y QUINTA DE TILCOCO "/>
    <s v="MEJORAMIENTO RED VIAL REGIONAL SECUNDARIA"/>
    <s v="CONSTRUCCION"/>
    <s v="DISEÑO"/>
    <s v="DISEÑO 1"/>
    <n v="171134"/>
    <s v=" PG-0504_Vialidad Rural"/>
    <s v=""/>
    <s v=""/>
    <s v=""/>
    <s v=""/>
    <s v=""/>
    <s v=""/>
    <s v=""/>
    <s v="Integración territorial, conectividad y movilidad"/>
    <n v="0"/>
    <n v="112000"/>
    <n v="291154"/>
    <n v="0"/>
    <n v="0"/>
    <n v="0"/>
    <n v="0"/>
    <n v="0"/>
    <e v="#N/A"/>
    <e v="#N/A"/>
    <e v="#N/A"/>
    <e v="#N/A"/>
  </r>
  <r>
    <n v="771"/>
    <s v="0204"/>
    <s v="0204"/>
    <s v="Dirección de Vialidad"/>
    <x v="16"/>
    <s v="O'HIGGINS"/>
    <s v="CACHAPOAL"/>
    <s v="RANCAGUA"/>
    <s v="Arrastre"/>
    <n v="366"/>
    <s v="02"/>
    <s v="002"/>
    <n v="54139"/>
    <s v="40046668-0"/>
    <s v="CONSERVACION PUENTE CACHAPOAL DE OHIGGINS AÑO 2023-2025"/>
    <s v="MEJORAMIENTO RED VIAL REGIONAL PRINCIPAL"/>
    <s v="CONSERVACION VIAL "/>
    <s v="EJECUCION"/>
    <s v="ASESORIA 2"/>
    <n v="169181"/>
    <s v=" PG-0501_Conectividad Mayor Interregional"/>
    <s v=""/>
    <s v=""/>
    <s v=""/>
    <s v=""/>
    <s v=""/>
    <s v=""/>
    <s v=""/>
    <s v="Integración territorial, conectividad y movilidad"/>
    <n v="0"/>
    <n v="1"/>
    <n v="895000"/>
    <n v="0"/>
    <n v="0"/>
    <n v="0"/>
    <n v="0"/>
    <n v="0"/>
    <n v="6101"/>
    <n v="257744"/>
    <n v="276470"/>
    <n v="0.1467860766126442"/>
  </r>
  <r>
    <n v="772"/>
    <s v="0204"/>
    <s v="0204"/>
    <s v="Dirección de Vialidad"/>
    <x v="16"/>
    <s v="O'HIGGINS"/>
    <s v="CACHAPOAL"/>
    <s v="RANCAGUA"/>
    <s v="Arrastre"/>
    <n v="366"/>
    <s v="02"/>
    <s v="004"/>
    <n v="54139"/>
    <s v="40046668-0"/>
    <s v="CONSERVACION PUENTE CACHAPOAL DE OHIGGINS AÑO 2023-2025"/>
    <s v="MEJORAMIENTO RED VIAL REGIONAL PRINCIPAL"/>
    <s v="CONSERVACION VIAL "/>
    <s v="EJECUCION"/>
    <s v="EJECUCION 1"/>
    <n v="168128"/>
    <s v=" PG-0501_Conectividad Mayor Interregional"/>
    <s v=""/>
    <s v=""/>
    <s v=""/>
    <s v=""/>
    <s v=""/>
    <s v=""/>
    <s v=""/>
    <s v="Integración territorial, conectividad y movilidad"/>
    <n v="0"/>
    <n v="500000"/>
    <n v="5802952"/>
    <n v="0"/>
    <n v="0"/>
    <n v="0"/>
    <n v="0"/>
    <n v="0"/>
    <n v="6101"/>
    <n v="257744"/>
    <n v="276470"/>
    <n v="0.1467860766126442"/>
  </r>
  <r>
    <n v="773"/>
    <s v="0204"/>
    <s v="0204"/>
    <s v="Dirección de Vialidad"/>
    <x v="16"/>
    <s v="O'HIGGINS"/>
    <s v="INTERPROVINCIAL"/>
    <s v="INTERCOMUNAL"/>
    <s v="Arrastre"/>
    <n v="383"/>
    <s v="02"/>
    <s v="002"/>
    <n v="54564"/>
    <s v="40047847-0"/>
    <s v="CONSTRUCCION DIVERSAS PASARELAS, III ETAPA, REGION DE OHIGGINS"/>
    <s v="EQUIPAMIENTO"/>
    <s v="CONSTRUCCION"/>
    <s v="DISEÑO"/>
    <s v="DISEÑO 1"/>
    <n v="169436"/>
    <s v=" PG-0504_Vialidad Rural"/>
    <s v=""/>
    <s v=""/>
    <s v=""/>
    <s v=""/>
    <s v=""/>
    <s v=""/>
    <s v=""/>
    <s v="Integración territorial, conectividad y movilidad"/>
    <n v="0"/>
    <n v="50000"/>
    <n v="760484"/>
    <n v="181806"/>
    <n v="0"/>
    <n v="0"/>
    <n v="0"/>
    <n v="0"/>
    <e v="#N/A"/>
    <e v="#N/A"/>
    <e v="#N/A"/>
    <e v="#N/A"/>
  </r>
  <r>
    <n v="776"/>
    <s v="0204"/>
    <s v="0204"/>
    <s v="Dirección de Vialidad"/>
    <x v="16"/>
    <s v="O'HIGGINS"/>
    <s v="CACHAPOAL"/>
    <s v="SAN VICENTE"/>
    <s v="Nuevo"/>
    <n v="736"/>
    <s v="02"/>
    <s v="002"/>
    <n v="54566"/>
    <s v="40047979-0"/>
    <s v="MEJORAMIENTO CAMINO H-634 KM 18,3 AL 20,6 SECTOR LA VINILLA, COMUNA DE SAN VICENTE"/>
    <s v="MEJORAMIENTO RED VIAL REGIONAL SECUNDARIA"/>
    <s v="MEJORAMIENTO"/>
    <s v="EJECUCION"/>
    <s v="ASESORIA 1"/>
    <n v="169450"/>
    <s v=""/>
    <s v=""/>
    <s v=""/>
    <s v=""/>
    <s v=""/>
    <s v=""/>
    <s v=""/>
    <s v=""/>
    <s v="Integración territorial, conectividad y movilidad"/>
    <n v="0"/>
    <n v="0"/>
    <n v="10000"/>
    <n v="240000"/>
    <n v="240000"/>
    <n v="0"/>
    <n v="0"/>
    <n v="0"/>
    <n v="6117"/>
    <n v="49559"/>
    <n v="52653"/>
    <n v="0.17132391989617321"/>
  </r>
  <r>
    <n v="774"/>
    <s v="0204"/>
    <s v="0204"/>
    <s v="Dirección de Vialidad"/>
    <x v="16"/>
    <s v="O'HIGGINS"/>
    <s v="CACHAPOAL"/>
    <s v="SAN VICENTE"/>
    <s v="Nuevo"/>
    <n v="736"/>
    <s v="02"/>
    <s v="004"/>
    <n v="54566"/>
    <s v="40047979-0"/>
    <s v="MEJORAMIENTO CAMINO H-634 KM 18,3 AL 20,6 SECTOR LA VINILLA, COMUNA DE SAN VICENTE"/>
    <s v="MEJORAMIENTO RED VIAL REGIONAL SECUNDARIA"/>
    <s v="MEJORAMIENTO"/>
    <s v="EJECUCION"/>
    <s v="EJECUCION 1"/>
    <n v="169451"/>
    <s v=""/>
    <s v=""/>
    <s v=""/>
    <s v=""/>
    <s v=""/>
    <s v=""/>
    <s v=""/>
    <s v=""/>
    <s v="Integración territorial, conectividad y movilidad"/>
    <n v="0"/>
    <n v="0"/>
    <n v="40000"/>
    <n v="1000000"/>
    <n v="1000000"/>
    <n v="0"/>
    <n v="0"/>
    <n v="0"/>
    <n v="6117"/>
    <n v="49559"/>
    <n v="52653"/>
    <n v="0.17132391989617321"/>
  </r>
  <r>
    <n v="775"/>
    <s v="0204"/>
    <s v="0204"/>
    <s v="Dirección de Vialidad"/>
    <x v="16"/>
    <s v="O'HIGGINS"/>
    <s v="CACHAPOAL"/>
    <s v="SAN VICENTE"/>
    <s v="Nuevo"/>
    <n v="736"/>
    <s v="02"/>
    <s v="003"/>
    <n v="54566"/>
    <s v="40047979-0"/>
    <s v="MEJORAMIENTO CAMINO H-634 KM 18,3 AL 20,6 SECTOR LA VINILLA, COMUNA DE SAN VICENTE"/>
    <s v="MEJORAMIENTO RED VIAL REGIONAL SECUNDARIA"/>
    <s v="MEJORAMIENTO"/>
    <s v="EJECUCION"/>
    <s v="EXPROPIACIONES 1"/>
    <n v="169438"/>
    <s v=""/>
    <s v=""/>
    <s v=""/>
    <s v=""/>
    <s v=""/>
    <s v=""/>
    <s v=""/>
    <s v=""/>
    <s v="Integración territorial, conectividad y movilidad"/>
    <n v="0"/>
    <n v="0"/>
    <n v="20000"/>
    <n v="130000"/>
    <n v="0"/>
    <n v="0"/>
    <n v="0"/>
    <n v="0"/>
    <n v="6117"/>
    <n v="49559"/>
    <n v="52653"/>
    <n v="0.17132391989617321"/>
  </r>
  <r>
    <n v="777"/>
    <s v="0204"/>
    <s v="0204"/>
    <s v="Dirección de Vialidad"/>
    <x v="16"/>
    <s v="O'HIGGINS"/>
    <s v="INTERPROVINCIAL"/>
    <s v="INTERCOMUNAL"/>
    <s v="Arrastre"/>
    <n v="405"/>
    <s v="02"/>
    <s v="004"/>
    <n v="55006"/>
    <s v="40049834-0"/>
    <s v="CONSERVACION RED VIAL REGION DE OHIGGINS 2025-2026"/>
    <s v="CONSERVACION VIAL"/>
    <s v="CONSERVACION VIAL "/>
    <s v="EJECUCION"/>
    <s v="EJECUCION 1"/>
    <n v="171142"/>
    <s v=" PG-0504_Vialidad Rural"/>
    <s v=""/>
    <s v=""/>
    <s v=""/>
    <s v=""/>
    <s v=""/>
    <s v=""/>
    <s v=""/>
    <s v="Integración territorial, conectividad y movilidad"/>
    <n v="0"/>
    <n v="200000"/>
    <n v="6160000"/>
    <n v="0"/>
    <n v="0"/>
    <n v="0"/>
    <n v="0"/>
    <n v="0"/>
    <e v="#N/A"/>
    <e v="#N/A"/>
    <e v="#N/A"/>
    <e v="#N/A"/>
  </r>
  <r>
    <n v="778"/>
    <s v="0204"/>
    <s v="0204"/>
    <s v="Dirección de Vialidad"/>
    <x v="16"/>
    <s v="O'HIGGINS"/>
    <s v="INTERPROVINCIAL"/>
    <s v="INTERCOMUNAL"/>
    <s v="Arrastre"/>
    <n v="415"/>
    <s v="02"/>
    <s v="004"/>
    <n v="55034"/>
    <s v="40049909-0"/>
    <s v="CONSERVACION POR CAMINOS BASICOS REGION DE OHIGGINS 2024 - 2025"/>
    <s v="CONSERVACION VIAL"/>
    <s v="CAMINOS BASICOS"/>
    <s v="EJECUCION"/>
    <s v="EJECUCION 1"/>
    <n v="171199"/>
    <s v=" PG-0504_Vialidad Rural"/>
    <s v=""/>
    <s v=""/>
    <s v=""/>
    <s v=""/>
    <s v=""/>
    <s v=""/>
    <s v=""/>
    <s v="Integración territorial, conectividad y movilidad"/>
    <n v="0"/>
    <n v="5615238.9040000001"/>
    <n v="3511519"/>
    <n v="0"/>
    <n v="0"/>
    <n v="0"/>
    <n v="0"/>
    <n v="0"/>
    <e v="#N/A"/>
    <e v="#N/A"/>
    <e v="#N/A"/>
    <e v="#N/A"/>
  </r>
  <r>
    <m/>
    <s v="0204"/>
    <s v="0204"/>
    <s v="Dirección de Vialidad"/>
    <x v="16"/>
    <s v="O'HIGGINS"/>
    <s v="CACHAPOAL, CARDENAL CARO, COLCHAGUA"/>
    <s v="RANCAGUA, CODEGUA, COINCO, COLTAUCO, DO¿IHUE, GRANEROS, LAS CABRAS, MACHALI, MALLOA, MOSTAZAL, OLIVAR, PEUMO, PICHIDEGUA, QUINTA DE TILCOCO, RENGO, REQUINOA, SAN VICENTE, PICHILEMU, LA ESTRELLA, LITUECHE, MARCHIHUE, NAVIDAD, PAREDONES, SAN FERNANDO, CHEPI"/>
    <s v="Arrastre"/>
    <m/>
    <s v="02"/>
    <s v=""/>
    <n v="55072"/>
    <s v="40050023-0"/>
    <s v="CONSERVACION GLOBAL MIXTA CAMINOS RED VIAL REGION DE O'HIGGINS 2024-2028"/>
    <s v="CONSERVACION VIAL"/>
    <s v=""/>
    <s v="EJECUCION"/>
    <s v="EJECUCION"/>
    <m/>
    <s v=""/>
    <s v=""/>
    <s v=""/>
    <s v=""/>
    <s v=""/>
    <s v=""/>
    <s v=""/>
    <s v=""/>
    <s v="Integración territorial, conectividad y movilidad"/>
    <n v="0"/>
    <n v="2000"/>
    <n v="3000000"/>
    <n v="6660000"/>
    <n v="6660000"/>
    <n v="486000"/>
    <n v="3660000"/>
    <n v="0"/>
    <e v="#N/A"/>
    <e v="#N/A"/>
    <e v="#N/A"/>
    <e v="#N/A"/>
  </r>
  <r>
    <n v="782"/>
    <s v="0204"/>
    <s v="0204"/>
    <s v="Dirección de Vialidad"/>
    <x v="16"/>
    <s v="O'HIGGINS"/>
    <s v="CACHAPOAL, CARDENAL CARO, COLCHAGUA"/>
    <s v="RANCAGUA, CODEGUA, COINCO, COLTAUCO, DOÑIHUE, GRANEROS, LAS CABRAS, MACHALI, MALLOA, MOSTAZAL, OLIVAR, PEUMO, PICHIDEGUA, QUINTA DE TILCOCO, RENGO, REQUINOA, SAN VICENTE, PICHILEMU, LA ESTRELLA, LITUECHE, MARCHIHUE, NAVIDAD, PAREDONES, SAN FERNANDO, CHEPI"/>
    <s v="Arrastre"/>
    <n v="444"/>
    <s v="02"/>
    <s v="004"/>
    <n v="55118"/>
    <s v="40050292-0"/>
    <s v="CONSERVACION ZONAS DE ESCUELA REGION DEL LIBERTADOR GENERAL BERNARDO OHIGGINS 2025-2026"/>
    <s v="SEGURIDAD VIAL, CICLOVIAS Y PASARELAS"/>
    <s v="CONSERVACION VIAL "/>
    <s v="EJECUCION"/>
    <s v="EJECUCION 1"/>
    <n v="171401"/>
    <s v=" PG-0504_Vialidad Rural"/>
    <s v=""/>
    <s v=""/>
    <s v=""/>
    <s v=""/>
    <s v=""/>
    <s v=""/>
    <s v=""/>
    <s v="Integración territorial, conectividad y movilidad"/>
    <n v="0"/>
    <n v="10"/>
    <n v="1129975"/>
    <n v="0"/>
    <n v="0"/>
    <n v="0"/>
    <n v="0"/>
    <n v="0"/>
    <e v="#N/A"/>
    <e v="#N/A"/>
    <e v="#N/A"/>
    <e v="#N/A"/>
  </r>
  <r>
    <n v="783"/>
    <s v="0204"/>
    <s v="0204"/>
    <s v="Dirección de Vialidad"/>
    <x v="16"/>
    <s v="O'HIGGINS"/>
    <s v="INTERPROVINCIAL"/>
    <s v="INTERCOMUNAL"/>
    <s v="Arrastre"/>
    <n v="445"/>
    <s v="02"/>
    <s v="004"/>
    <n v="55121"/>
    <s v="40050293-0"/>
    <s v="CONSERVACION DE PASADAS URBANAS - TRAVESIAS REGION DE OHIGGINS 2025-2026"/>
    <s v="SEGURIDAD VIAL, CICLOVIAS Y PASARELAS"/>
    <s v="CONSERVACION VIAL "/>
    <s v="EJECUCION"/>
    <s v="EJECUCION 1"/>
    <n v="171402"/>
    <s v=" PG-0504_Vialidad Rural"/>
    <s v=""/>
    <s v=""/>
    <s v=""/>
    <s v=""/>
    <s v=""/>
    <s v=""/>
    <s v=""/>
    <s v="Integración territorial, conectividad y movilidad"/>
    <n v="0"/>
    <n v="100000"/>
    <n v="990000"/>
    <n v="0"/>
    <n v="0"/>
    <n v="0"/>
    <n v="0"/>
    <n v="0"/>
    <e v="#N/A"/>
    <e v="#N/A"/>
    <e v="#N/A"/>
    <e v="#N/A"/>
  </r>
  <r>
    <n v="784"/>
    <s v="0204"/>
    <s v="0204"/>
    <s v="Dirección de Vialidad"/>
    <x v="16"/>
    <s v="O'HIGGINS"/>
    <s v="INTERPROVINCIAL"/>
    <s v="INTERCOMUNAL"/>
    <s v="Arrastre"/>
    <n v="457"/>
    <s v="02"/>
    <s v="004"/>
    <n v="55401"/>
    <s v="40054566-0"/>
    <s v="MEJORAMIENTO SEGURIDAD VIAL ZONAS DE ADELANTAMIENTO EN RUTAS DE LA RED VIAL DE OHIGGINS"/>
    <s v="SEGURIDAD VIAL, CICLOVIAS Y PASARELAS"/>
    <s v="MEJORAMIENTO"/>
    <s v="EJECUCION"/>
    <s v="EJECUCION 2"/>
    <n v="179418"/>
    <s v=" PG-0504_Vialidad Rural"/>
    <s v=""/>
    <s v=""/>
    <s v=""/>
    <s v=""/>
    <s v=""/>
    <s v=""/>
    <s v=""/>
    <s v="Integración territorial, conectividad y movilidad"/>
    <n v="0"/>
    <n v="1"/>
    <n v="1458800"/>
    <n v="0"/>
    <n v="0"/>
    <n v="0"/>
    <n v="0"/>
    <n v="0"/>
    <e v="#N/A"/>
    <e v="#N/A"/>
    <e v="#N/A"/>
    <e v="#N/A"/>
  </r>
  <r>
    <n v="785"/>
    <s v="0204"/>
    <s v="0204"/>
    <s v="Dirección de Vialidad"/>
    <x v="16"/>
    <s v="O'HIGGINS"/>
    <s v="COLCHAGUA"/>
    <s v="PLACILLA"/>
    <s v="Arrastre"/>
    <n v="505"/>
    <s v="02"/>
    <s v="002"/>
    <n v="56572"/>
    <s v="40054783-0"/>
    <s v="AMPLIACION RUTA 90, SECTOR: PLACILLA-SAN GREGORIO "/>
    <s v="MEJORAMIENTO RED VIAL REGIONAL PRINCIPAL"/>
    <s v="AMPLIACIÓN"/>
    <s v="DISEÑO"/>
    <s v="DISEÑO 1"/>
    <n v="176729"/>
    <s v=""/>
    <s v=""/>
    <s v=""/>
    <s v=""/>
    <s v=""/>
    <s v=""/>
    <s v=""/>
    <s v=""/>
    <s v="Integración territorial, conectividad y movilidad"/>
    <n v="0"/>
    <n v="551500"/>
    <n v="1120000"/>
    <n v="701097"/>
    <n v="0"/>
    <n v="0"/>
    <n v="0"/>
    <n v="0"/>
    <n v="6308"/>
    <n v="9438"/>
    <n v="9303"/>
    <n v="0.1902561804393729"/>
  </r>
  <r>
    <n v="786"/>
    <s v="0204"/>
    <s v="0204"/>
    <s v="Dirección de Vialidad"/>
    <x v="16"/>
    <s v="O'HIGGINS"/>
    <s v="CACHAPOAL"/>
    <s v="MACHALI, REQUINOA"/>
    <s v="Nuevo"/>
    <n v="689"/>
    <s v="02"/>
    <s v="002"/>
    <n v="56148"/>
    <s v="40059038-0"/>
    <s v="CONSTRUCCION CONEXION VIAL H-27 CARRETERA EL COBRE CON H-35 MACHALI - REQUINOA"/>
    <s v="MEJORAMIENTO RED VIAL REGIONAL SECUNDARIA"/>
    <s v="CONSTRUCCION"/>
    <s v="PREFACTIBILIDAD"/>
    <s v="PREFACTIBILIDAD 1"/>
    <n v="175182"/>
    <s v=""/>
    <s v=""/>
    <s v=""/>
    <s v=""/>
    <s v=""/>
    <s v=""/>
    <s v=""/>
    <s v=""/>
    <s v="Integración territorial, conectividad y movilidad"/>
    <n v="0"/>
    <n v="0"/>
    <n v="50000"/>
    <n v="350000"/>
    <n v="450000"/>
    <n v="0"/>
    <n v="0"/>
    <n v="0"/>
    <e v="#N/A"/>
    <e v="#N/A"/>
    <e v="#N/A"/>
    <e v="#N/A"/>
  </r>
  <r>
    <n v="787"/>
    <s v="0204"/>
    <s v="0204"/>
    <s v="Dirección de Vialidad"/>
    <x v="16"/>
    <s v="O'HIGGINS"/>
    <s v="COLCHAGUA"/>
    <s v="LOLOL"/>
    <s v="Nuevo"/>
    <n v="688"/>
    <s v="02"/>
    <s v="002"/>
    <n v="56147"/>
    <s v="40059183-0"/>
    <s v="MEJORAMIENTO RUTA I-72 SECTOR LOLOL ALTO NILAHUE REGION DE OHIGGINS "/>
    <s v="MEJORAMIENTO RED VIAL REGIONAL SECUNDARIA"/>
    <s v="MEJORAMIENTO"/>
    <s v="DISEÑO"/>
    <s v="DISEÑO 1"/>
    <n v="175181"/>
    <s v=""/>
    <s v=""/>
    <s v=""/>
    <s v=""/>
    <s v=""/>
    <s v=""/>
    <s v=""/>
    <s v=""/>
    <s v="Integración territorial, conectividad y movilidad"/>
    <n v="0"/>
    <n v="0"/>
    <n v="10000"/>
    <n v="230000"/>
    <n v="220000"/>
    <n v="0"/>
    <n v="0"/>
    <n v="0"/>
    <n v="6304"/>
    <n v="7791"/>
    <n v="7489"/>
    <n v="0.2201930221921328"/>
  </r>
  <r>
    <n v="789"/>
    <s v="0204"/>
    <s v="0204"/>
    <s v="Dirección de Vialidad"/>
    <x v="16"/>
    <s v="O'HIGGINS"/>
    <s v="COLCHAGUA"/>
    <s v="CHEPICA"/>
    <s v="Nuevo"/>
    <n v="737"/>
    <s v="02"/>
    <s v="002"/>
    <n v="56151"/>
    <s v="40059346-0"/>
    <s v="REPOSICION PUENTE LA CANDELARIA CAMINO I-776 CHEPICA"/>
    <s v="MEJORAMIENTO RED VIAL REGIONAL SECUNDARIA"/>
    <s v="PUENTES"/>
    <s v="EJECUCION"/>
    <s v="ASESORIA 1"/>
    <n v="175187"/>
    <s v=""/>
    <s v=""/>
    <s v=""/>
    <s v=""/>
    <s v=""/>
    <s v=""/>
    <s v=""/>
    <s v=""/>
    <s v="Integración territorial, conectividad y movilidad"/>
    <n v="0"/>
    <n v="0"/>
    <n v="10000"/>
    <n v="165000"/>
    <n v="255000"/>
    <n v="0"/>
    <n v="0"/>
    <n v="0"/>
    <n v="6302"/>
    <n v="15668"/>
    <n v="16189"/>
    <n v="0.16352934642555719"/>
  </r>
  <r>
    <n v="790"/>
    <s v="0204"/>
    <s v="0204"/>
    <s v="Dirección de Vialidad"/>
    <x v="16"/>
    <s v="O'HIGGINS"/>
    <s v="COLCHAGUA"/>
    <s v="CHEPICA"/>
    <s v="Nuevo"/>
    <n v="737"/>
    <s v="02"/>
    <s v="004"/>
    <n v="56151"/>
    <s v="40059346-0"/>
    <s v="REPOSICION PUENTE LA CANDELARIA CAMINO I-776 CHEPICA"/>
    <s v="MEJORAMIENTO RED VIAL REGIONAL SECUNDARIA"/>
    <s v="PUENTES"/>
    <s v="EJECUCION"/>
    <s v="EJECUCION 1"/>
    <n v="175188"/>
    <s v=""/>
    <s v=""/>
    <s v=""/>
    <s v=""/>
    <s v=""/>
    <s v=""/>
    <s v=""/>
    <s v=""/>
    <s v="Integración territorial, conectividad y movilidad"/>
    <n v="0"/>
    <n v="0"/>
    <n v="60000"/>
    <n v="2010000"/>
    <n v="2760000"/>
    <n v="0"/>
    <n v="0"/>
    <n v="0"/>
    <n v="6302"/>
    <n v="15668"/>
    <n v="16189"/>
    <n v="0.16352934642555719"/>
  </r>
  <r>
    <n v="788"/>
    <s v="0204"/>
    <s v="0204"/>
    <s v="Dirección de Vialidad"/>
    <x v="16"/>
    <s v="O'HIGGINS"/>
    <s v="COLCHAGUA"/>
    <s v="CHEPICA"/>
    <s v="Nuevo"/>
    <n v="737"/>
    <s v="02"/>
    <s v="003"/>
    <n v="56151"/>
    <s v="40059346-0"/>
    <s v="REPOSICION PUENTE LA CANDELARIA CAMINO I-776 CHEPICA"/>
    <s v="MEJORAMIENTO RED VIAL REGIONAL SECUNDARIA"/>
    <s v="PUENTES"/>
    <s v="EJECUCION"/>
    <s v="EXPROPIACIONES 1"/>
    <n v="175186"/>
    <s v=""/>
    <s v=""/>
    <s v=""/>
    <s v=""/>
    <s v=""/>
    <s v=""/>
    <s v=""/>
    <s v=""/>
    <s v="Integración territorial, conectividad y movilidad"/>
    <n v="0"/>
    <n v="0"/>
    <n v="41000"/>
    <n v="41000"/>
    <n v="0"/>
    <n v="0"/>
    <n v="0"/>
    <n v="0"/>
    <n v="6302"/>
    <n v="15668"/>
    <n v="16189"/>
    <n v="0.16352934642555719"/>
  </r>
  <r>
    <n v="791"/>
    <s v="0204"/>
    <s v="0204"/>
    <s v="Dirección de Vialidad"/>
    <x v="16"/>
    <s v="O'HIGGINS"/>
    <s v="COLCHAGUA"/>
    <s v="PUMANQUE"/>
    <s v="Nuevo"/>
    <n v="690"/>
    <s v="02"/>
    <s v="002"/>
    <n v="58376"/>
    <s v="40069368-0"/>
    <s v="CONSTRUCCION Y MEJORAMIENTO PASADA URBANA RUTA I-60, COMUNA DE PUMANQUE"/>
    <s v="MEJORAMIENTO RED VIAL REGIONAL PRINCIPAL"/>
    <s v="MEJORAMIENTO"/>
    <s v="PREFACTIBILIDAD"/>
    <s v="PREFACTIBILIDAD 1"/>
    <n v="180693"/>
    <s v=""/>
    <s v=""/>
    <s v=""/>
    <s v=""/>
    <s v=""/>
    <s v=""/>
    <s v=""/>
    <s v=""/>
    <s v="Integración territorial, conectividad y movilidad"/>
    <n v="0"/>
    <n v="0"/>
    <n v="10000"/>
    <n v="300000"/>
    <n v="290000"/>
    <n v="0"/>
    <n v="0"/>
    <n v="0"/>
    <n v="6309"/>
    <n v="4559"/>
    <n v="3510"/>
    <n v="0.14709264426989321"/>
  </r>
  <r>
    <n v="792"/>
    <s v="0204"/>
    <s v="0204"/>
    <s v="Dirección de Vialidad"/>
    <x v="16"/>
    <s v="O'HIGGINS"/>
    <s v="CACHAPOAL, CARDENAL CARO, COLCHAGUA"/>
    <s v="RANCAGUA, CODEGUA, COINCO, COLTAUCO, DOÑIHUE, GRANEROS, LAS CABRAS, MACHALI, MALLOA, MOSTAZAL, OLIVAR, PEUMO, PICHIDEGUA, QUINTA DE TILCOCO, RENGO, REQUINOA, SAN VICENTE, PICHILEMU, LA ESTRELLA, LITUECHE, MARCHIHUE, NAVIDAD, PAREDONES, SAN FERNANDO, CHEPI"/>
    <s v="Nuevo"/>
    <n v="610"/>
    <s v="02"/>
    <s v="004"/>
    <n v="58682"/>
    <s v="40070043-0"/>
    <s v="CONSERVACION PAVIMENTOS RURALES REGION DE O´HIGGINS "/>
    <s v="CONSERVACION VIAL"/>
    <s v="PAVIMENTOS RURALES "/>
    <s v="EJECUCION"/>
    <s v="EJECUCION 1"/>
    <n v="181553"/>
    <s v=""/>
    <s v=""/>
    <s v=""/>
    <s v=""/>
    <s v=""/>
    <s v=""/>
    <s v=""/>
    <s v=""/>
    <s v="Integración territorial, conectividad y movilidad"/>
    <n v="0"/>
    <n v="0"/>
    <n v="1531840"/>
    <n v="70800"/>
    <n v="0"/>
    <n v="0"/>
    <n v="0"/>
    <n v="0"/>
    <e v="#N/A"/>
    <e v="#N/A"/>
    <e v="#N/A"/>
    <e v="#N/A"/>
  </r>
  <r>
    <n v="795"/>
    <s v="0204"/>
    <s v="0204"/>
    <s v="Dirección de Vialidad"/>
    <x v="16"/>
    <s v="O'HIGGINS"/>
    <s v="INTERPROVINCIAL"/>
    <s v="INTERCOMUNAL"/>
    <s v="Nuevo"/>
    <n v="588"/>
    <s v="02"/>
    <s v="002"/>
    <n v="58811"/>
    <s v="40070167-0"/>
    <s v="CONSERVACION RED VIAL REGION DE O´HIGGINS "/>
    <s v="CONSERVACION VIAL"/>
    <s v="CONSERVACION VIAL "/>
    <s v="EJECUCION"/>
    <s v="ASESORIA 1"/>
    <n v="181783"/>
    <s v=""/>
    <s v=""/>
    <s v=""/>
    <s v=""/>
    <s v=""/>
    <s v=""/>
    <s v=""/>
    <s v=""/>
    <s v="Integración territorial, conectividad y movilidad"/>
    <n v="0"/>
    <n v="0"/>
    <n v="77845"/>
    <n v="15600"/>
    <n v="0"/>
    <n v="0"/>
    <n v="0"/>
    <n v="0"/>
    <e v="#N/A"/>
    <e v="#N/A"/>
    <e v="#N/A"/>
    <e v="#N/A"/>
  </r>
  <r>
    <n v="794"/>
    <s v="0204"/>
    <s v="0204"/>
    <s v="Dirección de Vialidad"/>
    <x v="16"/>
    <s v="O'HIGGINS"/>
    <s v="INTERPROVINCIAL"/>
    <s v="INTERCOMUNAL"/>
    <s v="Nuevo"/>
    <n v="588"/>
    <s v="02"/>
    <s v="004"/>
    <n v="58811"/>
    <s v="40070167-0"/>
    <s v="CONSERVACION RED VIAL REGION DE O´HIGGINS "/>
    <s v="CONSERVACION VIAL"/>
    <s v="CONSERVACION VIAL "/>
    <s v="EJECUCION"/>
    <s v="EJECUCION 1"/>
    <n v="181784"/>
    <s v=""/>
    <s v=""/>
    <s v=""/>
    <s v=""/>
    <s v=""/>
    <s v=""/>
    <s v=""/>
    <s v=""/>
    <s v="Integración territorial, conectividad y movilidad"/>
    <n v="0"/>
    <n v="0"/>
    <n v="778447"/>
    <n v="156000"/>
    <n v="0"/>
    <n v="0"/>
    <n v="0"/>
    <n v="0"/>
    <e v="#N/A"/>
    <e v="#N/A"/>
    <e v="#N/A"/>
    <e v="#N/A"/>
  </r>
  <r>
    <n v="797"/>
    <s v="0204"/>
    <s v="0204"/>
    <s v="Dirección de Vialidad"/>
    <x v="16"/>
    <s v="O'HIGGINS"/>
    <s v="INTERPROVINCIAL"/>
    <s v="INTERCOMUNAL"/>
    <s v="Nuevo"/>
    <n v="639"/>
    <s v="02"/>
    <s v="004"/>
    <n v="58819"/>
    <s v="40070212-0"/>
    <s v="CONSERVACION ZONAS DE ESCUELA REGION DE O´HIGGINS "/>
    <s v="SEGURIDAD VIAL, CICLOVIAS Y PASARELAS"/>
    <s v="CONSERVACION VIAL "/>
    <s v="EJECUCION"/>
    <s v="EJECUCION 1"/>
    <n v="181793"/>
    <s v=""/>
    <s v=""/>
    <s v=""/>
    <s v=""/>
    <s v=""/>
    <s v=""/>
    <s v=""/>
    <s v=""/>
    <s v="Integración territorial, conectividad y movilidad"/>
    <n v="0"/>
    <n v="0"/>
    <n v="384211"/>
    <n v="300000"/>
    <n v="300000"/>
    <n v="0"/>
    <n v="0"/>
    <n v="0"/>
    <e v="#N/A"/>
    <e v="#N/A"/>
    <e v="#N/A"/>
    <e v="#N/A"/>
  </r>
  <r>
    <m/>
    <s v="0204"/>
    <s v="0204"/>
    <s v="Dirección de Vialidad"/>
    <x v="11"/>
    <s v="MAULE"/>
    <s v="LINARES"/>
    <s v="LINARES"/>
    <s v="Arrastre"/>
    <m/>
    <s v="02"/>
    <s v="004"/>
    <n v="3248"/>
    <s v="20124526-0"/>
    <s v="CONSTRUCCION PUENTE SIFON Y ACCESO EN RUTA L-32 VII REGION"/>
    <s v="MEJORAMIENTO RED VIAL REGIONAL PRINCIPAL"/>
    <s v=""/>
    <s v="EJECUCION"/>
    <s v="EJECUCION 3"/>
    <n v="183753"/>
    <s v=" PG-0501_Conectividad Mayor Interregional"/>
    <s v=""/>
    <s v=""/>
    <s v=""/>
    <s v=""/>
    <s v=""/>
    <s v=""/>
    <s v=""/>
    <s v="Integración territorial, conectividad y movilidad"/>
    <n v="0"/>
    <n v="0"/>
    <n v="283914"/>
    <n v="0"/>
    <n v="0"/>
    <n v="0"/>
    <n v="0"/>
    <n v="0"/>
    <n v="7401"/>
    <n v="96744"/>
    <n v="104584"/>
    <n v="0.10471772563010941"/>
  </r>
  <r>
    <n v="799"/>
    <s v="0204"/>
    <s v="0204"/>
    <s v="Dirección de Vialidad"/>
    <x v="11"/>
    <s v="MAULE"/>
    <s v="CAUQUENES"/>
    <s v="CAUQUENES, CHANCO"/>
    <s v="Arrastre"/>
    <n v="1"/>
    <s v="02"/>
    <s v="004"/>
    <n v="2153"/>
    <s v="20166923-1"/>
    <s v="REPOSICION PAV. RUTA  M - 50  SECTOR: CAUQUENES - CHANCO"/>
    <s v="MEJORAMIENTO RED VIAL REGIONAL PRINCIPAL"/>
    <s v="REPOSICIÓN"/>
    <s v="EJECUCION"/>
    <s v="EJECUCION 3"/>
    <n v="165101"/>
    <s v=" PG-0501_Conectividad Mayor Interregional"/>
    <s v=""/>
    <s v=""/>
    <s v=""/>
    <s v=""/>
    <s v=""/>
    <s v=""/>
    <s v=""/>
    <s v="Integración territorial, conectividad y movilidad"/>
    <n v="0"/>
    <n v="236000"/>
    <n v="127000"/>
    <n v="110000"/>
    <n v="0"/>
    <n v="0"/>
    <n v="0"/>
    <n v="0"/>
    <e v="#N/A"/>
    <e v="#N/A"/>
    <e v="#N/A"/>
    <e v="#N/A"/>
  </r>
  <r>
    <n v="802"/>
    <s v="0204"/>
    <s v="0204"/>
    <s v="Dirección de Vialidad"/>
    <x v="11"/>
    <s v="MAULE"/>
    <s v="CURICO"/>
    <s v="LICANTEN, VICHUQUEN"/>
    <s v="Nuevo"/>
    <n v="776"/>
    <s v="02"/>
    <s v="002"/>
    <n v="35453"/>
    <s v="30077630-0"/>
    <s v="MEJORAMIENTO CAMINO COSTERO NORTE, S: BOYERUCA-CR. RUTA J-60"/>
    <s v="DESARROLLO VIAL AREAS COSTERAS"/>
    <s v="MEJORAMIENTO"/>
    <s v="EJECUCION"/>
    <s v="ASESORIA 11"/>
    <n v="182117"/>
    <s v=""/>
    <s v=""/>
    <s v=""/>
    <s v=""/>
    <s v=""/>
    <s v=""/>
    <s v=""/>
    <s v=""/>
    <s v="Integración territorial, conectividad y movilidad"/>
    <n v="0"/>
    <n v="0"/>
    <n v="126200"/>
    <n v="567900"/>
    <n v="567900"/>
    <n v="0"/>
    <n v="0"/>
    <n v="0"/>
    <e v="#N/A"/>
    <e v="#N/A"/>
    <e v="#N/A"/>
    <e v="#N/A"/>
  </r>
  <r>
    <n v="800"/>
    <s v="0204"/>
    <s v="0204"/>
    <s v="Dirección de Vialidad"/>
    <x v="11"/>
    <s v="MAULE"/>
    <s v="CURICO"/>
    <s v="LICANTEN, VICHUQUEN"/>
    <s v="Nuevo"/>
    <n v="776"/>
    <s v="02"/>
    <s v="004"/>
    <n v="35453"/>
    <s v="30077630-0"/>
    <s v="MEJORAMIENTO CAMINO COSTERO NORTE, S: BOYERUCA-CR. RUTA J-60"/>
    <s v="DESARROLLO VIAL AREAS COSTERAS"/>
    <s v="MEJORAMIENTO"/>
    <s v="EJECUCION"/>
    <s v="EJECUCION 11"/>
    <n v="182116"/>
    <s v=""/>
    <s v=""/>
    <s v=""/>
    <s v=""/>
    <s v=""/>
    <s v=""/>
    <s v=""/>
    <s v=""/>
    <s v="Integración territorial, conectividad y movilidad"/>
    <n v="0"/>
    <n v="0"/>
    <n v="398552"/>
    <n v="7730820"/>
    <n v="12182628"/>
    <n v="0"/>
    <n v="0"/>
    <n v="0"/>
    <e v="#N/A"/>
    <e v="#N/A"/>
    <e v="#N/A"/>
    <e v="#N/A"/>
  </r>
  <r>
    <n v="805"/>
    <s v="0204"/>
    <s v="0204"/>
    <s v="Dirección de Vialidad"/>
    <x v="11"/>
    <s v="MAULE"/>
    <s v="LINARES"/>
    <s v="SAN JAVIER"/>
    <s v="Arrastre"/>
    <n v="27"/>
    <s v="02"/>
    <s v="002"/>
    <n v="35226"/>
    <s v="30081316-0"/>
    <s v="MEJORAMIENTO RUTA L-32, SECTOR PTE. MARIMAURA-CRUCE RUTA 126"/>
    <s v="MEJORAMIENTO RED VIAL REGIONAL PRINCIPAL"/>
    <s v="MEJORAMIENTO"/>
    <s v="EJECUCION"/>
    <s v="ASESORIA 3"/>
    <n v="166792"/>
    <s v=" PG-0501_Conectividad Mayor Interregional"/>
    <s v=""/>
    <s v=""/>
    <s v=""/>
    <s v=""/>
    <s v=""/>
    <s v=""/>
    <s v=""/>
    <s v="Integración territorial, conectividad y movilidad"/>
    <n v="368000"/>
    <n v="345975"/>
    <n v="141959"/>
    <n v="0"/>
    <n v="0"/>
    <n v="0"/>
    <n v="0"/>
    <n v="0"/>
    <n v="7406"/>
    <n v="49559"/>
    <n v="51949"/>
    <n v="0.15509420143280159"/>
  </r>
  <r>
    <n v="804"/>
    <s v="0204"/>
    <s v="0204"/>
    <s v="Dirección de Vialidad"/>
    <x v="11"/>
    <s v="MAULE"/>
    <s v="LINARES"/>
    <s v="SAN JAVIER"/>
    <s v="Arrastre"/>
    <n v="27"/>
    <s v="02"/>
    <s v="004"/>
    <n v="35226"/>
    <s v="30081316-0"/>
    <s v="MEJORAMIENTO RUTA L-32, SECTOR PTE. MARIMAURA-CRUCE RUTA 126"/>
    <s v="MEJORAMIENTO RED VIAL REGIONAL PRINCIPAL"/>
    <s v="MEJORAMIENTO"/>
    <s v="EJECUCION"/>
    <s v="EJECUCION 3"/>
    <n v="166793"/>
    <s v=" PG-0501_Conectividad Mayor Interregional"/>
    <s v=""/>
    <s v=""/>
    <s v=""/>
    <s v=""/>
    <s v=""/>
    <s v=""/>
    <s v=""/>
    <s v="Integración territorial, conectividad y movilidad"/>
    <n v="3000000"/>
    <n v="7437392.1059999997"/>
    <n v="5335742"/>
    <n v="0"/>
    <n v="0"/>
    <n v="0"/>
    <n v="0"/>
    <n v="0"/>
    <n v="7406"/>
    <n v="49559"/>
    <n v="51949"/>
    <n v="0.15509420143280159"/>
  </r>
  <r>
    <n v="807"/>
    <s v="0204"/>
    <s v="0204"/>
    <s v="Dirección de Vialidad"/>
    <x v="11"/>
    <s v="MAULE"/>
    <s v="LINARES"/>
    <s v="LINARES, COLBUN"/>
    <s v="Arrastre"/>
    <n v="7"/>
    <s v="02"/>
    <s v="002"/>
    <n v="18059"/>
    <s v="30081378-0"/>
    <s v="REPOSICION PAV. RUTA L-111-11, SECTOR COLBUN-PANIMAVIDA-LINARES"/>
    <s v="RUTA PRECORDILLERANA"/>
    <s v="REPOSICIÓN"/>
    <s v="EJECUCION"/>
    <s v="ASESORIA 2"/>
    <n v="153942"/>
    <s v=" PG-0501_Conectividad Mayor Interregional"/>
    <s v=""/>
    <s v=""/>
    <s v=""/>
    <s v=""/>
    <s v=""/>
    <s v=""/>
    <s v=""/>
    <s v="Integración territorial, conectividad y movilidad"/>
    <n v="0"/>
    <n v="10"/>
    <n v="238170"/>
    <n v="261244"/>
    <n v="0"/>
    <n v="0"/>
    <n v="0"/>
    <n v="0"/>
    <e v="#N/A"/>
    <e v="#N/A"/>
    <e v="#N/A"/>
    <e v="#N/A"/>
  </r>
  <r>
    <n v="806"/>
    <s v="0204"/>
    <s v="0204"/>
    <s v="Dirección de Vialidad"/>
    <x v="11"/>
    <s v="MAULE"/>
    <s v="LINARES"/>
    <s v="LINARES, COLBUN"/>
    <s v="Arrastre"/>
    <n v="7"/>
    <s v="02"/>
    <s v="004"/>
    <n v="18059"/>
    <s v="30081378-0"/>
    <s v="REPOSICION PAV. RUTA L-111-11, SECTOR COLBUN-PANIMAVIDA-LINARES"/>
    <s v="RUTA PRECORDILLERANA"/>
    <s v="REPOSICIÓN"/>
    <s v="EJECUCION"/>
    <s v="EJECUCION 1"/>
    <n v="18060"/>
    <s v=" PG-0501_Conectividad Mayor Interregional"/>
    <s v=""/>
    <s v=""/>
    <s v=""/>
    <s v=""/>
    <s v=""/>
    <s v=""/>
    <s v=""/>
    <s v="Integración territorial, conectividad y movilidad"/>
    <n v="0"/>
    <n v="152000"/>
    <n v="7099830"/>
    <n v="8748756"/>
    <n v="0"/>
    <n v="0"/>
    <n v="0"/>
    <n v="0"/>
    <e v="#N/A"/>
    <e v="#N/A"/>
    <e v="#N/A"/>
    <e v="#N/A"/>
  </r>
  <r>
    <n v="810"/>
    <s v="0204"/>
    <s v="0204"/>
    <s v="Dirección de Vialidad"/>
    <x v="11"/>
    <s v="MAULE"/>
    <s v="CURICO"/>
    <s v="HUALAÑE, LICANTEN, VICHUQUEN"/>
    <s v="Arrastre"/>
    <n v="45"/>
    <s v="02"/>
    <s v="002"/>
    <n v="38177"/>
    <s v="30107547-0"/>
    <s v="MEJORAMIENTO RUTA J-80, S: CR. J-60(HUALAÑE)-CR. RUTA COSTERA"/>
    <s v="MEJORAMIENTO RED VIAL REGIONAL PRINCIPAL"/>
    <s v="MEJORAMIENTO"/>
    <s v="EJECUCION"/>
    <s v="ASESORIA 1"/>
    <n v="128082"/>
    <s v=" PG-0501_Conectividad Mayor Interregional"/>
    <s v=""/>
    <s v=""/>
    <s v=""/>
    <s v=""/>
    <s v=""/>
    <s v=""/>
    <s v=""/>
    <s v="Integración territorial, conectividad y movilidad"/>
    <n v="0"/>
    <n v="398402"/>
    <n v="498348"/>
    <n v="300912"/>
    <n v="0"/>
    <n v="0"/>
    <n v="0"/>
    <n v="0"/>
    <e v="#N/A"/>
    <e v="#N/A"/>
    <e v="#N/A"/>
    <e v="#N/A"/>
  </r>
  <r>
    <n v="811"/>
    <s v="0204"/>
    <s v="0204"/>
    <s v="Dirección de Vialidad"/>
    <x v="11"/>
    <s v="MAULE"/>
    <s v="CURICO"/>
    <s v="HUALAÑE, LICANTEN, VICHUQUEN"/>
    <s v="Arrastre"/>
    <n v="45"/>
    <s v="02"/>
    <s v="004"/>
    <n v="38177"/>
    <s v="30107547-0"/>
    <s v="MEJORAMIENTO RUTA J-80, S: CR. J-60(HUALAÑE)-CR. RUTA COSTERA"/>
    <s v="MEJORAMIENTO RED VIAL REGIONAL PRINCIPAL"/>
    <s v="MEJORAMIENTO"/>
    <s v="EJECUCION"/>
    <s v="EJECUCION 1"/>
    <n v="128081"/>
    <s v=" PG-0501_Conectividad Mayor Interregional"/>
    <s v=""/>
    <s v=""/>
    <s v=""/>
    <s v=""/>
    <s v=""/>
    <s v=""/>
    <s v=""/>
    <s v="Integración territorial, conectividad y movilidad"/>
    <n v="0"/>
    <n v="8000001.4050000003"/>
    <n v="18157375"/>
    <n v="10955221"/>
    <n v="0"/>
    <n v="0"/>
    <n v="0"/>
    <n v="0"/>
    <e v="#N/A"/>
    <e v="#N/A"/>
    <e v="#N/A"/>
    <e v="#N/A"/>
  </r>
  <r>
    <m/>
    <s v="0204"/>
    <s v="0204"/>
    <s v="Dirección de Vialidad"/>
    <x v="11"/>
    <s v="MAULE"/>
    <s v="LINARES"/>
    <s v="LINARES, LONGAVI"/>
    <s v="Arrastre"/>
    <m/>
    <s v="02"/>
    <s v="002"/>
    <n v="38644"/>
    <s v="30122001-0"/>
    <s v="CONSTRUCCIÓN RUTA PRECORDILLERANA SECTOR: RUTA L-11- RUTA L-535 Y PUENTE ACHIBUENO"/>
    <s v="RUTA PRECORDILLERANA"/>
    <s v=""/>
    <s v="EJECUCION"/>
    <s v="ASESORIA 11"/>
    <n v="179624"/>
    <s v=" PG-0501_Conectividad Mayor Interregional"/>
    <s v=""/>
    <s v=""/>
    <s v=""/>
    <s v=""/>
    <s v=""/>
    <s v=""/>
    <s v=""/>
    <s v="Integración territorial, conectividad y movilidad"/>
    <n v="0"/>
    <n v="10"/>
    <n v="91000"/>
    <n v="0"/>
    <n v="0"/>
    <n v="0"/>
    <n v="0"/>
    <n v="0"/>
    <e v="#N/A"/>
    <e v="#N/A"/>
    <e v="#N/A"/>
    <e v="#N/A"/>
  </r>
  <r>
    <n v="813"/>
    <s v="0204"/>
    <s v="0204"/>
    <s v="Dirección de Vialidad"/>
    <x v="11"/>
    <s v="MAULE"/>
    <s v="CAUQUENES, CURICO, LINARES"/>
    <s v="CAUQUENES, CHANCO, PELLUHUE, HUALAÑE, LICANTEN, LONGAVI, PARRAL, VILLA ALEGRE, YERBAS BUENAS"/>
    <s v="Arrastre"/>
    <n v="90"/>
    <s v="02"/>
    <s v="002"/>
    <n v="40340"/>
    <s v="30131057-0"/>
    <s v="CONSERVACION GLOBAL MIXTA CAMINOS RED VIAL VII REGIÓN 2016-2020"/>
    <s v="CONSERVACION VIAL"/>
    <s v="CONSERVACION VIAL "/>
    <s v="EJECUCION"/>
    <s v="ASESORIA 2"/>
    <n v="173581"/>
    <s v=" PG-0504_Vialidad Rural"/>
    <s v=""/>
    <s v=""/>
    <s v=""/>
    <s v=""/>
    <s v=""/>
    <s v=""/>
    <s v=""/>
    <s v="Integración territorial, conectividad y movilidad"/>
    <n v="133773.96900000001"/>
    <n v="238085.13699999999"/>
    <n v="245300"/>
    <n v="245300"/>
    <n v="91016"/>
    <n v="0"/>
    <n v="0"/>
    <n v="0"/>
    <e v="#N/A"/>
    <e v="#N/A"/>
    <e v="#N/A"/>
    <e v="#N/A"/>
  </r>
  <r>
    <n v="812"/>
    <s v="0204"/>
    <s v="0204"/>
    <s v="Dirección de Vialidad"/>
    <x v="11"/>
    <s v="MAULE"/>
    <s v="CAUQUENES, CURICO, LINARES"/>
    <s v="CAUQUENES, CHANCO, PELLUHUE, HUALAÑE, LICANTEN, LONGAVI, PARRAL, VILLA ALEGRE, YERBAS BUENAS"/>
    <s v="Arrastre"/>
    <n v="90"/>
    <s v="02"/>
    <s v="004"/>
    <n v="40340"/>
    <s v="30131057-0"/>
    <s v="CONSERVACION GLOBAL MIXTA CAMINOS RED VIAL VII REGIÓN 2016-2020"/>
    <s v="CONSERVACION VIAL"/>
    <s v="CONSERVACION VIAL "/>
    <s v="EJECUCION"/>
    <s v="EJECUCION 1"/>
    <n v="128363"/>
    <s v=" PG-0504_Vialidad Rural"/>
    <s v=""/>
    <s v=""/>
    <s v=""/>
    <s v=""/>
    <s v=""/>
    <s v=""/>
    <s v=""/>
    <s v="Integración territorial, conectividad y movilidad"/>
    <n v="2638272.2629999998"/>
    <n v="2127048.7110000001"/>
    <n v="2255038"/>
    <n v="1145476"/>
    <n v="0"/>
    <n v="0"/>
    <n v="0"/>
    <n v="0"/>
    <e v="#N/A"/>
    <e v="#N/A"/>
    <e v="#N/A"/>
    <e v="#N/A"/>
  </r>
  <r>
    <n v="815"/>
    <s v="0204"/>
    <s v="0204"/>
    <s v="Dirección de Vialidad"/>
    <x v="11"/>
    <s v="MAULE"/>
    <s v="TALCA"/>
    <s v="SAN CLEMENTE"/>
    <s v="Arrastre"/>
    <n v="127"/>
    <s v="02"/>
    <s v="002"/>
    <n v="42590"/>
    <s v="30398835-0"/>
    <s v="MEJORAMIENTO ESTAB. DE TALUDES RUTA 115-CH S: LA MINA-LTE. INTERNAC"/>
    <s v="RUTAS INTERNACIONALES"/>
    <s v="RUTAS INTERNACIONALES"/>
    <s v="EJECUCION"/>
    <s v="ASESORIA 1"/>
    <n v="138572"/>
    <s v=" PG-0501_Conectividad Mayor Interregional"/>
    <s v=""/>
    <s v=""/>
    <s v=""/>
    <s v=""/>
    <s v=""/>
    <s v=""/>
    <s v=""/>
    <s v="Integración territorial, conectividad y movilidad"/>
    <n v="0"/>
    <n v="31319"/>
    <n v="486000"/>
    <n v="500000"/>
    <n v="46685"/>
    <n v="0"/>
    <n v="0"/>
    <n v="0"/>
    <n v="7109"/>
    <n v="47380"/>
    <n v="48406"/>
    <n v="0.18031881090562391"/>
  </r>
  <r>
    <n v="814"/>
    <s v="0204"/>
    <s v="0204"/>
    <s v="Dirección de Vialidad"/>
    <x v="11"/>
    <s v="MAULE"/>
    <s v="TALCA"/>
    <s v="SAN CLEMENTE"/>
    <s v="Arrastre"/>
    <n v="127"/>
    <s v="02"/>
    <s v="004"/>
    <n v="42590"/>
    <s v="30398835-0"/>
    <s v="MEJORAMIENTO ESTAB. DE TALUDES RUTA 115-CH S: LA MINA-LTE. INTERNAC"/>
    <s v="RUTAS INTERNACIONALES"/>
    <s v="RUTAS INTERNACIONALES"/>
    <s v="EJECUCION"/>
    <s v="EJECUCION 1"/>
    <n v="138564"/>
    <s v=" PG-0501_Conectividad Mayor Interregional"/>
    <s v=""/>
    <s v=""/>
    <s v=""/>
    <s v=""/>
    <s v=""/>
    <s v=""/>
    <s v=""/>
    <s v="Integración territorial, conectividad y movilidad"/>
    <n v="0"/>
    <n v="239600"/>
    <n v="5864449"/>
    <n v="7127527"/>
    <n v="988000"/>
    <n v="0"/>
    <n v="0"/>
    <n v="0"/>
    <n v="7109"/>
    <n v="47380"/>
    <n v="48406"/>
    <n v="0.18031881090562391"/>
  </r>
  <r>
    <n v="816"/>
    <s v="0204"/>
    <s v="0204"/>
    <s v="Dirección de Vialidad"/>
    <x v="11"/>
    <s v="MAULE"/>
    <s v="LINARES"/>
    <s v="LINARES"/>
    <s v="Arrastre"/>
    <n v="185"/>
    <s v="02"/>
    <s v="004"/>
    <n v="47372"/>
    <s v="30479809-0"/>
    <s v="CONSTRUCCION PUENTE EL COIGUE EN RUTA L-45, KM. 25,34."/>
    <s v="MEJORAMIENTO RED VIAL REGIONAL PRINCIPAL"/>
    <s v="PUENTES"/>
    <s v="EJECUCION"/>
    <s v="EJECUCION 2"/>
    <n v="165040"/>
    <s v=" PG-0501_Conectividad Mayor Interregional"/>
    <s v=""/>
    <s v=""/>
    <s v=""/>
    <s v=""/>
    <s v=""/>
    <s v=""/>
    <s v=""/>
    <s v="Integración territorial, conectividad y movilidad"/>
    <n v="0"/>
    <n v="132000"/>
    <n v="1216714"/>
    <n v="1154343"/>
    <n v="0"/>
    <n v="0"/>
    <n v="0"/>
    <n v="0"/>
    <n v="7401"/>
    <n v="96744"/>
    <n v="104584"/>
    <n v="0.10471772563010941"/>
  </r>
  <r>
    <n v="817"/>
    <s v="0204"/>
    <s v="0204"/>
    <s v="Dirección de Vialidad"/>
    <x v="11"/>
    <s v="MAULE"/>
    <s v="TALCA"/>
    <s v="CONSTITUCION, CUREPTO"/>
    <s v="Arrastre"/>
    <n v="209"/>
    <s v="02"/>
    <s v="002"/>
    <n v="47855"/>
    <s v="40004155-0"/>
    <s v="MEJORAMIENTO CAMINO BASICO INTERMEDIO RUTA K-20, SECTOR GUALLECO - CARRIZAL."/>
    <s v="MEJORAMIENTO RED VIAL REGIONAL PRINCIPAL"/>
    <s v="MEJORAMIENTO"/>
    <s v="EJECUCION"/>
    <s v="ASESORIA 1"/>
    <n v="153906"/>
    <s v=" PG-0501_Conectividad Mayor Interregional"/>
    <s v=""/>
    <s v=""/>
    <s v=""/>
    <s v=""/>
    <s v=""/>
    <s v=""/>
    <s v=""/>
    <s v="Integración territorial, conectividad y movilidad"/>
    <n v="0"/>
    <n v="334752.30800000002"/>
    <n v="466848"/>
    <n v="119957"/>
    <n v="0"/>
    <n v="0"/>
    <n v="0"/>
    <n v="0"/>
    <e v="#N/A"/>
    <e v="#N/A"/>
    <e v="#N/A"/>
    <e v="#N/A"/>
  </r>
  <r>
    <n v="818"/>
    <s v="0204"/>
    <s v="0204"/>
    <s v="Dirección de Vialidad"/>
    <x v="11"/>
    <s v="MAULE"/>
    <s v="TALCA"/>
    <s v="CONSTITUCION, CUREPTO"/>
    <s v="Arrastre"/>
    <n v="209"/>
    <s v="02"/>
    <s v="004"/>
    <n v="47855"/>
    <s v="40004155-0"/>
    <s v="MEJORAMIENTO CAMINO BASICO INTERMEDIO RUTA K-20, SECTOR GUALLECO - CARRIZAL."/>
    <s v="MEJORAMIENTO RED VIAL REGIONAL PRINCIPAL"/>
    <s v="MEJORAMIENTO"/>
    <s v="EJECUCION"/>
    <s v="EJECUCION 1"/>
    <n v="153905"/>
    <s v=" PG-0501_Conectividad Mayor Interregional"/>
    <s v=""/>
    <s v=""/>
    <s v=""/>
    <s v=""/>
    <s v=""/>
    <s v=""/>
    <s v=""/>
    <s v="Integración territorial, conectividad y movilidad"/>
    <n v="0"/>
    <n v="1443000"/>
    <n v="6806152"/>
    <n v="3985043"/>
    <n v="0"/>
    <n v="0"/>
    <n v="0"/>
    <n v="0"/>
    <e v="#N/A"/>
    <e v="#N/A"/>
    <e v="#N/A"/>
    <e v="#N/A"/>
  </r>
  <r>
    <n v="820"/>
    <s v="0204"/>
    <s v="0204"/>
    <s v="Dirección de Vialidad"/>
    <x v="11"/>
    <s v="MAULE"/>
    <s v="TALCA, CAUQUENES, CURICO"/>
    <s v="TALCA, SAN RAFAEL, CAUQUENES, PELLUHUE, CURICO, VICHUQUEN"/>
    <s v="Arrastre"/>
    <n v="224"/>
    <s v="02"/>
    <s v="002"/>
    <n v="48663"/>
    <s v="40011061-0"/>
    <s v="CONSERVACION GLOBAL MIXTA CAMINOS RED VIAL REGION DEL MAULE 2020"/>
    <s v="CONSERVACION VIAL"/>
    <s v="CONSERVACION VIAL "/>
    <s v="EJECUCION"/>
    <s v="ASESORIA 5"/>
    <n v="154185"/>
    <s v=" PG-0504_Vialidad Rural"/>
    <s v=""/>
    <s v=""/>
    <s v=""/>
    <s v=""/>
    <s v=""/>
    <s v=""/>
    <s v=""/>
    <s v="Integración territorial, conectividad y movilidad"/>
    <n v="832152.16200000013"/>
    <n v="1681129.327"/>
    <n v="1784424"/>
    <n v="1522363"/>
    <n v="399682"/>
    <n v="0"/>
    <n v="0"/>
    <n v="0"/>
    <e v="#N/A"/>
    <e v="#N/A"/>
    <e v="#N/A"/>
    <e v="#N/A"/>
  </r>
  <r>
    <n v="819"/>
    <s v="0204"/>
    <s v="0204"/>
    <s v="Dirección de Vialidad"/>
    <x v="11"/>
    <s v="MAULE"/>
    <s v="TALCA, CAUQUENES, CURICO"/>
    <s v="TALCA, SAN RAFAEL, CAUQUENES, PELLUHUE, CURICO, VICHUQUEN"/>
    <s v="Arrastre"/>
    <n v="224"/>
    <s v="02"/>
    <s v="004"/>
    <n v="48663"/>
    <s v="40011061-0"/>
    <s v="CONSERVACION GLOBAL MIXTA CAMINOS RED VIAL REGION DEL MAULE 2020"/>
    <s v="CONSERVACION VIAL"/>
    <s v="CONSERVACION VIAL "/>
    <s v="EJECUCION"/>
    <s v="EJECUCION 5"/>
    <n v="154186"/>
    <s v=" PG-0504_Vialidad Rural"/>
    <s v=""/>
    <s v=""/>
    <s v=""/>
    <s v=""/>
    <s v=""/>
    <s v=""/>
    <s v=""/>
    <s v="Integración territorial, conectividad y movilidad"/>
    <n v="17397874.063999999"/>
    <n v="12577658.786"/>
    <n v="11317604"/>
    <n v="5482820"/>
    <n v="0"/>
    <n v="0"/>
    <n v="0"/>
    <n v="0"/>
    <e v="#N/A"/>
    <e v="#N/A"/>
    <e v="#N/A"/>
    <e v="#N/A"/>
  </r>
  <r>
    <m/>
    <s v="0204"/>
    <s v="0204"/>
    <s v="Dirección de Vialidad"/>
    <x v="11"/>
    <s v="MAULE"/>
    <s v="TALCA, CAUQUENES, CURICO"/>
    <s v="TALCA, SAN RAFAEL, CAUQUENES, PELLUHUE, CURICO, VICHUQUEN"/>
    <s v="Arrastre"/>
    <m/>
    <s v="02"/>
    <s v="002"/>
    <n v="48714"/>
    <s v="40011064-0"/>
    <s v="CONSERVACION RED VIAL REGIÓN DEL MAULE 2020"/>
    <s v="CONSERVACION VIAL"/>
    <s v=""/>
    <s v="EJECUCION"/>
    <s v="ASESORIA 12"/>
    <n v="159813"/>
    <s v=" PG-0504_Vialidad Rural"/>
    <s v=""/>
    <s v=""/>
    <s v=""/>
    <s v=""/>
    <s v=""/>
    <s v=""/>
    <s v=""/>
    <s v="Integración territorial, conectividad y movilidad"/>
    <n v="0"/>
    <n v="23990"/>
    <n v="59158"/>
    <n v="0"/>
    <n v="0"/>
    <n v="0"/>
    <n v="0"/>
    <n v="0"/>
    <e v="#N/A"/>
    <e v="#N/A"/>
    <e v="#N/A"/>
    <e v="#N/A"/>
  </r>
  <r>
    <n v="821"/>
    <s v="0204"/>
    <s v="0204"/>
    <s v="Dirección de Vialidad"/>
    <x v="11"/>
    <s v="MAULE"/>
    <s v="LINARES"/>
    <s v="RETIRO"/>
    <s v="Arrastre"/>
    <n v="242"/>
    <s v="02"/>
    <s v="004"/>
    <n v="49598"/>
    <s v="40021482-0"/>
    <s v="REPOSICION PUENTE VILLASECA EN CAMINO ROL L-600, COMUNA DE RETIRO"/>
    <s v="MEJORAMIENTO RED VIAL REGIONAL SECUNDARIA"/>
    <s v="PUENTES"/>
    <s v="EJECUCION"/>
    <s v="EJECUCION 1"/>
    <n v="151828"/>
    <s v=" PG-0501_Conectividad Mayor Interregional"/>
    <s v=""/>
    <s v=""/>
    <s v=""/>
    <s v=""/>
    <s v=""/>
    <s v=""/>
    <s v=""/>
    <s v="Integración territorial, conectividad y movilidad"/>
    <n v="0"/>
    <n v="695000.18500000006"/>
    <n v="551000"/>
    <n v="0"/>
    <n v="0"/>
    <n v="0"/>
    <n v="0"/>
    <n v="0"/>
    <n v="7405"/>
    <n v="22310"/>
    <n v="21584"/>
    <n v="0.18876713878865259"/>
  </r>
  <r>
    <m/>
    <s v="0204"/>
    <s v="0204"/>
    <s v="Dirección de Vialidad"/>
    <x v="11"/>
    <s v="MAULE"/>
    <s v="LINARES"/>
    <s v="LINARES, LONGAVI"/>
    <s v="Arrastre"/>
    <m/>
    <s v="02"/>
    <s v="004"/>
    <n v="47373"/>
    <s v="40025899-0"/>
    <s v="CONSTRUCCION PUENTE LA RECOVA DE TROCHA ANGOSTA EN RUTA L-45, KM. 24,067, PROVINCIA LINARES"/>
    <s v="MEJORAMIENTO RED VIAL REGIONAL PRINCIPAL"/>
    <s v=""/>
    <s v="EJECUCION"/>
    <s v="EJECUCION 1"/>
    <n v="151997"/>
    <s v=" PG-0501_Conectividad Mayor Interregional"/>
    <s v=""/>
    <s v=""/>
    <s v=""/>
    <s v=""/>
    <s v=""/>
    <s v=""/>
    <s v=""/>
    <s v="Integración territorial, conectividad y movilidad"/>
    <n v="1112337.9539999999"/>
    <n v="132000"/>
    <n v="246430"/>
    <n v="0"/>
    <n v="0"/>
    <n v="0"/>
    <n v="0"/>
    <n v="0"/>
    <e v="#N/A"/>
    <e v="#N/A"/>
    <e v="#N/A"/>
    <e v="#N/A"/>
  </r>
  <r>
    <n v="822"/>
    <s v="0204"/>
    <s v="0204"/>
    <s v="Dirección de Vialidad"/>
    <x v="11"/>
    <s v="MAULE"/>
    <s v="CAUQUENES"/>
    <s v="CHANCO"/>
    <s v="Arrastre"/>
    <n v="318"/>
    <s v="02"/>
    <s v="002"/>
    <n v="52535"/>
    <s v="40026687-0"/>
    <s v="CONSTRUCCION VARIANTE CHANCO, RUTA M-50, SECTOR: CAUQUENES - CHANCO "/>
    <s v="RUTAS INTERREGIONALES"/>
    <s v="CONSTRUCCION"/>
    <s v="PREFACTIBILIDAD"/>
    <s v="PREFACTIBILIDAD 1"/>
    <n v="164513"/>
    <s v=""/>
    <s v=""/>
    <s v=""/>
    <s v=""/>
    <s v=""/>
    <s v=""/>
    <s v=""/>
    <s v=""/>
    <s v="Integración territorial, conectividad y movilidad"/>
    <n v="0"/>
    <n v="1"/>
    <n v="249700"/>
    <n v="200000"/>
    <n v="0"/>
    <n v="0"/>
    <n v="0"/>
    <n v="0"/>
    <n v="7202"/>
    <n v="9446"/>
    <n v="9233"/>
    <n v="0.2280337293486035"/>
  </r>
  <r>
    <n v="824"/>
    <s v="0204"/>
    <s v="0204"/>
    <s v="Dirección de Vialidad"/>
    <x v="11"/>
    <s v="MAULE"/>
    <s v="TALCA, CAUQUENES, CURICO, LINARES"/>
    <s v="TALCA, CONSTITUCION, CUREPTO, EMPEDRADO, MAULE, PELARCO, PENCAHUE, RIO CLARO, SAN CLEMENTE, SAN RAFAEL, CAUQUENES, CHANCO, PELLUHUE, CURICO, HUALAÑE, LICANTEN, MOLINA, RAUCO, ROMERAL, SAGRADA FAMILIA, TENO, VICHUQUEN, LINARES, COLBUN, LONGAVI, PARRAL, RET"/>
    <s v="Arrastre"/>
    <n v="294"/>
    <s v="02"/>
    <s v="002"/>
    <n v="51487"/>
    <s v="40030658-0"/>
    <s v="CONSERVACION GLOBAL MIXTA CAMINOS RED VIAL REGION DEL MAULE 2022-2026"/>
    <s v="CONSERVACION VIAL"/>
    <s v="CONSERVACION VIAL "/>
    <s v="EJECUCION"/>
    <s v="ASESORIA 1"/>
    <n v="159749"/>
    <s v=" PG-0504_Vialidad Rural"/>
    <s v=""/>
    <s v=""/>
    <s v=""/>
    <s v=""/>
    <s v=""/>
    <s v=""/>
    <s v=""/>
    <s v="Integración territorial, conectividad y movilidad"/>
    <n v="410034.39799999999"/>
    <n v="1918098.6810000001"/>
    <n v="2399170"/>
    <n v="2384446"/>
    <n v="1380139"/>
    <n v="198767"/>
    <n v="0"/>
    <n v="0"/>
    <e v="#N/A"/>
    <e v="#N/A"/>
    <e v="#N/A"/>
    <e v="#N/A"/>
  </r>
  <r>
    <n v="823"/>
    <s v="0204"/>
    <s v="0204"/>
    <s v="Dirección de Vialidad"/>
    <x v="11"/>
    <s v="MAULE"/>
    <s v="TALCA, CAUQUENES, CURICO, LINARES"/>
    <s v="TALCA, CONSTITUCION, CUREPTO, EMPEDRADO, MAULE, PELARCO, PENCAHUE, RIO CLARO, SAN CLEMENTE, SAN RAFAEL, CAUQUENES, CHANCO, PELLUHUE, CURICO, HUALAÑE, LICANTEN, MOLINA, RAUCO, ROMERAL, SAGRADA FAMILIA, TENO, VICHUQUEN, LINARES, COLBUN, LONGAVI, PARRAL, RET"/>
    <s v="Arrastre"/>
    <n v="294"/>
    <s v="02"/>
    <s v="004"/>
    <n v="51487"/>
    <s v="40030658-0"/>
    <s v="CONSERVACION GLOBAL MIXTA CAMINOS RED VIAL REGION DEL MAULE 2022-2026"/>
    <s v="CONSERVACION VIAL"/>
    <s v="CONSERVACION VIAL "/>
    <s v="EJECUCION"/>
    <s v="EJECUCION 1"/>
    <n v="159746"/>
    <s v=" PG-0504_Vialidad Rural"/>
    <s v=""/>
    <s v=""/>
    <s v=""/>
    <s v=""/>
    <s v=""/>
    <s v=""/>
    <s v=""/>
    <s v="Integración territorial, conectividad y movilidad"/>
    <n v="19653919.997000001"/>
    <n v="19109490.449000001"/>
    <n v="18524000"/>
    <n v="10214564"/>
    <n v="958616"/>
    <n v="0"/>
    <n v="0"/>
    <n v="0"/>
    <e v="#N/A"/>
    <e v="#N/A"/>
    <e v="#N/A"/>
    <e v="#N/A"/>
  </r>
  <r>
    <n v="825"/>
    <s v="0204"/>
    <s v="0204"/>
    <s v="Dirección de Vialidad"/>
    <x v="11"/>
    <s v="MAULE"/>
    <s v="TALCA, LINARES"/>
    <s v="CONSTITUCION, CUREPTO, PENCAHUE, SAN JAVIER"/>
    <s v="Arrastre"/>
    <n v="266"/>
    <s v="02"/>
    <s v="002"/>
    <n v="51009"/>
    <s v="40030998-0"/>
    <s v="CONSTRUCCION CONEXION VIAL REGION DEL MAULE, SECTOR: RIO MAULE ENTRE RUTA 5 Y RUTA COSTERA"/>
    <s v="MEJORAMIENTO RED VIAL REGIONAL SECUNDARIA"/>
    <s v="CONSTRUCCION"/>
    <s v="PREFACTIBILIDAD"/>
    <s v="PREFACTIBILIDAD 1"/>
    <n v="157668"/>
    <s v=" PG-0501_Conectividad Mayor Interregional"/>
    <s v=""/>
    <s v=""/>
    <s v=""/>
    <s v=""/>
    <s v=""/>
    <s v=""/>
    <s v=""/>
    <s v="Integración territorial, conectividad y movilidad"/>
    <n v="41512"/>
    <n v="260280"/>
    <n v="132000"/>
    <n v="0"/>
    <n v="0"/>
    <n v="0"/>
    <n v="0"/>
    <n v="0"/>
    <e v="#N/A"/>
    <e v="#N/A"/>
    <e v="#N/A"/>
    <e v="#N/A"/>
  </r>
  <r>
    <n v="826"/>
    <s v="0204"/>
    <s v="0204"/>
    <s v="Dirección de Vialidad"/>
    <x v="11"/>
    <s v="MAULE"/>
    <s v="TALCA, CAUQUENES, CURICO, LINARES"/>
    <s v="TALCA, CONSTITUCION, CUREPTO, EMPEDRADO, MAULE, PELARCO, PENCAHUE, RIO CLARO, SAN CLEMENTE, SAN RAFAEL, CAUQUENES, CHANCO, PELLUHUE, CURICO, HUALAÑE, LICANTEN, MOLINA, RAUCO, ROMERAL, SAGRADA FAMILIA, TENO, VICHUQUEN, LINARES, COLBUN, LONGAVI, PARRAL, RET"/>
    <s v="Arrastre"/>
    <n v="337"/>
    <s v="02"/>
    <s v="002"/>
    <n v="52892"/>
    <s v="40038455-0"/>
    <s v="CONSERVACION GLOBAL MIXTA CAMINOS RED VIAL REGION DEL MAULE 2023-2027"/>
    <s v="CONSERVACION VIAL"/>
    <s v="CONSERVACION VIAL "/>
    <s v="EJECUCION"/>
    <s v="ASESORIA 1"/>
    <n v="164700"/>
    <s v=" PG-0504_Vialidad Rural"/>
    <s v=""/>
    <s v=""/>
    <s v=""/>
    <s v=""/>
    <s v=""/>
    <s v=""/>
    <s v=""/>
    <s v="Integración territorial, conectividad y movilidad"/>
    <n v="0"/>
    <n v="150561.52600000001"/>
    <n v="279402"/>
    <n v="254643"/>
    <n v="267106"/>
    <n v="0"/>
    <n v="0"/>
    <n v="0"/>
    <e v="#N/A"/>
    <e v="#N/A"/>
    <e v="#N/A"/>
    <e v="#N/A"/>
  </r>
  <r>
    <n v="827"/>
    <s v="0204"/>
    <s v="0204"/>
    <s v="Dirección de Vialidad"/>
    <x v="11"/>
    <s v="MAULE"/>
    <s v="TALCA, CAUQUENES, CURICO, LINARES"/>
    <s v="TALCA, CONSTITUCION, CUREPTO, EMPEDRADO, MAULE, PELARCO, PENCAHUE, RIO CLARO, SAN CLEMENTE, SAN RAFAEL, CAUQUENES, CHANCO, PELLUHUE, CURICO, HUALAÑE, LICANTEN, MOLINA, RAUCO, ROMERAL, SAGRADA FAMILIA, TENO, VICHUQUEN, LINARES, COLBUN, LONGAVI, PARRAL, RET"/>
    <s v="Arrastre"/>
    <n v="337"/>
    <s v="02"/>
    <s v="004"/>
    <n v="52892"/>
    <s v="40038455-0"/>
    <s v="CONSERVACION GLOBAL MIXTA CAMINOS RED VIAL REGION DEL MAULE 2023-2027"/>
    <s v="CONSERVACION VIAL"/>
    <s v="CONSERVACION VIAL "/>
    <s v="EJECUCION"/>
    <s v="EJECUCION 1"/>
    <n v="164699"/>
    <s v=" PG-0504_Vialidad Rural"/>
    <s v=""/>
    <s v=""/>
    <s v=""/>
    <s v=""/>
    <s v=""/>
    <s v=""/>
    <s v=""/>
    <s v="Integración territorial, conectividad y movilidad"/>
    <n v="0"/>
    <n v="2558640.2549999999"/>
    <n v="2490044"/>
    <n v="2490044"/>
    <n v="2089950"/>
    <n v="0"/>
    <n v="0"/>
    <n v="0"/>
    <e v="#N/A"/>
    <e v="#N/A"/>
    <e v="#N/A"/>
    <e v="#N/A"/>
  </r>
  <r>
    <m/>
    <s v="0204"/>
    <s v="0204"/>
    <s v="Dirección de Vialidad"/>
    <x v="11"/>
    <s v="MAULE"/>
    <s v="LINARES"/>
    <s v="COLBUN"/>
    <s v="Arrastre"/>
    <m/>
    <s v="02"/>
    <s v="002"/>
    <n v="55321"/>
    <s v="40049663-0"/>
    <s v="REPOSICION RUTA L-391, SECTOR DERRUMBE EMBALSE ANCOA, COMUNA DE LINARES"/>
    <s v="MEJORAMIENTO RED VIAL REGIONAL PRINCIPAL"/>
    <s v=""/>
    <s v="DISEÑO"/>
    <s v="DISEÑO 2"/>
    <n v="172631"/>
    <s v=" PG-0501_Conectividad Mayor Interregional"/>
    <s v=""/>
    <s v=""/>
    <s v=""/>
    <s v=""/>
    <s v=""/>
    <s v=""/>
    <s v=""/>
    <s v="Integración territorial, conectividad y movilidad"/>
    <n v="150801.715"/>
    <n v="66052.745999999999"/>
    <n v="32292"/>
    <n v="0"/>
    <n v="0"/>
    <n v="0"/>
    <n v="0"/>
    <n v="0"/>
    <n v="7402"/>
    <n v="22637"/>
    <n v="23693"/>
    <n v="0.2037950260841096"/>
  </r>
  <r>
    <m/>
    <s v="0204"/>
    <s v="0204"/>
    <s v="Dirección de Vialidad"/>
    <x v="11"/>
    <s v="MAULE"/>
    <s v="INTERPROVINCIAL"/>
    <s v="INTERCOMUNAL"/>
    <s v="Arrastre"/>
    <m/>
    <s v="02"/>
    <s v="004"/>
    <n v="55007"/>
    <s v="40049835-0"/>
    <s v="CONSERVACION RED VIAL REGION DEL MAULE 2024-2026 "/>
    <s v="CONSERVACION VIAL"/>
    <s v=""/>
    <s v="EJECUCION"/>
    <s v="EJECUCION 1"/>
    <n v="171144"/>
    <s v=" PG-0504_Vialidad Rural"/>
    <s v=""/>
    <s v=""/>
    <s v=""/>
    <s v=""/>
    <s v=""/>
    <s v=""/>
    <s v=""/>
    <s v="Integración territorial, conectividad y movilidad"/>
    <n v="0"/>
    <n v="276889"/>
    <n v="1776851"/>
    <n v="0"/>
    <n v="0"/>
    <n v="0"/>
    <n v="0"/>
    <n v="0"/>
    <e v="#N/A"/>
    <e v="#N/A"/>
    <e v="#N/A"/>
    <e v="#N/A"/>
  </r>
  <r>
    <n v="828"/>
    <s v="0204"/>
    <s v="0204"/>
    <s v="Dirección de Vialidad"/>
    <x v="11"/>
    <s v="MAULE"/>
    <s v="INTERPROVINCIAL"/>
    <s v="INTERCOMUNAL"/>
    <s v="Arrastre"/>
    <n v="406"/>
    <s v="02"/>
    <s v="004"/>
    <n v="55007"/>
    <s v="40049835-0"/>
    <s v="CONSERVACION RED VIAL REGION DEL MAULE 2024-2026 "/>
    <s v="CONSERVACION VIAL"/>
    <s v="CONSERVACION VIAL "/>
    <s v="EJECUCION"/>
    <s v="EJECUCION 2"/>
    <n v="172792"/>
    <s v=" PG-0504_Vialidad Rural"/>
    <s v=""/>
    <s v=""/>
    <s v=""/>
    <s v=""/>
    <s v=""/>
    <s v=""/>
    <s v=""/>
    <s v="Integración territorial, conectividad y movilidad"/>
    <n v="0"/>
    <n v="1760000"/>
    <n v="951149"/>
    <n v="0"/>
    <n v="0"/>
    <n v="0"/>
    <n v="0"/>
    <n v="0"/>
    <e v="#N/A"/>
    <e v="#N/A"/>
    <e v="#N/A"/>
    <e v="#N/A"/>
  </r>
  <r>
    <n v="830"/>
    <s v="0204"/>
    <s v="0204"/>
    <s v="Dirección de Vialidad"/>
    <x v="11"/>
    <s v="MAULE"/>
    <s v="INTERPROVINCIAL"/>
    <s v="INTERCOMUNAL"/>
    <s v="Arrastre"/>
    <n v="431"/>
    <s v="02"/>
    <s v="004"/>
    <n v="55099"/>
    <s v="40050294-0"/>
    <s v="CONSERVACION  DE ELEMENTOS DE SEGURIDAD VIAL, REGIÓN DEL MAULE 2025 - 2026"/>
    <s v="SEGURIDAD VIAL, CICLOVIAS Y PASARELAS"/>
    <s v="CONSERVACION VIAL "/>
    <s v="EJECUCION"/>
    <s v="EJECUCION 1"/>
    <n v="171382"/>
    <s v=" PG-0504_Vialidad Rural"/>
    <s v=""/>
    <s v=""/>
    <s v=""/>
    <s v=""/>
    <s v=""/>
    <s v=""/>
    <s v=""/>
    <s v="Integración territorial, conectividad y movilidad"/>
    <n v="0"/>
    <n v="100000"/>
    <n v="1018191"/>
    <n v="0"/>
    <n v="0"/>
    <n v="0"/>
    <n v="0"/>
    <n v="0"/>
    <e v="#N/A"/>
    <e v="#N/A"/>
    <e v="#N/A"/>
    <e v="#N/A"/>
  </r>
  <r>
    <m/>
    <s v="0204"/>
    <s v="0204"/>
    <s v="Dirección de Vialidad"/>
    <x v="11"/>
    <s v="MAULE"/>
    <s v="INTERPROVINCIAL"/>
    <s v="INTERCOMUNAL"/>
    <s v="Arrastre"/>
    <m/>
    <s v="02"/>
    <s v="004"/>
    <n v="55112"/>
    <s v="40050296-0"/>
    <s v="CONSERVACION PASADAS URBANAS -TRAVESIAS REGION DEL MAULE 2025 - 2026"/>
    <s v="SEGURIDAD VIAL, CICLOVIAS Y PASARELAS"/>
    <s v=""/>
    <s v="EJECUCION"/>
    <s v="EJECUCION 1"/>
    <n v="171395"/>
    <s v=" PG-0501_Conectividad Mayor Interregional, PG-0504_Vialidad Rural"/>
    <s v=""/>
    <s v=""/>
    <s v=""/>
    <s v=""/>
    <s v=""/>
    <s v=""/>
    <s v=""/>
    <s v="Integración territorial, conectividad y movilidad"/>
    <n v="0"/>
    <n v="211420"/>
    <n v="322444"/>
    <n v="0"/>
    <n v="0"/>
    <n v="0"/>
    <n v="0"/>
    <n v="0"/>
    <e v="#N/A"/>
    <e v="#N/A"/>
    <e v="#N/A"/>
    <e v="#N/A"/>
  </r>
  <r>
    <m/>
    <s v="0204"/>
    <s v="0204"/>
    <s v="Dirección de Vialidad"/>
    <x v="11"/>
    <s v="MAULE"/>
    <s v="INTERPROVINCIAL"/>
    <s v="INTERCOMUNAL"/>
    <s v="Arrastre"/>
    <m/>
    <s v="02"/>
    <s v="704"/>
    <n v="55861"/>
    <s v="40056930-0"/>
    <s v="CONSERVACION POR EMERGENCIAS RED VIAL REGION DEL MAULE 2023-2024 "/>
    <s v="CONSERVACION VIAL"/>
    <s v=""/>
    <s v="EJECUCION"/>
    <s v="EJECUCION EMERGENCIA 1"/>
    <n v="174165"/>
    <s v=""/>
    <s v=""/>
    <s v=" INVIERNO ZONA CENTRO-SUR JUNIO 2023"/>
    <s v=""/>
    <s v=""/>
    <s v=""/>
    <s v=""/>
    <s v=""/>
    <s v="Integración territorial, conectividad y movilidad"/>
    <n v="0"/>
    <n v="375355.50099999999"/>
    <n v="1600000"/>
    <n v="0"/>
    <n v="0"/>
    <n v="0"/>
    <n v="0"/>
    <n v="0"/>
    <e v="#N/A"/>
    <e v="#N/A"/>
    <e v="#N/A"/>
    <e v="#N/A"/>
  </r>
  <r>
    <n v="831"/>
    <s v="0204"/>
    <s v="0204"/>
    <s v="Dirección de Vialidad"/>
    <x v="11"/>
    <s v="MAULE"/>
    <s v="LINARES"/>
    <s v="LINARES"/>
    <s v="Arrastre"/>
    <n v="474"/>
    <s v="02"/>
    <s v="002"/>
    <n v="55972"/>
    <s v="40058379-0"/>
    <s v="REPOSICION PUENTE CHUPALLAR EN RUTA L-399, COMUNA DE LINARES"/>
    <s v="MEJORAMIENTO RED VIAL REGIONAL SECUNDARIA"/>
    <s v="PUENTES"/>
    <s v="DISEÑO"/>
    <s v="DISEÑO 1"/>
    <n v="174660"/>
    <s v=""/>
    <s v=""/>
    <s v=""/>
    <s v=""/>
    <s v=""/>
    <s v=""/>
    <s v=""/>
    <s v=""/>
    <s v="Integración territorial, conectividad y movilidad"/>
    <n v="0"/>
    <n v="49267.9"/>
    <n v="286618"/>
    <n v="0"/>
    <n v="0"/>
    <n v="0"/>
    <n v="0"/>
    <n v="0"/>
    <n v="7401"/>
    <n v="96744"/>
    <n v="104584"/>
    <n v="0.10471772563010941"/>
  </r>
  <r>
    <n v="832"/>
    <s v="0204"/>
    <s v="0204"/>
    <s v="Dirección de Vialidad"/>
    <x v="11"/>
    <s v="MAULE"/>
    <s v="LINARES"/>
    <s v="LINARES"/>
    <s v="Nuevo"/>
    <n v="777"/>
    <s v="02"/>
    <s v="004"/>
    <n v="55972"/>
    <s v="40058379-0"/>
    <s v="REPOSICION PUENTE CHUPALLAR EN RUTA L-399, COMUNA DE LINARES"/>
    <s v="MEJORAMIENTO RED VIAL REGIONAL SECUNDARIA"/>
    <s v="PUENTES"/>
    <s v="EJECUCION"/>
    <s v="EJECUCION 1"/>
    <n v="175264"/>
    <s v=""/>
    <s v=""/>
    <s v=""/>
    <s v=""/>
    <s v=""/>
    <s v=""/>
    <s v=""/>
    <s v=""/>
    <s v="Integración territorial, conectividad y movilidad"/>
    <n v="0"/>
    <n v="0"/>
    <n v="50000"/>
    <n v="1500000"/>
    <n v="2000000"/>
    <n v="0"/>
    <n v="0"/>
    <n v="0"/>
    <n v="7401"/>
    <n v="96744"/>
    <n v="104584"/>
    <n v="0.10471772563010941"/>
  </r>
  <r>
    <n v="833"/>
    <s v="0204"/>
    <s v="0204"/>
    <s v="Dirección de Vialidad"/>
    <x v="11"/>
    <s v="MAULE"/>
    <s v="TALCA"/>
    <s v="SAN CLEMENTE"/>
    <s v="Arrastre"/>
    <n v="475"/>
    <s v="02"/>
    <s v="002"/>
    <n v="55973"/>
    <s v="40058380-0"/>
    <s v="REPOSICION PUENTE LOS VIENTOS EN RUTA ZK-426, COMUNA DE SAN CLEMENTE"/>
    <s v="MEJORAMIENTO RED VIAL REGIONAL SECUNDARIA"/>
    <s v="PUENTES"/>
    <s v="FACTIBILIDAD"/>
    <s v="FACTIBILIDAD 1"/>
    <n v="174652"/>
    <s v=""/>
    <s v=""/>
    <s v=""/>
    <s v=""/>
    <s v=""/>
    <s v=""/>
    <s v=""/>
    <s v=""/>
    <s v="Integración territorial, conectividad y movilidad"/>
    <n v="0"/>
    <n v="157242.783"/>
    <n v="181247"/>
    <n v="0"/>
    <n v="0"/>
    <n v="0"/>
    <n v="0"/>
    <n v="0"/>
    <n v="7109"/>
    <n v="47380"/>
    <n v="48406"/>
    <n v="0.18031881090562391"/>
  </r>
  <r>
    <n v="835"/>
    <s v="0204"/>
    <s v="0204"/>
    <s v="Dirección de Vialidad"/>
    <x v="11"/>
    <s v="MAULE"/>
    <s v="INTERPROVINCIAL"/>
    <s v="INTERCOMUNAL"/>
    <s v="Arrastre"/>
    <n v="509"/>
    <s v="02"/>
    <s v="004"/>
    <n v="56635"/>
    <s v="40059787-0"/>
    <s v="CONSERVACION POR CAMINOS BÁSICOS REGIÓN DEL MAULE 2025 - 2027"/>
    <s v="CONSERVACION VIAL"/>
    <s v="CAMINOS BASICOS"/>
    <s v="EJECUCION"/>
    <s v="EJECUCION 2"/>
    <n v="178795"/>
    <s v=""/>
    <s v=""/>
    <s v=""/>
    <s v=""/>
    <s v=""/>
    <s v=""/>
    <s v=""/>
    <s v=""/>
    <s v="Integración territorial, conectividad y movilidad"/>
    <n v="0"/>
    <n v="55000"/>
    <n v="1100000"/>
    <n v="781000"/>
    <n v="0"/>
    <n v="0"/>
    <n v="0"/>
    <n v="0"/>
    <e v="#N/A"/>
    <e v="#N/A"/>
    <e v="#N/A"/>
    <e v="#N/A"/>
  </r>
  <r>
    <n v="834"/>
    <s v="0204"/>
    <s v="0204"/>
    <s v="Dirección de Vialidad"/>
    <x v="11"/>
    <s v="MAULE"/>
    <s v="INTERPROVINCIAL"/>
    <s v="INTERCOMUNAL"/>
    <s v="Nuevo"/>
    <n v="611"/>
    <s v="02"/>
    <s v="004"/>
    <n v="56635"/>
    <s v="40059787-0"/>
    <s v="CONSERVACION POR CAMINOS BÁSICOS REGIÓN DEL MAULE 2025 - 2027"/>
    <s v="CONSERVACION VIAL"/>
    <s v="CAMINOS BASICOS"/>
    <s v="EJECUCION"/>
    <s v="EJECUCION 5"/>
    <n v="182076"/>
    <s v=""/>
    <s v=""/>
    <s v=""/>
    <s v=""/>
    <s v=""/>
    <s v=""/>
    <s v=""/>
    <s v=""/>
    <s v="Integración territorial, conectividad y movilidad"/>
    <n v="0"/>
    <n v="0"/>
    <n v="3829594"/>
    <n v="177000"/>
    <n v="0"/>
    <n v="0"/>
    <n v="0"/>
    <n v="0"/>
    <e v="#N/A"/>
    <e v="#N/A"/>
    <e v="#N/A"/>
    <e v="#N/A"/>
  </r>
  <r>
    <n v="836"/>
    <s v="0204"/>
    <s v="0204"/>
    <s v="Dirección de Vialidad"/>
    <x v="11"/>
    <s v="MAULE"/>
    <s v="INTERPROVINCIAL"/>
    <s v="INTERCOMUNAL"/>
    <s v="Nuevo"/>
    <n v="589"/>
    <s v="02"/>
    <s v="002"/>
    <n v="56634"/>
    <s v="40060372-0"/>
    <s v="CONSERVACION RED VIAL REGION DEL MAULE 2025-2027"/>
    <s v="CONSERVACION VIAL"/>
    <s v="CONSERVACION VIAL "/>
    <s v="EJECUCION"/>
    <s v="ASESORIA 4"/>
    <n v="182075"/>
    <s v=""/>
    <s v=""/>
    <s v=""/>
    <s v=""/>
    <s v=""/>
    <s v=""/>
    <s v=""/>
    <s v=""/>
    <s v="Integración territorial, conectividad y movilidad"/>
    <n v="0"/>
    <n v="0"/>
    <n v="117501"/>
    <n v="23400"/>
    <n v="0"/>
    <n v="0"/>
    <n v="0"/>
    <n v="0"/>
    <e v="#N/A"/>
    <e v="#N/A"/>
    <e v="#N/A"/>
    <e v="#N/A"/>
  </r>
  <r>
    <n v="838"/>
    <s v="0204"/>
    <s v="0204"/>
    <s v="Dirección de Vialidad"/>
    <x v="11"/>
    <s v="MAULE"/>
    <s v="INTERPROVINCIAL"/>
    <s v="INTERCOMUNAL"/>
    <s v="Arrastre"/>
    <n v="508"/>
    <s v="02"/>
    <s v="004"/>
    <n v="56634"/>
    <s v="40060372-0"/>
    <s v="CONSERVACION RED VIAL REGION DEL MAULE 2025-2027"/>
    <s v="CONSERVACION VIAL"/>
    <s v="CONSERVACION VIAL "/>
    <s v="EJECUCION"/>
    <s v="EJECUCION 1"/>
    <n v="177436"/>
    <s v=""/>
    <s v=""/>
    <s v=""/>
    <s v=""/>
    <s v=""/>
    <s v=""/>
    <s v=""/>
    <s v=""/>
    <s v="Integración territorial, conectividad y movilidad"/>
    <n v="0"/>
    <n v="323400"/>
    <n v="5518621"/>
    <n v="2000000"/>
    <n v="0"/>
    <n v="0"/>
    <n v="0"/>
    <n v="0"/>
    <e v="#N/A"/>
    <e v="#N/A"/>
    <e v="#N/A"/>
    <e v="#N/A"/>
  </r>
  <r>
    <n v="837"/>
    <s v="0204"/>
    <s v="0204"/>
    <s v="Dirección de Vialidad"/>
    <x v="11"/>
    <s v="MAULE"/>
    <s v="INTERPROVINCIAL"/>
    <s v="INTERCOMUNAL"/>
    <s v="Nuevo"/>
    <n v="589"/>
    <s v="02"/>
    <s v="004"/>
    <n v="56634"/>
    <s v="40060372-0"/>
    <s v="CONSERVACION RED VIAL REGION DEL MAULE 2025-2027"/>
    <s v="CONSERVACION VIAL"/>
    <s v="CONSERVACION VIAL "/>
    <s v="EJECUCION"/>
    <s v="EJECUCION 4"/>
    <n v="182074"/>
    <s v=""/>
    <s v=""/>
    <s v=""/>
    <s v=""/>
    <s v=""/>
    <s v=""/>
    <s v=""/>
    <s v=""/>
    <s v="Integración territorial, conectividad y movilidad"/>
    <n v="0"/>
    <n v="0"/>
    <n v="1175015"/>
    <n v="235200"/>
    <n v="0"/>
    <n v="0"/>
    <n v="0"/>
    <n v="0"/>
    <e v="#N/A"/>
    <e v="#N/A"/>
    <e v="#N/A"/>
    <e v="#N/A"/>
  </r>
  <r>
    <n v="839"/>
    <s v="0204"/>
    <s v="0204"/>
    <s v="Dirección de Vialidad"/>
    <x v="11"/>
    <s v="MAULE"/>
    <s v="TALCA, CAUQUENES, CURICO, LINARES"/>
    <s v="TALCA, CONSTITUCION, CUREPTO, EMPEDRADO, MAULE, PELARCO, PENCAHUE, RIO CLARO, SAN CLEMENTE, SAN RAFAEL, CAUQUENES, CHANCO, PELLUHUE, CURICO, HUALAÑE, LICANTEN, MOLINA, RAUCO, ROMERAL, SAGRADA FAMILIA, TENO, VICHUQUEN, LINARES, COLBUN, LONGAVI, PARRAL, RET"/>
    <s v="Arrastre"/>
    <n v="554"/>
    <s v="02"/>
    <s v="004"/>
    <n v="58609"/>
    <s v="40066635-0"/>
    <s v="CONSERVACION DE EMERGENCIAS RED VIAL REGION DEL MAULE 2024-2025 "/>
    <s v="CONSERVACION VIAL"/>
    <s v="CONSERVACION VIAL "/>
    <s v="EJECUCION"/>
    <s v="EJECUCION EMERGENCIA 1"/>
    <n v="181393"/>
    <s v=""/>
    <s v=""/>
    <s v=" INVIERNO ZONA CENTRO-SUR JUNIO 2024"/>
    <s v=""/>
    <s v=""/>
    <s v=""/>
    <s v=""/>
    <s v=""/>
    <s v="Integración territorial, conectividad y movilidad"/>
    <n v="0"/>
    <n v="8129740.023"/>
    <n v="14300000"/>
    <n v="0"/>
    <n v="0"/>
    <n v="0"/>
    <n v="0"/>
    <n v="0"/>
    <e v="#N/A"/>
    <e v="#N/A"/>
    <e v="#N/A"/>
    <e v="#N/A"/>
  </r>
  <r>
    <n v="841"/>
    <s v="0204"/>
    <s v="0204"/>
    <s v="Dirección de Vialidad"/>
    <x v="11"/>
    <s v="MAULE"/>
    <s v="INTERPROVINCIAL"/>
    <s v="INTERCOMUNAL"/>
    <s v="Nuevo"/>
    <n v="566"/>
    <s v="02"/>
    <s v="002"/>
    <n v="58746"/>
    <s v="40070141-0"/>
    <s v="CONSERVACION GLOBAL MIXTA CAMINOS RED VIAL REGION DEL MAULE "/>
    <s v="CONSERVACION VIAL"/>
    <s v="CONSERVACION VIAL "/>
    <s v="EJECUCION"/>
    <s v="ASESORIA 1"/>
    <n v="181670"/>
    <s v=""/>
    <s v=""/>
    <s v=""/>
    <s v=""/>
    <s v=""/>
    <s v=""/>
    <s v=""/>
    <s v=""/>
    <s v="Integración territorial, conectividad y movilidad"/>
    <n v="0"/>
    <n v="0"/>
    <n v="13000"/>
    <n v="586417"/>
    <n v="652564"/>
    <n v="586417"/>
    <n v="512115"/>
    <n v="0"/>
    <e v="#N/A"/>
    <e v="#N/A"/>
    <e v="#N/A"/>
    <e v="#N/A"/>
  </r>
  <r>
    <n v="842"/>
    <s v="0204"/>
    <s v="0204"/>
    <s v="Dirección de Vialidad"/>
    <x v="11"/>
    <s v="MAULE"/>
    <s v="INTERPROVINCIAL"/>
    <s v="INTERCOMUNAL"/>
    <s v="Nuevo"/>
    <n v="566"/>
    <s v="02"/>
    <s v="004"/>
    <n v="58746"/>
    <s v="40070141-0"/>
    <s v="CONSERVACION GLOBAL MIXTA CAMINOS RED VIAL REGION DEL MAULE "/>
    <s v="CONSERVACION VIAL"/>
    <s v="CONSERVACION VIAL "/>
    <s v="EJECUCION"/>
    <s v="EJECUCION 1"/>
    <n v="181671"/>
    <s v=""/>
    <s v=""/>
    <s v=""/>
    <s v=""/>
    <s v=""/>
    <s v=""/>
    <s v=""/>
    <s v=""/>
    <s v="Integración territorial, conectividad y movilidad"/>
    <n v="0"/>
    <n v="0"/>
    <n v="256000"/>
    <n v="4640000"/>
    <n v="5163385"/>
    <n v="4640000"/>
    <n v="4156667"/>
    <n v="0"/>
    <e v="#N/A"/>
    <e v="#N/A"/>
    <e v="#N/A"/>
    <e v="#N/A"/>
  </r>
  <r>
    <n v="844"/>
    <s v="0204"/>
    <s v="0204"/>
    <s v="Dirección de Vialidad"/>
    <x v="11"/>
    <s v="MAULE"/>
    <s v="INTERPROVINCIAL"/>
    <s v="INTERCOMUNAL"/>
    <s v="Nuevo"/>
    <n v="640"/>
    <s v="02"/>
    <s v="004"/>
    <n v="58821"/>
    <s v="40070213-0"/>
    <s v="CONSERVACION ZONAS DE ESCUELA REGION DEL MAULE "/>
    <s v="SEGURIDAD VIAL, CICLOVIAS Y PASARELAS"/>
    <s v="CONSERVACION VIAL "/>
    <s v="EJECUCION"/>
    <s v="EJECUCION 1"/>
    <n v="181796"/>
    <s v=""/>
    <s v=""/>
    <s v=""/>
    <s v=""/>
    <s v=""/>
    <s v=""/>
    <s v=""/>
    <s v=""/>
    <s v="Integración territorial, conectividad y movilidad"/>
    <n v="0"/>
    <n v="0"/>
    <n v="194737"/>
    <n v="114000"/>
    <n v="114000"/>
    <n v="0"/>
    <n v="0"/>
    <n v="0"/>
    <e v="#N/A"/>
    <e v="#N/A"/>
    <e v="#N/A"/>
    <e v="#N/A"/>
  </r>
  <r>
    <n v="845"/>
    <s v="0204"/>
    <s v="0204"/>
    <s v="Dirección de Vialidad"/>
    <x v="5"/>
    <s v="ÑUBLE"/>
    <s v="DIGUILLÍN"/>
    <s v="BULNES, QUILLON"/>
    <s v="Arrastre"/>
    <n v="26"/>
    <s v="02"/>
    <s v="004"/>
    <n v="35051"/>
    <s v="20079319-0"/>
    <s v="REPOSICION RUTA  148  SECTOR:  CRUCE  RUTA 5 -  PUENTE QUEIME"/>
    <s v="CAMINOS NACIONALES"/>
    <s v="REPOSICIÓN"/>
    <s v="EJECUCION"/>
    <s v="EJECUCION 4"/>
    <n v="157947"/>
    <s v=" PG-0501_Conectividad Mayor Interregional"/>
    <s v=""/>
    <s v=""/>
    <s v=""/>
    <s v=""/>
    <s v=""/>
    <s v=""/>
    <s v=""/>
    <s v="Integración territorial, conectividad y movilidad"/>
    <n v="1039849.423"/>
    <n v="670000"/>
    <n v="13210780"/>
    <n v="0"/>
    <n v="0"/>
    <n v="0"/>
    <n v="0"/>
    <n v="0"/>
    <e v="#N/A"/>
    <e v="#N/A"/>
    <e v="#N/A"/>
    <e v="#N/A"/>
  </r>
  <r>
    <m/>
    <s v="0204"/>
    <s v="0204"/>
    <s v="Dirección de Vialidad"/>
    <x v="5"/>
    <s v="ÑUBLE"/>
    <s v="DIGUILLÍN"/>
    <s v="BULNES, CHILLAN VIEJO, EL CARMEN, PEMUCO, SAN IGNACIO, YUNGAY"/>
    <s v="Arrastre"/>
    <m/>
    <s v="02"/>
    <s v="002"/>
    <n v="37066"/>
    <s v="30099535-0"/>
    <s v="REPOSICIÓN RUTA N-59-Q, SECTOR: CHILLÁN - YUNGAY"/>
    <s v="RUTA PRECORDILLERANA"/>
    <s v=""/>
    <s v="EJECUCION"/>
    <s v="ASESORIA 5"/>
    <n v="148410"/>
    <s v=" PG-0501_Conectividad Mayor Interregional"/>
    <s v=""/>
    <s v=""/>
    <s v=""/>
    <s v=""/>
    <s v=""/>
    <s v=""/>
    <s v=""/>
    <s v="Integración territorial, conectividad y movilidad"/>
    <n v="0"/>
    <n v="10"/>
    <n v="350000"/>
    <n v="350000"/>
    <n v="350000"/>
    <n v="0"/>
    <n v="0"/>
    <n v="0"/>
    <e v="#N/A"/>
    <e v="#N/A"/>
    <e v="#N/A"/>
    <e v="#N/A"/>
  </r>
  <r>
    <n v="848"/>
    <s v="0204"/>
    <s v="0204"/>
    <s v="Dirección de Vialidad"/>
    <x v="5"/>
    <s v="ÑUBLE"/>
    <s v="DIGUILLÍN"/>
    <s v="BULNES, CHILLAN VIEJO, EL CARMEN, PEMUCO, SAN IGNACIO, YUNGAY"/>
    <s v="Nuevo"/>
    <n v="778"/>
    <s v="02"/>
    <s v="002"/>
    <n v="37066"/>
    <s v="30099535-0"/>
    <s v="REPOSICIÓN RUTA N-59-Q, SECTOR: CHILLÁN - YUNGAY"/>
    <s v="RUTA PRECORDILLERANA"/>
    <s v="REPOSICIÓN"/>
    <s v="EJECUCION"/>
    <s v="ASESORIA 7"/>
    <n v="182159"/>
    <s v=""/>
    <s v=""/>
    <s v=""/>
    <s v=""/>
    <s v=""/>
    <s v=""/>
    <s v=""/>
    <s v=""/>
    <s v="Integración territorial, conectividad y movilidad"/>
    <n v="0"/>
    <n v="0"/>
    <n v="10000"/>
    <n v="800000"/>
    <n v="800000"/>
    <n v="450000"/>
    <n v="0"/>
    <n v="0"/>
    <e v="#N/A"/>
    <e v="#N/A"/>
    <e v="#N/A"/>
    <e v="#N/A"/>
  </r>
  <r>
    <m/>
    <s v="0204"/>
    <s v="0204"/>
    <s v="Dirección de Vialidad"/>
    <x v="5"/>
    <s v="ÑUBLE"/>
    <s v="DIGUILLÍN"/>
    <s v="BULNES, CHILLAN VIEJO, EL CARMEN, PEMUCO, SAN IGNACIO, YUNGAY"/>
    <s v="Arrastre"/>
    <m/>
    <s v="02"/>
    <s v="004"/>
    <n v="37066"/>
    <s v="30099535-0"/>
    <s v="REPOSICIÓN RUTA N-59-Q, SECTOR: CHILLÁN - YUNGAY"/>
    <s v="RUTA PRECORDILLERANA"/>
    <s v=""/>
    <s v="EJECUCION"/>
    <s v="EJECUCION 5"/>
    <n v="148411"/>
    <s v=" PG-0501_Conectividad Mayor Interregional"/>
    <s v=""/>
    <s v=""/>
    <s v=""/>
    <s v=""/>
    <s v=""/>
    <s v=""/>
    <s v=""/>
    <s v="Integración territorial, conectividad y movilidad"/>
    <n v="0"/>
    <n v="10"/>
    <n v="8550000"/>
    <n v="8150000"/>
    <n v="8750000"/>
    <n v="0"/>
    <n v="0"/>
    <n v="0"/>
    <e v="#N/A"/>
    <e v="#N/A"/>
    <e v="#N/A"/>
    <e v="#N/A"/>
  </r>
  <r>
    <n v="849"/>
    <s v="0204"/>
    <s v="0204"/>
    <s v="Dirección de Vialidad"/>
    <x v="5"/>
    <s v="ÑUBLE"/>
    <s v="DIGUILLÍN"/>
    <s v="BULNES, CHILLAN VIEJO, EL CARMEN, PEMUCO, SAN IGNACIO, YUNGAY"/>
    <s v="Nuevo"/>
    <n v="778"/>
    <s v="02"/>
    <s v="004"/>
    <n v="37066"/>
    <s v="30099535-0"/>
    <s v="REPOSICIÓN RUTA N-59-Q, SECTOR: CHILLÁN - YUNGAY"/>
    <s v="RUTA PRECORDILLERANA"/>
    <s v="REPOSICIÓN"/>
    <s v="EJECUCION"/>
    <s v="EJECUCION 7"/>
    <n v="182158"/>
    <s v=""/>
    <s v=""/>
    <s v=""/>
    <s v=""/>
    <s v=""/>
    <s v=""/>
    <s v=""/>
    <s v=""/>
    <s v="Integración territorial, conectividad y movilidad"/>
    <n v="0"/>
    <n v="0"/>
    <n v="50000"/>
    <n v="6000000"/>
    <n v="10000000"/>
    <n v="12000000"/>
    <n v="0"/>
    <n v="0"/>
    <e v="#N/A"/>
    <e v="#N/A"/>
    <e v="#N/A"/>
    <e v="#N/A"/>
  </r>
  <r>
    <n v="851"/>
    <s v="0204"/>
    <s v="0204"/>
    <s v="Dirección de Vialidad"/>
    <x v="5"/>
    <s v="ÑUBLE"/>
    <s v="ITATA"/>
    <s v="COBQUECURA, COELEMU, TREGUACO"/>
    <s v="Arrastre"/>
    <n v="133"/>
    <s v="02"/>
    <s v="002"/>
    <n v="43366"/>
    <s v="30130385-0"/>
    <s v="CONSTRUCCION Y MEJORAMIENTO RUTA N-114, O-14 COBQUECURA-DICHATO"/>
    <s v="DESARROLLO VIAL AREAS COSTERAS"/>
    <s v="MEJORAMIENTO"/>
    <s v="DISEÑO"/>
    <s v="DISEÑO 5"/>
    <n v="150281"/>
    <s v=" PG-0501_Conectividad Mayor Interregional"/>
    <s v=" ADAPTACIÓN"/>
    <s v=""/>
    <s v=""/>
    <s v=""/>
    <s v=""/>
    <s v=""/>
    <s v=""/>
    <s v="Integración territorial, conectividad y movilidad"/>
    <n v="224586.43799999999"/>
    <n v="62741"/>
    <n v="148761"/>
    <n v="0"/>
    <n v="0"/>
    <n v="0"/>
    <n v="0"/>
    <n v="0"/>
    <e v="#N/A"/>
    <e v="#N/A"/>
    <e v="#N/A"/>
    <e v="#N/A"/>
  </r>
  <r>
    <n v="850"/>
    <s v="0204"/>
    <s v="0204"/>
    <s v="Dirección de Vialidad"/>
    <x v="5"/>
    <s v="ÑUBLE"/>
    <s v="ITATA"/>
    <s v="COBQUECURA, COELEMU, TREGUACO"/>
    <s v="Arrastre"/>
    <n v="133"/>
    <s v="02"/>
    <s v="002"/>
    <n v="43366"/>
    <s v="30130385-0"/>
    <s v="CONSTRUCCION Y MEJORAMIENTO RUTA N-114, O-14 COBQUECURA-DICHATO"/>
    <s v="DESARROLLO VIAL AREAS COSTERAS"/>
    <s v="MEJORAMIENTO"/>
    <s v="DISEÑO"/>
    <s v="DISEÑO 6"/>
    <n v="168561"/>
    <s v=" PG-0501_Conectividad Mayor Interregional"/>
    <s v=" ADAPTACIÓN"/>
    <s v=""/>
    <s v=""/>
    <s v=""/>
    <s v=""/>
    <s v=""/>
    <s v=""/>
    <s v="Integración territorial, conectividad y movilidad"/>
    <n v="0"/>
    <n v="1"/>
    <n v="210000"/>
    <n v="315000"/>
    <n v="175000"/>
    <n v="0"/>
    <n v="0"/>
    <n v="0"/>
    <e v="#N/A"/>
    <e v="#N/A"/>
    <e v="#N/A"/>
    <e v="#N/A"/>
  </r>
  <r>
    <n v="853"/>
    <s v="0204"/>
    <s v="0204"/>
    <s v="Dirección de Vialidad"/>
    <x v="5"/>
    <s v="ÑUBLE"/>
    <s v="DIGUILLÍN"/>
    <s v="QUILLON"/>
    <s v="Arrastre"/>
    <n v="211"/>
    <s v="02"/>
    <s v="002"/>
    <n v="48293"/>
    <s v="40006136-0"/>
    <s v="CONSTRUCCION Puente Cerro Negro, Comunas de Quillón y Bulnes"/>
    <s v="MEJORAMIENTO RED VIAL REGIONAL SECUNDARIA"/>
    <s v="PUENTES"/>
    <s v="DISEÑO"/>
    <s v="DISEÑO 2"/>
    <n v="175380"/>
    <s v=" PG-0501_Conectividad Mayor Interregional"/>
    <s v=""/>
    <s v=""/>
    <s v=""/>
    <s v=""/>
    <s v=""/>
    <s v=""/>
    <s v=""/>
    <s v="Integración territorial, conectividad y movilidad"/>
    <n v="0"/>
    <n v="134000"/>
    <n v="88367"/>
    <n v="0"/>
    <n v="0"/>
    <n v="0"/>
    <n v="0"/>
    <n v="0"/>
    <n v="16107"/>
    <n v="19165"/>
    <n v="19421"/>
    <n v="0.12002769952515201"/>
  </r>
  <r>
    <m/>
    <s v="0204"/>
    <s v="0204"/>
    <s v="Dirección de Vialidad"/>
    <x v="5"/>
    <s v="ÑUBLE"/>
    <s v="DIGUILLÍN, ITATA, PUNILLA"/>
    <s v="CHILLAN, BULNES, CHILLAN VIEJO, EL CARMEN, PEMUCO, PINTO, QUILLON, SAN IGNACIO, YUNGAY, QUIRIHUE, COBQUECURA, COELEMU, NINHUE, PORTEZUELO, RANQUIL, TREGUACO, SAN CARLOS, COIHUECO, ¿IQUEN, SAN FABIAN, SAN NICOLAS"/>
    <s v="Arrastre"/>
    <m/>
    <s v="02"/>
    <s v="004"/>
    <n v="48405"/>
    <s v="40008536-0"/>
    <s v="CONSERVACION GLOBAL MIXTA CAMINOS RED VIAL REGION DE ÑUBLE(2019-2023)"/>
    <s v="CONSERVACION VIAL"/>
    <s v=""/>
    <s v="EJECUCION"/>
    <s v="EJECUCION 1"/>
    <n v="147682"/>
    <s v=" PG-0504_Vialidad Rural"/>
    <s v=""/>
    <s v=""/>
    <s v=""/>
    <s v=""/>
    <s v=""/>
    <s v=""/>
    <s v=""/>
    <s v="Integración territorial, conectividad y movilidad"/>
    <n v="1897587.078"/>
    <n v="1471294.652"/>
    <n v="128517"/>
    <n v="0"/>
    <n v="0"/>
    <n v="0"/>
    <n v="0"/>
    <n v="0"/>
    <e v="#N/A"/>
    <e v="#N/A"/>
    <e v="#N/A"/>
    <e v="#N/A"/>
  </r>
  <r>
    <m/>
    <s v="0204"/>
    <s v="0204"/>
    <s v="Dirección de Vialidad"/>
    <x v="5"/>
    <s v="ÑUBLE"/>
    <s v="DIGUILLÍN, ITATA, PUNILLA"/>
    <s v="BULNES, CHILLAN VIEJO, EL CARMEN, PEMUCO, PINTO, QUILLON, SAN IGNACIO, YUNGAY, QUIRIHUE, COBQUECURA, COELEMU, NINHUE, PORTEZUELO, RANQUIL, TREGUACO, SAN CARLOS, COIHUECO, ¿IQUEN, SAN FABIAN, SAN NICOLAS"/>
    <s v="Arrastre"/>
    <m/>
    <s v="02"/>
    <s v="002"/>
    <n v="48676"/>
    <s v="40011094-0"/>
    <s v="CONSERVACION GLOBAL MIXTA CAMINOS RED VIAL REGION DE ÑUBLE 2020"/>
    <s v="CONSERVACION VIAL"/>
    <s v=""/>
    <s v="EJECUCION"/>
    <s v="ASESORIA 1"/>
    <n v="149222"/>
    <s v=" PG-0504_Vialidad Rural"/>
    <s v=""/>
    <s v=""/>
    <s v=""/>
    <s v=""/>
    <s v=""/>
    <s v=""/>
    <s v=""/>
    <s v="Integración territorial, conectividad y movilidad"/>
    <n v="263147.15299999999"/>
    <n v="145067.614"/>
    <n v="7710"/>
    <n v="0"/>
    <n v="0"/>
    <n v="0"/>
    <n v="0"/>
    <n v="0"/>
    <e v="#N/A"/>
    <e v="#N/A"/>
    <e v="#N/A"/>
    <e v="#N/A"/>
  </r>
  <r>
    <m/>
    <s v="0204"/>
    <s v="0204"/>
    <s v="Dirección de Vialidad"/>
    <x v="5"/>
    <s v="ÑUBLE"/>
    <s v="DIGUILLÍN, ITATA, PUNILLA"/>
    <s v="BULNES, CHILLAN VIEJO, EL CARMEN, PEMUCO, PINTO, QUILLON, SAN IGNACIO, YUNGAY, QUIRIHUE, COBQUECURA, COELEMU, NINHUE, PORTEZUELO, RANQUIL, TREGUACO, SAN CARLOS, COIHUECO, ¿IQUEN, SAN FABIAN, SAN NICOLAS"/>
    <s v="Arrastre"/>
    <m/>
    <s v="02"/>
    <s v="004"/>
    <n v="48676"/>
    <s v="40011094-0"/>
    <s v="CONSERVACION GLOBAL MIXTA CAMINOS RED VIAL REGION DE ÑUBLE 2020"/>
    <s v="CONSERVACION VIAL"/>
    <s v=""/>
    <s v="EJECUCION"/>
    <s v="EJECUCION 1"/>
    <n v="149223"/>
    <s v=" PG-0504_Vialidad Rural"/>
    <s v=""/>
    <s v=""/>
    <s v=""/>
    <s v=""/>
    <s v=""/>
    <s v=""/>
    <s v=""/>
    <s v="Integración territorial, conectividad y movilidad"/>
    <n v="2821362.7149999999"/>
    <n v="948648.05500000005"/>
    <n v="500000"/>
    <n v="0"/>
    <n v="0"/>
    <n v="0"/>
    <n v="0"/>
    <n v="0"/>
    <e v="#N/A"/>
    <e v="#N/A"/>
    <e v="#N/A"/>
    <e v="#N/A"/>
  </r>
  <r>
    <n v="855"/>
    <s v="0204"/>
    <s v="0204"/>
    <s v="Dirección de Vialidad"/>
    <x v="5"/>
    <s v="ÑUBLE"/>
    <s v="DIGUILLÍN"/>
    <s v="EL CARMEN, SAN IGNACIO"/>
    <s v="Arrastre"/>
    <n v="218"/>
    <s v="02"/>
    <s v="002"/>
    <n v="48515"/>
    <s v="40011107-0"/>
    <s v="REPOSICION PUENTE ZAPALLAR EN RUTA N-655, PROVINCIA DIGUILLIN"/>
    <s v="MEJORAMIENTO RED VIAL REGIONAL SECUNDARIA"/>
    <s v="PUENTES"/>
    <s v="EJECUCION"/>
    <s v="ASESORIA 1"/>
    <n v="148403"/>
    <s v=""/>
    <s v=""/>
    <s v=""/>
    <s v=""/>
    <s v=""/>
    <s v=""/>
    <s v=""/>
    <s v=""/>
    <s v="Integración territorial, conectividad y movilidad"/>
    <n v="0"/>
    <n v="10"/>
    <n v="281340"/>
    <n v="342818"/>
    <n v="0"/>
    <n v="0"/>
    <n v="0"/>
    <n v="0"/>
    <e v="#N/A"/>
    <e v="#N/A"/>
    <e v="#N/A"/>
    <e v="#N/A"/>
  </r>
  <r>
    <n v="854"/>
    <s v="0204"/>
    <s v="0204"/>
    <s v="Dirección de Vialidad"/>
    <x v="5"/>
    <s v="ÑUBLE"/>
    <s v="DIGUILLÍN"/>
    <s v="EL CARMEN, SAN IGNACIO"/>
    <s v="Arrastre"/>
    <n v="218"/>
    <s v="02"/>
    <s v="004"/>
    <n v="48515"/>
    <s v="40011107-0"/>
    <s v="REPOSICION PUENTE ZAPALLAR EN RUTA N-655, PROVINCIA DIGUILLIN"/>
    <s v="MEJORAMIENTO RED VIAL REGIONAL SECUNDARIA"/>
    <s v="PUENTES"/>
    <s v="EJECUCION"/>
    <s v="EJECUCION 1"/>
    <n v="148404"/>
    <s v=""/>
    <s v=""/>
    <s v=""/>
    <s v=""/>
    <s v=""/>
    <s v=""/>
    <s v=""/>
    <s v=""/>
    <s v="Integración territorial, conectividad y movilidad"/>
    <n v="0"/>
    <n v="10"/>
    <n v="2438600"/>
    <n v="3950312"/>
    <n v="0"/>
    <n v="0"/>
    <n v="0"/>
    <n v="0"/>
    <e v="#N/A"/>
    <e v="#N/A"/>
    <e v="#N/A"/>
    <e v="#N/A"/>
  </r>
  <r>
    <n v="856"/>
    <s v="0204"/>
    <s v="0204"/>
    <s v="Dirección de Vialidad"/>
    <x v="5"/>
    <s v="ÑUBLE"/>
    <s v="ITATA"/>
    <s v="RANQUIL"/>
    <s v="Arrastre"/>
    <n v="151"/>
    <s v="02"/>
    <s v="002"/>
    <n v="44404"/>
    <s v="40011116-0"/>
    <s v="CONSERVACION PUENTE ÑIPAS EN RUTA O-122 REGION DE ÑUBLE 2023"/>
    <s v="CONSERVACION VIAL"/>
    <s v="CONSERVACION VIAL "/>
    <s v="EJECUCION"/>
    <s v="ASESORIA 1"/>
    <n v="138852"/>
    <s v=" PG-0501_Conectividad Mayor Interregional"/>
    <s v=""/>
    <s v=""/>
    <s v=""/>
    <s v=""/>
    <s v=""/>
    <s v=""/>
    <s v=""/>
    <s v="Integración territorial, conectividad y movilidad"/>
    <n v="0"/>
    <n v="649395.10199999996"/>
    <n v="217991"/>
    <n v="0"/>
    <n v="0"/>
    <n v="0"/>
    <n v="0"/>
    <n v="0"/>
    <n v="16206"/>
    <n v="6508"/>
    <n v="6294"/>
    <n v="0.1545919984533925"/>
  </r>
  <r>
    <n v="857"/>
    <s v="0204"/>
    <s v="0204"/>
    <s v="Dirección de Vialidad"/>
    <x v="5"/>
    <s v="ÑUBLE"/>
    <s v="ITATA"/>
    <s v="NINHUE, PORTEZUELO"/>
    <s v="Arrastre"/>
    <n v="262"/>
    <s v="02"/>
    <s v="002"/>
    <n v="50655"/>
    <s v="40025508-0"/>
    <s v="MEJORAMIENTO RUTA INTERCOMUNAL DE SECANO INTERIOR DE ÑUBLE"/>
    <s v="MEJORAMIENTO RED VIAL REGIONAL SECUNDARIA"/>
    <s v="MEJORAMIENTO"/>
    <s v="EJECUCION"/>
    <s v="ASESORIA 1"/>
    <n v="156073"/>
    <s v=" PG-0501_Conectividad Mayor Interregional"/>
    <s v=""/>
    <s v=""/>
    <s v=""/>
    <s v=""/>
    <s v=""/>
    <s v=""/>
    <s v=""/>
    <s v="Integración territorial, conectividad y movilidad"/>
    <n v="0"/>
    <n v="1"/>
    <n v="560580"/>
    <n v="595452"/>
    <n v="0"/>
    <n v="0"/>
    <n v="0"/>
    <n v="0"/>
    <e v="#N/A"/>
    <e v="#N/A"/>
    <e v="#N/A"/>
    <e v="#N/A"/>
  </r>
  <r>
    <n v="858"/>
    <s v="0204"/>
    <s v="0204"/>
    <s v="Dirección de Vialidad"/>
    <x v="5"/>
    <s v="ÑUBLE"/>
    <s v="ITATA"/>
    <s v="NINHUE, PORTEZUELO"/>
    <s v="Arrastre"/>
    <n v="262"/>
    <s v="02"/>
    <s v="004"/>
    <n v="50655"/>
    <s v="40025508-0"/>
    <s v="MEJORAMIENTO RUTA INTERCOMUNAL DE SECANO INTERIOR DE ÑUBLE"/>
    <s v="MEJORAMIENTO RED VIAL REGIONAL SECUNDARIA"/>
    <s v="MEJORAMIENTO"/>
    <s v="EJECUCION"/>
    <s v="EJECUCION 1"/>
    <n v="156075"/>
    <s v=" PG-0501_Conectividad Mayor Interregional"/>
    <s v=""/>
    <s v=""/>
    <s v=""/>
    <s v=""/>
    <s v=""/>
    <s v=""/>
    <s v=""/>
    <s v="Integración territorial, conectividad y movilidad"/>
    <n v="0"/>
    <n v="1"/>
    <n v="14967243"/>
    <n v="11653394"/>
    <n v="0"/>
    <n v="0"/>
    <n v="0"/>
    <n v="0"/>
    <e v="#N/A"/>
    <e v="#N/A"/>
    <e v="#N/A"/>
    <e v="#N/A"/>
  </r>
  <r>
    <m/>
    <s v="0204"/>
    <s v="0204"/>
    <s v="Dirección de Vialidad"/>
    <x v="5"/>
    <s v="ÑUBLE"/>
    <s v="ITATA"/>
    <s v="RANQUIL"/>
    <s v="Arrastre"/>
    <m/>
    <s v="02"/>
    <s v="002"/>
    <n v="41443"/>
    <s v="40030688-0"/>
    <s v="REPOSICION PUENTE ÑIPAS EN RUTA N-122, REGION DE ÑUBLE"/>
    <s v="MEJORAMIENTO RED VIAL REGIONAL SECUNDARIA"/>
    <s v=""/>
    <s v="DISEÑO"/>
    <s v="DISEÑO 1"/>
    <n v="131140"/>
    <s v=" PG-0501_Conectividad Mayor Interregional"/>
    <s v=""/>
    <s v=""/>
    <s v=""/>
    <s v=""/>
    <s v=""/>
    <s v=""/>
    <s v=""/>
    <s v="Integración territorial, conectividad y movilidad"/>
    <n v="12500"/>
    <n v="0"/>
    <n v="407960"/>
    <n v="0"/>
    <n v="0"/>
    <n v="0"/>
    <n v="0"/>
    <n v="0"/>
    <n v="16206"/>
    <n v="6508"/>
    <n v="6294"/>
    <n v="0.1545919984533925"/>
  </r>
  <r>
    <n v="859"/>
    <s v="0204"/>
    <s v="0204"/>
    <s v="Dirección de Vialidad"/>
    <x v="5"/>
    <s v="ÑUBLE"/>
    <s v="ITATA"/>
    <s v="QUIRIHUE, COELEMU, TREGUACO"/>
    <s v="Arrastre"/>
    <n v="217"/>
    <s v="02"/>
    <s v="002"/>
    <n v="48507"/>
    <s v="40030997-0"/>
    <s v="CONSTRUCCION PASADAS URBANAS QUIRIHUE-TREHUACO-COELEMU RUTA 126"/>
    <s v="VIALIDAD URBANA"/>
    <s v="CONSTRUCCION"/>
    <s v="PREFACTIBILIDAD"/>
    <s v="PREFACTIBILIDAD 1"/>
    <n v="148379"/>
    <s v=" PG-0501_Conectividad Mayor Interregional"/>
    <s v=""/>
    <s v=""/>
    <s v=""/>
    <s v=""/>
    <s v=""/>
    <s v=""/>
    <s v=""/>
    <s v="Integración territorial, conectividad y movilidad"/>
    <n v="0"/>
    <n v="309039.40399999998"/>
    <n v="227491"/>
    <n v="0"/>
    <n v="0"/>
    <n v="0"/>
    <n v="0"/>
    <n v="0"/>
    <e v="#N/A"/>
    <e v="#N/A"/>
    <e v="#N/A"/>
    <e v="#N/A"/>
  </r>
  <r>
    <n v="860"/>
    <s v="0204"/>
    <s v="0204"/>
    <s v="Dirección de Vialidad"/>
    <x v="5"/>
    <s v="ÑUBLE"/>
    <s v="ITATA, PUNILLA"/>
    <s v="QUIRIHUE, NINHUE, SAN CARLOS"/>
    <s v="Arrastre"/>
    <n v="272"/>
    <s v="02"/>
    <s v="002"/>
    <n v="51066"/>
    <s v="40036828-0"/>
    <s v="MEJORAMIENTO CBI RUTA N-70-M, KM 32.75 A KM 47.75, LTE REG.-TORRECILLAS, NINHUE SAN CARLOS "/>
    <s v="MEJORAMIENTO RED VIAL REGIONAL SECUNDARIA"/>
    <s v="MEJORAMIENTO"/>
    <s v="DISEÑO"/>
    <s v="DISEÑO 1"/>
    <n v="157823"/>
    <s v=""/>
    <s v=""/>
    <s v=""/>
    <s v=""/>
    <s v=""/>
    <s v=""/>
    <s v=""/>
    <s v=""/>
    <s v="Integración territorial, conectividad y movilidad"/>
    <n v="0"/>
    <n v="50000"/>
    <n v="362017"/>
    <n v="0"/>
    <n v="0"/>
    <n v="0"/>
    <n v="0"/>
    <n v="0"/>
    <e v="#N/A"/>
    <e v="#N/A"/>
    <e v="#N/A"/>
    <e v="#N/A"/>
  </r>
  <r>
    <n v="861"/>
    <s v="0204"/>
    <s v="0204"/>
    <s v="Dirección de Vialidad"/>
    <x v="5"/>
    <s v="ÑUBLE"/>
    <s v="INTERPROVINCIAL"/>
    <s v="INTERCOMUNAL"/>
    <s v="Nuevo"/>
    <n v="692"/>
    <s v="02"/>
    <s v="002"/>
    <n v="54790"/>
    <s v="40036832-0"/>
    <s v="REPOSICION RUTA N-55 KM 52.600 AL KM 77.248, COMUNA DE PINTO, REGIÓN DE ÑUBLE"/>
    <s v="MEJORAMIENTO RED VIAL REGIONAL PRINCIPAL"/>
    <s v="REPOSICIÓN"/>
    <s v="DISEÑO"/>
    <s v="DISEÑO 1"/>
    <n v="170363"/>
    <s v=""/>
    <s v=""/>
    <s v=""/>
    <s v=""/>
    <s v=""/>
    <s v=""/>
    <s v=""/>
    <s v=""/>
    <s v="Integración territorial, conectividad y movilidad"/>
    <n v="0"/>
    <n v="0"/>
    <n v="10000"/>
    <n v="600000"/>
    <n v="620000"/>
    <n v="0"/>
    <n v="0"/>
    <n v="0"/>
    <e v="#N/A"/>
    <e v="#N/A"/>
    <e v="#N/A"/>
    <e v="#N/A"/>
  </r>
  <r>
    <m/>
    <s v="0204"/>
    <s v="0204"/>
    <s v="Dirección de Vialidad"/>
    <x v="5"/>
    <s v="ÑUBLE"/>
    <s v="INTERPROVINCIAL"/>
    <s v="INTERCOMUNAL"/>
    <s v="Arrastre"/>
    <m/>
    <s v="02"/>
    <s v="004"/>
    <n v="53261"/>
    <s v="40040166-0"/>
    <s v="CONSERVACION RED VIAL REGION DE ÑUBLE 2023-2025"/>
    <s v="CONSERVACION VIAL"/>
    <s v=""/>
    <s v="EJECUCION"/>
    <s v="EJECUCION 1"/>
    <n v="166217"/>
    <s v=" PG-0504_Vialidad Rural"/>
    <s v=""/>
    <s v=""/>
    <s v=""/>
    <s v=""/>
    <s v=""/>
    <s v=""/>
    <s v=""/>
    <s v="Integración territorial, conectividad y movilidad"/>
    <n v="812794.701"/>
    <n v="1304880.3330000001"/>
    <n v="600000"/>
    <n v="0"/>
    <n v="0"/>
    <n v="0"/>
    <n v="0"/>
    <n v="0"/>
    <e v="#N/A"/>
    <e v="#N/A"/>
    <e v="#N/A"/>
    <e v="#N/A"/>
  </r>
  <r>
    <n v="863"/>
    <s v="0204"/>
    <s v="0204"/>
    <s v="Dirección de Vialidad"/>
    <x v="5"/>
    <s v="ÑUBLE"/>
    <s v="INTERPROVINCIAL"/>
    <s v="INTERCOMUNAL"/>
    <s v="Arrastre"/>
    <n v="371"/>
    <s v="02"/>
    <s v="002"/>
    <n v="54261"/>
    <s v="40047588-0"/>
    <s v="CONSERVACION PUENTE EL ALA Y OTROS, REGIÓN DE ÑUBLE 2024 - 2026"/>
    <s v="CONSERVACION VIAL"/>
    <s v="CONSERVACION VIAL "/>
    <s v="EJECUCION"/>
    <s v="ASESORIA 1"/>
    <n v="168529"/>
    <s v=" PG-0504_Vialidad Rural"/>
    <s v=""/>
    <s v=""/>
    <s v=""/>
    <s v=""/>
    <s v=""/>
    <s v=""/>
    <s v=""/>
    <s v="Integración territorial, conectividad y movilidad"/>
    <n v="0"/>
    <n v="10"/>
    <n v="341189"/>
    <n v="370615"/>
    <n v="0"/>
    <n v="0"/>
    <n v="0"/>
    <n v="0"/>
    <e v="#N/A"/>
    <e v="#N/A"/>
    <e v="#N/A"/>
    <e v="#N/A"/>
  </r>
  <r>
    <n v="864"/>
    <s v="0204"/>
    <s v="0204"/>
    <s v="Dirección de Vialidad"/>
    <x v="5"/>
    <s v="ÑUBLE"/>
    <s v="INTERPROVINCIAL"/>
    <s v="INTERCOMUNAL"/>
    <s v="Arrastre"/>
    <n v="371"/>
    <s v="02"/>
    <s v="004"/>
    <n v="54261"/>
    <s v="40047588-0"/>
    <s v="CONSERVACION PUENTE EL ALA Y OTROS, REGIÓN DE ÑUBLE 2024 - 2026"/>
    <s v="CONSERVACION VIAL"/>
    <s v="CONSERVACION VIAL "/>
    <s v="EJECUCION"/>
    <s v="EJECUCION 1"/>
    <n v="168527"/>
    <s v=" PG-0504_Vialidad Rural"/>
    <s v=""/>
    <s v=""/>
    <s v=""/>
    <s v=""/>
    <s v=""/>
    <s v=""/>
    <s v=""/>
    <s v="Integración territorial, conectividad y movilidad"/>
    <n v="0"/>
    <n v="227000"/>
    <n v="782811"/>
    <n v="1397385"/>
    <n v="0"/>
    <n v="0"/>
    <n v="0"/>
    <n v="0"/>
    <e v="#N/A"/>
    <e v="#N/A"/>
    <e v="#N/A"/>
    <e v="#N/A"/>
  </r>
  <r>
    <n v="865"/>
    <s v="0204"/>
    <s v="0204"/>
    <s v="Dirección de Vialidad"/>
    <x v="5"/>
    <s v="ÑUBLE"/>
    <s v="INTERPROVINCIAL"/>
    <s v="INTERCOMUNAL"/>
    <s v="Nuevo"/>
    <n v="659"/>
    <s v="02"/>
    <s v="002"/>
    <n v="54262"/>
    <s v="40047593-0"/>
    <s v="CONSERVACION PUENTE CATO Y OTROS, VARIAS COMUNAS , REGIÓN DE ÑUBLE "/>
    <s v="CONSERVACION VIAL"/>
    <s v="CONSERVACION VIAL "/>
    <s v="EJECUCION"/>
    <s v="ASESORIA 1"/>
    <n v="168532"/>
    <s v=""/>
    <s v=""/>
    <s v=""/>
    <s v=""/>
    <s v=""/>
    <s v=""/>
    <s v=""/>
    <s v=""/>
    <s v="Integración territorial, conectividad y movilidad"/>
    <n v="0"/>
    <n v="0"/>
    <n v="10000"/>
    <n v="100000"/>
    <n v="53000"/>
    <n v="91000"/>
    <n v="0"/>
    <n v="0"/>
    <e v="#N/A"/>
    <e v="#N/A"/>
    <e v="#N/A"/>
    <e v="#N/A"/>
  </r>
  <r>
    <n v="866"/>
    <s v="0204"/>
    <s v="0204"/>
    <s v="Dirección de Vialidad"/>
    <x v="5"/>
    <s v="ÑUBLE"/>
    <s v="INTERPROVINCIAL"/>
    <s v="INTERCOMUNAL"/>
    <s v="Nuevo"/>
    <n v="659"/>
    <s v="02"/>
    <s v="004"/>
    <n v="54262"/>
    <s v="40047593-0"/>
    <s v="CONSERVACION PUENTE CATO Y OTROS, VARIAS COMUNAS , REGIÓN DE ÑUBLE "/>
    <s v="CONSERVACION VIAL"/>
    <s v="CONSERVACION VIAL "/>
    <s v="EJECUCION"/>
    <s v="EJECUCION 1"/>
    <n v="168533"/>
    <s v=""/>
    <s v=""/>
    <s v=""/>
    <s v=""/>
    <s v=""/>
    <s v=""/>
    <s v=""/>
    <s v=""/>
    <s v="Integración territorial, conectividad y movilidad"/>
    <n v="0"/>
    <n v="0"/>
    <n v="10000"/>
    <n v="500000"/>
    <n v="1000000"/>
    <n v="1000000"/>
    <n v="0"/>
    <n v="0"/>
    <e v="#N/A"/>
    <e v="#N/A"/>
    <e v="#N/A"/>
    <e v="#N/A"/>
  </r>
  <r>
    <n v="867"/>
    <s v="0204"/>
    <s v="0204"/>
    <s v="Dirección de Vialidad"/>
    <x v="5"/>
    <s v="ÑUBLE"/>
    <s v="DIGUILLÍN"/>
    <s v="QUILLON"/>
    <s v="Arrastre"/>
    <n v="370"/>
    <s v="02"/>
    <s v="002"/>
    <n v="54259"/>
    <s v="40049699-0"/>
    <s v="REPOSICION PUENTE EL ROBLE, N-48-O, COMUNAS DE QUILLON Y BULNES, REGION DE ÑUBLE"/>
    <s v="EQUIPAMIENTO"/>
    <s v="PUENTES"/>
    <s v="DISEÑO"/>
    <s v="DISEÑO 1"/>
    <n v="168525"/>
    <s v=" PG-0504_Vialidad Rural"/>
    <s v=""/>
    <s v=""/>
    <s v=""/>
    <s v=""/>
    <s v=""/>
    <s v=""/>
    <s v=""/>
    <s v="Integración territorial, conectividad y movilidad"/>
    <n v="0"/>
    <n v="92700"/>
    <n v="649455"/>
    <n v="220275"/>
    <n v="0"/>
    <n v="0"/>
    <n v="0"/>
    <n v="0"/>
    <n v="16107"/>
    <n v="19165"/>
    <n v="19421"/>
    <n v="0.12002769952515201"/>
  </r>
  <r>
    <n v="868"/>
    <s v="0204"/>
    <s v="0204"/>
    <s v="Dirección de Vialidad"/>
    <x v="5"/>
    <s v="ÑUBLE"/>
    <s v="INTERPROVINCIAL"/>
    <s v="INTERCOMUNAL"/>
    <s v="Arrastre"/>
    <n v="410"/>
    <s v="02"/>
    <s v="004"/>
    <n v="55016"/>
    <s v="40049846-0"/>
    <s v="CONSERVACION RED VIAL REGION DE ÑUBLE 2025-2027"/>
    <s v="CONSERVACION VIAL"/>
    <s v="CONSERVACION VIAL "/>
    <s v="EJECUCION"/>
    <s v="EJECUCION 1"/>
    <n v="171165"/>
    <s v=" PG-0504_Vialidad Rural"/>
    <s v=""/>
    <s v=""/>
    <s v=""/>
    <s v=""/>
    <s v=""/>
    <s v=""/>
    <s v=""/>
    <s v="Integración territorial, conectividad y movilidad"/>
    <n v="0"/>
    <n v="100000"/>
    <n v="1646020"/>
    <n v="0"/>
    <n v="0"/>
    <n v="0"/>
    <n v="0"/>
    <n v="0"/>
    <e v="#N/A"/>
    <e v="#N/A"/>
    <e v="#N/A"/>
    <e v="#N/A"/>
  </r>
  <r>
    <n v="870"/>
    <s v="0204"/>
    <s v="0204"/>
    <s v="Dirección de Vialidad"/>
    <x v="5"/>
    <s v="ÑUBLE"/>
    <s v="INTERPROVINCIAL"/>
    <s v="INTERCOMUNAL"/>
    <s v="Arrastre"/>
    <n v="421"/>
    <s v="02"/>
    <s v="002"/>
    <n v="55046"/>
    <s v="40049919-0"/>
    <s v="CONSERVACION POR CAMINO BÁSICO REGIÓN DE ÑUBLE 2024 -2025"/>
    <s v="CONSERVACION VIAL"/>
    <s v="CONSERVACION VIAL "/>
    <s v="EJECUCION"/>
    <s v="ASESORIA 1"/>
    <n v="177660"/>
    <s v=" PG-0504_Vialidad Rural"/>
    <s v=""/>
    <s v=""/>
    <s v=""/>
    <s v=""/>
    <s v=""/>
    <s v=""/>
    <s v=""/>
    <s v="Integración territorial, conectividad y movilidad"/>
    <n v="0"/>
    <n v="939285.06400000001"/>
    <n v="363259"/>
    <n v="0"/>
    <n v="0"/>
    <n v="0"/>
    <n v="0"/>
    <n v="0"/>
    <e v="#N/A"/>
    <e v="#N/A"/>
    <e v="#N/A"/>
    <e v="#N/A"/>
  </r>
  <r>
    <n v="869"/>
    <s v="0204"/>
    <s v="0204"/>
    <s v="Dirección de Vialidad"/>
    <x v="5"/>
    <s v="ÑUBLE"/>
    <s v="INTERPROVINCIAL"/>
    <s v="INTERCOMUNAL"/>
    <s v="Arrastre"/>
    <n v="421"/>
    <s v="02"/>
    <s v="004"/>
    <n v="55046"/>
    <s v="40049919-0"/>
    <s v="CONSERVACION POR CAMINO BÁSICO REGIÓN DE ÑUBLE 2024 -2025"/>
    <s v="CONSERVACION VIAL"/>
    <s v="CONSERVACION VIAL "/>
    <s v="EJECUCION"/>
    <s v="EJECUCION 1"/>
    <n v="171211"/>
    <s v=" PG-0504_Vialidad Rural"/>
    <s v=""/>
    <s v=""/>
    <s v=""/>
    <s v=""/>
    <s v=""/>
    <s v=""/>
    <s v=""/>
    <s v="Integración territorial, conectividad y movilidad"/>
    <n v="0"/>
    <n v="13657959.438999999"/>
    <n v="11166889"/>
    <n v="0"/>
    <n v="0"/>
    <n v="0"/>
    <n v="0"/>
    <n v="0"/>
    <e v="#N/A"/>
    <e v="#N/A"/>
    <e v="#N/A"/>
    <e v="#N/A"/>
  </r>
  <r>
    <n v="871"/>
    <s v="0204"/>
    <s v="0204"/>
    <s v="Dirección de Vialidad"/>
    <x v="5"/>
    <s v="ÑUBLE"/>
    <s v="DIGUILLÍN"/>
    <s v="CHILLAN"/>
    <s v="Arrastre"/>
    <n v="452"/>
    <s v="02"/>
    <s v="002"/>
    <n v="55236"/>
    <s v="40049987-0"/>
    <s v="AMPLIACION RUTA N-59-Q, SECTOR CHILLAN VIEJO - VARIANTE SAN IGNACIO"/>
    <s v="MEJORAMIENTO RED VIAL REGIONAL SECUNDARIA"/>
    <s v="AMPLIACIÓN"/>
    <s v="DISEÑO"/>
    <s v="DISEÑO 1"/>
    <n v="171694"/>
    <s v=" PG-0504_Vialidad Rural"/>
    <s v=""/>
    <s v=""/>
    <s v=""/>
    <s v=""/>
    <s v=""/>
    <s v=""/>
    <s v=""/>
    <s v="Integración territorial, conectividad y movilidad"/>
    <n v="0"/>
    <n v="326000"/>
    <n v="990000"/>
    <n v="1194000"/>
    <n v="0"/>
    <n v="0"/>
    <n v="0"/>
    <n v="0"/>
    <n v="16101"/>
    <n v="190382"/>
    <n v="205318"/>
    <n v="0.12696309859389479"/>
  </r>
  <r>
    <n v="873"/>
    <s v="0204"/>
    <s v="0204"/>
    <s v="Dirección de Vialidad"/>
    <x v="5"/>
    <s v="ÑUBLE"/>
    <s v="DIGUILLÍN, ITATA, PUNILLA"/>
    <s v="CHILLAN, BULNES, CHILLAN VIEJO, EL CARMEN, PEMUCO, PINTO, QUILLON, SAN IGNACIO, YUNGAY, QUIRIHUE, COBQUECURA, COELEMU, NINHUE, PORTEZUELO, RANQUIL, TREGUACO, SAN CARLOS, COIHUECO, ÑIQUEN, SAN FABIAN, SAN NICOLAS"/>
    <s v="Arrastre"/>
    <n v="430"/>
    <s v="02"/>
    <s v="002"/>
    <n v="55088"/>
    <s v="40050041-0"/>
    <s v="CONSERVACION GLOBAL MIXTA CAMINOS RED VIAL REGION DE ÑUBLE 2024-2028 "/>
    <s v="CONSERVACION VIAL"/>
    <s v="CONSERVACION VIAL "/>
    <s v="EJECUCION"/>
    <s v="ASESORIA 1"/>
    <n v="171353"/>
    <s v=" PG-0504_Vialidad Rural"/>
    <s v=""/>
    <s v=""/>
    <s v=""/>
    <s v=""/>
    <s v=""/>
    <s v=""/>
    <s v=""/>
    <s v="Integración territorial, conectividad y movilidad"/>
    <n v="0"/>
    <n v="569019.89899999998"/>
    <n v="989362"/>
    <n v="993828"/>
    <n v="993244"/>
    <n v="165000"/>
    <n v="0"/>
    <n v="0"/>
    <e v="#N/A"/>
    <e v="#N/A"/>
    <e v="#N/A"/>
    <e v="#N/A"/>
  </r>
  <r>
    <n v="872"/>
    <s v="0204"/>
    <s v="0204"/>
    <s v="Dirección de Vialidad"/>
    <x v="5"/>
    <s v="ÑUBLE"/>
    <s v="DIGUILLÍN, ITATA, PUNILLA"/>
    <s v="CHILLAN, BULNES, CHILLAN VIEJO, EL CARMEN, PEMUCO, PINTO, QUILLON, SAN IGNACIO, YUNGAY, QUIRIHUE, COBQUECURA, COELEMU, NINHUE, PORTEZUELO, RANQUIL, TREGUACO, SAN CARLOS, COIHUECO, ÑIQUEN, SAN FABIAN, SAN NICOLAS"/>
    <s v="Arrastre"/>
    <n v="430"/>
    <s v="02"/>
    <s v="004"/>
    <n v="55088"/>
    <s v="40050041-0"/>
    <s v="CONSERVACION GLOBAL MIXTA CAMINOS RED VIAL REGION DE ÑUBLE 2024-2028 "/>
    <s v="CONSERVACION VIAL"/>
    <s v="CONSERVACION VIAL "/>
    <s v="EJECUCION"/>
    <s v="EJECUCION 1"/>
    <n v="171352"/>
    <s v=" PG-0504_Vialidad Rural"/>
    <s v=""/>
    <s v=""/>
    <s v=""/>
    <s v=""/>
    <s v=""/>
    <s v=""/>
    <s v=""/>
    <s v="Integración territorial, conectividad y movilidad"/>
    <n v="0"/>
    <n v="4315763.5949999997"/>
    <n v="3683431"/>
    <n v="6137628"/>
    <n v="6634692"/>
    <n v="5241636"/>
    <n v="0"/>
    <n v="0"/>
    <e v="#N/A"/>
    <e v="#N/A"/>
    <e v="#N/A"/>
    <e v="#N/A"/>
  </r>
  <r>
    <n v="875"/>
    <s v="0204"/>
    <s v="0204"/>
    <s v="Dirección de Vialidad"/>
    <x v="5"/>
    <s v="ÑUBLE"/>
    <s v="INTERPROVINCIAL"/>
    <s v="INTERCOMUNAL"/>
    <s v="Arrastre"/>
    <n v="441"/>
    <s v="02"/>
    <s v="004"/>
    <n v="55114"/>
    <s v="40050299-0"/>
    <s v="CONSERVACION ZONAS DE ESCUELAS, REGIÓN DE ÑUBLE 2025-2026"/>
    <s v="SEGURIDAD VIAL, CICLOVIAS Y PASARELAS"/>
    <s v="CONSERVACION VIAL "/>
    <s v="EJECUCION"/>
    <s v="EJECUCION 3"/>
    <n v="179485"/>
    <s v=" PG-0504_Vialidad Rural"/>
    <s v=""/>
    <s v=""/>
    <s v=""/>
    <s v=""/>
    <s v=""/>
    <s v=""/>
    <s v=""/>
    <s v="Integración territorial, conectividad y movilidad"/>
    <n v="0"/>
    <n v="205510"/>
    <n v="1399980"/>
    <n v="0"/>
    <n v="0"/>
    <n v="0"/>
    <n v="0"/>
    <n v="0"/>
    <e v="#N/A"/>
    <e v="#N/A"/>
    <e v="#N/A"/>
    <e v="#N/A"/>
  </r>
  <r>
    <m/>
    <s v="0204"/>
    <s v="0204"/>
    <s v="Dirección de Vialidad"/>
    <x v="5"/>
    <s v="ÑUBLE"/>
    <s v="INTERPROVINCIAL"/>
    <s v="INTERCOMUNAL"/>
    <s v="Arrastre"/>
    <m/>
    <s v="02"/>
    <s v="004"/>
    <n v="55116"/>
    <s v="40050300-0"/>
    <s v="CONSERVACION DE PASADAS URBANAS - TRAVESÍAS, REGIÓN DE ÑUBLE 2025-2026"/>
    <s v="SEGURIDAD VIAL, CICLOVIAS Y PASARELAS"/>
    <s v=""/>
    <s v="EJECUCION"/>
    <s v="EJECUCION 2"/>
    <n v="173043"/>
    <s v=" PG-0504_Vialidad Rural"/>
    <s v=""/>
    <s v=""/>
    <s v=""/>
    <s v=""/>
    <s v=""/>
    <s v=""/>
    <s v=""/>
    <s v="Integración territorial, conectividad y movilidad"/>
    <n v="0"/>
    <n v="10"/>
    <n v="550000"/>
    <n v="0"/>
    <n v="0"/>
    <n v="0"/>
    <n v="0"/>
    <n v="0"/>
    <e v="#N/A"/>
    <e v="#N/A"/>
    <e v="#N/A"/>
    <e v="#N/A"/>
  </r>
  <r>
    <n v="876"/>
    <s v="0204"/>
    <s v="0204"/>
    <s v="Dirección de Vialidad"/>
    <x v="5"/>
    <s v="ÑUBLE"/>
    <s v="DIGUILLÍN"/>
    <s v="SAN IGNACIO"/>
    <s v="Arrastre"/>
    <n v="496"/>
    <s v="02"/>
    <s v="002"/>
    <n v="56139"/>
    <s v="40051980-0"/>
    <s v="CONSTRUCCION VARIANTE INTERURBANA RUTA N-59-Q, SECTOR QUIRIQUINA - PUEBLO SECO "/>
    <s v="MEJORAMIENTO RED VIAL REGIONAL PRINCIPAL"/>
    <s v="CONSTRUCCION"/>
    <s v="DISEÑO"/>
    <s v="DISEÑO 1"/>
    <n v="175159"/>
    <s v=""/>
    <s v=""/>
    <s v=""/>
    <s v=""/>
    <s v=""/>
    <s v=""/>
    <s v=""/>
    <s v=""/>
    <s v="Integración territorial, conectividad y movilidad"/>
    <n v="0"/>
    <n v="359750"/>
    <n v="504000"/>
    <n v="268108"/>
    <n v="0"/>
    <n v="0"/>
    <n v="0"/>
    <n v="0"/>
    <n v="16108"/>
    <n v="17405"/>
    <n v="16584"/>
    <n v="0.21635371420622179"/>
  </r>
  <r>
    <m/>
    <s v="0204"/>
    <s v="0204"/>
    <s v="Dirección de Vialidad"/>
    <x v="5"/>
    <s v="ÑUBLE"/>
    <s v="INTERPROVINCIAL"/>
    <s v="INTERCOMUNAL"/>
    <s v="Arrastre"/>
    <m/>
    <s v="02"/>
    <s v="002"/>
    <n v="55697"/>
    <s v="40054109-0"/>
    <s v="CONSERVACION POR CAMINOS BASICOS REGION DE ÑUBLE 2023-2025"/>
    <s v="CONSERVACION VIAL"/>
    <s v=""/>
    <s v="EJECUCION"/>
    <s v="ASESORIA 1"/>
    <n v="173212"/>
    <s v=""/>
    <s v=""/>
    <s v=""/>
    <s v=""/>
    <s v=""/>
    <s v=""/>
    <s v=""/>
    <s v=""/>
    <s v="Integración territorial, conectividad y movilidad"/>
    <n v="77513.22"/>
    <n v="429321.58899999998"/>
    <n v="71682"/>
    <n v="0"/>
    <n v="0"/>
    <n v="0"/>
    <n v="0"/>
    <n v="0"/>
    <e v="#N/A"/>
    <e v="#N/A"/>
    <e v="#N/A"/>
    <e v="#N/A"/>
  </r>
  <r>
    <n v="877"/>
    <s v="0204"/>
    <s v="0204"/>
    <s v="Dirección de Vialidad"/>
    <x v="5"/>
    <s v="ÑUBLE"/>
    <s v="INTERPROVINCIAL"/>
    <s v="INTERCOMUNAL"/>
    <s v="Nuevo"/>
    <n v="634"/>
    <s v="02"/>
    <s v="004"/>
    <n v="55403"/>
    <s v="40054608-0"/>
    <s v="CONSERVACION SEGURIDAD VIAL ZONAS DE ADELANTAMIENTO EN RUTAS DE LA RED VIAL DE ÑUBLE "/>
    <s v="SEGURIDAD VIAL, CICLOVIAS Y PASARELAS"/>
    <s v="CONSERVACION VIAL "/>
    <s v="EJECUCION"/>
    <s v="EJECUCION 2"/>
    <n v="182207"/>
    <s v=" PG-0504_Vialidad Rural"/>
    <s v=""/>
    <s v=""/>
    <s v=""/>
    <s v=""/>
    <s v=""/>
    <s v=""/>
    <s v=""/>
    <s v="Integración territorial, conectividad y movilidad"/>
    <n v="0"/>
    <n v="0"/>
    <n v="10000"/>
    <n v="242000"/>
    <n v="588000"/>
    <n v="0"/>
    <n v="0"/>
    <n v="0"/>
    <e v="#N/A"/>
    <e v="#N/A"/>
    <e v="#N/A"/>
    <e v="#N/A"/>
  </r>
  <r>
    <n v="879"/>
    <s v="0204"/>
    <s v="0204"/>
    <s v="Dirección de Vialidad"/>
    <x v="5"/>
    <s v="ÑUBLE"/>
    <s v="INTERPROVINCIAL"/>
    <s v="INTERCOMUNAL"/>
    <s v="Arrastre"/>
    <n v="466"/>
    <s v="02"/>
    <s v="002"/>
    <n v="55798"/>
    <s v="40055542-0"/>
    <s v="CONSERVACION GLOBAL MIXTA CAMINOS RED VIAL REG DE ÑUBLE 2023-2027"/>
    <s v="CONSERVACION VIAL"/>
    <s v="CONSERVACION VIAL "/>
    <s v="EJECUCION"/>
    <s v="ASESORIA 1"/>
    <n v="173697"/>
    <s v=""/>
    <s v=""/>
    <s v=""/>
    <s v=""/>
    <s v=""/>
    <s v=""/>
    <s v=""/>
    <s v=""/>
    <s v="Integración territorial, conectividad y movilidad"/>
    <n v="74340"/>
    <n v="560478.05000000005"/>
    <n v="606640"/>
    <n v="509790"/>
    <n v="446254"/>
    <n v="0"/>
    <n v="0"/>
    <n v="0"/>
    <e v="#N/A"/>
    <e v="#N/A"/>
    <e v="#N/A"/>
    <e v="#N/A"/>
  </r>
  <r>
    <n v="878"/>
    <s v="0204"/>
    <s v="0204"/>
    <s v="Dirección de Vialidad"/>
    <x v="5"/>
    <s v="ÑUBLE"/>
    <s v="INTERPROVINCIAL"/>
    <s v="INTERCOMUNAL"/>
    <s v="Arrastre"/>
    <n v="466"/>
    <s v="02"/>
    <s v="004"/>
    <n v="55798"/>
    <s v="40055542-0"/>
    <s v="CONSERVACION GLOBAL MIXTA CAMINOS RED VIAL REG DE ÑUBLE 2023-2027"/>
    <s v="CONSERVACION VIAL"/>
    <s v="CONSERVACION VIAL "/>
    <s v="EJECUCION"/>
    <s v="EJECUCION 1"/>
    <n v="173698"/>
    <s v=""/>
    <s v=""/>
    <s v=""/>
    <s v=""/>
    <s v=""/>
    <s v=""/>
    <s v=""/>
    <s v=""/>
    <s v="Integración territorial, conectividad y movilidad"/>
    <n v="3301129.5360000003"/>
    <n v="4758596.3119999999"/>
    <n v="3643200"/>
    <n v="3206988"/>
    <n v="3461330"/>
    <n v="0"/>
    <n v="0"/>
    <n v="0"/>
    <e v="#N/A"/>
    <e v="#N/A"/>
    <e v="#N/A"/>
    <e v="#N/A"/>
  </r>
  <r>
    <m/>
    <s v="0204"/>
    <s v="0204"/>
    <s v="Dirección de Vialidad"/>
    <x v="5"/>
    <s v="ÑUBLE"/>
    <s v="DIGUILLÍN, ITATA, PUNILLA"/>
    <s v="CHILLAN, BULNES, CHILLAN VIEJO, EL CARMEN, PEMUCO, PINTO, QUILLON, SAN IGNACIO, YUNGAY, QUIRIHUE, COBQUECURA, COELEMU, NINHUE, PORTEZUELO, RANQUIL, TREGUACO, SAN CARLOS, COIHUECO, ¿IQUEN, SAN FABIAN, SAN NICOLAS"/>
    <s v="Arrastre"/>
    <m/>
    <s v="02"/>
    <s v="704"/>
    <n v="56110"/>
    <s v="40055557-0"/>
    <s v="CONSERVACION POR EMERGENCIA RED VIAL REGION DE ÑUBLE 2023-2024, ETAPA II "/>
    <s v="CONSERVACION VIAL"/>
    <s v=""/>
    <s v="EJECUCION"/>
    <s v="EJECUCION EMERGENCIA 1"/>
    <n v="175061"/>
    <s v=""/>
    <s v=""/>
    <s v=" INVIERNO ZONA CENTRO-SUR AGOSTO 2023"/>
    <s v=""/>
    <s v=""/>
    <s v=""/>
    <s v=""/>
    <s v=""/>
    <s v="Integración territorial, conectividad y movilidad"/>
    <n v="4351590.6280000005"/>
    <n v="1276790.1359999999"/>
    <n v="3100000"/>
    <n v="0"/>
    <n v="0"/>
    <n v="0"/>
    <n v="0"/>
    <n v="0"/>
    <e v="#N/A"/>
    <e v="#N/A"/>
    <e v="#N/A"/>
    <e v="#N/A"/>
  </r>
  <r>
    <n v="881"/>
    <s v="0204"/>
    <s v="0204"/>
    <s v="Dirección de Vialidad"/>
    <x v="5"/>
    <s v="ÑUBLE"/>
    <s v="PUNILLA"/>
    <s v="COIHUECO"/>
    <s v="Arrastre"/>
    <n v="497"/>
    <s v="02"/>
    <s v="002"/>
    <n v="56143"/>
    <s v="40059142-0"/>
    <s v="REPOSICION RUTA N-447, KM 11,55 A KM 25,95, TRES ESQUINAS DE CATO-COIHUECO, COMUNA COIHUECO"/>
    <s v="MEJORAMIENTO RED VIAL REGIONAL SECUNDARIA"/>
    <s v="REPOSICIÓN"/>
    <s v="DISEÑO"/>
    <s v="DISEÑO 1"/>
    <n v="175167"/>
    <s v=""/>
    <s v=""/>
    <s v=""/>
    <s v=""/>
    <s v=""/>
    <s v=""/>
    <s v=""/>
    <s v=""/>
    <s v="Integración territorial, conectividad y movilidad"/>
    <n v="0"/>
    <n v="50000"/>
    <n v="466527"/>
    <n v="0"/>
    <n v="0"/>
    <n v="0"/>
    <n v="0"/>
    <n v="0"/>
    <n v="16302"/>
    <n v="29766"/>
    <n v="29222"/>
    <n v="0.2449211644252362"/>
  </r>
  <r>
    <m/>
    <s v="0204"/>
    <s v="0204"/>
    <s v="Dirección de Vialidad"/>
    <x v="5"/>
    <s v="ÑUBLE"/>
    <s v="INTERPROVINCIAL"/>
    <s v="INTERCOMUNAL"/>
    <s v="Arrastre"/>
    <m/>
    <s v="02"/>
    <s v="002"/>
    <n v="56677"/>
    <s v="40060406-0"/>
    <s v="CONSERVACION RED VIAL REGIÓN DE ÑUBLE 2025-2026"/>
    <s v="CONSERVACION VIAL"/>
    <s v=""/>
    <s v="EJECUCION"/>
    <s v="ASESORIA 1"/>
    <n v="177328"/>
    <s v=""/>
    <s v=""/>
    <s v=""/>
    <s v=""/>
    <s v=""/>
    <s v=""/>
    <s v=""/>
    <s v=""/>
    <s v="Integración territorial, conectividad y movilidad"/>
    <n v="0"/>
    <n v="20"/>
    <n v="387572"/>
    <n v="0"/>
    <n v="0"/>
    <n v="0"/>
    <n v="0"/>
    <n v="0"/>
    <e v="#N/A"/>
    <e v="#N/A"/>
    <e v="#N/A"/>
    <e v="#N/A"/>
  </r>
  <r>
    <m/>
    <s v="0204"/>
    <s v="0204"/>
    <s v="Dirección de Vialidad"/>
    <x v="5"/>
    <s v="ÑUBLE"/>
    <s v="INTERPROVINCIAL"/>
    <s v="INTERCOMUNAL"/>
    <s v="Arrastre"/>
    <m/>
    <s v="02"/>
    <s v="004"/>
    <n v="56677"/>
    <s v="40060406-0"/>
    <s v="CONSERVACION RED VIAL REGIÓN DE ÑUBLE 2025-2026"/>
    <s v="CONSERVACION VIAL"/>
    <s v=""/>
    <s v="EJECUCION"/>
    <s v="EJECUCION 1"/>
    <n v="177327"/>
    <s v=""/>
    <s v=""/>
    <s v=""/>
    <s v=""/>
    <s v=""/>
    <s v=""/>
    <s v=""/>
    <s v=""/>
    <s v="Integración territorial, conectividad y movilidad"/>
    <n v="0"/>
    <n v="1124348"/>
    <n v="2534883"/>
    <n v="0"/>
    <n v="0"/>
    <n v="0"/>
    <n v="0"/>
    <n v="0"/>
    <e v="#N/A"/>
    <e v="#N/A"/>
    <e v="#N/A"/>
    <e v="#N/A"/>
  </r>
  <r>
    <n v="882"/>
    <s v="0204"/>
    <s v="0204"/>
    <s v="Dirección de Vialidad"/>
    <x v="5"/>
    <s v="ÑUBLE"/>
    <s v="INTERPROVINCIAL"/>
    <s v="INTERCOMUNAL"/>
    <s v="Arrastre"/>
    <n v="513"/>
    <s v="02"/>
    <s v="002"/>
    <n v="56679"/>
    <s v="40060437-0"/>
    <s v="CONSERVACION CAMINOS BÁSICOS REGION DE ÑUBLE 2025 - 2027"/>
    <s v="CONSERVACION VIAL"/>
    <s v="PAVIMENTOS RURALES "/>
    <s v="EJECUCION"/>
    <s v="ASESORIA 3"/>
    <n v="179332"/>
    <s v=""/>
    <s v=""/>
    <s v=""/>
    <s v=""/>
    <s v=""/>
    <s v=""/>
    <s v=""/>
    <s v=""/>
    <s v="Integración territorial, conectividad y movilidad"/>
    <n v="0"/>
    <n v="20"/>
    <n v="913000"/>
    <n v="306000"/>
    <n v="0"/>
    <n v="0"/>
    <n v="0"/>
    <n v="0"/>
    <e v="#N/A"/>
    <e v="#N/A"/>
    <e v="#N/A"/>
    <e v="#N/A"/>
  </r>
  <r>
    <n v="885"/>
    <s v="0204"/>
    <s v="0204"/>
    <s v="Dirección de Vialidad"/>
    <x v="5"/>
    <s v="ÑUBLE"/>
    <s v="INTERPROVINCIAL"/>
    <s v="INTERCOMUNAL"/>
    <s v="Nuevo"/>
    <n v="612"/>
    <s v="02"/>
    <s v="002"/>
    <n v="56679"/>
    <s v="40060437-0"/>
    <s v="CONSERVACION CAMINOS BÁSICOS REGION DE ÑUBLE 2025 - 2027"/>
    <s v="CONSERVACION VIAL"/>
    <s v="PAVIMENTOS RURALES "/>
    <s v="EJECUCION"/>
    <s v="ASESORIA 4"/>
    <n v="182203"/>
    <s v=""/>
    <s v=""/>
    <s v=""/>
    <s v=""/>
    <s v=""/>
    <s v=""/>
    <s v=""/>
    <s v=""/>
    <s v="Integración territorial, conectividad y movilidad"/>
    <n v="0"/>
    <n v="0"/>
    <n v="238713"/>
    <n v="10800"/>
    <n v="0"/>
    <n v="0"/>
    <n v="0"/>
    <n v="0"/>
    <e v="#N/A"/>
    <e v="#N/A"/>
    <e v="#N/A"/>
    <e v="#N/A"/>
  </r>
  <r>
    <n v="883"/>
    <s v="0204"/>
    <s v="0204"/>
    <s v="Dirección de Vialidad"/>
    <x v="5"/>
    <s v="ÑUBLE"/>
    <s v="INTERPROVINCIAL"/>
    <s v="INTERCOMUNAL"/>
    <s v="Arrastre"/>
    <n v="513"/>
    <s v="02"/>
    <s v="004"/>
    <n v="56679"/>
    <s v="40060437-0"/>
    <s v="CONSERVACION CAMINOS BÁSICOS REGION DE ÑUBLE 2025 - 2027"/>
    <s v="CONSERVACION VIAL"/>
    <s v="PAVIMENTOS RURALES "/>
    <s v="EJECUCION"/>
    <s v="EJECUCION 3"/>
    <n v="179331"/>
    <s v=""/>
    <s v=""/>
    <s v=""/>
    <s v=""/>
    <s v=""/>
    <s v=""/>
    <s v=""/>
    <s v=""/>
    <s v="Integración territorial, conectividad y movilidad"/>
    <n v="0"/>
    <n v="505611"/>
    <n v="4915317"/>
    <n v="4140013"/>
    <n v="0"/>
    <n v="0"/>
    <n v="0"/>
    <n v="0"/>
    <e v="#N/A"/>
    <e v="#N/A"/>
    <e v="#N/A"/>
    <e v="#N/A"/>
  </r>
  <r>
    <n v="884"/>
    <s v="0204"/>
    <s v="0204"/>
    <s v="Dirección de Vialidad"/>
    <x v="5"/>
    <s v="ÑUBLE"/>
    <s v="INTERPROVINCIAL"/>
    <s v="INTERCOMUNAL"/>
    <s v="Nuevo"/>
    <n v="612"/>
    <s v="02"/>
    <s v="004"/>
    <n v="56679"/>
    <s v="40060437-0"/>
    <s v="CONSERVACION CAMINOS BÁSICOS REGION DE ÑUBLE 2025 - 2027"/>
    <s v="CONSERVACION VIAL"/>
    <s v="PAVIMENTOS RURALES "/>
    <s v="EJECUCION"/>
    <s v="EJECUCION 4"/>
    <n v="182202"/>
    <s v=""/>
    <s v=""/>
    <s v=""/>
    <s v=""/>
    <s v=""/>
    <s v=""/>
    <s v=""/>
    <s v=""/>
    <s v="Integración territorial, conectividad y movilidad"/>
    <n v="0"/>
    <n v="0"/>
    <n v="7489096"/>
    <n v="253500"/>
    <n v="0"/>
    <n v="0"/>
    <n v="0"/>
    <n v="0"/>
    <e v="#N/A"/>
    <e v="#N/A"/>
    <e v="#N/A"/>
    <e v="#N/A"/>
  </r>
  <r>
    <n v="887"/>
    <s v="0204"/>
    <s v="0204"/>
    <s v="Dirección de Vialidad"/>
    <x v="5"/>
    <s v="ÑUBLE"/>
    <s v="INTERPROVINCIAL"/>
    <s v="INTERCOMUNAL"/>
    <s v="Arrastre"/>
    <n v="525"/>
    <s v="02"/>
    <s v="002"/>
    <n v="56979"/>
    <s v="40060956-0"/>
    <s v="CONSERVACION GLOBAL MIXTA CAMINOS RED VIAL REGION DE ÑUBLE 2025-2029 "/>
    <s v="CONSERVACION VIAL"/>
    <s v="CONSERVACION VIAL "/>
    <s v="EJECUCION"/>
    <s v="ASESORIA 1"/>
    <n v="177576"/>
    <s v=""/>
    <s v=""/>
    <s v=""/>
    <s v=""/>
    <s v=""/>
    <s v=""/>
    <s v=""/>
    <s v=""/>
    <s v="Integración territorial, conectividad y movilidad"/>
    <n v="0"/>
    <n v="50"/>
    <n v="1390205"/>
    <n v="1390215"/>
    <n v="1390215"/>
    <n v="1274315"/>
    <n v="0"/>
    <n v="0"/>
    <e v="#N/A"/>
    <e v="#N/A"/>
    <e v="#N/A"/>
    <e v="#N/A"/>
  </r>
  <r>
    <n v="888"/>
    <s v="0204"/>
    <s v="0204"/>
    <s v="Dirección de Vialidad"/>
    <x v="5"/>
    <s v="ÑUBLE"/>
    <s v="INTERPROVINCIAL"/>
    <s v="INTERCOMUNAL"/>
    <s v="Arrastre"/>
    <n v="525"/>
    <s v="02"/>
    <s v="004"/>
    <n v="56979"/>
    <s v="40060956-0"/>
    <s v="CONSERVACION GLOBAL MIXTA CAMINOS RED VIAL REGION DE ÑUBLE 2025-2029 "/>
    <s v="CONSERVACION VIAL"/>
    <s v="CONSERVACION VIAL "/>
    <s v="EJECUCION"/>
    <s v="EJECUCION 1"/>
    <n v="177575"/>
    <s v=""/>
    <s v=""/>
    <s v=""/>
    <s v=""/>
    <s v=""/>
    <s v=""/>
    <s v=""/>
    <s v=""/>
    <s v="Integración territorial, conectividad y movilidad"/>
    <n v="0"/>
    <n v="50"/>
    <n v="5609795"/>
    <n v="9609785"/>
    <n v="9609785"/>
    <n v="7922685"/>
    <n v="0"/>
    <n v="0"/>
    <e v="#N/A"/>
    <e v="#N/A"/>
    <e v="#N/A"/>
    <e v="#N/A"/>
  </r>
  <r>
    <n v="889"/>
    <s v="0204"/>
    <s v="0204"/>
    <s v="Dirección de Vialidad"/>
    <x v="5"/>
    <s v="ÑUBLE"/>
    <s v="DIGUILLÍN, ITATA, PUNILLA"/>
    <s v="CHILLAN, BULNES, CHILLAN VIEJO, EL CARMEN, PEMUCO, PINTO, QUILLON, SAN IGNACIO, YUNGAY, QUIRIHUE, COBQUECURA, COELEMU, NINHUE, PORTEZUELO, RANQUIL, TREGUACO, SAN CARLOS, COIHUECO, ÑIQUEN, SAN FABIAN, SAN NICOLAS"/>
    <s v="Arrastre"/>
    <n v="555"/>
    <s v="02"/>
    <s v="002"/>
    <n v="58610"/>
    <s v="40068179-0"/>
    <s v="CONSERVACION POR EMERGENCIAS RED VIAL REGIÓN DE ÑUBLE 2024-2025 "/>
    <s v="CONSERVACION VIAL"/>
    <s v="CONSERVACION VIAL "/>
    <s v="EJECUCION"/>
    <s v="ASESORIA EMERGENCIA 1"/>
    <n v="181398"/>
    <s v=""/>
    <s v=""/>
    <s v=" INVIERNO ZONA CENTRO-SUR JUNIO 2024"/>
    <s v=""/>
    <s v=""/>
    <s v=""/>
    <s v=""/>
    <s v=""/>
    <s v="Integración territorial, conectividad y movilidad"/>
    <n v="0"/>
    <n v="101000"/>
    <n v="405040"/>
    <n v="0"/>
    <n v="0"/>
    <n v="0"/>
    <n v="0"/>
    <n v="0"/>
    <e v="#N/A"/>
    <e v="#N/A"/>
    <e v="#N/A"/>
    <e v="#N/A"/>
  </r>
  <r>
    <n v="890"/>
    <s v="0204"/>
    <s v="0204"/>
    <s v="Dirección de Vialidad"/>
    <x v="5"/>
    <s v="ÑUBLE"/>
    <s v="DIGUILLÍN, ITATA, PUNILLA"/>
    <s v="CHILLAN, BULNES, CHILLAN VIEJO, EL CARMEN, PEMUCO, PINTO, QUILLON, SAN IGNACIO, YUNGAY, QUIRIHUE, COBQUECURA, COELEMU, NINHUE, PORTEZUELO, RANQUIL, TREGUACO, SAN CARLOS, COIHUECO, ÑIQUEN, SAN FABIAN, SAN NICOLAS"/>
    <s v="Arrastre"/>
    <n v="555"/>
    <s v="02"/>
    <s v="004"/>
    <n v="58610"/>
    <s v="40068179-0"/>
    <s v="CONSERVACION POR EMERGENCIAS RED VIAL REGIÓN DE ÑUBLE 2024-2025 "/>
    <s v="CONSERVACION VIAL"/>
    <s v="CONSERVACION VIAL "/>
    <s v="EJECUCION"/>
    <s v="EJECUCION EMERGENCIA 1"/>
    <n v="181400"/>
    <s v=""/>
    <s v=""/>
    <s v=" INVIERNO ZONA CENTRO-SUR JUNIO 2024"/>
    <s v=""/>
    <s v=""/>
    <s v=""/>
    <s v=""/>
    <s v=""/>
    <s v="Integración territorial, conectividad y movilidad"/>
    <n v="0"/>
    <n v="875421.74100000004"/>
    <n v="7291793"/>
    <n v="2100000"/>
    <n v="0"/>
    <n v="0"/>
    <n v="0"/>
    <n v="0"/>
    <e v="#N/A"/>
    <e v="#N/A"/>
    <e v="#N/A"/>
    <e v="#N/A"/>
  </r>
  <r>
    <n v="893"/>
    <s v="0204"/>
    <s v="0204"/>
    <s v="Dirección de Vialidad"/>
    <x v="5"/>
    <s v="ÑUBLE"/>
    <s v="INTERPROVINCIAL"/>
    <s v="INTERCOMUNAL"/>
    <s v="Nuevo"/>
    <n v="590"/>
    <s v="02"/>
    <s v="002"/>
    <n v="58818"/>
    <s v="40070170-0"/>
    <s v="CONSERVACION RED VIAL REGION DE ÑUBLE "/>
    <s v="CONSERVACION VIAL"/>
    <s v="CONSERVACION VIAL "/>
    <s v="EJECUCION"/>
    <s v="ASESORIA 1"/>
    <n v="181791"/>
    <s v=""/>
    <s v=""/>
    <s v=""/>
    <s v=""/>
    <s v=""/>
    <s v=""/>
    <s v=""/>
    <s v=""/>
    <s v="Integración territorial, conectividad y movilidad"/>
    <n v="0"/>
    <n v="0"/>
    <n v="62423"/>
    <n v="12600"/>
    <n v="0"/>
    <n v="0"/>
    <n v="0"/>
    <n v="0"/>
    <e v="#N/A"/>
    <e v="#N/A"/>
    <e v="#N/A"/>
    <e v="#N/A"/>
  </r>
  <r>
    <n v="892"/>
    <s v="0204"/>
    <s v="0204"/>
    <s v="Dirección de Vialidad"/>
    <x v="5"/>
    <s v="ÑUBLE"/>
    <s v="INTERPROVINCIAL"/>
    <s v="INTERCOMUNAL"/>
    <s v="Nuevo"/>
    <n v="590"/>
    <s v="02"/>
    <s v="004"/>
    <n v="58818"/>
    <s v="40070170-0"/>
    <s v="CONSERVACION RED VIAL REGION DE ÑUBLE "/>
    <s v="CONSERVACION VIAL"/>
    <s v="CONSERVACION VIAL "/>
    <s v="EJECUCION"/>
    <s v="EJECUCION 1"/>
    <n v="181792"/>
    <s v=""/>
    <s v=""/>
    <s v=""/>
    <s v=""/>
    <s v=""/>
    <s v=""/>
    <s v=""/>
    <s v=""/>
    <s v="Integración territorial, conectividad y movilidad"/>
    <n v="0"/>
    <n v="0"/>
    <n v="624124"/>
    <n v="124800"/>
    <n v="0"/>
    <n v="0"/>
    <n v="0"/>
    <n v="0"/>
    <e v="#N/A"/>
    <e v="#N/A"/>
    <e v="#N/A"/>
    <e v="#N/A"/>
  </r>
  <r>
    <n v="895"/>
    <s v="0204"/>
    <s v="0204"/>
    <s v="Dirección de Vialidad"/>
    <x v="5"/>
    <s v="ÑUBLE"/>
    <s v="INTERPROVINCIAL"/>
    <s v="INTERCOMUNAL"/>
    <s v="Nuevo"/>
    <n v="641"/>
    <s v="02"/>
    <s v="004"/>
    <n v="58823"/>
    <s v="40070214-0"/>
    <s v="CONSERVACION ZONAS DE ESCUELA REGION DE ÑUBLE "/>
    <s v="SEGURIDAD VIAL, CICLOVIAS Y PASARELAS"/>
    <s v="CONSERVACION VIAL "/>
    <s v="EJECUCION"/>
    <s v="EJECUCION 1"/>
    <n v="181799"/>
    <s v=""/>
    <s v=""/>
    <s v=""/>
    <s v=""/>
    <s v=""/>
    <s v=""/>
    <s v=""/>
    <s v=""/>
    <s v="Integración territorial, conectividad y movilidad"/>
    <n v="0"/>
    <n v="0"/>
    <n v="78947"/>
    <n v="23000"/>
    <n v="23000"/>
    <n v="0"/>
    <n v="0"/>
    <n v="0"/>
    <e v="#N/A"/>
    <e v="#N/A"/>
    <e v="#N/A"/>
    <e v="#N/A"/>
  </r>
  <r>
    <n v="896"/>
    <s v="0204"/>
    <s v="0204"/>
    <s v="Dirección de Vialidad"/>
    <x v="6"/>
    <s v="BIOBÍO"/>
    <s v="INTERPROVINCIAL"/>
    <s v="INTERCOMUNAL"/>
    <s v="Nuevo"/>
    <n v="723"/>
    <s v="01"/>
    <s v="002"/>
    <n v="59339"/>
    <s v="40063390-0"/>
    <s v="DIAGNOSTICO ANALISIS Y METODOLOGÍA IMPLEMENTACION PRUEBA DE CARGAS EN PUENTES DE LA REGION DEL BIOBIO "/>
    <s v="ESTUDIOS BASICOS DE VIALIDAD"/>
    <s v="ESTUDIOS"/>
    <s v="EJECUCION"/>
    <s v="EJECUCION 1"/>
    <n v="182956"/>
    <s v=""/>
    <s v=""/>
    <s v=""/>
    <s v=""/>
    <s v=""/>
    <s v=""/>
    <s v=""/>
    <s v=""/>
    <s v="Integración territorial, conectividad y movilidad"/>
    <n v="0"/>
    <n v="0"/>
    <n v="50000"/>
    <n v="200000"/>
    <n v="350000"/>
    <n v="0"/>
    <n v="0"/>
    <n v="0"/>
    <e v="#N/A"/>
    <e v="#N/A"/>
    <e v="#N/A"/>
    <e v="#N/A"/>
  </r>
  <r>
    <m/>
    <s v="0204"/>
    <s v="0204"/>
    <s v="Dirección de Vialidad"/>
    <x v="6"/>
    <s v="BIOBÍO"/>
    <s v="BIO BIO"/>
    <s v="MULCHEN, QUILACO"/>
    <s v="Arrastre"/>
    <m/>
    <s v="02"/>
    <s v="002"/>
    <n v="3338"/>
    <s v="20090722-1"/>
    <s v="MEJORAMIENTO RUTAS Q-75 - MULCHÉN - QUILACO"/>
    <s v="RUTA PRECORDILLERANA"/>
    <s v=""/>
    <s v="EJECUCION"/>
    <s v="ASESORIA 5"/>
    <n v="168238"/>
    <s v=" PG-0501_Conectividad Mayor Interregional"/>
    <s v=""/>
    <s v=""/>
    <s v=""/>
    <s v=""/>
    <s v=""/>
    <s v=""/>
    <s v=""/>
    <s v="Integración territorial, conectividad y movilidad"/>
    <n v="135062.82500000001"/>
    <n v="284871.66899999999"/>
    <n v="30781"/>
    <n v="0"/>
    <n v="0"/>
    <n v="0"/>
    <n v="0"/>
    <n v="0"/>
    <e v="#N/A"/>
    <e v="#N/A"/>
    <e v="#N/A"/>
    <e v="#N/A"/>
  </r>
  <r>
    <n v="897"/>
    <s v="0204"/>
    <s v="0204"/>
    <s v="Dirección de Vialidad"/>
    <x v="6"/>
    <s v="BIOBÍO"/>
    <s v="BIO BIO"/>
    <s v="MULCHEN, QUILACO"/>
    <s v="Arrastre"/>
    <n v="6"/>
    <s v="02"/>
    <s v="004"/>
    <n v="3338"/>
    <s v="20090722-1"/>
    <s v="MEJORAMIENTO RUTAS Q-75 - MULCHÉN - QUILACO"/>
    <s v="RUTA PRECORDILLERANA"/>
    <s v="MEJORAMIENTO"/>
    <s v="EJECUCION"/>
    <s v="EJECUCION 5"/>
    <n v="168223"/>
    <s v=" PG-0501_Conectividad Mayor Interregional"/>
    <s v=""/>
    <s v=""/>
    <s v=""/>
    <s v="X"/>
    <s v=""/>
    <s v=""/>
    <s v=""/>
    <s v="Integración territorial, conectividad y movilidad"/>
    <n v="960749.625"/>
    <n v="1461324.0009999999"/>
    <n v="17976"/>
    <n v="0"/>
    <n v="0"/>
    <n v="0"/>
    <n v="0"/>
    <n v="0"/>
    <e v="#N/A"/>
    <e v="#N/A"/>
    <e v="#N/A"/>
    <e v="#N/A"/>
  </r>
  <r>
    <m/>
    <s v="0204"/>
    <s v="0204"/>
    <s v="Dirección de Vialidad"/>
    <x v="6"/>
    <s v="BIOBÍO"/>
    <s v="BIO BIO"/>
    <s v="ALTO BIOBIO"/>
    <s v="Nuevo"/>
    <m/>
    <s v="02"/>
    <s v=""/>
    <n v="21183"/>
    <s v="20183209-0"/>
    <s v="CONSTRUCCION CONEXION VIAL RALCO-LONQUIMAY, VIII Y IX REGIONES"/>
    <s v="RUTAS INTERREGIONALES"/>
    <s v=""/>
    <s v="EJECUCION"/>
    <s v="ASESORIA 3"/>
    <n v="153940"/>
    <s v=""/>
    <s v=""/>
    <s v=""/>
    <s v=""/>
    <s v=""/>
    <s v=""/>
    <s v=""/>
    <s v=""/>
    <s v="Integración territorial, conectividad y movilidad"/>
    <n v="0"/>
    <n v="0"/>
    <n v="10000"/>
    <n v="645550"/>
    <n v="703950"/>
    <n v="650000"/>
    <n v="0"/>
    <n v="0"/>
    <n v="8314"/>
    <n v="6016"/>
    <n v="6818"/>
    <n v="0.38911858313874359"/>
  </r>
  <r>
    <m/>
    <s v="0204"/>
    <s v="0204"/>
    <s v="Dirección de Vialidad"/>
    <x v="6"/>
    <s v="BIOBÍO"/>
    <s v="BIO BIO"/>
    <s v="ALTO BIOBIO"/>
    <s v="Nuevo"/>
    <m/>
    <s v="02"/>
    <s v=""/>
    <n v="21183"/>
    <s v="20183209-0"/>
    <s v="CONSTRUCCION CONEXION VIAL RALCO-LONQUIMAY, VIII Y IX REGIONES"/>
    <s v="RUTAS INTERREGIONALES"/>
    <s v=""/>
    <s v="EJECUCION"/>
    <s v="EJECUCION 3"/>
    <n v="153939"/>
    <s v=""/>
    <s v=""/>
    <s v=""/>
    <s v=""/>
    <s v=""/>
    <s v=""/>
    <s v=""/>
    <s v=""/>
    <s v="Integración territorial, conectividad y movilidad"/>
    <n v="0"/>
    <n v="0"/>
    <n v="10000"/>
    <n v="4354450"/>
    <n v="6646049"/>
    <n v="2000000"/>
    <n v="0"/>
    <n v="0"/>
    <n v="8314"/>
    <n v="6016"/>
    <n v="6818"/>
    <n v="0.38911858313874359"/>
  </r>
  <r>
    <n v="900"/>
    <s v="0204"/>
    <s v="0204"/>
    <s v="Dirección de Vialidad"/>
    <x v="6"/>
    <s v="BIOBÍO"/>
    <s v="CONCEPCION"/>
    <s v="HUALQUI, SANTA JUANA"/>
    <s v="Arrastre"/>
    <n v="15"/>
    <s v="02"/>
    <s v="002"/>
    <n v="33311"/>
    <s v="30067364-0"/>
    <s v="CONSTRUCCION PUENTE EN RIO BIOBIO, SECTOR: CHIGUAYANTE-LAJA VIII REG"/>
    <s v="MEJORAMIENTO RED VIAL REGIONAL PRINCIPAL"/>
    <s v="PUENTES"/>
    <s v="DISEÑO"/>
    <s v="DISEÑO 2"/>
    <n v="159209"/>
    <s v=" PG-0501_Conectividad Mayor Interregional"/>
    <s v=" ADAPTACIÓN"/>
    <s v=""/>
    <s v=""/>
    <s v=""/>
    <s v=""/>
    <s v=""/>
    <s v=""/>
    <s v="Integración territorial, conectividad y movilidad"/>
    <n v="260522.33600000001"/>
    <n v="318999.10499999998"/>
    <n v="136174"/>
    <n v="0"/>
    <n v="0"/>
    <n v="0"/>
    <n v="0"/>
    <n v="0"/>
    <e v="#N/A"/>
    <e v="#N/A"/>
    <e v="#N/A"/>
    <e v="#N/A"/>
  </r>
  <r>
    <n v="901"/>
    <s v="0204"/>
    <s v="0204"/>
    <s v="Dirección de Vialidad"/>
    <x v="6"/>
    <s v="BIOBÍO"/>
    <s v="ARAUCO, BIO BIO"/>
    <s v="CURANILAHUE, NACIMIENTO"/>
    <s v="Arrastre"/>
    <n v="24"/>
    <s v="02"/>
    <s v="002"/>
    <n v="34734"/>
    <s v="30077015-0"/>
    <s v="MEJORAMIENTO Y CONSTR. CAMINO CURANILAHUE-NACIMIENTO POR B. LOS RIOS"/>
    <s v="MEJORAMIENTO RED VIAL REGIONAL SECUNDARIA"/>
    <s v="MEJORAMIENTO"/>
    <s v="EJECUCION"/>
    <s v="ASESORIA 2"/>
    <n v="134374"/>
    <s v=" PG-0501_Conectividad Mayor Interregional"/>
    <s v=""/>
    <s v=""/>
    <s v=""/>
    <s v="X"/>
    <s v=""/>
    <s v=""/>
    <s v=""/>
    <s v="Integración territorial, conectividad y movilidad"/>
    <n v="109671.128"/>
    <n v="454000.402"/>
    <n v="35061"/>
    <n v="0"/>
    <n v="0"/>
    <n v="0"/>
    <n v="0"/>
    <n v="0"/>
    <e v="#N/A"/>
    <e v="#N/A"/>
    <e v="#N/A"/>
    <e v="#N/A"/>
  </r>
  <r>
    <n v="902"/>
    <s v="0204"/>
    <s v="0204"/>
    <s v="Dirección de Vialidad"/>
    <x v="6"/>
    <s v="BIOBÍO"/>
    <s v="ARAUCO, BIO BIO"/>
    <s v="CURANILAHUE, NACIMIENTO"/>
    <s v="Arrastre"/>
    <n v="24"/>
    <s v="02"/>
    <s v="004"/>
    <n v="34734"/>
    <s v="30077015-0"/>
    <s v="MEJORAMIENTO Y CONSTR. CAMINO CURANILAHUE-NACIMIENTO POR B. LOS RIOS"/>
    <s v="MEJORAMIENTO RED VIAL REGIONAL SECUNDARIA"/>
    <s v="MEJORAMIENTO"/>
    <s v="EJECUCION"/>
    <s v="EJECUCION 2"/>
    <n v="120259"/>
    <s v=" PG-0501_Conectividad Mayor Interregional"/>
    <s v=""/>
    <s v=""/>
    <s v=""/>
    <s v="X"/>
    <s v=""/>
    <s v=""/>
    <s v=""/>
    <s v="Integración territorial, conectividad y movilidad"/>
    <n v="674784.83900000004"/>
    <n v="7271423"/>
    <n v="1020939"/>
    <n v="0"/>
    <n v="0"/>
    <n v="0"/>
    <n v="0"/>
    <n v="0"/>
    <e v="#N/A"/>
    <e v="#N/A"/>
    <e v="#N/A"/>
    <e v="#N/A"/>
  </r>
  <r>
    <n v="904"/>
    <s v="0204"/>
    <s v="0204"/>
    <s v="Dirección de Vialidad"/>
    <x v="6"/>
    <s v="BIOBÍO"/>
    <s v="CONCEPCION"/>
    <s v="FLORIDA, HUALQUI, TOME"/>
    <s v="Arrastre"/>
    <n v="84"/>
    <s v="02"/>
    <s v="002"/>
    <n v="39910"/>
    <s v="30132689-0"/>
    <s v="CONSTRUCCION INTERCONEXIÓN VIAL DICHATO, FLORIDA Y HUALQUI"/>
    <s v="MEJORAMIENTO RED VIAL REGIONAL PRINCIPAL"/>
    <s v="CONSTRUCCION"/>
    <s v="DISEÑO"/>
    <s v="DISEÑO 1"/>
    <n v="143580"/>
    <s v=" PG-0501_Conectividad Mayor Interregional"/>
    <s v=""/>
    <s v=""/>
    <s v=""/>
    <s v=""/>
    <s v=""/>
    <s v=""/>
    <s v=""/>
    <s v="Integración territorial, conectividad y movilidad"/>
    <n v="366411.17599999998"/>
    <n v="375657"/>
    <n v="80710"/>
    <n v="0"/>
    <n v="0"/>
    <n v="0"/>
    <n v="0"/>
    <n v="0"/>
    <e v="#N/A"/>
    <e v="#N/A"/>
    <e v="#N/A"/>
    <e v="#N/A"/>
  </r>
  <r>
    <n v="905"/>
    <s v="0204"/>
    <s v="0204"/>
    <s v="Dirección de Vialidad"/>
    <x v="6"/>
    <s v="BIOBÍO"/>
    <s v="ARAUCO"/>
    <s v="CURANILAHUE, LOS ALAMOS"/>
    <s v="Arrastre"/>
    <n v="98"/>
    <s v="02"/>
    <s v="002"/>
    <n v="41461"/>
    <s v="30136947-0"/>
    <s v="MEJORAMIENTO RUTA CURANILAHUE - TRONGOL BAJO, CURANILAHUE"/>
    <s v="MEJORAMIENTO RED VIAL REGIONAL SECUNDARIA"/>
    <s v="MEJORAMIENTO"/>
    <s v="EJECUCION"/>
    <s v="ASESORIA 2"/>
    <n v="179398"/>
    <s v=" PG-0504_Vialidad Rural"/>
    <s v=""/>
    <s v=""/>
    <s v=""/>
    <s v="X"/>
    <s v=""/>
    <s v=""/>
    <s v=""/>
    <s v="Integración territorial, conectividad y movilidad"/>
    <n v="0"/>
    <n v="1"/>
    <n v="564840"/>
    <n v="707930"/>
    <n v="0"/>
    <n v="0"/>
    <n v="0"/>
    <n v="0"/>
    <e v="#N/A"/>
    <e v="#N/A"/>
    <e v="#N/A"/>
    <e v="#N/A"/>
  </r>
  <r>
    <n v="906"/>
    <s v="0204"/>
    <s v="0204"/>
    <s v="Dirección de Vialidad"/>
    <x v="6"/>
    <s v="BIOBÍO"/>
    <s v="ARAUCO"/>
    <s v="CURANILAHUE, LOS ALAMOS"/>
    <s v="Arrastre"/>
    <n v="98"/>
    <s v="02"/>
    <s v="004"/>
    <n v="41461"/>
    <s v="30136947-0"/>
    <s v="MEJORAMIENTO RUTA CURANILAHUE - TRONGOL BAJO, CURANILAHUE"/>
    <s v="MEJORAMIENTO RED VIAL REGIONAL SECUNDARIA"/>
    <s v="MEJORAMIENTO"/>
    <s v="EJECUCION"/>
    <s v="EJECUCION 2"/>
    <n v="179395"/>
    <s v=" PG-0504_Vialidad Rural"/>
    <s v=""/>
    <s v=""/>
    <s v=""/>
    <s v="X"/>
    <s v=""/>
    <s v=""/>
    <s v=""/>
    <s v="Integración territorial, conectividad y movilidad"/>
    <n v="0"/>
    <n v="1"/>
    <n v="3491931"/>
    <n v="18490928"/>
    <n v="15000000"/>
    <n v="0"/>
    <n v="0"/>
    <n v="0"/>
    <e v="#N/A"/>
    <e v="#N/A"/>
    <e v="#N/A"/>
    <e v="#N/A"/>
  </r>
  <r>
    <n v="908"/>
    <s v="0204"/>
    <s v="0204"/>
    <s v="Dirección de Vialidad"/>
    <x v="6"/>
    <s v="BIOBÍO"/>
    <s v="CONCEPCION, BIO BIO"/>
    <s v="SANTA JUANA, NACIMIENTO"/>
    <s v="Arrastre"/>
    <n v="99"/>
    <s v="02"/>
    <s v="005"/>
    <n v="41463"/>
    <s v="30257623-0"/>
    <s v="CONSTRUCCION PLAZA PEAJE SAN ROQUE,RUTA 156 DE LA MADERA, R BIOBIO"/>
    <s v="MEJORAMIENTO RED VIAL REGIONAL PRINCIPAL"/>
    <s v="CONSTRUCCION"/>
    <s v="EJECUCION"/>
    <s v="EQUIPAMIENTO 1"/>
    <n v="151563"/>
    <s v=" PG-0501_Conectividad Mayor Interregional"/>
    <s v=""/>
    <s v=""/>
    <s v=""/>
    <s v=""/>
    <s v=""/>
    <s v=""/>
    <s v=""/>
    <s v="Integración territorial, conectividad y movilidad"/>
    <n v="0"/>
    <n v="1"/>
    <n v="18630"/>
    <n v="0"/>
    <n v="0"/>
    <n v="0"/>
    <n v="0"/>
    <n v="0"/>
    <e v="#N/A"/>
    <e v="#N/A"/>
    <e v="#N/A"/>
    <e v="#N/A"/>
  </r>
  <r>
    <n v="907"/>
    <s v="0204"/>
    <s v="0204"/>
    <s v="Dirección de Vialidad"/>
    <x v="6"/>
    <s v="BIOBÍO"/>
    <s v="CONCEPCION, BIO BIO"/>
    <s v="SANTA JUANA, NACIMIENTO"/>
    <s v="Arrastre"/>
    <n v="99"/>
    <s v="02"/>
    <s v="006"/>
    <n v="41463"/>
    <s v="30257623-0"/>
    <s v="CONSTRUCCION PLAZA PEAJE SAN ROQUE,RUTA 156 DE LA MADERA, R BIOBIO"/>
    <s v="MEJORAMIENTO RED VIAL REGIONAL PRINCIPAL"/>
    <s v="CONSTRUCCION"/>
    <s v="EJECUCION"/>
    <s v="EQUIPOS 1"/>
    <n v="151564"/>
    <s v=" PG-0501_Conectividad Mayor Interregional"/>
    <s v=""/>
    <s v=""/>
    <s v=""/>
    <s v=""/>
    <s v=""/>
    <s v=""/>
    <s v=""/>
    <s v="Integración territorial, conectividad y movilidad"/>
    <n v="0"/>
    <n v="1"/>
    <n v="394335"/>
    <n v="0"/>
    <n v="0"/>
    <n v="0"/>
    <n v="0"/>
    <n v="0"/>
    <e v="#N/A"/>
    <e v="#N/A"/>
    <e v="#N/A"/>
    <e v="#N/A"/>
  </r>
  <r>
    <n v="910"/>
    <s v="0204"/>
    <s v="0204"/>
    <s v="Dirección de Vialidad"/>
    <x v="6"/>
    <s v="BIOBÍO"/>
    <s v="BIO BIO"/>
    <s v="YUMBEL"/>
    <s v="Arrastre"/>
    <n v="97"/>
    <s v="02"/>
    <s v="002"/>
    <n v="41453"/>
    <s v="30387097-0"/>
    <s v="MEJORAMIENTO RUTA O-60 SECTOR YUMBEL - RERE, YUMBEL"/>
    <s v="MEJORAMIENTO RED VIAL REGIONAL PRINCIPAL"/>
    <s v="MEJORAMIENTO"/>
    <s v="EJECUCION"/>
    <s v="ASESORIA 1"/>
    <n v="134396"/>
    <s v=" PG-0501_Conectividad Mayor Interregional"/>
    <s v=""/>
    <s v=""/>
    <s v=""/>
    <s v="X"/>
    <s v=""/>
    <s v=""/>
    <s v=""/>
    <s v="Integración territorial, conectividad y movilidad"/>
    <n v="73997.312999999995"/>
    <n v="341000"/>
    <n v="102233"/>
    <n v="0"/>
    <n v="0"/>
    <n v="0"/>
    <n v="0"/>
    <n v="0"/>
    <n v="8313"/>
    <n v="23170"/>
    <n v="22216"/>
    <n v="0.16110469804220059"/>
  </r>
  <r>
    <n v="909"/>
    <s v="0204"/>
    <s v="0204"/>
    <s v="Dirección de Vialidad"/>
    <x v="6"/>
    <s v="BIOBÍO"/>
    <s v="BIO BIO"/>
    <s v="YUMBEL"/>
    <s v="Arrastre"/>
    <n v="97"/>
    <s v="02"/>
    <s v="004"/>
    <n v="41453"/>
    <s v="30387097-0"/>
    <s v="MEJORAMIENTO RUTA O-60 SECTOR YUMBEL - RERE, YUMBEL"/>
    <s v="MEJORAMIENTO RED VIAL REGIONAL PRINCIPAL"/>
    <s v="MEJORAMIENTO"/>
    <s v="EJECUCION"/>
    <s v="EJECUCION 1"/>
    <n v="134395"/>
    <s v=" PG-0501_Conectividad Mayor Interregional"/>
    <s v=""/>
    <s v=""/>
    <s v=""/>
    <s v="X"/>
    <s v=""/>
    <s v=""/>
    <s v=""/>
    <s v="Integración territorial, conectividad y movilidad"/>
    <n v="351466.435"/>
    <n v="6299999.9029999999"/>
    <n v="2251767"/>
    <n v="0"/>
    <n v="0"/>
    <n v="0"/>
    <n v="0"/>
    <n v="0"/>
    <n v="8313"/>
    <n v="23170"/>
    <n v="22216"/>
    <n v="0.16110469804220059"/>
  </r>
  <r>
    <n v="911"/>
    <s v="0204"/>
    <s v="0204"/>
    <s v="Dirección de Vialidad"/>
    <x v="6"/>
    <s v="BIOBÍO"/>
    <s v="ARAUCO"/>
    <s v="TIRUA"/>
    <s v="Arrastre"/>
    <n v="30"/>
    <s v="02"/>
    <s v="002"/>
    <n v="35447"/>
    <s v="30395625-0"/>
    <s v="MEJORAMIENTO RUTA P-721; P-722 SECTOR TIRUA-LONCOTRIPAY-LOS MAQUIS"/>
    <s v="MEJORAMIENTO RED VIAL REGIONAL SECUNDARIA"/>
    <s v="MEJORAMIENTO"/>
    <s v="EJECUCION"/>
    <s v="ASESORIA 3"/>
    <n v="179238"/>
    <s v=" PG-0501_Conectividad Mayor Interregional"/>
    <s v=""/>
    <s v=""/>
    <s v=""/>
    <s v="X"/>
    <s v=""/>
    <s v=""/>
    <s v=""/>
    <s v="Integración territorial, conectividad y movilidad"/>
    <n v="0"/>
    <n v="1"/>
    <n v="627600"/>
    <n v="447738"/>
    <n v="0"/>
    <n v="0"/>
    <n v="0"/>
    <n v="0"/>
    <n v="8207"/>
    <n v="10208"/>
    <n v="11120"/>
    <n v="0.34122832496690392"/>
  </r>
  <r>
    <n v="912"/>
    <s v="0204"/>
    <s v="0204"/>
    <s v="Dirección de Vialidad"/>
    <x v="6"/>
    <s v="BIOBÍO"/>
    <s v="ARAUCO"/>
    <s v="TIRUA"/>
    <s v="Arrastre"/>
    <n v="30"/>
    <s v="02"/>
    <s v="004"/>
    <n v="35447"/>
    <s v="30395625-0"/>
    <s v="MEJORAMIENTO RUTA P-721; P-722 SECTOR TIRUA-LONCOTRIPAY-LOS MAQUIS"/>
    <s v="MEJORAMIENTO RED VIAL REGIONAL SECUNDARIA"/>
    <s v="MEJORAMIENTO"/>
    <s v="EJECUCION"/>
    <s v="EJECUCION 2"/>
    <n v="166797"/>
    <s v=" PG-0501_Conectividad Mayor Interregional"/>
    <s v=""/>
    <s v=""/>
    <s v=""/>
    <s v="X"/>
    <s v=""/>
    <s v=""/>
    <s v=""/>
    <s v="Integración territorial, conectividad y movilidad"/>
    <n v="0"/>
    <n v="1"/>
    <n v="3598000"/>
    <n v="12967415"/>
    <n v="10000000"/>
    <n v="0"/>
    <n v="0"/>
    <n v="0"/>
    <n v="8207"/>
    <n v="10208"/>
    <n v="11120"/>
    <n v="0.34122832496690392"/>
  </r>
  <r>
    <n v="913"/>
    <s v="0204"/>
    <s v="0204"/>
    <s v="Dirección de Vialidad"/>
    <x v="6"/>
    <s v="BIOBÍO"/>
    <s v="BIO BIO"/>
    <s v="ALTO BIOBIO"/>
    <s v="Arrastre"/>
    <n v="158"/>
    <s v="02"/>
    <s v="004"/>
    <n v="45994"/>
    <s v="30445322-0"/>
    <s v="MEJORAMIENTO CAM.BÁSICO INTERM.,RUTA Q-689 RALCO-PALMUCHO,A. BIOBIO"/>
    <s v="MEJORAMIENTO RED VIAL REGIONAL SECUNDARIA"/>
    <s v="MEJORAMIENTO"/>
    <s v="EJECUCION"/>
    <s v="EJECUCION 1"/>
    <n v="162960"/>
    <s v=""/>
    <s v=""/>
    <s v=""/>
    <s v=""/>
    <s v="X"/>
    <s v=""/>
    <s v=""/>
    <s v=""/>
    <s v="Integración territorial, conectividad y movilidad"/>
    <n v="2392697.0819999999"/>
    <n v="3297186.0019999999"/>
    <n v="6103883"/>
    <n v="0"/>
    <n v="0"/>
    <n v="0"/>
    <n v="0"/>
    <n v="0"/>
    <n v="8314"/>
    <n v="6016"/>
    <n v="6818"/>
    <n v="0.38911858313874359"/>
  </r>
  <r>
    <m/>
    <s v="0204"/>
    <s v="0204"/>
    <s v="Dirección de Vialidad"/>
    <x v="6"/>
    <s v="BIOBÍO"/>
    <s v="CONCEPCION, ARAUCO, BIO BIO"/>
    <s v="CHIGUAYANTE, PENCO, SAN PEDRO DE LA PAZ, SANTA JUANA, TALCAHUANO, CA¿ETE, CURANILAHUE, LOS ALAMOS, LOS ANGELES, NACIMIENTO"/>
    <s v="Arrastre"/>
    <m/>
    <s v="02"/>
    <s v="002"/>
    <n v="45876"/>
    <s v="30447975-0"/>
    <s v="CONSERVACION GLOBAL MIXTA CAMINOS RED VIAL VIII REGIÓN 2017-2021"/>
    <s v="CONSERVACION VIAL"/>
    <s v=""/>
    <s v="EJECUCION"/>
    <s v="ASESORIA 1"/>
    <n v="139757"/>
    <s v=" PG-0504_Vialidad Rural"/>
    <s v=""/>
    <s v=""/>
    <s v=""/>
    <s v=""/>
    <s v=""/>
    <s v=""/>
    <s v=""/>
    <s v="Integración territorial, conectividad y movilidad"/>
    <n v="0"/>
    <n v="0"/>
    <n v="1573"/>
    <n v="0"/>
    <n v="0"/>
    <n v="0"/>
    <n v="0"/>
    <n v="0"/>
    <e v="#N/A"/>
    <e v="#N/A"/>
    <e v="#N/A"/>
    <e v="#N/A"/>
  </r>
  <r>
    <m/>
    <s v="0204"/>
    <s v="0204"/>
    <s v="Dirección de Vialidad"/>
    <x v="6"/>
    <s v="BIOBÍO"/>
    <s v="CONCEPCION, ARAUCO, BIO BIO"/>
    <s v="CHIGUAYANTE, PENCO, SAN PEDRO DE LA PAZ, SANTA JUANA, TALCAHUANO, CA¿ETE, CURANILAHUE, LOS ALAMOS, LOS ANGELES, NACIMIENTO"/>
    <s v="Arrastre"/>
    <m/>
    <s v="02"/>
    <s v="004"/>
    <n v="45876"/>
    <s v="30447975-0"/>
    <s v="CONSERVACION GLOBAL MIXTA CAMINOS RED VIAL VIII REGIÓN 2017-2021"/>
    <s v="CONSERVACION VIAL"/>
    <s v=""/>
    <s v="EJECUCION"/>
    <s v="EJECUCION 1"/>
    <n v="139756"/>
    <s v=" PG-0504_Vialidad Rural"/>
    <s v=""/>
    <s v=""/>
    <s v=""/>
    <s v=""/>
    <s v=""/>
    <s v=""/>
    <s v=""/>
    <s v="Integración territorial, conectividad y movilidad"/>
    <n v="0"/>
    <n v="0"/>
    <n v="4960"/>
    <n v="0"/>
    <n v="0"/>
    <n v="0"/>
    <n v="0"/>
    <n v="0"/>
    <e v="#N/A"/>
    <e v="#N/A"/>
    <e v="#N/A"/>
    <e v="#N/A"/>
  </r>
  <r>
    <n v="915"/>
    <s v="0204"/>
    <s v="0204"/>
    <s v="Dirección de Vialidad"/>
    <x v="6"/>
    <s v="BIOBÍO"/>
    <s v="CONCEPCION"/>
    <s v="CHIGUAYANTE"/>
    <s v="Arrastre"/>
    <n v="197"/>
    <s v="02"/>
    <s v="002"/>
    <n v="47483"/>
    <s v="40003142-0"/>
    <s v="MEJORAMIENTO Y EXTENSIÓN COSTANERA S: CALLE SCHAUB - RUTA O-60, CHIGUAYANTE"/>
    <s v="VIALIDAD URBANA"/>
    <s v="MEJORAMIENTO"/>
    <s v="DISEÑO"/>
    <s v="DISEÑO 1"/>
    <n v="144562"/>
    <s v=" PG-0501_Conectividad Mayor Interregional"/>
    <s v=""/>
    <s v=""/>
    <s v=""/>
    <s v=""/>
    <s v=""/>
    <s v=""/>
    <s v=""/>
    <s v="Integración territorial, conectividad y movilidad"/>
    <n v="981788.55700000003"/>
    <n v="870207.27099999995"/>
    <n v="1546487"/>
    <n v="0"/>
    <n v="0"/>
    <n v="0"/>
    <n v="0"/>
    <n v="0"/>
    <n v="8103"/>
    <n v="85822"/>
    <n v="92106"/>
    <n v="0.1086998656243048"/>
  </r>
  <r>
    <n v="916"/>
    <s v="0204"/>
    <s v="0204"/>
    <s v="Dirección de Vialidad"/>
    <x v="6"/>
    <s v="BIOBÍO"/>
    <s v="CONCEPCION"/>
    <s v="CONCEPCION, CHIGUAYANTE"/>
    <s v="Arrastre"/>
    <n v="210"/>
    <s v="02"/>
    <s v="002"/>
    <n v="47927"/>
    <s v="40003276-0"/>
    <s v="AMPLIACION CONEXIÓN VIAL CONCEPCIÓN-CHIGUAYANTE, ETAPA 2"/>
    <s v="VIALIDAD URBANA"/>
    <s v="AMPLIACIÓN"/>
    <s v="EJECUCION"/>
    <s v="ASESORIA 4"/>
    <n v="146189"/>
    <s v=" PG-0501_Conectividad Mayor Interregional"/>
    <s v=""/>
    <s v=""/>
    <s v=""/>
    <s v=""/>
    <s v=""/>
    <s v=""/>
    <s v=""/>
    <s v="Integración territorial, conectividad y movilidad"/>
    <n v="0"/>
    <n v="338630.522"/>
    <n v="492476"/>
    <n v="0"/>
    <n v="0"/>
    <n v="0"/>
    <n v="0"/>
    <n v="0"/>
    <e v="#N/A"/>
    <e v="#N/A"/>
    <e v="#N/A"/>
    <e v="#N/A"/>
  </r>
  <r>
    <n v="917"/>
    <s v="0204"/>
    <s v="0204"/>
    <s v="Dirección de Vialidad"/>
    <x v="6"/>
    <s v="BIOBÍO"/>
    <s v="CONCEPCION"/>
    <s v="CONCEPCION, CHIGUAYANTE"/>
    <s v="Arrastre"/>
    <n v="210"/>
    <s v="02"/>
    <s v="004"/>
    <n v="47927"/>
    <s v="40003276-0"/>
    <s v="AMPLIACION CONEXIÓN VIAL CONCEPCIÓN-CHIGUAYANTE, ETAPA 2"/>
    <s v="VIALIDAD URBANA"/>
    <s v="AMPLIACIÓN"/>
    <s v="EJECUCION"/>
    <s v="EJECUCION 4"/>
    <n v="146188"/>
    <s v=" PG-0501_Conectividad Mayor Interregional"/>
    <s v=""/>
    <s v=""/>
    <s v=""/>
    <s v=""/>
    <s v=""/>
    <s v=""/>
    <s v=""/>
    <s v="Integración territorial, conectividad y movilidad"/>
    <n v="0"/>
    <n v="2482058.5419999999"/>
    <n v="10081238"/>
    <n v="2800000"/>
    <n v="0"/>
    <n v="0"/>
    <n v="0"/>
    <n v="0"/>
    <e v="#N/A"/>
    <e v="#N/A"/>
    <e v="#N/A"/>
    <e v="#N/A"/>
  </r>
  <r>
    <n v="918"/>
    <s v="0204"/>
    <s v="0204"/>
    <s v="Dirección de Vialidad"/>
    <x v="6"/>
    <s v="BIOBÍO"/>
    <s v="CONCEPCION, ARAUCO, BIO BIO"/>
    <s v="CORONEL, HUALQUI, HUALPEN, LEBU, CONTULMO, LOS ALAMOS, ANTUCO, CABRERO, NEGRETE, SANTA BARBARA"/>
    <s v="Arrastre"/>
    <n v="225"/>
    <s v="02"/>
    <s v="002"/>
    <n v="48666"/>
    <s v="40011102-0"/>
    <s v="CONSERVACION GLOBAL MIXTA CAMINOS RED VIAL REGION DEL BIOBIO 2020"/>
    <s v="CONSERVACION VIAL"/>
    <s v="CONSERVACION VIAL "/>
    <s v="EJECUCION"/>
    <s v="ASESORIA 1"/>
    <n v="149250"/>
    <s v=" PG-0504_Vialidad Rural"/>
    <s v=""/>
    <s v=""/>
    <s v=""/>
    <s v=""/>
    <s v=""/>
    <s v=""/>
    <s v=""/>
    <s v="Integración territorial, conectividad y movilidad"/>
    <n v="912699.88500000001"/>
    <n v="930935.09100000001"/>
    <n v="577171"/>
    <n v="127862"/>
    <n v="0"/>
    <n v="0"/>
    <n v="0"/>
    <n v="0"/>
    <e v="#N/A"/>
    <e v="#N/A"/>
    <e v="#N/A"/>
    <e v="#N/A"/>
  </r>
  <r>
    <n v="919"/>
    <s v="0204"/>
    <s v="0204"/>
    <s v="Dirección de Vialidad"/>
    <x v="6"/>
    <s v="BIOBÍO"/>
    <s v="CONCEPCION, ARAUCO, BIO BIO"/>
    <s v="CORONEL, HUALQUI, HUALPEN, LEBU, CONTULMO, LOS ALAMOS, ANTUCO, CABRERO, NEGRETE, SANTA BARBARA"/>
    <s v="Arrastre"/>
    <n v="225"/>
    <s v="02"/>
    <s v="004"/>
    <n v="48666"/>
    <s v="40011102-0"/>
    <s v="CONSERVACION GLOBAL MIXTA CAMINOS RED VIAL REGION DEL BIOBIO 2020"/>
    <s v="CONSERVACION VIAL"/>
    <s v="CONSERVACION VIAL "/>
    <s v="EJECUCION"/>
    <s v="EJECUCION 1"/>
    <n v="149251"/>
    <s v=" PG-0504_Vialidad Rural"/>
    <s v=""/>
    <s v=""/>
    <s v=""/>
    <s v=""/>
    <s v=""/>
    <s v=""/>
    <s v=""/>
    <s v="Integración territorial, conectividad y movilidad"/>
    <n v="16388820.603000002"/>
    <n v="16917501.875999998"/>
    <n v="8849828"/>
    <n v="4836138"/>
    <n v="0"/>
    <n v="0"/>
    <n v="0"/>
    <n v="0"/>
    <e v="#N/A"/>
    <e v="#N/A"/>
    <e v="#N/A"/>
    <e v="#N/A"/>
  </r>
  <r>
    <n v="920"/>
    <s v="0204"/>
    <s v="0204"/>
    <s v="Dirección de Vialidad"/>
    <x v="6"/>
    <s v="BIOBÍO"/>
    <s v="BIO BIO"/>
    <s v="LOS ANGELES"/>
    <s v="Arrastre"/>
    <n v="198"/>
    <s v="02"/>
    <s v="002"/>
    <n v="47486"/>
    <s v="40011261-0"/>
    <s v="AMPLIACION AVENIDA LAS INDUSTRIAS EN LA CIUDAD DE LOS ANGELES"/>
    <s v="VIALIDAD URBANA"/>
    <s v="AMPLIACIÓN"/>
    <s v="DISEÑO"/>
    <s v="DISEÑO 2"/>
    <n v="171223"/>
    <s v=" PG-0501_Conectividad Mayor Interregional"/>
    <s v=""/>
    <s v=""/>
    <s v=""/>
    <s v=""/>
    <s v=""/>
    <s v=""/>
    <s v=""/>
    <s v="Integración territorial, conectividad y movilidad"/>
    <n v="0"/>
    <n v="493497.29"/>
    <n v="955291"/>
    <n v="437862"/>
    <n v="0"/>
    <n v="0"/>
    <n v="0"/>
    <n v="0"/>
    <n v="8301"/>
    <n v="219441"/>
    <n v="224828"/>
    <n v="0.1410373788294475"/>
  </r>
  <r>
    <n v="921"/>
    <s v="0204"/>
    <s v="0204"/>
    <s v="Dirección de Vialidad"/>
    <x v="6"/>
    <s v="BIOBÍO"/>
    <s v="INTERPROVINCIAL"/>
    <s v="INTERCOMUNAL"/>
    <s v="Arrastre"/>
    <n v="388"/>
    <s v="02"/>
    <s v="002"/>
    <n v="54681"/>
    <s v="40011265-0"/>
    <s v="MEJORAMIENTO Y CONSTRUCCION CAMINO CURANILAHUE-NACIMIENTO POR BAJO LOS RIOS (ACTUALIZACIÓN)"/>
    <s v="MEJORAMIENTO RED VIAL REGIONAL SECUNDARIA"/>
    <s v="MEJORAMIENTO"/>
    <s v="DISEÑO"/>
    <s v="DISEÑO 2"/>
    <n v="179400"/>
    <s v=" PG-0504_Vialidad Rural"/>
    <s v=""/>
    <s v=""/>
    <s v=""/>
    <s v="X"/>
    <s v=""/>
    <s v=""/>
    <s v=""/>
    <s v="Integración territorial, conectividad y movilidad"/>
    <n v="0"/>
    <n v="73273.233999999997"/>
    <n v="745158"/>
    <n v="987831"/>
    <n v="0"/>
    <n v="0"/>
    <n v="0"/>
    <n v="0"/>
    <e v="#N/A"/>
    <e v="#N/A"/>
    <e v="#N/A"/>
    <e v="#N/A"/>
  </r>
  <r>
    <n v="923"/>
    <s v="0204"/>
    <s v="0204"/>
    <s v="Dirección de Vialidad"/>
    <x v="6"/>
    <s v="BIOBÍO"/>
    <s v="CONCEPCION"/>
    <s v="CONCEPCION"/>
    <s v="Arrastre"/>
    <n v="269"/>
    <s v="02"/>
    <s v="002"/>
    <n v="51052"/>
    <s v="40025518-0"/>
    <s v="CONSTRUCCION CONEXIÓN VIAL PUENTE BICENTENARIO - AVDA. CHACABUCO"/>
    <s v="VIALIDAD URBANA"/>
    <s v="CONSTRUCCION"/>
    <s v="EJECUCION"/>
    <s v="ASESORIA 2"/>
    <n v="179496"/>
    <s v=" PG-0501_Conectividad Mayor Interregional"/>
    <s v=" ADAPTACIÓN-MONITOREO DE LA INFRAESTRUCTURA"/>
    <s v=""/>
    <s v=""/>
    <s v=""/>
    <s v=""/>
    <s v=""/>
    <s v=""/>
    <s v="Integración territorial, conectividad y movilidad"/>
    <n v="0"/>
    <n v="185995"/>
    <n v="200274"/>
    <n v="107904"/>
    <n v="0"/>
    <n v="0"/>
    <n v="0"/>
    <n v="0"/>
    <n v="8101"/>
    <n v="230375"/>
    <n v="240075"/>
    <n v="0.1147780254770943"/>
  </r>
  <r>
    <n v="922"/>
    <s v="0204"/>
    <s v="0204"/>
    <s v="Dirección de Vialidad"/>
    <x v="6"/>
    <s v="BIOBÍO"/>
    <s v="CONCEPCION"/>
    <s v="CONCEPCION"/>
    <s v="Arrastre"/>
    <n v="269"/>
    <s v="02"/>
    <s v="004"/>
    <n v="51052"/>
    <s v="40025518-0"/>
    <s v="CONSTRUCCION CONEXIÓN VIAL PUENTE BICENTENARIO - AVDA. CHACABUCO"/>
    <s v="VIALIDAD URBANA"/>
    <s v="CONSTRUCCION"/>
    <s v="EJECUCION"/>
    <s v="EJECUCION 1"/>
    <n v="157782"/>
    <s v=" PG-0501_Conectividad Mayor Interregional"/>
    <s v=" ADAPTACIÓN-MONITOREO DE LA INFRAESTRUCTURA"/>
    <s v=""/>
    <s v=""/>
    <s v=""/>
    <s v=""/>
    <s v=""/>
    <s v=""/>
    <s v="Integración territorial, conectividad y movilidad"/>
    <n v="8599999.9989999998"/>
    <n v="11143075"/>
    <n v="10959217"/>
    <n v="0"/>
    <n v="0"/>
    <n v="0"/>
    <n v="0"/>
    <n v="0"/>
    <n v="8101"/>
    <n v="230375"/>
    <n v="240075"/>
    <n v="0.1147780254770943"/>
  </r>
  <r>
    <n v="925"/>
    <s v="0204"/>
    <s v="0204"/>
    <s v="Dirección de Vialidad"/>
    <x v="6"/>
    <s v="BIOBÍO"/>
    <s v="BIO BIO"/>
    <s v="LOS ANGELES"/>
    <s v="Arrastre"/>
    <n v="271"/>
    <s v="02"/>
    <s v="002"/>
    <n v="51061"/>
    <s v="40027042-0"/>
    <s v="CONSTRUCCION CICLOVIA RUTA Q-503, SECTOR CRUCE LONGITUDINAL (LOS ANGELES) - EL PERAL"/>
    <s v="SEGURIDAD VIAL, CICLOVIAS Y PASARELAS"/>
    <s v="CONSTRUCCION"/>
    <s v="EJECUCION"/>
    <s v="ASESORIA 1"/>
    <n v="157801"/>
    <s v=" PG-0501_Conectividad Mayor Interregional"/>
    <s v=""/>
    <s v=""/>
    <s v=""/>
    <s v="X"/>
    <s v=""/>
    <s v=""/>
    <s v=""/>
    <s v="Integración territorial, conectividad y movilidad"/>
    <n v="0"/>
    <n v="108730"/>
    <n v="278046"/>
    <n v="0"/>
    <n v="0"/>
    <n v="0"/>
    <n v="0"/>
    <n v="0"/>
    <n v="8301"/>
    <n v="219441"/>
    <n v="224828"/>
    <n v="0.1410373788294475"/>
  </r>
  <r>
    <n v="924"/>
    <s v="0204"/>
    <s v="0204"/>
    <s v="Dirección de Vialidad"/>
    <x v="6"/>
    <s v="BIOBÍO"/>
    <s v="BIO BIO"/>
    <s v="LOS ANGELES"/>
    <s v="Arrastre"/>
    <n v="271"/>
    <s v="02"/>
    <s v="004"/>
    <n v="51061"/>
    <s v="40027042-0"/>
    <s v="CONSTRUCCION CICLOVIA RUTA Q-503, SECTOR CRUCE LONGITUDINAL (LOS ANGELES) - EL PERAL"/>
    <s v="SEGURIDAD VIAL, CICLOVIAS Y PASARELAS"/>
    <s v="CONSTRUCCION"/>
    <s v="EJECUCION"/>
    <s v="EJECUCION 1"/>
    <n v="157800"/>
    <s v=" PG-0501_Conectividad Mayor Interregional"/>
    <s v=""/>
    <s v=""/>
    <s v=""/>
    <s v="X"/>
    <s v=""/>
    <s v=""/>
    <s v=""/>
    <s v="Integración territorial, conectividad y movilidad"/>
    <n v="0"/>
    <n v="530050"/>
    <n v="4846386"/>
    <n v="0"/>
    <n v="0"/>
    <n v="0"/>
    <n v="0"/>
    <n v="0"/>
    <n v="8301"/>
    <n v="219441"/>
    <n v="224828"/>
    <n v="0.1410373788294475"/>
  </r>
  <r>
    <n v="927"/>
    <s v="0204"/>
    <s v="0204"/>
    <s v="Dirección de Vialidad"/>
    <x v="6"/>
    <s v="BIOBÍO"/>
    <s v="CONCEPCION"/>
    <s v="TOME"/>
    <s v="Nuevo"/>
    <n v="780"/>
    <s v="02"/>
    <s v="002"/>
    <n v="41446"/>
    <s v="40030369-0"/>
    <s v="REPOSICION RUTA O-274, SECTOR COCHOLGUE,  COMUNA DE TOMÉ"/>
    <s v="MEJORAMIENTO RED VIAL REGIONAL SECUNDARIA"/>
    <s v="REPOSICIÓN"/>
    <s v="EJECUCION"/>
    <s v="ASESORIA 3"/>
    <n v="182088"/>
    <s v=""/>
    <s v=""/>
    <s v=""/>
    <s v=""/>
    <s v=""/>
    <s v=""/>
    <s v=""/>
    <s v=""/>
    <s v="Integración territorial, conectividad y movilidad"/>
    <n v="0"/>
    <n v="0"/>
    <n v="80000"/>
    <n v="202000"/>
    <n v="0"/>
    <n v="0"/>
    <n v="0"/>
    <n v="0"/>
    <n v="8111"/>
    <n v="56907"/>
    <n v="59222"/>
    <n v="0.153392936651816"/>
  </r>
  <r>
    <n v="926"/>
    <s v="0204"/>
    <s v="0204"/>
    <s v="Dirección de Vialidad"/>
    <x v="6"/>
    <s v="BIOBÍO"/>
    <s v="CONCEPCION"/>
    <s v="TOME"/>
    <s v="Nuevo"/>
    <n v="780"/>
    <s v="02"/>
    <s v="004"/>
    <n v="41446"/>
    <s v="40030369-0"/>
    <s v="REPOSICION RUTA O-274, SECTOR COCHOLGUE,  COMUNA DE TOMÉ"/>
    <s v="MEJORAMIENTO RED VIAL REGIONAL SECUNDARIA"/>
    <s v="REPOSICIÓN"/>
    <s v="EJECUCION"/>
    <s v="EJECUCION 3"/>
    <n v="182087"/>
    <s v=""/>
    <s v=""/>
    <s v=""/>
    <s v=""/>
    <s v=""/>
    <s v=""/>
    <s v=""/>
    <s v=""/>
    <s v="Integración territorial, conectividad y movilidad"/>
    <n v="0"/>
    <n v="0"/>
    <n v="50000"/>
    <n v="1825000"/>
    <n v="1250000"/>
    <n v="0"/>
    <n v="0"/>
    <n v="0"/>
    <n v="8111"/>
    <n v="56907"/>
    <n v="59222"/>
    <n v="0.153392936651816"/>
  </r>
  <r>
    <n v="928"/>
    <s v="0204"/>
    <s v="0204"/>
    <s v="Dirección de Vialidad"/>
    <x v="6"/>
    <s v="BIOBÍO"/>
    <s v="CONCEPCION"/>
    <s v="SAN PEDRO DE LA PAZ"/>
    <s v="Arrastre"/>
    <n v="311"/>
    <s v="02"/>
    <s v="002"/>
    <n v="52468"/>
    <s v="40035058-0"/>
    <s v="CONSTRUCCION COSTANERA SUR SAN PEDRO DE LA PAZ "/>
    <s v="VIALIDAD URBANA"/>
    <s v="CONSTRUCCION"/>
    <s v="DISEÑO"/>
    <s v="DISEÑO 1"/>
    <n v="162881"/>
    <s v=" PG-0501_Conectividad Mayor Interregional"/>
    <s v=""/>
    <s v=""/>
    <s v=""/>
    <s v=""/>
    <s v=""/>
    <s v=""/>
    <s v=""/>
    <s v="Integración territorial, conectividad y movilidad"/>
    <n v="1051115.0889999999"/>
    <n v="2073369.463"/>
    <n v="1234126"/>
    <n v="0"/>
    <n v="0"/>
    <n v="0"/>
    <n v="0"/>
    <n v="0"/>
    <n v="8108"/>
    <n v="150992"/>
    <n v="155071"/>
    <n v="9.4535132531578692E-2"/>
  </r>
  <r>
    <n v="929"/>
    <s v="0204"/>
    <s v="0204"/>
    <s v="Dirección de Vialidad"/>
    <x v="6"/>
    <s v="BIOBÍO"/>
    <s v="INTERPROVINCIAL"/>
    <s v="INTERCOMUNAL"/>
    <s v="Arrastre"/>
    <n v="309"/>
    <s v="02"/>
    <s v="004"/>
    <n v="52384"/>
    <s v="40035384-0"/>
    <s v="CONSERVACION RED VIAL REGION DEL BIOBIO PERIODO 2021-2023  PLAN DE RECUPERACIÓN"/>
    <s v="CONSERVACION VIAL"/>
    <s v="CONSERVACION VIAL "/>
    <s v="EJECUCION"/>
    <s v="EJECUCION 1"/>
    <n v="163050"/>
    <s v=" PG-0504_Vialidad Rural"/>
    <s v=""/>
    <s v=""/>
    <s v=""/>
    <s v=""/>
    <s v=""/>
    <s v=""/>
    <s v=""/>
    <s v="Integración territorial, conectividad y movilidad"/>
    <n v="0"/>
    <n v="1747254.2849999999"/>
    <n v="606801"/>
    <n v="0"/>
    <n v="0"/>
    <n v="0"/>
    <n v="0"/>
    <n v="0"/>
    <e v="#N/A"/>
    <e v="#N/A"/>
    <e v="#N/A"/>
    <e v="#N/A"/>
  </r>
  <r>
    <n v="930"/>
    <s v="0204"/>
    <s v="0204"/>
    <s v="Dirección de Vialidad"/>
    <x v="6"/>
    <s v="BIOBÍO"/>
    <s v="CONCEPCION"/>
    <s v="CONCEPCION, FLORIDA"/>
    <s v="Arrastre"/>
    <n v="241"/>
    <s v="02"/>
    <s v="002"/>
    <n v="49527"/>
    <s v="40037608-0"/>
    <s v="MEJORAMIENTO CAMINO ROL N-48-O, SECTOR PUENTE 7 - AGUA DE LA GLORIA, PROVINCIA CONCEPCIÓN"/>
    <s v="MEJORAMIENTO RED VIAL REGIONAL SECUNDARIA"/>
    <s v="MEJORAMIENTO"/>
    <s v="DISEÑO"/>
    <s v="DISEÑO 1"/>
    <n v="151854"/>
    <s v=" PG-0501_Conectividad Mayor Interregional"/>
    <s v=""/>
    <s v=""/>
    <s v=""/>
    <s v=""/>
    <s v=""/>
    <s v=""/>
    <s v=""/>
    <s v="Integración territorial, conectividad y movilidad"/>
    <n v="146125.861"/>
    <n v="242815.18700000001"/>
    <n v="880335"/>
    <n v="0"/>
    <n v="0"/>
    <n v="0"/>
    <n v="0"/>
    <n v="0"/>
    <e v="#N/A"/>
    <e v="#N/A"/>
    <e v="#N/A"/>
    <e v="#N/A"/>
  </r>
  <r>
    <n v="932"/>
    <s v="0204"/>
    <s v="0204"/>
    <s v="Dirección de Vialidad"/>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Arrastre"/>
    <n v="338"/>
    <s v="02"/>
    <s v="002"/>
    <n v="52893"/>
    <s v="40038493-0"/>
    <s v="CONSERVACION GLOBAL MIXTA CAMINOS RED VIAL REGION DEL BIOBIO 2023-2027"/>
    <s v="CONSERVACION VIAL"/>
    <s v="CONSERVACION VIAL "/>
    <s v="EJECUCION"/>
    <s v="ASESORIA 1"/>
    <n v="164702"/>
    <s v=" PG-0504_Vialidad Rural"/>
    <s v=""/>
    <s v=""/>
    <s v=""/>
    <s v=""/>
    <s v=""/>
    <s v=""/>
    <s v=""/>
    <s v="Integración territorial, conectividad y movilidad"/>
    <n v="142809.12599999999"/>
    <n v="634460.56400000001"/>
    <n v="666837"/>
    <n v="701160"/>
    <n v="505333"/>
    <n v="0"/>
    <n v="0"/>
    <n v="0"/>
    <e v="#N/A"/>
    <e v="#N/A"/>
    <e v="#N/A"/>
    <e v="#N/A"/>
  </r>
  <r>
    <n v="931"/>
    <s v="0204"/>
    <s v="0204"/>
    <s v="Dirección de Vialidad"/>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Arrastre"/>
    <n v="338"/>
    <s v="02"/>
    <s v="004"/>
    <n v="52893"/>
    <s v="40038493-0"/>
    <s v="CONSERVACION GLOBAL MIXTA CAMINOS RED VIAL REGION DEL BIOBIO 2023-2027"/>
    <s v="CONSERVACION VIAL"/>
    <s v="CONSERVACION VIAL "/>
    <s v="EJECUCION"/>
    <s v="EJECUCION 1"/>
    <n v="164701"/>
    <s v=" PG-0504_Vialidad Rural"/>
    <s v=""/>
    <s v=""/>
    <s v=""/>
    <s v=""/>
    <s v=""/>
    <s v=""/>
    <s v=""/>
    <s v="Integración territorial, conectividad y movilidad"/>
    <n v="1866748.2509999999"/>
    <n v="6605550.8880000003"/>
    <n v="5326266"/>
    <n v="6837501"/>
    <n v="5450412"/>
    <n v="0"/>
    <n v="0"/>
    <n v="0"/>
    <e v="#N/A"/>
    <e v="#N/A"/>
    <e v="#N/A"/>
    <e v="#N/A"/>
  </r>
  <r>
    <n v="934"/>
    <s v="0204"/>
    <s v="0204"/>
    <s v="Dirección de Vialidad"/>
    <x v="6"/>
    <s v="BIOBÍO"/>
    <s v="INTERPROVINCIAL"/>
    <s v="INTERCOMUNAL"/>
    <s v="Arrastre"/>
    <n v="339"/>
    <s v="02"/>
    <s v="002"/>
    <n v="52901"/>
    <s v="40038494-0"/>
    <s v="CONSERVACION GLOBAL DE CAMINOS REGION DEL BIOBIO 2023-2025"/>
    <s v="CONSERVACION VIAL"/>
    <s v="CONSERVACION VIAL "/>
    <s v="EJECUCION"/>
    <s v="ASESORIA 1"/>
    <n v="164721"/>
    <s v=" PG-0504_Vialidad Rural"/>
    <s v=""/>
    <s v=""/>
    <s v=""/>
    <s v="X"/>
    <s v=""/>
    <s v=""/>
    <s v=""/>
    <s v="Integración territorial, conectividad y movilidad"/>
    <n v="208200"/>
    <n v="251700.212"/>
    <n v="40913"/>
    <n v="0"/>
    <n v="0"/>
    <n v="0"/>
    <n v="0"/>
    <n v="0"/>
    <e v="#N/A"/>
    <e v="#N/A"/>
    <e v="#N/A"/>
    <e v="#N/A"/>
  </r>
  <r>
    <n v="933"/>
    <s v="0204"/>
    <s v="0204"/>
    <s v="Dirección de Vialidad"/>
    <x v="6"/>
    <s v="BIOBÍO"/>
    <s v="INTERPROVINCIAL"/>
    <s v="INTERCOMUNAL"/>
    <s v="Arrastre"/>
    <n v="339"/>
    <s v="02"/>
    <s v="004"/>
    <n v="52901"/>
    <s v="40038494-0"/>
    <s v="CONSERVACION GLOBAL DE CAMINOS REGION DEL BIOBIO 2023-2025"/>
    <s v="CONSERVACION VIAL"/>
    <s v="CONSERVACION VIAL "/>
    <s v="EJECUCION"/>
    <s v="EJECUCION 1"/>
    <n v="164725"/>
    <s v=" PG-0504_Vialidad Rural"/>
    <s v=""/>
    <s v=""/>
    <s v=""/>
    <s v="X"/>
    <s v=""/>
    <s v=""/>
    <s v=""/>
    <s v="Integración territorial, conectividad y movilidad"/>
    <n v="1236859.936"/>
    <n v="3175000.4550000001"/>
    <n v="684087"/>
    <n v="0"/>
    <n v="0"/>
    <n v="0"/>
    <n v="0"/>
    <n v="0"/>
    <e v="#N/A"/>
    <e v="#N/A"/>
    <e v="#N/A"/>
    <e v="#N/A"/>
  </r>
  <r>
    <m/>
    <s v="0204"/>
    <s v="0204"/>
    <s v="Dirección de Vialidad"/>
    <x v="6"/>
    <s v="BIOBÍO"/>
    <s v="BIO BIO"/>
    <s v="LOS ANGELES"/>
    <s v="Nuevo"/>
    <m/>
    <s v="02"/>
    <s v=""/>
    <n v="52660"/>
    <s v="40038732-0"/>
    <s v="MEJORAMIENTO CAMINO Q-148, CR. RUTA 180 (LA SUERTE)-CR. Q-34 (LAS QUILAS), LOS ANGELES"/>
    <s v="MEJORAMIENTO RED VIAL REGIONAL SECUNDARIA"/>
    <s v=""/>
    <s v="EJECUCION"/>
    <s v="ASESORIA 4"/>
    <n v="183779"/>
    <s v=""/>
    <s v=""/>
    <s v=""/>
    <s v=""/>
    <s v=""/>
    <s v=""/>
    <s v=""/>
    <s v=""/>
    <s v="Integración territorial, conectividad y movilidad"/>
    <n v="0"/>
    <n v="0"/>
    <n v="10000"/>
    <n v="374582"/>
    <n v="391772"/>
    <n v="0"/>
    <n v="0"/>
    <n v="0"/>
    <n v="8301"/>
    <n v="219441"/>
    <n v="224828"/>
    <n v="0.1410373788294475"/>
  </r>
  <r>
    <m/>
    <s v="0204"/>
    <s v="0204"/>
    <s v="Dirección de Vialidad"/>
    <x v="6"/>
    <s v="BIOBÍO"/>
    <s v="BIO BIO"/>
    <s v="LOS ANGELES"/>
    <s v="Nuevo"/>
    <m/>
    <s v="02"/>
    <s v=""/>
    <n v="52660"/>
    <s v="40038732-0"/>
    <s v="MEJORAMIENTO CAMINO Q-148, CR. RUTA 180 (LA SUERTE)-CR. Q-34 (LAS QUILAS), LOS ANGELES"/>
    <s v="MEJORAMIENTO RED VIAL REGIONAL SECUNDARIA"/>
    <s v=""/>
    <s v="EJECUCION"/>
    <s v="EJECUCION 4"/>
    <n v="183778"/>
    <s v=""/>
    <s v=""/>
    <s v=""/>
    <s v=""/>
    <s v=""/>
    <s v=""/>
    <s v=""/>
    <s v=""/>
    <s v="Integración territorial, conectividad y movilidad"/>
    <n v="0"/>
    <n v="0"/>
    <n v="50000"/>
    <n v="4012931"/>
    <n v="3366265"/>
    <n v="3000000"/>
    <n v="0"/>
    <n v="0"/>
    <n v="8301"/>
    <n v="219441"/>
    <n v="224828"/>
    <n v="0.1410373788294475"/>
  </r>
  <r>
    <n v="937"/>
    <s v="0204"/>
    <s v="0204"/>
    <s v="Dirección de Vialidad"/>
    <x v="6"/>
    <s v="BIOBÍO"/>
    <s v="CONCEPCION, BIO BIO"/>
    <s v="HUALQUI, YUMBEL"/>
    <s v="Arrastre"/>
    <n v="5"/>
    <s v="02"/>
    <s v="002"/>
    <n v="3294"/>
    <s v="40038736-0"/>
    <s v="MEJORAMIENTO CAMINO ROL Q-60-O, SECTOR RERE-TALCAMAVIDA"/>
    <s v="MEJORAMIENTO RED VIAL REGIONAL PRINCIPAL"/>
    <s v="MEJORAMIENTO"/>
    <s v="DISEÑO"/>
    <s v="DISEÑO 1"/>
    <n v="3294"/>
    <s v=" PG-0501_Conectividad Mayor Interregional"/>
    <s v=""/>
    <s v=""/>
    <s v=""/>
    <s v=""/>
    <s v=""/>
    <s v=""/>
    <s v=""/>
    <s v="Integración territorial, conectividad y movilidad"/>
    <n v="239977.48699999999"/>
    <n v="188123.43299999999"/>
    <n v="195696"/>
    <n v="0"/>
    <n v="0"/>
    <n v="0"/>
    <n v="0"/>
    <n v="0"/>
    <e v="#N/A"/>
    <e v="#N/A"/>
    <e v="#N/A"/>
    <e v="#N/A"/>
  </r>
  <r>
    <n v="938"/>
    <s v="0204"/>
    <s v="0204"/>
    <s v="Dirección de Vialidad"/>
    <x v="6"/>
    <s v="BIOBÍO"/>
    <s v="CONCEPCION"/>
    <s v="CONCEPCION, TALCAHUANO, HUALPEN"/>
    <s v="Arrastre"/>
    <n v="327"/>
    <s v="02"/>
    <s v="002"/>
    <n v="52654"/>
    <s v="40038838-0"/>
    <s v="MEJORAMIENTO EJE AV. JORGE ALESSANDRI SECTOR: TREBOL DE AUTOPISTA-COSTANERA"/>
    <s v="VIALIDAD URBANA"/>
    <s v="MEJORAMIENTO"/>
    <s v="PREFACTIBILIDAD"/>
    <s v="PREFACTIBILIDAD 1"/>
    <n v="163438"/>
    <s v=" PG-0501_Conectividad Mayor Interregional"/>
    <s v=""/>
    <s v=""/>
    <s v=""/>
    <s v=""/>
    <s v=""/>
    <s v=""/>
    <s v=""/>
    <s v="Integración territorial, conectividad y movilidad"/>
    <n v="37797.171999999999"/>
    <n v="293334.93"/>
    <n v="35332"/>
    <n v="0"/>
    <n v="0"/>
    <n v="0"/>
    <n v="0"/>
    <n v="0"/>
    <e v="#N/A"/>
    <e v="#N/A"/>
    <e v="#N/A"/>
    <e v="#N/A"/>
  </r>
  <r>
    <n v="939"/>
    <s v="0204"/>
    <s v="0204"/>
    <s v="Dirección de Vialidad"/>
    <x v="6"/>
    <s v="BIOBÍO"/>
    <s v="INTERPROVINCIAL"/>
    <s v="INTERCOMUNAL"/>
    <s v="Arrastre"/>
    <n v="270"/>
    <s v="02"/>
    <s v="002"/>
    <n v="51054"/>
    <s v="40038846-0"/>
    <s v="NORMALIZACION DE VARIOS PUENTES REGION DEL BIOBIO "/>
    <s v="MEJORAMIENTO RED VIAL REGIONAL SECUNDARIA"/>
    <s v="PUENTES"/>
    <s v="DISEÑO"/>
    <s v="DISEÑO 1"/>
    <n v="157788"/>
    <s v=" PG-0501_Conectividad Mayor Interregional"/>
    <s v=""/>
    <s v=""/>
    <s v=""/>
    <s v=""/>
    <s v=""/>
    <s v=""/>
    <s v=""/>
    <s v="Integración territorial, conectividad y movilidad"/>
    <n v="0"/>
    <n v="41680"/>
    <n v="250122"/>
    <n v="0"/>
    <n v="0"/>
    <n v="0"/>
    <n v="0"/>
    <n v="0"/>
    <e v="#N/A"/>
    <e v="#N/A"/>
    <e v="#N/A"/>
    <e v="#N/A"/>
  </r>
  <r>
    <n v="940"/>
    <s v="0204"/>
    <s v="0204"/>
    <s v="Dirección de Vialidad"/>
    <x v="6"/>
    <s v="BIOBÍO"/>
    <s v="CONCEPCION"/>
    <s v="FLORIDA, HUALQUI, TOME"/>
    <s v="Arrastre"/>
    <n v="393"/>
    <s v="02"/>
    <s v="002"/>
    <n v="54742"/>
    <s v="40039762-0"/>
    <s v="CONSTRUCCION INTECONEXION VIAL DICHATO, FLORIDA Y HUALQUI: TRAMO 1-B"/>
    <s v="MEJORAMIENTO RED VIAL REGIONAL PRINCIPAL"/>
    <s v="CONSTRUCCION"/>
    <s v="DISEÑO"/>
    <s v="DISEÑO 1"/>
    <n v="170110"/>
    <s v=" PG-0501_Conectividad Mayor Interregional"/>
    <s v=""/>
    <s v=""/>
    <s v=""/>
    <s v=""/>
    <s v=""/>
    <s v=""/>
    <s v=""/>
    <s v="Integración territorial, conectividad y movilidad"/>
    <n v="234987.04300000001"/>
    <n v="371905.58299999998"/>
    <n v="290548"/>
    <n v="0"/>
    <n v="0"/>
    <n v="0"/>
    <n v="0"/>
    <n v="0"/>
    <e v="#N/A"/>
    <e v="#N/A"/>
    <e v="#N/A"/>
    <e v="#N/A"/>
  </r>
  <r>
    <n v="941"/>
    <s v="0204"/>
    <s v="0204"/>
    <s v="Dirección de Vialidad"/>
    <x v="6"/>
    <s v="BIOBÍO"/>
    <s v="INTERPROVINCIAL"/>
    <s v="INTERCOMUNAL"/>
    <s v="Arrastre"/>
    <n v="347"/>
    <s v="02"/>
    <s v="002"/>
    <n v="53251"/>
    <s v="40040130-0"/>
    <s v="CONSERVACION RED VIAL REGION DEL BIOBIO 2023-2025"/>
    <s v="CONSERVACION VIAL"/>
    <s v="CONSERVACION VIAL "/>
    <s v="EJECUCION"/>
    <s v="ASESORIA 1"/>
    <n v="166196"/>
    <s v=" PG-0504_Vialidad Rural"/>
    <s v=""/>
    <s v=""/>
    <s v=""/>
    <s v=""/>
    <s v=""/>
    <s v=""/>
    <s v=""/>
    <s v="Integración territorial, conectividad y movilidad"/>
    <n v="0"/>
    <n v="596423.95900000003"/>
    <n v="477652"/>
    <n v="0"/>
    <n v="0"/>
    <n v="0"/>
    <n v="0"/>
    <n v="0"/>
    <e v="#N/A"/>
    <e v="#N/A"/>
    <e v="#N/A"/>
    <e v="#N/A"/>
  </r>
  <r>
    <n v="942"/>
    <s v="0204"/>
    <s v="0204"/>
    <s v="Dirección de Vialidad"/>
    <x v="6"/>
    <s v="BIOBÍO"/>
    <s v="INTERPROVINCIAL"/>
    <s v="INTERCOMUNAL"/>
    <s v="Arrastre"/>
    <n v="347"/>
    <s v="02"/>
    <s v="004"/>
    <n v="53251"/>
    <s v="40040130-0"/>
    <s v="CONSERVACION RED VIAL REGION DEL BIOBIO 2023-2025"/>
    <s v="CONSERVACION VIAL"/>
    <s v="CONSERVACION VIAL "/>
    <s v="EJECUCION"/>
    <s v="EJECUCION 1"/>
    <n v="166195"/>
    <s v=" PG-0504_Vialidad Rural"/>
    <s v=""/>
    <s v=""/>
    <s v=""/>
    <s v=""/>
    <s v=""/>
    <s v=""/>
    <s v=""/>
    <s v="Integración territorial, conectividad y movilidad"/>
    <n v="0"/>
    <n v="927994.228"/>
    <n v="2815348"/>
    <n v="0"/>
    <n v="0"/>
    <n v="0"/>
    <n v="0"/>
    <n v="0"/>
    <e v="#N/A"/>
    <e v="#N/A"/>
    <e v="#N/A"/>
    <e v="#N/A"/>
  </r>
  <r>
    <n v="946"/>
    <s v="0204"/>
    <s v="0204"/>
    <s v="Dirección de Vialidad"/>
    <x v="6"/>
    <s v="BIOBÍO"/>
    <s v="INTERPROVINCIAL"/>
    <s v="INTERCOMUNAL"/>
    <s v="Arrastre"/>
    <n v="407"/>
    <s v="02"/>
    <s v="002"/>
    <n v="55008"/>
    <s v="40049836-0"/>
    <s v="CONSERVACION RED VIAL CAMINOS REGION DEL BIOBIO 2024-2026"/>
    <s v="CONSERVACION VIAL"/>
    <s v="CONSERVACION VIAL "/>
    <s v="EJECUCION"/>
    <s v="ASESORIA 1"/>
    <n v="171148"/>
    <s v=" PG-0504_Vialidad Rural"/>
    <s v=""/>
    <s v=""/>
    <s v=""/>
    <s v=""/>
    <s v=""/>
    <s v=""/>
    <s v=""/>
    <s v="Integración territorial, conectividad y movilidad"/>
    <n v="0"/>
    <n v="91500"/>
    <n v="400652"/>
    <n v="0"/>
    <n v="0"/>
    <n v="0"/>
    <n v="0"/>
    <n v="0"/>
    <e v="#N/A"/>
    <e v="#N/A"/>
    <e v="#N/A"/>
    <e v="#N/A"/>
  </r>
  <r>
    <n v="945"/>
    <s v="0204"/>
    <s v="0204"/>
    <s v="Dirección de Vialidad"/>
    <x v="6"/>
    <s v="BIOBÍO"/>
    <s v="INTERPROVINCIAL"/>
    <s v="INTERCOMUNAL"/>
    <s v="Arrastre"/>
    <n v="407"/>
    <s v="02"/>
    <s v="004"/>
    <n v="55008"/>
    <s v="40049836-0"/>
    <s v="CONSERVACION RED VIAL CAMINOS REGION DEL BIOBIO 2024-2026"/>
    <s v="CONSERVACION VIAL"/>
    <s v="CONSERVACION VIAL "/>
    <s v="EJECUCION"/>
    <s v="EJECUCION 1"/>
    <n v="171147"/>
    <s v=" PG-0504_Vialidad Rural"/>
    <s v=""/>
    <s v=""/>
    <s v=""/>
    <s v=""/>
    <s v=""/>
    <s v=""/>
    <s v=""/>
    <s v="Integración territorial, conectividad y movilidad"/>
    <n v="0"/>
    <n v="158500"/>
    <n v="3763418"/>
    <n v="0"/>
    <n v="0"/>
    <n v="0"/>
    <n v="0"/>
    <n v="0"/>
    <e v="#N/A"/>
    <e v="#N/A"/>
    <e v="#N/A"/>
    <e v="#N/A"/>
  </r>
  <r>
    <n v="948"/>
    <s v="0204"/>
    <s v="0204"/>
    <s v="Dirección de Vialidad"/>
    <x v="6"/>
    <s v="BIOBÍO"/>
    <s v="INTERPROVINCIAL"/>
    <s v="INTERCOMUNAL"/>
    <s v="Arrastre"/>
    <n v="411"/>
    <s v="02"/>
    <s v="002"/>
    <n v="55017"/>
    <s v="40049865-0"/>
    <s v="CONSERVACION CAMINOS COMUNIDADES INDIGENAS REGION DEL BIOBIO 2024-2025"/>
    <s v="CONSERVACION VIAL"/>
    <s v="CAMINOS INDÍGENAS"/>
    <s v="EJECUCION"/>
    <s v="ASESORIA 1"/>
    <n v="171170"/>
    <s v=" PG-0504_Vialidad Rural"/>
    <s v=""/>
    <s v=""/>
    <s v=""/>
    <s v="X"/>
    <s v=""/>
    <s v=""/>
    <s v=""/>
    <s v="Integración territorial, conectividad y movilidad"/>
    <n v="0"/>
    <n v="26781"/>
    <n v="555897"/>
    <n v="0"/>
    <n v="0"/>
    <n v="0"/>
    <n v="0"/>
    <n v="0"/>
    <e v="#N/A"/>
    <e v="#N/A"/>
    <e v="#N/A"/>
    <e v="#N/A"/>
  </r>
  <r>
    <n v="951"/>
    <s v="0204"/>
    <s v="0204"/>
    <s v="Dirección de Vialidad"/>
    <x v="6"/>
    <s v="BIOBÍO"/>
    <s v="INTERPROVINCIAL"/>
    <s v="INTERCOMUNAL"/>
    <s v="Arrastre"/>
    <n v="417"/>
    <s v="02"/>
    <s v="002"/>
    <n v="55036"/>
    <s v="40049911-0"/>
    <s v="CONSERVACION POR CAMINOS BASICOS REGION DEL BIOBIO 2024-2025"/>
    <s v="CONSERVACION VIAL"/>
    <s v="CAMINOS BASICOS"/>
    <s v="EJECUCION"/>
    <s v="ASESORIA 1"/>
    <n v="177524"/>
    <s v=" PG-0504_Vialidad Rural"/>
    <s v=""/>
    <s v=""/>
    <s v=""/>
    <s v="X"/>
    <s v=""/>
    <s v=""/>
    <s v=""/>
    <s v="Integración territorial, conectividad y movilidad"/>
    <n v="0"/>
    <n v="216505.64799999999"/>
    <n v="189427"/>
    <n v="0"/>
    <n v="0"/>
    <n v="0"/>
    <n v="0"/>
    <n v="0"/>
    <e v="#N/A"/>
    <e v="#N/A"/>
    <e v="#N/A"/>
    <e v="#N/A"/>
  </r>
  <r>
    <n v="949"/>
    <s v="0204"/>
    <s v="0204"/>
    <s v="Dirección de Vialidad"/>
    <x v="6"/>
    <s v="BIOBÍO"/>
    <s v="INTERPROVINCIAL"/>
    <s v="INTERCOMUNAL"/>
    <s v="Arrastre"/>
    <n v="417"/>
    <s v="02"/>
    <s v="004"/>
    <n v="55036"/>
    <s v="40049911-0"/>
    <s v="CONSERVACION POR CAMINOS BASICOS REGION DEL BIOBIO 2024-2025"/>
    <s v="CONSERVACION VIAL"/>
    <s v="CAMINOS BASICOS"/>
    <s v="EJECUCION"/>
    <s v="EJECUCION 1"/>
    <n v="171201"/>
    <s v=" PG-0504_Vialidad Rural"/>
    <s v=""/>
    <s v=""/>
    <s v=""/>
    <s v="X"/>
    <s v=""/>
    <s v=""/>
    <s v=""/>
    <s v="Integración territorial, conectividad y movilidad"/>
    <n v="0"/>
    <n v="9937180.7890000008"/>
    <n v="3449543"/>
    <n v="0"/>
    <n v="0"/>
    <n v="0"/>
    <n v="0"/>
    <n v="0"/>
    <e v="#N/A"/>
    <e v="#N/A"/>
    <e v="#N/A"/>
    <e v="#N/A"/>
  </r>
  <r>
    <n v="950"/>
    <s v="0204"/>
    <s v="0204"/>
    <s v="Dirección de Vialidad"/>
    <x v="6"/>
    <s v="BIOBÍO"/>
    <s v="INTERPROVINCIAL"/>
    <s v="INTERCOMUNAL"/>
    <s v="Arrastre"/>
    <n v="417"/>
    <s v="02"/>
    <s v="004"/>
    <n v="55036"/>
    <s v="40049911-0"/>
    <s v="CONSERVACION POR CAMINOS BASICOS REGION DEL BIOBIO 2024-2025"/>
    <s v="CONSERVACION VIAL"/>
    <s v="CAMINOS BASICOS"/>
    <s v="EJECUCION"/>
    <s v="EJECUCION 2"/>
    <n v="172970"/>
    <s v=" PG-0504_Vialidad Rural"/>
    <s v=""/>
    <s v=""/>
    <s v=""/>
    <s v="X"/>
    <s v=""/>
    <s v=""/>
    <s v=""/>
    <s v="Integración territorial, conectividad y movilidad"/>
    <n v="0"/>
    <n v="760820.25300000003"/>
    <n v="2555155"/>
    <n v="0"/>
    <n v="0"/>
    <n v="0"/>
    <n v="0"/>
    <n v="0"/>
    <e v="#N/A"/>
    <e v="#N/A"/>
    <e v="#N/A"/>
    <e v="#N/A"/>
  </r>
  <r>
    <n v="952"/>
    <s v="0204"/>
    <s v="0204"/>
    <s v="Dirección de Vialidad"/>
    <x v="6"/>
    <s v="BIOBÍO"/>
    <s v="ARAUCO"/>
    <s v="CAÑETE"/>
    <s v="Nuevo"/>
    <n v="696"/>
    <s v="02"/>
    <s v="002"/>
    <n v="54683"/>
    <s v="40049926-0"/>
    <s v="REPOSICION PUENTE PONOTRO EN RUTA P-632, COMUNA DE CAÑETE"/>
    <s v="MEJORAMIENTO RED VIAL REGIONAL SECUNDARIA"/>
    <s v="PUENTES"/>
    <s v="DISEÑO"/>
    <s v="DISEÑO 1"/>
    <n v="169919"/>
    <s v=""/>
    <s v=""/>
    <s v=""/>
    <s v=""/>
    <s v="X"/>
    <s v=""/>
    <s v=""/>
    <s v=""/>
    <s v="Integración territorial, conectividad y movilidad"/>
    <n v="0"/>
    <n v="0"/>
    <n v="10000"/>
    <n v="115000"/>
    <n v="100000"/>
    <n v="0"/>
    <n v="0"/>
    <n v="0"/>
    <n v="8203"/>
    <n v="34640"/>
    <n v="37530"/>
    <n v="0.27250374141055361"/>
  </r>
  <r>
    <n v="954"/>
    <s v="0204"/>
    <s v="0204"/>
    <s v="Dirección de Vialidad"/>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Arrastre"/>
    <n v="426"/>
    <s v="02"/>
    <s v="002"/>
    <n v="55073"/>
    <s v="40050034-0"/>
    <s v="CONSERVACION GLOBAL MIXTA CAMINOS RED VIAL REGION DE BIOBIO 2024-2028 "/>
    <s v="CONSERVACION VIAL"/>
    <s v="CONSERVACION VIAL "/>
    <s v="EJECUCION"/>
    <s v="ASESORIA 1"/>
    <n v="171327"/>
    <s v=" PG-0504_Vialidad Rural"/>
    <s v=""/>
    <s v=""/>
    <s v=""/>
    <s v=""/>
    <s v=""/>
    <s v=""/>
    <s v=""/>
    <s v="Integración territorial, conectividad y movilidad"/>
    <n v="29267"/>
    <n v="1064728.121"/>
    <n v="1561792"/>
    <n v="1640733"/>
    <n v="1685494"/>
    <n v="313680"/>
    <n v="0"/>
    <n v="0"/>
    <e v="#N/A"/>
    <e v="#N/A"/>
    <e v="#N/A"/>
    <e v="#N/A"/>
  </r>
  <r>
    <n v="953"/>
    <s v="0204"/>
    <s v="0204"/>
    <s v="Dirección de Vialidad"/>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Arrastre"/>
    <n v="426"/>
    <s v="02"/>
    <s v="004"/>
    <n v="55073"/>
    <s v="40050034-0"/>
    <s v="CONSERVACION GLOBAL MIXTA CAMINOS RED VIAL REGION DE BIOBIO 2024-2028 "/>
    <s v="CONSERVACION VIAL"/>
    <s v="CONSERVACION VIAL "/>
    <s v="EJECUCION"/>
    <s v="EJECUCION 1"/>
    <n v="171326"/>
    <s v=" PG-0504_Vialidad Rural"/>
    <s v=""/>
    <s v=""/>
    <s v=""/>
    <s v=""/>
    <s v=""/>
    <s v=""/>
    <s v=""/>
    <s v="Integración territorial, conectividad y movilidad"/>
    <n v="105991.072"/>
    <n v="9151244.6070000008"/>
    <n v="12266054"/>
    <n v="15678754"/>
    <n v="14694479"/>
    <n v="8667183"/>
    <n v="0"/>
    <n v="0"/>
    <e v="#N/A"/>
    <e v="#N/A"/>
    <e v="#N/A"/>
    <e v="#N/A"/>
  </r>
  <r>
    <n v="956"/>
    <s v="0204"/>
    <s v="0204"/>
    <s v="Dirección de Vialidad"/>
    <x v="6"/>
    <s v="BIOBÍO"/>
    <s v="CONCEPCION"/>
    <s v="CONCEPCION"/>
    <s v="Arrastre"/>
    <n v="199"/>
    <s v="02"/>
    <s v="002"/>
    <n v="47499"/>
    <s v="40050121-0"/>
    <s v="CONSERVACION PUENTE JUAN PABLO II REGION DEL BIOBIO 2024-2026"/>
    <s v="VIALIDAD URBANA"/>
    <s v="CONSERVACION VIAL "/>
    <s v="EJECUCION"/>
    <s v="ASESORIA 1"/>
    <n v="144605"/>
    <s v=" PG-0501_Conectividad Mayor Interregional"/>
    <s v=""/>
    <s v=""/>
    <s v=""/>
    <s v=""/>
    <s v=""/>
    <s v=""/>
    <s v=""/>
    <s v="Integración territorial, conectividad y movilidad"/>
    <n v="0"/>
    <n v="154988"/>
    <n v="437043"/>
    <n v="95800"/>
    <n v="0"/>
    <n v="0"/>
    <n v="0"/>
    <n v="0"/>
    <n v="8101"/>
    <n v="230375"/>
    <n v="240075"/>
    <n v="0.1147780254770943"/>
  </r>
  <r>
    <n v="955"/>
    <s v="0204"/>
    <s v="0204"/>
    <s v="Dirección de Vialidad"/>
    <x v="6"/>
    <s v="BIOBÍO"/>
    <s v="CONCEPCION"/>
    <s v="CONCEPCION"/>
    <s v="Arrastre"/>
    <n v="199"/>
    <s v="02"/>
    <s v="004"/>
    <n v="47499"/>
    <s v="40050121-0"/>
    <s v="CONSERVACION PUENTE JUAN PABLO II REGION DEL BIOBIO 2024-2026"/>
    <s v="VIALIDAD URBANA"/>
    <s v="CONSERVACION VIAL "/>
    <s v="EJECUCION"/>
    <s v="EJECUCION 1"/>
    <n v="144604"/>
    <s v=" PG-0501_Conectividad Mayor Interregional"/>
    <s v=""/>
    <s v=""/>
    <s v=""/>
    <s v=""/>
    <s v=""/>
    <s v=""/>
    <s v=""/>
    <s v="Integración territorial, conectividad y movilidad"/>
    <n v="0"/>
    <n v="586560"/>
    <n v="3798006"/>
    <n v="6367118"/>
    <n v="0"/>
    <n v="0"/>
    <n v="0"/>
    <n v="0"/>
    <n v="8101"/>
    <n v="230375"/>
    <n v="240075"/>
    <n v="0.1147780254770943"/>
  </r>
  <r>
    <n v="957"/>
    <s v="0204"/>
    <s v="0204"/>
    <s v="Dirección de Vialidad"/>
    <x v="6"/>
    <s v="BIOBÍO"/>
    <s v="CONCEPCION"/>
    <s v="HUALQUI"/>
    <s v="Arrastre"/>
    <n v="333"/>
    <s v="02"/>
    <s v="002"/>
    <n v="52716"/>
    <s v="40050151-0"/>
    <s v="CONSTRUCCION AMPLIACION RUTA O-60-Q SECTOR HUALQUI-LA LEONERA "/>
    <s v="MEJORAMIENTO RED VIAL REGIONAL SECUNDARIA"/>
    <s v="CONSTRUCCION"/>
    <s v="PREFACTIBILIDAD"/>
    <s v="PREFACTIBILIDAD 1"/>
    <n v="163904"/>
    <s v=""/>
    <s v=""/>
    <s v=""/>
    <s v=""/>
    <s v=""/>
    <s v=""/>
    <s v=""/>
    <s v=""/>
    <s v="Integración territorial, conectividad y movilidad"/>
    <n v="0"/>
    <n v="1"/>
    <n v="450000"/>
    <n v="350000"/>
    <n v="0"/>
    <n v="0"/>
    <n v="0"/>
    <n v="0"/>
    <n v="8105"/>
    <n v="25795"/>
    <n v="26850"/>
    <n v="0.20862743860084809"/>
  </r>
  <r>
    <n v="958"/>
    <s v="0204"/>
    <s v="0204"/>
    <s v="Dirección de Vialidad"/>
    <x v="6"/>
    <s v="BIOBÍO"/>
    <s v="INTERPROVINCIAL"/>
    <s v="INTERCOMUNAL"/>
    <s v="Arrastre"/>
    <n v="443"/>
    <s v="02"/>
    <s v="004"/>
    <n v="55117"/>
    <s v="40050301-0"/>
    <s v="CONSERVACION ELEMENTOS DE SEGURIDAD VIAL REGION DEL BIO BIO AÑO 2025-2026"/>
    <s v="SEGURIDAD VIAL, CICLOVIAS Y PASARELAS"/>
    <s v="CONSERVACION VIAL "/>
    <s v="EJECUCION"/>
    <s v="EJECUCION 4"/>
    <n v="181432"/>
    <s v=" PG-0504_Vialidad Rural"/>
    <s v=""/>
    <s v=""/>
    <s v=""/>
    <s v=""/>
    <s v=""/>
    <s v=""/>
    <s v=""/>
    <s v="Integración territorial, conectividad y movilidad"/>
    <n v="0"/>
    <n v="451000"/>
    <n v="661455"/>
    <n v="0"/>
    <n v="0"/>
    <n v="0"/>
    <n v="0"/>
    <n v="0"/>
    <e v="#N/A"/>
    <e v="#N/A"/>
    <e v="#N/A"/>
    <e v="#N/A"/>
  </r>
  <r>
    <n v="959"/>
    <s v="0204"/>
    <s v="0204"/>
    <s v="Dirección de Vialidad"/>
    <x v="6"/>
    <s v="BIOBÍO"/>
    <s v="INTERPROVINCIAL"/>
    <s v="INTERCOMUNAL"/>
    <s v="Arrastre"/>
    <n v="446"/>
    <s v="02"/>
    <s v="004"/>
    <n v="55122"/>
    <s v="40050302-0"/>
    <s v="CONSERVACION SEGURIDAD VIAL ZONAS DE ESCUELA REGION DEL BIOBÍO AÑO 2025-2026"/>
    <s v="SEGURIDAD VIAL, CICLOVIAS Y PASARELAS"/>
    <s v="CONSERVACION VIAL "/>
    <s v="EJECUCION"/>
    <s v="EJECUCION 4"/>
    <n v="181435"/>
    <s v=" PG-0504_Vialidad Rural"/>
    <s v=""/>
    <s v=""/>
    <s v=""/>
    <s v=""/>
    <s v=""/>
    <s v=""/>
    <s v=""/>
    <s v="Integración territorial, conectividad y movilidad"/>
    <n v="0"/>
    <n v="224000"/>
    <n v="718614"/>
    <n v="0"/>
    <n v="0"/>
    <n v="0"/>
    <n v="0"/>
    <n v="0"/>
    <e v="#N/A"/>
    <e v="#N/A"/>
    <e v="#N/A"/>
    <e v="#N/A"/>
  </r>
  <r>
    <n v="960"/>
    <s v="0204"/>
    <s v="0204"/>
    <s v="Dirección de Vialidad"/>
    <x v="6"/>
    <s v="BIOBÍO"/>
    <s v="INTERPROVINCIAL"/>
    <s v="INTERCOMUNAL"/>
    <s v="Arrastre"/>
    <n v="447"/>
    <s v="02"/>
    <s v="004"/>
    <n v="55124"/>
    <s v="40050303-0"/>
    <s v="CONSERVACION PASADAS URBANAS -TRAVESIAS REGION DEL BIO BIO AÑO 2024-2025"/>
    <s v="SEGURIDAD VIAL, CICLOVIAS Y PASARELAS"/>
    <s v="CONSERVACION VIAL "/>
    <s v="EJECUCION"/>
    <s v="EJECUCION 1"/>
    <n v="171404"/>
    <s v=" PG-0504_Vialidad Rural"/>
    <s v=""/>
    <s v=""/>
    <s v=""/>
    <s v=""/>
    <s v=""/>
    <s v=""/>
    <s v=""/>
    <s v="Integración territorial, conectividad y movilidad"/>
    <n v="0"/>
    <n v="374000"/>
    <n v="158719"/>
    <n v="0"/>
    <n v="0"/>
    <n v="0"/>
    <n v="0"/>
    <n v="0"/>
    <e v="#N/A"/>
    <e v="#N/A"/>
    <e v="#N/A"/>
    <e v="#N/A"/>
  </r>
  <r>
    <n v="961"/>
    <s v="0204"/>
    <s v="0204"/>
    <s v="Dirección de Vialidad"/>
    <x v="6"/>
    <s v="BIOBÍO"/>
    <s v="INTERPROVINCIAL"/>
    <s v="INTERCOMUNAL"/>
    <s v="Nuevo"/>
    <n v="781"/>
    <s v="02"/>
    <s v="002"/>
    <n v="55398"/>
    <s v="40054624-0"/>
    <s v="NORMALIZACION SEGURIDAD VIAL VARIAS INTERSECCIONES EN RUTA 126, COMUNA DE TOME, REG. BIOBIO"/>
    <s v="SEGURIDAD VIAL, CICLOVIAS Y PASARELAS"/>
    <s v="MEJORAMIENTO"/>
    <s v="EJECUCION"/>
    <s v="ASESORIA 3"/>
    <n v="182090"/>
    <s v=""/>
    <s v=""/>
    <s v=""/>
    <s v=""/>
    <s v=""/>
    <s v=""/>
    <s v=""/>
    <s v=""/>
    <s v="Integración territorial, conectividad y movilidad"/>
    <n v="0"/>
    <n v="0"/>
    <n v="40800"/>
    <n v="50000"/>
    <n v="50000"/>
    <n v="0"/>
    <n v="0"/>
    <n v="0"/>
    <e v="#N/A"/>
    <e v="#N/A"/>
    <e v="#N/A"/>
    <e v="#N/A"/>
  </r>
  <r>
    <n v="962"/>
    <s v="0204"/>
    <s v="0204"/>
    <s v="Dirección de Vialidad"/>
    <x v="6"/>
    <s v="BIOBÍO"/>
    <s v="INTERPROVINCIAL"/>
    <s v="INTERCOMUNAL"/>
    <s v="Nuevo"/>
    <n v="781"/>
    <s v="02"/>
    <s v="004"/>
    <n v="55398"/>
    <s v="40054624-0"/>
    <s v="NORMALIZACION SEGURIDAD VIAL VARIAS INTERSECCIONES EN RUTA 126, COMUNA DE TOME, REG. BIOBIO"/>
    <s v="SEGURIDAD VIAL, CICLOVIAS Y PASARELAS"/>
    <s v="MEJORAMIENTO"/>
    <s v="EJECUCION"/>
    <s v="EJECUCION 3"/>
    <n v="182089"/>
    <s v=""/>
    <s v=""/>
    <s v=""/>
    <s v=""/>
    <s v=""/>
    <s v=""/>
    <s v=""/>
    <s v=""/>
    <s v="Integración territorial, conectividad y movilidad"/>
    <n v="0"/>
    <n v="0"/>
    <n v="408000"/>
    <n v="500000"/>
    <n v="500000"/>
    <n v="0"/>
    <n v="0"/>
    <n v="0"/>
    <e v="#N/A"/>
    <e v="#N/A"/>
    <e v="#N/A"/>
    <e v="#N/A"/>
  </r>
  <r>
    <n v="964"/>
    <s v="0204"/>
    <s v="0204"/>
    <s v="Dirección de Vialidad"/>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Arrastre"/>
    <n v="492"/>
    <s v="02"/>
    <s v="002"/>
    <n v="56134"/>
    <s v="40057215-0"/>
    <s v="CONSERVACION GLOBAL DE CAMINOS VIII REGION AÑO 2023 -2025 "/>
    <s v="CONSERVACION VIAL"/>
    <s v="CONSERVACION VIAL "/>
    <s v="EJECUCION"/>
    <s v="ASESORIA 1"/>
    <n v="175147"/>
    <s v=""/>
    <s v=""/>
    <s v=""/>
    <s v=""/>
    <s v="X"/>
    <s v=""/>
    <s v=""/>
    <s v=""/>
    <s v="Integración territorial, conectividad y movilidad"/>
    <n v="20900"/>
    <n v="246404.08799999999"/>
    <n v="229418"/>
    <n v="0"/>
    <n v="0"/>
    <n v="0"/>
    <n v="0"/>
    <n v="0"/>
    <e v="#N/A"/>
    <e v="#N/A"/>
    <e v="#N/A"/>
    <e v="#N/A"/>
  </r>
  <r>
    <n v="963"/>
    <s v="0204"/>
    <s v="0204"/>
    <s v="Dirección de Vialidad"/>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Arrastre"/>
    <n v="492"/>
    <s v="02"/>
    <s v="004"/>
    <n v="56134"/>
    <s v="40057215-0"/>
    <s v="CONSERVACION GLOBAL DE CAMINOS VIII REGION AÑO 2023 -2025 "/>
    <s v="CONSERVACION VIAL"/>
    <s v="CONSERVACION VIAL "/>
    <s v="EJECUCION"/>
    <s v="EJECUCION 1"/>
    <n v="175146"/>
    <s v=""/>
    <s v=""/>
    <s v=""/>
    <s v=""/>
    <s v="X"/>
    <s v=""/>
    <s v=""/>
    <s v=""/>
    <s v="Integración territorial, conectividad y movilidad"/>
    <n v="83999.98"/>
    <n v="2193038.432"/>
    <n v="2629523"/>
    <n v="0"/>
    <n v="0"/>
    <n v="0"/>
    <n v="0"/>
    <n v="0"/>
    <e v="#N/A"/>
    <e v="#N/A"/>
    <e v="#N/A"/>
    <e v="#N/A"/>
  </r>
  <r>
    <n v="965"/>
    <s v="0204"/>
    <s v="0204"/>
    <s v="Dirección de Vialidad"/>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Arrastre"/>
    <n v="493"/>
    <s v="02"/>
    <s v="002"/>
    <n v="56135"/>
    <s v="40057218-0"/>
    <s v="CONSERVACION GLOBAL DE CAMINOS INDIGENAS REGION DEL BIOBIO 2023-2025 "/>
    <s v="CONSERVACION VIAL"/>
    <s v="CAMINOS INDÍGENAS"/>
    <s v="EJECUCION"/>
    <s v="ASESORIA 1"/>
    <n v="175149"/>
    <s v=""/>
    <s v=""/>
    <s v=""/>
    <s v=""/>
    <s v="X"/>
    <s v=""/>
    <s v=""/>
    <s v=""/>
    <s v="Integración territorial, conectividad y movilidad"/>
    <n v="61474.161999999997"/>
    <n v="264225.57500000001"/>
    <n v="186299"/>
    <n v="0"/>
    <n v="0"/>
    <n v="0"/>
    <n v="0"/>
    <n v="0"/>
    <e v="#N/A"/>
    <e v="#N/A"/>
    <e v="#N/A"/>
    <e v="#N/A"/>
  </r>
  <r>
    <n v="966"/>
    <s v="0204"/>
    <s v="0204"/>
    <s v="Dirección de Vialidad"/>
    <x v="6"/>
    <s v="BIOBÍO"/>
    <s v="CONCEPCION, ARAUCO, BIO BIO"/>
    <s v="CONCEPCION, CORONEL, CHIGUAYANTE, FLORIDA, HUALQUI, LOTA, PENCO, SAN PEDRO DE LA PAZ, SANTA JUANA, TALCAHUANO, TOME, HUALPEN, LEBU, ARAUCO, CAÑETE, CONTULMO, CURANILAHUE, LOS ALAMOS, TIRUA, ALTO BIO BIO, LOS ANGELES, ANTUCO, CABRERO, LAJA, MULCHEN, NACIMI"/>
    <s v="Arrastre"/>
    <n v="493"/>
    <s v="02"/>
    <s v="004"/>
    <n v="56135"/>
    <s v="40057218-0"/>
    <s v="CONSERVACION GLOBAL DE CAMINOS INDIGENAS REGION DEL BIOBIO 2023-2025 "/>
    <s v="CONSERVACION VIAL"/>
    <s v="CAMINOS INDÍGENAS"/>
    <s v="EJECUCION"/>
    <s v="EJECUCION 1"/>
    <n v="175148"/>
    <s v=""/>
    <s v=""/>
    <s v=""/>
    <s v=""/>
    <s v="X"/>
    <s v=""/>
    <s v=""/>
    <s v=""/>
    <s v="Integración territorial, conectividad y movilidad"/>
    <n v="179849.94500000001"/>
    <n v="2795399.9130000002"/>
    <n v="2310539"/>
    <n v="0"/>
    <n v="0"/>
    <n v="0"/>
    <n v="0"/>
    <n v="0"/>
    <e v="#N/A"/>
    <e v="#N/A"/>
    <e v="#N/A"/>
    <e v="#N/A"/>
  </r>
  <r>
    <n v="967"/>
    <s v="0204"/>
    <s v="0204"/>
    <s v="Dirección de Vialidad"/>
    <x v="6"/>
    <s v="BIOBÍO"/>
    <s v="INTERPROVINCIAL"/>
    <s v="INTERCOMUNAL"/>
    <s v="Nuevo"/>
    <n v="614"/>
    <s v="02"/>
    <s v="002"/>
    <n v="56671"/>
    <s v="40060389-0"/>
    <s v="CONSERVACION POR PAVIMENTOS RURALES REGION DEL BIOBIO 2025-2026 "/>
    <s v="CONSERVACION VIAL"/>
    <s v="PAVIMENTOS RURALES "/>
    <s v="EJECUCION"/>
    <s v="ASESORIA 2"/>
    <n v="179172"/>
    <s v=""/>
    <s v=""/>
    <s v=""/>
    <s v=""/>
    <s v="X"/>
    <s v=""/>
    <s v=""/>
    <s v=""/>
    <s v="Integración territorial, conectividad y movilidad"/>
    <n v="0"/>
    <n v="0"/>
    <n v="127652"/>
    <n v="53400"/>
    <n v="0"/>
    <n v="0"/>
    <n v="0"/>
    <n v="0"/>
    <e v="#N/A"/>
    <e v="#N/A"/>
    <e v="#N/A"/>
    <e v="#N/A"/>
  </r>
  <r>
    <n v="968"/>
    <s v="0204"/>
    <s v="0204"/>
    <s v="Dirección de Vialidad"/>
    <x v="6"/>
    <s v="BIOBÍO"/>
    <s v="INTERPROVINCIAL"/>
    <s v="INTERCOMUNAL"/>
    <s v="Nuevo"/>
    <n v="614"/>
    <s v="02"/>
    <s v="004"/>
    <n v="56671"/>
    <s v="40060389-0"/>
    <s v="CONSERVACION POR PAVIMENTOS RURALES REGION DEL BIOBIO 2025-2026 "/>
    <s v="CONSERVACION VIAL"/>
    <s v="PAVIMENTOS RURALES "/>
    <s v="EJECUCION"/>
    <s v="EJECUCION 2"/>
    <n v="179175"/>
    <s v=""/>
    <s v=""/>
    <s v=""/>
    <s v=""/>
    <s v="X"/>
    <s v=""/>
    <s v=""/>
    <s v=""/>
    <s v="Integración territorial, conectividad y movilidad"/>
    <n v="0"/>
    <n v="0"/>
    <n v="1276532"/>
    <n v="107400"/>
    <n v="0"/>
    <n v="0"/>
    <n v="0"/>
    <n v="0"/>
    <e v="#N/A"/>
    <e v="#N/A"/>
    <e v="#N/A"/>
    <e v="#N/A"/>
  </r>
  <r>
    <n v="970"/>
    <s v="0204"/>
    <s v="0204"/>
    <s v="Dirección de Vialidad"/>
    <x v="6"/>
    <s v="BIOBÍO"/>
    <s v="INTERPROVINCIAL"/>
    <s v="INTERCOMUNAL"/>
    <s v="Nuevo"/>
    <n v="598"/>
    <s v="02"/>
    <s v="002"/>
    <n v="56672"/>
    <s v="40060438-0"/>
    <s v="CONSERVACION CAMINOS COMUNIDADES INDIGENAS REGION DEL BIOBIO 2025-2026"/>
    <s v="CONSERVACION VIAL"/>
    <s v="CAMINOS INDÍGENAS"/>
    <s v="EJECUCION"/>
    <s v="ASESORIA 2"/>
    <n v="179181"/>
    <s v=""/>
    <s v=""/>
    <s v=""/>
    <s v=""/>
    <s v="X"/>
    <s v=""/>
    <s v=""/>
    <s v=""/>
    <s v="Integración territorial, conectividad y movilidad"/>
    <n v="0"/>
    <n v="0"/>
    <n v="300000"/>
    <n v="88000"/>
    <n v="0"/>
    <n v="0"/>
    <n v="0"/>
    <n v="0"/>
    <e v="#N/A"/>
    <e v="#N/A"/>
    <e v="#N/A"/>
    <e v="#N/A"/>
  </r>
  <r>
    <n v="971"/>
    <s v="0204"/>
    <s v="0204"/>
    <s v="Dirección de Vialidad"/>
    <x v="6"/>
    <s v="BIOBÍO"/>
    <s v="INTERPROVINCIAL"/>
    <s v="INTERCOMUNAL"/>
    <s v="Nuevo"/>
    <n v="598"/>
    <s v="02"/>
    <s v="004"/>
    <n v="56672"/>
    <s v="40060438-0"/>
    <s v="CONSERVACION CAMINOS COMUNIDADES INDIGENAS REGION DEL BIOBIO 2025-2026"/>
    <s v="CONSERVACION VIAL"/>
    <s v="CAMINOS INDÍGENAS"/>
    <s v="EJECUCION"/>
    <s v="EJECUCION 2"/>
    <n v="179184"/>
    <s v=""/>
    <s v=""/>
    <s v=""/>
    <s v=""/>
    <s v="X"/>
    <s v=""/>
    <s v=""/>
    <s v=""/>
    <s v="Integración territorial, conectividad y movilidad"/>
    <n v="0"/>
    <n v="0"/>
    <n v="500000"/>
    <n v="175000"/>
    <n v="175000"/>
    <n v="0"/>
    <n v="0"/>
    <n v="0"/>
    <e v="#N/A"/>
    <e v="#N/A"/>
    <e v="#N/A"/>
    <e v="#N/A"/>
  </r>
  <r>
    <n v="969"/>
    <s v="0204"/>
    <s v="0204"/>
    <s v="Dirección de Vialidad"/>
    <x v="6"/>
    <s v="BIOBÍO"/>
    <s v="INTERPROVINCIAL"/>
    <s v="INTERCOMUNAL"/>
    <s v="Arrastre"/>
    <n v="512"/>
    <s v="02"/>
    <s v="004"/>
    <n v="56672"/>
    <s v="40060438-0"/>
    <s v="CONSERVACION CAMINOS COMUNIDADES INDIGENAS REGION DEL BIOBIO 2025-2026"/>
    <s v="CONSERVACION VIAL"/>
    <s v="CAMINOS INDÍGENAS"/>
    <s v="EJECUCION"/>
    <s v="EJECUCION 3"/>
    <n v="179317"/>
    <s v=""/>
    <s v=""/>
    <s v=""/>
    <s v=""/>
    <s v="X"/>
    <s v=""/>
    <s v=""/>
    <s v=""/>
    <s v="Integración territorial, conectividad y movilidad"/>
    <n v="0"/>
    <n v="500000"/>
    <n v="4146200"/>
    <n v="0"/>
    <n v="0"/>
    <n v="0"/>
    <n v="0"/>
    <n v="0"/>
    <e v="#N/A"/>
    <e v="#N/A"/>
    <e v="#N/A"/>
    <e v="#N/A"/>
  </r>
  <r>
    <m/>
    <s v="0204"/>
    <s v="0204"/>
    <s v="Dirección de Vialidad"/>
    <x v="6"/>
    <s v="BIOBÍO"/>
    <s v="INTERPROVINCIAL"/>
    <s v="INTERCOMUNAL"/>
    <s v="Arrastre"/>
    <m/>
    <s v="02"/>
    <s v="002"/>
    <n v="56973"/>
    <s v="40060945-0"/>
    <s v="CONSERVACION GLOBAL MIXTA CAMINOS RED VIAL REGION DEL BIOBIO 2025-2030 "/>
    <s v="CONSERVACION VIAL"/>
    <s v=""/>
    <s v="EJECUCION"/>
    <s v="ASESORIA 1"/>
    <n v="177564"/>
    <s v=""/>
    <s v=""/>
    <s v=""/>
    <s v=""/>
    <s v=""/>
    <s v=""/>
    <s v=""/>
    <s v=""/>
    <s v="Integración territorial, conectividad y movilidad"/>
    <n v="0"/>
    <n v="33149"/>
    <n v="265600"/>
    <n v="274259"/>
    <n v="297833"/>
    <n v="319159"/>
    <n v="0"/>
    <n v="0"/>
    <e v="#N/A"/>
    <e v="#N/A"/>
    <e v="#N/A"/>
    <e v="#N/A"/>
  </r>
  <r>
    <m/>
    <s v="0204"/>
    <s v="0204"/>
    <s v="Dirección de Vialidad"/>
    <x v="6"/>
    <s v="BIOBÍO"/>
    <s v="INTERPROVINCIAL"/>
    <s v="INTERCOMUNAL"/>
    <s v="Arrastre"/>
    <m/>
    <s v="02"/>
    <s v=""/>
    <n v="56973"/>
    <s v="40060945-0"/>
    <s v="CONSERVACION GLOBAL MIXTA CAMINOS RED VIAL REGION DEL BIOBIO 2025-2030"/>
    <s v="CONSERVACION VIAL"/>
    <s v=""/>
    <s v="EJECUCION"/>
    <s v="EJECUCION"/>
    <m/>
    <s v=""/>
    <s v=""/>
    <s v=""/>
    <s v=""/>
    <s v=""/>
    <s v=""/>
    <s v=""/>
    <s v=""/>
    <s v="Integración territorial, conectividad y movilidad"/>
    <n v="0"/>
    <n v="1000"/>
    <n v="1500000"/>
    <n v="2972603"/>
    <n v="3048036"/>
    <n v="3077482"/>
    <n v="1448062"/>
    <n v="0"/>
    <e v="#N/A"/>
    <e v="#N/A"/>
    <e v="#N/A"/>
    <e v="#N/A"/>
  </r>
  <r>
    <m/>
    <s v="0204"/>
    <s v="0204"/>
    <s v="Dirección de Vialidad"/>
    <x v="6"/>
    <s v="BIOBÍO"/>
    <s v="INTERPROVINCIAL"/>
    <s v="INTERCOMUNAL"/>
    <s v="Arrastre"/>
    <m/>
    <s v="02"/>
    <s v="004"/>
    <n v="56973"/>
    <s v="40060945-0"/>
    <s v="CONSERVACION GLOBAL MIXTA CAMINOS RED VIAL REGION DEL BIOBIO 2025-2030 "/>
    <s v="CONSERVACION VIAL"/>
    <s v=""/>
    <s v="EJECUCION"/>
    <s v="EJECUCION 1"/>
    <n v="177563"/>
    <s v=""/>
    <s v=""/>
    <s v=""/>
    <s v=""/>
    <s v=""/>
    <s v=""/>
    <s v=""/>
    <s v=""/>
    <s v="Integración territorial, conectividad y movilidad"/>
    <n v="0"/>
    <n v="30270"/>
    <n v="2000000"/>
    <n v="2348606"/>
    <n v="2797206"/>
    <n v="2693666"/>
    <n v="0"/>
    <n v="0"/>
    <e v="#N/A"/>
    <e v="#N/A"/>
    <e v="#N/A"/>
    <e v="#N/A"/>
  </r>
  <r>
    <n v="972"/>
    <s v="0204"/>
    <s v="0204"/>
    <s v="Dirección de Vialidad"/>
    <x v="6"/>
    <s v="BIOBÍO"/>
    <s v="INTERPROVINCIAL"/>
    <s v="INTERCOMUNAL"/>
    <s v="Nuevo"/>
    <n v="569"/>
    <s v="02"/>
    <s v="004"/>
    <n v="56973"/>
    <s v="40060945-0"/>
    <s v="CONSERVACION GLOBAL MIXTA CAMINOS RED VIAL REGION DEL BIOBIO 2025-2030 "/>
    <s v="CONSERVACION VIAL"/>
    <s v="CONSERVACION VIAL "/>
    <s v="EJECUCION"/>
    <s v="EJECUCION 2"/>
    <n v="183211"/>
    <s v=""/>
    <s v=""/>
    <s v=""/>
    <s v=""/>
    <s v=""/>
    <s v=""/>
    <s v=""/>
    <s v=""/>
    <s v="Integración territorial, conectividad y movilidad"/>
    <n v="0"/>
    <n v="0"/>
    <n v="215307"/>
    <n v="12444536"/>
    <n v="21907940"/>
    <n v="21939630"/>
    <n v="18000000"/>
    <n v="0"/>
    <e v="#N/A"/>
    <e v="#N/A"/>
    <e v="#N/A"/>
    <e v="#N/A"/>
  </r>
  <r>
    <n v="973"/>
    <s v="0204"/>
    <s v="0204"/>
    <s v="Dirección de Vialidad"/>
    <x v="6"/>
    <s v="BIOBÍO"/>
    <s v="INTERPROVINCIAL"/>
    <s v="INTERCOMUNAL"/>
    <s v="Nuevo"/>
    <n v="745"/>
    <s v="02"/>
    <s v="003"/>
    <n v="56180"/>
    <s v="40061121-0"/>
    <s v="REPOSICION DE PUENTES MENORES GRUPO 1, PROVINCIA DE BIOBÍO, REGIÓN DEL BIOBÍO"/>
    <s v="MEJORAMIENTO RED VIAL REGIONAL SECUNDARIA"/>
    <s v="PUENTES"/>
    <s v="EJECUCION"/>
    <s v="EXPROPIACIONES 1"/>
    <n v="175280"/>
    <s v=""/>
    <s v=""/>
    <s v=""/>
    <s v=""/>
    <s v=""/>
    <s v=""/>
    <s v=""/>
    <s v=""/>
    <s v="Integración territorial, conectividad y movilidad"/>
    <n v="0"/>
    <n v="0"/>
    <n v="12000"/>
    <n v="11000"/>
    <n v="0"/>
    <n v="0"/>
    <n v="0"/>
    <n v="0"/>
    <e v="#N/A"/>
    <e v="#N/A"/>
    <e v="#N/A"/>
    <e v="#N/A"/>
  </r>
  <r>
    <n v="974"/>
    <s v="0204"/>
    <s v="0204"/>
    <s v="Dirección de Vialidad"/>
    <x v="6"/>
    <s v="BIOBÍO"/>
    <s v="INTERPROVINCIAL"/>
    <s v="INTERCOMUNAL"/>
    <s v="Nuevo"/>
    <n v="746"/>
    <s v="02"/>
    <s v="003"/>
    <n v="56181"/>
    <s v="40061122-0"/>
    <s v="REPOSICION DE PUENTES MENORES GRUPO 2, PROVINCIA DE BIOBIO"/>
    <s v="MEJORAMIENTO RED VIAL REGIONAL SECUNDARIA"/>
    <s v="PUENTES"/>
    <s v="EJECUCION"/>
    <s v="EXPROPIACIONES 1"/>
    <n v="175281"/>
    <s v=""/>
    <s v=""/>
    <s v=""/>
    <s v=""/>
    <s v="X"/>
    <s v=""/>
    <s v=""/>
    <s v=""/>
    <s v="Integración territorial, conectividad y movilidad"/>
    <n v="0"/>
    <n v="0"/>
    <n v="12000"/>
    <n v="36000"/>
    <n v="0"/>
    <n v="0"/>
    <n v="0"/>
    <n v="0"/>
    <e v="#N/A"/>
    <e v="#N/A"/>
    <e v="#N/A"/>
    <e v="#N/A"/>
  </r>
  <r>
    <n v="975"/>
    <s v="0204"/>
    <s v="0204"/>
    <s v="Dirección de Vialidad"/>
    <x v="6"/>
    <s v="BIOBÍO"/>
    <s v="INTERPROVINCIAL"/>
    <s v="INTERCOMUNAL"/>
    <s v="Nuevo"/>
    <n v="660"/>
    <s v="02"/>
    <s v="004"/>
    <n v="56182"/>
    <s v="40061126-0"/>
    <s v="CONSERVACION SOLUCIONES BASICAS INNOVACION TECNOLOGICA REGION DEL BIOBIO "/>
    <s v="CONSERVACION VIAL"/>
    <s v="CONSERVACION VIAL "/>
    <s v="EJECUCION"/>
    <s v="EJECUCION 1"/>
    <n v="175282"/>
    <s v=""/>
    <s v=""/>
    <s v=""/>
    <s v=""/>
    <s v=""/>
    <s v=""/>
    <s v=""/>
    <s v=""/>
    <s v="Integración territorial, conectividad y movilidad"/>
    <n v="0"/>
    <n v="0"/>
    <n v="10000"/>
    <n v="200000"/>
    <n v="1000000"/>
    <n v="1000000"/>
    <n v="0"/>
    <n v="0"/>
    <e v="#N/A"/>
    <e v="#N/A"/>
    <e v="#N/A"/>
    <e v="#N/A"/>
  </r>
  <r>
    <n v="979"/>
    <s v="0204"/>
    <s v="0204"/>
    <s v="Dirección de Vialidad"/>
    <x v="6"/>
    <s v="BIOBÍO"/>
    <s v="CONCEPCION, BIO BIO"/>
    <s v="CONCEPCION, CORONEL, SAN PEDRO DE LA PAZ, SANTA JUANA, NACIMIENTO"/>
    <s v="Arrastre"/>
    <n v="551"/>
    <s v="02"/>
    <s v="002"/>
    <n v="58580"/>
    <s v="40067531-0"/>
    <s v="CONSERVACION POR EMERGENCIA RED VIAL REGION DEL BIOBIO - AÑO 2024-2026. INVIERNO 2024"/>
    <s v="CONSERVACION VIAL"/>
    <s v="CONSERVACION VIAL "/>
    <s v="EJECUCION"/>
    <s v="ASESORIA EMERGENCIA 1"/>
    <n v="181394"/>
    <s v=""/>
    <s v=""/>
    <s v=" INVIERNO ZONA CENTRO-SUR JUNIO 2024"/>
    <s v=""/>
    <s v=""/>
    <s v=""/>
    <s v=""/>
    <s v=""/>
    <s v="Integración territorial, conectividad y movilidad"/>
    <n v="0"/>
    <n v="60000"/>
    <n v="737100"/>
    <n v="0"/>
    <n v="0"/>
    <n v="0"/>
    <n v="0"/>
    <n v="0"/>
    <e v="#N/A"/>
    <e v="#N/A"/>
    <e v="#N/A"/>
    <e v="#N/A"/>
  </r>
  <r>
    <n v="977"/>
    <s v="0204"/>
    <s v="0204"/>
    <s v="Dirección de Vialidad"/>
    <x v="6"/>
    <s v="BIOBÍO"/>
    <s v="CONCEPCION, BIO BIO"/>
    <s v="CONCEPCION, CORONEL, SAN PEDRO DE LA PAZ, SANTA JUANA, NACIMIENTO"/>
    <s v="Arrastre"/>
    <n v="551"/>
    <s v="02"/>
    <s v="004"/>
    <n v="58580"/>
    <s v="40067531-0"/>
    <s v="CONSERVACION POR EMERGENCIA RED VIAL REGION DEL BIOBIO - AÑO 2024-2026. INVIERNO 2024"/>
    <s v="CONSERVACION VIAL"/>
    <s v="CONSERVACION VIAL "/>
    <s v="EJECUCION"/>
    <s v="EJECUCION EMERGENCIA 1"/>
    <n v="181220"/>
    <s v=""/>
    <s v=""/>
    <s v=" INVIERNO ZONA CENTRO-SUR JUNIO 2024"/>
    <s v=""/>
    <s v=""/>
    <s v=""/>
    <s v=""/>
    <s v=""/>
    <s v="Integración territorial, conectividad y movilidad"/>
    <n v="0"/>
    <n v="154502"/>
    <n v="9546777"/>
    <n v="8205664"/>
    <n v="0"/>
    <n v="0"/>
    <n v="0"/>
    <n v="0"/>
    <e v="#N/A"/>
    <e v="#N/A"/>
    <e v="#N/A"/>
    <e v="#N/A"/>
  </r>
  <r>
    <n v="976"/>
    <s v="0204"/>
    <s v="0204"/>
    <s v="Dirección de Vialidad"/>
    <x v="6"/>
    <s v="BIOBÍO"/>
    <s v="CONCEPCION, BIO BIO"/>
    <s v="CONCEPCION, CORONEL, SAN PEDRO DE LA PAZ, SANTA JUANA, NACIMIENTO"/>
    <s v="Arrastre"/>
    <n v="551"/>
    <s v="02"/>
    <s v="004"/>
    <n v="58580"/>
    <s v="40067531-0"/>
    <s v="CONSERVACION POR EMERGENCIA RED VIAL REGION DEL BIOBIO - AÑO 2024-2026. INVIERNO 2024"/>
    <s v="CONSERVACION VIAL"/>
    <s v="CONSERVACION VIAL "/>
    <s v="EJECUCION"/>
    <s v="EJECUCION EMERGENCIA 2"/>
    <n v="181229"/>
    <s v=""/>
    <s v=""/>
    <s v=" INVIERNO ZONA CENTRO-SUR JUNIO 2024"/>
    <s v=""/>
    <s v=""/>
    <s v=""/>
    <s v=""/>
    <s v=""/>
    <s v="Integración territorial, conectividad y movilidad"/>
    <n v="0"/>
    <n v="467250"/>
    <n v="1339662"/>
    <n v="0"/>
    <n v="0"/>
    <n v="0"/>
    <n v="0"/>
    <n v="0"/>
    <e v="#N/A"/>
    <e v="#N/A"/>
    <e v="#N/A"/>
    <e v="#N/A"/>
  </r>
  <r>
    <n v="978"/>
    <s v="0204"/>
    <s v="0204"/>
    <s v="Dirección de Vialidad"/>
    <x v="6"/>
    <s v="BIOBÍO"/>
    <s v="CONCEPCION, BIO BIO"/>
    <s v="CONCEPCION, CORONEL, SAN PEDRO DE LA PAZ, SANTA JUANA, NACIMIENTO"/>
    <s v="Arrastre"/>
    <n v="551"/>
    <s v="02"/>
    <s v="004"/>
    <n v="58580"/>
    <s v="40067531-0"/>
    <s v="CONSERVACION POR EMERGENCIA RED VIAL REGION DEL BIOBIO - AÑO 2024-2026. INVIERNO 2024"/>
    <s v="CONSERVACION VIAL"/>
    <s v="CONSERVACION VIAL "/>
    <s v="EJECUCION"/>
    <s v="EJECUCION EMERGENCIA 3"/>
    <n v="181395"/>
    <s v=""/>
    <s v=""/>
    <s v=" INVIERNO ZONA CENTRO-SUR JUNIO 2024"/>
    <s v=""/>
    <s v=""/>
    <s v=""/>
    <s v=""/>
    <s v=""/>
    <s v="Integración territorial, conectividad y movilidad"/>
    <n v="0"/>
    <n v="4878258"/>
    <n v="17776461"/>
    <n v="2294337"/>
    <n v="0"/>
    <n v="0"/>
    <n v="0"/>
    <n v="0"/>
    <e v="#N/A"/>
    <e v="#N/A"/>
    <e v="#N/A"/>
    <e v="#N/A"/>
  </r>
  <r>
    <n v="980"/>
    <s v="0204"/>
    <s v="0204"/>
    <s v="Dirección de Vialidad"/>
    <x v="6"/>
    <s v="BIOBÍO"/>
    <s v="INTERPROVINCIAL"/>
    <s v="INTERCOMUNAL"/>
    <s v="Nuevo"/>
    <n v="613"/>
    <s v="02"/>
    <s v="002"/>
    <n v="58685"/>
    <s v="40070048-0"/>
    <s v="CONSERVACION PAVIMENTOS RURALES REGION DEL BIOBIO "/>
    <s v="CONSERVACION VIAL"/>
    <s v="PAVIMENTOS RURALES "/>
    <s v="EJECUCION"/>
    <s v="ASESORIA 1"/>
    <n v="182002"/>
    <s v=""/>
    <s v=""/>
    <s v=""/>
    <s v=""/>
    <s v="X"/>
    <s v=""/>
    <s v=""/>
    <s v=""/>
    <s v="Integración territorial, conectividad y movilidad"/>
    <n v="0"/>
    <n v="0"/>
    <n v="506361"/>
    <n v="23400"/>
    <n v="0"/>
    <n v="0"/>
    <n v="0"/>
    <n v="0"/>
    <e v="#N/A"/>
    <e v="#N/A"/>
    <e v="#N/A"/>
    <e v="#N/A"/>
  </r>
  <r>
    <n v="981"/>
    <s v="0204"/>
    <s v="0204"/>
    <s v="Dirección de Vialidad"/>
    <x v="6"/>
    <s v="BIOBÍO"/>
    <s v="INTERPROVINCIAL"/>
    <s v="INTERCOMUNAL"/>
    <s v="Nuevo"/>
    <n v="613"/>
    <s v="02"/>
    <s v="004"/>
    <n v="58685"/>
    <s v="40070048-0"/>
    <s v="CONSERVACION PAVIMENTOS RURALES REGION DEL BIOBIO "/>
    <s v="CONSERVACION VIAL"/>
    <s v="PAVIMENTOS RURALES "/>
    <s v="EJECUCION"/>
    <s v="EJECUCION 1"/>
    <n v="181556"/>
    <s v=""/>
    <s v=""/>
    <s v=""/>
    <s v=""/>
    <s v="X"/>
    <s v=""/>
    <s v=""/>
    <s v=""/>
    <s v="Integración territorial, conectividad y movilidad"/>
    <n v="0"/>
    <n v="0"/>
    <n v="6557224"/>
    <n v="210900"/>
    <n v="0"/>
    <n v="0"/>
    <n v="0"/>
    <n v="0"/>
    <e v="#N/A"/>
    <e v="#N/A"/>
    <e v="#N/A"/>
    <e v="#N/A"/>
  </r>
  <r>
    <n v="984"/>
    <s v="0204"/>
    <s v="0204"/>
    <s v="Dirección de Vialidad"/>
    <x v="6"/>
    <s v="BIOBÍO"/>
    <s v="INTERPROVINCIAL"/>
    <s v="INTERCOMUNAL"/>
    <s v="Nuevo"/>
    <n v="597"/>
    <s v="02"/>
    <s v="002"/>
    <n v="58727"/>
    <s v="40070075-0"/>
    <s v="CONSERVACION PLAN INDIGENA REGION DEL BIOBIO "/>
    <s v="CONSERVACION VIAL"/>
    <s v="CAMINOS INDÍGENAS"/>
    <s v="EJECUCION"/>
    <s v="ASESORIA 1"/>
    <n v="181614"/>
    <s v=""/>
    <s v=""/>
    <s v=""/>
    <s v=""/>
    <s v="X"/>
    <s v=""/>
    <s v=""/>
    <s v=""/>
    <s v="Integración territorial, conectividad y movilidad"/>
    <n v="0"/>
    <n v="0"/>
    <n v="263636"/>
    <n v="66000"/>
    <n v="0"/>
    <n v="0"/>
    <n v="0"/>
    <n v="0"/>
    <e v="#N/A"/>
    <e v="#N/A"/>
    <e v="#N/A"/>
    <e v="#N/A"/>
  </r>
  <r>
    <n v="983"/>
    <s v="0204"/>
    <s v="0204"/>
    <s v="Dirección de Vialidad"/>
    <x v="6"/>
    <s v="BIOBÍO"/>
    <s v="INTERPROVINCIAL"/>
    <s v="INTERCOMUNAL"/>
    <s v="Nuevo"/>
    <n v="597"/>
    <s v="02"/>
    <s v="004"/>
    <n v="58727"/>
    <s v="40070075-0"/>
    <s v="CONSERVACION PLAN INDIGENA REGION DEL BIOBIO "/>
    <s v="CONSERVACION VIAL"/>
    <s v="CAMINOS INDÍGENAS"/>
    <s v="EJECUCION"/>
    <s v="EJECUCION 1"/>
    <n v="181612"/>
    <s v=""/>
    <s v=""/>
    <s v=""/>
    <s v=""/>
    <s v="X"/>
    <s v=""/>
    <s v=""/>
    <s v=""/>
    <s v="Integración territorial, conectividad y movilidad"/>
    <n v="0"/>
    <n v="0"/>
    <n v="636364"/>
    <n v="465000"/>
    <n v="0"/>
    <n v="0"/>
    <n v="0"/>
    <n v="0"/>
    <e v="#N/A"/>
    <e v="#N/A"/>
    <e v="#N/A"/>
    <e v="#N/A"/>
  </r>
  <r>
    <n v="988"/>
    <s v="0204"/>
    <s v="0204"/>
    <s v="Dirección de Vialidad"/>
    <x v="6"/>
    <s v="BIOBÍO"/>
    <s v="BIO BIO"/>
    <s v="INTERCOMUNAL"/>
    <s v="Nuevo"/>
    <n v="568"/>
    <s v="02"/>
    <s v="002"/>
    <n v="58748"/>
    <s v="40070143-0"/>
    <s v="CONSERVACION GLOBAL DE CAMINOS REGION DEL BIOBIO "/>
    <s v="CONSERVACION VIAL"/>
    <s v="CONSERVACION VIAL "/>
    <s v="EJECUCION"/>
    <s v="ASESORIA 1"/>
    <n v="181677"/>
    <s v=""/>
    <s v=""/>
    <s v=""/>
    <s v=""/>
    <s v="X"/>
    <s v=""/>
    <s v=""/>
    <s v=""/>
    <s v="Integración territorial, conectividad y movilidad"/>
    <n v="0"/>
    <n v="0"/>
    <n v="59000"/>
    <n v="335739"/>
    <n v="217939"/>
    <n v="0"/>
    <n v="0"/>
    <n v="0"/>
    <e v="#N/A"/>
    <e v="#N/A"/>
    <e v="#N/A"/>
    <e v="#N/A"/>
  </r>
  <r>
    <n v="987"/>
    <s v="0204"/>
    <s v="0204"/>
    <s v="Dirección de Vialidad"/>
    <x v="6"/>
    <s v="BIOBÍO"/>
    <s v="BIO BIO"/>
    <s v="INTERCOMUNAL"/>
    <s v="Nuevo"/>
    <n v="568"/>
    <s v="02"/>
    <s v="004"/>
    <n v="58748"/>
    <s v="40070143-0"/>
    <s v="CONSERVACION GLOBAL DE CAMINOS REGION DEL BIOBIO "/>
    <s v="CONSERVACION VIAL"/>
    <s v="CONSERVACION VIAL "/>
    <s v="EJECUCION"/>
    <s v="EJECUCION 1"/>
    <n v="181678"/>
    <s v=""/>
    <s v=""/>
    <s v=""/>
    <s v=""/>
    <s v="X"/>
    <s v=""/>
    <s v=""/>
    <s v=""/>
    <s v="Integración territorial, conectividad y movilidad"/>
    <n v="0"/>
    <n v="0"/>
    <n v="517000"/>
    <n v="2925000"/>
    <n v="2169957"/>
    <n v="0"/>
    <n v="0"/>
    <n v="0"/>
    <e v="#N/A"/>
    <e v="#N/A"/>
    <e v="#N/A"/>
    <e v="#N/A"/>
  </r>
  <r>
    <n v="990"/>
    <s v="0204"/>
    <s v="0204"/>
    <s v="Dirección de Vialidad"/>
    <x v="6"/>
    <s v="BIOBÍO"/>
    <s v="INTERPROVINCIAL"/>
    <s v="INTERCOMUNAL"/>
    <s v="Nuevo"/>
    <n v="591"/>
    <s v="02"/>
    <s v="002"/>
    <n v="58820"/>
    <s v="40070171-0"/>
    <s v="CONSERVACION RED VIAL REGION DEL BIOBIO "/>
    <s v="CONSERVACION VIAL"/>
    <s v="CONSERVACION VIAL "/>
    <s v="EJECUCION"/>
    <s v="ASESORIA 1"/>
    <n v="181794"/>
    <s v=""/>
    <s v=""/>
    <s v=""/>
    <s v=""/>
    <s v=""/>
    <s v=""/>
    <s v=""/>
    <s v=""/>
    <s v="Integración territorial, conectividad y movilidad"/>
    <n v="0"/>
    <n v="0"/>
    <n v="139533"/>
    <n v="28200"/>
    <n v="0"/>
    <n v="0"/>
    <n v="0"/>
    <n v="0"/>
    <e v="#N/A"/>
    <e v="#N/A"/>
    <e v="#N/A"/>
    <e v="#N/A"/>
  </r>
  <r>
    <n v="989"/>
    <s v="0204"/>
    <s v="0204"/>
    <s v="Dirección de Vialidad"/>
    <x v="6"/>
    <s v="BIOBÍO"/>
    <s v="INTERPROVINCIAL"/>
    <s v="INTERCOMUNAL"/>
    <s v="Nuevo"/>
    <n v="591"/>
    <s v="02"/>
    <s v="004"/>
    <n v="58820"/>
    <s v="40070171-0"/>
    <s v="CONSERVACION RED VIAL REGION DEL BIOBIO "/>
    <s v="CONSERVACION VIAL"/>
    <s v="CONSERVACION VIAL "/>
    <s v="EJECUCION"/>
    <s v="EJECUCION 1"/>
    <n v="181795"/>
    <s v=""/>
    <s v=""/>
    <s v=""/>
    <s v=""/>
    <s v=""/>
    <s v=""/>
    <s v=""/>
    <s v=""/>
    <s v="Integración territorial, conectividad y movilidad"/>
    <n v="0"/>
    <n v="0"/>
    <n v="1395329"/>
    <n v="278400"/>
    <n v="0"/>
    <n v="0"/>
    <n v="0"/>
    <n v="0"/>
    <e v="#N/A"/>
    <e v="#N/A"/>
    <e v="#N/A"/>
    <e v="#N/A"/>
  </r>
  <r>
    <n v="992"/>
    <s v="0204"/>
    <s v="0204"/>
    <s v="Dirección de Vialidad"/>
    <x v="6"/>
    <s v="BIOBÍO"/>
    <s v="INTERPROVINCIAL"/>
    <s v="INTERCOMUNAL"/>
    <s v="Nuevo"/>
    <n v="642"/>
    <s v="02"/>
    <s v="004"/>
    <n v="58825"/>
    <s v="40070215-0"/>
    <s v="CONSERVACION ZONAS DE ESCUELA REGION DEL BIOBIO "/>
    <s v="SEGURIDAD VIAL, CICLOVIAS Y PASARELAS"/>
    <s v="CONSERVACION VIAL "/>
    <s v="EJECUCION"/>
    <s v="EJECUCION 1"/>
    <n v="181802"/>
    <s v=""/>
    <s v=""/>
    <s v=""/>
    <s v=""/>
    <s v=""/>
    <s v=""/>
    <s v=""/>
    <s v=""/>
    <s v="Integración territorial, conectividad y movilidad"/>
    <n v="0"/>
    <n v="0"/>
    <n v="189474"/>
    <n v="228000"/>
    <n v="228000"/>
    <n v="0"/>
    <n v="0"/>
    <n v="0"/>
    <e v="#N/A"/>
    <e v="#N/A"/>
    <e v="#N/A"/>
    <e v="#N/A"/>
  </r>
  <r>
    <n v="993"/>
    <s v="0204"/>
    <s v="0204"/>
    <s v="Dirección de Vialidad"/>
    <x v="6"/>
    <s v="BIOBÍO"/>
    <s v="CONCEPCION"/>
    <s v="CONCEPCION"/>
    <s v="Nuevo"/>
    <n v="695"/>
    <s v="02"/>
    <s v="002"/>
    <n v="56183"/>
    <s v="40070612-0"/>
    <s v="CONSTRUCCION PUENTE SOBRE EL RIO BIOBIO EN EJE ALESSANDRI , PROVINCIA DE CONCEPCION"/>
    <s v="VIALIDAD URBANA"/>
    <s v="PUENTES"/>
    <s v="PREFACTIBILIDAD"/>
    <s v="PREFACTIBILIDAD 1"/>
    <n v="175283"/>
    <s v=""/>
    <s v=""/>
    <s v=""/>
    <s v=""/>
    <s v=""/>
    <s v=""/>
    <s v=""/>
    <s v=""/>
    <s v="Integración territorial, conectividad y movilidad"/>
    <n v="0"/>
    <n v="0"/>
    <n v="10000"/>
    <n v="800000"/>
    <n v="1190000"/>
    <n v="0"/>
    <n v="0"/>
    <n v="0"/>
    <n v="8101"/>
    <n v="230375"/>
    <n v="240075"/>
    <n v="0.1147780254770943"/>
  </r>
  <r>
    <m/>
    <s v="0204"/>
    <s v="0204"/>
    <s v="Dirección de Vialidad"/>
    <x v="6"/>
    <s v="BIOBÍO"/>
    <s v="INTERPROVINCIAL"/>
    <s v="INTERCOMUNAL"/>
    <s v="Arrastre"/>
    <m/>
    <s v="02"/>
    <s v="002"/>
    <n v="59484"/>
    <s v="40072498-0"/>
    <s v="CONSERVACION RED VIAL CAMINOS - SUPRESOR DE POLVO - REGION DEL BIOBIO 2025-2026 "/>
    <s v="CONSERVACION VIAL"/>
    <s v=""/>
    <s v="EJECUCION"/>
    <s v="ASESORIA 1"/>
    <n v="183334"/>
    <s v=""/>
    <s v=""/>
    <s v=""/>
    <s v=""/>
    <s v=""/>
    <s v=""/>
    <s v=""/>
    <s v=""/>
    <s v="Integración territorial, conectividad y movilidad"/>
    <n v="0"/>
    <n v="42000"/>
    <n v="240826"/>
    <n v="0"/>
    <n v="0"/>
    <n v="0"/>
    <n v="0"/>
    <n v="0"/>
    <e v="#N/A"/>
    <e v="#N/A"/>
    <e v="#N/A"/>
    <e v="#N/A"/>
  </r>
  <r>
    <m/>
    <s v="0204"/>
    <s v="0204"/>
    <s v="Dirección de Vialidad"/>
    <x v="6"/>
    <s v="BIOBÍO"/>
    <s v="INTERPROVINCIAL"/>
    <s v="INTERCOMUNAL"/>
    <s v="Arrastre"/>
    <m/>
    <s v="02"/>
    <s v="004"/>
    <n v="59484"/>
    <s v="40072498-0"/>
    <s v="CONSERVACION RED VIAL CAMINOS - SUPRESOR DE POLVO - REGION DEL BIOBIO 2025-2026 "/>
    <s v="CONSERVACION VIAL"/>
    <s v=""/>
    <s v="EJECUCION"/>
    <s v="EJECUCION 1"/>
    <n v="183335"/>
    <s v=""/>
    <s v=""/>
    <s v=""/>
    <s v=""/>
    <s v=""/>
    <s v=""/>
    <s v=""/>
    <s v=""/>
    <s v="Integración territorial, conectividad y movilidad"/>
    <n v="0"/>
    <n v="420000"/>
    <n v="3350723"/>
    <n v="0"/>
    <n v="0"/>
    <n v="0"/>
    <n v="0"/>
    <n v="0"/>
    <e v="#N/A"/>
    <e v="#N/A"/>
    <e v="#N/A"/>
    <e v="#N/A"/>
  </r>
  <r>
    <n v="994"/>
    <s v="0204"/>
    <s v="0204"/>
    <s v="Dirección de Vialidad"/>
    <x v="7"/>
    <s v="LA ARAUCANÍA"/>
    <s v="INTERPROVINCIAL"/>
    <s v="INTERCOMUNAL"/>
    <s v="Arrastre"/>
    <n v="461"/>
    <s v="01"/>
    <s v="002"/>
    <n v="55433"/>
    <s v="40054385-0"/>
    <s v="DIAGNOSTICO Y ANALISIS SISTEMA DE MONITOREO EN TIEMPO REAL DE PUENTES REGION DE LA ARAUCANIA"/>
    <s v="ESTUDIOS BASICOS DE VIALIDAD"/>
    <s v="ESTUDIOS"/>
    <s v="EJECUCION"/>
    <s v="EJECUCION 1"/>
    <n v="172657"/>
    <s v=" PG-0504_Vialidad Rural"/>
    <s v=""/>
    <s v=""/>
    <s v=""/>
    <s v=""/>
    <s v=""/>
    <s v=""/>
    <s v=""/>
    <s v="Integración territorial, conectividad y movilidad"/>
    <n v="0"/>
    <n v="1"/>
    <n v="362243"/>
    <n v="284844"/>
    <n v="0"/>
    <n v="0"/>
    <n v="0"/>
    <n v="0"/>
    <e v="#N/A"/>
    <e v="#N/A"/>
    <e v="#N/A"/>
    <e v="#N/A"/>
  </r>
  <r>
    <n v="995"/>
    <s v="0204"/>
    <s v="0204"/>
    <s v="Dirección de Vialidad"/>
    <x v="7"/>
    <s v="LA ARAUCANÍA"/>
    <s v="CAUTIN"/>
    <s v="CURARREHUE"/>
    <s v="Nuevo"/>
    <n v="701"/>
    <s v="01"/>
    <s v="002"/>
    <n v="56238"/>
    <s v="40061198-0"/>
    <s v="ANALISIS Y DIAGNOSTICO DE CONECTIVIDAD RUTA 5 PASO MAMUIL MAMAL "/>
    <s v="ESTUDIOS BASICOS DE VIALIDAD"/>
    <s v="ESTUDIOS"/>
    <s v="EJECUCION"/>
    <s v="EJECUCION 2"/>
    <n v="182428"/>
    <s v=""/>
    <s v=""/>
    <s v=""/>
    <s v=""/>
    <s v=""/>
    <s v=""/>
    <s v=""/>
    <s v=""/>
    <s v="Integración territorial, conectividad y movilidad"/>
    <n v="0"/>
    <n v="0"/>
    <n v="41680"/>
    <n v="416800"/>
    <n v="270920"/>
    <n v="0"/>
    <n v="0"/>
    <n v="0"/>
    <n v="9104"/>
    <n v="7733"/>
    <n v="7885"/>
    <n v="0.2310883451868623"/>
  </r>
  <r>
    <n v="996"/>
    <s v="0204"/>
    <s v="0204"/>
    <s v="Dirección de Vialidad"/>
    <x v="7"/>
    <s v="LA ARAUCANÍA"/>
    <s v="CAUTIN"/>
    <s v="TEMUCO"/>
    <s v="Nuevo"/>
    <n v="699"/>
    <s v="02"/>
    <s v="002"/>
    <n v="30903"/>
    <s v="30081385-0"/>
    <s v="MEJORAMIENTO PAVIMENTO RUTA S-20 TEMUCO-CHOLCHOL "/>
    <s v="MEJORAMIENTO RED VIAL REGIONAL PRINCIPAL"/>
    <s v="MEJORAMIENTO"/>
    <s v="DISEÑO"/>
    <s v="DISEÑO 3"/>
    <n v="180541"/>
    <s v=" PG-0501_Conectividad Mayor Interregional"/>
    <s v=""/>
    <s v=""/>
    <s v=""/>
    <s v=""/>
    <s v=""/>
    <s v=""/>
    <s v=""/>
    <s v="Integración territorial, conectividad y movilidad"/>
    <n v="0"/>
    <n v="0"/>
    <n v="10350"/>
    <n v="207000"/>
    <n v="196650"/>
    <n v="0"/>
    <n v="0"/>
    <n v="0"/>
    <n v="9101"/>
    <n v="292518"/>
    <n v="311135"/>
    <n v="0.1386498346664029"/>
  </r>
  <r>
    <m/>
    <s v="0204"/>
    <s v="0204"/>
    <s v="Dirección de Vialidad"/>
    <x v="7"/>
    <s v="LA ARAUCANÍA"/>
    <s v="MALLECO"/>
    <s v="LOS SAUCES, TRAIGUEN"/>
    <s v="Nuevo"/>
    <m/>
    <s v="02"/>
    <s v=""/>
    <n v="37855"/>
    <s v="30107157-0"/>
    <s v="MEJORAMIENTO RUTA R-86 SECTOR: LOS SAUCES-TRAIGUEN"/>
    <s v="MEJORAMIENTO RED VIAL REGIONAL PRINCIPAL"/>
    <s v=""/>
    <s v="EJECUCION"/>
    <s v="ASESORIA 2"/>
    <n v="183763"/>
    <s v=""/>
    <s v=""/>
    <s v=""/>
    <s v=""/>
    <s v=""/>
    <s v=""/>
    <s v=""/>
    <s v=""/>
    <s v="Integración territorial, conectividad y movilidad"/>
    <n v="0"/>
    <n v="0"/>
    <n v="10000"/>
    <n v="648000"/>
    <n v="648000"/>
    <n v="648000"/>
    <n v="0"/>
    <n v="0"/>
    <e v="#N/A"/>
    <e v="#N/A"/>
    <e v="#N/A"/>
    <e v="#N/A"/>
  </r>
  <r>
    <m/>
    <s v="0204"/>
    <s v="0204"/>
    <s v="Dirección de Vialidad"/>
    <x v="7"/>
    <s v="LA ARAUCANÍA"/>
    <s v="MALLECO"/>
    <s v="LOS SAUCES, TRAIGUEN"/>
    <s v="Nuevo"/>
    <m/>
    <s v="02"/>
    <s v=""/>
    <n v="37855"/>
    <s v="30107157-0"/>
    <s v="MEJORAMIENTO RUTA R-86 SECTOR: LOS SAUCES-TRAIGUEN"/>
    <s v="MEJORAMIENTO RED VIAL REGIONAL PRINCIPAL"/>
    <s v=""/>
    <s v="EJECUCION"/>
    <s v="EJECUCION 2"/>
    <n v="183762"/>
    <s v=""/>
    <s v=""/>
    <s v=""/>
    <s v=""/>
    <s v=""/>
    <s v=""/>
    <s v=""/>
    <s v=""/>
    <s v="Integración territorial, conectividad y movilidad"/>
    <n v="0"/>
    <n v="0"/>
    <n v="50000"/>
    <n v="4000000"/>
    <n v="7000000"/>
    <n v="7000000"/>
    <n v="0"/>
    <n v="0"/>
    <e v="#N/A"/>
    <e v="#N/A"/>
    <e v="#N/A"/>
    <e v="#N/A"/>
  </r>
  <r>
    <n v="1001"/>
    <s v="0204"/>
    <s v="0204"/>
    <s v="Dirección de Vialidad"/>
    <x v="7"/>
    <s v="LA ARAUCANÍA"/>
    <s v="MALLECO"/>
    <s v="LOS SAUCES, PUREN"/>
    <s v="Arrastre"/>
    <n v="58"/>
    <s v="02"/>
    <s v="002"/>
    <n v="38451"/>
    <s v="30125055-0"/>
    <s v="MEJORAMIENTO RUTA R-60-P, LOS SAUCES - PURÉN - LÍMITE REGIONAL"/>
    <s v="RUTAS INTERREGIONALES"/>
    <s v="MEJORAMIENTO"/>
    <s v="DISEÑO"/>
    <s v="DISEÑO 1"/>
    <n v="124176"/>
    <s v=" PG-0501_Conectividad Mayor Interregional"/>
    <s v=""/>
    <s v=""/>
    <s v=""/>
    <s v=""/>
    <s v=""/>
    <s v=""/>
    <s v=""/>
    <s v="Integración territorial, conectividad y movilidad"/>
    <n v="438860.68800000002"/>
    <n v="810927"/>
    <n v="215282"/>
    <n v="0"/>
    <n v="0"/>
    <n v="0"/>
    <n v="0"/>
    <n v="0"/>
    <e v="#N/A"/>
    <e v="#N/A"/>
    <e v="#N/A"/>
    <e v="#N/A"/>
  </r>
  <r>
    <n v="1002"/>
    <s v="0204"/>
    <s v="0204"/>
    <s v="Dirección de Vialidad"/>
    <x v="7"/>
    <s v="LA ARAUCANÍA"/>
    <s v="MALLECO"/>
    <s v="CURACAUTIN, VICTORIA"/>
    <s v="Arrastre"/>
    <n v="10"/>
    <s v="02"/>
    <s v="002"/>
    <n v="30887"/>
    <s v="30132761-0"/>
    <s v="MEJORAMIENTO RUTA 181-CH SECTOR: VICTORIA-CURACAUTIN"/>
    <s v="RUTAS INTERNACIONALES"/>
    <s v="RUTAS INTERNACIONALES"/>
    <s v="DISEÑO"/>
    <s v="DISEÑO 2"/>
    <n v="171113"/>
    <s v=" PG-0501_Conectividad Mayor Interregional"/>
    <s v=""/>
    <s v=""/>
    <s v=""/>
    <s v="X"/>
    <s v=""/>
    <s v=""/>
    <s v=""/>
    <s v="Integración territorial, conectividad y movilidad"/>
    <n v="0"/>
    <n v="10"/>
    <n v="40000"/>
    <n v="0"/>
    <n v="0"/>
    <n v="0"/>
    <n v="0"/>
    <n v="0"/>
    <e v="#N/A"/>
    <e v="#N/A"/>
    <e v="#N/A"/>
    <e v="#N/A"/>
  </r>
  <r>
    <n v="1003"/>
    <s v="0204"/>
    <s v="0204"/>
    <s v="Dirección de Vialidad"/>
    <x v="7"/>
    <s v="LA ARAUCANÍA"/>
    <s v="MALLECO"/>
    <s v="CURACAUTIN"/>
    <s v="Arrastre"/>
    <n v="53"/>
    <s v="02"/>
    <s v="002"/>
    <n v="38401"/>
    <s v="30458972-0"/>
    <s v="CONSTRUCCION INTERCONEXION VIAL RUTAS 181-CH Y S-11-R, CURACAUTÍN"/>
    <s v="VIALIDAD URBANA"/>
    <s v="CONSTRUCCION"/>
    <s v="PREFACTIBILIDAD"/>
    <s v="PREFACTIBILIDAD 1"/>
    <n v="142864"/>
    <s v=" PG-0501_Conectividad Mayor Interregional"/>
    <s v=""/>
    <s v=""/>
    <s v=""/>
    <s v=""/>
    <s v=""/>
    <s v=""/>
    <s v=""/>
    <s v="Integración territorial, conectividad y movilidad"/>
    <n v="0"/>
    <n v="269999.06199999998"/>
    <n v="362521"/>
    <n v="0"/>
    <n v="0"/>
    <n v="0"/>
    <n v="0"/>
    <n v="0"/>
    <n v="9203"/>
    <n v="18536"/>
    <n v="18209"/>
    <n v="0.1889667081808378"/>
  </r>
  <r>
    <n v="1005"/>
    <s v="0204"/>
    <s v="0204"/>
    <s v="Dirección de Vialidad"/>
    <x v="7"/>
    <s v="LA ARAUCANÍA"/>
    <s v="CAUTIN"/>
    <s v="NUEVA IMPERIAL"/>
    <s v="Arrastre"/>
    <n v="153"/>
    <s v="02"/>
    <s v="002"/>
    <n v="44489"/>
    <s v="30458978-0"/>
    <s v="MEJORAMIENTO CAMINO ALMAGRO- TEODORO SCHMIDT "/>
    <s v="MEJORAMIENTO RED VIAL REGIONAL SECUNDARIA"/>
    <s v="MEJORAMIENTO"/>
    <s v="EJECUCION"/>
    <s v="ASESORIA 1"/>
    <n v="139152"/>
    <s v=""/>
    <s v=""/>
    <s v=""/>
    <s v=""/>
    <s v=""/>
    <s v=""/>
    <s v=""/>
    <s v=""/>
    <s v="Integración territorial, conectividad y movilidad"/>
    <n v="0"/>
    <n v="1"/>
    <n v="569589"/>
    <n v="323663"/>
    <n v="0"/>
    <n v="0"/>
    <n v="0"/>
    <n v="0"/>
    <n v="9111"/>
    <n v="33988"/>
    <n v="34218"/>
    <n v="0.23584695724352639"/>
  </r>
  <r>
    <n v="1004"/>
    <s v="0204"/>
    <s v="0204"/>
    <s v="Dirección de Vialidad"/>
    <x v="7"/>
    <s v="LA ARAUCANÍA"/>
    <s v="CAUTIN"/>
    <s v="NUEVA IMPERIAL"/>
    <s v="Arrastre"/>
    <n v="153"/>
    <s v="02"/>
    <s v="004"/>
    <n v="44489"/>
    <s v="30458978-0"/>
    <s v="MEJORAMIENTO CAMINO ALMAGRO- TEODORO SCHMIDT "/>
    <s v="MEJORAMIENTO RED VIAL REGIONAL SECUNDARIA"/>
    <s v="MEJORAMIENTO"/>
    <s v="EJECUCION"/>
    <s v="EJECUCION 1"/>
    <n v="139153"/>
    <s v=""/>
    <s v=""/>
    <s v=""/>
    <s v=""/>
    <s v=""/>
    <s v=""/>
    <s v=""/>
    <s v=""/>
    <s v="Integración territorial, conectividad y movilidad"/>
    <n v="0"/>
    <n v="1"/>
    <n v="4789063"/>
    <n v="6419835"/>
    <n v="8000000"/>
    <n v="0"/>
    <n v="0"/>
    <n v="0"/>
    <n v="9111"/>
    <n v="33988"/>
    <n v="34218"/>
    <n v="0.23584695724352639"/>
  </r>
  <r>
    <n v="1009"/>
    <s v="0204"/>
    <s v="0204"/>
    <s v="Dirección de Vialidad"/>
    <x v="7"/>
    <s v="LA ARAUCANÍA"/>
    <s v="CAUTIN"/>
    <s v="INTERCOMUNAL"/>
    <s v="Arrastre"/>
    <n v="401"/>
    <s v="02"/>
    <s v="005"/>
    <n v="54986"/>
    <s v="30480901-0"/>
    <s v="REPOSICION TALLER DE MAQUINARIAS DIRECCIÓN DE VIALIDAD PROVINCIA DE CAUTÍN,"/>
    <s v="EQUIPAMIENTO"/>
    <s v="EQUIPAMIENTO"/>
    <s v="EJECUCION"/>
    <s v="EQUIPAMIENTO 1"/>
    <n v="172687"/>
    <s v=" PG-0504_Vialidad Rural"/>
    <s v=""/>
    <s v=""/>
    <s v=""/>
    <s v=""/>
    <s v=""/>
    <s v=""/>
    <s v=""/>
    <s v="Integración territorial, conectividad y movilidad"/>
    <n v="0"/>
    <n v="1"/>
    <n v="10000"/>
    <n v="20000"/>
    <n v="19999"/>
    <n v="0"/>
    <n v="0"/>
    <n v="0"/>
    <e v="#N/A"/>
    <e v="#N/A"/>
    <e v="#N/A"/>
    <e v="#N/A"/>
  </r>
  <r>
    <n v="1008"/>
    <s v="0204"/>
    <s v="0204"/>
    <s v="Dirección de Vialidad"/>
    <x v="7"/>
    <s v="LA ARAUCANÍA"/>
    <s v="CAUTIN"/>
    <s v="INTERCOMUNAL"/>
    <s v="Arrastre"/>
    <n v="401"/>
    <s v="02"/>
    <s v="006"/>
    <n v="54986"/>
    <s v="30480901-0"/>
    <s v="REPOSICION TALLER DE MAQUINARIAS DIRECCIÓN DE VIALIDAD PROVINCIA DE CAUTÍN,"/>
    <s v="EQUIPAMIENTO"/>
    <s v="EQUIPAMIENTO"/>
    <s v="EJECUCION"/>
    <s v="EQUIPOS 1"/>
    <n v="172688"/>
    <s v=" PG-0504_Vialidad Rural"/>
    <s v=""/>
    <s v=""/>
    <s v=""/>
    <s v=""/>
    <s v=""/>
    <s v=""/>
    <s v=""/>
    <s v="Integración territorial, conectividad y movilidad"/>
    <n v="0"/>
    <n v="1"/>
    <n v="15000"/>
    <n v="15000"/>
    <n v="15999"/>
    <n v="0"/>
    <n v="0"/>
    <n v="0"/>
    <e v="#N/A"/>
    <e v="#N/A"/>
    <e v="#N/A"/>
    <e v="#N/A"/>
  </r>
  <r>
    <m/>
    <s v="0204"/>
    <s v="0204"/>
    <s v="Dirección de Vialidad"/>
    <x v="7"/>
    <s v="LA ARAUCANÍA"/>
    <s v="CAUTIN"/>
    <s v="PADRE LAS CASAS"/>
    <s v="Arrastre"/>
    <m/>
    <s v="02"/>
    <s v="001"/>
    <n v="54986"/>
    <s v="30480901-0"/>
    <s v="REPOSICION TALLER DE MAQUINARIAS DIRECCIÓN DE VIALIDAD PROVINCIA DE CAUTÍN,"/>
    <s v="EQUIPAMIENTO"/>
    <s v=""/>
    <s v="EJECUCION"/>
    <s v="GASTO INHERENTE 1"/>
    <n v="172686"/>
    <s v=" PG-0504_Vialidad Rural"/>
    <s v=""/>
    <s v=""/>
    <s v=""/>
    <s v=""/>
    <s v=""/>
    <s v=""/>
    <s v=""/>
    <s v="Integración territorial, conectividad y movilidad"/>
    <n v="0"/>
    <n v="500"/>
    <n v="3404"/>
    <n v="0"/>
    <n v="0"/>
    <n v="0"/>
    <n v="0"/>
    <n v="0"/>
    <n v="9112"/>
    <n v="80656"/>
    <n v="86093"/>
    <n v="0.19815299847496029"/>
  </r>
  <r>
    <n v="1012"/>
    <s v="0204"/>
    <s v="0204"/>
    <s v="Dirección de Vialidad"/>
    <x v="7"/>
    <s v="LA ARAUCANÍA"/>
    <s v="MALLECO"/>
    <s v="ANGOL"/>
    <s v="Arrastre"/>
    <n v="175"/>
    <s v="02"/>
    <s v="002"/>
    <n v="46666"/>
    <s v="30483167-0"/>
    <s v="REPOSICION PUENTE MALLECO Y ACCESOS EN RUTA R-152 ANGOL"/>
    <s v="MEJORAMIENTO RED VIAL REGIONAL SECUNDARIA"/>
    <s v="PUENTES"/>
    <s v="EJECUCION"/>
    <s v="ASESORIA 2"/>
    <n v="166809"/>
    <s v=" PG-0501_Conectividad Mayor Interregional"/>
    <s v=""/>
    <s v=""/>
    <s v=""/>
    <s v=""/>
    <s v=""/>
    <s v=""/>
    <s v=""/>
    <s v="Integración territorial, conectividad y movilidad"/>
    <n v="0"/>
    <n v="91208.864000000001"/>
    <n v="423085"/>
    <n v="453050"/>
    <n v="217000"/>
    <n v="0"/>
    <n v="0"/>
    <n v="0"/>
    <n v="9201"/>
    <n v="53022"/>
    <n v="56934"/>
    <n v="0.1963600674638373"/>
  </r>
  <r>
    <n v="1013"/>
    <s v="0204"/>
    <s v="0204"/>
    <s v="Dirección de Vialidad"/>
    <x v="7"/>
    <s v="LA ARAUCANÍA"/>
    <s v="MALLECO"/>
    <s v="ANGOL"/>
    <s v="Arrastre"/>
    <n v="175"/>
    <s v="02"/>
    <s v="004"/>
    <n v="46666"/>
    <s v="30483167-0"/>
    <s v="REPOSICION PUENTE MALLECO Y ACCESOS EN RUTA R-152 ANGOL"/>
    <s v="MEJORAMIENTO RED VIAL REGIONAL SECUNDARIA"/>
    <s v="PUENTES"/>
    <s v="EJECUCION"/>
    <s v="EJECUCION 2"/>
    <n v="166810"/>
    <s v=" PG-0501_Conectividad Mayor Interregional"/>
    <s v=""/>
    <s v=""/>
    <s v=""/>
    <s v=""/>
    <s v=""/>
    <s v=""/>
    <s v=""/>
    <s v="Integración territorial, conectividad y movilidad"/>
    <n v="0"/>
    <n v="317000"/>
    <n v="4000471"/>
    <n v="5836000"/>
    <n v="4000000"/>
    <n v="0"/>
    <n v="0"/>
    <n v="0"/>
    <n v="9201"/>
    <n v="53022"/>
    <n v="56934"/>
    <n v="0.1963600674638373"/>
  </r>
  <r>
    <n v="1014"/>
    <s v="0204"/>
    <s v="0204"/>
    <s v="Dirección de Vialidad"/>
    <x v="7"/>
    <s v="LA ARAUCANÍA"/>
    <s v="CAUTIN"/>
    <s v="TEMUCO, CARAHUE, NUEVA IMPERIAL"/>
    <s v="Arrastre"/>
    <n v="181"/>
    <s v="02"/>
    <s v="002"/>
    <n v="47053"/>
    <s v="30484343-0"/>
    <s v="AMPLIACION MEJORAMIENTO RUTA S-40. SECTOR: LABRANZA-IMPERIAL-CARAHUE"/>
    <s v="MEJORAMIENTO RED VIAL REGIONAL PRINCIPAL"/>
    <s v="MEJORAMIENTO"/>
    <s v="FACTIBILIDAD"/>
    <s v="FACTIBILIDAD 1"/>
    <n v="163932"/>
    <s v=" AP22-1024_Conservación y mejoramiento de Caminos Araucanía"/>
    <s v=""/>
    <s v=""/>
    <s v=""/>
    <s v=""/>
    <s v=""/>
    <s v=""/>
    <s v=""/>
    <s v="Integración territorial, conectividad y movilidad"/>
    <n v="0"/>
    <n v="110000"/>
    <n v="385000"/>
    <n v="235422"/>
    <n v="0"/>
    <n v="0"/>
    <n v="0"/>
    <n v="0"/>
    <e v="#N/A"/>
    <e v="#N/A"/>
    <e v="#N/A"/>
    <e v="#N/A"/>
  </r>
  <r>
    <n v="1015"/>
    <s v="0204"/>
    <s v="0204"/>
    <s v="Dirección de Vialidad"/>
    <x v="7"/>
    <s v="LA ARAUCANÍA"/>
    <s v="CAUTIN"/>
    <s v="TEODORO SCHMIDT, TOLTEN"/>
    <s v="Arrastre"/>
    <n v="188"/>
    <s v="02"/>
    <s v="002"/>
    <n v="47421"/>
    <s v="40003772-0"/>
    <s v="CONSTRUCCION PUENTE POCOYAN Y ACCESOS EN RUTA S-648 ENTRE RUTAS S-60 Y S-70; TOLTEN"/>
    <s v="MEJORAMIENTO RED VIAL REGIONAL PRINCIPAL"/>
    <s v="PUENTES"/>
    <s v="EJECUCION"/>
    <s v="ASESORIA 1"/>
    <n v="144439"/>
    <s v=" PG-0501_Conectividad Mayor Interregional"/>
    <s v=""/>
    <s v=""/>
    <s v=""/>
    <s v=""/>
    <s v=""/>
    <s v=""/>
    <s v=""/>
    <s v="Integración territorial, conectividad y movilidad"/>
    <n v="0"/>
    <n v="1"/>
    <n v="413820"/>
    <n v="433180"/>
    <n v="452540"/>
    <n v="0"/>
    <n v="0"/>
    <n v="0"/>
    <e v="#N/A"/>
    <e v="#N/A"/>
    <e v="#N/A"/>
    <e v="#N/A"/>
  </r>
  <r>
    <n v="1016"/>
    <s v="0204"/>
    <s v="0204"/>
    <s v="Dirección de Vialidad"/>
    <x v="7"/>
    <s v="LA ARAUCANÍA"/>
    <s v="CAUTIN"/>
    <s v="TEODORO SCHMIDT, TOLTEN"/>
    <s v="Arrastre"/>
    <n v="188"/>
    <s v="02"/>
    <s v="004"/>
    <n v="47421"/>
    <s v="40003772-0"/>
    <s v="CONSTRUCCION PUENTE POCOYAN Y ACCESOS EN RUTA S-648 ENTRE RUTAS S-60 Y S-70; TOLTEN"/>
    <s v="MEJORAMIENTO RED VIAL REGIONAL PRINCIPAL"/>
    <s v="PUENTES"/>
    <s v="EJECUCION"/>
    <s v="EJECUCION 1"/>
    <n v="144438"/>
    <s v=" PG-0501_Conectividad Mayor Interregional"/>
    <s v=""/>
    <s v=""/>
    <s v=""/>
    <s v=""/>
    <s v=""/>
    <s v=""/>
    <s v=""/>
    <s v="Integración territorial, conectividad y movilidad"/>
    <n v="0"/>
    <n v="1"/>
    <n v="3654799"/>
    <n v="7807661"/>
    <n v="8201298"/>
    <n v="0"/>
    <n v="0"/>
    <n v="0"/>
    <e v="#N/A"/>
    <e v="#N/A"/>
    <e v="#N/A"/>
    <e v="#N/A"/>
  </r>
  <r>
    <n v="1017"/>
    <s v="0204"/>
    <s v="0204"/>
    <s v="Dirección de Vialidad"/>
    <x v="7"/>
    <s v="LA ARAUCANÍA"/>
    <s v="INTERPROVINCIAL"/>
    <s v="INTERCOMUNAL"/>
    <s v="Arrastre"/>
    <n v="697"/>
    <s v="02"/>
    <s v="002"/>
    <n v="50880"/>
    <s v="40009707-0"/>
    <s v="MEJORAMIENTO CAMINOS BÁSICOS INTERMEDIOS SUR Y OESTE, REGIÓN DE LA ARAUCANÍA "/>
    <s v="MEJORAMIENTO RED VIAL REGIONAL SECUNDARIA"/>
    <s v="MEJORAMIENTO"/>
    <s v="DISEÑO"/>
    <s v="DISEÑO 2"/>
    <n v="180540"/>
    <s v=""/>
    <s v=""/>
    <s v=""/>
    <s v=""/>
    <s v="X"/>
    <s v=""/>
    <s v=""/>
    <s v=""/>
    <s v="Integración territorial, conectividad y movilidad"/>
    <n v="0"/>
    <n v="30000"/>
    <n v="90000"/>
    <n v="0"/>
    <n v="0"/>
    <n v="0"/>
    <n v="0"/>
    <n v="0"/>
    <e v="#N/A"/>
    <e v="#N/A"/>
    <e v="#N/A"/>
    <e v="#N/A"/>
  </r>
  <r>
    <n v="1018"/>
    <s v="0204"/>
    <s v="0204"/>
    <s v="Dirección de Vialidad"/>
    <x v="7"/>
    <s v="LA ARAUCANÍA"/>
    <s v="CAUTIN, MALLECO"/>
    <s v="CURARREHUE, GORBEA, LONCOCHE, PERQUENCO, TOLTEN, VILLARRICA, COLLIPULLI, CURACAUTIN, LONQUIMAY"/>
    <s v="Arrastre"/>
    <n v="229"/>
    <s v="02"/>
    <s v="002"/>
    <n v="48694"/>
    <s v="40011167-0"/>
    <s v="CONSERVACION CAMINOS BASICOS REGION DE LA ARAUCANIA 2020"/>
    <s v="CONSERVACION VIAL"/>
    <s v="CAMINOS BASICOS"/>
    <s v="EJECUCION"/>
    <s v="ASESORIA 1"/>
    <n v="153638"/>
    <s v=" PG-0504_Vialidad Rural"/>
    <s v=""/>
    <s v=""/>
    <s v=""/>
    <s v="X"/>
    <s v=""/>
    <s v=""/>
    <s v=""/>
    <s v="Integración territorial, conectividad y movilidad"/>
    <n v="0"/>
    <n v="81280"/>
    <n v="372720"/>
    <n v="0"/>
    <n v="0"/>
    <n v="0"/>
    <n v="0"/>
    <n v="0"/>
    <e v="#N/A"/>
    <e v="#N/A"/>
    <e v="#N/A"/>
    <e v="#N/A"/>
  </r>
  <r>
    <n v="1019"/>
    <s v="0204"/>
    <s v="0204"/>
    <s v="Dirección de Vialidad"/>
    <x v="7"/>
    <s v="LA ARAUCANÍA"/>
    <s v="CAUTIN"/>
    <s v="FREIRE"/>
    <s v="Arrastre"/>
    <n v="255"/>
    <s v="02"/>
    <s v="002"/>
    <n v="50192"/>
    <s v="40019598-0"/>
    <s v="MEJORAMIENTO CBI ALLIPÉN FOLILCO LAFQUÉN, FREIRE"/>
    <s v="MEJORAMIENTO RED VIAL REGIONAL SECUNDARIA"/>
    <s v="MEJORAMIENTO"/>
    <s v="EJECUCION"/>
    <s v="ASESORIA 1"/>
    <n v="163080"/>
    <s v=" PG-0501_Conectividad Mayor Interregional"/>
    <s v=""/>
    <s v=""/>
    <s v=""/>
    <s v="X"/>
    <s v=""/>
    <s v=""/>
    <s v=""/>
    <s v="Integración territorial, conectividad y movilidad"/>
    <n v="0"/>
    <n v="150000"/>
    <n v="616676"/>
    <n v="0"/>
    <n v="0"/>
    <n v="0"/>
    <n v="0"/>
    <n v="0"/>
    <n v="9105"/>
    <n v="26164"/>
    <n v="25485"/>
    <n v="0.25043138029289108"/>
  </r>
  <r>
    <n v="1020"/>
    <s v="0204"/>
    <s v="0204"/>
    <s v="Dirección de Vialidad"/>
    <x v="7"/>
    <s v="LA ARAUCANÍA"/>
    <s v="CAUTIN"/>
    <s v="FREIRE"/>
    <s v="Arrastre"/>
    <n v="255"/>
    <s v="02"/>
    <s v="004"/>
    <n v="50192"/>
    <s v="40019598-0"/>
    <s v="MEJORAMIENTO CBI ALLIPÉN FOLILCO LAFQUÉN, FREIRE"/>
    <s v="MEJORAMIENTO RED VIAL REGIONAL SECUNDARIA"/>
    <s v="MEJORAMIENTO"/>
    <s v="EJECUCION"/>
    <s v="EJECUCION 1"/>
    <n v="163079"/>
    <s v=" PG-0501_Conectividad Mayor Interregional"/>
    <s v=""/>
    <s v=""/>
    <s v=""/>
    <s v="X"/>
    <s v=""/>
    <s v=""/>
    <s v=""/>
    <s v="Integración territorial, conectividad y movilidad"/>
    <n v="0"/>
    <n v="200010"/>
    <n v="3488324"/>
    <n v="750000"/>
    <n v="0"/>
    <n v="0"/>
    <n v="0"/>
    <n v="0"/>
    <n v="9105"/>
    <n v="26164"/>
    <n v="25485"/>
    <n v="0.25043138029289108"/>
  </r>
  <r>
    <n v="1021"/>
    <s v="0204"/>
    <s v="0204"/>
    <s v="Dirección de Vialidad"/>
    <x v="7"/>
    <s v="LA ARAUCANÍA"/>
    <s v="MALLECO"/>
    <s v="VICTORIA"/>
    <s v="Arrastre"/>
    <n v="129"/>
    <s v="02"/>
    <s v="002"/>
    <n v="42777"/>
    <s v="40020186-0"/>
    <s v="MEJORAMIENTO CBI INSPECTOR FERNÁNDEZ - LAGUNA MALLECO S: PUENTE COLO-V.  OHIGGINS, VICTORIA"/>
    <s v="RUTA PRECORDILLERANA"/>
    <s v="MEJORAMIENTO"/>
    <s v="EJECUCION"/>
    <s v="ASESORIA 1"/>
    <n v="135569"/>
    <s v=" AP22-1024_Conservación y mejoramiento de Caminos Araucanía"/>
    <s v=""/>
    <s v=""/>
    <s v=""/>
    <s v="X"/>
    <s v=""/>
    <s v=""/>
    <s v=""/>
    <s v="Integración territorial, conectividad y movilidad"/>
    <n v="0"/>
    <n v="149061.07999999999"/>
    <n v="468483"/>
    <n v="163261"/>
    <n v="0"/>
    <n v="0"/>
    <n v="0"/>
    <n v="0"/>
    <n v="9211"/>
    <n v="34464"/>
    <n v="35556"/>
    <n v="0.19340263513093969"/>
  </r>
  <r>
    <n v="1022"/>
    <s v="0204"/>
    <s v="0204"/>
    <s v="Dirección de Vialidad"/>
    <x v="7"/>
    <s v="LA ARAUCANÍA"/>
    <s v="MALLECO"/>
    <s v="VICTORIA"/>
    <s v="Arrastre"/>
    <n v="129"/>
    <s v="02"/>
    <s v="004"/>
    <n v="42777"/>
    <s v="40020186-0"/>
    <s v="MEJORAMIENTO CBI INSPECTOR FERNÁNDEZ - LAGUNA MALLECO S: PUENTE COLO-V.  OHIGGINS, VICTORIA"/>
    <s v="RUTA PRECORDILLERANA"/>
    <s v="MEJORAMIENTO"/>
    <s v="EJECUCION"/>
    <s v="EJECUCION 1"/>
    <n v="135568"/>
    <s v=" AP22-1024_Conservación y mejoramiento de Caminos Araucanía"/>
    <s v=""/>
    <s v=""/>
    <s v=""/>
    <s v="X"/>
    <s v=""/>
    <s v=""/>
    <s v=""/>
    <s v="Integración territorial, conectividad y movilidad"/>
    <n v="0"/>
    <n v="1060581.2050000001"/>
    <n v="6737914"/>
    <n v="865137"/>
    <n v="0"/>
    <n v="0"/>
    <n v="0"/>
    <n v="0"/>
    <n v="9211"/>
    <n v="34464"/>
    <n v="35556"/>
    <n v="0.19340263513093969"/>
  </r>
  <r>
    <n v="1023"/>
    <s v="0204"/>
    <s v="0204"/>
    <s v="Dirección de Vialidad"/>
    <x v="7"/>
    <s v="LA ARAUCANÍA"/>
    <s v="CAUTIN, MALLECO"/>
    <s v="CARAHUE, FREIRE, GALVARINO, ERCILLA, LOS SAUCES, LUMACO"/>
    <s v="Arrastre"/>
    <n v="252"/>
    <s v="02"/>
    <s v="002"/>
    <n v="49998"/>
    <s v="40020285-0"/>
    <s v="CONSERVACION GLOBAL CAMINOS RED VIAL DE LA ARAUCANIA 2021"/>
    <s v="CONSERVACION VIAL"/>
    <s v="CONSERVACION VIAL "/>
    <s v="EJECUCION"/>
    <s v="ASESORIA 2"/>
    <n v="154686"/>
    <s v=" PG-0504_Vialidad Rural"/>
    <s v=""/>
    <s v=""/>
    <s v=""/>
    <s v="X"/>
    <s v=""/>
    <s v=""/>
    <s v=""/>
    <s v="Integración territorial, conectividad y movilidad"/>
    <n v="45836.898000000001"/>
    <n v="338197.37400000001"/>
    <n v="297622"/>
    <n v="0"/>
    <n v="0"/>
    <n v="0"/>
    <n v="0"/>
    <n v="0"/>
    <e v="#N/A"/>
    <e v="#N/A"/>
    <e v="#N/A"/>
    <e v="#N/A"/>
  </r>
  <r>
    <n v="1025"/>
    <s v="0204"/>
    <s v="0204"/>
    <s v="Dirección de Vialidad"/>
    <x v="7"/>
    <s v="LA ARAUCANÍA"/>
    <s v="CAUTIN, MALLECO"/>
    <s v="CUNCO, FREIRE, GORBEA, LAUTARO, LONCOCHE, ANGOL, LUMACO, PUREN, TRAIGUEN, VICTORIA"/>
    <s v="Arrastre"/>
    <n v="253"/>
    <s v="02"/>
    <s v="002"/>
    <n v="49999"/>
    <s v="40020287-0"/>
    <s v="CONSERVACION GLOBAL MIXTA CAMINOS RED VIAL REGION DE LA ARAUCANIA 2021"/>
    <s v="CONSERVACION VIAL"/>
    <s v="CONSERVACION VIAL "/>
    <s v="EJECUCION"/>
    <s v="ASESORIA 1"/>
    <n v="152867"/>
    <s v=" PG-0504_Vialidad Rural"/>
    <s v=""/>
    <s v=""/>
    <s v=""/>
    <s v="X"/>
    <s v=""/>
    <s v=""/>
    <s v=""/>
    <s v="Integración territorial, conectividad y movilidad"/>
    <n v="604078.13500000001"/>
    <n v="865570.80799999996"/>
    <n v="934603"/>
    <n v="588262"/>
    <n v="84568"/>
    <n v="0"/>
    <n v="0"/>
    <n v="0"/>
    <e v="#N/A"/>
    <e v="#N/A"/>
    <e v="#N/A"/>
    <e v="#N/A"/>
  </r>
  <r>
    <n v="1024"/>
    <s v="0204"/>
    <s v="0204"/>
    <s v="Dirección de Vialidad"/>
    <x v="7"/>
    <s v="LA ARAUCANÍA"/>
    <s v="CAUTIN, MALLECO"/>
    <s v="CUNCO, FREIRE, GORBEA, LAUTARO, LONCOCHE, ANGOL, LUMACO, PUREN, TRAIGUEN, VICTORIA"/>
    <s v="Arrastre"/>
    <n v="253"/>
    <s v="02"/>
    <s v="004"/>
    <n v="49999"/>
    <s v="40020287-0"/>
    <s v="CONSERVACION GLOBAL MIXTA CAMINOS RED VIAL REGION DE LA ARAUCANIA 2021"/>
    <s v="CONSERVACION VIAL"/>
    <s v="CONSERVACION VIAL "/>
    <s v="EJECUCION"/>
    <s v="EJECUCION 1"/>
    <n v="152866"/>
    <s v=" PG-0504_Vialidad Rural"/>
    <s v=""/>
    <s v=""/>
    <s v=""/>
    <s v="X"/>
    <s v=""/>
    <s v=""/>
    <s v=""/>
    <s v="Integración territorial, conectividad y movilidad"/>
    <n v="5346517.1419999991"/>
    <n v="6878470.3420000002"/>
    <n v="8082152"/>
    <n v="5426686"/>
    <n v="0"/>
    <n v="0"/>
    <n v="0"/>
    <n v="0"/>
    <e v="#N/A"/>
    <e v="#N/A"/>
    <e v="#N/A"/>
    <e v="#N/A"/>
  </r>
  <r>
    <n v="1027"/>
    <s v="0204"/>
    <s v="0204"/>
    <s v="Dirección de Vialidad"/>
    <x v="7"/>
    <s v="LA ARAUCANÍA"/>
    <s v="MALLECO"/>
    <s v="LONQUIMAY"/>
    <s v="Arrastre"/>
    <n v="243"/>
    <s v="02"/>
    <s v="002"/>
    <n v="49635"/>
    <s v="40021418-0"/>
    <s v="MEJORAMIENTO RIPIO RUTA R-791; SECTOR: PTE CONTRACO-TROYO-LONQUIMAY (FIN PAV EXISTENTE)"/>
    <s v="MEJORAMIENTO RED VIAL REGIONAL SECUNDARIA"/>
    <s v="MEJORAMIENTO"/>
    <s v="DISEÑO"/>
    <s v="DISEÑO 1"/>
    <n v="151936"/>
    <s v=" AP22-1024_Conservación y mejoramiento de Caminos Araucanía"/>
    <s v=""/>
    <s v=""/>
    <s v=""/>
    <s v=""/>
    <s v=""/>
    <s v=""/>
    <s v=""/>
    <s v="Integración territorial, conectividad y movilidad"/>
    <n v="0"/>
    <n v="626689"/>
    <n v="597189"/>
    <n v="283435"/>
    <n v="0"/>
    <n v="0"/>
    <n v="0"/>
    <n v="0"/>
    <n v="9205"/>
    <n v="10247"/>
    <n v="11119"/>
    <n v="0.31962507330893658"/>
  </r>
  <r>
    <n v="1028"/>
    <s v="0204"/>
    <s v="0204"/>
    <s v="Dirección de Vialidad"/>
    <x v="7"/>
    <s v="LA ARAUCANÍA"/>
    <s v="INTERPROVINCIAL"/>
    <s v="INTERCOMUNAL"/>
    <s v="Arrastre"/>
    <n v="267"/>
    <s v="02"/>
    <s v="004"/>
    <n v="51023"/>
    <s v="40027817-0"/>
    <s v="CONSERVACION RED VIAL REGION DE LA ARAUCANIA 2020-2022"/>
    <s v="CONSERVACION VIAL"/>
    <s v="CONSERVACION VIAL "/>
    <s v="EJECUCION"/>
    <s v="EJECUCION 1"/>
    <n v="170942"/>
    <s v=" PG-0504_Vialidad Rural"/>
    <s v=""/>
    <s v=""/>
    <s v=""/>
    <s v="X"/>
    <s v=""/>
    <s v=""/>
    <s v=""/>
    <s v="Integración territorial, conectividad y movilidad"/>
    <n v="0"/>
    <n v="1"/>
    <n v="1083617"/>
    <n v="0"/>
    <n v="0"/>
    <n v="0"/>
    <n v="0"/>
    <n v="0"/>
    <e v="#N/A"/>
    <e v="#N/A"/>
    <e v="#N/A"/>
    <e v="#N/A"/>
  </r>
  <r>
    <n v="1029"/>
    <s v="0204"/>
    <s v="0204"/>
    <s v="Dirección de Vialidad"/>
    <x v="7"/>
    <s v="LA ARAUCANÍA"/>
    <s v="CAUTIN, MALLECO"/>
    <s v="TEMUCO, CARAHUE, CUNCO, CURARREHUE, FREIRE, ANGOL, COLLIPULLI, CURACAUTIN, ERCILLA, LONQUIMAY"/>
    <s v="Arrastre"/>
    <n v="296"/>
    <s v="02"/>
    <s v="002"/>
    <n v="51492"/>
    <s v="40030672-0"/>
    <s v="CONSERVACION GLOBAL DE CAMINOS REGION DE LA ARAUCANIA 2022-2025"/>
    <s v="CONSERVACION VIAL"/>
    <s v="CONSERVACION VIAL "/>
    <s v="EJECUCION"/>
    <s v="ASESORIA 1"/>
    <n v="159757"/>
    <s v=" PG-0504_Vialidad Rural"/>
    <s v=""/>
    <s v=""/>
    <s v=""/>
    <s v="X"/>
    <s v=""/>
    <s v=""/>
    <s v=""/>
    <s v="Integración territorial, conectividad y movilidad"/>
    <n v="60636.987000000001"/>
    <n v="307135.63799999998"/>
    <n v="64204"/>
    <n v="0"/>
    <n v="0"/>
    <n v="0"/>
    <n v="0"/>
    <n v="0"/>
    <e v="#N/A"/>
    <e v="#N/A"/>
    <e v="#N/A"/>
    <e v="#N/A"/>
  </r>
  <r>
    <n v="1030"/>
    <s v="0204"/>
    <s v="0204"/>
    <s v="Dirección de Vialidad"/>
    <x v="7"/>
    <s v="LA ARAUCANÍA"/>
    <s v="CAUTIN, MALLECO"/>
    <s v="TEMUCO, CARAHUE, CUNCO, CURARREHUE, FREIRE, ANGOL, COLLIPULLI, CURACAUTIN, ERCILLA, LONQUIMAY"/>
    <s v="Arrastre"/>
    <n v="296"/>
    <s v="02"/>
    <s v="004"/>
    <n v="51492"/>
    <s v="40030672-0"/>
    <s v="CONSERVACION GLOBAL DE CAMINOS REGION DE LA ARAUCANIA 2022-2025"/>
    <s v="CONSERVACION VIAL"/>
    <s v="CONSERVACION VIAL "/>
    <s v="EJECUCION"/>
    <s v="EJECUCION 1"/>
    <n v="159756"/>
    <s v=" PG-0504_Vialidad Rural"/>
    <s v=""/>
    <s v=""/>
    <s v=""/>
    <s v="X"/>
    <s v=""/>
    <s v=""/>
    <s v=""/>
    <s v="Integración territorial, conectividad y movilidad"/>
    <n v="3929713.3679999998"/>
    <n v="999529.571"/>
    <n v="880340"/>
    <n v="0"/>
    <n v="0"/>
    <n v="0"/>
    <n v="0"/>
    <n v="0"/>
    <e v="#N/A"/>
    <e v="#N/A"/>
    <e v="#N/A"/>
    <e v="#N/A"/>
  </r>
  <r>
    <n v="1032"/>
    <s v="0204"/>
    <s v="0204"/>
    <s v="Dirección de Vialidad"/>
    <x v="7"/>
    <s v="LA ARAUCANÍA"/>
    <s v="CAUTIN, MALLECO"/>
    <s v="TEMUCO, CARAHUE, CUNCO, CURARREHUE, FREIRE, ANGOL, COLLIPULLI, CURACAUTIN, ERCILLA, LONQUIMAY"/>
    <s v="Arrastre"/>
    <n v="297"/>
    <s v="02"/>
    <s v="002"/>
    <n v="51493"/>
    <s v="40030677-0"/>
    <s v="CONSERVACION GLOBAL MIXTA CAMINOS RED VIAL REGION DE LA ARAUCANIA 2022-2026"/>
    <s v="CONSERVACION VIAL"/>
    <s v="CONSERVACION VIAL "/>
    <s v="EJECUCION"/>
    <s v="ASESORIA 1"/>
    <n v="159759"/>
    <s v=" PG-0504_Vialidad Rural"/>
    <s v=""/>
    <s v=""/>
    <s v=""/>
    <s v="X"/>
    <s v=""/>
    <s v=""/>
    <s v=""/>
    <s v="Integración territorial, conectividad y movilidad"/>
    <n v="1879240"/>
    <n v="1979858.5430000001"/>
    <n v="1985087"/>
    <n v="1556984"/>
    <n v="0"/>
    <n v="0"/>
    <n v="0"/>
    <n v="0"/>
    <e v="#N/A"/>
    <e v="#N/A"/>
    <e v="#N/A"/>
    <e v="#N/A"/>
  </r>
  <r>
    <n v="1031"/>
    <s v="0204"/>
    <s v="0204"/>
    <s v="Dirección de Vialidad"/>
    <x v="7"/>
    <s v="LA ARAUCANÍA"/>
    <s v="CAUTIN, MALLECO"/>
    <s v="TEMUCO, CARAHUE, CUNCO, CURARREHUE, FREIRE, ANGOL, COLLIPULLI, CURACAUTIN, ERCILLA, LONQUIMAY"/>
    <s v="Arrastre"/>
    <n v="297"/>
    <s v="02"/>
    <s v="004"/>
    <n v="51493"/>
    <s v="40030677-0"/>
    <s v="CONSERVACION GLOBAL MIXTA CAMINOS RED VIAL REGION DE LA ARAUCANIA 2022-2026"/>
    <s v="CONSERVACION VIAL"/>
    <s v="CONSERVACION VIAL "/>
    <s v="EJECUCION"/>
    <s v="EJECUCION 1"/>
    <n v="159758"/>
    <s v=" PG-0504_Vialidad Rural"/>
    <s v=""/>
    <s v=""/>
    <s v=""/>
    <s v="X"/>
    <s v=""/>
    <s v=""/>
    <s v=""/>
    <s v="Integración territorial, conectividad y movilidad"/>
    <n v="13034717.486"/>
    <n v="15200872.631999999"/>
    <n v="16772913"/>
    <n v="9200017"/>
    <n v="0"/>
    <n v="0"/>
    <n v="0"/>
    <n v="0"/>
    <e v="#N/A"/>
    <e v="#N/A"/>
    <e v="#N/A"/>
    <e v="#N/A"/>
  </r>
  <r>
    <n v="1033"/>
    <s v="0204"/>
    <s v="0204"/>
    <s v="Dirección de Vialidad"/>
    <x v="7"/>
    <s v="LA ARAUCANÍA"/>
    <s v="CAUTIN, MALLECO"/>
    <s v="TEMUCO, CUNCO, CURARREHUE, FREIRE, GALVARINO, ANGOL, COLLIPULLI, CURACAUTIN, ERCILLA, LONQUIMAY"/>
    <s v="Nuevo"/>
    <n v="698"/>
    <s v="02"/>
    <s v="002"/>
    <n v="50987"/>
    <s v="40031085-0"/>
    <s v="NORMALIZACION DE VARIOS PUENTES REGION DE LA ARAUCANIA"/>
    <s v="MEJORAMIENTO RED VIAL REGIONAL SECUNDARIA"/>
    <s v="PUENTES"/>
    <s v="DISEÑO"/>
    <s v="DISEÑO 3"/>
    <n v="182432"/>
    <s v=" PG-0501_Conectividad Mayor Interregional"/>
    <s v=""/>
    <s v=""/>
    <s v=""/>
    <s v=""/>
    <s v=""/>
    <s v=""/>
    <s v=""/>
    <s v="Integración territorial, conectividad y movilidad"/>
    <n v="0"/>
    <n v="0"/>
    <n v="50000"/>
    <n v="350000"/>
    <n v="550000"/>
    <n v="0"/>
    <n v="0"/>
    <n v="0"/>
    <e v="#N/A"/>
    <e v="#N/A"/>
    <e v="#N/A"/>
    <e v="#N/A"/>
  </r>
  <r>
    <n v="1035"/>
    <s v="0204"/>
    <s v="0204"/>
    <s v="Dirección de Vialidad"/>
    <x v="7"/>
    <s v="LA ARAUCANÍA"/>
    <s v="CAUTIN, MALLECO"/>
    <s v="TEMUCO, CARAHUE, CUNCO, CURARREHUE, FREIRE, GALVARINO, GORBEA, LAUTARO, LONCOCHE, MELIPEUCO, NUEVA IMPERIAL, PADRE LAS CASAS, PERQUENCO, PITRUFQUEN, PUCON, SAAVEDRA, TEODORO SCHMIDT, TOLTEN, VILCUN, VILLARRICA, ANGOL, COLLIPULLI, CURACAUTIN, ERCILLA, LONQ"/>
    <s v="Arrastre"/>
    <n v="344"/>
    <s v="02"/>
    <s v="002"/>
    <n v="52928"/>
    <s v="40038513-0"/>
    <s v="CONSERVACION GLOBAL MIXTA CAMINOS RED VIAL REGION DE LA ARAUCANIA 2023-2027"/>
    <s v="CONSERVACION VIAL"/>
    <s v="CONSERVACION VIAL "/>
    <s v="EJECUCION"/>
    <s v="ASESORIA 1"/>
    <n v="164776"/>
    <s v=" PG-0504_Vialidad Rural"/>
    <s v=""/>
    <s v=""/>
    <s v=""/>
    <s v="X"/>
    <s v=""/>
    <s v=""/>
    <s v=""/>
    <s v="Integración territorial, conectividad y movilidad"/>
    <n v="222598.63699999999"/>
    <n v="1927000.2960000001"/>
    <n v="2102361"/>
    <n v="2221617"/>
    <n v="2081621"/>
    <n v="0"/>
    <n v="0"/>
    <n v="0"/>
    <e v="#N/A"/>
    <e v="#N/A"/>
    <e v="#N/A"/>
    <e v="#N/A"/>
  </r>
  <r>
    <n v="1034"/>
    <s v="0204"/>
    <s v="0204"/>
    <s v="Dirección de Vialidad"/>
    <x v="7"/>
    <s v="LA ARAUCANÍA"/>
    <s v="CAUTIN, MALLECO"/>
    <s v="TEMUCO, CARAHUE, CUNCO, CURARREHUE, FREIRE, GALVARINO, GORBEA, LAUTARO, LONCOCHE, MELIPEUCO, NUEVA IMPERIAL, PADRE LAS CASAS, PERQUENCO, PITRUFQUEN, PUCON, SAAVEDRA, TEODORO SCHMIDT, TOLTEN, VILCUN, VILLARRICA, ANGOL, COLLIPULLI, CURACAUTIN, ERCILLA, LONQ"/>
    <s v="Arrastre"/>
    <n v="344"/>
    <s v="02"/>
    <s v="004"/>
    <n v="52928"/>
    <s v="40038513-0"/>
    <s v="CONSERVACION GLOBAL MIXTA CAMINOS RED VIAL REGION DE LA ARAUCANIA 2023-2027"/>
    <s v="CONSERVACION VIAL"/>
    <s v="CONSERVACION VIAL "/>
    <s v="EJECUCION"/>
    <s v="EJECUCION 1"/>
    <n v="164775"/>
    <s v=" PG-0504_Vialidad Rural"/>
    <s v=""/>
    <s v=""/>
    <s v=""/>
    <s v="X"/>
    <s v=""/>
    <s v=""/>
    <s v=""/>
    <s v="Integración territorial, conectividad y movilidad"/>
    <n v="13587600"/>
    <n v="16000000.256999999"/>
    <n v="14126639"/>
    <n v="16565383"/>
    <n v="1289379"/>
    <n v="0"/>
    <n v="0"/>
    <n v="0"/>
    <e v="#N/A"/>
    <e v="#N/A"/>
    <e v="#N/A"/>
    <e v="#N/A"/>
  </r>
  <r>
    <n v="1036"/>
    <s v="0204"/>
    <s v="0204"/>
    <s v="Dirección de Vialidad"/>
    <x v="7"/>
    <s v="LA ARAUCANÍA"/>
    <s v="INTERPROVINCIAL"/>
    <s v="INTERCOMUNAL"/>
    <s v="Arrastre"/>
    <n v="340"/>
    <s v="02"/>
    <s v="002"/>
    <n v="52905"/>
    <s v="40038515-0"/>
    <s v="CONSERVACION GLOBAL DE CAMINOS REGION DE LA ARAUCANIA 2023-2025"/>
    <s v="CONSERVACION VIAL"/>
    <s v="CONSERVACION VIAL "/>
    <s v="EJECUCION"/>
    <s v="ASESORIA 1"/>
    <n v="164735"/>
    <s v=" PG-0504_Vialidad Rural"/>
    <s v=""/>
    <s v=""/>
    <s v=""/>
    <s v="X"/>
    <s v=""/>
    <s v=""/>
    <s v=""/>
    <s v="Integración territorial, conectividad y movilidad"/>
    <n v="311784.54599999997"/>
    <n v="616854.80799999996"/>
    <n v="94058"/>
    <n v="0"/>
    <n v="0"/>
    <n v="0"/>
    <n v="0"/>
    <n v="0"/>
    <e v="#N/A"/>
    <e v="#N/A"/>
    <e v="#N/A"/>
    <e v="#N/A"/>
  </r>
  <r>
    <m/>
    <s v="0204"/>
    <s v="0204"/>
    <s v="Dirección de Vialidad"/>
    <x v="7"/>
    <s v="LA ARAUCANÍA"/>
    <s v="INTERPROVINCIAL"/>
    <s v="INTERCOMUNAL"/>
    <s v="Arrastre"/>
    <m/>
    <s v="02"/>
    <s v="004"/>
    <n v="52905"/>
    <s v="40038515-0"/>
    <s v="CONSERVACION GLOBAL DE CAMINOS REGION DE LA ARAUCANIA 2023-2025"/>
    <s v="CONSERVACION VIAL"/>
    <s v=""/>
    <s v="EJECUCION"/>
    <s v="EJECUCION 1"/>
    <n v="164733"/>
    <s v=" PG-0504_Vialidad Rural"/>
    <s v=""/>
    <s v=""/>
    <s v=""/>
    <s v=""/>
    <s v=""/>
    <s v=""/>
    <s v=""/>
    <s v="Integración territorial, conectividad y movilidad"/>
    <n v="2634932.0839999998"/>
    <n v="3226952.3390000002"/>
    <n v="1797401"/>
    <n v="0"/>
    <n v="0"/>
    <n v="0"/>
    <n v="0"/>
    <n v="0"/>
    <e v="#N/A"/>
    <e v="#N/A"/>
    <e v="#N/A"/>
    <e v="#N/A"/>
  </r>
  <r>
    <n v="1037"/>
    <s v="0204"/>
    <s v="0204"/>
    <s v="Dirección de Vialidad"/>
    <x v="7"/>
    <s v="LA ARAUCANÍA"/>
    <s v="MALLECO"/>
    <s v="LUMACO"/>
    <s v="Arrastre"/>
    <n v="394"/>
    <s v="02"/>
    <s v="002"/>
    <n v="54796"/>
    <s v="40038944-0"/>
    <s v="CONSTRUCCION PASARELA VEHICULAR RAPANILAHUE Y ACCESOS, COMUNA DE LUMACO"/>
    <s v="MEJORAMIENTO RED VIAL REGIONAL SECUNDARIA"/>
    <s v="CONSTRUCCION"/>
    <s v="EJECUCION"/>
    <s v="ASESORIA 1"/>
    <n v="170417"/>
    <s v=""/>
    <s v=""/>
    <s v=""/>
    <s v=""/>
    <s v=""/>
    <s v=""/>
    <s v=""/>
    <s v=""/>
    <s v="Integración territorial, conectividad y movilidad"/>
    <n v="0"/>
    <n v="1"/>
    <n v="500000"/>
    <n v="286999"/>
    <n v="0"/>
    <n v="0"/>
    <n v="0"/>
    <n v="0"/>
    <n v="9207"/>
    <n v="9253"/>
    <n v="9887"/>
    <n v="0.34135469128868301"/>
  </r>
  <r>
    <n v="1038"/>
    <s v="0204"/>
    <s v="0204"/>
    <s v="Dirección de Vialidad"/>
    <x v="7"/>
    <s v="LA ARAUCANÍA"/>
    <s v="MALLECO"/>
    <s v="LUMACO"/>
    <s v="Arrastre"/>
    <n v="394"/>
    <s v="02"/>
    <s v="004"/>
    <n v="54796"/>
    <s v="40038944-0"/>
    <s v="CONSTRUCCION PASARELA VEHICULAR RAPANILAHUE Y ACCESOS, COMUNA DE LUMACO"/>
    <s v="MEJORAMIENTO RED VIAL REGIONAL SECUNDARIA"/>
    <s v="CONSTRUCCION"/>
    <s v="EJECUCION"/>
    <s v="EJECUCION 1"/>
    <n v="170416"/>
    <s v=""/>
    <s v=""/>
    <s v=""/>
    <s v=""/>
    <s v=""/>
    <s v=""/>
    <s v=""/>
    <s v=""/>
    <s v="Integración territorial, conectividad y movilidad"/>
    <n v="0"/>
    <n v="1"/>
    <n v="2500000"/>
    <n v="3943621"/>
    <n v="0"/>
    <n v="0"/>
    <n v="0"/>
    <n v="0"/>
    <n v="9207"/>
    <n v="9253"/>
    <n v="9887"/>
    <n v="0.34135469128868301"/>
  </r>
  <r>
    <n v="1039"/>
    <s v="0204"/>
    <s v="0204"/>
    <s v="Dirección de Vialidad"/>
    <x v="7"/>
    <s v="LA ARAUCANÍA"/>
    <s v="CAUTIN"/>
    <s v="CUNCO"/>
    <s v="Arrastre"/>
    <n v="390"/>
    <s v="02"/>
    <s v="002"/>
    <n v="54697"/>
    <s v="40045092-0"/>
    <s v="MEJORAMIENTO CBI LOS LAURELES PICHIPELLAHUEN"/>
    <s v="MEJORAMIENTO RED VIAL REGIONAL SECUNDARIA"/>
    <s v="MEJORAMIENTO"/>
    <s v="EJECUCION"/>
    <s v="ASESORIA 1"/>
    <n v="175502"/>
    <s v=" AP22-1024_Conservación y mejoramiento de Caminos Araucanía"/>
    <s v=""/>
    <s v=""/>
    <s v=""/>
    <s v="X"/>
    <s v=""/>
    <s v=""/>
    <s v=""/>
    <s v="Integración territorial, conectividad y movilidad"/>
    <n v="0"/>
    <n v="1"/>
    <n v="415558"/>
    <n v="332441"/>
    <n v="0"/>
    <n v="0"/>
    <n v="0"/>
    <n v="0"/>
    <n v="9103"/>
    <n v="19177"/>
    <n v="18068"/>
    <n v="0.17983400130167981"/>
  </r>
  <r>
    <n v="1040"/>
    <s v="0204"/>
    <s v="0204"/>
    <s v="Dirección de Vialidad"/>
    <x v="7"/>
    <s v="LA ARAUCANÍA"/>
    <s v="CAUTIN"/>
    <s v="CUNCO"/>
    <s v="Arrastre"/>
    <n v="390"/>
    <s v="02"/>
    <s v="004"/>
    <n v="54697"/>
    <s v="40045092-0"/>
    <s v="MEJORAMIENTO CBI LOS LAURELES PICHIPELLAHUEN"/>
    <s v="MEJORAMIENTO RED VIAL REGIONAL SECUNDARIA"/>
    <s v="MEJORAMIENTO"/>
    <s v="EJECUCION"/>
    <s v="EJECUCION 1"/>
    <n v="169955"/>
    <s v=" AP22-1024_Conservación y mejoramiento de Caminos Araucanía"/>
    <s v=""/>
    <s v=""/>
    <s v=""/>
    <s v="X"/>
    <s v=""/>
    <s v=""/>
    <s v=""/>
    <s v="Integración territorial, conectividad y movilidad"/>
    <n v="0"/>
    <n v="1"/>
    <n v="3895246"/>
    <n v="4525583"/>
    <n v="0"/>
    <n v="0"/>
    <n v="0"/>
    <n v="0"/>
    <n v="9103"/>
    <n v="19177"/>
    <n v="18068"/>
    <n v="0.17983400130167981"/>
  </r>
  <r>
    <n v="1041"/>
    <s v="0204"/>
    <s v="0204"/>
    <s v="Dirección de Vialidad"/>
    <x v="7"/>
    <s v="LA ARAUCANÍA"/>
    <s v="INTERPROVINCIAL"/>
    <s v="INTERCOMUNAL"/>
    <s v="Arrastre"/>
    <n v="385"/>
    <s v="02"/>
    <s v="004"/>
    <n v="54573"/>
    <s v="40046649-0"/>
    <s v="CONSERVACION CAMINOS EN COMUNIDADES INDÍGENAS PROVINCIAS DE MALLECO Y CAUTIN 2023 - 2025"/>
    <s v="CONSERVACION VIAL"/>
    <s v="CONSERVACION VIAL "/>
    <s v="EJECUCION"/>
    <s v="EJECUCION 2"/>
    <n v="169523"/>
    <s v=" PG-0504_Vialidad Rural"/>
    <s v=""/>
    <s v=""/>
    <s v=""/>
    <s v="X"/>
    <s v=""/>
    <s v=""/>
    <s v=""/>
    <s v="Integración territorial, conectividad y movilidad"/>
    <n v="0"/>
    <n v="1626894.78"/>
    <n v="295822"/>
    <n v="0"/>
    <n v="0"/>
    <n v="0"/>
    <n v="0"/>
    <n v="0"/>
    <e v="#N/A"/>
    <e v="#N/A"/>
    <e v="#N/A"/>
    <e v="#N/A"/>
  </r>
  <r>
    <n v="1043"/>
    <s v="0204"/>
    <s v="0204"/>
    <s v="Dirección de Vialidad"/>
    <x v="7"/>
    <s v="LA ARAUCANÍA"/>
    <s v="CAUTIN"/>
    <s v="CUNCO"/>
    <s v="Arrastre"/>
    <n v="499"/>
    <s v="02"/>
    <s v="002"/>
    <n v="56199"/>
    <s v="40048728-0"/>
    <s v="MEJORAMIENTO RUTA S-69 LOS LAURELES PEDREGOSO "/>
    <s v="MEJORAMIENTO RED VIAL REGIONAL PRINCIPAL"/>
    <s v="MEJORAMIENTO"/>
    <s v="EJECUCION"/>
    <s v="ASESORIA 1"/>
    <n v="175375"/>
    <s v=""/>
    <s v=""/>
    <s v=""/>
    <s v=""/>
    <s v=""/>
    <s v=""/>
    <s v=""/>
    <s v=""/>
    <s v="Integración territorial, conectividad y movilidad"/>
    <n v="0"/>
    <n v="1"/>
    <n v="247855"/>
    <n v="477803"/>
    <n v="0"/>
    <n v="0"/>
    <n v="0"/>
    <n v="0"/>
    <n v="9103"/>
    <n v="19177"/>
    <n v="18068"/>
    <n v="0.17983400130167981"/>
  </r>
  <r>
    <n v="1042"/>
    <s v="0204"/>
    <s v="0204"/>
    <s v="Dirección de Vialidad"/>
    <x v="7"/>
    <s v="LA ARAUCANÍA"/>
    <s v="CAUTIN"/>
    <s v="CUNCO"/>
    <s v="Arrastre"/>
    <n v="499"/>
    <s v="02"/>
    <s v="004"/>
    <n v="56199"/>
    <s v="40048728-0"/>
    <s v="MEJORAMIENTO RUTA S-69 LOS LAURELES PEDREGOSO "/>
    <s v="MEJORAMIENTO RED VIAL REGIONAL PRINCIPAL"/>
    <s v="MEJORAMIENTO"/>
    <s v="EJECUCION"/>
    <s v="EJECUCION 1"/>
    <n v="175374"/>
    <s v=""/>
    <s v=""/>
    <s v=""/>
    <s v=""/>
    <s v=""/>
    <s v=""/>
    <s v=""/>
    <s v=""/>
    <s v="Integración territorial, conectividad y movilidad"/>
    <n v="0"/>
    <n v="1"/>
    <n v="2921407"/>
    <n v="4110808"/>
    <n v="3000000"/>
    <n v="0"/>
    <n v="0"/>
    <n v="0"/>
    <n v="9103"/>
    <n v="19177"/>
    <n v="18068"/>
    <n v="0.17983400130167981"/>
  </r>
  <r>
    <n v="1045"/>
    <s v="0204"/>
    <s v="0204"/>
    <s v="Dirección de Vialidad"/>
    <x v="7"/>
    <s v="LA ARAUCANÍA"/>
    <s v="CAUTIN"/>
    <s v="VILCUN"/>
    <s v="Arrastre"/>
    <n v="392"/>
    <s v="02"/>
    <s v="002"/>
    <n v="54728"/>
    <s v="40049397-0"/>
    <s v="MEJORAMIENTO CBI PUENTE QUEPE CAIVICO LOS NOTROS, VILCUN"/>
    <s v="MEJORAMIENTO RED VIAL REGIONAL SECUNDARIA"/>
    <s v="PUENTES"/>
    <s v="EJECUCION"/>
    <s v="ASESORIA 2"/>
    <n v="173220"/>
    <s v=" AP22-1024_Conservación y mejoramiento de Caminos Araucanía"/>
    <s v=""/>
    <s v=""/>
    <s v=""/>
    <s v="X"/>
    <s v=""/>
    <s v=""/>
    <s v=""/>
    <s v="Integración territorial, conectividad y movilidad"/>
    <n v="218529.30300000001"/>
    <n v="341999.74"/>
    <n v="65357"/>
    <n v="0"/>
    <n v="0"/>
    <n v="0"/>
    <n v="0"/>
    <n v="0"/>
    <n v="9119"/>
    <n v="31575"/>
    <n v="33260"/>
    <n v="0.22746993059101031"/>
  </r>
  <r>
    <n v="1044"/>
    <s v="0204"/>
    <s v="0204"/>
    <s v="Dirección de Vialidad"/>
    <x v="7"/>
    <s v="LA ARAUCANÍA"/>
    <s v="CAUTIN"/>
    <s v="VILCUN"/>
    <s v="Arrastre"/>
    <n v="392"/>
    <s v="02"/>
    <s v="004"/>
    <n v="54728"/>
    <s v="40049397-0"/>
    <s v="MEJORAMIENTO CBI PUENTE QUEPE CAIVICO LOS NOTROS, VILCUN"/>
    <s v="MEJORAMIENTO RED VIAL REGIONAL SECUNDARIA"/>
    <s v="PUENTES"/>
    <s v="EJECUCION"/>
    <s v="EJECUCION 2"/>
    <n v="173219"/>
    <s v=" AP22-1024_Conservación y mejoramiento de Caminos Araucanía"/>
    <s v=""/>
    <s v=""/>
    <s v=""/>
    <s v="X"/>
    <s v=""/>
    <s v=""/>
    <s v=""/>
    <s v="Integración territorial, conectividad y movilidad"/>
    <n v="1257222.7109999999"/>
    <n v="3184885.3790000002"/>
    <n v="2151642"/>
    <n v="0"/>
    <n v="0"/>
    <n v="0"/>
    <n v="0"/>
    <n v="0"/>
    <n v="9119"/>
    <n v="31575"/>
    <n v="33260"/>
    <n v="0.22746993059101031"/>
  </r>
  <r>
    <n v="1046"/>
    <s v="0204"/>
    <s v="0204"/>
    <s v="Dirección de Vialidad"/>
    <x v="7"/>
    <s v="LA ARAUCANÍA"/>
    <s v="INTERPROVINCIAL"/>
    <s v="INTERCOMUNAL"/>
    <s v="Arrastre"/>
    <n v="418"/>
    <s v="02"/>
    <s v="004"/>
    <n v="55037"/>
    <s v="40049912-0"/>
    <s v="CONSERVACION POR PAVIMENTOS RURALES PROVINCIAS DE MALLECO Y CAUTIN 1 2025 - 2026"/>
    <s v="CONSERVACION VIAL"/>
    <s v="CAMINOS BASICOS"/>
    <s v="EJECUCION"/>
    <s v="EJECUCION 1"/>
    <n v="171202"/>
    <s v=" PG-0504_Vialidad Rural"/>
    <s v=""/>
    <s v=""/>
    <s v=""/>
    <s v="X"/>
    <s v=""/>
    <s v=""/>
    <s v=""/>
    <s v="Integración territorial, conectividad y movilidad"/>
    <n v="0"/>
    <n v="278630"/>
    <n v="3825876"/>
    <n v="285010"/>
    <n v="0"/>
    <n v="0"/>
    <n v="0"/>
    <n v="0"/>
    <e v="#N/A"/>
    <e v="#N/A"/>
    <e v="#N/A"/>
    <e v="#N/A"/>
  </r>
  <r>
    <n v="1047"/>
    <s v="0204"/>
    <s v="0204"/>
    <s v="Dirección de Vialidad"/>
    <x v="7"/>
    <s v="LA ARAUCANÍA"/>
    <s v="CAUTIN, MALLECO"/>
    <s v="CHOLCHOL, TEMUCO, CARAHUE, CUNCO, CURARREHUE, FREIRE, GALVARINO, GORBEA, LAUTARO, LONCOCHE, MELIPEUCO, NUEVA IMPERIAL, PADRE LAS CASAS, PERQUENCO, PITRUFQUEN, PUCON, SAAVEDRA, TEODORO SCHMIDT, TOLTEN, VILCUN, VILLARRICA, ANGOL, COLLIPULLI, CURACAUTIN, ERC"/>
    <s v="Arrastre"/>
    <n v="427"/>
    <s v="02"/>
    <s v="002"/>
    <n v="55082"/>
    <s v="40050036-0"/>
    <s v="CONSERVACION GLOBAL MIXTA CAMINOS RED VIAL REGION DE LA ARAUCANIA 2024-2028 "/>
    <s v="CONSERVACION VIAL"/>
    <s v="CONSERVACION VIAL "/>
    <s v="EJECUCION"/>
    <s v="ASESORIA 1"/>
    <n v="171339"/>
    <s v=" PG-0504_Vialidad Rural"/>
    <s v=""/>
    <s v=""/>
    <s v=""/>
    <s v=""/>
    <s v=""/>
    <s v=""/>
    <s v=""/>
    <s v="Integración territorial, conectividad y movilidad"/>
    <n v="0"/>
    <n v="223106.76500000001"/>
    <n v="1309723"/>
    <n v="1327867"/>
    <n v="1355804"/>
    <n v="1126858"/>
    <n v="0"/>
    <n v="0"/>
    <e v="#N/A"/>
    <e v="#N/A"/>
    <e v="#N/A"/>
    <e v="#N/A"/>
  </r>
  <r>
    <n v="1048"/>
    <s v="0204"/>
    <s v="0204"/>
    <s v="Dirección de Vialidad"/>
    <x v="7"/>
    <s v="LA ARAUCANÍA"/>
    <s v="CAUTIN, MALLECO"/>
    <s v="CHOLCHOL, TEMUCO, CARAHUE, CUNCO, CURARREHUE, FREIRE, GALVARINO, GORBEA, LAUTARO, LONCOCHE, MELIPEUCO, NUEVA IMPERIAL, PADRE LAS CASAS, PERQUENCO, PITRUFQUEN, PUCON, SAAVEDRA, TEODORO SCHMIDT, TOLTEN, VILCUN, VILLARRICA, ANGOL, COLLIPULLI, CURACAUTIN, ERC"/>
    <s v="Arrastre"/>
    <n v="427"/>
    <s v="02"/>
    <s v="004"/>
    <n v="55082"/>
    <s v="40050036-0"/>
    <s v="CONSERVACION GLOBAL MIXTA CAMINOS RED VIAL REGION DE LA ARAUCANIA 2024-2028 "/>
    <s v="CONSERVACION VIAL"/>
    <s v="CONSERVACION VIAL "/>
    <s v="EJECUCION"/>
    <s v="EJECUCION 1"/>
    <n v="171340"/>
    <s v=" PG-0504_Vialidad Rural"/>
    <s v=""/>
    <s v=""/>
    <s v=""/>
    <s v=""/>
    <s v=""/>
    <s v=""/>
    <s v=""/>
    <s v="Integración territorial, conectividad y movilidad"/>
    <n v="0"/>
    <n v="1909918.578"/>
    <n v="10559200"/>
    <n v="10970000"/>
    <n v="12361095"/>
    <n v="5754451"/>
    <n v="0"/>
    <n v="0"/>
    <e v="#N/A"/>
    <e v="#N/A"/>
    <e v="#N/A"/>
    <e v="#N/A"/>
  </r>
  <r>
    <n v="1049"/>
    <s v="0204"/>
    <s v="0204"/>
    <s v="Dirección de Vialidad"/>
    <x v="7"/>
    <s v="LA ARAUCANÍA"/>
    <s v="INTERPROVINCIAL"/>
    <s v="INTERCOMUNAL"/>
    <s v="Arrastre"/>
    <n v="448"/>
    <s v="02"/>
    <s v="004"/>
    <n v="55125"/>
    <s v="40050304-0"/>
    <s v="CONSERVACION ELEMENTOS DE SEGURIDAD VIAL REGION DE LA ARAUCANIA 2025-2026"/>
    <s v="SEGURIDAD VIAL, CICLOVIAS Y PASARELAS"/>
    <s v="CONSERVACION VIAL "/>
    <s v="EJECUCION"/>
    <s v="EJECUCION 1"/>
    <n v="171405"/>
    <s v=" AP22-1024_Conservación y mejoramiento de Caminos Araucanía"/>
    <s v=""/>
    <s v=""/>
    <s v=""/>
    <s v=""/>
    <s v=""/>
    <s v=""/>
    <s v=""/>
    <s v="Integración territorial, conectividad y movilidad"/>
    <n v="0"/>
    <n v="104000"/>
    <n v="896577"/>
    <n v="0"/>
    <n v="0"/>
    <n v="0"/>
    <n v="0"/>
    <n v="0"/>
    <e v="#N/A"/>
    <e v="#N/A"/>
    <e v="#N/A"/>
    <e v="#N/A"/>
  </r>
  <r>
    <n v="1050"/>
    <s v="0204"/>
    <s v="0204"/>
    <s v="Dirección de Vialidad"/>
    <x v="7"/>
    <s v="LA ARAUCANÍA"/>
    <s v="INTERPROVINCIAL"/>
    <s v="INTERCOMUNAL"/>
    <s v="Arrastre"/>
    <n v="449"/>
    <s v="02"/>
    <s v="004"/>
    <n v="55126"/>
    <s v="40050305-0"/>
    <s v="CONSERVACION DE ZONAS DE ESCUELA REGION DE LA ARAUCANIA 2025-2026"/>
    <s v="SEGURIDAD VIAL, CICLOVIAS Y PASARELAS"/>
    <s v="CONSERVACION VIAL "/>
    <s v="EJECUCION"/>
    <s v="EJECUCION 1"/>
    <n v="171406"/>
    <s v=" AP22-1024_Conservación y mejoramiento de Caminos Araucanía"/>
    <s v=""/>
    <s v=""/>
    <s v=""/>
    <s v=""/>
    <s v=""/>
    <s v=""/>
    <s v=""/>
    <s v="Integración territorial, conectividad y movilidad"/>
    <n v="0"/>
    <n v="52501"/>
    <n v="1285714"/>
    <n v="0"/>
    <n v="0"/>
    <n v="0"/>
    <n v="0"/>
    <n v="0"/>
    <e v="#N/A"/>
    <e v="#N/A"/>
    <e v="#N/A"/>
    <e v="#N/A"/>
  </r>
  <r>
    <m/>
    <s v="0204"/>
    <s v="0204"/>
    <s v="Dirección de Vialidad"/>
    <x v="7"/>
    <s v="LA ARAUCANÍA"/>
    <s v="CAUTIN"/>
    <s v="CURARREHUE"/>
    <s v="Nuevo"/>
    <m/>
    <s v="02"/>
    <s v=""/>
    <n v="55387"/>
    <s v="40051702-0"/>
    <s v="MEJORAMIENTO RUTA S-965 CURARREHUE-PUENTE BASAS"/>
    <s v="RUTA PRECORDILLERANA"/>
    <s v=""/>
    <s v="EJECUCION"/>
    <s v="EXPROPIACIONES 1"/>
    <n v="172468"/>
    <s v=" AP22-1024_Conservación y mejoramiento de Caminos Araucanía"/>
    <s v=""/>
    <s v=""/>
    <s v=""/>
    <s v=""/>
    <s v=""/>
    <s v=""/>
    <s v=""/>
    <s v="Integración territorial, conectividad y movilidad"/>
    <n v="0"/>
    <n v="0"/>
    <n v="10000"/>
    <n v="370000"/>
    <n v="290000"/>
    <n v="0"/>
    <n v="0"/>
    <n v="0"/>
    <n v="9104"/>
    <n v="7733"/>
    <n v="7885"/>
    <n v="0.2310883451868623"/>
  </r>
  <r>
    <n v="1052"/>
    <s v="0204"/>
    <s v="0204"/>
    <s v="Dirección de Vialidad"/>
    <x v="7"/>
    <s v="LA ARAUCANÍA"/>
    <s v="INTERPROVINCIAL"/>
    <s v="INTERCOMUNAL"/>
    <s v="Arrastre"/>
    <n v="391"/>
    <s v="02"/>
    <s v="002"/>
    <n v="54727"/>
    <s v="40052889-0"/>
    <s v="MEJORAMIENTO CBI HUALLEPENCO RINCONADA, PERQUENCO"/>
    <s v="MEJORAMIENTO RED VIAL REGIONAL SECUNDARIA"/>
    <s v="MEJORAMIENTO"/>
    <s v="EJECUCION"/>
    <s v="ASESORIA 1"/>
    <n v="170379"/>
    <s v=""/>
    <s v=""/>
    <s v=""/>
    <s v=""/>
    <s v="X"/>
    <s v=""/>
    <s v=""/>
    <s v=""/>
    <s v="Integración territorial, conectividad y movilidad"/>
    <n v="46677.631000000001"/>
    <n v="410999.55900000001"/>
    <n v="388820"/>
    <n v="0"/>
    <n v="0"/>
    <n v="0"/>
    <n v="0"/>
    <n v="0"/>
    <e v="#N/A"/>
    <e v="#N/A"/>
    <e v="#N/A"/>
    <e v="#N/A"/>
  </r>
  <r>
    <n v="1051"/>
    <s v="0204"/>
    <s v="0204"/>
    <s v="Dirección de Vialidad"/>
    <x v="7"/>
    <s v="LA ARAUCANÍA"/>
    <s v="INTERPROVINCIAL"/>
    <s v="INTERCOMUNAL"/>
    <s v="Arrastre"/>
    <n v="391"/>
    <s v="02"/>
    <s v="004"/>
    <n v="54727"/>
    <s v="40052889-0"/>
    <s v="MEJORAMIENTO CBI HUALLEPENCO RINCONADA, PERQUENCO"/>
    <s v="MEJORAMIENTO RED VIAL REGIONAL SECUNDARIA"/>
    <s v="MEJORAMIENTO"/>
    <s v="EJECUCION"/>
    <s v="EJECUCION 1"/>
    <n v="170378"/>
    <s v=""/>
    <s v=""/>
    <s v=""/>
    <s v=""/>
    <s v="X"/>
    <s v=""/>
    <s v=""/>
    <s v=""/>
    <s v="Integración territorial, conectividad y movilidad"/>
    <n v="299991.04399999999"/>
    <n v="4005000.5580000002"/>
    <n v="5618180"/>
    <n v="0"/>
    <n v="0"/>
    <n v="0"/>
    <n v="0"/>
    <n v="0"/>
    <e v="#N/A"/>
    <e v="#N/A"/>
    <e v="#N/A"/>
    <e v="#N/A"/>
  </r>
  <r>
    <n v="1054"/>
    <s v="0204"/>
    <s v="0204"/>
    <s v="Dirección de Vialidad"/>
    <x v="7"/>
    <s v="LA ARAUCANÍA"/>
    <s v="CAUTIN"/>
    <s v="MELIPEUCO"/>
    <s v="Nuevo"/>
    <n v="747"/>
    <s v="02"/>
    <s v="002"/>
    <n v="50991"/>
    <s v="40054665-0"/>
    <s v="REPOSICION PUENTE CHUFQUEN Y ACCESOS, MELIPEUCO"/>
    <s v="MEJORAMIENTO RED VIAL REGIONAL SECUNDARIA"/>
    <s v="PUENTES"/>
    <s v="EJECUCION"/>
    <s v="ASESORIA 5"/>
    <n v="182419"/>
    <s v=""/>
    <s v=""/>
    <s v=""/>
    <s v=""/>
    <s v=""/>
    <s v=""/>
    <s v=""/>
    <s v=""/>
    <s v="Integración territorial, conectividad y movilidad"/>
    <n v="0"/>
    <n v="0"/>
    <n v="10000"/>
    <n v="300000"/>
    <n v="140000"/>
    <n v="0"/>
    <n v="0"/>
    <n v="0"/>
    <n v="9110"/>
    <n v="6796"/>
    <n v="6328"/>
    <n v="0.17576312752054529"/>
  </r>
  <r>
    <n v="1055"/>
    <s v="0204"/>
    <s v="0204"/>
    <s v="Dirección de Vialidad"/>
    <x v="7"/>
    <s v="LA ARAUCANÍA"/>
    <s v="CAUTIN"/>
    <s v="MELIPEUCO"/>
    <s v="Nuevo"/>
    <n v="747"/>
    <s v="02"/>
    <s v="004"/>
    <n v="50991"/>
    <s v="40054665-0"/>
    <s v="REPOSICION PUENTE CHUFQUEN Y ACCESOS, MELIPEUCO"/>
    <s v="MEJORAMIENTO RED VIAL REGIONAL SECUNDARIA"/>
    <s v="PUENTES"/>
    <s v="EJECUCION"/>
    <s v="EJECUCION 5"/>
    <n v="182420"/>
    <s v=""/>
    <s v=""/>
    <s v=""/>
    <s v=""/>
    <s v=""/>
    <s v=""/>
    <s v=""/>
    <s v=""/>
    <s v="Integración territorial, conectividad y movilidad"/>
    <n v="0"/>
    <n v="0"/>
    <n v="50000"/>
    <n v="780000"/>
    <n v="750000"/>
    <n v="0"/>
    <n v="0"/>
    <n v="0"/>
    <n v="9110"/>
    <n v="6796"/>
    <n v="6328"/>
    <n v="0.17576312752054529"/>
  </r>
  <r>
    <n v="1057"/>
    <s v="0204"/>
    <s v="0204"/>
    <s v="Dirección de Vialidad"/>
    <x v="7"/>
    <s v="LA ARAUCANÍA"/>
    <s v="INTERPROVINCIAL"/>
    <s v="INTERCOMUNAL"/>
    <s v="Arrastre"/>
    <n v="494"/>
    <s v="02"/>
    <s v="004"/>
    <n v="56137"/>
    <s v="40056888-0"/>
    <s v="CONSERVACION RED VIAL PROVINCIA DE MALLECO Y CAUTIN 2023-2025 "/>
    <s v="CONSERVACION VIAL"/>
    <s v="CONSERVACION VIAL "/>
    <s v="EJECUCION"/>
    <s v="EJECUCION 1"/>
    <n v="175156"/>
    <s v=""/>
    <s v=""/>
    <s v=""/>
    <s v=""/>
    <s v="X"/>
    <s v=""/>
    <s v=""/>
    <s v=""/>
    <s v="Integración territorial, conectividad y movilidad"/>
    <n v="391335.99400000001"/>
    <n v="2681473.0759999999"/>
    <n v="875033"/>
    <n v="0"/>
    <n v="0"/>
    <n v="0"/>
    <n v="0"/>
    <n v="0"/>
    <e v="#N/A"/>
    <e v="#N/A"/>
    <e v="#N/A"/>
    <e v="#N/A"/>
  </r>
  <r>
    <n v="1058"/>
    <s v="0204"/>
    <s v="0204"/>
    <s v="Dirección de Vialidad"/>
    <x v="7"/>
    <s v="LA ARAUCANÍA"/>
    <s v="CAUTIN"/>
    <s v="INTERCOMUNAL"/>
    <s v="Arrastre"/>
    <n v="487"/>
    <s v="02"/>
    <s v="002"/>
    <n v="56113"/>
    <s v="40056892-0"/>
    <s v="CONSERVACION POR CAMINOS BASICOS PROVINCIA DE CAUTIN 1 2023-2025 BUEN VIVIR"/>
    <s v="CONSERVACION VIAL"/>
    <s v="CAMINOS BASICOS"/>
    <s v="EJECUCION"/>
    <s v="ASESORIA 1"/>
    <n v="175072"/>
    <s v=""/>
    <s v=""/>
    <s v=""/>
    <s v=""/>
    <s v="X"/>
    <s v=""/>
    <s v=""/>
    <s v=""/>
    <s v="Integración territorial, conectividad y movilidad"/>
    <n v="0"/>
    <n v="396999.68599999999"/>
    <n v="176251"/>
    <n v="0"/>
    <n v="0"/>
    <n v="0"/>
    <n v="0"/>
    <n v="0"/>
    <e v="#N/A"/>
    <e v="#N/A"/>
    <e v="#N/A"/>
    <e v="#N/A"/>
  </r>
  <r>
    <n v="1059"/>
    <s v="0204"/>
    <s v="0204"/>
    <s v="Dirección de Vialidad"/>
    <x v="7"/>
    <s v="LA ARAUCANÍA"/>
    <s v="CAUTIN"/>
    <s v="INTERCOMUNAL"/>
    <s v="Arrastre"/>
    <n v="487"/>
    <s v="02"/>
    <s v="004"/>
    <n v="56113"/>
    <s v="40056892-0"/>
    <s v="CONSERVACION POR CAMINOS BASICOS PROVINCIA DE CAUTIN 1 2023-2025 BUEN VIVIR"/>
    <s v="CONSERVACION VIAL"/>
    <s v="CAMINOS BASICOS"/>
    <s v="EJECUCION"/>
    <s v="EJECUCION 1"/>
    <n v="175073"/>
    <s v=""/>
    <s v=""/>
    <s v=""/>
    <s v=""/>
    <s v="X"/>
    <s v=""/>
    <s v=""/>
    <s v=""/>
    <s v="Integración territorial, conectividad y movilidad"/>
    <n v="743227.22400000005"/>
    <n v="7435031.2529999996"/>
    <n v="8623748"/>
    <n v="7013000"/>
    <n v="0"/>
    <n v="0"/>
    <n v="0"/>
    <n v="0"/>
    <e v="#N/A"/>
    <e v="#N/A"/>
    <e v="#N/A"/>
    <e v="#N/A"/>
  </r>
  <r>
    <n v="1060"/>
    <s v="0204"/>
    <s v="0204"/>
    <s v="Dirección de Vialidad"/>
    <x v="7"/>
    <s v="LA ARAUCANÍA"/>
    <s v="CAUTIN, MALLECO"/>
    <s v="INTERCOMUNAL"/>
    <s v="Arrastre"/>
    <n v="468"/>
    <s v="02"/>
    <s v="004"/>
    <n v="55870"/>
    <s v="40056895-0"/>
    <s v="CONSERVACION CAMINOS COMUNIDADES INDIGENAS CAUTIN Y MALLECO 2023-2025 BUEN VIVIR"/>
    <s v="CONSERVACION VIAL"/>
    <s v="CAMINOS INDÍGENAS"/>
    <s v="EJECUCION"/>
    <s v="EJECUCION 1"/>
    <n v="174237"/>
    <s v=""/>
    <s v=""/>
    <s v=""/>
    <s v=""/>
    <s v="X"/>
    <s v=""/>
    <s v=""/>
    <s v=""/>
    <s v="Integración territorial, conectividad y movilidad"/>
    <n v="0"/>
    <n v="1"/>
    <n v="1336112"/>
    <n v="0"/>
    <n v="0"/>
    <n v="0"/>
    <n v="0"/>
    <n v="0"/>
    <e v="#N/A"/>
    <e v="#N/A"/>
    <e v="#N/A"/>
    <e v="#N/A"/>
  </r>
  <r>
    <m/>
    <s v="0204"/>
    <s v="0204"/>
    <s v="Dirección de Vialidad"/>
    <x v="7"/>
    <s v="LA ARAUCANÍA"/>
    <s v="MALLECO"/>
    <s v="INTERCOMUNAL"/>
    <s v="Arrastre"/>
    <m/>
    <s v="02"/>
    <s v="002"/>
    <n v="55886"/>
    <s v="40056898-0"/>
    <s v="CONSERVACION POR CAMINOS BASICOS PROVINCIA DE MALLECO 1 2023-2025 BUEN VIVIR"/>
    <s v="CONSERVACION VIAL"/>
    <s v=""/>
    <s v="EJECUCION"/>
    <s v="ASESORIA 1"/>
    <n v="174356"/>
    <s v=""/>
    <s v=""/>
    <s v=""/>
    <s v=""/>
    <s v=""/>
    <s v=""/>
    <s v=""/>
    <s v=""/>
    <s v="Integración territorial, conectividad y movilidad"/>
    <n v="0"/>
    <n v="26800"/>
    <n v="16963"/>
    <n v="0"/>
    <n v="0"/>
    <n v="0"/>
    <n v="0"/>
    <n v="0"/>
    <e v="#N/A"/>
    <e v="#N/A"/>
    <e v="#N/A"/>
    <e v="#N/A"/>
  </r>
  <r>
    <n v="1061"/>
    <s v="0204"/>
    <s v="0204"/>
    <s v="Dirección de Vialidad"/>
    <x v="7"/>
    <s v="LA ARAUCANÍA"/>
    <s v="MALLECO"/>
    <s v="INTERCOMUNAL"/>
    <s v="Arrastre"/>
    <n v="469"/>
    <s v="02"/>
    <s v="004"/>
    <n v="55886"/>
    <s v="40056898-0"/>
    <s v="CONSERVACION POR CAMINOS BASICOS PROVINCIA DE MALLECO 1 2023-2025 BUEN VIVIR"/>
    <s v="CONSERVACION VIAL"/>
    <s v="CAMINOS BASICOS"/>
    <s v="EJECUCION"/>
    <s v="EJECUCION 1"/>
    <n v="174358"/>
    <s v=""/>
    <s v=""/>
    <s v=""/>
    <s v=""/>
    <s v="X"/>
    <s v=""/>
    <s v=""/>
    <s v=""/>
    <s v="Integración territorial, conectividad y movilidad"/>
    <n v="2018869.344"/>
    <n v="8823181.7139999997"/>
    <n v="4073037"/>
    <n v="2250501"/>
    <n v="0"/>
    <n v="0"/>
    <n v="0"/>
    <n v="0"/>
    <e v="#N/A"/>
    <e v="#N/A"/>
    <e v="#N/A"/>
    <e v="#N/A"/>
  </r>
  <r>
    <n v="1062"/>
    <s v="0204"/>
    <s v="0204"/>
    <s v="Dirección de Vialidad"/>
    <x v="7"/>
    <s v="LA ARAUCANÍA"/>
    <s v="MALLECO"/>
    <s v="INTERCOMUNAL"/>
    <s v="Arrastre"/>
    <n v="489"/>
    <s v="02"/>
    <s v="004"/>
    <n v="56115"/>
    <s v="40056899-0"/>
    <s v="CONSERVACION POR CAMINOS BASICOS PROVINCIA DE MALLECO 2 2023-2025 BUEN VIVIR"/>
    <s v="CONSERVACION VIAL"/>
    <s v="CAMINOS BASICOS"/>
    <s v="EJECUCION"/>
    <s v="EJECUCION 1"/>
    <n v="175079"/>
    <s v=""/>
    <s v=""/>
    <s v=""/>
    <s v=""/>
    <s v="X"/>
    <s v=""/>
    <s v=""/>
    <s v=""/>
    <s v="Integración territorial, conectividad y movilidad"/>
    <n v="0"/>
    <n v="157501"/>
    <n v="3037000"/>
    <n v="1986000"/>
    <n v="0"/>
    <n v="0"/>
    <n v="0"/>
    <n v="0"/>
    <e v="#N/A"/>
    <e v="#N/A"/>
    <e v="#N/A"/>
    <e v="#N/A"/>
  </r>
  <r>
    <n v="1063"/>
    <s v="0204"/>
    <s v="0204"/>
    <s v="Dirección de Vialidad"/>
    <x v="7"/>
    <s v="LA ARAUCANÍA"/>
    <s v="CAUTIN"/>
    <s v="INTERCOMUNAL"/>
    <s v="Arrastre"/>
    <n v="488"/>
    <s v="02"/>
    <s v="004"/>
    <n v="56114"/>
    <s v="40056901-0"/>
    <s v="CONSERVACION POR CAMINOS BASICOS PROVINCIA DE CAUTIN 2 2023-2025 BUEN VIVIR "/>
    <s v="CONSERVACION VIAL"/>
    <s v="CAMINOS BASICOS"/>
    <s v="EJECUCION"/>
    <s v="EJECUCION 1"/>
    <n v="175076"/>
    <s v=""/>
    <s v=""/>
    <s v=""/>
    <s v=""/>
    <s v="X"/>
    <s v=""/>
    <s v=""/>
    <s v=""/>
    <s v="Integración territorial, conectividad y movilidad"/>
    <n v="554636.56199999992"/>
    <n v="8642291.8709999993"/>
    <n v="6103478"/>
    <n v="0"/>
    <n v="0"/>
    <n v="0"/>
    <n v="0"/>
    <n v="0"/>
    <e v="#N/A"/>
    <e v="#N/A"/>
    <e v="#N/A"/>
    <e v="#N/A"/>
  </r>
  <r>
    <n v="1065"/>
    <s v="0204"/>
    <s v="0204"/>
    <s v="Dirección de Vialidad"/>
    <x v="7"/>
    <s v="LA ARAUCANÍA"/>
    <s v="CAUTIN"/>
    <s v="INTERCOMUNAL"/>
    <s v="Arrastre"/>
    <n v="470"/>
    <s v="02"/>
    <s v="002"/>
    <n v="55905"/>
    <s v="40057641-0"/>
    <s v="CONSERVACION VARIOS PUENTES MENORES PROVINCIA DE CAUTÍN 2025- 2027"/>
    <s v="CONSERVACION VIAL"/>
    <s v="CONSERVACION VIAL "/>
    <s v="EJECUCION"/>
    <s v="ASESORIA 1"/>
    <n v="174402"/>
    <s v=""/>
    <s v=""/>
    <s v=""/>
    <s v=""/>
    <s v=""/>
    <s v=""/>
    <s v=""/>
    <s v=""/>
    <s v="Integración territorial, conectividad y movilidad"/>
    <n v="0"/>
    <n v="48239.006999999998"/>
    <n v="618209"/>
    <n v="257569"/>
    <n v="0"/>
    <n v="0"/>
    <n v="0"/>
    <n v="0"/>
    <e v="#N/A"/>
    <e v="#N/A"/>
    <e v="#N/A"/>
    <e v="#N/A"/>
  </r>
  <r>
    <n v="1066"/>
    <s v="0204"/>
    <s v="0204"/>
    <s v="Dirección de Vialidad"/>
    <x v="7"/>
    <s v="LA ARAUCANÍA"/>
    <s v="CAUTIN"/>
    <s v="INTERCOMUNAL"/>
    <s v="Arrastre"/>
    <n v="470"/>
    <s v="02"/>
    <s v="004"/>
    <n v="55905"/>
    <s v="40057641-0"/>
    <s v="CONSERVACION VARIOS PUENTES MENORES PROVINCIA DE CAUTÍN 2025- 2027"/>
    <s v="CONSERVACION VIAL"/>
    <s v="CONSERVACION VIAL "/>
    <s v="EJECUCION"/>
    <s v="EJECUCION 10"/>
    <n v="174403"/>
    <s v=""/>
    <s v=""/>
    <s v=""/>
    <s v=""/>
    <s v=""/>
    <s v=""/>
    <s v=""/>
    <s v=""/>
    <s v="Integración territorial, conectividad y movilidad"/>
    <n v="0"/>
    <n v="444394.30300000001"/>
    <n v="6005284"/>
    <n v="728925"/>
    <n v="0"/>
    <n v="0"/>
    <n v="0"/>
    <n v="0"/>
    <e v="#N/A"/>
    <e v="#N/A"/>
    <e v="#N/A"/>
    <e v="#N/A"/>
  </r>
  <r>
    <m/>
    <s v="0204"/>
    <s v="0204"/>
    <s v="Dirección de Vialidad"/>
    <x v="7"/>
    <s v="LA ARAUCANÍA"/>
    <s v="INTERPROVINCIAL"/>
    <s v="INTERCOMUNAL"/>
    <s v="Arrastre"/>
    <m/>
    <s v="02"/>
    <s v="004"/>
    <n v="58352"/>
    <s v="40059049-0"/>
    <s v="CONSERVACION POR CAMINO BASICO PROV. MALLECO ZONAS URB. GLOSA 5 2024-2025 BUEN VIVIR "/>
    <s v="CONSERVACION VIAL"/>
    <s v=""/>
    <s v="EJECUCION"/>
    <s v="EJECUCION 1"/>
    <n v="180613"/>
    <s v=""/>
    <s v=""/>
    <s v=""/>
    <s v=""/>
    <s v=""/>
    <s v=""/>
    <s v=""/>
    <s v=""/>
    <s v="Integración territorial, conectividad y movilidad"/>
    <n v="0"/>
    <n v="1"/>
    <n v="45199"/>
    <n v="0"/>
    <n v="0"/>
    <n v="0"/>
    <n v="0"/>
    <n v="0"/>
    <e v="#N/A"/>
    <e v="#N/A"/>
    <e v="#N/A"/>
    <e v="#N/A"/>
  </r>
  <r>
    <n v="1068"/>
    <s v="0204"/>
    <s v="0204"/>
    <s v="Dirección de Vialidad"/>
    <x v="7"/>
    <s v="LA ARAUCANÍA"/>
    <s v="INTERPROVINCIAL"/>
    <s v="INTERCOMUNAL"/>
    <s v="Arrastre"/>
    <n v="546"/>
    <s v="02"/>
    <s v="002"/>
    <n v="58351"/>
    <s v="40059660-0"/>
    <s v="CONSERVACION POR CAMINOS BASICOS PROVINCIA DE CAUTIN 3 2025-2027  BUEN VIVIR"/>
    <s v="CONSERVACION VIAL"/>
    <s v="CAMINOS BASICOS"/>
    <s v="EJECUCION"/>
    <s v="ASESORIA 1"/>
    <n v="182921"/>
    <s v=""/>
    <s v=""/>
    <s v=""/>
    <s v=""/>
    <s v="X"/>
    <s v=""/>
    <s v=""/>
    <s v=""/>
    <s v="Integración territorial, conectividad y movilidad"/>
    <n v="0"/>
    <n v="28000"/>
    <n v="452575"/>
    <n v="45505"/>
    <n v="0"/>
    <n v="0"/>
    <n v="0"/>
    <n v="0"/>
    <e v="#N/A"/>
    <e v="#N/A"/>
    <e v="#N/A"/>
    <e v="#N/A"/>
  </r>
  <r>
    <n v="1067"/>
    <s v="0204"/>
    <s v="0204"/>
    <s v="Dirección de Vialidad"/>
    <x v="7"/>
    <s v="LA ARAUCANÍA"/>
    <s v="INTERPROVINCIAL"/>
    <s v="INTERCOMUNAL"/>
    <s v="Arrastre"/>
    <n v="546"/>
    <s v="02"/>
    <s v="004"/>
    <n v="58351"/>
    <s v="40059660-0"/>
    <s v="CONSERVACION POR CAMINOS BASICOS PROVINCIA DE CAUTIN 3 2025-2027  BUEN VIVIR"/>
    <s v="CONSERVACION VIAL"/>
    <s v="CAMINOS BASICOS"/>
    <s v="EJECUCION"/>
    <s v="EJECUCION 1"/>
    <n v="180612"/>
    <s v=""/>
    <s v=""/>
    <s v=""/>
    <s v=""/>
    <s v="X"/>
    <s v=""/>
    <s v=""/>
    <s v=""/>
    <s v="Integración territorial, conectividad y movilidad"/>
    <n v="0"/>
    <n v="343400.2"/>
    <n v="2326718"/>
    <n v="0"/>
    <n v="0"/>
    <n v="0"/>
    <n v="0"/>
    <n v="0"/>
    <e v="#N/A"/>
    <e v="#N/A"/>
    <e v="#N/A"/>
    <e v="#N/A"/>
  </r>
  <r>
    <m/>
    <s v="0204"/>
    <s v="0204"/>
    <s v="Dirección de Vialidad"/>
    <x v="7"/>
    <s v="LA ARAUCANÍA"/>
    <s v="INTERPROVINCIAL"/>
    <s v="INTERCOMUNAL"/>
    <s v="Arrastre"/>
    <m/>
    <s v="02"/>
    <s v=""/>
    <n v="56972"/>
    <s v="40060939-0"/>
    <s v="CONSERVACION GLOBAL CAMINOS RED VIAL REGION DE LA ARAUCANIA 2025-2029"/>
    <s v="CONSERVACION VIAL"/>
    <s v=""/>
    <s v="EJECUCION"/>
    <s v="EJECUCION"/>
    <m/>
    <s v=""/>
    <s v=""/>
    <s v=""/>
    <s v=""/>
    <s v=""/>
    <s v=""/>
    <s v=""/>
    <s v=""/>
    <s v="Integración territorial, conectividad y movilidad"/>
    <n v="0"/>
    <n v="1000"/>
    <n v="1500000"/>
    <n v="2861879"/>
    <n v="2791819"/>
    <n v="0"/>
    <n v="0"/>
    <n v="0"/>
    <e v="#N/A"/>
    <e v="#N/A"/>
    <e v="#N/A"/>
    <e v="#N/A"/>
  </r>
  <r>
    <n v="1074"/>
    <s v="0204"/>
    <s v="0204"/>
    <s v="Dirección de Vialidad"/>
    <x v="7"/>
    <s v="LA ARAUCANÍA"/>
    <s v="INTERPROVINCIAL"/>
    <s v="INTERCOMUNAL"/>
    <s v="Arrastre"/>
    <n v="538"/>
    <s v="02"/>
    <s v="002"/>
    <n v="58012"/>
    <s v="40067087-0"/>
    <s v="CONSERVACION POR EMERGENCIA RED VIAL REGIÓN DE LA ARAUCANÍA 2024-2026"/>
    <s v="CONSERVACION VIAL"/>
    <s v="CONSERVACION VIAL "/>
    <s v="EJECUCION"/>
    <s v="ASESORIA EMERGENCIA 1"/>
    <n v="181401"/>
    <s v=""/>
    <s v=""/>
    <s v=" INVIERNO ZONA CENTRO-SUR JUNIO 2024"/>
    <s v=""/>
    <s v=""/>
    <s v=""/>
    <s v=""/>
    <s v=""/>
    <s v="Integración territorial, conectividad y movilidad"/>
    <n v="0"/>
    <n v="708593.87199999997"/>
    <n v="1672225"/>
    <n v="0"/>
    <n v="0"/>
    <n v="0"/>
    <n v="0"/>
    <n v="0"/>
    <e v="#N/A"/>
    <e v="#N/A"/>
    <e v="#N/A"/>
    <e v="#N/A"/>
  </r>
  <r>
    <n v="1075"/>
    <s v="0204"/>
    <s v="0204"/>
    <s v="Dirección de Vialidad"/>
    <x v="7"/>
    <s v="LA ARAUCANÍA"/>
    <s v="INTERPROVINCIAL"/>
    <s v="INTERCOMUNAL"/>
    <s v="Arrastre"/>
    <n v="538"/>
    <s v="02"/>
    <s v="004"/>
    <n v="58012"/>
    <s v="40067087-0"/>
    <s v="CONSERVACION POR EMERGENCIA RED VIAL REGIÓN DE LA ARAUCANÍA 2024-2026"/>
    <s v="CONSERVACION VIAL"/>
    <s v="CONSERVACION VIAL "/>
    <s v="EJECUCION"/>
    <s v="EJECUCION EMERGENCIA 1"/>
    <n v="181403"/>
    <s v=""/>
    <s v=""/>
    <s v=" INVIERNO ZONA CENTRO-SUR JUNIO 2024"/>
    <s v=""/>
    <s v=""/>
    <s v=""/>
    <s v=""/>
    <s v=""/>
    <s v="Integración territorial, conectividad y movilidad"/>
    <n v="0"/>
    <n v="4660279.3150000004"/>
    <n v="17248961"/>
    <n v="1400000"/>
    <n v="0"/>
    <n v="0"/>
    <n v="0"/>
    <n v="0"/>
    <e v="#N/A"/>
    <e v="#N/A"/>
    <e v="#N/A"/>
    <e v="#N/A"/>
  </r>
  <r>
    <m/>
    <s v="0204"/>
    <s v="0204"/>
    <s v="Dirección de Vialidad"/>
    <x v="7"/>
    <s v="LA ARAUCANÍA"/>
    <s v="CAUTIN"/>
    <s v="VILLARRICA"/>
    <s v="Nuevo"/>
    <m/>
    <s v="02"/>
    <s v=""/>
    <n v="56234"/>
    <s v="40068308-0"/>
    <s v="MEJORAMIENTO PUTUE BAJO RINCONADA (S731) Y CRUCE RUTA S-91 RINCONADA (S727/S731), VILLARRICA"/>
    <s v="MEJORAMIENTO RED VIAL REGIONAL PRINCIPAL"/>
    <s v=""/>
    <s v="EJECUCION"/>
    <s v="ASESORIA 1"/>
    <n v="175452"/>
    <s v=""/>
    <s v=""/>
    <s v=""/>
    <s v=""/>
    <s v=""/>
    <s v=""/>
    <s v=""/>
    <s v=""/>
    <s v="Integración territorial, conectividad y movilidad"/>
    <n v="0"/>
    <n v="0"/>
    <n v="10000"/>
    <n v="300000"/>
    <n v="300000"/>
    <n v="200000"/>
    <n v="0"/>
    <n v="0"/>
    <n v="9120"/>
    <n v="67737"/>
    <n v="61009"/>
    <n v="0.1569900574524313"/>
  </r>
  <r>
    <m/>
    <s v="0204"/>
    <s v="0204"/>
    <s v="Dirección de Vialidad"/>
    <x v="7"/>
    <s v="LA ARAUCANÍA"/>
    <s v="CAUTIN"/>
    <s v="VILLARRICA"/>
    <s v="Nuevo"/>
    <m/>
    <s v="02"/>
    <s v=""/>
    <n v="56234"/>
    <s v="40068308-0"/>
    <s v="MEJORAMIENTO PUTUE BAJO RINCONADA (S731) Y CRUCE RUTA S-91 RINCONADA (S727/S731), VILLARRICA"/>
    <s v="MEJORAMIENTO RED VIAL REGIONAL PRINCIPAL"/>
    <s v=""/>
    <s v="EJECUCION"/>
    <s v="EJECUCION 1"/>
    <n v="175453"/>
    <s v=""/>
    <s v=""/>
    <s v=""/>
    <s v=""/>
    <s v=""/>
    <s v=""/>
    <s v=""/>
    <s v=""/>
    <s v="Integración territorial, conectividad y movilidad"/>
    <n v="0"/>
    <n v="0"/>
    <n v="10000"/>
    <n v="2000000"/>
    <n v="3000000"/>
    <n v="3000000"/>
    <n v="0"/>
    <n v="0"/>
    <n v="9120"/>
    <n v="67737"/>
    <n v="61009"/>
    <n v="0.1569900574524313"/>
  </r>
  <r>
    <m/>
    <s v="0204"/>
    <s v="0204"/>
    <s v="Dirección de Vialidad"/>
    <x v="7"/>
    <s v="LA ARAUCANÍA"/>
    <s v="CAUTIN"/>
    <s v="VILLARRICA"/>
    <s v="Nuevo"/>
    <m/>
    <s v="02"/>
    <s v=""/>
    <n v="56234"/>
    <s v="40068308-0"/>
    <s v="MEJORAMIENTO PUTUE BAJO RINCONADA (S731) Y CRUCE RUTA S-91 RINCONADA (S727/S731), VILLARRICA"/>
    <s v="MEJORAMIENTO RED VIAL REGIONAL PRINCIPAL"/>
    <s v=""/>
    <s v="EJECUCION"/>
    <s v="EXPROPIACIONES 1"/>
    <n v="181024"/>
    <s v=""/>
    <s v=""/>
    <s v=""/>
    <s v=""/>
    <s v=""/>
    <s v=""/>
    <s v=""/>
    <s v=""/>
    <s v="Integración territorial, conectividad y movilidad"/>
    <n v="0"/>
    <n v="0"/>
    <n v="10000"/>
    <n v="0"/>
    <n v="0"/>
    <n v="0"/>
    <n v="0"/>
    <n v="0"/>
    <n v="9120"/>
    <n v="67737"/>
    <n v="61009"/>
    <n v="0.1569900574524313"/>
  </r>
  <r>
    <m/>
    <s v="0204"/>
    <s v="0204"/>
    <s v="Dirección de Vialidad"/>
    <x v="7"/>
    <s v="LA ARAUCANÍA"/>
    <s v="CAUTIN"/>
    <s v="TOLTEN"/>
    <s v="Arrastre"/>
    <m/>
    <s v="02"/>
    <s v="002"/>
    <n v="56235"/>
    <s v="40069144-0"/>
    <s v="CONSTRUCCION CONEXIÓN VIAL, PUENTE NIGUE, TOLTÉN"/>
    <s v="MEJORAMIENTO RED VIAL REGIONAL SECUNDARIA"/>
    <s v=""/>
    <s v="DISEÑO"/>
    <s v="DISEÑO 1"/>
    <n v="175454"/>
    <s v=""/>
    <s v=""/>
    <s v=""/>
    <s v=""/>
    <s v=""/>
    <s v=""/>
    <s v=""/>
    <s v=""/>
    <s v="Integración territorial, conectividad y movilidad"/>
    <n v="0"/>
    <n v="1"/>
    <n v="375499"/>
    <n v="400000"/>
    <n v="0"/>
    <n v="0"/>
    <n v="0"/>
    <n v="0"/>
    <n v="9118"/>
    <n v="10041"/>
    <n v="9909"/>
    <n v="0.26729490538515632"/>
  </r>
  <r>
    <m/>
    <s v="0204"/>
    <s v="0204"/>
    <s v="Dirección de Vialidad"/>
    <x v="7"/>
    <s v="LA ARAUCANÍA"/>
    <s v="CAUTIN"/>
    <s v="TOLTEN"/>
    <s v="Arrastre"/>
    <m/>
    <s v="02"/>
    <s v="002"/>
    <n v="58333"/>
    <s v="40069145-0"/>
    <s v="CONSTRUCCION CONEXIÓN VIAL, PUENTE QUEULE, TOLTÉN"/>
    <s v="MEJORAMIENTO RED VIAL REGIONAL PRINCIPAL"/>
    <s v=""/>
    <s v="DISEÑO"/>
    <s v="DISEÑO 1"/>
    <n v="180564"/>
    <s v=""/>
    <s v=""/>
    <s v=""/>
    <s v=""/>
    <s v=""/>
    <s v=""/>
    <s v=""/>
    <s v=""/>
    <s v="Integración territorial, conectividad y movilidad"/>
    <n v="0"/>
    <n v="1"/>
    <n v="395499"/>
    <n v="400000"/>
    <n v="0"/>
    <n v="0"/>
    <n v="0"/>
    <n v="0"/>
    <n v="9118"/>
    <n v="10041"/>
    <n v="9909"/>
    <n v="0.26729490538515632"/>
  </r>
  <r>
    <n v="1076"/>
    <s v="0204"/>
    <s v="0204"/>
    <s v="Dirección de Vialidad"/>
    <x v="7"/>
    <s v="LA ARAUCANÍA"/>
    <s v="INTERPROVINCIAL"/>
    <s v="INTERCOMUNAL"/>
    <s v="Nuevo"/>
    <n v="615"/>
    <s v="02"/>
    <s v="004"/>
    <n v="58687"/>
    <s v="40070049-0"/>
    <s v="CONSERVACION PAVIMENTOS RURALES REGION DE LA ARAUCANÍA "/>
    <s v="CONSERVACION VIAL"/>
    <s v="PAVIMENTOS RURALES "/>
    <s v="EJECUCION"/>
    <s v="EJECUCION 1"/>
    <n v="181557"/>
    <s v=""/>
    <s v=""/>
    <s v=""/>
    <s v=""/>
    <s v="X"/>
    <s v=""/>
    <s v=""/>
    <s v=""/>
    <s v="Integración territorial, conectividad y movilidad"/>
    <n v="0"/>
    <n v="0"/>
    <n v="5318889"/>
    <n v="255300"/>
    <n v="0"/>
    <n v="0"/>
    <n v="0"/>
    <n v="0"/>
    <e v="#N/A"/>
    <e v="#N/A"/>
    <e v="#N/A"/>
    <e v="#N/A"/>
  </r>
  <r>
    <n v="1079"/>
    <s v="0204"/>
    <s v="0204"/>
    <s v="Dirección de Vialidad"/>
    <x v="7"/>
    <s v="LA ARAUCANÍA"/>
    <s v="INTERPROVINCIAL"/>
    <s v="INTERCOMUNAL"/>
    <s v="Nuevo"/>
    <n v="599"/>
    <s v="02"/>
    <s v="002"/>
    <n v="58732"/>
    <s v="40070076-0"/>
    <s v="CONSERVACION PLAN INDIGENA REGION DE LA ARAUCANÍA "/>
    <s v="CONSERVACION VIAL"/>
    <s v="CAMINOS INDÍGENAS"/>
    <s v="EJECUCION"/>
    <s v="ASESORIA 1"/>
    <n v="181617"/>
    <s v=""/>
    <s v=""/>
    <s v=""/>
    <s v=""/>
    <s v="X"/>
    <s v=""/>
    <s v=""/>
    <s v=""/>
    <s v="Integración territorial, conectividad y movilidad"/>
    <n v="0"/>
    <n v="0"/>
    <n v="909091"/>
    <n v="229000"/>
    <n v="0"/>
    <n v="0"/>
    <n v="0"/>
    <n v="0"/>
    <e v="#N/A"/>
    <e v="#N/A"/>
    <e v="#N/A"/>
    <e v="#N/A"/>
  </r>
  <r>
    <n v="1078"/>
    <s v="0204"/>
    <s v="0204"/>
    <s v="Dirección de Vialidad"/>
    <x v="7"/>
    <s v="LA ARAUCANÍA"/>
    <s v="INTERPROVINCIAL"/>
    <s v="INTERCOMUNAL"/>
    <s v="Nuevo"/>
    <n v="599"/>
    <s v="02"/>
    <s v="004"/>
    <n v="58732"/>
    <s v="40070076-0"/>
    <s v="CONSERVACION PLAN INDIGENA REGION DE LA ARAUCANÍA "/>
    <s v="CONSERVACION VIAL"/>
    <s v="CAMINOS INDÍGENAS"/>
    <s v="EJECUCION"/>
    <s v="EJECUCION 1"/>
    <n v="181616"/>
    <s v=""/>
    <s v=""/>
    <s v=""/>
    <s v=""/>
    <s v="X"/>
    <s v=""/>
    <s v=""/>
    <s v=""/>
    <s v="Integración territorial, conectividad y movilidad"/>
    <n v="0"/>
    <n v="0"/>
    <n v="3090909"/>
    <n v="627000"/>
    <n v="627000"/>
    <n v="0"/>
    <n v="0"/>
    <n v="0"/>
    <e v="#N/A"/>
    <e v="#N/A"/>
    <e v="#N/A"/>
    <e v="#N/A"/>
  </r>
  <r>
    <n v="1080"/>
    <s v="0204"/>
    <s v="0204"/>
    <s v="Dirección de Vialidad"/>
    <x v="7"/>
    <s v="LA ARAUCANÍA"/>
    <s v="INTERPROVINCIAL"/>
    <s v="INTERCOMUNAL"/>
    <s v="Nuevo"/>
    <n v="570"/>
    <s v="02"/>
    <s v="002"/>
    <n v="58752"/>
    <s v="40070145-0"/>
    <s v="CONSERVACION GLOBAL MIXTA CAMINOS RED VIAL REGION DE LA ARAUCANIA "/>
    <s v="CONSERVACION VIAL"/>
    <s v="CONSERVACION VIAL "/>
    <s v="EJECUCION"/>
    <s v="ASESORIA 1"/>
    <n v="181690"/>
    <s v=""/>
    <s v=""/>
    <s v=""/>
    <s v=""/>
    <s v=""/>
    <s v=""/>
    <s v=""/>
    <s v=""/>
    <s v="Integración territorial, conectividad y movilidad"/>
    <n v="0"/>
    <n v="0"/>
    <n v="1"/>
    <n v="293210"/>
    <n v="326284"/>
    <n v="293210"/>
    <n v="146649"/>
    <n v="0"/>
    <e v="#N/A"/>
    <e v="#N/A"/>
    <e v="#N/A"/>
    <e v="#N/A"/>
  </r>
  <r>
    <n v="1081"/>
    <s v="0204"/>
    <s v="0204"/>
    <s v="Dirección de Vialidad"/>
    <x v="7"/>
    <s v="LA ARAUCANÍA"/>
    <s v="INTERPROVINCIAL"/>
    <s v="INTERCOMUNAL"/>
    <s v="Nuevo"/>
    <n v="570"/>
    <s v="02"/>
    <s v="004"/>
    <n v="58752"/>
    <s v="40070145-0"/>
    <s v="CONSERVACION GLOBAL MIXTA CAMINOS RED VIAL REGION DE LA ARAUCANIA "/>
    <s v="CONSERVACION VIAL"/>
    <s v="CONSERVACION VIAL "/>
    <s v="EJECUCION"/>
    <s v="EJECUCION 1"/>
    <n v="181691"/>
    <s v=""/>
    <s v=""/>
    <s v=""/>
    <s v=""/>
    <s v=""/>
    <s v=""/>
    <s v=""/>
    <s v=""/>
    <s v="Integración territorial, conectividad y movilidad"/>
    <n v="0"/>
    <n v="0"/>
    <n v="158000"/>
    <n v="2484000"/>
    <n v="2764192"/>
    <n v="2484000"/>
    <n v="1742000"/>
    <n v="0"/>
    <e v="#N/A"/>
    <e v="#N/A"/>
    <e v="#N/A"/>
    <e v="#N/A"/>
  </r>
  <r>
    <n v="1084"/>
    <s v="0204"/>
    <s v="0204"/>
    <s v="Dirección de Vialidad"/>
    <x v="7"/>
    <s v="LA ARAUCANÍA"/>
    <s v="INTERPROVINCIAL"/>
    <s v="INTERCOMUNAL"/>
    <s v="Nuevo"/>
    <n v="572"/>
    <s v="02"/>
    <s v="002"/>
    <n v="58754"/>
    <s v="40070147-0"/>
    <s v="CONSERVACION GLOBAL DE CAMINOS REGION DE LA ARAUCANIA "/>
    <s v="CONSERVACION VIAL"/>
    <s v="CONSERVACION VIAL "/>
    <s v="EJECUCION"/>
    <s v="ASESORIA 1"/>
    <n v="181696"/>
    <s v=""/>
    <s v=""/>
    <s v=""/>
    <s v=""/>
    <s v=""/>
    <s v=""/>
    <s v=""/>
    <s v=""/>
    <s v="Integración territorial, conectividad y movilidad"/>
    <n v="0"/>
    <n v="0"/>
    <n v="141000"/>
    <n v="355000"/>
    <n v="65655"/>
    <n v="0"/>
    <n v="0"/>
    <n v="0"/>
    <e v="#N/A"/>
    <e v="#N/A"/>
    <e v="#N/A"/>
    <e v="#N/A"/>
  </r>
  <r>
    <n v="1085"/>
    <s v="0204"/>
    <s v="0204"/>
    <s v="Dirección de Vialidad"/>
    <x v="7"/>
    <s v="LA ARAUCANÍA"/>
    <s v="INTERPROVINCIAL"/>
    <s v="INTERCOMUNAL"/>
    <s v="Nuevo"/>
    <n v="572"/>
    <s v="02"/>
    <s v="004"/>
    <n v="58754"/>
    <s v="40070147-0"/>
    <s v="CONSERVACION GLOBAL DE CAMINOS REGION DE LA ARAUCANIA "/>
    <s v="CONSERVACION VIAL"/>
    <s v="CONSERVACION VIAL "/>
    <s v="EJECUCION"/>
    <s v="EJECUCION 1"/>
    <n v="181697"/>
    <s v=""/>
    <s v=""/>
    <s v=""/>
    <s v=""/>
    <s v=""/>
    <s v=""/>
    <s v=""/>
    <s v=""/>
    <s v="Integración territorial, conectividad y movilidad"/>
    <n v="0"/>
    <n v="0"/>
    <n v="214000"/>
    <n v="2555000"/>
    <n v="2351291"/>
    <n v="0"/>
    <n v="0"/>
    <n v="0"/>
    <e v="#N/A"/>
    <e v="#N/A"/>
    <e v="#N/A"/>
    <e v="#N/A"/>
  </r>
  <r>
    <n v="1086"/>
    <s v="0204"/>
    <s v="0204"/>
    <s v="Dirección de Vialidad"/>
    <x v="7"/>
    <s v="LA ARAUCANÍA"/>
    <s v="CAUTIN, MALLECO"/>
    <s v="CHOLCHOL, TEMUCO, CARAHUE, CUNCO, CURARREHUE, FREIRE, GALVARINO, GORBEA, LAUTARO, LONCOCHE, MELIPEUCO, NUEVA IMPERIAL, PADRE LAS CASAS, PERQUENCO, PITRUFQUEN, PUCON, SAAVEDRA, TEODORO SCHMIDT, TOLTEN, VILCUN, VILLARRICA, ANGOL, COLLIPULLI, CURACAUTIN, ERC"/>
    <s v="Nuevo"/>
    <n v="592"/>
    <s v="02"/>
    <s v="002"/>
    <n v="58824"/>
    <s v="40070172-0"/>
    <s v="CONSERVACION RED VIAL REGION DE LA ARAUCANIA "/>
    <s v="CONSERVACION VIAL"/>
    <s v="CONSERVACION VIAL "/>
    <s v="EJECUCION"/>
    <s v="ASESORIA 1"/>
    <n v="181800"/>
    <s v=""/>
    <s v=""/>
    <s v=""/>
    <s v=""/>
    <s v=""/>
    <s v=""/>
    <s v=""/>
    <s v=""/>
    <s v="Integración territorial, conectividad y movilidad"/>
    <n v="0"/>
    <n v="0"/>
    <n v="211503"/>
    <n v="42600"/>
    <n v="0"/>
    <n v="0"/>
    <n v="0"/>
    <n v="0"/>
    <e v="#N/A"/>
    <e v="#N/A"/>
    <e v="#N/A"/>
    <e v="#N/A"/>
  </r>
  <r>
    <n v="1087"/>
    <s v="0204"/>
    <s v="0204"/>
    <s v="Dirección de Vialidad"/>
    <x v="7"/>
    <s v="LA ARAUCANÍA"/>
    <s v="CAUTIN, MALLECO"/>
    <s v="CHOLCHOL, TEMUCO, CARAHUE, CUNCO, CURARREHUE, FREIRE, GALVARINO, GORBEA, LAUTARO, LONCOCHE, MELIPEUCO, NUEVA IMPERIAL, PADRE LAS CASAS, PERQUENCO, PITRUFQUEN, PUCON, SAAVEDRA, TEODORO SCHMIDT, TOLTEN, VILCUN, VILLARRICA, ANGOL, COLLIPULLI, CURACAUTIN, ERC"/>
    <s v="Nuevo"/>
    <n v="592"/>
    <s v="02"/>
    <s v="004"/>
    <n v="58824"/>
    <s v="40070172-0"/>
    <s v="CONSERVACION RED VIAL REGION DE LA ARAUCANIA "/>
    <s v="CONSERVACION VIAL"/>
    <s v="CONSERVACION VIAL "/>
    <s v="EJECUCION"/>
    <s v="EJECUCION 1"/>
    <n v="181801"/>
    <s v=""/>
    <s v=""/>
    <s v=""/>
    <s v=""/>
    <s v=""/>
    <s v=""/>
    <s v=""/>
    <s v=""/>
    <s v="Integración territorial, conectividad y movilidad"/>
    <n v="0"/>
    <n v="0"/>
    <n v="2115026"/>
    <n v="423000"/>
    <n v="0"/>
    <n v="0"/>
    <n v="0"/>
    <n v="0"/>
    <e v="#N/A"/>
    <e v="#N/A"/>
    <e v="#N/A"/>
    <e v="#N/A"/>
  </r>
  <r>
    <n v="1088"/>
    <s v="0204"/>
    <s v="0204"/>
    <s v="Dirección de Vialidad"/>
    <x v="7"/>
    <s v="LA ARAUCANÍA"/>
    <s v="INTERPROVINCIAL"/>
    <s v="INTERCOMUNAL"/>
    <s v="Nuevo"/>
    <n v="643"/>
    <s v="02"/>
    <s v="004"/>
    <n v="58826"/>
    <s v="40070216-0"/>
    <s v="CONSERVACION ZONAS DE ESCUELA REGION DE LA ARAUCANÍA "/>
    <s v="SEGURIDAD VIAL, CICLOVIAS Y PASARELAS"/>
    <s v="CONSERVACION VIAL "/>
    <s v="EJECUCION"/>
    <s v="EJECUCION 1"/>
    <n v="181803"/>
    <s v=""/>
    <s v=""/>
    <s v=""/>
    <s v=""/>
    <s v=""/>
    <s v=""/>
    <s v=""/>
    <s v=""/>
    <s v="Integración territorial, conectividad y movilidad"/>
    <n v="0"/>
    <n v="0"/>
    <n v="136842"/>
    <n v="68000"/>
    <n v="68000"/>
    <n v="0"/>
    <n v="0"/>
    <n v="0"/>
    <e v="#N/A"/>
    <e v="#N/A"/>
    <e v="#N/A"/>
    <e v="#N/A"/>
  </r>
  <r>
    <m/>
    <s v="0204"/>
    <s v="0204"/>
    <s v="Dirección de Vialidad"/>
    <x v="7"/>
    <s v="LA ARAUCANÍA"/>
    <s v="CAUTIN"/>
    <s v="PADRE LAS CASAS"/>
    <s v="Nuevo"/>
    <m/>
    <s v="02"/>
    <s v=""/>
    <n v="59058"/>
    <s v="40070786-0"/>
    <s v="MEJORAMIENTO RUTA METRENCO - MISIÓN INGLESA"/>
    <s v="MEJORAMIENTO RED VIAL REGIONAL SECUNDARIA"/>
    <s v=""/>
    <s v="EJECUCION"/>
    <s v="EXPROPIACIONES 1"/>
    <n v="182438"/>
    <s v=""/>
    <s v=""/>
    <s v=""/>
    <s v=""/>
    <s v=""/>
    <s v=""/>
    <s v=""/>
    <s v=""/>
    <s v="Integración territorial, conectividad y movilidad"/>
    <n v="0"/>
    <n v="0"/>
    <n v="10000"/>
    <n v="400000"/>
    <n v="400000"/>
    <n v="0"/>
    <n v="0"/>
    <n v="0"/>
    <n v="9112"/>
    <n v="80656"/>
    <n v="86093"/>
    <n v="0.19815299847496029"/>
  </r>
  <r>
    <m/>
    <s v="0204"/>
    <s v="0204"/>
    <s v="Dirección de Vialidad"/>
    <x v="8"/>
    <s v="LOS RÍOS"/>
    <s v="RANCO"/>
    <s v="LA UNION, LAGO RANCO"/>
    <s v="Arrastre"/>
    <m/>
    <s v="02"/>
    <s v="002"/>
    <n v="19119"/>
    <s v="20190030-0"/>
    <s v="MEJORAMIENTO CONSTRUCCIÓN CONEXIÓN VIAL T-775 SECTOR CRUCE T-75 (PUERTO NUEVO) - T-85 (QUILLAICO)"/>
    <s v="RUTA PRECORDILLERANA"/>
    <s v=""/>
    <s v="EJECUCION"/>
    <s v="ASESORIA 2"/>
    <n v="183512"/>
    <s v=""/>
    <s v=""/>
    <s v=""/>
    <s v=""/>
    <s v=""/>
    <s v=""/>
    <s v=""/>
    <s v=""/>
    <s v="Integración territorial, conectividad y movilidad"/>
    <n v="0"/>
    <n v="10"/>
    <n v="100000"/>
    <n v="0"/>
    <n v="0"/>
    <n v="0"/>
    <n v="0"/>
    <n v="0"/>
    <e v="#N/A"/>
    <e v="#N/A"/>
    <e v="#N/A"/>
    <e v="#N/A"/>
  </r>
  <r>
    <n v="1090"/>
    <s v="0204"/>
    <s v="0204"/>
    <s v="Dirección de Vialidad"/>
    <x v="8"/>
    <s v="LOS RÍOS"/>
    <s v="RANCO"/>
    <s v="RIO BUENO"/>
    <s v="Arrastre"/>
    <n v="20"/>
    <s v="02"/>
    <s v="004"/>
    <n v="34038"/>
    <s v="30071390-0"/>
    <s v="MEJORAMIENTO RUTAS S/ROL, T-981-U S: CRUCERO-ENTRELAGOS"/>
    <s v="RUTA PRECORDILLERANA"/>
    <s v="MEJORAMIENTO"/>
    <s v="EJECUCION"/>
    <s v="EJECUCION 1"/>
    <n v="112347"/>
    <s v=" PG-0501_Conectividad Mayor Interregional"/>
    <s v=""/>
    <s v=""/>
    <s v=""/>
    <s v=""/>
    <s v=""/>
    <s v=""/>
    <s v=""/>
    <s v="Integración territorial, conectividad y movilidad"/>
    <n v="0"/>
    <n v="0"/>
    <n v="1483204"/>
    <n v="0"/>
    <n v="0"/>
    <n v="0"/>
    <n v="0"/>
    <n v="0"/>
    <n v="14204"/>
    <n v="33363"/>
    <n v="33013"/>
    <n v="0.21030339049546309"/>
  </r>
  <r>
    <n v="1091"/>
    <s v="0204"/>
    <s v="0204"/>
    <s v="Dirección de Vialidad"/>
    <x v="8"/>
    <s v="LOS RÍOS"/>
    <s v="VALDIVIA"/>
    <s v="LOS LAGOS, PANGUIPULLI"/>
    <s v="Arrastre"/>
    <n v="21"/>
    <s v="02"/>
    <s v="002"/>
    <n v="34042"/>
    <s v="30072725-0"/>
    <s v="REPOSICION RUTAS T-47 Y T-45: CHOSHUENCO-RIÑIHUE"/>
    <s v="MEJORAMIENTO RED VIAL REGIONAL PRINCIPAL"/>
    <s v="REPOSICIÓN"/>
    <s v="EJECUCION"/>
    <s v="ASESORIA 2"/>
    <n v="137289"/>
    <s v=" PG-0501_Conectividad Mayor Interregional"/>
    <s v=""/>
    <s v=""/>
    <s v=""/>
    <s v=""/>
    <s v=""/>
    <s v=""/>
    <s v=""/>
    <s v="Integración territorial, conectividad y movilidad"/>
    <n v="0"/>
    <n v="251547"/>
    <n v="447102"/>
    <n v="231069"/>
    <n v="0"/>
    <n v="0"/>
    <n v="0"/>
    <n v="0"/>
    <e v="#N/A"/>
    <e v="#N/A"/>
    <e v="#N/A"/>
    <e v="#N/A"/>
  </r>
  <r>
    <n v="1092"/>
    <s v="0204"/>
    <s v="0204"/>
    <s v="Dirección de Vialidad"/>
    <x v="8"/>
    <s v="LOS RÍOS"/>
    <s v="VALDIVIA"/>
    <s v="LOS LAGOS, PANGUIPULLI"/>
    <s v="Arrastre"/>
    <n v="21"/>
    <s v="02"/>
    <s v="004"/>
    <n v="34042"/>
    <s v="30072725-0"/>
    <s v="REPOSICION RUTAS T-47 Y T-45: CHOSHUENCO-RIÑIHUE"/>
    <s v="MEJORAMIENTO RED VIAL REGIONAL PRINCIPAL"/>
    <s v="REPOSICIÓN"/>
    <s v="EJECUCION"/>
    <s v="EJECUCION 1"/>
    <n v="113839"/>
    <s v=" PG-0501_Conectividad Mayor Interregional"/>
    <s v=""/>
    <s v=""/>
    <s v=""/>
    <s v=""/>
    <s v=""/>
    <s v=""/>
    <s v=""/>
    <s v="Integración territorial, conectividad y movilidad"/>
    <n v="17089049.853999998"/>
    <n v="2312784.074"/>
    <n v="2000000"/>
    <n v="0"/>
    <n v="0"/>
    <n v="0"/>
    <n v="0"/>
    <n v="0"/>
    <e v="#N/A"/>
    <e v="#N/A"/>
    <e v="#N/A"/>
    <e v="#N/A"/>
  </r>
  <r>
    <n v="1093"/>
    <s v="0204"/>
    <s v="0204"/>
    <s v="Dirección de Vialidad"/>
    <x v="8"/>
    <s v="LOS RÍOS"/>
    <s v="VALDIVIA"/>
    <s v="LOS LAGOS, PANGUIPULLI"/>
    <s v="Arrastre"/>
    <n v="21"/>
    <s v="02"/>
    <s v="004"/>
    <n v="34042"/>
    <s v="30072725-0"/>
    <s v="REPOSICION RUTAS T-47 Y T-45: CHOSHUENCO-RIÑIHUE"/>
    <s v="MEJORAMIENTO RED VIAL REGIONAL PRINCIPAL"/>
    <s v="REPOSICIÓN"/>
    <s v="EJECUCION"/>
    <s v="EJECUCION 2"/>
    <n v="137288"/>
    <s v=" PG-0501_Conectividad Mayor Interregional"/>
    <s v=""/>
    <s v=""/>
    <s v=""/>
    <s v=""/>
    <s v=""/>
    <s v=""/>
    <s v=""/>
    <s v="Integración territorial, conectividad y movilidad"/>
    <n v="0"/>
    <n v="500000"/>
    <n v="8035216"/>
    <n v="8707502"/>
    <n v="0"/>
    <n v="0"/>
    <n v="0"/>
    <n v="0"/>
    <e v="#N/A"/>
    <e v="#N/A"/>
    <e v="#N/A"/>
    <e v="#N/A"/>
  </r>
  <r>
    <n v="1094"/>
    <s v="0204"/>
    <s v="0204"/>
    <s v="Dirección de Vialidad"/>
    <x v="8"/>
    <s v="LOS RÍOS"/>
    <s v="VALDIVIA"/>
    <s v="MARIQUINA"/>
    <s v="Arrastre"/>
    <n v="25"/>
    <s v="02"/>
    <s v="002"/>
    <n v="34801"/>
    <s v="30077029-0"/>
    <s v="CONSTRUCCION SEGUNDO ACCESO A SAN JOSE DE LA MARIQUINA"/>
    <s v="VIALIDAD URBANA"/>
    <s v="CONSTRUCCION"/>
    <s v="EJECUCION"/>
    <s v="ASESORIA 10"/>
    <n v="175370"/>
    <s v=" PG-0501_Conectividad Mayor Interregional"/>
    <s v=""/>
    <s v=""/>
    <s v=""/>
    <s v=""/>
    <s v=""/>
    <s v=""/>
    <s v=""/>
    <s v="Integración territorial, conectividad y movilidad"/>
    <n v="0"/>
    <n v="140000"/>
    <n v="193000"/>
    <n v="72752"/>
    <n v="0"/>
    <n v="0"/>
    <n v="0"/>
    <n v="0"/>
    <n v="14106"/>
    <n v="22973"/>
    <n v="24175"/>
    <n v="0.26559113892240588"/>
  </r>
  <r>
    <n v="1095"/>
    <s v="0204"/>
    <s v="0204"/>
    <s v="Dirección de Vialidad"/>
    <x v="8"/>
    <s v="LOS RÍOS"/>
    <s v="VALDIVIA"/>
    <s v="VALDIVIA"/>
    <s v="Arrastre"/>
    <n v="34"/>
    <s v="02"/>
    <s v="004"/>
    <n v="36433"/>
    <s v="30091524-0"/>
    <s v="REPOSICION OFICINA PROVINCIAL Y TALLER DE VIALIDAD P.VALDIVIA"/>
    <s v="EQUIPAMIENTO"/>
    <s v="EQUIPAMIENTO"/>
    <s v="EJECUCION"/>
    <s v="EJECUCION 1"/>
    <n v="119771"/>
    <s v=""/>
    <s v=""/>
    <s v=""/>
    <s v=""/>
    <s v=""/>
    <s v=""/>
    <s v=""/>
    <s v=""/>
    <s v="Integración territorial, conectividad y movilidad"/>
    <n v="0"/>
    <n v="36500"/>
    <n v="36500"/>
    <n v="0"/>
    <n v="0"/>
    <n v="0"/>
    <n v="0"/>
    <n v="0"/>
    <n v="14101"/>
    <n v="170043"/>
    <n v="183287"/>
    <n v="0.13862230178883991"/>
  </r>
  <r>
    <m/>
    <s v="0204"/>
    <s v="0204"/>
    <s v="Dirección de Vialidad"/>
    <x v="8"/>
    <s v="LOS RÍOS"/>
    <s v="VALDIVIA"/>
    <s v="CORRAL"/>
    <s v="Arrastre"/>
    <m/>
    <s v="02"/>
    <s v="004"/>
    <n v="36437"/>
    <s v="30093222-0"/>
    <s v="MEJORAMIENTO CONEXIÓN VIAL PASADA POR CORRAL"/>
    <s v="VIALIDAD URBANA"/>
    <s v=""/>
    <s v="EJECUCION"/>
    <s v="EJECUCION 1"/>
    <n v="162970"/>
    <s v=""/>
    <s v=""/>
    <s v=""/>
    <s v=""/>
    <s v=""/>
    <s v=""/>
    <s v=""/>
    <s v=""/>
    <s v="Integración territorial, conectividad y movilidad"/>
    <n v="7038300"/>
    <n v="8300000.108"/>
    <n v="6014000"/>
    <n v="0"/>
    <n v="0"/>
    <n v="0"/>
    <n v="0"/>
    <n v="0"/>
    <n v="14102"/>
    <n v="5501"/>
    <n v="5416"/>
    <n v="0.23202885691323011"/>
  </r>
  <r>
    <n v="1096"/>
    <s v="0204"/>
    <s v="0204"/>
    <s v="Dirección de Vialidad"/>
    <x v="8"/>
    <s v="LOS RÍOS"/>
    <s v="VALDIVIA"/>
    <s v="LOS LAGOS"/>
    <s v="Arrastre"/>
    <n v="38"/>
    <s v="02"/>
    <s v="004"/>
    <n v="36831"/>
    <s v="30099344-0"/>
    <s v="REPOSICION PUENTE QUINCHILCA EN RUTA T-39, LOS LAGOS"/>
    <s v="MEJORAMIENTO RED VIAL REGIONAL PRINCIPAL"/>
    <s v="PUENTES"/>
    <s v="EJECUCION"/>
    <s v="EJECUCION 2"/>
    <n v="164504"/>
    <s v=""/>
    <s v=" ADAPTACIÓN"/>
    <s v=""/>
    <s v=""/>
    <s v=""/>
    <s v=""/>
    <s v=""/>
    <s v=""/>
    <s v="Integración territorial, conectividad y movilidad"/>
    <n v="0"/>
    <n v="20000"/>
    <n v="584338"/>
    <n v="0"/>
    <n v="0"/>
    <n v="0"/>
    <n v="0"/>
    <n v="0"/>
    <n v="14104"/>
    <n v="21431"/>
    <n v="20513"/>
    <n v="0.24118746466914739"/>
  </r>
  <r>
    <n v="1097"/>
    <s v="0204"/>
    <s v="0204"/>
    <s v="Dirección de Vialidad"/>
    <x v="8"/>
    <s v="LOS RÍOS"/>
    <s v="VALDIVIA"/>
    <s v="VALDIVIA"/>
    <s v="Arrastre"/>
    <n v="40"/>
    <s v="02"/>
    <s v="004"/>
    <n v="37240"/>
    <s v="30099652-0"/>
    <s v="MEJORAMIENTO TORO BAYO-CURIÑANCO EN RUTA T-340, COMUNA DE VALDIVIA"/>
    <s v="MEJORAMIENTO RED VIAL REGIONAL SECUNDARIA"/>
    <s v="MEJORAMIENTO"/>
    <s v="EJECUCION"/>
    <s v="EJECUCION 1"/>
    <n v="123160"/>
    <s v=" PG-0501_Conectividad Mayor Interregional"/>
    <s v=""/>
    <s v=""/>
    <s v=""/>
    <s v=""/>
    <s v=""/>
    <s v=""/>
    <s v=""/>
    <s v="Integración territorial, conectividad y movilidad"/>
    <n v="7962856.6030000001"/>
    <n v="7931319.6830000002"/>
    <n v="1400000"/>
    <n v="0"/>
    <n v="0"/>
    <n v="0"/>
    <n v="0"/>
    <n v="0"/>
    <n v="14101"/>
    <n v="170043"/>
    <n v="183287"/>
    <n v="0.13862230178883991"/>
  </r>
  <r>
    <m/>
    <s v="0204"/>
    <s v="0204"/>
    <s v="Dirección de Vialidad"/>
    <x v="8"/>
    <s v="LOS RÍOS"/>
    <s v="VALDIVIA, RANCO"/>
    <s v="VALDIVIA, PAILLACO, LA UNION"/>
    <s v="Nuevo"/>
    <m/>
    <s v="02"/>
    <s v=""/>
    <n v="37639"/>
    <s v="30106296-0"/>
    <s v="MEJORAMIENTO RUTA T-60 S: CRUCE RUTA 206 - TRES VENTANAS"/>
    <s v="MEJORAMIENTO RED VIAL REGIONAL PRINCIPAL"/>
    <s v=""/>
    <s v="EJECUCION"/>
    <s v="ASESORIA 3"/>
    <n v="182444"/>
    <s v=""/>
    <s v=""/>
    <s v=""/>
    <s v=""/>
    <s v=""/>
    <s v=""/>
    <s v=""/>
    <s v=""/>
    <s v="Integración territorial, conectividad y movilidad"/>
    <n v="0"/>
    <n v="0"/>
    <n v="41680"/>
    <n v="666880"/>
    <n v="666880"/>
    <n v="666880"/>
    <n v="0"/>
    <n v="0"/>
    <e v="#N/A"/>
    <e v="#N/A"/>
    <e v="#N/A"/>
    <e v="#N/A"/>
  </r>
  <r>
    <m/>
    <s v="0204"/>
    <s v="0204"/>
    <s v="Dirección de Vialidad"/>
    <x v="8"/>
    <s v="LOS RÍOS"/>
    <s v="VALDIVIA, RANCO"/>
    <s v="VALDIVIA, PAILLACO, LA UNION"/>
    <s v="Nuevo"/>
    <m/>
    <s v="02"/>
    <s v=""/>
    <n v="37639"/>
    <s v="30106296-0"/>
    <s v="MEJORAMIENTO RUTA T-60 S: CRUCE RUTA 206 - TRES VENTANAS"/>
    <s v="MEJORAMIENTO RED VIAL REGIONAL PRINCIPAL"/>
    <s v=""/>
    <s v="EJECUCION"/>
    <s v="EJECUCION 3"/>
    <n v="182445"/>
    <s v=""/>
    <s v=""/>
    <s v=""/>
    <s v=""/>
    <s v=""/>
    <s v=""/>
    <s v=""/>
    <s v=""/>
    <s v="Integración territorial, conectividad y movilidad"/>
    <n v="0"/>
    <n v="0"/>
    <n v="52100"/>
    <n v="5500000"/>
    <n v="14000000"/>
    <n v="14000000"/>
    <n v="0"/>
    <n v="0"/>
    <e v="#N/A"/>
    <e v="#N/A"/>
    <e v="#N/A"/>
    <e v="#N/A"/>
  </r>
  <r>
    <n v="1099"/>
    <s v="0204"/>
    <s v="0204"/>
    <s v="Dirección de Vialidad"/>
    <x v="8"/>
    <s v="LOS RÍOS"/>
    <s v="VALDIVIA"/>
    <s v="VALDIVIA, CORRAL"/>
    <s v="Arrastre"/>
    <n v="42"/>
    <s v="02"/>
    <s v="002"/>
    <n v="37643"/>
    <s v="30106302-0"/>
    <s v="MEJORAMIENTO Y CONSTRUCCIÓN RUTA CORRAL-VALDIVIA(PENÍNSULA SN.RAMON)"/>
    <s v="DESARROLLO VIAL AREAS COSTERAS"/>
    <s v="MEJORAMIENTO"/>
    <s v="EJECUCION"/>
    <s v="ASESORIA 4"/>
    <n v="167208"/>
    <s v=" PG-0501_Conectividad Mayor Interregional"/>
    <s v=""/>
    <s v=""/>
    <s v=""/>
    <s v=""/>
    <s v=""/>
    <s v=""/>
    <s v=""/>
    <s v="Integración territorial, conectividad y movilidad"/>
    <n v="0"/>
    <n v="10"/>
    <n v="299290"/>
    <n v="61600"/>
    <n v="79100"/>
    <n v="0"/>
    <n v="0"/>
    <n v="0"/>
    <e v="#N/A"/>
    <e v="#N/A"/>
    <e v="#N/A"/>
    <e v="#N/A"/>
  </r>
  <r>
    <m/>
    <s v="0204"/>
    <s v="0204"/>
    <s v="Dirección de Vialidad"/>
    <x v="8"/>
    <s v="LOS RÍOS"/>
    <s v="VALDIVIA"/>
    <s v="VALDIVIA, CORRAL"/>
    <s v="Arrastre"/>
    <m/>
    <s v="02"/>
    <s v="004"/>
    <n v="37643"/>
    <s v="30106302-0"/>
    <s v="MEJORAMIENTO Y CONSTRUCCIÓN RUTA CORRAL-VALDIVIA(PENÍNSULA SN.RAMON)"/>
    <s v="DESARROLLO VIAL AREAS COSTERAS"/>
    <s v=""/>
    <s v="EJECUCION"/>
    <s v="EJECUCION 3"/>
    <n v="145828"/>
    <s v=" PG-0501_Conectividad Mayor Interregional"/>
    <s v=""/>
    <s v=""/>
    <s v=""/>
    <s v=""/>
    <s v=""/>
    <s v=""/>
    <s v=""/>
    <s v="Integración territorial, conectividad y movilidad"/>
    <n v="7526069.9970000004"/>
    <n v="5627624.8269999996"/>
    <n v="2000000"/>
    <n v="0"/>
    <n v="0"/>
    <n v="0"/>
    <n v="0"/>
    <n v="0"/>
    <e v="#N/A"/>
    <e v="#N/A"/>
    <e v="#N/A"/>
    <e v="#N/A"/>
  </r>
  <r>
    <n v="1101"/>
    <s v="0204"/>
    <s v="0204"/>
    <s v="Dirección de Vialidad"/>
    <x v="8"/>
    <s v="LOS RÍOS"/>
    <s v="VALDIVIA"/>
    <s v="LOS LAGOS, MAFIL"/>
    <s v="Arrastre"/>
    <n v="52"/>
    <s v="02"/>
    <s v="002"/>
    <n v="38347"/>
    <s v="30123771-0"/>
    <s v="MEJORAMIENTO RUTA T-345,LO AGUILA-MALIHUE,COMUNAS DE MAFIL-LOS LAGOS"/>
    <s v="MEJORAMIENTO RED VIAL REGIONAL SECUNDARIA"/>
    <s v="MEJORAMIENTO"/>
    <s v="EJECUCION"/>
    <s v="ASESORIA 2"/>
    <n v="153761"/>
    <s v=" PG-0501_Conectividad Mayor Interregional"/>
    <s v=""/>
    <s v=""/>
    <s v=""/>
    <s v=""/>
    <s v=""/>
    <s v=""/>
    <s v=""/>
    <s v="Integración territorial, conectividad y movilidad"/>
    <n v="0"/>
    <n v="1"/>
    <n v="600000"/>
    <n v="500000"/>
    <n v="579701"/>
    <n v="0"/>
    <n v="0"/>
    <n v="0"/>
    <e v="#N/A"/>
    <e v="#N/A"/>
    <e v="#N/A"/>
    <e v="#N/A"/>
  </r>
  <r>
    <n v="1100"/>
    <s v="0204"/>
    <s v="0204"/>
    <s v="Dirección de Vialidad"/>
    <x v="8"/>
    <s v="LOS RÍOS"/>
    <s v="VALDIVIA"/>
    <s v="LOS LAGOS, MAFIL"/>
    <s v="Arrastre"/>
    <n v="52"/>
    <s v="02"/>
    <s v="004"/>
    <n v="38347"/>
    <s v="30123771-0"/>
    <s v="MEJORAMIENTO RUTA T-345,LO AGUILA-MALIHUE,COMUNAS DE MAFIL-LOS LAGOS"/>
    <s v="MEJORAMIENTO RED VIAL REGIONAL SECUNDARIA"/>
    <s v="MEJORAMIENTO"/>
    <s v="EJECUCION"/>
    <s v="EJECUCION 2"/>
    <n v="153787"/>
    <s v=" PG-0501_Conectividad Mayor Interregional"/>
    <s v=""/>
    <s v=""/>
    <s v=""/>
    <s v=""/>
    <s v=""/>
    <s v=""/>
    <s v=""/>
    <s v="Integración territorial, conectividad y movilidad"/>
    <n v="0"/>
    <n v="1"/>
    <n v="10000000"/>
    <n v="10891513"/>
    <n v="0"/>
    <n v="0"/>
    <n v="0"/>
    <n v="0"/>
    <e v="#N/A"/>
    <e v="#N/A"/>
    <e v="#N/A"/>
    <e v="#N/A"/>
  </r>
  <r>
    <n v="1102"/>
    <s v="0204"/>
    <s v="0204"/>
    <s v="Dirección de Vialidad"/>
    <x v="8"/>
    <s v="LOS RÍOS"/>
    <s v="VALDIVIA"/>
    <s v="LOS LAGOS, MAFIL"/>
    <s v="Arrastre"/>
    <n v="49"/>
    <s v="02"/>
    <s v="002"/>
    <n v="38331"/>
    <s v="30123950-0"/>
    <s v="CONSTRUCCION PUENTE MULPUN, COMUNAS MÁFIL Y LOS LAGOS"/>
    <s v="MEJORAMIENTO RED VIAL REGIONAL SECUNDARIA"/>
    <s v="PUENTES"/>
    <s v="DISEÑO"/>
    <s v="DISEÑO 2"/>
    <n v="166089"/>
    <s v=" PG-0501_Conectividad Mayor Interregional"/>
    <s v=""/>
    <s v=""/>
    <s v=""/>
    <s v=""/>
    <s v=""/>
    <s v=""/>
    <s v=""/>
    <s v="Integración territorial, conectividad y movilidad"/>
    <n v="203107.22399999999"/>
    <n v="242044.03700000001"/>
    <n v="142233"/>
    <n v="0"/>
    <n v="0"/>
    <n v="0"/>
    <n v="0"/>
    <n v="0"/>
    <e v="#N/A"/>
    <e v="#N/A"/>
    <e v="#N/A"/>
    <e v="#N/A"/>
  </r>
  <r>
    <n v="1103"/>
    <s v="0204"/>
    <s v="0204"/>
    <s v="Dirección de Vialidad"/>
    <x v="8"/>
    <s v="LOS RÍOS"/>
    <s v="VALDIVIA, RANCO"/>
    <s v="PANGUIPULLI, FUTRONO"/>
    <s v="Arrastre"/>
    <n v="50"/>
    <s v="02"/>
    <s v="002"/>
    <n v="38333"/>
    <s v="30284822-0"/>
    <s v="CONSTRUCCION CONECTIVIDAD VIAL MAIHUE-PUERTO FUY- PUERTO PIRIHUEICO"/>
    <s v="MEJORAMIENTO RED VIAL REGIONAL SECUNDARIA"/>
    <s v="CONSTRUCCION"/>
    <s v="DISEÑO"/>
    <s v="DISEÑO 2"/>
    <n v="158084"/>
    <s v=" PG-0501_Conectividad Mayor Interregional"/>
    <s v=""/>
    <s v=""/>
    <s v=""/>
    <s v=""/>
    <s v=""/>
    <s v=""/>
    <s v=""/>
    <s v="Integración territorial, conectividad y movilidad"/>
    <n v="0"/>
    <n v="406999.935"/>
    <n v="942000"/>
    <n v="0"/>
    <n v="0"/>
    <n v="0"/>
    <n v="0"/>
    <n v="0"/>
    <e v="#N/A"/>
    <e v="#N/A"/>
    <e v="#N/A"/>
    <e v="#N/A"/>
  </r>
  <r>
    <n v="1104"/>
    <s v="0204"/>
    <s v="0204"/>
    <s v="Dirección de Vialidad"/>
    <x v="8"/>
    <s v="LOS RÍOS"/>
    <s v="RANCO"/>
    <s v="LA UNION"/>
    <s v="Arrastre"/>
    <n v="51"/>
    <s v="02"/>
    <s v="002"/>
    <n v="38334"/>
    <s v="30458842-0"/>
    <s v="AMPLIACION RUTAS 210 Y T-71 LA UNIÓN - RÍO BUENO. REG DE LOS RÍOS"/>
    <s v="MEJORAMIENTO RED VIAL REGIONAL PRINCIPAL"/>
    <s v="AMPLIACIÓN"/>
    <s v="DISEÑO"/>
    <s v="DISEÑO 1"/>
    <n v="123158"/>
    <s v=" PG-0501_Conectividad Mayor Interregional"/>
    <s v=""/>
    <s v=""/>
    <s v=""/>
    <s v=""/>
    <s v=""/>
    <s v=""/>
    <s v=""/>
    <s v="Integración territorial, conectividad y movilidad"/>
    <n v="83239.7"/>
    <n v="91397.323999999993"/>
    <n v="160017"/>
    <n v="0"/>
    <n v="0"/>
    <n v="0"/>
    <n v="0"/>
    <n v="0"/>
    <n v="14201"/>
    <n v="38907"/>
    <n v="39740"/>
    <n v="0.1858749758873568"/>
  </r>
  <r>
    <n v="1105"/>
    <s v="0204"/>
    <s v="0204"/>
    <s v="Dirección de Vialidad"/>
    <x v="8"/>
    <s v="LOS RÍOS"/>
    <s v="RANCO"/>
    <s v="LAGO RANCO"/>
    <s v="Arrastre"/>
    <n v="140"/>
    <s v="02"/>
    <s v="002"/>
    <n v="44128"/>
    <s v="30458845-0"/>
    <s v="CONSTRUCCION CONEXIÓN VIAL SECTOR LICAN-RUTA 215-CH REG LOS RIOS"/>
    <s v="RUTA PRECORDILLERANA"/>
    <s v="CONSTRUCCION"/>
    <s v="DISEÑO"/>
    <s v="DISEÑO 1"/>
    <n v="156094"/>
    <s v=" PG-0501_Conectividad Mayor Interregional"/>
    <s v=""/>
    <s v=""/>
    <s v=""/>
    <s v=""/>
    <s v=""/>
    <s v=""/>
    <s v=""/>
    <s v="Integración territorial, conectividad y movilidad"/>
    <n v="370327.06400000001"/>
    <n v="35000"/>
    <n v="689000"/>
    <n v="0"/>
    <n v="0"/>
    <n v="0"/>
    <n v="0"/>
    <n v="0"/>
    <n v="14203"/>
    <n v="10527"/>
    <n v="10262"/>
    <n v="0.35448573191703392"/>
  </r>
  <r>
    <m/>
    <s v="0204"/>
    <s v="0204"/>
    <s v="Dirección de Vialidad"/>
    <x v="8"/>
    <s v="LOS RÍOS"/>
    <s v="VALDIVIA"/>
    <s v="VALDIVIA"/>
    <s v="Nuevo"/>
    <m/>
    <s v="02"/>
    <s v=""/>
    <n v="43059"/>
    <s v="30458860-0"/>
    <s v="MEJORAMIENTO RUTA T-350 VALDIVIA - NIEBLA"/>
    <s v="VIALIDAD URBANA"/>
    <s v=""/>
    <s v="DISEÑO"/>
    <s v="DISEÑO 2"/>
    <n v="180767"/>
    <s v=""/>
    <s v=""/>
    <s v=""/>
    <s v=""/>
    <s v=""/>
    <s v=""/>
    <s v=""/>
    <s v=""/>
    <s v="Integración territorial, conectividad y movilidad"/>
    <n v="0"/>
    <n v="0"/>
    <n v="50000"/>
    <n v="200000"/>
    <n v="200000"/>
    <n v="0"/>
    <n v="0"/>
    <n v="0"/>
    <n v="14101"/>
    <n v="170043"/>
    <n v="183287"/>
    <n v="0.13862230178883991"/>
  </r>
  <r>
    <n v="1107"/>
    <s v="0204"/>
    <s v="0204"/>
    <s v="Dirección de Vialidad"/>
    <x v="8"/>
    <s v="LOS RÍOS"/>
    <s v="VALDIVIA"/>
    <s v="LOS LAGOS"/>
    <s v="Arrastre"/>
    <n v="137"/>
    <s v="02"/>
    <s v="002"/>
    <n v="44116"/>
    <s v="30458861-0"/>
    <s v="REPOSICION PUENTE COLLILELFU 2 Y ACCESOS EN CIUDAD DE LOS LAGOS"/>
    <s v="VIALIDAD URBANA"/>
    <s v="PUENTES"/>
    <s v="EJECUCION"/>
    <s v="ASESORIA 1"/>
    <n v="158349"/>
    <s v=" PG-0501_Conectividad Mayor Interregional"/>
    <s v=""/>
    <s v=""/>
    <s v=""/>
    <s v=""/>
    <s v=""/>
    <s v=""/>
    <s v=""/>
    <s v="Integración territorial, conectividad y movilidad"/>
    <n v="0"/>
    <n v="10"/>
    <n v="732597"/>
    <n v="169307"/>
    <n v="357359"/>
    <n v="0"/>
    <n v="0"/>
    <n v="0"/>
    <n v="14104"/>
    <n v="21431"/>
    <n v="20513"/>
    <n v="0.24118746466914739"/>
  </r>
  <r>
    <n v="1106"/>
    <s v="0204"/>
    <s v="0204"/>
    <s v="Dirección de Vialidad"/>
    <x v="8"/>
    <s v="LOS RÍOS"/>
    <s v="VALDIVIA"/>
    <s v="LOS LAGOS"/>
    <s v="Arrastre"/>
    <n v="137"/>
    <s v="02"/>
    <s v="004"/>
    <n v="44116"/>
    <s v="30458861-0"/>
    <s v="REPOSICION PUENTE COLLILELFU 2 Y ACCESOS EN CIUDAD DE LOS LAGOS"/>
    <s v="VIALIDAD URBANA"/>
    <s v="PUENTES"/>
    <s v="EJECUCION"/>
    <s v="EJECUCION 1"/>
    <n v="158348"/>
    <s v=" PG-0501_Conectividad Mayor Interregional"/>
    <s v=""/>
    <s v=""/>
    <s v=""/>
    <s v=""/>
    <s v=""/>
    <s v=""/>
    <s v=""/>
    <s v="Integración territorial, conectividad y movilidad"/>
    <n v="0"/>
    <n v="10"/>
    <n v="4267403"/>
    <n v="5830693"/>
    <n v="9842641"/>
    <n v="0"/>
    <n v="0"/>
    <n v="0"/>
    <n v="14104"/>
    <n v="21431"/>
    <n v="20513"/>
    <n v="0.24118746466914739"/>
  </r>
  <r>
    <n v="1109"/>
    <s v="0204"/>
    <s v="0204"/>
    <s v="Dirección de Vialidad"/>
    <x v="8"/>
    <s v="LOS RÍOS"/>
    <s v="VALDIVIA"/>
    <s v="VALDIVIA"/>
    <s v="Arrastre"/>
    <n v="163"/>
    <s v="02"/>
    <s v="004"/>
    <n v="46405"/>
    <s v="30468383-0"/>
    <s v="HABILITACION PUENTE CAU CAU EN LA CIUDAD DE VALDIVIA"/>
    <s v="VIALIDAD URBANA"/>
    <s v="PUENTES"/>
    <s v="EJECUCION"/>
    <s v="EJECUCION 1"/>
    <n v="141305"/>
    <s v=" PG-0501_Conectividad Mayor Interregional"/>
    <s v=""/>
    <s v=""/>
    <s v=""/>
    <s v=""/>
    <s v=""/>
    <s v=""/>
    <s v=""/>
    <s v="Integración territorial, conectividad y movilidad"/>
    <n v="0"/>
    <n v="364230"/>
    <n v="2553704"/>
    <n v="0"/>
    <n v="0"/>
    <n v="0"/>
    <n v="0"/>
    <n v="0"/>
    <n v="14101"/>
    <n v="170043"/>
    <n v="183287"/>
    <n v="0.13862230178883991"/>
  </r>
  <r>
    <n v="1110"/>
    <s v="0204"/>
    <s v="0204"/>
    <s v="Dirección de Vialidad"/>
    <x v="8"/>
    <s v="LOS RÍOS"/>
    <s v="VALDIVIA, RANCO"/>
    <s v="VALDIVIA, CORRAL, LANCO, LOS LAGOS, LA UNION, FUTRONO, LAGO RANCO, RIO BUENO"/>
    <s v="Arrastre"/>
    <n v="171"/>
    <s v="02"/>
    <s v="002"/>
    <n v="46569"/>
    <s v="30480962-0"/>
    <s v="CONSTRUCCION DE CICLOVIAS EN RED VIAL REGION DE LOS RIOS"/>
    <s v="SEGURIDAD VIAL, CICLOVIAS Y PASARELAS"/>
    <s v="CONSTRUCCION"/>
    <s v="EJECUCION"/>
    <s v="ASESORIA 1"/>
    <n v="160628"/>
    <s v=" PG-0501_Conectividad Mayor Interregional"/>
    <s v=""/>
    <s v=""/>
    <s v=""/>
    <s v=""/>
    <s v=""/>
    <s v=""/>
    <s v=""/>
    <s v="Integración territorial, conectividad y movilidad"/>
    <n v="0"/>
    <n v="640578"/>
    <n v="674912"/>
    <n v="0"/>
    <n v="0"/>
    <n v="0"/>
    <n v="0"/>
    <n v="0"/>
    <e v="#N/A"/>
    <e v="#N/A"/>
    <e v="#N/A"/>
    <e v="#N/A"/>
  </r>
  <r>
    <n v="1111"/>
    <s v="0204"/>
    <s v="0204"/>
    <s v="Dirección de Vialidad"/>
    <x v="8"/>
    <s v="LOS RÍOS"/>
    <s v="VALDIVIA, RANCO"/>
    <s v="VALDIVIA, CORRAL, LANCO, LOS LAGOS, LA UNION, FUTRONO, LAGO RANCO, RIO BUENO"/>
    <s v="Arrastre"/>
    <n v="171"/>
    <s v="02"/>
    <s v="004"/>
    <n v="46569"/>
    <s v="30480962-0"/>
    <s v="CONSTRUCCION DE CICLOVIAS EN RED VIAL REGION DE LOS RIOS"/>
    <s v="SEGURIDAD VIAL, CICLOVIAS Y PASARELAS"/>
    <s v="CONSTRUCCION"/>
    <s v="EJECUCION"/>
    <s v="EJECUCION 1"/>
    <n v="148266"/>
    <s v=" PG-0501_Conectividad Mayor Interregional"/>
    <s v=""/>
    <s v=""/>
    <s v=""/>
    <s v=""/>
    <s v=""/>
    <s v=""/>
    <s v=""/>
    <s v="Integración territorial, conectividad y movilidad"/>
    <n v="500044.05499999999"/>
    <n v="2499998.7039999999"/>
    <n v="8825259"/>
    <n v="0"/>
    <n v="0"/>
    <n v="0"/>
    <n v="0"/>
    <n v="0"/>
    <e v="#N/A"/>
    <e v="#N/A"/>
    <e v="#N/A"/>
    <e v="#N/A"/>
  </r>
  <r>
    <n v="1112"/>
    <s v="0204"/>
    <s v="0204"/>
    <s v="Dirección de Vialidad"/>
    <x v="8"/>
    <s v="LOS RÍOS"/>
    <s v="RANCO"/>
    <s v="RIO BUENO"/>
    <s v="Arrastre"/>
    <n v="94"/>
    <s v="02"/>
    <s v="004"/>
    <n v="41431"/>
    <s v="30480980-0"/>
    <s v="MEJORAMIENTO CBI RUTA T-931:CRUCE T-87(CHANCO)-CRUCE T-975-U(CARIMALLIN) COMUNA DE RIO BUENO"/>
    <s v="MEJORAMIENTO RED VIAL REGIONAL PRINCIPAL"/>
    <s v="MEJORAMIENTO"/>
    <s v="EJECUCION"/>
    <s v="EJECUCION 1"/>
    <n v="131118"/>
    <s v=" PG-0501_Conectividad Mayor Interregional"/>
    <s v=""/>
    <s v=""/>
    <s v=""/>
    <s v="X"/>
    <s v=""/>
    <s v=""/>
    <s v=""/>
    <s v="Integración territorial, conectividad y movilidad"/>
    <n v="1565958.709"/>
    <n v="2396999.9360000002"/>
    <n v="4620000"/>
    <n v="0"/>
    <n v="0"/>
    <n v="0"/>
    <n v="0"/>
    <n v="0"/>
    <n v="14204"/>
    <n v="33363"/>
    <n v="33013"/>
    <n v="0.21030339049546309"/>
  </r>
  <r>
    <n v="1114"/>
    <s v="0204"/>
    <s v="0204"/>
    <s v="Dirección de Vialidad"/>
    <x v="8"/>
    <s v="LOS RÍOS"/>
    <s v="RANCO"/>
    <s v="LAGO RANCO"/>
    <s v="Arrastre"/>
    <n v="138"/>
    <s v="02"/>
    <s v="002"/>
    <n v="44118"/>
    <s v="30483136-0"/>
    <s v="CONSTRUCCION RUPUMEICA ALTO-RUPUMEICA BAJO"/>
    <s v="RUTA PRECORDILLERANA"/>
    <s v="CONSTRUCCION"/>
    <s v="EJECUCION"/>
    <s v="ASESORIA 2"/>
    <n v="166811"/>
    <s v=" PG-0501_Conectividad Mayor Interregional"/>
    <s v=" ADAPTACIÓN"/>
    <s v=""/>
    <s v=""/>
    <s v=""/>
    <s v=""/>
    <s v=""/>
    <s v=""/>
    <s v="Integración territorial, conectividad y movilidad"/>
    <n v="0"/>
    <n v="140082"/>
    <n v="576741"/>
    <n v="425000"/>
    <n v="24793"/>
    <n v="0"/>
    <n v="0"/>
    <n v="0"/>
    <n v="14203"/>
    <n v="10527"/>
    <n v="10262"/>
    <n v="0.35448573191703392"/>
  </r>
  <r>
    <n v="1113"/>
    <s v="0204"/>
    <s v="0204"/>
    <s v="Dirección de Vialidad"/>
    <x v="8"/>
    <s v="LOS RÍOS"/>
    <s v="RANCO"/>
    <s v="LAGO RANCO"/>
    <s v="Arrastre"/>
    <n v="138"/>
    <s v="02"/>
    <s v="004"/>
    <n v="44118"/>
    <s v="30483136-0"/>
    <s v="CONSTRUCCION RUPUMEICA ALTO-RUPUMEICA BAJO"/>
    <s v="RUTA PRECORDILLERANA"/>
    <s v="CONSTRUCCION"/>
    <s v="EJECUCION"/>
    <s v="EJECUCION 2"/>
    <n v="166812"/>
    <s v=" PG-0501_Conectividad Mayor Interregional"/>
    <s v=" ADAPTACIÓN"/>
    <s v=""/>
    <s v=""/>
    <s v=""/>
    <s v=""/>
    <s v=""/>
    <s v=""/>
    <s v="Integración territorial, conectividad y movilidad"/>
    <n v="0"/>
    <n v="500001"/>
    <n v="7552768"/>
    <n v="12800000"/>
    <n v="14948933"/>
    <n v="0"/>
    <n v="0"/>
    <n v="0"/>
    <n v="14203"/>
    <n v="10527"/>
    <n v="10262"/>
    <n v="0.35448573191703392"/>
  </r>
  <r>
    <m/>
    <s v="0204"/>
    <s v="0204"/>
    <s v="Dirección de Vialidad"/>
    <x v="8"/>
    <s v="LOS RÍOS"/>
    <s v="VALDIVIA"/>
    <s v="VALDIVIA"/>
    <s v="Nuevo"/>
    <m/>
    <s v="02"/>
    <s v=""/>
    <n v="47652"/>
    <s v="30484026-0"/>
    <s v="MEJORAMIENTO RUTA T-350 S: CUTIPAY - ACCESO NORTE A NIEBLA"/>
    <s v="VIALIDAD URBANA"/>
    <s v=""/>
    <s v="DISEÑO"/>
    <s v="DISEÑO 2"/>
    <n v="171068"/>
    <s v=" PG-0501_Conectividad Mayor Interregional"/>
    <s v=""/>
    <s v=""/>
    <s v=""/>
    <s v=""/>
    <s v=""/>
    <s v=""/>
    <s v=""/>
    <s v="Integración territorial, conectividad y movilidad"/>
    <n v="0"/>
    <n v="0"/>
    <n v="60000"/>
    <n v="240000"/>
    <n v="180000"/>
    <n v="0"/>
    <n v="0"/>
    <n v="0"/>
    <n v="14101"/>
    <n v="170043"/>
    <n v="183287"/>
    <n v="0.13862230178883991"/>
  </r>
  <r>
    <n v="1116"/>
    <s v="0204"/>
    <s v="0204"/>
    <s v="Dirección de Vialidad"/>
    <x v="8"/>
    <s v="LOS RÍOS"/>
    <s v="VALDIVIA"/>
    <s v="PANGUIPULLI"/>
    <s v="Arrastre"/>
    <n v="186"/>
    <s v="02"/>
    <s v="002"/>
    <n v="47385"/>
    <s v="40003407-0"/>
    <s v="CONSTRUCCION INTERCONEXIÓN VIAL RUTAS T-225 A T-255 PANGUIPULLI S: HUELLAHUE CR COZCOZ"/>
    <s v="MEJORAMIENTO RED VIAL REGIONAL SECUNDARIA"/>
    <s v="CONSTRUCCION"/>
    <s v="DISEÑO"/>
    <s v="DISEÑO 1"/>
    <n v="158347"/>
    <s v=" PG-0501_Conectividad Mayor Interregional"/>
    <s v=""/>
    <s v=""/>
    <s v=""/>
    <s v=""/>
    <s v=""/>
    <s v=""/>
    <s v=""/>
    <s v="Integración territorial, conectividad y movilidad"/>
    <n v="0"/>
    <n v="327438.79599999997"/>
    <n v="388516"/>
    <n v="60067"/>
    <n v="0"/>
    <n v="0"/>
    <n v="0"/>
    <n v="0"/>
    <n v="14108"/>
    <n v="35098"/>
    <n v="36254"/>
    <n v="0.25101611598408913"/>
  </r>
  <r>
    <n v="1117"/>
    <s v="0204"/>
    <s v="0204"/>
    <s v="Dirección de Vialidad"/>
    <x v="8"/>
    <s v="LOS RÍOS"/>
    <s v="RANCO"/>
    <s v="FUTRONO"/>
    <s v="Arrastre"/>
    <n v="187"/>
    <s v="02"/>
    <s v="002"/>
    <n v="47386"/>
    <s v="40003669-0"/>
    <s v="MEJORAMIENTO PASADA URBANA  RUTA T-551 EN FUTRONO"/>
    <s v="VIALIDAD URBANA"/>
    <s v="MEJORAMIENTO"/>
    <s v="DISEÑO"/>
    <s v="DISEÑO 2"/>
    <n v="163939"/>
    <s v=" PG-0501_Conectividad Mayor Interregional"/>
    <s v=""/>
    <s v=""/>
    <s v=""/>
    <s v=""/>
    <s v=""/>
    <s v=""/>
    <s v=""/>
    <s v="Integración territorial, conectividad y movilidad"/>
    <n v="120670.25900000001"/>
    <n v="254575.98800000001"/>
    <n v="556982"/>
    <n v="0"/>
    <n v="0"/>
    <n v="0"/>
    <n v="0"/>
    <n v="0"/>
    <n v="14202"/>
    <n v="15635"/>
    <n v="15162"/>
    <n v="0.1907634908429269"/>
  </r>
  <r>
    <n v="1120"/>
    <s v="0204"/>
    <s v="0204"/>
    <s v="Dirección de Vialidad"/>
    <x v="8"/>
    <s v="LOS RÍOS"/>
    <s v="VALDIVIA, RANCO"/>
    <s v="LANCO, MARIQUINA, PAILLACO, FUTRONO, LAGO RANCO, RIO BUENO"/>
    <s v="Arrastre"/>
    <n v="226"/>
    <s v="02"/>
    <s v="002"/>
    <n v="48672"/>
    <s v="40011127-0"/>
    <s v="CONSERVACION GLOBAL MIXTA CAMINOS RED VIAL REGION DE LOS RIOS 2020"/>
    <s v="CONSERVACION VIAL"/>
    <s v="CONSERVACION VIAL "/>
    <s v="EJECUCION"/>
    <s v="ASESORIA 1"/>
    <n v="149318"/>
    <s v=" PG-0504_Vialidad Rural"/>
    <s v=""/>
    <s v=""/>
    <s v=""/>
    <s v=""/>
    <s v=""/>
    <s v=""/>
    <s v=""/>
    <s v="Integración territorial, conectividad y movilidad"/>
    <n v="0"/>
    <n v="239648.34599999999"/>
    <n v="30426"/>
    <n v="0"/>
    <n v="0"/>
    <n v="0"/>
    <n v="0"/>
    <n v="0"/>
    <e v="#N/A"/>
    <e v="#N/A"/>
    <e v="#N/A"/>
    <e v="#N/A"/>
  </r>
  <r>
    <n v="1118"/>
    <s v="0204"/>
    <s v="0204"/>
    <s v="Dirección de Vialidad"/>
    <x v="8"/>
    <s v="LOS RÍOS"/>
    <s v="VALDIVIA, RANCO"/>
    <s v="LANCO, MARIQUINA, PAILLACO, FUTRONO, LAGO RANCO, RIO BUENO"/>
    <s v="Arrastre"/>
    <n v="226"/>
    <s v="02"/>
    <s v="002"/>
    <n v="48672"/>
    <s v="40011127-0"/>
    <s v="CONSERVACION GLOBAL MIXTA CAMINOS RED VIAL REGION DE LOS RIOS 2020"/>
    <s v="CONSERVACION VIAL"/>
    <s v="CONSERVACION VIAL "/>
    <s v="EJECUCION"/>
    <s v="ASESORIA 5"/>
    <n v="154177"/>
    <s v=" PG-0504_Vialidad Rural"/>
    <s v=""/>
    <s v=""/>
    <s v=""/>
    <s v=""/>
    <s v=""/>
    <s v=""/>
    <s v=""/>
    <s v="Integración territorial, conectividad y movilidad"/>
    <n v="982603.7620000001"/>
    <n v="1166373.659"/>
    <n v="575790"/>
    <n v="134230"/>
    <n v="0"/>
    <n v="0"/>
    <n v="0"/>
    <n v="0"/>
    <e v="#N/A"/>
    <e v="#N/A"/>
    <e v="#N/A"/>
    <e v="#N/A"/>
  </r>
  <r>
    <n v="1119"/>
    <s v="0204"/>
    <s v="0204"/>
    <s v="Dirección de Vialidad"/>
    <x v="8"/>
    <s v="LOS RÍOS"/>
    <s v="VALDIVIA, RANCO"/>
    <s v="LANCO, MARIQUINA, PAILLACO, FUTRONO, LAGO RANCO, RIO BUENO"/>
    <s v="Arrastre"/>
    <n v="226"/>
    <s v="02"/>
    <s v="004"/>
    <n v="48672"/>
    <s v="40011127-0"/>
    <s v="CONSERVACION GLOBAL MIXTA CAMINOS RED VIAL REGION DE LOS RIOS 2020"/>
    <s v="CONSERVACION VIAL"/>
    <s v="CONSERVACION VIAL "/>
    <s v="EJECUCION"/>
    <s v="EJECUCION 5"/>
    <n v="154178"/>
    <s v=" PG-0504_Vialidad Rural"/>
    <s v=""/>
    <s v=""/>
    <s v=""/>
    <s v=""/>
    <s v=""/>
    <s v=""/>
    <s v=""/>
    <s v="Integración territorial, conectividad y movilidad"/>
    <n v="12334778.479"/>
    <n v="14278006.838"/>
    <n v="6400192"/>
    <n v="0"/>
    <n v="0"/>
    <n v="0"/>
    <n v="0"/>
    <n v="0"/>
    <e v="#N/A"/>
    <e v="#N/A"/>
    <e v="#N/A"/>
    <e v="#N/A"/>
  </r>
  <r>
    <n v="1121"/>
    <s v="0204"/>
    <s v="0204"/>
    <s v="Dirección de Vialidad"/>
    <x v="8"/>
    <s v="LOS RÍOS"/>
    <s v="VALDIVIA"/>
    <s v="VALDIVIA"/>
    <s v="Arrastre"/>
    <n v="214"/>
    <s v="02"/>
    <s v="002"/>
    <n v="48462"/>
    <s v="40012473-0"/>
    <s v="MEJORAMIENTO AVENIDA ESPAÑA S: CALLE PEDRO AGUIRRE CERDA- CAMINO CABO BLANCO VALDIVIA"/>
    <s v="VIALIDAD URBANA"/>
    <s v="MEJORAMIENTO"/>
    <s v="DISEÑO"/>
    <s v="DISEÑO 1"/>
    <n v="149023"/>
    <s v=" PG-0501_Conectividad Mayor Interregional"/>
    <s v=""/>
    <s v=""/>
    <s v=""/>
    <s v=""/>
    <s v=""/>
    <s v=""/>
    <s v=""/>
    <s v="Integración territorial, conectividad y movilidad"/>
    <n v="380673.94300000003"/>
    <n v="210373.674"/>
    <n v="490042"/>
    <n v="20906"/>
    <n v="0"/>
    <n v="0"/>
    <n v="0"/>
    <n v="0"/>
    <n v="14101"/>
    <n v="170043"/>
    <n v="183287"/>
    <n v="0.13862230178883991"/>
  </r>
  <r>
    <m/>
    <s v="0204"/>
    <s v="0204"/>
    <s v="Dirección de Vialidad"/>
    <x v="8"/>
    <s v="LOS RÍOS"/>
    <s v="VALDIVIA, RANCO"/>
    <s v="VALDIVIA, PAILLACO, LA UNION"/>
    <s v="Arrastre"/>
    <m/>
    <s v="02"/>
    <s v="002"/>
    <n v="50132"/>
    <s v="40021408-0"/>
    <s v="REPOSICION PUENTES CHAMIL Y LA PLATA EN RUTA T-60 COMUNA DE PAILLACO"/>
    <s v="MEJORAMIENTO RED VIAL REGIONAL PRINCIPAL"/>
    <s v=""/>
    <s v="DISEÑO"/>
    <s v="DISEÑO 2"/>
    <n v="153149"/>
    <s v=" PG-0501_Conectividad Mayor Interregional"/>
    <s v=""/>
    <s v=""/>
    <s v=""/>
    <s v=""/>
    <s v=""/>
    <s v=""/>
    <s v=""/>
    <s v="Integración territorial, conectividad y movilidad"/>
    <n v="183032.27100000001"/>
    <n v="81525.608999999997"/>
    <n v="32771"/>
    <n v="0"/>
    <n v="0"/>
    <n v="0"/>
    <n v="0"/>
    <n v="0"/>
    <e v="#N/A"/>
    <e v="#N/A"/>
    <e v="#N/A"/>
    <e v="#N/A"/>
  </r>
  <r>
    <n v="1123"/>
    <s v="0204"/>
    <s v="0204"/>
    <s v="Dirección de Vialidad"/>
    <x v="8"/>
    <s v="LOS RÍOS"/>
    <s v="INTERPROVINCIAL"/>
    <s v="INTERCOMUNAL"/>
    <s v="Arrastre"/>
    <n v="237"/>
    <s v="02"/>
    <s v="002"/>
    <n v="49505"/>
    <s v="40021416-0"/>
    <s v="MEJORAMIENTO CBI REGIÓN DE LOS RIOS IV PARTE"/>
    <s v="MEJORAMIENTO RED VIAL REGIONAL SECUNDARIA"/>
    <s v="MEJORAMIENTO"/>
    <s v="DISEÑO"/>
    <s v="DISEÑO 1"/>
    <n v="151660"/>
    <s v=" PG-0501_Conectividad Mayor Interregional"/>
    <s v=""/>
    <s v=""/>
    <s v=""/>
    <s v="X"/>
    <s v=""/>
    <s v=""/>
    <s v=""/>
    <s v="Integración territorial, conectividad y movilidad"/>
    <n v="0"/>
    <n v="743107.76800000004"/>
    <n v="333049"/>
    <n v="0"/>
    <n v="0"/>
    <n v="0"/>
    <n v="0"/>
    <n v="0"/>
    <e v="#N/A"/>
    <e v="#N/A"/>
    <e v="#N/A"/>
    <e v="#N/A"/>
  </r>
  <r>
    <n v="1124"/>
    <s v="0204"/>
    <s v="0204"/>
    <s v="Dirección de Vialidad"/>
    <x v="8"/>
    <s v="LOS RÍOS"/>
    <s v="INTERPROVINCIAL"/>
    <s v="INTERCOMUNAL"/>
    <s v="Nuevo"/>
    <n v="748"/>
    <s v="02"/>
    <s v="003"/>
    <n v="50620"/>
    <s v="40021516-0"/>
    <s v="CONSTRUCCION ACCESO A PARQUE NACIONAL PUYEHUE COMUNA LAGO RANCO"/>
    <s v="MEJORAMIENTO RED VIAL REGIONAL PRINCIPAL"/>
    <s v="CONSTRUCCION"/>
    <s v="EJECUCION"/>
    <s v="EXPROPIACIONES 2"/>
    <n v="175137"/>
    <s v=""/>
    <s v=""/>
    <s v=""/>
    <s v=""/>
    <s v=""/>
    <s v=""/>
    <s v=""/>
    <s v=""/>
    <s v="Integración territorial, conectividad y movilidad"/>
    <n v="0"/>
    <n v="0"/>
    <n v="10000"/>
    <n v="0"/>
    <n v="0"/>
    <n v="0"/>
    <n v="0"/>
    <n v="0"/>
    <e v="#N/A"/>
    <e v="#N/A"/>
    <e v="#N/A"/>
    <e v="#N/A"/>
  </r>
  <r>
    <n v="1125"/>
    <s v="0204"/>
    <s v="0204"/>
    <s v="Dirección de Vialidad"/>
    <x v="8"/>
    <s v="LOS RÍOS"/>
    <s v="VALDIVIA, RANCO"/>
    <s v="VALDIVIA, FUTRONO"/>
    <s v="Arrastre"/>
    <n v="300"/>
    <s v="02"/>
    <s v="002"/>
    <n v="51498"/>
    <s v="40030690-0"/>
    <s v="CONSERVACION GLOBAL DE CAMINOS REGION DE LOS RIOS 2022-2025"/>
    <s v="CONSERVACION VIAL"/>
    <s v="CONSERVACION VIAL "/>
    <s v="EJECUCION"/>
    <s v="ASESORIA 1"/>
    <n v="159774"/>
    <s v=" PG-0504_Vialidad Rural"/>
    <s v=""/>
    <s v=""/>
    <s v=""/>
    <s v=""/>
    <s v=""/>
    <s v=""/>
    <s v=""/>
    <s v="Integración territorial, conectividad y movilidad"/>
    <n v="134534.74"/>
    <n v="262057.731"/>
    <n v="77198"/>
    <n v="0"/>
    <n v="0"/>
    <n v="0"/>
    <n v="0"/>
    <n v="0"/>
    <e v="#N/A"/>
    <e v="#N/A"/>
    <e v="#N/A"/>
    <e v="#N/A"/>
  </r>
  <r>
    <n v="1127"/>
    <s v="0204"/>
    <s v="0204"/>
    <s v="Dirección de Vialidad"/>
    <x v="8"/>
    <s v="LOS RÍOS"/>
    <s v="VALDIVIA, RANCO"/>
    <s v="CORRAL, LA UNION"/>
    <s v="Arrastre"/>
    <n v="301"/>
    <s v="02"/>
    <s v="002"/>
    <n v="51499"/>
    <s v="40030691-0"/>
    <s v="CONSERVACION GLOBAL MIXTA CAMINOS RED VIAL REGION DE LOS RIOS 2022-2026"/>
    <s v="CONSERVACION VIAL"/>
    <s v="CONSERVACION VIAL "/>
    <s v="EJECUCION"/>
    <s v="ASESORIA 1"/>
    <n v="159776"/>
    <s v=" PG-0504_Vialidad Rural"/>
    <s v=""/>
    <s v=""/>
    <s v=""/>
    <s v=""/>
    <s v=""/>
    <s v=""/>
    <s v=""/>
    <s v="Integración territorial, conectividad y movilidad"/>
    <n v="662588.39800000004"/>
    <n v="811688.29299999995"/>
    <n v="805820"/>
    <n v="472030"/>
    <n v="114121"/>
    <n v="0"/>
    <n v="0"/>
    <n v="0"/>
    <e v="#N/A"/>
    <e v="#N/A"/>
    <e v="#N/A"/>
    <e v="#N/A"/>
  </r>
  <r>
    <n v="1126"/>
    <s v="0204"/>
    <s v="0204"/>
    <s v="Dirección de Vialidad"/>
    <x v="8"/>
    <s v="LOS RÍOS"/>
    <s v="VALDIVIA, RANCO"/>
    <s v="CORRAL, LA UNION"/>
    <s v="Arrastre"/>
    <n v="301"/>
    <s v="02"/>
    <s v="004"/>
    <n v="51499"/>
    <s v="40030691-0"/>
    <s v="CONSERVACION GLOBAL MIXTA CAMINOS RED VIAL REGION DE LOS RIOS 2022-2026"/>
    <s v="CONSERVACION VIAL"/>
    <s v="CONSERVACION VIAL "/>
    <s v="EJECUCION"/>
    <s v="EJECUCION 1"/>
    <n v="159775"/>
    <s v=" PG-0504_Vialidad Rural"/>
    <s v=""/>
    <s v=""/>
    <s v=""/>
    <s v=""/>
    <s v=""/>
    <s v=""/>
    <s v=""/>
    <s v="Integración territorial, conectividad y movilidad"/>
    <n v="6553258.9170000004"/>
    <n v="8547361.6260000002"/>
    <n v="7366811"/>
    <n v="2550678"/>
    <n v="1381311"/>
    <n v="0"/>
    <n v="0"/>
    <n v="0"/>
    <e v="#N/A"/>
    <e v="#N/A"/>
    <e v="#N/A"/>
    <e v="#N/A"/>
  </r>
  <r>
    <n v="1129"/>
    <s v="0204"/>
    <s v="0204"/>
    <s v="Dirección de Vialidad"/>
    <x v="8"/>
    <s v="LOS RÍOS"/>
    <s v="RANCO"/>
    <s v="RIO BUENO"/>
    <s v="Arrastre"/>
    <n v="236"/>
    <s v="02"/>
    <s v="002"/>
    <n v="49502"/>
    <s v="40031049-0"/>
    <s v="MEJORAMIENTO RUTA T-985 S: CHINCHIN-LICAN, COMUNA DE RIO BUENO"/>
    <s v="MEJORAMIENTO RED VIAL REGIONAL SECUNDARIA"/>
    <s v="MEJORAMIENTO"/>
    <s v="DISEÑO"/>
    <s v="DISEÑO 1"/>
    <n v="151655"/>
    <s v=" PG-0501_Conectividad Mayor Interregional"/>
    <s v=""/>
    <s v=""/>
    <s v=""/>
    <s v=""/>
    <s v=""/>
    <s v=""/>
    <s v=""/>
    <s v="Integración territorial, conectividad y movilidad"/>
    <n v="0"/>
    <n v="306014.96899999998"/>
    <n v="264268"/>
    <n v="0"/>
    <n v="0"/>
    <n v="0"/>
    <n v="0"/>
    <n v="0"/>
    <n v="14204"/>
    <n v="33363"/>
    <n v="33013"/>
    <n v="0.21030339049546309"/>
  </r>
  <r>
    <n v="1131"/>
    <s v="0204"/>
    <s v="0204"/>
    <s v="Dirección de Vialidad"/>
    <x v="8"/>
    <s v="LOS RÍOS"/>
    <s v="INTERPROVINCIAL"/>
    <s v="INTERCOMUNAL"/>
    <s v="Arrastre"/>
    <n v="310"/>
    <s v="02"/>
    <s v="004"/>
    <n v="52390"/>
    <s v="40035380-0"/>
    <s v="CONSERVACION RED VIAL REGIÓN DE LOS RÍOS PERÍODO 2021-2023 PLAN DE RECUPERACIÓN"/>
    <s v="CONSERVACION VIAL"/>
    <s v="CONSERVACION VIAL "/>
    <s v="EJECUCION"/>
    <s v="EJECUCION 1"/>
    <n v="170702"/>
    <s v=" PG-0504_Vialidad Rural"/>
    <s v=""/>
    <s v=""/>
    <s v=""/>
    <s v=""/>
    <s v=""/>
    <s v=""/>
    <s v=""/>
    <s v="Integración territorial, conectividad y movilidad"/>
    <n v="0"/>
    <n v="1273104.8810000001"/>
    <n v="657000"/>
    <n v="0"/>
    <n v="0"/>
    <n v="0"/>
    <n v="0"/>
    <n v="0"/>
    <e v="#N/A"/>
    <e v="#N/A"/>
    <e v="#N/A"/>
    <e v="#N/A"/>
  </r>
  <r>
    <n v="1133"/>
    <s v="0204"/>
    <s v="0204"/>
    <s v="Dirección de Vialidad"/>
    <x v="8"/>
    <s v="LOS RÍOS"/>
    <s v="INTERPROVINCIAL"/>
    <s v="INTERCOMUNAL"/>
    <s v="Arrastre"/>
    <n v="343"/>
    <s v="02"/>
    <s v="002"/>
    <n v="52922"/>
    <s v="40038456-0"/>
    <s v="CONSERVACION GLOBAL DE CAMINOS INDIGENAS REGION DE LOS RIOS 2023-2025"/>
    <s v="CONSERVACION VIAL"/>
    <s v="CAMINOS INDÍGENAS"/>
    <s v="EJECUCION"/>
    <s v="ASESORIA 1"/>
    <n v="164768"/>
    <s v=" PG-0504_Vialidad Rural"/>
    <s v=""/>
    <s v=""/>
    <s v=""/>
    <s v="X"/>
    <s v=""/>
    <s v=""/>
    <s v=""/>
    <s v="Integración territorial, conectividad y movilidad"/>
    <n v="0"/>
    <n v="276000.11599999998"/>
    <n v="230211"/>
    <n v="0"/>
    <n v="0"/>
    <n v="0"/>
    <n v="0"/>
    <n v="0"/>
    <e v="#N/A"/>
    <e v="#N/A"/>
    <e v="#N/A"/>
    <e v="#N/A"/>
  </r>
  <r>
    <n v="1132"/>
    <s v="0204"/>
    <s v="0204"/>
    <s v="Dirección de Vialidad"/>
    <x v="8"/>
    <s v="LOS RÍOS"/>
    <s v="INTERPROVINCIAL"/>
    <s v="INTERCOMUNAL"/>
    <s v="Arrastre"/>
    <n v="343"/>
    <s v="02"/>
    <s v="004"/>
    <n v="52922"/>
    <s v="40038456-0"/>
    <s v="CONSERVACION GLOBAL DE CAMINOS INDIGENAS REGION DE LOS RIOS 2023-2025"/>
    <s v="CONSERVACION VIAL"/>
    <s v="CAMINOS INDÍGENAS"/>
    <s v="EJECUCION"/>
    <s v="EJECUCION 1"/>
    <n v="164772"/>
    <s v=" PG-0504_Vialidad Rural"/>
    <s v=""/>
    <s v=""/>
    <s v=""/>
    <s v="X"/>
    <s v=""/>
    <s v=""/>
    <s v=""/>
    <s v="Integración territorial, conectividad y movilidad"/>
    <n v="710339.83299999998"/>
    <n v="1416999.9739999999"/>
    <n v="1864790"/>
    <n v="1247000"/>
    <n v="0"/>
    <n v="0"/>
    <n v="0"/>
    <n v="0"/>
    <e v="#N/A"/>
    <e v="#N/A"/>
    <e v="#N/A"/>
    <e v="#N/A"/>
  </r>
  <r>
    <n v="1134"/>
    <s v="0204"/>
    <s v="0204"/>
    <s v="Dirección de Vialidad"/>
    <x v="8"/>
    <s v="LOS RÍOS"/>
    <s v="RANCO"/>
    <s v="FUTRONO"/>
    <s v="Arrastre"/>
    <n v="274"/>
    <s v="02"/>
    <s v="002"/>
    <n v="51073"/>
    <s v="40038708-0"/>
    <s v="REPOSICION PUENTE BLANCO EN RUTA T-559 COMUNA DE FUTRONO"/>
    <s v="MEJORAMIENTO RED VIAL REGIONAL SECUNDARIA"/>
    <s v="PUENTES"/>
    <s v="DISEÑO"/>
    <s v="DISEÑO 1"/>
    <n v="157872"/>
    <s v=" PG-0501_Conectividad Mayor Interregional"/>
    <s v=""/>
    <s v=""/>
    <s v=""/>
    <s v=""/>
    <s v=""/>
    <s v=""/>
    <s v=""/>
    <s v="Integración territorial, conectividad y movilidad"/>
    <n v="0"/>
    <n v="281069.57400000002"/>
    <n v="81386"/>
    <n v="0"/>
    <n v="0"/>
    <n v="0"/>
    <n v="0"/>
    <n v="0"/>
    <n v="14202"/>
    <n v="15635"/>
    <n v="15162"/>
    <n v="0.1907634908429269"/>
  </r>
  <r>
    <m/>
    <s v="0204"/>
    <s v="0204"/>
    <s v="Dirección de Vialidad"/>
    <x v="8"/>
    <s v="LOS RÍOS"/>
    <s v="VALDIVIA"/>
    <s v="MARIQUINA"/>
    <s v="Nuevo"/>
    <m/>
    <s v="02"/>
    <s v=""/>
    <n v="52576"/>
    <s v="40038716-0"/>
    <s v="CONSTRUCCION CONEXION VIAL COSTERA. SECTOR: MEHUIN-PICHICULLIN"/>
    <s v=""/>
    <s v=""/>
    <s v="EJECUCION"/>
    <s v="EXPROPIACIONES 3"/>
    <m/>
    <s v=" PG-0501_Conectividad Mayor Interregional"/>
    <s v=""/>
    <s v=""/>
    <s v=""/>
    <s v=""/>
    <s v=""/>
    <s v=""/>
    <s v=""/>
    <s v="Integración territorial, conectividad y movilidad"/>
    <n v="0"/>
    <n v="0"/>
    <n v="10000"/>
    <n v="0"/>
    <n v="0"/>
    <n v="0"/>
    <n v="0"/>
    <n v="0"/>
    <n v="14106"/>
    <n v="22973"/>
    <n v="24175"/>
    <n v="0.26559113892240588"/>
  </r>
  <r>
    <n v="1135"/>
    <s v="0204"/>
    <s v="0204"/>
    <s v="Dirección de Vialidad"/>
    <x v="8"/>
    <s v="LOS RÍOS"/>
    <s v="RANCO"/>
    <s v="RIO BUENO"/>
    <s v="Arrastre"/>
    <n v="320"/>
    <s v="02"/>
    <s v="002"/>
    <n v="52571"/>
    <s v="40039135-0"/>
    <s v="MEJORAMIENTO PASADA URBANA RUTAS T-71 Y T-87 COMUNA DE RIO BUENO "/>
    <s v="VIALIDAD URBANA"/>
    <s v="MEJORAMIENTO"/>
    <s v="PREFACTIBILIDAD"/>
    <s v="PREFACTIBILIDAD 1"/>
    <n v="163182"/>
    <s v=" PG-0501_Conectividad Mayor Interregional"/>
    <s v=""/>
    <s v=""/>
    <s v=""/>
    <s v=""/>
    <s v=""/>
    <s v=""/>
    <s v=""/>
    <s v="Integración territorial, conectividad y movilidad"/>
    <n v="0"/>
    <n v="207203"/>
    <n v="297115"/>
    <n v="0"/>
    <n v="0"/>
    <n v="0"/>
    <n v="0"/>
    <n v="0"/>
    <n v="14204"/>
    <n v="33363"/>
    <n v="33013"/>
    <n v="0.21030339049546309"/>
  </r>
  <r>
    <n v="1136"/>
    <s v="0204"/>
    <s v="0204"/>
    <s v="Dirección de Vialidad"/>
    <x v="8"/>
    <s v="LOS RÍOS"/>
    <s v="INTERPROVINCIAL"/>
    <s v="INTERCOMUNAL"/>
    <s v="Arrastre"/>
    <n v="349"/>
    <s v="02"/>
    <s v="002"/>
    <n v="53254"/>
    <s v="40040157-0"/>
    <s v="CONSERVACION RED VIAL REGION DE LOS RIOS 2023-2025"/>
    <s v="CONSERVACION VIAL"/>
    <s v="CONSERVACION VIAL "/>
    <s v="EJECUCION"/>
    <s v="ASESORIA 1"/>
    <n v="166204"/>
    <s v=" PG-0504_Vialidad Rural"/>
    <s v=""/>
    <s v=""/>
    <s v=""/>
    <s v=""/>
    <s v=""/>
    <s v=""/>
    <s v=""/>
    <s v="Integración territorial, conectividad y movilidad"/>
    <n v="0"/>
    <n v="410718.99900000001"/>
    <n v="409368"/>
    <n v="0"/>
    <n v="0"/>
    <n v="0"/>
    <n v="0"/>
    <n v="0"/>
    <e v="#N/A"/>
    <e v="#N/A"/>
    <e v="#N/A"/>
    <e v="#N/A"/>
  </r>
  <r>
    <n v="1137"/>
    <s v="0204"/>
    <s v="0204"/>
    <s v="Dirección de Vialidad"/>
    <x v="8"/>
    <s v="LOS RÍOS"/>
    <s v="INTERPROVINCIAL"/>
    <s v="INTERCOMUNAL"/>
    <s v="Arrastre"/>
    <n v="353"/>
    <s v="02"/>
    <s v="002"/>
    <n v="53265"/>
    <s v="40040161-0"/>
    <s v="CONSERVACION CAMINOS EN COMUNIDADES INDIGENAS REGION DE LOS RIOS 2023-2024"/>
    <s v="CONSERVACION VIAL"/>
    <s v="CAMINOS INDÍGENAS"/>
    <s v="EJECUCION"/>
    <s v="ASESORIA 2"/>
    <n v="169512"/>
    <s v=" PG-0504_Vialidad Rural"/>
    <s v=""/>
    <s v=""/>
    <s v=""/>
    <s v="X"/>
    <s v=""/>
    <s v=""/>
    <s v=""/>
    <s v="Integración territorial, conectividad y movilidad"/>
    <n v="0"/>
    <n v="526076.55200000003"/>
    <n v="563643"/>
    <n v="0"/>
    <n v="0"/>
    <n v="0"/>
    <n v="0"/>
    <n v="0"/>
    <e v="#N/A"/>
    <e v="#N/A"/>
    <e v="#N/A"/>
    <e v="#N/A"/>
  </r>
  <r>
    <n v="1138"/>
    <s v="0204"/>
    <s v="0204"/>
    <s v="Dirección de Vialidad"/>
    <x v="8"/>
    <s v="LOS RÍOS"/>
    <s v="INTERPROVINCIAL"/>
    <s v="INTERCOMUNAL"/>
    <s v="Arrastre"/>
    <n v="353"/>
    <s v="02"/>
    <s v="004"/>
    <n v="53265"/>
    <s v="40040161-0"/>
    <s v="CONSERVACION CAMINOS EN COMUNIDADES INDIGENAS REGION DE LOS RIOS 2023-2024"/>
    <s v="CONSERVACION VIAL"/>
    <s v="CAMINOS INDÍGENAS"/>
    <s v="EJECUCION"/>
    <s v="EJECUCION 1"/>
    <n v="166223"/>
    <s v=" PG-0504_Vialidad Rural"/>
    <s v=""/>
    <s v=""/>
    <s v=""/>
    <s v="X"/>
    <s v=""/>
    <s v=""/>
    <s v=""/>
    <s v="Integración territorial, conectividad y movilidad"/>
    <n v="2294686.628"/>
    <n v="4837560.9950000001"/>
    <n v="3940440"/>
    <n v="0"/>
    <n v="0"/>
    <n v="0"/>
    <n v="0"/>
    <n v="0"/>
    <e v="#N/A"/>
    <e v="#N/A"/>
    <e v="#N/A"/>
    <e v="#N/A"/>
  </r>
  <r>
    <n v="1139"/>
    <s v="0204"/>
    <s v="0204"/>
    <s v="Dirección de Vialidad"/>
    <x v="8"/>
    <s v="LOS RÍOS"/>
    <s v="VALDIVIA"/>
    <s v="PAILLACO"/>
    <s v="Arrastre"/>
    <n v="399"/>
    <s v="02"/>
    <s v="004"/>
    <n v="54975"/>
    <s v="40048145-0"/>
    <s v="CONSERVACION POR CAMINO BASICO (CONVENIO MOP-GORE) REGION DE LOS RIOS 2023-2025"/>
    <s v="CONSERVACION VIAL"/>
    <s v="CONSERVACION VIAL "/>
    <s v="EJECUCION"/>
    <s v="EJECUCION 3"/>
    <n v="174429"/>
    <s v=" PG-0504_Vialidad Rural"/>
    <s v=""/>
    <s v=""/>
    <s v=""/>
    <s v=""/>
    <s v=""/>
    <s v=""/>
    <s v=""/>
    <s v="Integración territorial, conectividad y movilidad"/>
    <n v="0"/>
    <n v="1065000"/>
    <n v="678000"/>
    <n v="0"/>
    <n v="0"/>
    <n v="0"/>
    <n v="0"/>
    <n v="0"/>
    <n v="14107"/>
    <n v="19802"/>
    <n v="20965"/>
    <n v="0.1721009073093174"/>
  </r>
  <r>
    <n v="1140"/>
    <s v="0204"/>
    <s v="0204"/>
    <s v="Dirección de Vialidad"/>
    <x v="8"/>
    <s v="LOS RÍOS"/>
    <s v="INTERPROVINCIAL"/>
    <s v="INTERCOMUNAL"/>
    <s v="Nuevo"/>
    <n v="702"/>
    <s v="02"/>
    <s v="002"/>
    <n v="54237"/>
    <s v="40049455-0"/>
    <s v="NORMALIZACION SEGURIDAD VIAL VARIOS CRUCES PELIGROSOS REGION DE LOS RIOS"/>
    <s v="SEGURIDAD VIAL, CICLOVIAS Y PASARELAS"/>
    <s v="MEJORAMIENTO"/>
    <s v="DISEÑO"/>
    <s v="DISEÑO 1"/>
    <n v="168453"/>
    <s v=" PG-0504_Vialidad Rural"/>
    <s v=""/>
    <s v=""/>
    <s v=""/>
    <s v=""/>
    <s v=""/>
    <s v=""/>
    <s v=""/>
    <s v="Integración territorial, conectividad y movilidad"/>
    <n v="0"/>
    <n v="0"/>
    <n v="50000"/>
    <n v="350000"/>
    <n v="450000"/>
    <n v="0"/>
    <n v="0"/>
    <n v="0"/>
    <e v="#N/A"/>
    <e v="#N/A"/>
    <e v="#N/A"/>
    <e v="#N/A"/>
  </r>
  <r>
    <n v="1141"/>
    <s v="0204"/>
    <s v="0204"/>
    <s v="Dirección de Vialidad"/>
    <x v="8"/>
    <s v="LOS RÍOS"/>
    <s v="RANCO"/>
    <s v="LA UNION"/>
    <s v="Arrastre"/>
    <n v="400"/>
    <s v="02"/>
    <s v="002"/>
    <n v="54977"/>
    <s v="40049606-0"/>
    <s v="MEJORAMIENTO RUTA T-800  TRAMO PARQUE ALERCE COSTERO - HUEICOLLA"/>
    <s v="MEJORAMIENTO RED VIAL REGIONAL SECUNDARIA"/>
    <s v="MEJORAMIENTO"/>
    <s v="DISEÑO"/>
    <s v="DISEÑO 1"/>
    <n v="171030"/>
    <s v=" PG-0504_Vialidad Rural"/>
    <s v=""/>
    <s v=""/>
    <s v=""/>
    <s v=""/>
    <s v=""/>
    <s v=""/>
    <s v=""/>
    <s v="Integración territorial, conectividad y movilidad"/>
    <n v="0"/>
    <n v="303477.70299999998"/>
    <n v="47271"/>
    <n v="0"/>
    <n v="0"/>
    <n v="0"/>
    <n v="0"/>
    <n v="0"/>
    <n v="14201"/>
    <n v="38907"/>
    <n v="39740"/>
    <n v="0.1858749758873568"/>
  </r>
  <r>
    <n v="1142"/>
    <s v="0204"/>
    <s v="0204"/>
    <s v="Dirección de Vialidad"/>
    <x v="8"/>
    <s v="LOS RÍOS"/>
    <s v="VALDIVIA, RANCO"/>
    <s v="LOS LAGOS, FUTRONO"/>
    <s v="Arrastre"/>
    <n v="369"/>
    <s v="02"/>
    <s v="002"/>
    <n v="54234"/>
    <s v="40049607-0"/>
    <s v="MEJORAMIENTO RUTA T-551 DESDE KM 0 AL 31 EN COMUNAS DE LOS LAGOS - FUTRONO "/>
    <s v="MEJORAMIENTO RED VIAL REGIONAL SECUNDARIA"/>
    <s v="MEJORAMIENTO"/>
    <s v="EJECUCION"/>
    <s v="ASESORIA 1"/>
    <n v="171624"/>
    <s v=" PG-0501_Conectividad Mayor Interregional, PG-0504_Vialidad Rural"/>
    <s v=""/>
    <s v=""/>
    <s v=""/>
    <s v=""/>
    <s v=""/>
    <s v=""/>
    <s v=""/>
    <s v="Integración territorial, conectividad y movilidad"/>
    <n v="0"/>
    <n v="50000"/>
    <n v="741000"/>
    <n v="0"/>
    <n v="0"/>
    <n v="0"/>
    <n v="0"/>
    <n v="0"/>
    <e v="#N/A"/>
    <e v="#N/A"/>
    <e v="#N/A"/>
    <e v="#N/A"/>
  </r>
  <r>
    <n v="1143"/>
    <s v="0204"/>
    <s v="0204"/>
    <s v="Dirección de Vialidad"/>
    <x v="8"/>
    <s v="LOS RÍOS"/>
    <s v="VALDIVIA, RANCO"/>
    <s v="PAILLACO, FUTRONO"/>
    <s v="Nuevo"/>
    <n v="793"/>
    <s v="02"/>
    <s v="002"/>
    <n v="49485"/>
    <s v="40049608-0"/>
    <s v="MEJORAMIENTO RUTA T-625 S: REUMEN - NONTUELA COMUNA DE PAILLACO"/>
    <s v="MEJORAMIENTO RED VIAL REGIONAL SECUNDARIA"/>
    <s v="MEJORAMIENTO"/>
    <s v="DISEÑO"/>
    <s v="DISEÑO 2"/>
    <n v="182446"/>
    <s v=" PG-0504_Vialidad Rural"/>
    <s v=""/>
    <s v=""/>
    <s v=""/>
    <s v=""/>
    <s v=""/>
    <s v=""/>
    <s v=""/>
    <s v="Integración territorial, conectividad y movilidad"/>
    <n v="0"/>
    <n v="0"/>
    <n v="10000"/>
    <n v="270000"/>
    <n v="440000"/>
    <n v="0"/>
    <n v="0"/>
    <n v="0"/>
    <e v="#N/A"/>
    <e v="#N/A"/>
    <e v="#N/A"/>
    <e v="#N/A"/>
  </r>
  <r>
    <m/>
    <s v="0204"/>
    <s v="0204"/>
    <s v="Dirección de Vialidad"/>
    <x v="8"/>
    <s v="LOS RÍOS"/>
    <s v="VALDIVIA"/>
    <s v="PANGUIPULLI"/>
    <s v="Nuevo"/>
    <m/>
    <s v="02"/>
    <s v=""/>
    <n v="54978"/>
    <s v="40049609-0"/>
    <s v="MEJORAMIENTO RUTA T-941-S LOS CAJONES - COÑARIPE"/>
    <s v="MEJORAMIENTO RED VIAL REGIONAL SECUNDARIA"/>
    <s v=""/>
    <s v="EJECUCION"/>
    <s v="EXPROPIACIONES 2 "/>
    <n v="175138"/>
    <s v=""/>
    <s v=""/>
    <s v=""/>
    <s v=""/>
    <s v=""/>
    <s v=""/>
    <s v=""/>
    <s v=""/>
    <s v="Integración territorial, conectividad y movilidad"/>
    <n v="0"/>
    <n v="0"/>
    <n v="20000"/>
    <n v="0"/>
    <n v="0"/>
    <n v="0"/>
    <n v="0"/>
    <n v="0"/>
    <n v="14108"/>
    <n v="35098"/>
    <n v="36254"/>
    <n v="0.25101611598408913"/>
  </r>
  <r>
    <m/>
    <s v="0204"/>
    <s v="0204"/>
    <s v="Dirección de Vialidad"/>
    <x v="8"/>
    <s v="LOS RÍOS"/>
    <s v="INTERPROVINCIAL"/>
    <s v="INTERCOMUNAL"/>
    <s v="Nuevo"/>
    <m/>
    <s v="02"/>
    <s v=""/>
    <n v="55399"/>
    <s v="40054604-0"/>
    <s v="MEJORAMIENTO SEGURIDAD VIAL VARIAS INTERSECCIONES REGION DE LOS RIOS"/>
    <s v="SEGURIDAD VIAL, CICLOVIAS Y PASARELAS"/>
    <s v=""/>
    <s v="EJECUCION"/>
    <s v="EXPROPIACIONES 1"/>
    <n v="180522"/>
    <s v=" PG-0504_Vialidad Rural"/>
    <s v=""/>
    <s v=""/>
    <s v=""/>
    <s v=""/>
    <s v=""/>
    <s v=""/>
    <s v=""/>
    <s v="Integración territorial, conectividad y movilidad"/>
    <n v="0"/>
    <n v="0"/>
    <n v="10000"/>
    <n v="0"/>
    <n v="0"/>
    <n v="0"/>
    <n v="0"/>
    <n v="0"/>
    <e v="#N/A"/>
    <e v="#N/A"/>
    <e v="#N/A"/>
    <e v="#N/A"/>
  </r>
  <r>
    <n v="1144"/>
    <s v="0204"/>
    <s v="0204"/>
    <s v="Dirección de Vialidad"/>
    <x v="8"/>
    <s v="LOS RÍOS"/>
    <s v="VALDIVIA"/>
    <s v="VALDIVIA"/>
    <s v="Nuevo"/>
    <n v="704"/>
    <s v="02"/>
    <s v="002"/>
    <n v="58008"/>
    <s v="40056524-0"/>
    <s v="CONSTRUCCION CONEXIÓN VIAL LAS MULATAS TOROBAYO "/>
    <s v="MEJORAMIENTO RED VIAL REGIONAL SECUNDARIA"/>
    <s v="CONSTRUCCION"/>
    <s v="PREFACTIBILIDAD"/>
    <s v="PREFACTIBILIDAD 2"/>
    <n v="182447"/>
    <s v=""/>
    <s v=""/>
    <s v=""/>
    <s v=""/>
    <s v=""/>
    <s v=""/>
    <s v=""/>
    <s v=""/>
    <s v="Integración territorial, conectividad y movilidad"/>
    <n v="0"/>
    <n v="0"/>
    <n v="50000"/>
    <n v="800000"/>
    <n v="1150000"/>
    <n v="0"/>
    <n v="0"/>
    <n v="0"/>
    <n v="14101"/>
    <n v="170043"/>
    <n v="183287"/>
    <n v="0.13862230178883991"/>
  </r>
  <r>
    <m/>
    <s v="0204"/>
    <s v="0204"/>
    <s v="Dirección de Vialidad"/>
    <x v="8"/>
    <s v="LOS RÍOS"/>
    <s v="INTERPROVINCIAL"/>
    <s v="INTERCOMUNAL"/>
    <s v="Arrastre"/>
    <m/>
    <s v="02"/>
    <s v="004"/>
    <n v="55916"/>
    <s v="40057630-0"/>
    <s v="CONSERVACION POR CAMINO BASICO PROVINCIAS DE VALDIVIA Y RANCO REGION DE LOS RIOS 2023-2025"/>
    <s v="CONSERVACION VIAL"/>
    <s v=""/>
    <s v="EJECUCION"/>
    <s v="EJECUCION 1"/>
    <n v="174424"/>
    <s v=""/>
    <s v=""/>
    <s v=""/>
    <s v=""/>
    <s v=""/>
    <s v=""/>
    <s v=""/>
    <s v=""/>
    <s v="Integración territorial, conectividad y movilidad"/>
    <n v="407230.13199999998"/>
    <n v="2887213.6710000001"/>
    <n v="700000"/>
    <n v="0"/>
    <n v="0"/>
    <n v="0"/>
    <n v="0"/>
    <n v="0"/>
    <e v="#N/A"/>
    <e v="#N/A"/>
    <e v="#N/A"/>
    <e v="#N/A"/>
  </r>
  <r>
    <m/>
    <s v="0204"/>
    <s v="0204"/>
    <s v="Dirección de Vialidad"/>
    <x v="8"/>
    <s v="LOS RÍOS"/>
    <s v="INTERPROVINCIAL"/>
    <s v="INTERCOMUNAL"/>
    <s v="Arrastre"/>
    <m/>
    <s v="02"/>
    <s v="004"/>
    <n v="55913"/>
    <s v="40057701-0"/>
    <s v="CONSERVACION RED VIAL VARIOS CAMINOS REGION DE LOS RIOS 2023-2025"/>
    <s v="CONSERVACION VIAL"/>
    <s v=""/>
    <s v="EJECUCION"/>
    <s v="EJECUCION 1"/>
    <n v="174419"/>
    <s v=""/>
    <s v=""/>
    <s v=""/>
    <s v=""/>
    <s v=""/>
    <s v=""/>
    <s v=""/>
    <s v=""/>
    <s v="Integración territorial, conectividad y movilidad"/>
    <n v="246165.663"/>
    <n v="2390896.6129999999"/>
    <n v="1772811"/>
    <n v="0"/>
    <n v="0"/>
    <n v="0"/>
    <n v="0"/>
    <n v="0"/>
    <e v="#N/A"/>
    <e v="#N/A"/>
    <e v="#N/A"/>
    <e v="#N/A"/>
  </r>
  <r>
    <n v="1146"/>
    <s v="0204"/>
    <s v="0204"/>
    <s v="Dirección de Vialidad"/>
    <x v="8"/>
    <s v="LOS RÍOS"/>
    <s v="INTERPROVINCIAL"/>
    <s v="INTERCOMUNAL"/>
    <s v="Arrastre"/>
    <n v="471"/>
    <s v="02"/>
    <s v="004"/>
    <n v="55913"/>
    <s v="40057701-0"/>
    <s v="CONSERVACION RED VIAL VARIOS CAMINOS REGION DE LOS RIOS 2023-2025"/>
    <s v="CONSERVACION VIAL"/>
    <s v="CONSERVACION VIAL "/>
    <s v="EJECUCION"/>
    <s v="EJECUCION 2"/>
    <n v="177510"/>
    <s v=""/>
    <s v=""/>
    <s v=""/>
    <s v=""/>
    <s v=""/>
    <s v=""/>
    <s v=""/>
    <s v=""/>
    <s v="Integración territorial, conectividad y movilidad"/>
    <n v="0"/>
    <n v="3542911.2009999999"/>
    <n v="1538189"/>
    <n v="0"/>
    <n v="0"/>
    <n v="0"/>
    <n v="0"/>
    <n v="0"/>
    <e v="#N/A"/>
    <e v="#N/A"/>
    <e v="#N/A"/>
    <e v="#N/A"/>
  </r>
  <r>
    <m/>
    <s v="0204"/>
    <s v="0204"/>
    <s v="Dirección de Vialidad"/>
    <x v="8"/>
    <s v="LOS RÍOS"/>
    <s v="INTERPROVINCIAL"/>
    <s v="INTERCOMUNAL"/>
    <s v="Nuevo"/>
    <m/>
    <s v="02"/>
    <s v=""/>
    <n v="56848"/>
    <s v="40060703-0"/>
    <s v="CONSERVACION GLOBAL DE CAMINOS INDIGENAS REGION DE LOS RIOS 2025-2027"/>
    <s v="CONSERVACION VIAL"/>
    <s v=""/>
    <s v="EJECUCION"/>
    <s v="EJECUCION"/>
    <m/>
    <s v=""/>
    <s v=""/>
    <s v=""/>
    <s v=""/>
    <s v=""/>
    <s v=""/>
    <s v=""/>
    <s v=""/>
    <s v="Integración territorial, conectividad y movilidad"/>
    <n v="0"/>
    <n v="0"/>
    <n v="800000"/>
    <n v="4210969"/>
    <n v="5480551"/>
    <n v="0"/>
    <n v="0"/>
    <n v="0"/>
    <e v="#N/A"/>
    <e v="#N/A"/>
    <e v="#N/A"/>
    <e v="#N/A"/>
  </r>
  <r>
    <m/>
    <s v="0204"/>
    <s v="0204"/>
    <s v="Dirección de Vialidad"/>
    <x v="8"/>
    <s v="LOS RÍOS"/>
    <s v="INTERPROVINCIAL"/>
    <s v="INTERCOMUNAL"/>
    <s v="Arrastre"/>
    <m/>
    <s v="02"/>
    <s v="002"/>
    <n v="56849"/>
    <s v="40060704-0"/>
    <s v="CONSERVACION GLOBALES MIXTAS - REGION DE LOS RIOS 2025 - 2029"/>
    <s v="CONSERVACION VIAL"/>
    <s v=""/>
    <s v="EJECUCION"/>
    <s v="ASESORIA 1"/>
    <n v="183511"/>
    <s v=""/>
    <s v=""/>
    <s v=""/>
    <s v=""/>
    <s v=""/>
    <s v=""/>
    <s v=""/>
    <s v=""/>
    <s v="Integración territorial, conectividad y movilidad"/>
    <n v="0"/>
    <n v="30000"/>
    <n v="300000"/>
    <n v="330000"/>
    <n v="360000"/>
    <n v="280000"/>
    <n v="0"/>
    <n v="0"/>
    <e v="#N/A"/>
    <e v="#N/A"/>
    <e v="#N/A"/>
    <e v="#N/A"/>
  </r>
  <r>
    <m/>
    <s v="0204"/>
    <s v="0204"/>
    <s v="Dirección de Vialidad"/>
    <x v="8"/>
    <s v="LOS RÍOS"/>
    <s v="INTERPROVINCIAL"/>
    <s v="INTERCOMUNAL"/>
    <s v="Nuevo"/>
    <m/>
    <s v="02"/>
    <s v=""/>
    <n v="56849"/>
    <s v="40060704-0"/>
    <s v="CONSERVACION GLOBALES MIXTAS - REGION DE LOS RIOS 2025 - 2029"/>
    <s v="CONSERVACION VIAL"/>
    <s v=""/>
    <s v="EJECUCION"/>
    <s v="EJECUCION"/>
    <m/>
    <s v=""/>
    <s v=""/>
    <s v=""/>
    <s v=""/>
    <s v=""/>
    <s v=""/>
    <s v=""/>
    <s v=""/>
    <s v="Integración territorial, conectividad y movilidad"/>
    <n v="0"/>
    <n v="0"/>
    <n v="600000"/>
    <n v="8620043"/>
    <n v="8317862"/>
    <n v="4424069"/>
    <n v="8297838"/>
    <n v="0"/>
    <e v="#N/A"/>
    <e v="#N/A"/>
    <e v="#N/A"/>
    <e v="#N/A"/>
  </r>
  <r>
    <m/>
    <s v="0204"/>
    <s v="0204"/>
    <s v="Dirección de Vialidad"/>
    <x v="8"/>
    <s v="LOS RÍOS"/>
    <s v="INTERPROVINCIAL"/>
    <s v="INTERCOMUNAL"/>
    <s v="Arrastre"/>
    <m/>
    <s v="02"/>
    <s v="004"/>
    <n v="56849"/>
    <s v="40060704-0"/>
    <s v="CONSERVACION GLOBALES MIXTAS - REGION DE LOS RIOS 2025 - 2029"/>
    <s v="CONSERVACION VIAL"/>
    <s v=""/>
    <s v="EJECUCION"/>
    <s v="EJECUCION 1"/>
    <n v="177210"/>
    <s v=""/>
    <s v=""/>
    <s v=""/>
    <s v=""/>
    <s v=""/>
    <s v=""/>
    <s v=""/>
    <s v=""/>
    <s v="Integración territorial, conectividad y movilidad"/>
    <n v="0"/>
    <n v="40000"/>
    <n v="1750000"/>
    <n v="2150000"/>
    <n v="2255000"/>
    <n v="1971900"/>
    <n v="0"/>
    <n v="0"/>
    <e v="#N/A"/>
    <e v="#N/A"/>
    <e v="#N/A"/>
    <e v="#N/A"/>
  </r>
  <r>
    <m/>
    <s v="0204"/>
    <s v="0204"/>
    <s v="Dirección de Vialidad"/>
    <x v="8"/>
    <s v="LOS RÍOS"/>
    <s v="INTERPROVINCIAL"/>
    <s v="INTERCOMUNAL"/>
    <s v="Arrastre"/>
    <m/>
    <s v="02"/>
    <s v=""/>
    <n v="56849"/>
    <s v="40060704-0"/>
    <s v="CONSERVACION GLOBALES MIXTAS - REGION DE LOS RIOS 2025 - 2029"/>
    <s v="CONSERVACION VIAL"/>
    <s v=""/>
    <s v="EJECUCION"/>
    <s v="EJECUCION_"/>
    <m/>
    <s v=""/>
    <s v=""/>
    <s v=""/>
    <s v=""/>
    <s v=""/>
    <s v=""/>
    <s v=""/>
    <s v=""/>
    <s v="Integración territorial, conectividad y movilidad"/>
    <n v="0"/>
    <n v="1000"/>
    <n v="1500000"/>
    <n v="2833057"/>
    <n v="2727814"/>
    <n v="1777336"/>
    <n v="1436215"/>
    <n v="0"/>
    <e v="#N/A"/>
    <e v="#N/A"/>
    <e v="#N/A"/>
    <e v="#N/A"/>
  </r>
  <r>
    <n v="1148"/>
    <s v="0204"/>
    <s v="0204"/>
    <s v="Dirección de Vialidad"/>
    <x v="8"/>
    <s v="LOS RÍOS"/>
    <s v="INTERPROVINCIAL"/>
    <s v="INTERCOMUNAL"/>
    <s v="Arrastre"/>
    <n v="547"/>
    <s v="02"/>
    <s v="004"/>
    <n v="58353"/>
    <s v="40064557-0"/>
    <s v="CONSERVACION RED VIAL VARIOS CAMINOS REGION DE LOS RIOS 2025 -2026"/>
    <s v="CONSERVACION VIAL"/>
    <s v="CONSERVACION VIAL "/>
    <s v="EJECUCION"/>
    <s v="EJECUCION 1"/>
    <n v="180617"/>
    <s v=""/>
    <s v=""/>
    <s v=""/>
    <s v=""/>
    <s v=""/>
    <s v=""/>
    <s v=""/>
    <s v=""/>
    <s v="Integración territorial, conectividad y movilidad"/>
    <n v="0"/>
    <n v="499850"/>
    <n v="5195671"/>
    <n v="0"/>
    <n v="0"/>
    <n v="0"/>
    <n v="0"/>
    <n v="0"/>
    <e v="#N/A"/>
    <e v="#N/A"/>
    <e v="#N/A"/>
    <e v="#N/A"/>
  </r>
  <r>
    <n v="1150"/>
    <s v="0204"/>
    <s v="0204"/>
    <s v="Dirección de Vialidad"/>
    <x v="8"/>
    <s v="LOS RÍOS"/>
    <s v="VALDIVIA, RANCO"/>
    <s v="LOS LAGOS, LA UNION, RIO BUENO"/>
    <s v="Arrastre"/>
    <n v="556"/>
    <s v="02"/>
    <s v="002"/>
    <n v="59402"/>
    <s v="40066886-0"/>
    <s v="CONSERVACION PUENTES MENORES REGION DE LOS RIOS 2025-2026"/>
    <s v="CONSERVACION VIAL"/>
    <s v="CONSERVACION VIAL "/>
    <s v="EJECUCION"/>
    <s v="ASESORIA 1"/>
    <n v="183089"/>
    <s v=""/>
    <s v=""/>
    <s v=""/>
    <s v=""/>
    <s v="X"/>
    <s v=""/>
    <s v=""/>
    <s v=""/>
    <s v="Integración territorial, conectividad y movilidad"/>
    <n v="0"/>
    <n v="101663"/>
    <n v="237213"/>
    <n v="0"/>
    <n v="0"/>
    <n v="0"/>
    <n v="0"/>
    <n v="0"/>
    <e v="#N/A"/>
    <e v="#N/A"/>
    <e v="#N/A"/>
    <e v="#N/A"/>
  </r>
  <r>
    <n v="1149"/>
    <s v="0204"/>
    <s v="0204"/>
    <s v="Dirección de Vialidad"/>
    <x v="8"/>
    <s v="LOS RÍOS"/>
    <s v="VALDIVIA, RANCO"/>
    <s v="LOS LAGOS, LA UNION, RIO BUENO"/>
    <s v="Arrastre"/>
    <n v="556"/>
    <s v="02"/>
    <s v="004"/>
    <n v="59402"/>
    <s v="40066886-0"/>
    <s v="CONSERVACION PUENTES MENORES REGION DE LOS RIOS 2025-2026"/>
    <s v="CONSERVACION VIAL"/>
    <s v="CONSERVACION VIAL "/>
    <s v="EJECUCION"/>
    <s v="EJECUCION 1"/>
    <n v="183090"/>
    <s v=""/>
    <s v=""/>
    <s v=""/>
    <s v=""/>
    <s v="X"/>
    <s v=""/>
    <s v=""/>
    <s v=""/>
    <s v="Integración territorial, conectividad y movilidad"/>
    <n v="0"/>
    <n v="240320"/>
    <n v="2403200"/>
    <n v="0"/>
    <n v="0"/>
    <n v="0"/>
    <n v="0"/>
    <n v="0"/>
    <e v="#N/A"/>
    <e v="#N/A"/>
    <e v="#N/A"/>
    <e v="#N/A"/>
  </r>
  <r>
    <n v="1151"/>
    <s v="0204"/>
    <s v="0204"/>
    <s v="Dirección de Vialidad"/>
    <x v="8"/>
    <s v="LOS RÍOS"/>
    <s v="RANCO"/>
    <s v="INTERCOMUNAL"/>
    <s v="Nuevo"/>
    <n v="617"/>
    <s v="02"/>
    <s v="004"/>
    <n v="55721"/>
    <s v="40067224-0"/>
    <s v="CONSERVACION PAVIMENTOS RURALES (CONVENIO MOP - GORE) - REGIÓN DE LOS RÍOS 2024 - 2025 "/>
    <s v="CONSERVACION VIAL"/>
    <s v="CONSERVACION VIAL "/>
    <s v="EJECUCION"/>
    <s v="EJECUCION 1"/>
    <n v="173269"/>
    <s v=""/>
    <s v=""/>
    <s v=""/>
    <s v=""/>
    <s v=""/>
    <s v=""/>
    <s v=""/>
    <s v=""/>
    <s v="Integración territorial, conectividad y movilidad"/>
    <n v="0"/>
    <n v="0"/>
    <n v="202645"/>
    <n v="695100"/>
    <n v="0"/>
    <n v="0"/>
    <n v="0"/>
    <n v="0"/>
    <e v="#N/A"/>
    <e v="#N/A"/>
    <e v="#N/A"/>
    <e v="#N/A"/>
  </r>
  <r>
    <n v="1152"/>
    <s v="0204"/>
    <s v="0204"/>
    <s v="Dirección de Vialidad"/>
    <x v="8"/>
    <s v="LOS RÍOS"/>
    <s v="INTERPROVINCIAL"/>
    <s v="INTERCOMUNAL"/>
    <s v="Nuevo"/>
    <n v="616"/>
    <s v="02"/>
    <s v="004"/>
    <n v="58689"/>
    <s v="40067246-0"/>
    <s v="CONSERVACION PAVIMENTOS RURALES REGIÓN DE LOS RÍOS 2024 - 2026 "/>
    <s v="CONSERVACION VIAL"/>
    <s v="CONSERVACION VIAL "/>
    <s v="EJECUCION"/>
    <s v="EJECUCION 1"/>
    <n v="181558"/>
    <s v=""/>
    <s v=""/>
    <s v=""/>
    <s v=""/>
    <s v="X"/>
    <s v=""/>
    <s v=""/>
    <s v=""/>
    <s v="Integración territorial, conectividad y movilidad"/>
    <n v="0"/>
    <n v="0"/>
    <n v="212756"/>
    <n v="9600"/>
    <n v="0"/>
    <n v="0"/>
    <n v="0"/>
    <n v="0"/>
    <e v="#N/A"/>
    <e v="#N/A"/>
    <e v="#N/A"/>
    <e v="#N/A"/>
  </r>
  <r>
    <n v="1153"/>
    <s v="0204"/>
    <s v="0204"/>
    <s v="Dirección de Vialidad"/>
    <x v="8"/>
    <s v="LOS RÍOS"/>
    <s v="RANCO"/>
    <s v="LA UNION, FUTRONO, LAGO RANCO, RIO BUENO"/>
    <s v="Nuevo"/>
    <n v="703"/>
    <s v="02"/>
    <s v="002"/>
    <n v="58581"/>
    <s v="40069436-0"/>
    <s v="REPOSICION PUENTES CUYAIMA Y CANO RODRIGUEZ, PROVINCIA DEL RANCO"/>
    <s v="MEJORAMIENTO RED VIAL REGIONAL SECUNDARIA"/>
    <s v="PUENTES"/>
    <s v="DISEÑO"/>
    <s v="DISEÑO 10"/>
    <n v="181254"/>
    <s v=""/>
    <s v=""/>
    <s v=""/>
    <s v=""/>
    <s v="X"/>
    <s v=""/>
    <s v=""/>
    <s v=""/>
    <s v="Integración territorial, conectividad y movilidad"/>
    <n v="0"/>
    <n v="0"/>
    <n v="50000"/>
    <n v="280000"/>
    <n v="300000"/>
    <n v="0"/>
    <n v="0"/>
    <n v="0"/>
    <e v="#N/A"/>
    <e v="#N/A"/>
    <e v="#N/A"/>
    <e v="#N/A"/>
  </r>
  <r>
    <n v="1156"/>
    <s v="0204"/>
    <s v="0204"/>
    <s v="Dirección de Vialidad"/>
    <x v="8"/>
    <s v="LOS RÍOS"/>
    <s v="INTERPROVINCIAL"/>
    <s v="INTERCOMUNAL"/>
    <s v="Nuevo"/>
    <n v="573"/>
    <s v="02"/>
    <s v="002"/>
    <n v="58777"/>
    <s v="40070159-0"/>
    <s v="CONSERVACION GLOBAL MIXTA CAMINOS RED VIAL REGION DE LOS RIOS "/>
    <s v="CONSERVACION VIAL"/>
    <s v="CONSERVACION VIAL "/>
    <s v="EJECUCION"/>
    <s v="ASESORIA 1"/>
    <n v="181734"/>
    <s v=""/>
    <s v=""/>
    <s v=""/>
    <s v=""/>
    <s v=""/>
    <s v=""/>
    <s v=""/>
    <s v=""/>
    <s v="Integración territorial, conectividad y movilidad"/>
    <n v="0"/>
    <n v="0"/>
    <n v="69000"/>
    <n v="950000"/>
    <n v="1224078"/>
    <n v="1100000"/>
    <n v="1120000"/>
    <n v="0"/>
    <e v="#N/A"/>
    <e v="#N/A"/>
    <e v="#N/A"/>
    <e v="#N/A"/>
  </r>
  <r>
    <n v="1155"/>
    <s v="0204"/>
    <s v="0204"/>
    <s v="Dirección de Vialidad"/>
    <x v="8"/>
    <s v="LOS RÍOS"/>
    <s v="INTERPROVINCIAL"/>
    <s v="INTERCOMUNAL"/>
    <s v="Nuevo"/>
    <n v="573"/>
    <s v="02"/>
    <s v="004"/>
    <n v="58777"/>
    <s v="40070159-0"/>
    <s v="CONSERVACION GLOBAL MIXTA CAMINOS RED VIAL REGION DE LOS RIOS "/>
    <s v="CONSERVACION VIAL"/>
    <s v="CONSERVACION VIAL "/>
    <s v="EJECUCION"/>
    <s v="EJECUCION 1"/>
    <n v="181735"/>
    <s v=""/>
    <s v=""/>
    <s v=""/>
    <s v=""/>
    <s v=""/>
    <s v=""/>
    <s v=""/>
    <s v=""/>
    <s v="Integración territorial, conectividad y movilidad"/>
    <n v="0"/>
    <n v="0"/>
    <n v="198000"/>
    <n v="7500000"/>
    <n v="10015187"/>
    <n v="9000000"/>
    <n v="10030000"/>
    <n v="0"/>
    <e v="#N/A"/>
    <e v="#N/A"/>
    <e v="#N/A"/>
    <e v="#N/A"/>
  </r>
  <r>
    <n v="1157"/>
    <s v="0204"/>
    <s v="0204"/>
    <s v="Dirección de Vialidad"/>
    <x v="8"/>
    <s v="LOS RÍOS"/>
    <s v="INTERPROVINCIAL"/>
    <s v="INTERCOMUNAL"/>
    <s v="Nuevo"/>
    <n v="574"/>
    <s v="02"/>
    <s v="002"/>
    <n v="58778"/>
    <s v="40070160-0"/>
    <s v="CONSERVACION GLOBAL MIXTA CAMINOS RED VIAL REGION DE LOS RIOS "/>
    <s v="CONSERVACION VIAL"/>
    <s v="CONSERVACION VIAL "/>
    <s v="EJECUCION"/>
    <s v="ASESORIA 1"/>
    <n v="181736"/>
    <s v=""/>
    <s v=""/>
    <s v=""/>
    <s v=""/>
    <s v=""/>
    <s v=""/>
    <s v=""/>
    <s v=""/>
    <s v="Integración territorial, conectividad y movilidad"/>
    <n v="0"/>
    <n v="0"/>
    <n v="10000"/>
    <n v="390945"/>
    <n v="652564"/>
    <n v="586417"/>
    <n v="586417"/>
    <n v="49802"/>
    <e v="#N/A"/>
    <e v="#N/A"/>
    <e v="#N/A"/>
    <e v="#N/A"/>
  </r>
  <r>
    <n v="1158"/>
    <s v="0204"/>
    <s v="0204"/>
    <s v="Dirección de Vialidad"/>
    <x v="8"/>
    <s v="LOS RÍOS"/>
    <s v="INTERPROVINCIAL"/>
    <s v="INTERCOMUNAL"/>
    <s v="Nuevo"/>
    <n v="574"/>
    <s v="02"/>
    <s v="004"/>
    <n v="58778"/>
    <s v="40070160-0"/>
    <s v="CONSERVACION GLOBAL MIXTA CAMINOS RED VIAL REGION DE LOS RIOS "/>
    <s v="CONSERVACION VIAL"/>
    <s v="CONSERVACION VIAL "/>
    <s v="EJECUCION"/>
    <s v="EJECUCION 1"/>
    <n v="181737"/>
    <s v=""/>
    <s v=""/>
    <s v=""/>
    <s v=""/>
    <s v=""/>
    <s v=""/>
    <s v=""/>
    <s v=""/>
    <s v="Integración territorial, conectividad y movilidad"/>
    <n v="0"/>
    <n v="0"/>
    <n v="10000"/>
    <n v="2532500"/>
    <n v="5352561"/>
    <n v="4810000"/>
    <n v="4810000"/>
    <n v="1077498"/>
    <e v="#N/A"/>
    <e v="#N/A"/>
    <e v="#N/A"/>
    <e v="#N/A"/>
  </r>
  <r>
    <n v="1160"/>
    <s v="0204"/>
    <s v="0204"/>
    <s v="Dirección de Vialidad"/>
    <x v="8"/>
    <s v="LOS RÍOS"/>
    <s v="INTERPROVINCIAL"/>
    <s v="INTERCOMUNAL"/>
    <s v="Nuevo"/>
    <n v="600"/>
    <s v="02"/>
    <s v="002"/>
    <n v="58779"/>
    <s v="40070161-0"/>
    <s v="CONSERVACION GLOBAL CAMINO INDIGENA REGION DE LOS RIOS "/>
    <s v="CONSERVACION VIAL"/>
    <s v="CAMINOS INDÍGENAS"/>
    <s v="EJECUCION"/>
    <s v="ASESORIA 1"/>
    <n v="181738"/>
    <s v=""/>
    <s v=""/>
    <s v=""/>
    <s v=""/>
    <s v="X"/>
    <s v=""/>
    <s v=""/>
    <s v=""/>
    <s v="Integración territorial, conectividad y movilidad"/>
    <n v="0"/>
    <n v="0"/>
    <n v="125652"/>
    <n v="32000"/>
    <n v="168000"/>
    <n v="0"/>
    <n v="0"/>
    <n v="0"/>
    <e v="#N/A"/>
    <e v="#N/A"/>
    <e v="#N/A"/>
    <e v="#N/A"/>
  </r>
  <r>
    <n v="1159"/>
    <s v="0204"/>
    <s v="0204"/>
    <s v="Dirección de Vialidad"/>
    <x v="8"/>
    <s v="LOS RÍOS"/>
    <s v="INTERPROVINCIAL"/>
    <s v="INTERCOMUNAL"/>
    <s v="Nuevo"/>
    <n v="600"/>
    <s v="02"/>
    <s v="004"/>
    <n v="58779"/>
    <s v="40070161-0"/>
    <s v="CONSERVACION GLOBAL CAMINO INDIGENA REGION DE LOS RIOS "/>
    <s v="CONSERVACION VIAL"/>
    <s v="CAMINOS INDÍGENAS"/>
    <s v="EJECUCION"/>
    <s v="EJECUCION 1"/>
    <n v="181739"/>
    <s v=""/>
    <s v=""/>
    <s v=""/>
    <s v=""/>
    <s v="X"/>
    <s v=""/>
    <s v=""/>
    <s v=""/>
    <s v="Integración territorial, conectividad y movilidad"/>
    <n v="0"/>
    <n v="0"/>
    <n v="812000"/>
    <n v="205000"/>
    <n v="943000"/>
    <n v="0"/>
    <n v="0"/>
    <n v="0"/>
    <e v="#N/A"/>
    <e v="#N/A"/>
    <e v="#N/A"/>
    <e v="#N/A"/>
  </r>
  <r>
    <n v="1162"/>
    <s v="0204"/>
    <s v="0204"/>
    <s v="Dirección de Vialidad"/>
    <x v="8"/>
    <s v="LOS RÍOS"/>
    <s v="VALDIVIA, RANCO"/>
    <s v="VALDIVIA, CORRAL, LANCO, LOS LAGOS, MAFIL, MARIQUINA, PAILLACO, PANGUIPULLI, LA UNION, FUTRONO, LAGO RANCO, RIO BUENO"/>
    <s v="Nuevo"/>
    <n v="593"/>
    <s v="02"/>
    <s v="002"/>
    <n v="58822"/>
    <s v="40070174-0"/>
    <s v="CONSERVACION RED VIAL REGION DE LOS RIOS "/>
    <s v="CONSERVACION VIAL"/>
    <s v="CONSERVACION VIAL "/>
    <s v="EJECUCION"/>
    <s v="ASESORIA 1"/>
    <n v="181797"/>
    <s v=""/>
    <s v=""/>
    <s v=""/>
    <s v=""/>
    <s v=""/>
    <s v=""/>
    <s v=""/>
    <s v=""/>
    <s v="Integración territorial, conectividad y movilidad"/>
    <n v="0"/>
    <n v="0"/>
    <n v="95470"/>
    <n v="19200"/>
    <n v="0"/>
    <n v="0"/>
    <n v="0"/>
    <n v="0"/>
    <e v="#N/A"/>
    <e v="#N/A"/>
    <e v="#N/A"/>
    <e v="#N/A"/>
  </r>
  <r>
    <n v="1161"/>
    <s v="0204"/>
    <s v="0204"/>
    <s v="Dirección de Vialidad"/>
    <x v="8"/>
    <s v="LOS RÍOS"/>
    <s v="VALDIVIA, RANCO"/>
    <s v="VALDIVIA, CORRAL, LANCO, LOS LAGOS, MAFIL, MARIQUINA, PAILLACO, PANGUIPULLI, LA UNION, FUTRONO, LAGO RANCO, RIO BUENO"/>
    <s v="Nuevo"/>
    <n v="593"/>
    <s v="02"/>
    <s v="004"/>
    <n v="58822"/>
    <s v="40070174-0"/>
    <s v="CONSERVACION RED VIAL REGION DE LOS RIOS "/>
    <s v="CONSERVACION VIAL"/>
    <s v="CONSERVACION VIAL "/>
    <s v="EJECUCION"/>
    <s v="EJECUCION 1"/>
    <n v="181798"/>
    <s v=""/>
    <s v=""/>
    <s v=""/>
    <s v=""/>
    <s v=""/>
    <s v=""/>
    <s v=""/>
    <s v=""/>
    <s v="Integración territorial, conectividad y movilidad"/>
    <n v="0"/>
    <n v="0"/>
    <n v="807822"/>
    <n v="162000"/>
    <n v="0"/>
    <n v="0"/>
    <n v="0"/>
    <n v="0"/>
    <e v="#N/A"/>
    <e v="#N/A"/>
    <e v="#N/A"/>
    <e v="#N/A"/>
  </r>
  <r>
    <n v="1164"/>
    <s v="0204"/>
    <s v="0204"/>
    <s v="Dirección de Vialidad"/>
    <x v="8"/>
    <s v="LOS RÍOS"/>
    <s v="INTERPROVINCIAL"/>
    <s v="INTERCOMUNAL"/>
    <s v="Nuevo"/>
    <n v="644"/>
    <s v="02"/>
    <s v="004"/>
    <n v="58827"/>
    <s v="40070217-0"/>
    <s v="CONSERVACION ZONAS DE ESCUELA REGION DE LOS RIOS "/>
    <s v="SEGURIDAD VIAL, CICLOVIAS Y PASARELAS"/>
    <s v="CONSERVACION VIAL "/>
    <s v="EJECUCION"/>
    <s v="EJECUCION 1"/>
    <n v="181805"/>
    <s v=""/>
    <s v=""/>
    <s v=""/>
    <s v=""/>
    <s v=""/>
    <s v=""/>
    <s v=""/>
    <s v=""/>
    <s v="Integración territorial, conectividad y movilidad"/>
    <n v="0"/>
    <n v="0"/>
    <n v="194737"/>
    <n v="114000"/>
    <n v="114000"/>
    <n v="0"/>
    <n v="0"/>
    <n v="0"/>
    <e v="#N/A"/>
    <e v="#N/A"/>
    <e v="#N/A"/>
    <e v="#N/A"/>
  </r>
  <r>
    <n v="1165"/>
    <s v="0204"/>
    <s v="0204"/>
    <s v="Dirección de Vialidad"/>
    <x v="8"/>
    <s v="LOS RÍOS"/>
    <s v="VALDIVIA, RANCO"/>
    <s v="VALDIVIA, CORRAL, LANCO, LOS LAGOS, MAFIL, MARIQUINA, PAILLACO, PANGUIPULLI, LA UNION, FUTRONO, LAGO RANCO, RIO BUENO"/>
    <s v="Nuevo"/>
    <n v="601"/>
    <s v="02"/>
    <s v="004"/>
    <n v="58583"/>
    <s v="40070248-0"/>
    <s v="CONSERVACION CAMINOS INDIGENAS PLAN BUEN VIVIR REGION DE LOS RIOS "/>
    <s v="CONSERVACION VIAL"/>
    <s v="CAMINOS INDÍGENAS"/>
    <s v="EJECUCION"/>
    <s v="EJECUCION 10"/>
    <n v="181261"/>
    <s v=""/>
    <s v=""/>
    <s v=""/>
    <s v=""/>
    <s v="X"/>
    <s v=""/>
    <s v=""/>
    <s v=""/>
    <s v="Integración territorial, conectividad y movilidad"/>
    <n v="0"/>
    <n v="0"/>
    <n v="50000"/>
    <n v="514000"/>
    <n v="514000"/>
    <n v="0"/>
    <n v="0"/>
    <n v="0"/>
    <e v="#N/A"/>
    <e v="#N/A"/>
    <e v="#N/A"/>
    <e v="#N/A"/>
  </r>
  <r>
    <n v="1166"/>
    <s v="0204"/>
    <s v="0204"/>
    <s v="Dirección de Vialidad"/>
    <x v="12"/>
    <s v="LOS LAGOS"/>
    <s v="INTERPROVINCIAL"/>
    <s v="INTERCOMUNAL"/>
    <s v="Arrastre"/>
    <n v="460"/>
    <s v="01"/>
    <s v="002"/>
    <n v="55432"/>
    <s v="40054530-0"/>
    <s v="DIAGNOSTICO EVALUACION ESTRUCTURAL DE PUENTES MODULARES"/>
    <s v="ESTUDIOS BASICOS DE VIALIDAD"/>
    <s v="ESTUDIOS"/>
    <s v="EJECUCION"/>
    <s v="EJECUCION 1"/>
    <n v="172656"/>
    <s v=" PG-0504_Vialidad Rural"/>
    <s v=""/>
    <s v=""/>
    <s v=""/>
    <s v=""/>
    <s v=""/>
    <s v=""/>
    <s v=""/>
    <s v="Integración territorial, conectividad y movilidad"/>
    <n v="0"/>
    <n v="70745.857999999993"/>
    <n v="542242"/>
    <n v="0"/>
    <n v="0"/>
    <n v="0"/>
    <n v="0"/>
    <n v="0"/>
    <e v="#N/A"/>
    <e v="#N/A"/>
    <e v="#N/A"/>
    <e v="#N/A"/>
  </r>
  <r>
    <n v="1168"/>
    <s v="0204"/>
    <s v="0204"/>
    <s v="Dirección de Vialidad"/>
    <x v="12"/>
    <s v="LOS LAGOS"/>
    <s v="LLANQUIHUE"/>
    <s v="COCHAMO"/>
    <s v="Arrastre"/>
    <n v="2"/>
    <s v="02"/>
    <s v="002"/>
    <n v="2670"/>
    <s v="20080167-0"/>
    <s v="CONSTRUCCION CAMINO PUELO  - PASO EL BOLSON (C.M.T.)"/>
    <s v="RUTAS INTERNACIONALES"/>
    <s v="RUTAS INTERNACIONALES"/>
    <s v="EJECUCION"/>
    <s v="ASESORIA 13"/>
    <n v="137751"/>
    <s v=" PG-0501_Conectividad Mayor Interregional"/>
    <s v=""/>
    <s v=""/>
    <s v=""/>
    <s v=""/>
    <s v=""/>
    <s v=""/>
    <s v=""/>
    <s v="Integración territorial, conectividad y movilidad"/>
    <n v="185809.99900000001"/>
    <n v="510119.21299999999"/>
    <n v="263000"/>
    <n v="0"/>
    <n v="0"/>
    <n v="0"/>
    <n v="0"/>
    <n v="0"/>
    <n v="10103"/>
    <n v="4199"/>
    <n v="3932"/>
    <n v="0.22734955103193519"/>
  </r>
  <r>
    <n v="1169"/>
    <s v="0204"/>
    <s v="0204"/>
    <s v="Dirección de Vialidad"/>
    <x v="12"/>
    <s v="LOS LAGOS"/>
    <s v="LLANQUIHUE"/>
    <s v="COCHAMO"/>
    <s v="Arrastre"/>
    <n v="2"/>
    <s v="02"/>
    <s v="004"/>
    <n v="2670"/>
    <s v="20080167-0"/>
    <s v="CONSTRUCCION CAMINO PUELO  - PASO EL BOLSON (C.M.T.)"/>
    <s v="RUTAS INTERNACIONALES"/>
    <s v="RUTAS INTERNACIONALES"/>
    <s v="EJECUCION"/>
    <s v="EJECUCION 10"/>
    <n v="110655"/>
    <s v=" PG-0501_Conectividad Mayor Interregional"/>
    <s v=""/>
    <s v=""/>
    <s v=""/>
    <s v=""/>
    <s v=""/>
    <s v=""/>
    <s v=""/>
    <s v="Integración territorial, conectividad y movilidad"/>
    <n v="0"/>
    <n v="0"/>
    <n v="15360"/>
    <n v="0"/>
    <n v="0"/>
    <n v="0"/>
    <n v="0"/>
    <n v="0"/>
    <n v="10103"/>
    <n v="4199"/>
    <n v="3932"/>
    <n v="0.22734955103193519"/>
  </r>
  <r>
    <n v="1167"/>
    <s v="0204"/>
    <s v="0204"/>
    <s v="Dirección de Vialidad"/>
    <x v="12"/>
    <s v="LOS LAGOS"/>
    <s v="LLANQUIHUE"/>
    <s v="COCHAMO"/>
    <s v="Arrastre"/>
    <n v="2"/>
    <s v="02"/>
    <s v="004"/>
    <n v="2670"/>
    <s v="20080167-0"/>
    <s v="CONSTRUCCION CAMINO PUELO  - PASO EL BOLSON (C.M.T.)"/>
    <s v="RUTAS INTERNACIONALES"/>
    <s v="RUTAS INTERNACIONALES"/>
    <s v="EJECUCION"/>
    <s v="EJECUCION 13"/>
    <n v="137752"/>
    <s v=" PG-0501_Conectividad Mayor Interregional"/>
    <s v=""/>
    <s v=""/>
    <s v=""/>
    <s v=""/>
    <s v=""/>
    <s v=""/>
    <s v=""/>
    <s v="Integración territorial, conectividad y movilidad"/>
    <n v="2000729.909"/>
    <n v="1350000"/>
    <n v="2880000"/>
    <n v="3364000"/>
    <n v="0"/>
    <n v="0"/>
    <n v="0"/>
    <n v="0"/>
    <n v="10103"/>
    <n v="4199"/>
    <n v="3932"/>
    <n v="0.22734955103193519"/>
  </r>
  <r>
    <n v="1170"/>
    <s v="0204"/>
    <s v="0204"/>
    <s v="Dirección de Vialidad"/>
    <x v="12"/>
    <s v="LOS LAGOS"/>
    <s v="OSORNO"/>
    <s v="PUYEHUE"/>
    <s v="Arrastre"/>
    <n v="13"/>
    <s v="02"/>
    <s v="002"/>
    <n v="32532"/>
    <s v="30070762-0"/>
    <s v="REPOSICION PAVIMENTO RUTA 215-CH. SECTOR: LAS LUMAS - ENTRELAGOS"/>
    <s v="RUTAS INTERNACIONALES"/>
    <s v="RUTAS INTERNACIONALES"/>
    <s v="EJECUCION"/>
    <s v="ASESORIA 2"/>
    <n v="170882"/>
    <s v=" PG-0501_Conectividad Mayor Interregional"/>
    <s v=""/>
    <s v=""/>
    <s v=""/>
    <s v=""/>
    <s v=""/>
    <s v=""/>
    <s v=""/>
    <s v="Integración territorial, conectividad y movilidad"/>
    <n v="0"/>
    <n v="170000"/>
    <n v="478263"/>
    <n v="323259"/>
    <n v="0"/>
    <n v="0"/>
    <n v="0"/>
    <n v="0"/>
    <n v="10304"/>
    <n v="11712"/>
    <n v="11823"/>
    <n v="0.23945320862927849"/>
  </r>
  <r>
    <n v="1171"/>
    <s v="0204"/>
    <s v="0204"/>
    <s v="Dirección de Vialidad"/>
    <x v="12"/>
    <s v="LOS LAGOS"/>
    <s v="OSORNO"/>
    <s v="PUYEHUE"/>
    <s v="Arrastre"/>
    <n v="13"/>
    <s v="02"/>
    <s v="004"/>
    <n v="32532"/>
    <s v="30070762-0"/>
    <s v="REPOSICION PAVIMENTO RUTA 215-CH. SECTOR: LAS LUMAS - ENTRELAGOS"/>
    <s v="RUTAS INTERNACIONALES"/>
    <s v="RUTAS INTERNACIONALES"/>
    <s v="EJECUCION"/>
    <s v="EJECUCION 2"/>
    <n v="170883"/>
    <s v=" PG-0501_Conectividad Mayor Interregional"/>
    <s v=""/>
    <s v=""/>
    <s v=""/>
    <s v=""/>
    <s v=""/>
    <s v=""/>
    <s v=""/>
    <s v="Integración territorial, conectividad y movilidad"/>
    <n v="0"/>
    <n v="299999"/>
    <n v="5184406"/>
    <n v="13341480"/>
    <n v="13700000"/>
    <n v="0"/>
    <n v="0"/>
    <n v="0"/>
    <n v="10304"/>
    <n v="11712"/>
    <n v="11823"/>
    <n v="0.23945320862927849"/>
  </r>
  <r>
    <n v="1173"/>
    <s v="0204"/>
    <s v="0204"/>
    <s v="Dirección de Vialidad"/>
    <x v="12"/>
    <s v="LOS LAGOS"/>
    <s v="OSORNO"/>
    <s v="PUYEHUE"/>
    <s v="Arrastre"/>
    <n v="16"/>
    <s v="02"/>
    <s v="002"/>
    <n v="33593"/>
    <s v="30080507-0"/>
    <s v="REPOSICION PAVIMENTO RUTA 215-CH. SECTOR: ADUANA - LIMITE"/>
    <s v="RUTAS INTERNACIONALES"/>
    <s v="RUTAS INTERNACIONALES"/>
    <s v="EJECUCION"/>
    <s v="ASESORIA 5"/>
    <n v="181217"/>
    <s v=" PG-0501_Conectividad Mayor Interregional"/>
    <s v=""/>
    <s v=""/>
    <s v=""/>
    <s v=""/>
    <s v=""/>
    <s v=""/>
    <s v=""/>
    <s v="Integración territorial, conectividad y movilidad"/>
    <n v="0"/>
    <n v="36570.949999999997"/>
    <n v="434851"/>
    <n v="400280"/>
    <n v="0"/>
    <n v="0"/>
    <n v="0"/>
    <n v="0"/>
    <n v="10304"/>
    <n v="11712"/>
    <n v="11823"/>
    <n v="0.23945320862927849"/>
  </r>
  <r>
    <n v="1172"/>
    <s v="0204"/>
    <s v="0204"/>
    <s v="Dirección de Vialidad"/>
    <x v="12"/>
    <s v="LOS LAGOS"/>
    <s v="OSORNO"/>
    <s v="PUYEHUE"/>
    <s v="Arrastre"/>
    <n v="16"/>
    <s v="02"/>
    <s v="004"/>
    <n v="33593"/>
    <s v="30080507-0"/>
    <s v="REPOSICION PAVIMENTO RUTA 215-CH. SECTOR: ADUANA - LIMITE"/>
    <s v="RUTAS INTERNACIONALES"/>
    <s v="RUTAS INTERNACIONALES"/>
    <s v="EJECUCION"/>
    <s v="EJECUCION 5"/>
    <n v="181216"/>
    <s v=" PG-0501_Conectividad Mayor Interregional"/>
    <s v=""/>
    <s v=""/>
    <s v=""/>
    <s v=""/>
    <s v=""/>
    <s v=""/>
    <s v=""/>
    <s v="Integración territorial, conectividad y movilidad"/>
    <n v="0"/>
    <n v="388265.61499999999"/>
    <n v="2200000"/>
    <n v="1915245"/>
    <n v="0"/>
    <n v="0"/>
    <n v="0"/>
    <n v="0"/>
    <n v="10304"/>
    <n v="11712"/>
    <n v="11823"/>
    <n v="0.23945320862927849"/>
  </r>
  <r>
    <n v="1174"/>
    <s v="0204"/>
    <s v="0204"/>
    <s v="Dirección de Vialidad"/>
    <x v="12"/>
    <s v="LOS LAGOS"/>
    <s v="CHILOE"/>
    <s v="CURACO DE VELEZ"/>
    <s v="Arrastre"/>
    <n v="31"/>
    <s v="02"/>
    <s v="002"/>
    <n v="35568"/>
    <s v="30083665-0"/>
    <s v="CONSTRUCCION PUENTE DALCAHUE EN RUTA W-59,  QUINCHAO"/>
    <s v="MEJORAMIENTO RED VIAL REGIONAL PRINCIPAL"/>
    <s v="PUENTES"/>
    <s v="FACTIBILIDAD"/>
    <s v="FACTIBILIDAD 1"/>
    <n v="148692"/>
    <s v=" PG-0501_Conectividad Mayor Interregional"/>
    <s v=""/>
    <s v=""/>
    <s v=""/>
    <s v=""/>
    <s v="X"/>
    <s v=""/>
    <s v=""/>
    <s v="Integración territorial, conectividad y movilidad"/>
    <n v="0"/>
    <n v="583350"/>
    <n v="2182936"/>
    <n v="1112775"/>
    <n v="0"/>
    <n v="0"/>
    <n v="0"/>
    <n v="0"/>
    <n v="10204"/>
    <n v="3662"/>
    <n v="4151"/>
    <n v="0.26334666254748129"/>
  </r>
  <r>
    <n v="1176"/>
    <s v="0204"/>
    <s v="0204"/>
    <s v="Dirección de Vialidad"/>
    <x v="12"/>
    <s v="LOS LAGOS"/>
    <s v="CHILOE"/>
    <s v="CASTRO, CHONCHI"/>
    <s v="Arrastre"/>
    <n v="75"/>
    <s v="02"/>
    <s v="002"/>
    <n v="38591"/>
    <s v="30114721-0"/>
    <s v="CONSTRUCCION BY PASS CASTRO EN CHILOE"/>
    <s v="MEJORAMIENTO RED VIAL REGIONAL PRINCIPAL"/>
    <s v="CONSTRUCCION"/>
    <s v="EJECUCION"/>
    <s v="ASESORIA 2"/>
    <n v="170926"/>
    <s v=" PG-0501_Conectividad Mayor Interregional"/>
    <s v=""/>
    <s v=""/>
    <s v=""/>
    <s v=""/>
    <s v=""/>
    <s v=""/>
    <s v=""/>
    <s v="Integración territorial, conectividad y movilidad"/>
    <n v="114298.912"/>
    <n v="464353"/>
    <n v="375521"/>
    <n v="0"/>
    <n v="0"/>
    <n v="0"/>
    <n v="0"/>
    <n v="0"/>
    <e v="#N/A"/>
    <e v="#N/A"/>
    <e v="#N/A"/>
    <e v="#N/A"/>
  </r>
  <r>
    <n v="1177"/>
    <s v="0204"/>
    <s v="0204"/>
    <s v="Dirección de Vialidad"/>
    <x v="12"/>
    <s v="LOS LAGOS"/>
    <s v="CHILOE"/>
    <s v="CASTRO, CHONCHI"/>
    <s v="Arrastre"/>
    <n v="75"/>
    <s v="02"/>
    <s v="004"/>
    <n v="38591"/>
    <s v="30114721-0"/>
    <s v="CONSTRUCCION BY PASS CASTRO EN CHILOE"/>
    <s v="MEJORAMIENTO RED VIAL REGIONAL PRINCIPAL"/>
    <s v="CONSTRUCCION"/>
    <s v="EJECUCION"/>
    <s v="EJECUCION 2"/>
    <n v="170927"/>
    <s v=" PG-0501_Conectividad Mayor Interregional"/>
    <s v=""/>
    <s v=""/>
    <s v=""/>
    <s v=""/>
    <s v=""/>
    <s v=""/>
    <s v=""/>
    <s v="Integración territorial, conectividad y movilidad"/>
    <n v="999899.995"/>
    <n v="12600000.074999999"/>
    <n v="9601645"/>
    <n v="4000000"/>
    <n v="0"/>
    <n v="0"/>
    <n v="0"/>
    <n v="0"/>
    <e v="#N/A"/>
    <e v="#N/A"/>
    <e v="#N/A"/>
    <e v="#N/A"/>
  </r>
  <r>
    <n v="1178"/>
    <s v="0204"/>
    <s v="0204"/>
    <s v="Dirección de Vialidad"/>
    <x v="12"/>
    <s v="LOS LAGOS"/>
    <s v="PALENA"/>
    <s v="HUALAIHUE"/>
    <s v="Nuevo"/>
    <n v="784"/>
    <s v="02"/>
    <s v="002"/>
    <n v="38599"/>
    <s v="30115547-0"/>
    <s v="MEJORAMIENTO RUTA 7 SECTOR: HORNOPIREN-PICHANCO. COMUNA DE HUALAIHUE"/>
    <s v="RED AUSTRAL"/>
    <s v="RUTA 7"/>
    <s v="EJECUCION"/>
    <s v="ASESORIA 9"/>
    <n v="182288"/>
    <s v=""/>
    <s v=""/>
    <s v=""/>
    <s v=""/>
    <s v=""/>
    <s v="X"/>
    <s v=""/>
    <s v=""/>
    <s v="Integración territorial, conectividad y movilidad"/>
    <n v="0"/>
    <n v="0"/>
    <n v="60000"/>
    <n v="600000"/>
    <n v="540000"/>
    <n v="530000"/>
    <n v="0"/>
    <n v="0"/>
    <n v="10403"/>
    <n v="9480"/>
    <n v="9605"/>
    <n v="0.26184007020358269"/>
  </r>
  <r>
    <m/>
    <s v="0204"/>
    <s v="0204"/>
    <s v="Dirección de Vialidad"/>
    <x v="12"/>
    <s v="LOS LAGOS"/>
    <s v="PALENA"/>
    <s v="HUALAIHUE"/>
    <s v="Arrastre"/>
    <m/>
    <s v="02"/>
    <s v="004"/>
    <n v="38599"/>
    <s v="30115547-0"/>
    <s v="MEJORAMIENTO RUTA 7 SECTOR: HORNOPIREN-PICHANCO. COMUNA DE HUALAIHUE"/>
    <s v="RED AUSTRAL"/>
    <s v=""/>
    <s v="EJECUCION"/>
    <s v="EJECUCION 2"/>
    <n v="128420"/>
    <s v=" CP22-1012_Ruta 7 Carretera Austral, PG-0501_Conectividad Mayor Interregional"/>
    <s v=""/>
    <s v=""/>
    <s v=""/>
    <s v=""/>
    <s v=""/>
    <s v=""/>
    <s v=""/>
    <s v="Integración territorial, conectividad y movilidad"/>
    <n v="4043218.2570000002"/>
    <n v="1299951.419"/>
    <n v="846365"/>
    <n v="0"/>
    <n v="0"/>
    <n v="0"/>
    <n v="0"/>
    <n v="0"/>
    <n v="10403"/>
    <n v="9480"/>
    <n v="9605"/>
    <n v="0.26184007020358269"/>
  </r>
  <r>
    <n v="1179"/>
    <s v="0204"/>
    <s v="0204"/>
    <s v="Dirección de Vialidad"/>
    <x v="12"/>
    <s v="LOS LAGOS"/>
    <s v="PALENA"/>
    <s v="HUALAIHUE"/>
    <s v="Nuevo"/>
    <n v="784"/>
    <s v="02"/>
    <s v="004"/>
    <n v="38599"/>
    <s v="30115547-0"/>
    <s v="MEJORAMIENTO RUTA 7 SECTOR: HORNOPIREN-PICHANCO. COMUNA DE HUALAIHUE"/>
    <s v="RED AUSTRAL"/>
    <s v="RUTA 7"/>
    <s v="EJECUCION"/>
    <s v="EJECUCION 9"/>
    <n v="182289"/>
    <s v=""/>
    <s v=""/>
    <s v=""/>
    <s v=""/>
    <s v=""/>
    <s v="X"/>
    <s v=""/>
    <s v=""/>
    <s v="Integración territorial, conectividad y movilidad"/>
    <n v="0"/>
    <n v="0"/>
    <n v="50000"/>
    <n v="4000000"/>
    <n v="5500000"/>
    <n v="5750000"/>
    <n v="0"/>
    <n v="0"/>
    <n v="10403"/>
    <n v="9480"/>
    <n v="9605"/>
    <n v="0.26184007020358269"/>
  </r>
  <r>
    <m/>
    <s v="0204"/>
    <s v="0204"/>
    <s v="Dirección de Vialidad"/>
    <x v="12"/>
    <s v="LOS LAGOS"/>
    <s v="CHILOE"/>
    <s v="ANCUD"/>
    <s v="Nuevo"/>
    <m/>
    <s v="02"/>
    <s v=""/>
    <n v="39962"/>
    <s v="30121997-0"/>
    <s v="REPOSICION PUENTE QUILO EN RUTA W-20,COMUNA DE ANCUD"/>
    <s v="MEJORAMIENTO RED VIAL REGIONAL PRINCIPAL"/>
    <s v=""/>
    <s v="EJECUCION"/>
    <s v="ASESORIA 2"/>
    <n v="183727"/>
    <s v=""/>
    <s v=""/>
    <s v=""/>
    <s v=""/>
    <s v=""/>
    <s v=""/>
    <s v=""/>
    <s v=""/>
    <s v="Integración territorial, conectividad y movilidad"/>
    <n v="0"/>
    <n v="0"/>
    <n v="10000"/>
    <n v="599000"/>
    <n v="362000"/>
    <n v="385000"/>
    <n v="0"/>
    <n v="0"/>
    <n v="10202"/>
    <n v="40949"/>
    <n v="42531"/>
    <n v="0.2295276483630872"/>
  </r>
  <r>
    <n v="1181"/>
    <s v="0204"/>
    <s v="0204"/>
    <s v="Dirección de Vialidad"/>
    <x v="12"/>
    <s v="LOS LAGOS"/>
    <s v="CHILOE"/>
    <s v="ANCUD"/>
    <s v="Arrastre"/>
    <n v="88"/>
    <s v="02"/>
    <s v="004"/>
    <n v="39962"/>
    <s v="30121997-0"/>
    <s v="REPOSICION PUENTE QUILO EN RUTA W-20,COMUNA DE ANCUD"/>
    <s v="MEJORAMIENTO RED VIAL REGIONAL PRINCIPAL"/>
    <s v="PUENTES"/>
    <s v="EJECUCION"/>
    <s v="EJECUCION 1"/>
    <n v="127703"/>
    <s v=" PG-0501_Conectividad Mayor Interregional"/>
    <s v=""/>
    <s v=""/>
    <s v=""/>
    <s v=""/>
    <s v=""/>
    <s v=""/>
    <s v=""/>
    <s v="Integración territorial, conectividad y movilidad"/>
    <n v="68652.331999999995"/>
    <n v="7876759.0159999998"/>
    <n v="154820"/>
    <n v="0"/>
    <n v="0"/>
    <n v="0"/>
    <n v="0"/>
    <n v="0"/>
    <n v="10202"/>
    <n v="40949"/>
    <n v="42531"/>
    <n v="0.2295276483630872"/>
  </r>
  <r>
    <m/>
    <s v="0204"/>
    <s v="0204"/>
    <s v="Dirección de Vialidad"/>
    <x v="12"/>
    <s v="LOS LAGOS"/>
    <s v="CHILOE"/>
    <s v="ANCUD"/>
    <s v="Nuevo"/>
    <m/>
    <s v="02"/>
    <s v=""/>
    <n v="39962"/>
    <s v="30121997-0"/>
    <s v="REPOSICION PUENTE QUILO EN RUTA W-20,COMUNA DE ANCUD"/>
    <s v="MEJORAMIENTO RED VIAL REGIONAL PRINCIPAL"/>
    <s v=""/>
    <s v="EJECUCION"/>
    <s v="EJECUCION 2"/>
    <n v="183726"/>
    <s v=""/>
    <s v=""/>
    <s v=""/>
    <s v=""/>
    <s v=""/>
    <s v=""/>
    <s v=""/>
    <s v=""/>
    <s v="Integración territorial, conectividad y movilidad"/>
    <n v="0"/>
    <n v="0"/>
    <n v="50000"/>
    <n v="3751820"/>
    <n v="5589000"/>
    <n v="6876000"/>
    <n v="0"/>
    <n v="0"/>
    <n v="10202"/>
    <n v="40949"/>
    <n v="42531"/>
    <n v="0.2295276483630872"/>
  </r>
  <r>
    <n v="1183"/>
    <s v="0204"/>
    <s v="0204"/>
    <s v="Dirección de Vialidad"/>
    <x v="12"/>
    <s v="LOS LAGOS"/>
    <s v="LLANQUIHUE, CHILOE"/>
    <s v="CALBUCO, ANCUD"/>
    <s v="Arrastre"/>
    <n v="83"/>
    <s v="02"/>
    <s v="002"/>
    <n v="39601"/>
    <s v="30125021-0"/>
    <s v="CONSTRUCCION PUENTE SOBRE EL CANAL CHACAO Y ACCESOS"/>
    <s v="CAMINOS NACIONALES"/>
    <s v="CHACAO"/>
    <s v="DISEÑO"/>
    <s v="DISEÑO 2"/>
    <n v="180974"/>
    <s v=" PG-0501_Conectividad Mayor Interregional"/>
    <s v=""/>
    <s v=""/>
    <s v=""/>
    <s v=""/>
    <s v=""/>
    <s v=""/>
    <s v=""/>
    <s v="Integración territorial, conectividad y movilidad"/>
    <n v="0"/>
    <n v="372548"/>
    <n v="879803"/>
    <n v="47496"/>
    <n v="0"/>
    <n v="0"/>
    <n v="0"/>
    <n v="0"/>
    <e v="#N/A"/>
    <e v="#N/A"/>
    <e v="#N/A"/>
    <e v="#N/A"/>
  </r>
  <r>
    <n v="1182"/>
    <s v="0204"/>
    <s v="0204"/>
    <s v="Dirección de Vialidad"/>
    <x v="12"/>
    <s v="LOS LAGOS"/>
    <s v="LLANQUIHUE, CHILOE"/>
    <s v="CALBUCO, ANCUD"/>
    <s v="Arrastre"/>
    <n v="83"/>
    <s v="02"/>
    <s v="002"/>
    <n v="39601"/>
    <s v="30125021-0"/>
    <s v="CONSTRUCCION PUENTE SOBRE EL CANAL CHACAO Y ACCESOS"/>
    <s v="CAMINOS NACIONALES"/>
    <s v="CHACAO"/>
    <s v="DISEÑO"/>
    <s v="DISEÑO 4"/>
    <n v="180976"/>
    <s v=" PG-0501_Conectividad Mayor Interregional"/>
    <s v=""/>
    <s v=""/>
    <s v=""/>
    <s v=""/>
    <s v=""/>
    <s v=""/>
    <s v=""/>
    <s v="Integración territorial, conectividad y movilidad"/>
    <n v="0"/>
    <n v="372768.88799999998"/>
    <n v="260080"/>
    <n v="167924"/>
    <n v="176152"/>
    <n v="0"/>
    <n v="0"/>
    <n v="0"/>
    <e v="#N/A"/>
    <e v="#N/A"/>
    <e v="#N/A"/>
    <e v="#N/A"/>
  </r>
  <r>
    <n v="1186"/>
    <s v="0204"/>
    <s v="0204"/>
    <s v="Dirección de Vialidad"/>
    <x v="12"/>
    <s v="LOS LAGOS"/>
    <s v="LLANQUIHUE, CHILOE"/>
    <s v="CALBUCO, ANCUD"/>
    <s v="Arrastre"/>
    <n v="83"/>
    <s v="02"/>
    <s v="002"/>
    <n v="39601"/>
    <s v="30125021-0"/>
    <s v="CONSTRUCCION PUENTE SOBRE EL CANAL CHACAO Y ACCESOS"/>
    <s v="CAMINOS NACIONALES"/>
    <s v="CHACAO"/>
    <s v="EJECUCION"/>
    <s v="ASESORIA 2"/>
    <n v="127018"/>
    <s v=" PG-0501_Conectividad Mayor Interregional"/>
    <s v=""/>
    <s v=""/>
    <s v=""/>
    <s v=""/>
    <s v=""/>
    <s v=""/>
    <s v=""/>
    <s v="Integración territorial, conectividad y movilidad"/>
    <n v="8918784.5980000012"/>
    <n v="7501369.051"/>
    <n v="15986575"/>
    <n v="8312110"/>
    <n v="5621961"/>
    <n v="854550"/>
    <n v="0"/>
    <n v="0"/>
    <e v="#N/A"/>
    <e v="#N/A"/>
    <e v="#N/A"/>
    <e v="#N/A"/>
  </r>
  <r>
    <n v="1185"/>
    <s v="0204"/>
    <s v="0204"/>
    <s v="Dirección de Vialidad"/>
    <x v="12"/>
    <s v="LOS LAGOS"/>
    <s v="LLANQUIHUE, CHILOE"/>
    <s v="CALBUCO, ANCUD"/>
    <s v="Arrastre"/>
    <n v="83"/>
    <s v="02"/>
    <s v="004"/>
    <n v="39601"/>
    <s v="30125021-0"/>
    <s v="CONSTRUCCION PUENTE SOBRE EL CANAL CHACAO Y ACCESOS"/>
    <s v="CAMINOS NACIONALES"/>
    <s v="CHACAO"/>
    <s v="EJECUCION"/>
    <s v="EJECUCION 1"/>
    <n v="127984"/>
    <s v=" PG-0501_Conectividad Mayor Interregional"/>
    <s v=""/>
    <s v=""/>
    <s v=""/>
    <s v=""/>
    <s v=""/>
    <s v=""/>
    <s v=""/>
    <s v="Integración territorial, conectividad y movilidad"/>
    <n v="25447206.116999999"/>
    <n v="81101872.406000003"/>
    <n v="56039307"/>
    <n v="224271763"/>
    <n v="261581648"/>
    <n v="50904858"/>
    <n v="0"/>
    <n v="0"/>
    <e v="#N/A"/>
    <e v="#N/A"/>
    <e v="#N/A"/>
    <e v="#N/A"/>
  </r>
  <r>
    <m/>
    <s v="0204"/>
    <s v="0204"/>
    <s v="Dirección de Vialidad"/>
    <x v="12"/>
    <s v="LOS LAGOS"/>
    <s v="LLANQUIHUE, CHILOE"/>
    <s v="CALBUCO, ANCUD"/>
    <s v="Arrastre"/>
    <m/>
    <s v="02"/>
    <s v="004"/>
    <n v="39601"/>
    <s v="30125021-0"/>
    <s v="CONSTRUCCION PUENTE SOBRE EL CANAL CHACAO Y ACCESOS"/>
    <s v="CAMINOS NACIONALES"/>
    <s v=""/>
    <s v="EJECUCION"/>
    <s v="EJECUCION 5"/>
    <n v="183359"/>
    <s v=" PG-0501_Conectividad Mayor Interregional"/>
    <s v=""/>
    <s v=""/>
    <s v=""/>
    <s v=""/>
    <s v=""/>
    <s v=""/>
    <s v=""/>
    <s v="Integración territorial, conectividad y movilidad"/>
    <n v="0"/>
    <n v="10"/>
    <n v="395000"/>
    <n v="550000"/>
    <n v="630000"/>
    <n v="0"/>
    <n v="0"/>
    <n v="0"/>
    <e v="#N/A"/>
    <e v="#N/A"/>
    <e v="#N/A"/>
    <e v="#N/A"/>
  </r>
  <r>
    <n v="1187"/>
    <s v="0204"/>
    <s v="0204"/>
    <s v="Dirección de Vialidad"/>
    <x v="12"/>
    <s v="LOS LAGOS"/>
    <s v="CHILOE"/>
    <s v="ANCUD"/>
    <s v="Arrastre"/>
    <n v="74"/>
    <s v="02"/>
    <s v="002"/>
    <n v="38586"/>
    <s v="30131861-0"/>
    <s v="MEJORAMIENTO RUTAS W-160; W-120. S. HUICHA-CAULIN, CHILOE."/>
    <s v="MEJORAMIENTO RED VIAL REGIONAL SECUNDARIA"/>
    <s v="MEJORAMIENTO"/>
    <s v="EJECUCION"/>
    <s v="ASESORIA 4"/>
    <n v="171235"/>
    <s v=" PG-0501_Conectividad Mayor Interregional"/>
    <s v=""/>
    <s v=""/>
    <s v=""/>
    <s v=""/>
    <s v=""/>
    <s v=""/>
    <s v=""/>
    <s v="Integración territorial, conectividad y movilidad"/>
    <n v="23919.694"/>
    <n v="399986.30499999999"/>
    <n v="380631"/>
    <n v="0"/>
    <n v="0"/>
    <n v="0"/>
    <n v="0"/>
    <n v="0"/>
    <n v="10202"/>
    <n v="40949"/>
    <n v="42531"/>
    <n v="0.2295276483630872"/>
  </r>
  <r>
    <n v="1188"/>
    <s v="0204"/>
    <s v="0204"/>
    <s v="Dirección de Vialidad"/>
    <x v="12"/>
    <s v="LOS LAGOS"/>
    <s v="CHILOE"/>
    <s v="ANCUD"/>
    <s v="Arrastre"/>
    <n v="74"/>
    <s v="02"/>
    <s v="004"/>
    <n v="38586"/>
    <s v="30131861-0"/>
    <s v="MEJORAMIENTO RUTAS W-160; W-120. S. HUICHA-CAULIN, CHILOE."/>
    <s v="MEJORAMIENTO RED VIAL REGIONAL SECUNDARIA"/>
    <s v="MEJORAMIENTO"/>
    <s v="EJECUCION"/>
    <s v="EJECUCION 3"/>
    <n v="163616"/>
    <s v=" PG-0501_Conectividad Mayor Interregional"/>
    <s v=""/>
    <s v=""/>
    <s v=""/>
    <s v=""/>
    <s v=""/>
    <s v=""/>
    <s v=""/>
    <s v="Integración territorial, conectividad y movilidad"/>
    <n v="2667749.8559999997"/>
    <n v="4673696.1840000004"/>
    <n v="3121695"/>
    <n v="1500000"/>
    <n v="0"/>
    <n v="0"/>
    <n v="0"/>
    <n v="0"/>
    <n v="10202"/>
    <n v="40949"/>
    <n v="42531"/>
    <n v="0.2295276483630872"/>
  </r>
  <r>
    <n v="1189"/>
    <s v="0204"/>
    <s v="0204"/>
    <s v="Dirección de Vialidad"/>
    <x v="12"/>
    <s v="LOS LAGOS"/>
    <s v="PALENA"/>
    <s v="CHAITEN"/>
    <s v="Arrastre"/>
    <n v="104"/>
    <s v="02"/>
    <s v="004"/>
    <n v="41592"/>
    <s v="30137590-0"/>
    <s v="CONSTRUCCION RUTA 7. SECTOR: VODUDAHUE - LEPTEPU (CMT)"/>
    <s v="RED AUSTRAL"/>
    <s v="RUTA 7"/>
    <s v="EJECUCION"/>
    <s v="EJECUCION 1"/>
    <n v="131682"/>
    <s v=" PG-0501_Conectividad Mayor Interregional"/>
    <s v=""/>
    <s v=""/>
    <s v=""/>
    <s v=""/>
    <s v=""/>
    <s v=""/>
    <s v=""/>
    <s v="Integración territorial, conectividad y movilidad"/>
    <n v="0"/>
    <n v="0"/>
    <n v="6900"/>
    <n v="0"/>
    <n v="0"/>
    <n v="0"/>
    <n v="0"/>
    <n v="0"/>
    <n v="10401"/>
    <n v="4025"/>
    <n v="5094"/>
    <n v="0.2469898153169616"/>
  </r>
  <r>
    <n v="1190"/>
    <s v="0204"/>
    <s v="0204"/>
    <s v="Dirección de Vialidad"/>
    <x v="12"/>
    <s v="LOS LAGOS"/>
    <s v="LLANQUIHUE"/>
    <s v="LLANQUIHUE, PUERTO VARAS"/>
    <s v="Arrastre"/>
    <n v="105"/>
    <s v="02"/>
    <s v="002"/>
    <n v="41593"/>
    <s v="30257872-0"/>
    <s v="CONSTRUCCION CONEXIÓN VIAL PUERTO VARAS - LLANQUIHUE"/>
    <s v="VIALIDAD URBANA"/>
    <s v="CONSTRUCCION"/>
    <s v="DISEÑO"/>
    <s v="DISEÑO 1"/>
    <n v="137279"/>
    <s v=" PG-0501_Conectividad Mayor Interregional"/>
    <s v=""/>
    <s v=""/>
    <s v=""/>
    <s v=""/>
    <s v=""/>
    <s v=""/>
    <s v=""/>
    <s v="Integración territorial, conectividad y movilidad"/>
    <n v="308675.315"/>
    <n v="490016.89500000002"/>
    <n v="364422"/>
    <n v="0"/>
    <n v="0"/>
    <n v="0"/>
    <n v="0"/>
    <n v="0"/>
    <e v="#N/A"/>
    <e v="#N/A"/>
    <e v="#N/A"/>
    <e v="#N/A"/>
  </r>
  <r>
    <n v="1191"/>
    <s v="0204"/>
    <s v="0204"/>
    <s v="Dirección de Vialidad"/>
    <x v="12"/>
    <s v="LOS LAGOS"/>
    <s v="PALENA"/>
    <s v="FUTALEUFU"/>
    <s v="Arrastre"/>
    <n v="112"/>
    <s v="02"/>
    <s v="002"/>
    <n v="41985"/>
    <s v="30287426-0"/>
    <s v="CONSTRUCCION CONEX VIAL CR RUTA 231 CH-A. NORTE L. ESPOLON-FUTALEUFU"/>
    <s v="MEJORAMIENTO RED VIAL REGIONAL SECUNDARIA"/>
    <s v="CONSTRUCCION"/>
    <s v="EJECUCION"/>
    <s v="ASESORIA 1"/>
    <n v="133058"/>
    <s v=" PG-0501_Conectividad Mayor Interregional"/>
    <s v=""/>
    <s v=""/>
    <s v=""/>
    <s v=""/>
    <s v=""/>
    <s v=""/>
    <s v=""/>
    <s v="Integración territorial, conectividad y movilidad"/>
    <n v="208893.56599999999"/>
    <n v="659931"/>
    <n v="307100"/>
    <n v="0"/>
    <n v="0"/>
    <n v="0"/>
    <n v="0"/>
    <n v="0"/>
    <n v="10402"/>
    <n v="3062"/>
    <n v="2938"/>
    <n v="0.22726311866494639"/>
  </r>
  <r>
    <n v="1192"/>
    <s v="0204"/>
    <s v="0204"/>
    <s v="Dirección de Vialidad"/>
    <x v="12"/>
    <s v="LOS LAGOS"/>
    <s v="PALENA"/>
    <s v="FUTALEUFU"/>
    <s v="Arrastre"/>
    <n v="112"/>
    <s v="02"/>
    <s v="004"/>
    <n v="41985"/>
    <s v="30287426-0"/>
    <s v="CONSTRUCCION CONEX VIAL CR RUTA 231 CH-A. NORTE L. ESPOLON-FUTALEUFU"/>
    <s v="MEJORAMIENTO RED VIAL REGIONAL SECUNDARIA"/>
    <s v="CONSTRUCCION"/>
    <s v="EJECUCION"/>
    <s v="EJECUCION 1"/>
    <n v="132980"/>
    <s v=" PG-0501_Conectividad Mayor Interregional"/>
    <s v=""/>
    <s v=""/>
    <s v=""/>
    <s v=""/>
    <s v=""/>
    <s v=""/>
    <s v=""/>
    <s v="Integración territorial, conectividad y movilidad"/>
    <n v="1997317.314"/>
    <n v="2525000"/>
    <n v="4380404"/>
    <n v="5700000"/>
    <n v="0"/>
    <n v="0"/>
    <n v="0"/>
    <n v="0"/>
    <n v="10402"/>
    <n v="3062"/>
    <n v="2938"/>
    <n v="0.22726311866494639"/>
  </r>
  <r>
    <n v="1194"/>
    <s v="0204"/>
    <s v="0204"/>
    <s v="Dirección de Vialidad"/>
    <x v="12"/>
    <s v="LOS LAGOS"/>
    <s v="PALENA"/>
    <s v="CHAITEN"/>
    <s v="Arrastre"/>
    <n v="87"/>
    <s v="02"/>
    <s v="002"/>
    <n v="39959"/>
    <s v="30309675-0"/>
    <s v="MEJORAMIENTO RUTA 7. SECTOR: CALETA GONZALO-LAGO NEGRO (PUENTE MANUEL FELIU), CHAITEN"/>
    <s v="RED AUSTRAL"/>
    <s v="RUTA 7 -140 KM"/>
    <s v="EJECUCION"/>
    <s v="ASESORIA 1"/>
    <n v="127691"/>
    <s v=" CP22-1012_Ruta 7 Carretera Austral, PG-0501_Conectividad Mayor Interregional"/>
    <s v=""/>
    <s v=""/>
    <s v=""/>
    <s v=""/>
    <s v="X"/>
    <s v=""/>
    <s v=""/>
    <s v="Integración territorial, conectividad y movilidad"/>
    <n v="0"/>
    <n v="61073"/>
    <n v="751561"/>
    <n v="893711"/>
    <n v="340000"/>
    <n v="0"/>
    <n v="0"/>
    <n v="0"/>
    <n v="10401"/>
    <n v="4025"/>
    <n v="5094"/>
    <n v="0.2469898153169616"/>
  </r>
  <r>
    <n v="1193"/>
    <s v="0204"/>
    <s v="0204"/>
    <s v="Dirección de Vialidad"/>
    <x v="12"/>
    <s v="LOS LAGOS"/>
    <s v="PALENA"/>
    <s v="CHAITEN"/>
    <s v="Arrastre"/>
    <n v="87"/>
    <s v="02"/>
    <s v="004"/>
    <n v="39959"/>
    <s v="30309675-0"/>
    <s v="MEJORAMIENTO RUTA 7. SECTOR: CALETA GONZALO-LAGO NEGRO (PUENTE MANUEL FELIU), CHAITEN"/>
    <s v="RED AUSTRAL"/>
    <s v="RUTA 7 -140 KM"/>
    <s v="EJECUCION"/>
    <s v="EJECUCION 1"/>
    <n v="127692"/>
    <s v=" CP22-1012_Ruta 7 Carretera Austral, PG-0501_Conectividad Mayor Interregional"/>
    <s v=""/>
    <s v=""/>
    <s v=""/>
    <s v=""/>
    <s v="X"/>
    <s v=""/>
    <s v=""/>
    <s v="Integración territorial, conectividad y movilidad"/>
    <n v="0"/>
    <n v="500000"/>
    <n v="8612741"/>
    <n v="19466864"/>
    <n v="20053727"/>
    <n v="0"/>
    <n v="0"/>
    <n v="0"/>
    <n v="10401"/>
    <n v="4025"/>
    <n v="5094"/>
    <n v="0.2469898153169616"/>
  </r>
  <r>
    <n v="1195"/>
    <s v="0204"/>
    <s v="0204"/>
    <s v="Dirección de Vialidad"/>
    <x v="12"/>
    <s v="LOS LAGOS"/>
    <s v="CHILOE"/>
    <s v="QUEILEN"/>
    <s v="Arrastre"/>
    <n v="73"/>
    <s v="02"/>
    <s v="002"/>
    <n v="38585"/>
    <s v="30319122-0"/>
    <s v="MEJORAMIENTO RUTAW-883,C:CR.LONG.DIAZ LIRA,S:PUREO-APECHE, QUEILEN"/>
    <s v="MEJORAMIENTO RED VIAL REGIONAL SECUNDARIA"/>
    <s v="MEJORAMIENTO"/>
    <s v="EJECUCION"/>
    <s v="ASESORIA 2"/>
    <n v="139322"/>
    <s v=" PG-0501_Conectividad Mayor Interregional"/>
    <s v=""/>
    <s v=""/>
    <s v=""/>
    <s v="X"/>
    <s v=""/>
    <s v=""/>
    <s v=""/>
    <s v="Integración territorial, conectividad y movilidad"/>
    <n v="130580"/>
    <n v="380141.473"/>
    <n v="110592"/>
    <n v="0"/>
    <n v="0"/>
    <n v="0"/>
    <n v="0"/>
    <n v="0"/>
    <n v="10207"/>
    <n v="5690"/>
    <n v="5539"/>
    <n v="0.29299864483729349"/>
  </r>
  <r>
    <n v="1196"/>
    <s v="0204"/>
    <s v="0204"/>
    <s v="Dirección de Vialidad"/>
    <x v="12"/>
    <s v="LOS LAGOS"/>
    <s v="CHILOE"/>
    <s v="QUEILEN"/>
    <s v="Arrastre"/>
    <n v="73"/>
    <s v="02"/>
    <s v="004"/>
    <n v="38585"/>
    <s v="30319122-0"/>
    <s v="MEJORAMIENTO RUTAW-883,C:CR.LONG.DIAZ LIRA,S:PUREO-APECHE, QUEILEN"/>
    <s v="MEJORAMIENTO RED VIAL REGIONAL SECUNDARIA"/>
    <s v="MEJORAMIENTO"/>
    <s v="EJECUCION"/>
    <s v="EJECUCION 2"/>
    <n v="139321"/>
    <s v=" PG-0501_Conectividad Mayor Interregional"/>
    <s v=""/>
    <s v=""/>
    <s v=""/>
    <s v="X"/>
    <s v=""/>
    <s v=""/>
    <s v=""/>
    <s v="Integración territorial, conectividad y movilidad"/>
    <n v="2112600"/>
    <n v="2900001"/>
    <n v="4018689"/>
    <n v="1900000"/>
    <n v="0"/>
    <n v="0"/>
    <n v="0"/>
    <n v="0"/>
    <n v="10207"/>
    <n v="5690"/>
    <n v="5539"/>
    <n v="0.29299864483729349"/>
  </r>
  <r>
    <n v="1197"/>
    <s v="0204"/>
    <s v="0204"/>
    <s v="Dirección de Vialidad"/>
    <x v="12"/>
    <s v="LOS LAGOS"/>
    <s v="LLANQUIHUE, PALENA"/>
    <s v="COCHAMO, HUALAIHUE"/>
    <s v="Arrastre"/>
    <n v="173"/>
    <s v="02"/>
    <s v="002"/>
    <n v="46601"/>
    <s v="30384429-0"/>
    <s v="MEJORAMIENTO RUTA V-69, SECTOR PUELO(FIN PAV.)-PUELCHE, COCHAMO"/>
    <s v="MEJORAMIENTO RED VIAL REGIONAL PRINCIPAL"/>
    <s v="MEJORAMIENTO"/>
    <s v="DISEÑO"/>
    <s v="DISEÑO 1"/>
    <n v="141867"/>
    <s v=" PG-0501_Conectividad Mayor Interregional"/>
    <s v=" ADAPTACIÓN"/>
    <s v=""/>
    <s v=""/>
    <s v=""/>
    <s v=""/>
    <s v=""/>
    <s v=""/>
    <s v="Integración territorial, conectividad y movilidad"/>
    <n v="398878.01"/>
    <n v="106126.19"/>
    <n v="239124"/>
    <n v="0"/>
    <n v="0"/>
    <n v="0"/>
    <n v="0"/>
    <n v="0"/>
    <e v="#N/A"/>
    <e v="#N/A"/>
    <e v="#N/A"/>
    <e v="#N/A"/>
  </r>
  <r>
    <n v="1198"/>
    <s v="0204"/>
    <s v="0204"/>
    <s v="Dirección de Vialidad"/>
    <x v="12"/>
    <s v="LOS LAGOS"/>
    <s v="LLANQUIHUE"/>
    <s v="PUERTO MONTT, PUERTO VARAS"/>
    <s v="Nuevo"/>
    <n v="750"/>
    <s v="02"/>
    <s v="003"/>
    <n v="41594"/>
    <s v="30399934-0"/>
    <s v="MEJORAMIENTO RUTA V-860 S: FIN ZONA URBANA N. BRAUNAU - CR. RUTA V-60, PROV. LLANQUIHUE"/>
    <s v="MEJORAMIENTO RED VIAL REGIONAL SECUNDARIA"/>
    <s v="MEJORAMIENTO"/>
    <s v="EJECUCION"/>
    <s v="EXPROPIACIONES 2"/>
    <n v="169677"/>
    <s v=""/>
    <s v=""/>
    <s v=""/>
    <s v=""/>
    <s v=""/>
    <s v=""/>
    <s v=""/>
    <s v=""/>
    <s v="Integración territorial, conectividad y movilidad"/>
    <n v="0"/>
    <n v="0"/>
    <n v="20000"/>
    <n v="0"/>
    <n v="0"/>
    <n v="0"/>
    <n v="0"/>
    <n v="0"/>
    <e v="#N/A"/>
    <e v="#N/A"/>
    <e v="#N/A"/>
    <e v="#N/A"/>
  </r>
  <r>
    <n v="1199"/>
    <s v="0204"/>
    <s v="0204"/>
    <s v="Dirección de Vialidad"/>
    <x v="12"/>
    <s v="LOS LAGOS"/>
    <s v="PALENA"/>
    <s v="FUTALEUFU, PALENA"/>
    <s v="Arrastre"/>
    <n v="152"/>
    <s v="02"/>
    <s v="002"/>
    <n v="44462"/>
    <s v="30402825-0"/>
    <s v="MEJORAMIENTO RUTA 231-CH. S:PUERTO RAMÍREZ-FUTALEUFÚ"/>
    <s v="RUTAS INTERNACIONALES"/>
    <s v="RUTAS INTERNACIONALES"/>
    <s v="DISEÑO"/>
    <s v="DISEÑO 1"/>
    <n v="139315"/>
    <s v=" PG-0501_Conectividad Mayor Interregional"/>
    <s v=" ADAPTACIÓN"/>
    <s v=""/>
    <s v=""/>
    <s v=""/>
    <s v=""/>
    <s v=""/>
    <s v=""/>
    <s v="Integración territorial, conectividad y movilidad"/>
    <n v="111688.861"/>
    <n v="25695"/>
    <n v="80854"/>
    <n v="0"/>
    <n v="0"/>
    <n v="0"/>
    <n v="0"/>
    <n v="0"/>
    <e v="#N/A"/>
    <e v="#N/A"/>
    <e v="#N/A"/>
    <e v="#N/A"/>
  </r>
  <r>
    <n v="1200"/>
    <s v="0204"/>
    <s v="0204"/>
    <s v="Dirección de Vialidad"/>
    <x v="12"/>
    <s v="LOS LAGOS"/>
    <s v="LLANQUIHUE"/>
    <s v="COCHAMO"/>
    <s v="Arrastre"/>
    <n v="134"/>
    <s v="02"/>
    <s v="004"/>
    <n v="43431"/>
    <s v="30407375-0"/>
    <s v="CONSTRUCCION PUENTE PRIMER CORRAL CAMINO PUELO-EL BOLSON, COCHAMO"/>
    <s v="MEJORAMIENTO RED VIAL REGIONAL SECUNDARIA"/>
    <s v="PUENTES"/>
    <s v="EJECUCION"/>
    <s v="EJECUCION 2"/>
    <n v="140676"/>
    <s v=" PG-0501_Conectividad Mayor Interregional"/>
    <s v=""/>
    <s v=""/>
    <s v=""/>
    <s v=""/>
    <s v=""/>
    <s v=""/>
    <s v=""/>
    <s v="Integración territorial, conectividad y movilidad"/>
    <n v="38429.373"/>
    <n v="0"/>
    <n v="14782"/>
    <n v="0"/>
    <n v="0"/>
    <n v="0"/>
    <n v="0"/>
    <n v="0"/>
    <n v="10103"/>
    <n v="4199"/>
    <n v="3932"/>
    <n v="0.22734955103193519"/>
  </r>
  <r>
    <n v="1201"/>
    <s v="0204"/>
    <s v="0204"/>
    <s v="Dirección de Vialidad"/>
    <x v="12"/>
    <s v="LOS LAGOS"/>
    <s v="CHILOE"/>
    <s v="QUELLON"/>
    <s v="Arrastre"/>
    <n v="130"/>
    <s v="02"/>
    <s v="004"/>
    <n v="42789"/>
    <s v="30458869-0"/>
    <s v="MEJORAMIENTO RUTA 5. S: MOLULCO-COLONIA YUNGAY (3AS PISTAS Y BERMAS)"/>
    <s v="CAMINOS NACIONALES"/>
    <s v="MEJORAMIENTO"/>
    <s v="EJECUCION"/>
    <s v="EJECUCION 1"/>
    <n v="135606"/>
    <s v=" PG-0501_Conectividad Mayor Interregional"/>
    <s v=""/>
    <s v=""/>
    <s v=""/>
    <s v=""/>
    <s v=""/>
    <s v=""/>
    <s v=""/>
    <s v="Integración territorial, conectividad y movilidad"/>
    <n v="0"/>
    <n v="220000"/>
    <n v="3600000"/>
    <n v="0"/>
    <n v="0"/>
    <n v="0"/>
    <n v="0"/>
    <n v="0"/>
    <n v="10208"/>
    <n v="28460"/>
    <n v="30320"/>
    <n v="0.29909104009070581"/>
  </r>
  <r>
    <n v="1202"/>
    <s v="0204"/>
    <s v="0204"/>
    <s v="Dirección de Vialidad"/>
    <x v="12"/>
    <s v="LOS LAGOS"/>
    <s v="OSORNO"/>
    <s v="OSORNO, SAN JUAN DE LA COSTA"/>
    <s v="Arrastre"/>
    <n v="159"/>
    <s v="02"/>
    <s v="002"/>
    <n v="46032"/>
    <s v="30458870-0"/>
    <s v="REPOSICION PAV. RUTA U-40, S:OSORNO-INTERS. RUTA U-52, PROV OSORNO"/>
    <s v="MEJORAMIENTO RED VIAL REGIONAL PRINCIPAL"/>
    <s v="REPOSICIÓN"/>
    <s v="EJECUCION"/>
    <s v="ASESORIA 3"/>
    <n v="162963"/>
    <s v=" PG-0501_Conectividad Mayor Interregional"/>
    <s v=""/>
    <s v=""/>
    <s v=""/>
    <s v=""/>
    <s v=""/>
    <s v=""/>
    <s v=""/>
    <s v="Integración territorial, conectividad y movilidad"/>
    <n v="422000"/>
    <n v="561005"/>
    <n v="87096"/>
    <n v="0"/>
    <n v="0"/>
    <n v="0"/>
    <n v="0"/>
    <n v="0"/>
    <e v="#N/A"/>
    <e v="#N/A"/>
    <e v="#N/A"/>
    <e v="#N/A"/>
  </r>
  <r>
    <n v="1203"/>
    <s v="0204"/>
    <s v="0204"/>
    <s v="Dirección de Vialidad"/>
    <x v="12"/>
    <s v="LOS LAGOS"/>
    <s v="OSORNO"/>
    <s v="OSORNO, SAN JUAN DE LA COSTA"/>
    <s v="Arrastre"/>
    <n v="159"/>
    <s v="02"/>
    <s v="004"/>
    <n v="46032"/>
    <s v="30458870-0"/>
    <s v="REPOSICION PAV. RUTA U-40, S:OSORNO-INTERS. RUTA U-52, PROV OSORNO"/>
    <s v="MEJORAMIENTO RED VIAL REGIONAL PRINCIPAL"/>
    <s v="REPOSICIÓN"/>
    <s v="EJECUCION"/>
    <s v="EJECUCION 3"/>
    <n v="162962"/>
    <s v=" PG-0501_Conectividad Mayor Interregional"/>
    <s v=""/>
    <s v=""/>
    <s v=""/>
    <s v=""/>
    <s v=""/>
    <s v=""/>
    <s v=""/>
    <s v="Integración territorial, conectividad y movilidad"/>
    <n v="3922541.7319999998"/>
    <n v="7499999.4129999997"/>
    <n v="6031100"/>
    <n v="3000000"/>
    <n v="0"/>
    <n v="0"/>
    <n v="0"/>
    <n v="0"/>
    <e v="#N/A"/>
    <e v="#N/A"/>
    <e v="#N/A"/>
    <e v="#N/A"/>
  </r>
  <r>
    <n v="1204"/>
    <s v="0204"/>
    <s v="0204"/>
    <s v="Dirección de Vialidad"/>
    <x v="12"/>
    <s v="LOS LAGOS"/>
    <s v="PALENA"/>
    <s v="PALENA"/>
    <s v="Arrastre"/>
    <n v="172"/>
    <s v="02"/>
    <s v="002"/>
    <n v="46595"/>
    <s v="30483135-0"/>
    <s v="CONSTRUCCION PUENTE PALENA Nº 2, PALENA"/>
    <s v="MEJORAMIENTO RED VIAL REGIONAL SECUNDARIA"/>
    <s v="PUENTES"/>
    <s v="DISEÑO"/>
    <s v="DISEÑO 1"/>
    <n v="141910"/>
    <s v=" PG-0501_Conectividad Mayor Interregional"/>
    <s v=""/>
    <s v=""/>
    <s v=""/>
    <s v=""/>
    <s v=""/>
    <s v=""/>
    <s v=""/>
    <s v="Integración territorial, conectividad y movilidad"/>
    <n v="0"/>
    <n v="214628.356"/>
    <n v="550000"/>
    <n v="213414"/>
    <n v="0"/>
    <n v="0"/>
    <n v="0"/>
    <n v="0"/>
    <n v="10404"/>
    <n v="1903"/>
    <n v="1824"/>
    <n v="0.20521985657866759"/>
  </r>
  <r>
    <n v="1206"/>
    <s v="0204"/>
    <s v="0204"/>
    <s v="Dirección de Vialidad"/>
    <x v="12"/>
    <s v="LOS LAGOS"/>
    <s v="LLANQUIHUE, CHILOE, OSORNO, PALENA"/>
    <s v="PUERTO MONTT, CALBUCO, COCHAMO, FRESIA, FRUTILLAR, LOS MUERMOS, LLANQUIHUE, MAULLIN, PUERTO VARAS, CASTRO, ANCUD, CHONCHI, CURACO DE VELEZ, DALCAHUE, PUQUELDON, QUEILEN, QUELLON, QUEMCHI, QUINCHAO, OSORNO, PUERTO OCTAY, PURRANQUE, PUYEHUE, RIO NEGRO, SAN "/>
    <s v="Arrastre"/>
    <n v="207"/>
    <s v="02"/>
    <s v="002"/>
    <n v="47765"/>
    <s v="40002920-0"/>
    <s v="CONSERVACION GLOBAL MIXTA CAMINOS RED VIAL REGION DE LOS LAGOS (2019-2024)"/>
    <s v="CONSERVACION VIAL"/>
    <s v="CONSERVACION VIAL "/>
    <s v="EJECUCION"/>
    <s v="ASESORIA 1"/>
    <n v="145402"/>
    <s v=" PG-0504_Vialidad Rural"/>
    <s v=""/>
    <s v=""/>
    <s v=""/>
    <s v=""/>
    <s v=""/>
    <s v=""/>
    <s v=""/>
    <s v="Integración territorial, conectividad y movilidad"/>
    <n v="228601.17499999999"/>
    <n v="232136.764"/>
    <n v="250000"/>
    <n v="26674"/>
    <n v="0"/>
    <n v="0"/>
    <n v="0"/>
    <n v="0"/>
    <e v="#N/A"/>
    <e v="#N/A"/>
    <e v="#N/A"/>
    <e v="#N/A"/>
  </r>
  <r>
    <n v="1205"/>
    <s v="0204"/>
    <s v="0204"/>
    <s v="Dirección de Vialidad"/>
    <x v="12"/>
    <s v="LOS LAGOS"/>
    <s v="LLANQUIHUE, CHILOE, OSORNO, PALENA"/>
    <s v="PUERTO MONTT, CALBUCO, COCHAMO, FRESIA, FRUTILLAR, LOS MUERMOS, LLANQUIHUE, MAULLIN, PUERTO VARAS, CASTRO, ANCUD, CHONCHI, CURACO DE VELEZ, DALCAHUE, PUQUELDON, QUEILEN, QUELLON, QUEMCHI, QUINCHAO, OSORNO, PUERTO OCTAY, PURRANQUE, PUYEHUE, RIO NEGRO, SAN "/>
    <s v="Arrastre"/>
    <n v="207"/>
    <s v="02"/>
    <s v="004"/>
    <n v="47765"/>
    <s v="40002920-0"/>
    <s v="CONSERVACION GLOBAL MIXTA CAMINOS RED VIAL REGION DE LOS LAGOS (2019-2024)"/>
    <s v="CONSERVACION VIAL"/>
    <s v="CONSERVACION VIAL "/>
    <s v="EJECUCION"/>
    <s v="EJECUCION 1"/>
    <n v="145401"/>
    <s v=" PG-0504_Vialidad Rural"/>
    <s v=""/>
    <s v=""/>
    <s v=""/>
    <s v=""/>
    <s v=""/>
    <s v=""/>
    <s v=""/>
    <s v="Integración territorial, conectividad y movilidad"/>
    <n v="3281745.58"/>
    <n v="1568482.801"/>
    <n v="1550000"/>
    <n v="1084598"/>
    <n v="0"/>
    <n v="0"/>
    <n v="0"/>
    <n v="0"/>
    <e v="#N/A"/>
    <e v="#N/A"/>
    <e v="#N/A"/>
    <e v="#N/A"/>
  </r>
  <r>
    <n v="1208"/>
    <s v="0204"/>
    <s v="0204"/>
    <s v="Dirección de Vialidad"/>
    <x v="12"/>
    <s v="LOS LAGOS"/>
    <s v="PALENA"/>
    <s v="PALENA"/>
    <s v="Arrastre"/>
    <n v="194"/>
    <s v="02"/>
    <s v="002"/>
    <n v="47476"/>
    <s v="40003392-0"/>
    <s v="MEJORAMIENTO RUTA 235-CH SECTOR PUERTO RAMIREZ - PALENA"/>
    <s v="RUTAS INTERNACIONALES"/>
    <s v="RUTAS INTERNACIONALES"/>
    <s v="EJECUCION"/>
    <s v="ASESORIA 1"/>
    <n v="144679"/>
    <s v=" PG-0501_Conectividad Mayor Interregional"/>
    <s v=""/>
    <s v=""/>
    <s v=""/>
    <s v=""/>
    <s v=""/>
    <s v=""/>
    <s v=""/>
    <s v="Integración territorial, conectividad y movilidad"/>
    <n v="0"/>
    <n v="1"/>
    <n v="588785"/>
    <n v="615803"/>
    <n v="288757"/>
    <n v="0"/>
    <n v="0"/>
    <n v="0"/>
    <n v="10404"/>
    <n v="1903"/>
    <n v="1824"/>
    <n v="0.20521985657866759"/>
  </r>
  <r>
    <n v="1207"/>
    <s v="0204"/>
    <s v="0204"/>
    <s v="Dirección de Vialidad"/>
    <x v="12"/>
    <s v="LOS LAGOS"/>
    <s v="PALENA"/>
    <s v="PALENA"/>
    <s v="Arrastre"/>
    <n v="194"/>
    <s v="02"/>
    <s v="004"/>
    <n v="47476"/>
    <s v="40003392-0"/>
    <s v="MEJORAMIENTO RUTA 235-CH SECTOR PUERTO RAMIREZ - PALENA"/>
    <s v="RUTAS INTERNACIONALES"/>
    <s v="RUTAS INTERNACIONALES"/>
    <s v="EJECUCION"/>
    <s v="EJECUCION 1"/>
    <n v="144678"/>
    <s v=" PG-0501_Conectividad Mayor Interregional"/>
    <s v=""/>
    <s v=""/>
    <s v=""/>
    <s v=""/>
    <s v=""/>
    <s v=""/>
    <s v=""/>
    <s v="Integración territorial, conectividad y movilidad"/>
    <n v="0"/>
    <n v="1"/>
    <n v="4638143"/>
    <n v="8080428"/>
    <n v="10458428"/>
    <n v="0"/>
    <n v="0"/>
    <n v="0"/>
    <n v="10404"/>
    <n v="1903"/>
    <n v="1824"/>
    <n v="0.20521985657866759"/>
  </r>
  <r>
    <n v="1209"/>
    <s v="0204"/>
    <s v="0204"/>
    <s v="Dirección de Vialidad"/>
    <x v="12"/>
    <s v="LOS LAGOS"/>
    <s v="LLANQUIHUE"/>
    <s v="COCHAMO"/>
    <s v="Arrastre"/>
    <n v="131"/>
    <s v="02"/>
    <s v="002"/>
    <n v="42792"/>
    <s v="40003396-0"/>
    <s v="MEJORAMIENTO RUTA V-69 SECTOR COCHAMO PTE PUCHEGUIN, COCHAMO"/>
    <s v="MEJORAMIENTO RED VIAL REGIONAL PRINCIPAL"/>
    <s v="MEJORAMIENTO"/>
    <s v="EJECUCION"/>
    <s v="ASESORIA 2"/>
    <n v="166813"/>
    <s v=" PG-0501_Conectividad Mayor Interregional"/>
    <s v=""/>
    <s v=""/>
    <s v=""/>
    <s v=""/>
    <s v=""/>
    <s v=""/>
    <s v=""/>
    <s v="Integración territorial, conectividad y movilidad"/>
    <n v="165533.93400000001"/>
    <n v="401999.67800000001"/>
    <n v="241627"/>
    <n v="0"/>
    <n v="0"/>
    <n v="0"/>
    <n v="0"/>
    <n v="0"/>
    <n v="10103"/>
    <n v="4199"/>
    <n v="3932"/>
    <n v="0.22734955103193519"/>
  </r>
  <r>
    <n v="1210"/>
    <s v="0204"/>
    <s v="0204"/>
    <s v="Dirección de Vialidad"/>
    <x v="12"/>
    <s v="LOS LAGOS"/>
    <s v="LLANQUIHUE"/>
    <s v="COCHAMO"/>
    <s v="Arrastre"/>
    <n v="131"/>
    <s v="02"/>
    <s v="004"/>
    <n v="42792"/>
    <s v="40003396-0"/>
    <s v="MEJORAMIENTO RUTA V-69 SECTOR COCHAMO PTE PUCHEGUIN, COCHAMO"/>
    <s v="MEJORAMIENTO RED VIAL REGIONAL PRINCIPAL"/>
    <s v="MEJORAMIENTO"/>
    <s v="EJECUCION"/>
    <s v="EJECUCION 2"/>
    <n v="166814"/>
    <s v=" PG-0501_Conectividad Mayor Interregional"/>
    <s v=""/>
    <s v=""/>
    <s v=""/>
    <s v=""/>
    <s v=""/>
    <s v=""/>
    <s v=""/>
    <s v="Integración territorial, conectividad y movilidad"/>
    <n v="509963.47499999998"/>
    <n v="5210000.0360000003"/>
    <n v="8821373"/>
    <n v="0"/>
    <n v="0"/>
    <n v="0"/>
    <n v="0"/>
    <n v="0"/>
    <n v="10103"/>
    <n v="4199"/>
    <n v="3932"/>
    <n v="0.22734955103193519"/>
  </r>
  <r>
    <n v="1211"/>
    <s v="0204"/>
    <s v="0204"/>
    <s v="Dirección de Vialidad"/>
    <x v="12"/>
    <s v="LOS LAGOS"/>
    <s v="CHILOE"/>
    <s v="CHONCHI"/>
    <s v="Arrastre"/>
    <n v="193"/>
    <s v="02"/>
    <s v="002"/>
    <n v="47475"/>
    <s v="40003435-0"/>
    <s v="MEJORAMIENTO RUTA W-800, S.CRUCE RUTA 5 (NOTUCO)-HUILLINCO-CUCAO-CHANQUIN"/>
    <s v="MEJORAMIENTO RED VIAL REGIONAL SECUNDARIA"/>
    <s v="MEJORAMIENTO"/>
    <s v="DISEÑO"/>
    <s v="DISEÑO 1"/>
    <n v="163074"/>
    <s v=" PG-0504_Vialidad Rural"/>
    <s v=""/>
    <s v=""/>
    <s v=""/>
    <s v=""/>
    <s v=""/>
    <s v=""/>
    <s v=""/>
    <s v="Integración territorial, conectividad y movilidad"/>
    <n v="162393.345"/>
    <n v="294957.02500000002"/>
    <n v="530842"/>
    <n v="0"/>
    <n v="0"/>
    <n v="0"/>
    <n v="0"/>
    <n v="0"/>
    <n v="10203"/>
    <n v="16078"/>
    <n v="16324"/>
    <n v="0.28445259055934929"/>
  </r>
  <r>
    <m/>
    <s v="0204"/>
    <s v="0204"/>
    <s v="Dirección de Vialidad"/>
    <x v="12"/>
    <s v="LOS LAGOS"/>
    <s v="OSORNO"/>
    <s v="OSORNO, PUERTO OCTAY"/>
    <s v="Arrastre"/>
    <m/>
    <s v="02"/>
    <s v="002"/>
    <n v="48331"/>
    <s v="40007464-0"/>
    <s v="REPOSICIÓN PUENTE CANCURA EN RUTA U-55-V COMUNAS DE PUERTO OCTAY Y OSORNO"/>
    <s v="MEJORAMIENTO RED VIAL REGIONAL PRINCIPAL"/>
    <s v=""/>
    <s v="EJECUCION"/>
    <s v="ASESORIA 2"/>
    <n v="166815"/>
    <s v=" PG-0501_Conectividad Mayor Interregional"/>
    <s v=""/>
    <s v=""/>
    <s v=""/>
    <s v=""/>
    <s v=""/>
    <s v=""/>
    <s v=""/>
    <s v="Integración territorial, conectividad y movilidad"/>
    <n v="175000"/>
    <n v="156220.185"/>
    <n v="133704"/>
    <n v="0"/>
    <n v="0"/>
    <n v="0"/>
    <n v="0"/>
    <n v="0"/>
    <e v="#N/A"/>
    <e v="#N/A"/>
    <e v="#N/A"/>
    <e v="#N/A"/>
  </r>
  <r>
    <m/>
    <s v="0204"/>
    <s v="0204"/>
    <s v="Dirección de Vialidad"/>
    <x v="12"/>
    <s v="LOS LAGOS"/>
    <s v="OSORNO"/>
    <s v="OSORNO, PUERTO OCTAY"/>
    <s v="Arrastre"/>
    <m/>
    <s v="02"/>
    <s v="004"/>
    <n v="48331"/>
    <s v="40007464-0"/>
    <s v="REPOSICIÓN PUENTE CANCURA EN RUTA U-55-V COMUNAS DE PUERTO OCTAY Y OSORNO"/>
    <s v="MEJORAMIENTO RED VIAL REGIONAL PRINCIPAL"/>
    <s v=""/>
    <s v="EJECUCION"/>
    <s v="EJECUCION 2"/>
    <n v="166816"/>
    <s v=" PG-0501_Conectividad Mayor Interregional"/>
    <s v=""/>
    <s v=""/>
    <s v=""/>
    <s v=""/>
    <s v=""/>
    <s v=""/>
    <s v=""/>
    <s v="Integración territorial, conectividad y movilidad"/>
    <n v="3505324.9339999999"/>
    <n v="4741010.1840000004"/>
    <n v="941296"/>
    <n v="0"/>
    <n v="0"/>
    <n v="0"/>
    <n v="0"/>
    <n v="0"/>
    <e v="#N/A"/>
    <e v="#N/A"/>
    <e v="#N/A"/>
    <e v="#N/A"/>
  </r>
  <r>
    <n v="1214"/>
    <s v="0204"/>
    <s v="0204"/>
    <s v="Dirección de Vialidad"/>
    <x v="12"/>
    <s v="LOS LAGOS"/>
    <s v="LLANQUIHUE, CHILOE, OSORNO, PALENA"/>
    <s v="COCHAMO, CURACO DE VELEZ, QUINCHAO, RIO NEGRO, CHAITEN, FUTALEUFU, PALENA"/>
    <s v="Arrastre"/>
    <n v="230"/>
    <s v="02"/>
    <s v="002"/>
    <n v="48781"/>
    <s v="40011156-0"/>
    <s v="CONSERVACION GLOBAL MIXTA CAMINOS RED VIAL REGION DE LOS LAGOS 2020"/>
    <s v="CONSERVACION VIAL"/>
    <s v="CONSERVACION VIAL "/>
    <s v="EJECUCION"/>
    <s v="ASESORIA 1"/>
    <n v="149340"/>
    <s v=" PG-0504_Vialidad Rural"/>
    <s v=""/>
    <s v=""/>
    <s v=""/>
    <s v=""/>
    <s v=""/>
    <s v=""/>
    <s v=""/>
    <s v="Integración territorial, conectividad y movilidad"/>
    <n v="2024782.2579999997"/>
    <n v="2502710.997"/>
    <n v="1729936"/>
    <n v="910967"/>
    <n v="558647"/>
    <n v="184526"/>
    <n v="0"/>
    <n v="0"/>
    <e v="#N/A"/>
    <e v="#N/A"/>
    <e v="#N/A"/>
    <e v="#N/A"/>
  </r>
  <r>
    <n v="1213"/>
    <s v="0204"/>
    <s v="0204"/>
    <s v="Dirección de Vialidad"/>
    <x v="12"/>
    <s v="LOS LAGOS"/>
    <s v="LLANQUIHUE, CHILOE, OSORNO, PALENA"/>
    <s v="COCHAMO, CURACO DE VELEZ, QUINCHAO, RIO NEGRO, CHAITEN, FUTALEUFU, PALENA"/>
    <s v="Arrastre"/>
    <n v="230"/>
    <s v="02"/>
    <s v="004"/>
    <n v="48781"/>
    <s v="40011156-0"/>
    <s v="CONSERVACION GLOBAL MIXTA CAMINOS RED VIAL REGION DE LOS LAGOS 2020"/>
    <s v="CONSERVACION VIAL"/>
    <s v="CONSERVACION VIAL "/>
    <s v="EJECUCION"/>
    <s v="EJECUCION 1"/>
    <n v="149341"/>
    <s v=" PG-0504_Vialidad Rural"/>
    <s v=""/>
    <s v=""/>
    <s v=""/>
    <s v=""/>
    <s v=""/>
    <s v=""/>
    <s v=""/>
    <s v="Integración territorial, conectividad y movilidad"/>
    <n v="24172167.276999995"/>
    <n v="29489495.463"/>
    <n v="20197344"/>
    <n v="7218630"/>
    <n v="2200000"/>
    <n v="2400855"/>
    <n v="0"/>
    <n v="0"/>
    <e v="#N/A"/>
    <e v="#N/A"/>
    <e v="#N/A"/>
    <e v="#N/A"/>
  </r>
  <r>
    <n v="1215"/>
    <s v="0204"/>
    <s v="0204"/>
    <s v="Dirección de Vialidad"/>
    <x v="12"/>
    <s v="LOS LAGOS"/>
    <s v="CHILOE, PALENA"/>
    <s v="ANCUD, DALCAHUE, CHAITEN"/>
    <s v="Arrastre"/>
    <n v="219"/>
    <s v="02"/>
    <s v="002"/>
    <n v="48545"/>
    <s v="40012113-0"/>
    <s v="REPOSICION PUENTES MAYORES REGIÓN DE LOS LAGOS GRUPO 3"/>
    <s v="MEJORAMIENTO RED VIAL REGIONAL SECUNDARIA"/>
    <s v="PUENTES"/>
    <s v="DISEÑO"/>
    <s v="DISEÑO 1"/>
    <n v="148668"/>
    <s v=" PG-0501_Conectividad Mayor Interregional"/>
    <s v=""/>
    <s v=""/>
    <s v=""/>
    <s v=""/>
    <s v=""/>
    <s v=""/>
    <s v=""/>
    <s v="Integración territorial, conectividad y movilidad"/>
    <n v="203174.902"/>
    <n v="200576.03"/>
    <n v="332874"/>
    <n v="0"/>
    <n v="0"/>
    <n v="0"/>
    <n v="0"/>
    <n v="0"/>
    <e v="#N/A"/>
    <e v="#N/A"/>
    <e v="#N/A"/>
    <e v="#N/A"/>
  </r>
  <r>
    <n v="1216"/>
    <s v="0204"/>
    <s v="0204"/>
    <s v="Dirección de Vialidad"/>
    <x v="12"/>
    <s v="LOS LAGOS"/>
    <s v="OSORNO"/>
    <s v="SAN PABLO"/>
    <s v="Arrastre"/>
    <n v="246"/>
    <s v="02"/>
    <s v="002"/>
    <n v="49691"/>
    <s v="40019529-0"/>
    <s v="REPOSICION PUENTE QUILACAHUIN EN RUTA U-166 COMUNA DE SAN PABLO"/>
    <s v="MEJORAMIENTO RED VIAL REGIONAL SECUNDARIA"/>
    <s v="PUENTES"/>
    <s v="DISEÑO"/>
    <s v="DISEÑO 2"/>
    <n v="164094"/>
    <s v=" PG-0501_Conectividad Mayor Interregional"/>
    <s v=""/>
    <s v=""/>
    <s v=""/>
    <s v=""/>
    <s v=""/>
    <s v=""/>
    <s v=""/>
    <s v="Integración territorial, conectividad y movilidad"/>
    <n v="0"/>
    <n v="202839.5"/>
    <n v="74496"/>
    <n v="0"/>
    <n v="0"/>
    <n v="0"/>
    <n v="0"/>
    <n v="0"/>
    <n v="10307"/>
    <n v="10883"/>
    <n v="10522"/>
    <n v="0.25534415358906798"/>
  </r>
  <r>
    <n v="1218"/>
    <s v="0204"/>
    <s v="0204"/>
    <s v="Dirección de Vialidad"/>
    <x v="12"/>
    <s v="LOS LAGOS"/>
    <s v="OSORNO"/>
    <s v="PUERTO OCTAY"/>
    <s v="Arrastre"/>
    <n v="245"/>
    <s v="02"/>
    <s v="002"/>
    <n v="49687"/>
    <s v="40020035-0"/>
    <s v="MEJORAMIENTO RUTA U-911 SECTOR CR. U-55-V - CR. U-981-T, PUERTO OCTAY"/>
    <s v="MEJORAMIENTO RED VIAL REGIONAL SECUNDARIA"/>
    <s v="MEJORAMIENTO"/>
    <s v="EJECUCION"/>
    <s v="ASESORIA 1"/>
    <n v="152277"/>
    <s v=" PG-0501_Conectividad Mayor Interregional"/>
    <s v=""/>
    <s v=""/>
    <s v=""/>
    <s v=""/>
    <s v=""/>
    <s v=""/>
    <s v=""/>
    <s v="Integración territorial, conectividad y movilidad"/>
    <n v="0"/>
    <n v="211449"/>
    <n v="524269"/>
    <n v="134770"/>
    <n v="0"/>
    <n v="0"/>
    <n v="0"/>
    <n v="0"/>
    <n v="10302"/>
    <n v="8865"/>
    <n v="9025"/>
    <n v="0.30681510244400267"/>
  </r>
  <r>
    <n v="1219"/>
    <s v="0204"/>
    <s v="0204"/>
    <s v="Dirección de Vialidad"/>
    <x v="12"/>
    <s v="LOS LAGOS"/>
    <s v="OSORNO"/>
    <s v="PUERTO OCTAY"/>
    <s v="Arrastre"/>
    <n v="245"/>
    <s v="02"/>
    <s v="004"/>
    <n v="49687"/>
    <s v="40020035-0"/>
    <s v="MEJORAMIENTO RUTA U-911 SECTOR CR. U-55-V - CR. U-981-T, PUERTO OCTAY"/>
    <s v="MEJORAMIENTO RED VIAL REGIONAL SECUNDARIA"/>
    <s v="MEJORAMIENTO"/>
    <s v="EJECUCION"/>
    <s v="EJECUCION 1"/>
    <n v="152278"/>
    <s v=" PG-0501_Conectividad Mayor Interregional"/>
    <s v=""/>
    <s v=""/>
    <s v=""/>
    <s v=""/>
    <s v=""/>
    <s v=""/>
    <s v=""/>
    <s v="Integración territorial, conectividad y movilidad"/>
    <n v="0"/>
    <n v="1900001"/>
    <n v="13046217"/>
    <n v="11608920"/>
    <n v="0"/>
    <n v="0"/>
    <n v="0"/>
    <n v="0"/>
    <n v="10302"/>
    <n v="8865"/>
    <n v="9025"/>
    <n v="0.30681510244400267"/>
  </r>
  <r>
    <n v="1220"/>
    <s v="0204"/>
    <s v="0204"/>
    <s v="Dirección de Vialidad"/>
    <x v="12"/>
    <s v="LOS LAGOS"/>
    <s v="OSORNO"/>
    <s v="OSORNO"/>
    <s v="Arrastre"/>
    <n v="265"/>
    <s v="02"/>
    <s v="002"/>
    <n v="50952"/>
    <s v="40026957-0"/>
    <s v="MEJORAMIENTO CONEXIÓN VIAL RUTA 5 - RUTA U-500, ACCESO NORTE OSORNO"/>
    <s v="VIALIDAD URBANA"/>
    <s v="MEJORAMIENTO"/>
    <s v="EJECUCION"/>
    <s v="ASESORIA 2"/>
    <n v="165139"/>
    <s v=" PG-0501_Conectividad Mayor Interregional"/>
    <s v=""/>
    <s v=""/>
    <s v=""/>
    <s v=""/>
    <s v=""/>
    <s v=""/>
    <s v=""/>
    <s v="Integración territorial, conectividad y movilidad"/>
    <n v="0"/>
    <n v="200"/>
    <n v="627599"/>
    <n v="656400"/>
    <n v="459198"/>
    <n v="0"/>
    <n v="0"/>
    <n v="0"/>
    <n v="10301"/>
    <n v="166455"/>
    <n v="176896"/>
    <n v="0.1423975554903045"/>
  </r>
  <r>
    <n v="1221"/>
    <s v="0204"/>
    <s v="0204"/>
    <s v="Dirección de Vialidad"/>
    <x v="12"/>
    <s v="LOS LAGOS"/>
    <s v="OSORNO"/>
    <s v="OSORNO"/>
    <s v="Arrastre"/>
    <n v="265"/>
    <s v="02"/>
    <s v="004"/>
    <n v="50952"/>
    <s v="40026957-0"/>
    <s v="MEJORAMIENTO CONEXIÓN VIAL RUTA 5 - RUTA U-500, ACCESO NORTE OSORNO"/>
    <s v="VIALIDAD URBANA"/>
    <s v="MEJORAMIENTO"/>
    <s v="EJECUCION"/>
    <s v="EJECUCION 2"/>
    <n v="165140"/>
    <s v=" PG-0501_Conectividad Mayor Interregional"/>
    <s v=""/>
    <s v=""/>
    <s v=""/>
    <s v=""/>
    <s v=""/>
    <s v=""/>
    <s v=""/>
    <s v="Integración territorial, conectividad y movilidad"/>
    <n v="0"/>
    <n v="1510"/>
    <n v="14205401"/>
    <n v="14018600"/>
    <n v="19135802"/>
    <n v="0"/>
    <n v="0"/>
    <n v="0"/>
    <n v="10301"/>
    <n v="166455"/>
    <n v="176896"/>
    <n v="0.1423975554903045"/>
  </r>
  <r>
    <n v="1222"/>
    <s v="0204"/>
    <s v="0204"/>
    <s v="Dirección de Vialidad"/>
    <x v="12"/>
    <s v="LOS LAGOS"/>
    <s v="OSORNO"/>
    <s v="OSORNO, PUERTO OCTAY, PUYEHUE"/>
    <s v="Arrastre"/>
    <n v="220"/>
    <s v="02"/>
    <s v="002"/>
    <n v="48546"/>
    <s v="40027997-0"/>
    <s v="REPOSICION PUENTES MAYORES REGIÓN DE LOS LAGOS GRUPO 4"/>
    <s v="MEJORAMIENTO RED VIAL REGIONAL PRINCIPAL"/>
    <s v="PUENTES"/>
    <s v="DISEÑO"/>
    <s v="DISEÑO 1"/>
    <n v="148670"/>
    <s v=" PG-0501_Conectividad Mayor Interregional"/>
    <s v=""/>
    <s v=""/>
    <s v=""/>
    <s v=""/>
    <s v=""/>
    <s v=""/>
    <s v=""/>
    <s v="Integración territorial, conectividad y movilidad"/>
    <n v="82675.676000000007"/>
    <n v="100528.88800000001"/>
    <n v="179313"/>
    <n v="0"/>
    <n v="0"/>
    <n v="0"/>
    <n v="0"/>
    <n v="0"/>
    <e v="#N/A"/>
    <e v="#N/A"/>
    <e v="#N/A"/>
    <e v="#N/A"/>
  </r>
  <r>
    <n v="1223"/>
    <s v="0204"/>
    <s v="0204"/>
    <s v="Dirección de Vialidad"/>
    <x v="12"/>
    <s v="LOS LAGOS"/>
    <s v="OSORNO"/>
    <s v="PUERTO OCTAY"/>
    <s v="Arrastre"/>
    <n v="281"/>
    <s v="02"/>
    <s v="002"/>
    <n v="51138"/>
    <s v="40029080-0"/>
    <s v="MEJORAMIENTO RUTA U-55-V SECTOR CRUCE NOCHACO-CASCADA, PUERTO OCTAY"/>
    <s v="MEJORAMIENTO RED VIAL REGIONAL PRINCIPAL"/>
    <s v="MEJORAMIENTO"/>
    <s v="DISEÑO"/>
    <s v="DISEÑO 1"/>
    <n v="158132"/>
    <s v=" PG-0501_Conectividad Mayor Interregional"/>
    <s v=""/>
    <s v=""/>
    <s v=""/>
    <s v=""/>
    <s v=""/>
    <s v=""/>
    <s v=""/>
    <s v="Integración territorial, conectividad y movilidad"/>
    <n v="0"/>
    <n v="434008.21899999998"/>
    <n v="600000"/>
    <n v="358659"/>
    <n v="0"/>
    <n v="0"/>
    <n v="0"/>
    <n v="0"/>
    <n v="10302"/>
    <n v="8865"/>
    <n v="9025"/>
    <n v="0.30681510244400267"/>
  </r>
  <r>
    <n v="1224"/>
    <s v="0204"/>
    <s v="0204"/>
    <s v="Dirección de Vialidad"/>
    <x v="12"/>
    <s v="LOS LAGOS"/>
    <s v="OSORNO"/>
    <s v="OSORNO, SAN JUAN DE LA COSTA"/>
    <s v="Arrastre"/>
    <n v="247"/>
    <s v="02"/>
    <s v="002"/>
    <n v="49694"/>
    <s v="40029525-0"/>
    <s v="MEJORAMIENTO RUTA U-350 SECTOR CUQUIMO - CUNAMO, PROVINCIA DE OSORNO"/>
    <s v="MEJORAMIENTO RED VIAL REGIONAL SECUNDARIA"/>
    <s v="MEJORAMIENTO"/>
    <s v="EJECUCION"/>
    <s v="ASESORIA 1"/>
    <n v="152302"/>
    <s v=" PG-0501_Conectividad Mayor Interregional"/>
    <s v=""/>
    <s v=""/>
    <s v=""/>
    <s v=""/>
    <s v=""/>
    <s v=""/>
    <s v=""/>
    <s v="Integración territorial, conectividad y movilidad"/>
    <n v="0"/>
    <n v="121666"/>
    <n v="500927"/>
    <n v="304404"/>
    <n v="0"/>
    <n v="0"/>
    <n v="0"/>
    <n v="0"/>
    <e v="#N/A"/>
    <e v="#N/A"/>
    <e v="#N/A"/>
    <e v="#N/A"/>
  </r>
  <r>
    <n v="1225"/>
    <s v="0204"/>
    <s v="0204"/>
    <s v="Dirección de Vialidad"/>
    <x v="12"/>
    <s v="LOS LAGOS"/>
    <s v="OSORNO"/>
    <s v="OSORNO, SAN JUAN DE LA COSTA"/>
    <s v="Arrastre"/>
    <n v="247"/>
    <s v="02"/>
    <s v="004"/>
    <n v="49694"/>
    <s v="40029525-0"/>
    <s v="MEJORAMIENTO RUTA U-350 SECTOR CUQUIMO - CUNAMO, PROVINCIA DE OSORNO"/>
    <s v="MEJORAMIENTO RED VIAL REGIONAL SECUNDARIA"/>
    <s v="MEJORAMIENTO"/>
    <s v="EJECUCION"/>
    <s v="EJECUCION 1"/>
    <n v="152303"/>
    <s v=" PG-0501_Conectividad Mayor Interregional"/>
    <s v=""/>
    <s v=""/>
    <s v=""/>
    <s v=""/>
    <s v=""/>
    <s v=""/>
    <s v=""/>
    <s v="Integración territorial, conectividad y movilidad"/>
    <n v="0"/>
    <n v="1000000"/>
    <n v="5669171"/>
    <n v="8565811"/>
    <n v="0"/>
    <n v="0"/>
    <n v="0"/>
    <n v="0"/>
    <e v="#N/A"/>
    <e v="#N/A"/>
    <e v="#N/A"/>
    <e v="#N/A"/>
  </r>
  <r>
    <n v="1227"/>
    <s v="0204"/>
    <s v="0204"/>
    <s v="Dirección de Vialidad"/>
    <x v="12"/>
    <s v="LOS LAGOS"/>
    <s v="LLANQUIHUE, CHILOE, OSORNO, PALENA"/>
    <s v="PUERTO MONTT, DALCAHUE, RIO NEGRO, FUTALEUFU"/>
    <s v="Arrastre"/>
    <n v="293"/>
    <s v="02"/>
    <s v="002"/>
    <n v="51486"/>
    <s v="40030679-0"/>
    <s v="CONSERVACION GLOBAL MIXTA CAMINOS RED VIAL REGION DE LOS LAGOS 2022-2026"/>
    <s v="CONSERVACION VIAL"/>
    <s v="CONSERVACION VIAL "/>
    <s v="EJECUCION"/>
    <s v="ASESORIA 1"/>
    <n v="159745"/>
    <s v=" PG-0504_Vialidad Rural"/>
    <s v=""/>
    <s v=""/>
    <s v=""/>
    <s v=""/>
    <s v=""/>
    <s v=""/>
    <s v=""/>
    <s v="Integración territorial, conectividad y movilidad"/>
    <n v="984389.81299999997"/>
    <n v="997659.15899999999"/>
    <n v="988875"/>
    <n v="333099"/>
    <n v="0"/>
    <n v="0"/>
    <n v="0"/>
    <n v="0"/>
    <e v="#N/A"/>
    <e v="#N/A"/>
    <e v="#N/A"/>
    <e v="#N/A"/>
  </r>
  <r>
    <n v="1228"/>
    <s v="0204"/>
    <s v="0204"/>
    <s v="Dirección de Vialidad"/>
    <x v="12"/>
    <s v="LOS LAGOS"/>
    <s v="LLANQUIHUE, CHILOE, OSORNO, PALENA"/>
    <s v="PUERTO MONTT, DALCAHUE, RIO NEGRO, FUTALEUFU"/>
    <s v="Arrastre"/>
    <n v="293"/>
    <s v="02"/>
    <s v="004"/>
    <n v="51486"/>
    <s v="40030679-0"/>
    <s v="CONSERVACION GLOBAL MIXTA CAMINOS RED VIAL REGION DE LOS LAGOS 2022-2026"/>
    <s v="CONSERVACION VIAL"/>
    <s v="CONSERVACION VIAL "/>
    <s v="EJECUCION"/>
    <s v="EJECUCION 1"/>
    <n v="159744"/>
    <s v=" PG-0504_Vialidad Rural"/>
    <s v=""/>
    <s v=""/>
    <s v=""/>
    <s v=""/>
    <s v=""/>
    <s v=""/>
    <s v=""/>
    <s v="Integración territorial, conectividad y movilidad"/>
    <n v="9004429.8770000003"/>
    <n v="7394566.1890000002"/>
    <n v="8550030"/>
    <n v="1792763"/>
    <n v="0"/>
    <n v="0"/>
    <n v="0"/>
    <n v="0"/>
    <e v="#N/A"/>
    <e v="#N/A"/>
    <e v="#N/A"/>
    <e v="#N/A"/>
  </r>
  <r>
    <m/>
    <s v="0204"/>
    <s v="0204"/>
    <s v="Dirección de Vialidad"/>
    <x v="12"/>
    <s v="LOS LAGOS"/>
    <s v="INTERPROVINCIAL"/>
    <s v="INTERCOMUNAL"/>
    <s v="Arrastre"/>
    <m/>
    <s v="02"/>
    <s v="004"/>
    <n v="52429"/>
    <s v="40035408-0"/>
    <s v="CONSERVACION CAMINOS BASICOS REGION DE LOS LAGOS PERIODO 2021-2023"/>
    <s v="CONSERVACION VIAL"/>
    <s v=""/>
    <s v="EJECUCION"/>
    <s v="EJECUCION 3"/>
    <n v="162748"/>
    <s v=" PG-0504_Vialidad Rural"/>
    <s v=""/>
    <s v=""/>
    <s v=""/>
    <s v=""/>
    <s v=""/>
    <s v=""/>
    <s v=""/>
    <s v="Integración territorial, conectividad y movilidad"/>
    <n v="0"/>
    <n v="1211916.4920000001"/>
    <n v="1488777"/>
    <n v="0"/>
    <n v="0"/>
    <n v="0"/>
    <n v="0"/>
    <n v="0"/>
    <e v="#N/A"/>
    <e v="#N/A"/>
    <e v="#N/A"/>
    <e v="#N/A"/>
  </r>
  <r>
    <n v="1229"/>
    <s v="0204"/>
    <s v="0204"/>
    <s v="Dirección de Vialidad"/>
    <x v="12"/>
    <s v="LOS LAGOS"/>
    <s v="PALENA"/>
    <s v="CHAITEN"/>
    <s v="Arrastre"/>
    <n v="321"/>
    <s v="02"/>
    <s v="002"/>
    <n v="52584"/>
    <s v="40036588-0"/>
    <s v="REPOSICION PUENTES MAYORES RUTA 7 GRUPO 1, REGION DE LOS LAGOS"/>
    <s v="RED AUSTRAL"/>
    <s v="RUTA 7"/>
    <s v="DISEÑO"/>
    <s v="DISEÑO 1"/>
    <n v="163203"/>
    <s v=" PG-0501_Conectividad Mayor Interregional"/>
    <s v=""/>
    <s v=""/>
    <s v=""/>
    <s v=""/>
    <s v="X"/>
    <s v=""/>
    <s v=""/>
    <s v="Integración territorial, conectividad y movilidad"/>
    <n v="0"/>
    <n v="10"/>
    <n v="600000"/>
    <n v="1199000"/>
    <n v="0"/>
    <n v="0"/>
    <n v="0"/>
    <n v="0"/>
    <n v="10401"/>
    <n v="4025"/>
    <n v="5094"/>
    <n v="0.2469898153169616"/>
  </r>
  <r>
    <n v="1230"/>
    <s v="0204"/>
    <s v="0204"/>
    <s v="Dirección de Vialidad"/>
    <x v="12"/>
    <s v="LOS LAGOS"/>
    <s v="OSORNO"/>
    <s v="SAN JUAN DE LA COSTA"/>
    <s v="Arrastre"/>
    <n v="324"/>
    <s v="02"/>
    <s v="002"/>
    <n v="52589"/>
    <s v="40036595-0"/>
    <s v="REPOSICION PUENTE CHOROY-TRAIGUEN, RUTA U-302, SAN JUAN DE LA COSTA"/>
    <s v="MEJORAMIENTO RED VIAL REGIONAL SECUNDARIA"/>
    <s v="PUENTES"/>
    <s v="DISEÑO"/>
    <s v="DISEÑO 1"/>
    <n v="163210"/>
    <s v=" PG-0501_Conectividad Mayor Interregional"/>
    <s v=""/>
    <s v=""/>
    <s v=""/>
    <s v=""/>
    <s v=""/>
    <s v=""/>
    <s v=""/>
    <s v="Integración territorial, conectividad y movilidad"/>
    <n v="0"/>
    <n v="510249.076"/>
    <n v="319051"/>
    <n v="0"/>
    <n v="0"/>
    <n v="0"/>
    <n v="0"/>
    <n v="0"/>
    <n v="10306"/>
    <n v="7776"/>
    <n v="7379"/>
    <n v="0.38865306688304457"/>
  </r>
  <r>
    <n v="1231"/>
    <s v="0204"/>
    <s v="0204"/>
    <s v="Dirección de Vialidad"/>
    <x v="12"/>
    <s v="LOS LAGOS"/>
    <s v="OSORNO"/>
    <s v="PUERTO OCTAY"/>
    <s v="Arrastre"/>
    <n v="323"/>
    <s v="02"/>
    <s v="002"/>
    <n v="52588"/>
    <s v="40036598-0"/>
    <s v="MEJORAMIENTO CAMINO U-911 SECTOR: PUENTE VESPERINA- LAS GAVIOTAS, PUERTO OCTAY"/>
    <s v="MEJORAMIENTO RED VIAL REGIONAL SECUNDARIA"/>
    <s v="PUENTES"/>
    <s v="DISEÑO"/>
    <s v="DISEÑO 1"/>
    <n v="163208"/>
    <s v=" PG-0501_Conectividad Mayor Interregional"/>
    <s v=""/>
    <s v=""/>
    <s v=""/>
    <s v=""/>
    <s v=""/>
    <s v=""/>
    <s v=""/>
    <s v="Integración territorial, conectividad y movilidad"/>
    <n v="0"/>
    <n v="80000"/>
    <n v="1000000"/>
    <n v="1280000"/>
    <n v="0"/>
    <n v="0"/>
    <n v="0"/>
    <n v="0"/>
    <n v="10302"/>
    <n v="8865"/>
    <n v="9025"/>
    <n v="0.30681510244400267"/>
  </r>
  <r>
    <n v="1232"/>
    <s v="0204"/>
    <s v="0204"/>
    <s v="Dirección de Vialidad"/>
    <x v="12"/>
    <s v="LOS LAGOS"/>
    <s v="LLANQUIHUE"/>
    <s v="PUERTO VARAS"/>
    <s v="Arrastre"/>
    <n v="326"/>
    <s v="02"/>
    <s v="002"/>
    <n v="52593"/>
    <s v="40036599-0"/>
    <s v="CONSTRUCCION CONEXION VIAL RUTA 5 - RUTA 225 CH, PUERTO VARAS"/>
    <s v="MEJORAMIENTO RED VIAL REGIONAL PRINCIPAL"/>
    <s v="CONSTRUCCION"/>
    <s v="PREFACTIBILIDAD"/>
    <s v="PREFACTIBILIDAD 1"/>
    <n v="163214"/>
    <s v=" PG-0501_Conectividad Mayor Interregional"/>
    <s v=""/>
    <s v=""/>
    <s v=""/>
    <s v=""/>
    <s v=""/>
    <s v=""/>
    <s v=""/>
    <s v="Integración territorial, conectividad y movilidad"/>
    <n v="0"/>
    <n v="1"/>
    <n v="585335"/>
    <n v="292665"/>
    <n v="0"/>
    <n v="0"/>
    <n v="0"/>
    <n v="0"/>
    <n v="10109"/>
    <n v="52942"/>
    <n v="51951"/>
    <n v="0.13996569813899831"/>
  </r>
  <r>
    <n v="1233"/>
    <s v="0204"/>
    <s v="0204"/>
    <s v="Dirección de Vialidad"/>
    <x v="12"/>
    <s v="LOS LAGOS"/>
    <s v="OSORNO"/>
    <s v="OSORNO, PUERTO OCTAY, RIO NEGRO"/>
    <s v="Arrastre"/>
    <n v="221"/>
    <s v="02"/>
    <s v="002"/>
    <n v="48547"/>
    <s v="40036602-0"/>
    <s v="REPOSICION PUENTES MAYORES REGION DE LOS LAGOS GRUPO 5"/>
    <s v="MEJORAMIENTO RED VIAL REGIONAL SECUNDARIA"/>
    <s v="PUENTES"/>
    <s v="DISEÑO"/>
    <s v="DISEÑO 1"/>
    <n v="148671"/>
    <s v=" PG-0501_Conectividad Mayor Interregional"/>
    <s v=""/>
    <s v=""/>
    <s v=""/>
    <s v=""/>
    <s v=""/>
    <s v=""/>
    <s v=""/>
    <s v="Integración territorial, conectividad y movilidad"/>
    <n v="336703.27100000001"/>
    <n v="297982.47200000001"/>
    <n v="165720"/>
    <n v="0"/>
    <n v="0"/>
    <n v="0"/>
    <n v="0"/>
    <n v="0"/>
    <e v="#N/A"/>
    <e v="#N/A"/>
    <e v="#N/A"/>
    <e v="#N/A"/>
  </r>
  <r>
    <n v="1234"/>
    <s v="0204"/>
    <s v="0204"/>
    <s v="Dirección de Vialidad"/>
    <x v="12"/>
    <s v="LOS LAGOS"/>
    <s v="LLANQUIHUE"/>
    <s v="PUERTO MONTT, PUERTO VARAS"/>
    <s v="Arrastre"/>
    <n v="325"/>
    <s v="02"/>
    <s v="002"/>
    <n v="52591"/>
    <s v="40036618-0"/>
    <s v="MEJORAMIENTO EN CAMINOS ROL V-590 Y V-720, PROVINCIA DE LLANQUIHUE"/>
    <s v="MEJORAMIENTO RED VIAL REGIONAL SECUNDARIA"/>
    <s v="MEJORAMIENTO"/>
    <s v="DISEÑO"/>
    <s v="DISEÑO 1"/>
    <n v="163212"/>
    <s v=" PG-0501_Conectividad Mayor Interregional"/>
    <s v=""/>
    <s v=""/>
    <s v=""/>
    <s v=""/>
    <s v=""/>
    <s v=""/>
    <s v=""/>
    <s v="Integración territorial, conectividad y movilidad"/>
    <n v="0"/>
    <n v="458497.74800000002"/>
    <n v="385215"/>
    <n v="0"/>
    <n v="0"/>
    <n v="0"/>
    <n v="0"/>
    <n v="0"/>
    <e v="#N/A"/>
    <e v="#N/A"/>
    <e v="#N/A"/>
    <e v="#N/A"/>
  </r>
  <r>
    <n v="1236"/>
    <s v="0204"/>
    <s v="0204"/>
    <s v="Dirección de Vialidad"/>
    <x v="12"/>
    <s v="LOS LAGOS"/>
    <s v="INTERPROVINCIAL"/>
    <s v="INTERCOMUNAL"/>
    <s v="Arrastre"/>
    <n v="341"/>
    <s v="02"/>
    <s v="002"/>
    <n v="52908"/>
    <s v="40038505-0"/>
    <s v="CONSERVACION GLOBAL DE CAMINOS INDIGENAS REGION DE LOS LAGOS 2023-2025"/>
    <s v="CONSERVACION VIAL"/>
    <s v="CAMINOS INDÍGENAS"/>
    <s v="EJECUCION"/>
    <s v="ASESORIA 1"/>
    <n v="164741"/>
    <s v=" PG-0504_Vialidad Rural"/>
    <s v=""/>
    <s v=""/>
    <s v=""/>
    <s v="X"/>
    <s v=""/>
    <s v=""/>
    <s v=""/>
    <s v="Integración territorial, conectividad y movilidad"/>
    <n v="0"/>
    <n v="42000"/>
    <n v="315000"/>
    <n v="290000"/>
    <n v="0"/>
    <n v="0"/>
    <n v="0"/>
    <n v="0"/>
    <e v="#N/A"/>
    <e v="#N/A"/>
    <e v="#N/A"/>
    <e v="#N/A"/>
  </r>
  <r>
    <n v="1235"/>
    <s v="0204"/>
    <s v="0204"/>
    <s v="Dirección de Vialidad"/>
    <x v="12"/>
    <s v="LOS LAGOS"/>
    <s v="INTERPROVINCIAL"/>
    <s v="INTERCOMUNAL"/>
    <s v="Arrastre"/>
    <n v="341"/>
    <s v="02"/>
    <s v="004"/>
    <n v="52908"/>
    <s v="40038505-0"/>
    <s v="CONSERVACION GLOBAL DE CAMINOS INDIGENAS REGION DE LOS LAGOS 2023-2025"/>
    <s v="CONSERVACION VIAL"/>
    <s v="CAMINOS INDÍGENAS"/>
    <s v="EJECUCION"/>
    <s v="EJECUCION 1"/>
    <n v="164740"/>
    <s v=" PG-0504_Vialidad Rural"/>
    <s v=""/>
    <s v=""/>
    <s v=""/>
    <s v="X"/>
    <s v=""/>
    <s v=""/>
    <s v=""/>
    <s v="Integración territorial, conectividad y movilidad"/>
    <n v="0"/>
    <n v="420000"/>
    <n v="3490000"/>
    <n v="1945705"/>
    <n v="0"/>
    <n v="0"/>
    <n v="0"/>
    <n v="0"/>
    <e v="#N/A"/>
    <e v="#N/A"/>
    <e v="#N/A"/>
    <e v="#N/A"/>
  </r>
  <r>
    <m/>
    <s v="0204"/>
    <s v="0204"/>
    <s v="Dirección de Vialidad"/>
    <x v="12"/>
    <s v="LOS LAGOS"/>
    <s v="INTERPROVINCIAL"/>
    <s v="INTERCOMUNAL"/>
    <s v="Arrastre"/>
    <m/>
    <s v="02"/>
    <s v="002"/>
    <n v="53253"/>
    <s v="40040155-0"/>
    <s v="CONSERVACION RED VIAL REGION DE LOS LAGOS 2023-2025"/>
    <s v="CONSERVACION VIAL"/>
    <s v=""/>
    <s v="EJECUCION"/>
    <s v="ASESORIA 1"/>
    <n v="166201"/>
    <s v=" PG-0504_Vialidad Rural"/>
    <s v=""/>
    <s v=""/>
    <s v=""/>
    <s v=""/>
    <s v=""/>
    <s v=""/>
    <s v=""/>
    <s v="Integración territorial, conectividad y movilidad"/>
    <n v="47126.603000000003"/>
    <n v="18695.406999999999"/>
    <n v="1"/>
    <n v="0"/>
    <n v="0"/>
    <n v="0"/>
    <n v="0"/>
    <n v="0"/>
    <e v="#N/A"/>
    <e v="#N/A"/>
    <e v="#N/A"/>
    <e v="#N/A"/>
  </r>
  <r>
    <n v="1237"/>
    <s v="0204"/>
    <s v="0204"/>
    <s v="Dirección de Vialidad"/>
    <x v="12"/>
    <s v="LOS LAGOS"/>
    <s v="INTERPROVINCIAL"/>
    <s v="INTERCOMUNAL"/>
    <s v="Arrastre"/>
    <n v="348"/>
    <s v="02"/>
    <s v="004"/>
    <n v="53253"/>
    <s v="40040155-0"/>
    <s v="CONSERVACION RED VIAL REGION DE LOS LAGOS 2023-2025"/>
    <s v="CONSERVACION VIAL"/>
    <s v="CONSERVACION VIAL "/>
    <s v="EJECUCION"/>
    <s v="EJECUCION 1"/>
    <n v="166200"/>
    <s v=" PG-0504_Vialidad Rural"/>
    <s v=""/>
    <s v=""/>
    <s v=""/>
    <s v=""/>
    <s v=""/>
    <s v=""/>
    <s v=""/>
    <s v="Integración territorial, conectividad y movilidad"/>
    <n v="0"/>
    <n v="9956.0290000000005"/>
    <n v="1400000"/>
    <n v="0"/>
    <n v="0"/>
    <n v="0"/>
    <n v="0"/>
    <n v="0"/>
    <e v="#N/A"/>
    <e v="#N/A"/>
    <e v="#N/A"/>
    <e v="#N/A"/>
  </r>
  <r>
    <m/>
    <s v="0204"/>
    <s v="0204"/>
    <s v="Dirección de Vialidad"/>
    <x v="12"/>
    <s v="LOS LAGOS"/>
    <s v="INTERPROVINCIAL"/>
    <s v="INTERCOMUNAL"/>
    <s v="Arrastre"/>
    <m/>
    <s v="02"/>
    <s v="004"/>
    <n v="53787"/>
    <s v="40043732-0"/>
    <s v="CONSERVACION CAMINOS BASICOS REGION DE LOS LAGOS 2023-2024"/>
    <s v="CONSERVACION VIAL"/>
    <s v=""/>
    <s v="EJECUCION"/>
    <s v="EJECUCION 1"/>
    <n v="167449"/>
    <s v=" PG-0504_Vialidad Rural"/>
    <s v=""/>
    <s v=""/>
    <s v=""/>
    <s v=""/>
    <s v=""/>
    <s v=""/>
    <s v=""/>
    <s v="Integración territorial, conectividad y movilidad"/>
    <n v="1551316.355"/>
    <n v="103666.679"/>
    <n v="427000"/>
    <n v="0"/>
    <n v="0"/>
    <n v="0"/>
    <n v="0"/>
    <n v="0"/>
    <e v="#N/A"/>
    <e v="#N/A"/>
    <e v="#N/A"/>
    <e v="#N/A"/>
  </r>
  <r>
    <n v="1238"/>
    <s v="0204"/>
    <s v="0204"/>
    <s v="Dirección de Vialidad"/>
    <x v="12"/>
    <s v="LOS LAGOS"/>
    <s v="PALENA"/>
    <s v="CHAITEN"/>
    <s v="Arrastre"/>
    <n v="322"/>
    <s v="02"/>
    <s v="002"/>
    <n v="52587"/>
    <s v="40043887-0"/>
    <s v="REPOSICION PUENTE YELCHO SOBRE EL RIO YELCHO EN RUTA 7, COMUNA DE CHAITEN"/>
    <s v="RED AUSTRAL"/>
    <s v="RUTA 7"/>
    <s v="DISEÑO"/>
    <s v="DISEÑO 1"/>
    <n v="163206"/>
    <s v=" PG-0501_Conectividad Mayor Interregional"/>
    <s v=""/>
    <s v=""/>
    <s v=""/>
    <s v=""/>
    <s v="X"/>
    <s v=""/>
    <s v=""/>
    <s v="Integración territorial, conectividad y movilidad"/>
    <n v="0"/>
    <n v="565011"/>
    <n v="1315080"/>
    <n v="812348"/>
    <n v="0"/>
    <n v="0"/>
    <n v="0"/>
    <n v="0"/>
    <n v="10401"/>
    <n v="4025"/>
    <n v="5094"/>
    <n v="0.2469898153169616"/>
  </r>
  <r>
    <n v="1239"/>
    <s v="0204"/>
    <s v="0204"/>
    <s v="Dirección de Vialidad"/>
    <x v="12"/>
    <s v="LOS LAGOS"/>
    <s v="PALENA"/>
    <s v="CHAITEN"/>
    <s v="Arrastre"/>
    <n v="367"/>
    <s v="02"/>
    <s v="002"/>
    <n v="54140"/>
    <s v="40046685-0"/>
    <s v="CONSERVACION PUENTE ATIRANTADO YELCHO, REGION DE LOS LAGOS 2025-2027"/>
    <s v="MEJORAMIENTO RED VIAL REGIONAL PRINCIPAL"/>
    <s v="CONSERVACION VIAL "/>
    <s v="EJECUCION"/>
    <s v="ASESORIA 1"/>
    <n v="177195"/>
    <s v=" PG-0501_Conectividad Mayor Interregional"/>
    <s v=""/>
    <s v=""/>
    <s v=""/>
    <s v=""/>
    <s v="X"/>
    <s v=""/>
    <s v=""/>
    <s v="Integración territorial, conectividad y movilidad"/>
    <n v="0"/>
    <n v="1"/>
    <n v="503270"/>
    <n v="525847"/>
    <n v="65960"/>
    <n v="0"/>
    <n v="0"/>
    <n v="0"/>
    <n v="10401"/>
    <n v="4025"/>
    <n v="5094"/>
    <n v="0.2469898153169616"/>
  </r>
  <r>
    <n v="1240"/>
    <s v="0204"/>
    <s v="0204"/>
    <s v="Dirección de Vialidad"/>
    <x v="12"/>
    <s v="LOS LAGOS"/>
    <s v="PALENA"/>
    <s v="CHAITEN"/>
    <s v="Arrastre"/>
    <n v="367"/>
    <s v="02"/>
    <s v="004"/>
    <n v="54140"/>
    <s v="40046685-0"/>
    <s v="CONSERVACION PUENTE ATIRANTADO YELCHO, REGION DE LOS LAGOS 2025-2027"/>
    <s v="MEJORAMIENTO RED VIAL REGIONAL PRINCIPAL"/>
    <s v="CONSERVACION VIAL "/>
    <s v="EJECUCION"/>
    <s v="EJECUCION 2"/>
    <n v="169016"/>
    <s v=" PG-0501_Conectividad Mayor Interregional"/>
    <s v=""/>
    <s v=""/>
    <s v=""/>
    <s v=""/>
    <s v="X"/>
    <s v=""/>
    <s v=""/>
    <s v="Integración territorial, conectividad y movilidad"/>
    <n v="0"/>
    <n v="1"/>
    <n v="2687448"/>
    <n v="2798676"/>
    <n v="1112276"/>
    <n v="0"/>
    <n v="0"/>
    <n v="0"/>
    <n v="10401"/>
    <n v="4025"/>
    <n v="5094"/>
    <n v="0.2469898153169616"/>
  </r>
  <r>
    <n v="1241"/>
    <s v="0204"/>
    <s v="0204"/>
    <s v="Dirección de Vialidad"/>
    <x v="12"/>
    <s v="LOS LAGOS"/>
    <s v="PALENA"/>
    <s v="HUALAIHUE"/>
    <s v="Arrastre"/>
    <n v="386"/>
    <s v="02"/>
    <s v="002"/>
    <n v="54629"/>
    <s v="40047558-0"/>
    <s v="REPOSICION GRUPO 1 PUENTES MAYORES ROL W-609, HUALAIHUE "/>
    <s v="MEJORAMIENTO RED VIAL REGIONAL PRINCIPAL"/>
    <s v="PUENTES"/>
    <s v="DISEÑO"/>
    <s v="DISEÑO 1"/>
    <n v="169683"/>
    <s v=" PG-0501_Conectividad Mayor Interregional"/>
    <s v=""/>
    <s v=""/>
    <s v=""/>
    <s v=""/>
    <s v=""/>
    <s v=""/>
    <s v=""/>
    <s v="Integración territorial, conectividad y movilidad"/>
    <n v="0"/>
    <n v="69850.5"/>
    <n v="650000"/>
    <n v="0"/>
    <n v="0"/>
    <n v="0"/>
    <n v="0"/>
    <n v="0"/>
    <n v="10403"/>
    <n v="9480"/>
    <n v="9605"/>
    <n v="0.26184007020358269"/>
  </r>
  <r>
    <n v="1242"/>
    <s v="0204"/>
    <s v="0204"/>
    <s v="Dirección de Vialidad"/>
    <x v="12"/>
    <s v="LOS LAGOS"/>
    <s v="CHILOE"/>
    <s v="CHONCHI"/>
    <s v="Arrastre"/>
    <n v="389"/>
    <s v="02"/>
    <s v="002"/>
    <n v="54691"/>
    <s v="40047629-0"/>
    <s v="MEJORAMIENTO RUTA W-853 SECTOR: LIMITE URBANO SUR - CRUCE RUTA W-769, COMUNA DE CHONCHI "/>
    <s v="MEJORAMIENTO RED VIAL REGIONAL SECUNDARIA"/>
    <s v="MEJORAMIENTO"/>
    <s v="DISEÑO"/>
    <s v="DISEÑO 1"/>
    <n v="169937"/>
    <s v=" PG-0504_Vialidad Rural"/>
    <s v=""/>
    <s v=""/>
    <s v=""/>
    <s v=""/>
    <s v=""/>
    <s v=""/>
    <s v=""/>
    <s v="Integración territorial, conectividad y movilidad"/>
    <n v="0"/>
    <n v="150420"/>
    <n v="320000"/>
    <n v="229980"/>
    <n v="0"/>
    <n v="0"/>
    <n v="0"/>
    <n v="0"/>
    <n v="10203"/>
    <n v="16078"/>
    <n v="16324"/>
    <n v="0.28445259055934929"/>
  </r>
  <r>
    <n v="1244"/>
    <s v="0204"/>
    <s v="0204"/>
    <s v="Dirección de Vialidad"/>
    <x v="12"/>
    <s v="LOS LAGOS"/>
    <s v="INTERPROVINCIAL"/>
    <s v="INTERCOMUNAL"/>
    <s v="Arrastre"/>
    <n v="408"/>
    <s v="02"/>
    <s v="004"/>
    <n v="55010"/>
    <s v="40049839-0"/>
    <s v="CONSERVACION RED VIAL REGION DE LOS LAGOS 2024-2026 "/>
    <s v="CONSERVACION VIAL"/>
    <s v="CONSERVACION VIAL "/>
    <s v="EJECUCION"/>
    <s v="EJECUCION 1"/>
    <n v="171151"/>
    <s v=" PG-0504_Vialidad Rural"/>
    <s v=""/>
    <s v=""/>
    <s v=""/>
    <s v=""/>
    <s v=""/>
    <s v=""/>
    <s v=""/>
    <s v="Integración territorial, conectividad y movilidad"/>
    <n v="1185684.584"/>
    <n v="21335426.193"/>
    <n v="13597674"/>
    <n v="2500000"/>
    <n v="0"/>
    <n v="0"/>
    <n v="0"/>
    <n v="0"/>
    <e v="#N/A"/>
    <e v="#N/A"/>
    <e v="#N/A"/>
    <e v="#N/A"/>
  </r>
  <r>
    <n v="1243"/>
    <s v="0204"/>
    <s v="0204"/>
    <s v="Dirección de Vialidad"/>
    <x v="12"/>
    <s v="LOS LAGOS"/>
    <s v="INTERPROVINCIAL"/>
    <s v="INTERCOMUNAL"/>
    <s v="Arrastre"/>
    <n v="408"/>
    <s v="02"/>
    <s v="004"/>
    <n v="55010"/>
    <s v="40049839-0"/>
    <s v="CONSERVACION RED VIAL REGION DE LOS LAGOS 2024-2026 "/>
    <s v="CONSERVACION VIAL"/>
    <s v="CONSERVACION VIAL "/>
    <s v="EJECUCION"/>
    <s v="EJECUCION 2"/>
    <n v="172785"/>
    <s v=" PG-0504_Vialidad Rural"/>
    <s v=""/>
    <s v=""/>
    <s v=""/>
    <s v=""/>
    <s v=""/>
    <s v=""/>
    <s v=""/>
    <s v="Integración territorial, conectividad y movilidad"/>
    <n v="0"/>
    <n v="2202028.7230000002"/>
    <n v="2520000"/>
    <n v="0"/>
    <n v="0"/>
    <n v="0"/>
    <n v="0"/>
    <n v="0"/>
    <e v="#N/A"/>
    <e v="#N/A"/>
    <e v="#N/A"/>
    <e v="#N/A"/>
  </r>
  <r>
    <n v="1245"/>
    <s v="0204"/>
    <s v="0204"/>
    <s v="Dirección de Vialidad"/>
    <x v="12"/>
    <s v="LOS LAGOS"/>
    <s v="INTERPROVINCIAL"/>
    <s v="INTERCOMUNAL"/>
    <s v="Arrastre"/>
    <n v="412"/>
    <s v="02"/>
    <s v="004"/>
    <n v="55021"/>
    <s v="40049874-0"/>
    <s v="CONSERVACION DE CAMINOS EN COMUNIDADES INDIGENAS REGION DE LOS LAGOS 2023-2026"/>
    <s v="CONSERVACION VIAL"/>
    <s v="CAMINOS INDÍGENAS"/>
    <s v="EJECUCION"/>
    <s v="EJECUCION 2"/>
    <n v="172897"/>
    <s v=" PG-0504_Vialidad Rural"/>
    <s v=""/>
    <s v=""/>
    <s v=""/>
    <s v="X"/>
    <s v=""/>
    <s v=""/>
    <s v=""/>
    <s v="Integración territorial, conectividad y movilidad"/>
    <n v="0"/>
    <n v="1634519.655"/>
    <n v="325371"/>
    <n v="0"/>
    <n v="0"/>
    <n v="0"/>
    <n v="0"/>
    <n v="0"/>
    <e v="#N/A"/>
    <e v="#N/A"/>
    <e v="#N/A"/>
    <e v="#N/A"/>
  </r>
  <r>
    <n v="1247"/>
    <s v="0204"/>
    <s v="0204"/>
    <s v="Dirección de Vialidad"/>
    <x v="12"/>
    <s v="LOS LAGOS"/>
    <s v="INTERPROVINCIAL"/>
    <s v="INTERCOMUNAL"/>
    <s v="Arrastre"/>
    <n v="419"/>
    <s v="02"/>
    <s v="004"/>
    <n v="55038"/>
    <s v="40049913-0"/>
    <s v="CONSERVACION POR CAMINOS BASICOS REGION DE LOS LAGOS 2023-2025"/>
    <s v="CONSERVACION VIAL"/>
    <s v="CAMINOS BASICOS"/>
    <s v="EJECUCION"/>
    <s v="EJECUCION 1"/>
    <n v="171203"/>
    <s v=" PG-0504_Vialidad Rural"/>
    <s v=""/>
    <s v=""/>
    <s v=""/>
    <s v="X"/>
    <s v=""/>
    <s v=""/>
    <s v=""/>
    <s v="Integración territorial, conectividad y movilidad"/>
    <n v="5699232.2870000005"/>
    <n v="18606469.822999999"/>
    <n v="15642446"/>
    <n v="0"/>
    <n v="0"/>
    <n v="0"/>
    <n v="0"/>
    <n v="0"/>
    <e v="#N/A"/>
    <e v="#N/A"/>
    <e v="#N/A"/>
    <e v="#N/A"/>
  </r>
  <r>
    <n v="1246"/>
    <s v="0204"/>
    <s v="0204"/>
    <s v="Dirección de Vialidad"/>
    <x v="12"/>
    <s v="LOS LAGOS"/>
    <s v="INTERPROVINCIAL"/>
    <s v="INTERCOMUNAL"/>
    <s v="Arrastre"/>
    <n v="419"/>
    <s v="02"/>
    <s v="004"/>
    <n v="55038"/>
    <s v="40049913-0"/>
    <s v="CONSERVACION POR CAMINOS BASICOS REGION DE LOS LAGOS 2023-2025"/>
    <s v="CONSERVACION VIAL"/>
    <s v="CAMINOS BASICOS"/>
    <s v="EJECUCION"/>
    <s v="EJECUCION 2"/>
    <n v="172972"/>
    <s v=" PG-0504_Vialidad Rural"/>
    <s v=""/>
    <s v=""/>
    <s v=""/>
    <s v="X"/>
    <s v=""/>
    <s v=""/>
    <s v=""/>
    <s v="Integración territorial, conectividad y movilidad"/>
    <n v="0"/>
    <n v="2195477.8849999998"/>
    <n v="2859554"/>
    <n v="0"/>
    <n v="0"/>
    <n v="0"/>
    <n v="0"/>
    <n v="0"/>
    <e v="#N/A"/>
    <e v="#N/A"/>
    <e v="#N/A"/>
    <e v="#N/A"/>
  </r>
  <r>
    <n v="1248"/>
    <s v="0204"/>
    <s v="0204"/>
    <s v="Dirección de Vialidad"/>
    <x v="12"/>
    <s v="LOS LAGOS"/>
    <s v="LLANQUIHUE, CHILOE, OSORNO, PALENA"/>
    <s v="PUERTO MONTT, CALBUCO, COCHAMO, FRESIA, FRUTILLAR, LOS MUERMOS, LLANQUIHUE, MAULLIN, PUERTO VARAS, CASTRO, ANCUD, CHONCHI, CURACO DE VELEZ, DALCAHUE, PUQUELDON, QUEILEN, QUELLON, QUEMCHI, QUINCHAO, OSORNO, PUERTO OCTAY, PURRANQUE, PUYEHUE, RIO NEGRO, SAN "/>
    <s v="Arrastre"/>
    <n v="428"/>
    <s v="02"/>
    <s v="002"/>
    <n v="55083"/>
    <s v="40050037-0"/>
    <s v="CONSERVACION GLOBAL MIXTA CAMINOS RED VIAL REGION DE LOS LAGOS 2024-2028 "/>
    <s v="CONSERVACION VIAL"/>
    <s v="CONSERVACION VIAL "/>
    <s v="EJECUCION"/>
    <s v="ASESORIA 1"/>
    <n v="171342"/>
    <s v=" PG-0504_Vialidad Rural"/>
    <s v=""/>
    <s v=""/>
    <s v=""/>
    <s v=""/>
    <s v=""/>
    <s v=""/>
    <s v=""/>
    <s v="Integración territorial, conectividad y movilidad"/>
    <n v="0"/>
    <n v="497985.18599999999"/>
    <n v="1468800"/>
    <n v="1468800"/>
    <n v="1468800"/>
    <n v="894503"/>
    <n v="0"/>
    <n v="0"/>
    <e v="#N/A"/>
    <e v="#N/A"/>
    <e v="#N/A"/>
    <e v="#N/A"/>
  </r>
  <r>
    <n v="1249"/>
    <s v="0204"/>
    <s v="0204"/>
    <s v="Dirección de Vialidad"/>
    <x v="12"/>
    <s v="LOS LAGOS"/>
    <s v="LLANQUIHUE, CHILOE, OSORNO, PALENA"/>
    <s v="PUERTO MONTT, CALBUCO, COCHAMO, FRESIA, FRUTILLAR, LOS MUERMOS, LLANQUIHUE, MAULLIN, PUERTO VARAS, CASTRO, ANCUD, CHONCHI, CURACO DE VELEZ, DALCAHUE, PUQUELDON, QUEILEN, QUELLON, QUEMCHI, QUINCHAO, OSORNO, PUERTO OCTAY, PURRANQUE, PUYEHUE, RIO NEGRO, SAN "/>
    <s v="Arrastre"/>
    <n v="428"/>
    <s v="02"/>
    <s v="004"/>
    <n v="55083"/>
    <s v="40050037-0"/>
    <s v="CONSERVACION GLOBAL MIXTA CAMINOS RED VIAL REGION DE LOS LAGOS 2024-2028 "/>
    <s v="CONSERVACION VIAL"/>
    <s v="CONSERVACION VIAL "/>
    <s v="EJECUCION"/>
    <s v="EJECUCION 1"/>
    <n v="171341"/>
    <s v=" PG-0504_Vialidad Rural"/>
    <s v=""/>
    <s v=""/>
    <s v=""/>
    <s v=""/>
    <s v=""/>
    <s v=""/>
    <s v=""/>
    <s v="Integración territorial, conectividad y movilidad"/>
    <n v="0"/>
    <n v="7618527.7980000004"/>
    <n v="8600000"/>
    <n v="12000000"/>
    <n v="12607444"/>
    <n v="9076327"/>
    <n v="0"/>
    <n v="0"/>
    <e v="#N/A"/>
    <e v="#N/A"/>
    <e v="#N/A"/>
    <e v="#N/A"/>
  </r>
  <r>
    <n v="1251"/>
    <s v="0204"/>
    <s v="0204"/>
    <s v="Dirección de Vialidad"/>
    <x v="12"/>
    <s v="LOS LAGOS"/>
    <s v="OSORNO"/>
    <s v="PUYEHUE"/>
    <s v="Arrastre"/>
    <n v="280"/>
    <s v="02"/>
    <s v="002"/>
    <n v="51134"/>
    <s v="40050260-0"/>
    <s v="REPOSICION CAMPAMENTO DIRECCION DE VIALIDAD COMPLEJO FRONTERIZO CARDENAL SAMORE"/>
    <s v="EQUIPAMIENTO"/>
    <s v="EQUIPAMIENTO"/>
    <s v="EJECUCION"/>
    <s v="ASESORIA 1"/>
    <n v="158126"/>
    <s v=" PG-0501_Conectividad Mayor Interregional"/>
    <s v=""/>
    <s v=""/>
    <s v=""/>
    <s v=""/>
    <s v=""/>
    <s v=""/>
    <s v=""/>
    <s v="Integración territorial, conectividad y movilidad"/>
    <n v="0"/>
    <n v="10"/>
    <n v="160733"/>
    <n v="160732"/>
    <n v="0"/>
    <n v="0"/>
    <n v="0"/>
    <n v="0"/>
    <n v="10304"/>
    <n v="11712"/>
    <n v="11823"/>
    <n v="0.23945320862927849"/>
  </r>
  <r>
    <n v="1250"/>
    <s v="0204"/>
    <s v="0204"/>
    <s v="Dirección de Vialidad"/>
    <x v="12"/>
    <s v="LOS LAGOS"/>
    <s v="OSORNO"/>
    <s v="PUYEHUE"/>
    <s v="Arrastre"/>
    <n v="280"/>
    <s v="02"/>
    <s v="004"/>
    <n v="51134"/>
    <s v="40050260-0"/>
    <s v="REPOSICION CAMPAMENTO DIRECCION DE VIALIDAD COMPLEJO FRONTERIZO CARDENAL SAMORE"/>
    <s v="EQUIPAMIENTO"/>
    <s v="EQUIPAMIENTO"/>
    <s v="EJECUCION"/>
    <s v="EJECUCION 1"/>
    <n v="158125"/>
    <s v=" PG-0501_Conectividad Mayor Interregional"/>
    <s v=""/>
    <s v=""/>
    <s v=""/>
    <s v=""/>
    <s v=""/>
    <s v=""/>
    <s v=""/>
    <s v="Integración territorial, conectividad y movilidad"/>
    <n v="0"/>
    <n v="20"/>
    <n v="2602794"/>
    <n v="2601181"/>
    <n v="0"/>
    <n v="0"/>
    <n v="0"/>
    <n v="0"/>
    <n v="10304"/>
    <n v="11712"/>
    <n v="11823"/>
    <n v="0.23945320862927849"/>
  </r>
  <r>
    <m/>
    <s v="0204"/>
    <s v="0204"/>
    <s v="Dirección de Vialidad"/>
    <x v="12"/>
    <s v="LOS LAGOS"/>
    <s v="OSORNO"/>
    <s v="PUYEHUE"/>
    <s v="Arrastre"/>
    <m/>
    <s v="02"/>
    <s v="001"/>
    <n v="51134"/>
    <s v="40050260-0"/>
    <s v="REPOSICION CAMPAMENTO DIRECCION DE VIALIDAD COMPLEJO FRONTERIZO CARDENAL SAMORE"/>
    <s v="EQUIPAMIENTO"/>
    <s v=""/>
    <s v="EJECUCION"/>
    <s v="GASTO INHERENTE 1"/>
    <n v="175835"/>
    <s v=" PG-0501_Conectividad Mayor Interregional"/>
    <s v=""/>
    <s v=""/>
    <s v=""/>
    <s v=""/>
    <s v=""/>
    <s v=""/>
    <s v=""/>
    <s v="Integración territorial, conectividad y movilidad"/>
    <n v="0"/>
    <n v="17913.018"/>
    <n v="36473"/>
    <n v="46087"/>
    <n v="0"/>
    <n v="0"/>
    <n v="0"/>
    <n v="0"/>
    <n v="10304"/>
    <n v="11712"/>
    <n v="11823"/>
    <n v="0.23945320862927849"/>
  </r>
  <r>
    <n v="1252"/>
    <s v="0204"/>
    <s v="0204"/>
    <s v="Dirección de Vialidad"/>
    <x v="12"/>
    <s v="LOS LAGOS"/>
    <s v="INTERPROVINCIAL"/>
    <s v="INTERCOMUNAL"/>
    <s v="Arrastre"/>
    <n v="450"/>
    <s v="02"/>
    <s v="004"/>
    <n v="55131"/>
    <s v="40050311-0"/>
    <s v="CONSERVACION SEGURIDAD VIAL ZONA DE ESCUELA 2024-2025, REGION DE LOS LAGOS"/>
    <s v="CONSERVACION VIAL"/>
    <s v="CONSERVACION VIAL "/>
    <s v="EJECUCION"/>
    <s v="EJECUCION 1"/>
    <n v="171418"/>
    <s v=" PG-0504_Vialidad Rural"/>
    <s v=""/>
    <s v=""/>
    <s v=""/>
    <s v=""/>
    <s v=""/>
    <s v=""/>
    <s v=""/>
    <s v="Integración territorial, conectividad y movilidad"/>
    <n v="0"/>
    <n v="3054799.5819999999"/>
    <n v="3214509"/>
    <n v="0"/>
    <n v="0"/>
    <n v="0"/>
    <n v="0"/>
    <n v="0"/>
    <e v="#N/A"/>
    <e v="#N/A"/>
    <e v="#N/A"/>
    <e v="#N/A"/>
  </r>
  <r>
    <n v="1253"/>
    <s v="0204"/>
    <s v="0204"/>
    <s v="Dirección de Vialidad"/>
    <x v="12"/>
    <s v="LOS LAGOS"/>
    <s v="INTERPROVINCIAL"/>
    <s v="INTERCOMUNAL"/>
    <s v="Arrastre"/>
    <n v="530"/>
    <s v="02"/>
    <s v="004"/>
    <n v="57171"/>
    <s v="40056519-0"/>
    <s v="CONSERVACION ELEMENTOS DE SEGURIDAD VIAL 2023-2024, REGIÓN DE LOS LAGOS"/>
    <s v="SEGURIDAD VIAL, CICLOVIAS Y PASARELAS"/>
    <s v="CONSERVACION VIAL "/>
    <s v="EJECUCION"/>
    <s v="EJECUCION 1"/>
    <n v="177987"/>
    <s v=""/>
    <s v=""/>
    <s v=""/>
    <s v=""/>
    <s v=""/>
    <s v=""/>
    <s v=""/>
    <s v=""/>
    <s v="Integración territorial, conectividad y movilidad"/>
    <n v="100000.181"/>
    <n v="4145399.6510000001"/>
    <n v="3575000"/>
    <n v="0"/>
    <n v="0"/>
    <n v="0"/>
    <n v="0"/>
    <n v="0"/>
    <e v="#N/A"/>
    <e v="#N/A"/>
    <e v="#N/A"/>
    <e v="#N/A"/>
  </r>
  <r>
    <n v="1254"/>
    <s v="0204"/>
    <s v="0204"/>
    <s v="Dirección de Vialidad"/>
    <x v="12"/>
    <s v="LOS LAGOS"/>
    <s v="INTERPROVINCIAL"/>
    <s v="INTERCOMUNAL"/>
    <s v="Arrastre"/>
    <n v="529"/>
    <s v="02"/>
    <s v="004"/>
    <n v="57170"/>
    <s v="40056521-0"/>
    <s v="CONSERVACION SEGURIDAD VIAL ZONA DE TRAVESIAS 2023-2024, REGION DE LOS LAGOS"/>
    <s v="SEGURIDAD VIAL, CICLOVIAS Y PASARELAS"/>
    <s v="CONSERVACION VIAL "/>
    <s v="EJECUCION"/>
    <s v="EJECUCION 1"/>
    <n v="177985"/>
    <s v=""/>
    <s v=""/>
    <s v=""/>
    <s v=""/>
    <s v=""/>
    <s v=""/>
    <s v=""/>
    <s v=""/>
    <s v="Integración territorial, conectividad y movilidad"/>
    <n v="0"/>
    <n v="1514785.6159999999"/>
    <n v="2227767"/>
    <n v="0"/>
    <n v="0"/>
    <n v="0"/>
    <n v="0"/>
    <n v="0"/>
    <e v="#N/A"/>
    <e v="#N/A"/>
    <e v="#N/A"/>
    <e v="#N/A"/>
  </r>
  <r>
    <n v="1255"/>
    <s v="0204"/>
    <s v="0204"/>
    <s v="Dirección de Vialidad"/>
    <x v="12"/>
    <s v="LOS LAGOS"/>
    <s v="INTERPROVINCIAL"/>
    <s v="INTERCOMUNAL"/>
    <s v="Arrastre"/>
    <n v="490"/>
    <s v="02"/>
    <s v="004"/>
    <n v="56116"/>
    <s v="40058582-0"/>
    <s v="CONSERVACION DE CAMINOS EN COMUNIDADES INDIGENAS-LAFQUENMAPU-REGION DE LOS LAGOS 2023-2025 "/>
    <s v="CONSERVACION VIAL"/>
    <s v="CAMINOS INDÍGENAS"/>
    <s v="EJECUCION"/>
    <s v="EJECUCION 1"/>
    <n v="175081"/>
    <s v=""/>
    <s v=""/>
    <s v=""/>
    <s v=""/>
    <s v="X"/>
    <s v=""/>
    <s v=""/>
    <s v=""/>
    <s v="Integración territorial, conectividad y movilidad"/>
    <n v="327788.98499999999"/>
    <n v="1333265.4680000001"/>
    <n v="112592"/>
    <n v="0"/>
    <n v="0"/>
    <n v="0"/>
    <n v="0"/>
    <n v="0"/>
    <e v="#N/A"/>
    <e v="#N/A"/>
    <e v="#N/A"/>
    <e v="#N/A"/>
  </r>
  <r>
    <n v="1257"/>
    <s v="0204"/>
    <s v="0204"/>
    <s v="Dirección de Vialidad"/>
    <x v="12"/>
    <s v="LOS LAGOS"/>
    <s v="CHILOE"/>
    <s v="CASTRO, ANCUD, CHONCHI, CURACO DE VELEZ, DALCAHUE, PUQUELDON, QUEILEN, QUELLON, QUEMCHI, QUINCHAO"/>
    <s v="Arrastre"/>
    <n v="495"/>
    <s v="02"/>
    <s v="002"/>
    <n v="56138"/>
    <s v="40059025-0"/>
    <s v="CONSERVACION RED VIAL RUTA 5, CHILOÉ REGIÓN DE LOS LAGOS 2023 - 2025"/>
    <s v="CONSERVACION VIAL"/>
    <s v="CONSERVACION VIAL "/>
    <s v="EJECUCION"/>
    <s v="ASESORIA 1"/>
    <n v="175157"/>
    <s v=""/>
    <s v=""/>
    <s v=""/>
    <s v=""/>
    <s v=""/>
    <s v=""/>
    <s v=""/>
    <s v=""/>
    <s v="Integración territorial, conectividad y movilidad"/>
    <n v="0"/>
    <n v="324000"/>
    <n v="281249"/>
    <n v="0"/>
    <n v="0"/>
    <n v="0"/>
    <n v="0"/>
    <n v="0"/>
    <e v="#N/A"/>
    <e v="#N/A"/>
    <e v="#N/A"/>
    <e v="#N/A"/>
  </r>
  <r>
    <n v="1256"/>
    <s v="0204"/>
    <s v="0204"/>
    <s v="Dirección de Vialidad"/>
    <x v="12"/>
    <s v="LOS LAGOS"/>
    <s v="CHILOE"/>
    <s v="CASTRO, ANCUD, CHONCHI, CURACO DE VELEZ, DALCAHUE, PUQUELDON, QUEILEN, QUELLON, QUEMCHI, QUINCHAO"/>
    <s v="Arrastre"/>
    <n v="495"/>
    <s v="02"/>
    <s v="004"/>
    <n v="56138"/>
    <s v="40059025-0"/>
    <s v="CONSERVACION RED VIAL RUTA 5, CHILOÉ REGIÓN DE LOS LAGOS 2023 - 2025"/>
    <s v="CONSERVACION VIAL"/>
    <s v="CONSERVACION VIAL "/>
    <s v="EJECUCION"/>
    <s v="EJECUCION 1"/>
    <n v="175158"/>
    <s v=""/>
    <s v=""/>
    <s v=""/>
    <s v=""/>
    <s v=""/>
    <s v=""/>
    <s v=""/>
    <s v=""/>
    <s v="Integración territorial, conectividad y movilidad"/>
    <n v="0"/>
    <n v="926226.76699999999"/>
    <n v="16675614"/>
    <n v="14514128"/>
    <n v="0"/>
    <n v="0"/>
    <n v="0"/>
    <n v="0"/>
    <e v="#N/A"/>
    <e v="#N/A"/>
    <e v="#N/A"/>
    <e v="#N/A"/>
  </r>
  <r>
    <m/>
    <s v="0204"/>
    <s v="0204"/>
    <s v="Dirección de Vialidad"/>
    <x v="12"/>
    <s v="LOS LAGOS"/>
    <s v="INTERPROVINCIAL"/>
    <s v="INTERCOMUNAL"/>
    <s v="Arrastre"/>
    <m/>
    <s v="02"/>
    <s v="004"/>
    <n v="56690"/>
    <s v="40060443-0"/>
    <s v="CONSERVACION RED VIAL REGION DE LOS LAGOS 2025-2027 "/>
    <s v="CONSERVACION VIAL"/>
    <s v=""/>
    <s v="EJECUCION"/>
    <s v="EJECUCION 1"/>
    <n v="177599"/>
    <s v=""/>
    <s v=""/>
    <s v=""/>
    <s v=""/>
    <s v=""/>
    <s v=""/>
    <s v=""/>
    <s v=""/>
    <s v="Integración territorial, conectividad y movilidad"/>
    <n v="0"/>
    <n v="610200"/>
    <n v="3995638"/>
    <n v="2377575"/>
    <n v="0"/>
    <n v="0"/>
    <n v="0"/>
    <n v="0"/>
    <e v="#N/A"/>
    <e v="#N/A"/>
    <e v="#N/A"/>
    <e v="#N/A"/>
  </r>
  <r>
    <n v="1261"/>
    <s v="0204"/>
    <s v="0204"/>
    <s v="Dirección de Vialidad"/>
    <x v="12"/>
    <s v="LOS LAGOS"/>
    <s v="INTERPROVINCIAL"/>
    <s v="INTERCOMUNAL"/>
    <s v="Arrastre"/>
    <n v="517"/>
    <s v="02"/>
    <s v="004"/>
    <n v="56693"/>
    <s v="40060447-0"/>
    <s v="CONSERVACION PLAN INDIGENA REGION DE LOS LAGOS 2025-2027 "/>
    <s v="CONSERVACION VIAL"/>
    <s v="CAMINOS INDÍGENAS"/>
    <s v="EJECUCION"/>
    <s v="EJECUCION 1"/>
    <n v="177602"/>
    <s v=""/>
    <s v=""/>
    <s v=""/>
    <s v=""/>
    <s v="X"/>
    <s v=""/>
    <s v=""/>
    <s v=""/>
    <s v="Integración territorial, conectividad y movilidad"/>
    <n v="0"/>
    <n v="300001"/>
    <n v="1432307"/>
    <n v="516153"/>
    <n v="0"/>
    <n v="0"/>
    <n v="0"/>
    <n v="0"/>
    <e v="#N/A"/>
    <e v="#N/A"/>
    <e v="#N/A"/>
    <e v="#N/A"/>
  </r>
  <r>
    <n v="1264"/>
    <s v="0204"/>
    <s v="0204"/>
    <s v="Dirección de Vialidad"/>
    <x v="12"/>
    <s v="LOS LAGOS"/>
    <s v="INTERPROVINCIAL"/>
    <s v="INTERCOMUNAL"/>
    <s v="Arrastre"/>
    <n v="521"/>
    <s v="02"/>
    <s v="002"/>
    <n v="56968"/>
    <s v="40060941-0"/>
    <s v="CONSERVACION GLOBAL MIXTA CAMINOS RED VIAL REGION DE LOS LAGOS 2025-2030 "/>
    <s v="CONSERVACION VIAL"/>
    <s v="CONSERVACION VIAL "/>
    <s v="EJECUCION"/>
    <s v="ASESORIA 1"/>
    <n v="177546"/>
    <s v=""/>
    <s v=""/>
    <s v=""/>
    <s v=""/>
    <s v=""/>
    <s v=""/>
    <s v=""/>
    <s v=""/>
    <s v="Integración territorial, conectividad y movilidad"/>
    <n v="0"/>
    <n v="1"/>
    <n v="290000"/>
    <n v="290000"/>
    <n v="284000"/>
    <n v="0"/>
    <n v="0"/>
    <n v="0"/>
    <e v="#N/A"/>
    <e v="#N/A"/>
    <e v="#N/A"/>
    <e v="#N/A"/>
  </r>
  <r>
    <n v="1262"/>
    <s v="0204"/>
    <s v="0204"/>
    <s v="Dirección de Vialidad"/>
    <x v="12"/>
    <s v="LOS LAGOS"/>
    <s v="INTERPROVINCIAL"/>
    <s v="INTERCOMUNAL"/>
    <s v="Arrastre"/>
    <n v="521"/>
    <s v="02"/>
    <s v="004"/>
    <n v="56968"/>
    <s v="40060941-0"/>
    <s v="CONSERVACION GLOBAL MIXTA CAMINOS RED VIAL REGION DE LOS LAGOS 2025-2030 "/>
    <s v="CONSERVACION VIAL"/>
    <s v="CONSERVACION VIAL "/>
    <s v="EJECUCION"/>
    <s v="EJECUCION 1"/>
    <n v="177545"/>
    <s v=""/>
    <s v=""/>
    <s v=""/>
    <s v=""/>
    <s v=""/>
    <s v=""/>
    <s v=""/>
    <s v=""/>
    <s v="Integración territorial, conectividad y movilidad"/>
    <n v="0"/>
    <n v="1"/>
    <n v="1700000"/>
    <n v="3200000"/>
    <n v="3200000"/>
    <n v="0"/>
    <n v="0"/>
    <n v="0"/>
    <e v="#N/A"/>
    <e v="#N/A"/>
    <e v="#N/A"/>
    <e v="#N/A"/>
  </r>
  <r>
    <n v="1265"/>
    <s v="0204"/>
    <s v="0204"/>
    <s v="Dirección de Vialidad"/>
    <x v="12"/>
    <s v="LOS LAGOS"/>
    <s v="LLANQUIHUE, CHILOE, OSORNO, PALENA"/>
    <s v="PUERTO MONTT, CALBUCO, COCHAMO, FRESIA, FRUTILLAR, LOS MUERMOS, LLANQUIHUE, MAULLIN, PUERTO VARAS, CASTRO, ANCUD, CHONCHI, CURACO DE VELEZ, DALCAHUE, PUQUELDON, QUEILEN, QUELLON, QUEMCHI, QUINCHAO, OSORNO, PUERTO OCTAY, PURRANQUE, PUYEHUE, RIO NEGRO, SAN "/>
    <s v="Arrastre"/>
    <n v="550"/>
    <s v="02"/>
    <s v="004"/>
    <n v="58579"/>
    <s v="40062905-0"/>
    <s v="CONSERVACION DE ACCESO A COMUNIDADES INDÍGENAS 2024-2026, REGION DE LOS LAGOS"/>
    <s v="CONSERVACION VIAL"/>
    <s v="CONSERVACION VIAL "/>
    <s v="EJECUCION"/>
    <s v="EJECUCION 10"/>
    <n v="181219"/>
    <s v=""/>
    <s v=""/>
    <s v=""/>
    <s v=""/>
    <s v="X"/>
    <s v=""/>
    <s v=""/>
    <s v=""/>
    <s v="Integración territorial, conectividad y movilidad"/>
    <n v="0"/>
    <n v="1049254"/>
    <n v="2455000"/>
    <n v="0"/>
    <n v="0"/>
    <n v="0"/>
    <n v="0"/>
    <n v="0"/>
    <e v="#N/A"/>
    <e v="#N/A"/>
    <e v="#N/A"/>
    <e v="#N/A"/>
  </r>
  <r>
    <m/>
    <s v="0204"/>
    <s v="0204"/>
    <s v="Dirección de Vialidad"/>
    <x v="12"/>
    <s v="LOS LAGOS"/>
    <s v="INTERPROVINCIAL"/>
    <s v="INTERCOMUNAL"/>
    <s v="Arrastre"/>
    <m/>
    <s v="02"/>
    <s v="004"/>
    <n v="59435"/>
    <s v="40065149-0"/>
    <s v="CONSERVACION DE CAMINOS EN COMUNIDADES INDIGENAS-LAFQUENMAPU E.II-REG. DE LOS LAGOS 2024¿2026"/>
    <s v="CONSERVACION VIAL"/>
    <s v=""/>
    <s v="EJECUCION"/>
    <s v="EJECUCION 1"/>
    <n v="183145"/>
    <s v=""/>
    <s v=""/>
    <s v=""/>
    <s v=""/>
    <s v=""/>
    <s v=""/>
    <s v=""/>
    <s v=""/>
    <s v="Integración territorial, conectividad y movilidad"/>
    <n v="0"/>
    <n v="570000"/>
    <n v="1330000"/>
    <n v="0"/>
    <n v="0"/>
    <n v="0"/>
    <n v="0"/>
    <n v="0"/>
    <e v="#N/A"/>
    <e v="#N/A"/>
    <e v="#N/A"/>
    <e v="#N/A"/>
  </r>
  <r>
    <n v="1267"/>
    <s v="0204"/>
    <s v="0204"/>
    <s v="Dirección de Vialidad"/>
    <x v="12"/>
    <s v="LOS LAGOS"/>
    <s v="OSORNO"/>
    <s v="PUYEHUE"/>
    <s v="Arrastre"/>
    <n v="540"/>
    <s v="02"/>
    <s v="002"/>
    <n v="58058"/>
    <s v="40065302-0"/>
    <s v="CONSERVACION DE LA RED VIAL, PASO CARDENAL SAMORE, REGIÓN DE LOS LAGOS 2024-2026"/>
    <s v="CONSERVACION VIAL"/>
    <s v="CONSERVACION VIAL "/>
    <s v="EJECUCION"/>
    <s v="ASESORIA 1"/>
    <n v="180117"/>
    <s v=""/>
    <s v=""/>
    <s v=""/>
    <s v=""/>
    <s v=""/>
    <s v=""/>
    <s v=""/>
    <s v=""/>
    <s v="Integración territorial, conectividad y movilidad"/>
    <n v="0"/>
    <n v="49500"/>
    <n v="1014888"/>
    <n v="0"/>
    <n v="0"/>
    <n v="0"/>
    <n v="0"/>
    <n v="0"/>
    <n v="10304"/>
    <n v="11712"/>
    <n v="11823"/>
    <n v="0.23945320862927849"/>
  </r>
  <r>
    <n v="1268"/>
    <s v="0204"/>
    <s v="0204"/>
    <s v="Dirección de Vialidad"/>
    <x v="12"/>
    <s v="LOS LAGOS"/>
    <s v="OSORNO"/>
    <s v="PUYEHUE"/>
    <s v="Arrastre"/>
    <n v="540"/>
    <s v="02"/>
    <s v="004"/>
    <n v="58058"/>
    <s v="40065302-0"/>
    <s v="CONSERVACION DE LA RED VIAL, PASO CARDENAL SAMORE, REGIÓN DE LOS LAGOS 2024-2026"/>
    <s v="CONSERVACION VIAL"/>
    <s v="CONSERVACION VIAL "/>
    <s v="EJECUCION"/>
    <s v="EJECUCION 1"/>
    <n v="180118"/>
    <s v=""/>
    <s v=""/>
    <s v=""/>
    <s v=""/>
    <s v=""/>
    <s v=""/>
    <s v=""/>
    <s v=""/>
    <s v="Integración territorial, conectividad y movilidad"/>
    <n v="0"/>
    <n v="500000"/>
    <n v="7200000"/>
    <n v="6758867"/>
    <n v="0"/>
    <n v="0"/>
    <n v="0"/>
    <n v="0"/>
    <n v="10304"/>
    <n v="11712"/>
    <n v="11823"/>
    <n v="0.23945320862927849"/>
  </r>
  <r>
    <m/>
    <s v="0204"/>
    <s v="0204"/>
    <s v="Dirección de Vialidad"/>
    <x v="12"/>
    <s v="LOS LAGOS"/>
    <s v="INTERPROVINCIAL"/>
    <s v="INTERCOMUNAL"/>
    <s v="Arrastre"/>
    <m/>
    <s v="02"/>
    <s v="002"/>
    <n v="59434"/>
    <s v="40067009-0"/>
    <s v="CONSERVACION PUENTES MENORES REGION DE LOS LAGOS AÑO 2025-2026"/>
    <s v="CONSERVACION VIAL"/>
    <s v=""/>
    <s v="EJECUCION"/>
    <s v="ASESORIA 1"/>
    <n v="183471"/>
    <s v=""/>
    <s v=""/>
    <s v=""/>
    <s v=""/>
    <s v=""/>
    <s v=""/>
    <s v=""/>
    <s v=""/>
    <s v="Integración territorial, conectividad y movilidad"/>
    <n v="0"/>
    <n v="1"/>
    <n v="226030"/>
    <n v="0"/>
    <n v="0"/>
    <n v="0"/>
    <n v="0"/>
    <n v="0"/>
    <e v="#N/A"/>
    <e v="#N/A"/>
    <e v="#N/A"/>
    <e v="#N/A"/>
  </r>
  <r>
    <m/>
    <s v="0204"/>
    <s v="0204"/>
    <s v="Dirección de Vialidad"/>
    <x v="12"/>
    <s v="LOS LAGOS"/>
    <s v="INTERPROVINCIAL"/>
    <s v="INTERCOMUNAL"/>
    <s v="Arrastre"/>
    <m/>
    <s v="02"/>
    <s v="004"/>
    <n v="59434"/>
    <s v="40067009-0"/>
    <s v="CONSERVACION PUENTES MENORES REGION DE LOS LAGOS AÑO 2025-2026"/>
    <s v="CONSERVACION VIAL"/>
    <s v=""/>
    <s v="EJECUCION"/>
    <s v="EJECUCION 1"/>
    <n v="183144"/>
    <s v=""/>
    <s v=""/>
    <s v=""/>
    <s v=""/>
    <s v=""/>
    <s v=""/>
    <s v=""/>
    <s v=""/>
    <s v="Integración territorial, conectividad y movilidad"/>
    <n v="0"/>
    <n v="1"/>
    <n v="1436679"/>
    <n v="0"/>
    <n v="0"/>
    <n v="0"/>
    <n v="0"/>
    <n v="0"/>
    <e v="#N/A"/>
    <e v="#N/A"/>
    <e v="#N/A"/>
    <e v="#N/A"/>
  </r>
  <r>
    <n v="1271"/>
    <s v="0204"/>
    <s v="0204"/>
    <s v="Dirección de Vialidad"/>
    <x v="12"/>
    <s v="LOS LAGOS"/>
    <s v="CHILOE"/>
    <s v="CASTRO, QUEILEN"/>
    <s v="Arrastre"/>
    <n v="557"/>
    <s v="02"/>
    <s v="004"/>
    <n v="59403"/>
    <s v="40068213-0"/>
    <s v="CONSERVACION POR CAMINOS BASICOS REGION DE LOS LAGOS 2025-2027"/>
    <s v="CONSERVACION VIAL"/>
    <s v="CAMINOS BASICOS"/>
    <s v="EJECUCION"/>
    <s v="EJECUCION 1"/>
    <n v="183092"/>
    <s v=""/>
    <s v=""/>
    <s v=""/>
    <s v=""/>
    <s v="X"/>
    <s v=""/>
    <s v=""/>
    <s v=""/>
    <s v="Integración territorial, conectividad y movilidad"/>
    <n v="0"/>
    <n v="110000"/>
    <n v="1400000"/>
    <n v="1247301"/>
    <n v="0"/>
    <n v="0"/>
    <n v="0"/>
    <n v="0"/>
    <e v="#N/A"/>
    <e v="#N/A"/>
    <e v="#N/A"/>
    <e v="#N/A"/>
  </r>
  <r>
    <n v="1270"/>
    <s v="0204"/>
    <s v="0204"/>
    <s v="Dirección de Vialidad"/>
    <x v="12"/>
    <s v="LOS LAGOS"/>
    <s v="CHILOE"/>
    <s v="CASTRO, QUEILEN"/>
    <s v="Arrastre"/>
    <n v="557"/>
    <s v="02"/>
    <s v="004"/>
    <n v="59403"/>
    <s v="40068213-0"/>
    <s v="CONSERVACION POR CAMINOS BASICOS REGION DE LOS LAGOS 2025-2027"/>
    <s v="CONSERVACION VIAL"/>
    <s v="CAMINOS BASICOS"/>
    <s v="EJECUCION"/>
    <s v="EJECUCION 2"/>
    <n v="183093"/>
    <s v=""/>
    <s v=""/>
    <s v=""/>
    <s v=""/>
    <s v="X"/>
    <s v=""/>
    <s v=""/>
    <s v=""/>
    <s v="Integración territorial, conectividad y movilidad"/>
    <n v="0"/>
    <n v="110000"/>
    <n v="1400000"/>
    <n v="1722077"/>
    <n v="0"/>
    <n v="0"/>
    <n v="0"/>
    <n v="0"/>
    <e v="#N/A"/>
    <e v="#N/A"/>
    <e v="#N/A"/>
    <e v="#N/A"/>
  </r>
  <r>
    <n v="1272"/>
    <s v="0204"/>
    <s v="0204"/>
    <s v="Dirección de Vialidad"/>
    <x v="12"/>
    <s v="LOS LAGOS"/>
    <s v="LLANQUIHUE"/>
    <s v="PUERTO MONTT"/>
    <s v="Nuevo"/>
    <n v="706"/>
    <s v="02"/>
    <s v="003"/>
    <n v="59042"/>
    <s v="40069098-0"/>
    <s v="MEJORAMIENTO RUTA 226 SECTOR: RUTA 5 - LAGUNITAS, TRAMO URBANO (KM 0,3 - KM 3,0) "/>
    <s v="MEJORAMIENTO RED VIAL REGIONAL SECUNDARIA"/>
    <s v="MEJORAMIENTO"/>
    <s v="EJECUCION"/>
    <s v="EXPROPIACIONES 1"/>
    <n v="182346"/>
    <s v=""/>
    <s v=""/>
    <s v=""/>
    <s v=""/>
    <s v=""/>
    <s v=""/>
    <s v=""/>
    <s v=""/>
    <s v="Integración territorial, conectividad y movilidad"/>
    <n v="0"/>
    <n v="0"/>
    <n v="4770564"/>
    <n v="2864000"/>
    <n v="120000"/>
    <n v="0"/>
    <n v="0"/>
    <n v="0"/>
    <n v="10101"/>
    <n v="277040"/>
    <n v="283552"/>
    <n v="0.15498173877714949"/>
  </r>
  <r>
    <n v="1275"/>
    <s v="0204"/>
    <s v="0204"/>
    <s v="Dirección de Vialidad"/>
    <x v="12"/>
    <s v="LOS LAGOS"/>
    <s v="INTERPROVINCIAL"/>
    <s v="INTERCOMUNAL"/>
    <s v="Nuevo"/>
    <n v="618"/>
    <s v="02"/>
    <s v="004"/>
    <n v="58690"/>
    <s v="40070051-0"/>
    <s v="CONSERVACION PAVIMENTOS RURALES REGION DE LOS LAGOS "/>
    <s v="CONSERVACION VIAL"/>
    <s v="PAVIMENTOS RURALES "/>
    <s v="EJECUCION"/>
    <s v="EJECUCION 1"/>
    <n v="181559"/>
    <s v=""/>
    <s v=""/>
    <s v=""/>
    <s v=""/>
    <s v="X"/>
    <s v=""/>
    <s v=""/>
    <s v=""/>
    <s v="Integración territorial, conectividad y movilidad"/>
    <n v="0"/>
    <n v="0"/>
    <n v="5489096"/>
    <n v="253200"/>
    <n v="0"/>
    <n v="0"/>
    <n v="0"/>
    <n v="0"/>
    <e v="#N/A"/>
    <e v="#N/A"/>
    <e v="#N/A"/>
    <e v="#N/A"/>
  </r>
  <r>
    <n v="1278"/>
    <s v="0204"/>
    <s v="0204"/>
    <s v="Dirección de Vialidad"/>
    <x v="12"/>
    <s v="LOS LAGOS"/>
    <s v="INTERPROVINCIAL"/>
    <s v="INTERCOMUNAL"/>
    <s v="Nuevo"/>
    <n v="603"/>
    <s v="02"/>
    <s v="002"/>
    <n v="58735"/>
    <s v="40070078-0"/>
    <s v="CONSERVACION PLAN INDIGENA REGION DE LOS LAGOS "/>
    <s v="CONSERVACION VIAL"/>
    <s v="CAMINOS INDÍGENAS"/>
    <s v="EJECUCION"/>
    <s v="ASESORIA 1"/>
    <n v="181621"/>
    <s v=""/>
    <s v=""/>
    <s v=""/>
    <s v=""/>
    <s v="X"/>
    <s v=""/>
    <s v=""/>
    <s v=""/>
    <s v="Integración territorial, conectividad y movilidad"/>
    <n v="0"/>
    <n v="0"/>
    <n v="250000"/>
    <n v="112000"/>
    <n v="0"/>
    <n v="0"/>
    <n v="0"/>
    <n v="0"/>
    <e v="#N/A"/>
    <e v="#N/A"/>
    <e v="#N/A"/>
    <e v="#N/A"/>
  </r>
  <r>
    <n v="1277"/>
    <s v="0204"/>
    <s v="0204"/>
    <s v="Dirección de Vialidad"/>
    <x v="12"/>
    <s v="LOS LAGOS"/>
    <s v="INTERPROVINCIAL"/>
    <s v="INTERCOMUNAL"/>
    <s v="Nuevo"/>
    <n v="603"/>
    <s v="02"/>
    <s v="004"/>
    <n v="58735"/>
    <s v="40070078-0"/>
    <s v="CONSERVACION PLAN INDIGENA REGION DE LOS LAGOS "/>
    <s v="CONSERVACION VIAL"/>
    <s v="CAMINOS INDÍGENAS"/>
    <s v="EJECUCION"/>
    <s v="EJECUCION 1"/>
    <n v="181622"/>
    <s v=""/>
    <s v=""/>
    <s v=""/>
    <s v=""/>
    <s v="X"/>
    <s v=""/>
    <s v=""/>
    <s v=""/>
    <s v="Integración territorial, conectividad y movilidad"/>
    <n v="0"/>
    <n v="0"/>
    <n v="500000"/>
    <n v="500000"/>
    <n v="500000"/>
    <n v="0"/>
    <n v="0"/>
    <n v="0"/>
    <e v="#N/A"/>
    <e v="#N/A"/>
    <e v="#N/A"/>
    <e v="#N/A"/>
  </r>
  <r>
    <n v="1282"/>
    <s v="0204"/>
    <s v="0204"/>
    <s v="Dirección de Vialidad"/>
    <x v="12"/>
    <s v="LOS LAGOS"/>
    <s v="INTERPROVINCIAL"/>
    <s v="INTERCOMUNAL"/>
    <s v="Nuevo"/>
    <n v="576"/>
    <s v="02"/>
    <s v="004"/>
    <n v="58756"/>
    <s v="40070150-0"/>
    <s v="CONSERVACION GLOBAL MIXTA CAMINOS RED VIAL REGION DE LOS LAGOS "/>
    <s v="CONSERVACION VIAL"/>
    <s v="CONSERVACION VIAL "/>
    <s v="EJECUCION"/>
    <s v="EJECUCION 1"/>
    <n v="181701"/>
    <s v=""/>
    <s v=""/>
    <s v=""/>
    <s v=""/>
    <s v=""/>
    <s v=""/>
    <s v=""/>
    <s v=""/>
    <s v="Integración territorial, conectividad y movilidad"/>
    <n v="0"/>
    <n v="0"/>
    <n v="2000"/>
    <n v="6232167"/>
    <n v="11929977"/>
    <n v="11619333"/>
    <n v="11619333"/>
    <n v="6769833"/>
    <e v="#N/A"/>
    <e v="#N/A"/>
    <e v="#N/A"/>
    <e v="#N/A"/>
  </r>
  <r>
    <n v="1284"/>
    <s v="0204"/>
    <s v="0204"/>
    <s v="Dirección de Vialidad"/>
    <x v="12"/>
    <s v="LOS LAGOS"/>
    <s v="INTERPROVINCIAL"/>
    <s v="INTERCOMUNAL"/>
    <s v="Nuevo"/>
    <n v="602"/>
    <s v="02"/>
    <s v="002"/>
    <n v="58757"/>
    <s v="40070151-0"/>
    <s v="CONSERVACION GLOBAL CAMINO INDIGENA REGION LOS LAGOS "/>
    <s v="CONSERVACION VIAL"/>
    <s v="CAMINOS INDÍGENAS"/>
    <s v="EJECUCION"/>
    <s v="ASESORIA 1"/>
    <n v="181702"/>
    <s v=""/>
    <s v=""/>
    <s v=""/>
    <s v=""/>
    <s v="X"/>
    <s v=""/>
    <s v=""/>
    <s v=""/>
    <s v="Integración territorial, conectividad y movilidad"/>
    <n v="0"/>
    <n v="0"/>
    <n v="10000"/>
    <n v="51000"/>
    <n v="93000"/>
    <n v="121043"/>
    <n v="0"/>
    <n v="0"/>
    <e v="#N/A"/>
    <e v="#N/A"/>
    <e v="#N/A"/>
    <e v="#N/A"/>
  </r>
  <r>
    <n v="1283"/>
    <s v="0204"/>
    <s v="0204"/>
    <s v="Dirección de Vialidad"/>
    <x v="12"/>
    <s v="LOS LAGOS"/>
    <s v="INTERPROVINCIAL"/>
    <s v="INTERCOMUNAL"/>
    <s v="Nuevo"/>
    <n v="602"/>
    <s v="02"/>
    <s v="004"/>
    <n v="58757"/>
    <s v="40070151-0"/>
    <s v="CONSERVACION GLOBAL CAMINO INDIGENA REGION LOS LAGOS "/>
    <s v="CONSERVACION VIAL"/>
    <s v="CAMINOS INDÍGENAS"/>
    <s v="EJECUCION"/>
    <s v="EJECUCION 1"/>
    <n v="181703"/>
    <s v=""/>
    <s v=""/>
    <s v=""/>
    <s v=""/>
    <s v="X"/>
    <s v=""/>
    <s v=""/>
    <s v=""/>
    <s v="Integración territorial, conectividad y movilidad"/>
    <n v="0"/>
    <n v="0"/>
    <n v="10000"/>
    <n v="712000"/>
    <n v="1115000"/>
    <n v="1450000"/>
    <n v="0"/>
    <n v="0"/>
    <e v="#N/A"/>
    <e v="#N/A"/>
    <e v="#N/A"/>
    <e v="#N/A"/>
  </r>
  <r>
    <n v="1285"/>
    <s v="0204"/>
    <s v="0204"/>
    <s v="Dirección de Vialidad"/>
    <x v="12"/>
    <s v="LOS LAGOS"/>
    <s v="LLANQUIHUE, CHILOE, OSORNO, PALENA"/>
    <s v="PUERTO MONTT, CALBUCO, COCHAMO, FRESIA, FRUTILLAR, LOS MUERMOS, LLANQUIHUE, MAULLIN, PUERTO VARAS, CASTRO, ANCUD, CHONCHI, CURACO DE VELEZ, DALCAHUE, PUQUELDON, QUEILEN, QUELLON, QUEMCHI, QUINCHAO, OSORNO, PUERTO OCTAY, PURRANQUE, PUYEHUE, RIO NEGRO, SAN "/>
    <s v="Nuevo"/>
    <n v="594"/>
    <s v="02"/>
    <s v="002"/>
    <n v="58817"/>
    <s v="40070175-0"/>
    <s v="CONSERVACION RED VIAL REGION DE LOS LAGOS "/>
    <s v="CONSERVACION VIAL"/>
    <s v="CONSERVACION VIAL "/>
    <s v="EJECUCION"/>
    <s v="ASESORIA 1"/>
    <n v="181789"/>
    <s v=""/>
    <s v=""/>
    <s v=""/>
    <s v=""/>
    <s v=""/>
    <s v=""/>
    <s v=""/>
    <s v=""/>
    <s v="Integración territorial, conectividad y movilidad"/>
    <n v="0"/>
    <n v="0"/>
    <n v="176252"/>
    <n v="35400"/>
    <n v="0"/>
    <n v="0"/>
    <n v="0"/>
    <n v="0"/>
    <e v="#N/A"/>
    <e v="#N/A"/>
    <e v="#N/A"/>
    <e v="#N/A"/>
  </r>
  <r>
    <n v="1286"/>
    <s v="0204"/>
    <s v="0204"/>
    <s v="Dirección de Vialidad"/>
    <x v="12"/>
    <s v="LOS LAGOS"/>
    <s v="LLANQUIHUE, CHILOE, OSORNO, PALENA"/>
    <s v="PUERTO MONTT, CALBUCO, COCHAMO, FRESIA, FRUTILLAR, LOS MUERMOS, LLANQUIHUE, MAULLIN, PUERTO VARAS, CASTRO, ANCUD, CHONCHI, CURACO DE VELEZ, DALCAHUE, PUQUELDON, QUEILEN, QUELLON, QUEMCHI, QUINCHAO, OSORNO, PUERTO OCTAY, PURRANQUE, PUYEHUE, RIO NEGRO, SAN "/>
    <s v="Nuevo"/>
    <n v="594"/>
    <s v="02"/>
    <s v="004"/>
    <n v="58817"/>
    <s v="40070175-0"/>
    <s v="CONSERVACION RED VIAL REGION DE LOS LAGOS "/>
    <s v="CONSERVACION VIAL"/>
    <s v="CONSERVACION VIAL "/>
    <s v="EJECUCION"/>
    <s v="EJECUCION 1"/>
    <n v="181790"/>
    <s v=""/>
    <s v=""/>
    <s v=""/>
    <s v=""/>
    <s v=""/>
    <s v=""/>
    <s v=""/>
    <s v=""/>
    <s v="Integración territorial, conectividad y movilidad"/>
    <n v="0"/>
    <n v="0"/>
    <n v="1762522"/>
    <n v="352800"/>
    <n v="0"/>
    <n v="0"/>
    <n v="0"/>
    <n v="0"/>
    <e v="#N/A"/>
    <e v="#N/A"/>
    <e v="#N/A"/>
    <e v="#N/A"/>
  </r>
  <r>
    <n v="1288"/>
    <s v="0204"/>
    <s v="0204"/>
    <s v="Dirección de Vialidad"/>
    <x v="12"/>
    <s v="LOS LAGOS"/>
    <s v="INTERPROVINCIAL"/>
    <s v="INTERCOMUNAL"/>
    <s v="Nuevo"/>
    <n v="645"/>
    <s v="02"/>
    <s v="004"/>
    <n v="58828"/>
    <s v="40070218-0"/>
    <s v="CONSERVACION ZONAS DE ESCUELA REGION DE LOS LAGOS "/>
    <s v="SEGURIDAD VIAL, CICLOVIAS Y PASARELAS"/>
    <s v="CONSERVACION VIAL "/>
    <s v="EJECUCION"/>
    <s v="EJECUCION 1"/>
    <n v="181806"/>
    <s v=""/>
    <s v=""/>
    <s v=""/>
    <s v=""/>
    <s v=""/>
    <s v=""/>
    <s v=""/>
    <s v=""/>
    <s v="Integración territorial, conectividad y movilidad"/>
    <n v="0"/>
    <n v="0"/>
    <n v="368421"/>
    <n v="300000"/>
    <n v="300000"/>
    <n v="0"/>
    <n v="0"/>
    <n v="0"/>
    <e v="#N/A"/>
    <e v="#N/A"/>
    <e v="#N/A"/>
    <e v="#N/A"/>
  </r>
  <r>
    <n v="1289"/>
    <s v="0204"/>
    <s v="0204"/>
    <s v="Dirección de Vialidad"/>
    <x v="13"/>
    <s v="AYSÉN"/>
    <s v="COIHAIQUE, AYSEN, CAPITAN PRAT, GENERAL CARRERA"/>
    <s v="COIHAIQUE, LAGO VERDE, AYSEN, CISNES, GUAITECAS, COCHRANE, O'HIGGINS, TORTEL, CHILE CHICO, RIO IBAÑEZ"/>
    <s v="Arrastre"/>
    <n v="533"/>
    <s v="01"/>
    <s v="002"/>
    <n v="57327"/>
    <s v="40062846-0"/>
    <s v="ANALISIS METODOLOGICO PARA LA EVALUACION DE IMPACTOS DE PROGRAMAS Y PROYECTOS ESTRATEGICOS "/>
    <s v="ESTUDIOS BASICOS DE VIALIDAD"/>
    <s v="ESTUDIOS"/>
    <s v="EJECUCION"/>
    <s v="EJECUCION 1"/>
    <n v="178509"/>
    <s v=""/>
    <s v=""/>
    <s v=""/>
    <s v=""/>
    <s v=""/>
    <s v=""/>
    <s v=""/>
    <s v=""/>
    <s v="Integración territorial, conectividad y movilidad"/>
    <n v="0"/>
    <n v="1"/>
    <n v="240500"/>
    <n v="134613"/>
    <n v="0"/>
    <n v="0"/>
    <n v="0"/>
    <n v="0"/>
    <e v="#N/A"/>
    <e v="#N/A"/>
    <e v="#N/A"/>
    <e v="#N/A"/>
  </r>
  <r>
    <n v="1291"/>
    <s v="0204"/>
    <s v="0204"/>
    <s v="Dirección de Vialidad"/>
    <x v="13"/>
    <s v="AYSÉN"/>
    <s v="COIHAIQUE"/>
    <s v="COYHAIQUE"/>
    <s v="Arrastre"/>
    <n v="68"/>
    <s v="02"/>
    <s v="002"/>
    <n v="38539"/>
    <s v="30077144-0"/>
    <s v="MEJORAMIENTO RUTA 7: SECTOR  CRUCE RUTA 240 VILLA ORTEGA"/>
    <s v="RED AUSTRAL"/>
    <s v="RUTA 7 -140 KM"/>
    <s v="EJECUCION"/>
    <s v="ASESORIA 2"/>
    <n v="139350"/>
    <s v=" CP22-1012_Ruta 7 Carretera Austral, PG-0501_Conectividad Mayor Interregional"/>
    <s v=""/>
    <s v=""/>
    <s v=""/>
    <s v=""/>
    <s v="X"/>
    <s v=""/>
    <s v=""/>
    <s v="Integración territorial, conectividad y movilidad"/>
    <n v="0"/>
    <n v="1"/>
    <n v="615048"/>
    <n v="643271"/>
    <n v="68562"/>
    <n v="0"/>
    <n v="0"/>
    <n v="0"/>
    <n v="11101"/>
    <n v="57823"/>
    <n v="62193"/>
    <n v="0.13961662179676371"/>
  </r>
  <r>
    <n v="1290"/>
    <s v="0204"/>
    <s v="0204"/>
    <s v="Dirección de Vialidad"/>
    <x v="13"/>
    <s v="AYSÉN"/>
    <s v="COIHAIQUE"/>
    <s v="COYHAIQUE"/>
    <s v="Arrastre"/>
    <n v="68"/>
    <s v="02"/>
    <s v="004"/>
    <n v="38539"/>
    <s v="30077144-0"/>
    <s v="MEJORAMIENTO RUTA 7: SECTOR  CRUCE RUTA 240 VILLA ORTEGA"/>
    <s v="RED AUSTRAL"/>
    <s v="RUTA 7 -140 KM"/>
    <s v="EJECUCION"/>
    <s v="EJECUCION 2"/>
    <n v="139349"/>
    <s v=" CP22-1012_Ruta 7 Carretera Austral, PG-0501_Conectividad Mayor Interregional"/>
    <s v=""/>
    <s v=""/>
    <s v=""/>
    <s v=""/>
    <s v="X"/>
    <s v=""/>
    <s v=""/>
    <s v="Integración territorial, conectividad y movilidad"/>
    <n v="0"/>
    <n v="1"/>
    <n v="3966847"/>
    <n v="12673948"/>
    <n v="12000000"/>
    <n v="0"/>
    <n v="0"/>
    <n v="0"/>
    <n v="11101"/>
    <n v="57823"/>
    <n v="62193"/>
    <n v="0.13961662179676371"/>
  </r>
  <r>
    <n v="1292"/>
    <s v="0204"/>
    <s v="0204"/>
    <s v="Dirección de Vialidad"/>
    <x v="13"/>
    <s v="AYSÉN"/>
    <s v="COIHAIQUE"/>
    <s v="LAGO VERDE"/>
    <s v="Arrastre"/>
    <n v="33"/>
    <s v="02"/>
    <s v="002"/>
    <n v="36424"/>
    <s v="30093406-0"/>
    <s v="CONSTRUCCION CONEXIÓN VIAL LAGO VERDE - LA TAPERA, COMUNA LAGO VERDE"/>
    <s v="RED AUSTRAL"/>
    <s v="CONSTRUCCION"/>
    <s v="EJECUCION"/>
    <s v="ASESORIA 1"/>
    <n v="119313"/>
    <s v=" PG-0501_Conectividad Mayor Interregional"/>
    <s v=""/>
    <s v=""/>
    <s v=""/>
    <s v=""/>
    <s v=""/>
    <s v=""/>
    <s v=""/>
    <s v="Integración territorial, conectividad y movilidad"/>
    <n v="200253.71400000001"/>
    <n v="352609.12699999998"/>
    <n v="411528"/>
    <n v="0"/>
    <n v="0"/>
    <n v="0"/>
    <n v="0"/>
    <n v="0"/>
    <n v="11102"/>
    <n v="779"/>
    <n v="912"/>
    <n v="0.17951397908293171"/>
  </r>
  <r>
    <n v="1293"/>
    <s v="0204"/>
    <s v="0204"/>
    <s v="Dirección de Vialidad"/>
    <x v="13"/>
    <s v="AYSÉN"/>
    <s v="COIHAIQUE"/>
    <s v="LAGO VERDE"/>
    <s v="Arrastre"/>
    <n v="33"/>
    <s v="02"/>
    <s v="004"/>
    <n v="36424"/>
    <s v="30093406-0"/>
    <s v="CONSTRUCCION CONEXIÓN VIAL LAGO VERDE - LA TAPERA, COMUNA LAGO VERDE"/>
    <s v="RED AUSTRAL"/>
    <s v="CONSTRUCCION"/>
    <s v="EJECUCION"/>
    <s v="EJECUCION 1"/>
    <n v="119312"/>
    <s v=" PG-0501_Conectividad Mayor Interregional"/>
    <s v=""/>
    <s v=""/>
    <s v=""/>
    <s v=""/>
    <s v=""/>
    <s v=""/>
    <s v=""/>
    <s v="Integración territorial, conectividad y movilidad"/>
    <n v="2230000"/>
    <n v="1051953.0109999999"/>
    <n v="2993365"/>
    <n v="500000"/>
    <n v="0"/>
    <n v="0"/>
    <n v="0"/>
    <n v="0"/>
    <n v="11102"/>
    <n v="779"/>
    <n v="912"/>
    <n v="0.17951397908293171"/>
  </r>
  <r>
    <n v="1295"/>
    <s v="0204"/>
    <s v="0204"/>
    <s v="Dirección de Vialidad"/>
    <x v="13"/>
    <s v="AYSÉN"/>
    <s v="GENERAL CARRERA"/>
    <s v="RIO IBAÑEZ"/>
    <s v="Arrastre"/>
    <n v="67"/>
    <s v="02"/>
    <s v="002"/>
    <n v="38538"/>
    <s v="30112736-0"/>
    <s v="MEJORAMIENTO RUTA 7,ALCANTARILLA CASCADA-PTE LAS OVEJAS,RIO IBAÑEZ"/>
    <s v="RED AUSTRAL"/>
    <s v="RUTA 7"/>
    <s v="EJECUCION"/>
    <s v="ASESORIA 2"/>
    <n v="138910"/>
    <s v=" PG-0501_Conectividad Mayor Interregional"/>
    <s v=""/>
    <s v=""/>
    <s v=""/>
    <s v=""/>
    <s v="X"/>
    <s v=""/>
    <s v=""/>
    <s v="Integración territorial, conectividad y movilidad"/>
    <n v="0"/>
    <n v="1"/>
    <n v="579323"/>
    <n v="409647"/>
    <n v="300000"/>
    <n v="0"/>
    <n v="0"/>
    <n v="0"/>
    <n v="11402"/>
    <n v="2723"/>
    <n v="2714"/>
    <n v="0.18843438340137711"/>
  </r>
  <r>
    <n v="1294"/>
    <s v="0204"/>
    <s v="0204"/>
    <s v="Dirección de Vialidad"/>
    <x v="13"/>
    <s v="AYSÉN"/>
    <s v="GENERAL CARRERA"/>
    <s v="RIO IBAÑEZ"/>
    <s v="Arrastre"/>
    <n v="67"/>
    <s v="02"/>
    <s v="004"/>
    <n v="38538"/>
    <s v="30112736-0"/>
    <s v="MEJORAMIENTO RUTA 7,ALCANTARILLA CASCADA-PTE LAS OVEJAS,RIO IBAÑEZ"/>
    <s v="RED AUSTRAL"/>
    <s v="RUTA 7"/>
    <s v="EJECUCION"/>
    <s v="EJECUCION 2"/>
    <n v="138909"/>
    <s v=" PG-0501_Conectividad Mayor Interregional"/>
    <s v=""/>
    <s v=""/>
    <s v=""/>
    <s v=""/>
    <s v="X"/>
    <s v=""/>
    <s v=""/>
    <s v="Integración territorial, conectividad y movilidad"/>
    <n v="0"/>
    <n v="1"/>
    <n v="3759590"/>
    <n v="13789292"/>
    <n v="12000000"/>
    <n v="0"/>
    <n v="0"/>
    <n v="0"/>
    <n v="11402"/>
    <n v="2723"/>
    <n v="2714"/>
    <n v="0.18843438340137711"/>
  </r>
  <r>
    <n v="1300"/>
    <s v="0204"/>
    <s v="0204"/>
    <s v="Dirección de Vialidad"/>
    <x v="13"/>
    <s v="AYSÉN"/>
    <s v="CAPITAN PRAT"/>
    <s v="COCHRANE"/>
    <s v="Arrastre"/>
    <n v="46"/>
    <s v="02"/>
    <s v="002"/>
    <n v="38188"/>
    <s v="30113737-0"/>
    <s v="CONSTRUCCION CONEXION VIAL RÍO TRANQUILO-LAGO BROWN-FRONTERA,XI REG"/>
    <s v="RED AUSTRAL"/>
    <s v="CONSTRUCCION"/>
    <s v="EJECUCION"/>
    <s v="ASESORIA 1"/>
    <n v="135363"/>
    <s v=" PG-0501_Conectividad Mayor Interregional"/>
    <s v=""/>
    <s v=""/>
    <s v=""/>
    <s v=""/>
    <s v=""/>
    <s v=""/>
    <s v=""/>
    <s v="Integración territorial, conectividad y movilidad"/>
    <n v="119009.658"/>
    <n v="0"/>
    <n v="11990"/>
    <n v="0"/>
    <n v="0"/>
    <n v="0"/>
    <n v="0"/>
    <n v="0"/>
    <n v="11301"/>
    <n v="3458"/>
    <n v="3751"/>
    <n v="0.14349595742071311"/>
  </r>
  <r>
    <n v="1298"/>
    <s v="0204"/>
    <s v="0204"/>
    <s v="Dirección de Vialidad"/>
    <x v="13"/>
    <s v="AYSÉN"/>
    <s v="CAPITAN PRAT"/>
    <s v="COCHRANE"/>
    <s v="Arrastre"/>
    <n v="46"/>
    <s v="02"/>
    <s v="002"/>
    <n v="38188"/>
    <s v="30113737-0"/>
    <s v="CONSTRUCCION CONEXION VIAL RÍO TRANQUILO-LAGO BROWN-FRONTERA,XI REG"/>
    <s v="RED AUSTRAL"/>
    <s v="CONSTRUCCION"/>
    <s v="EJECUCION"/>
    <s v="ASESORIA 4"/>
    <n v="148990"/>
    <s v=" PG-0501_Conectividad Mayor Interregional"/>
    <s v=""/>
    <s v=""/>
    <s v=""/>
    <s v=""/>
    <s v=""/>
    <s v=""/>
    <s v=""/>
    <s v="Integración territorial, conectividad y movilidad"/>
    <n v="0"/>
    <n v="0"/>
    <n v="171228"/>
    <n v="0"/>
    <n v="0"/>
    <n v="0"/>
    <n v="0"/>
    <n v="0"/>
    <n v="11301"/>
    <n v="3458"/>
    <n v="3751"/>
    <n v="0.14349595742071311"/>
  </r>
  <r>
    <n v="1297"/>
    <s v="0204"/>
    <s v="0204"/>
    <s v="Dirección de Vialidad"/>
    <x v="13"/>
    <s v="AYSÉN"/>
    <s v="CAPITAN PRAT"/>
    <s v="COCHRANE"/>
    <s v="Nuevo"/>
    <n v="788"/>
    <s v="02"/>
    <s v="002"/>
    <n v="38188"/>
    <s v="30113737-0"/>
    <s v="CONSTRUCCION CONEXION VIAL RÍO TRANQUILO-LAGO BROWN-FRONTERA,XI REG"/>
    <s v="RED AUSTRAL"/>
    <s v="CONSTRUCCION"/>
    <s v="EJECUCION"/>
    <s v="ASESORIA 6"/>
    <n v="179244"/>
    <s v=""/>
    <s v=""/>
    <s v=""/>
    <s v=""/>
    <s v=""/>
    <s v=""/>
    <s v=""/>
    <s v=""/>
    <s v="Integración territorial, conectividad y movilidad"/>
    <n v="0"/>
    <n v="0"/>
    <n v="50000"/>
    <n v="500000"/>
    <n v="500000"/>
    <n v="450000"/>
    <n v="0"/>
    <n v="0"/>
    <n v="11301"/>
    <n v="3458"/>
    <n v="3751"/>
    <n v="0.14349595742071311"/>
  </r>
  <r>
    <n v="1301"/>
    <s v="0204"/>
    <s v="0204"/>
    <s v="Dirección de Vialidad"/>
    <x v="13"/>
    <s v="AYSÉN"/>
    <s v="CAPITAN PRAT"/>
    <s v="COCHRANE"/>
    <s v="Arrastre"/>
    <n v="46"/>
    <s v="02"/>
    <s v="004"/>
    <n v="38188"/>
    <s v="30113737-0"/>
    <s v="CONSTRUCCION CONEXION VIAL RÍO TRANQUILO-LAGO BROWN-FRONTERA,XI REG"/>
    <s v="RED AUSTRAL"/>
    <s v="CONSTRUCCION"/>
    <s v="EJECUCION"/>
    <s v="EJECUCION 1"/>
    <n v="135362"/>
    <s v=" PG-0501_Conectividad Mayor Interregional"/>
    <s v=""/>
    <s v=""/>
    <s v=""/>
    <s v=""/>
    <s v=""/>
    <s v=""/>
    <s v=""/>
    <s v="Integración territorial, conectividad y movilidad"/>
    <n v="2110010"/>
    <n v="2394000.1529999999"/>
    <n v="227782"/>
    <n v="0"/>
    <n v="0"/>
    <n v="0"/>
    <n v="0"/>
    <n v="0"/>
    <n v="11301"/>
    <n v="3458"/>
    <n v="3751"/>
    <n v="0.14349595742071311"/>
  </r>
  <r>
    <n v="1296"/>
    <s v="0204"/>
    <s v="0204"/>
    <s v="Dirección de Vialidad"/>
    <x v="13"/>
    <s v="AYSÉN"/>
    <s v="CAPITAN PRAT"/>
    <s v="COCHRANE"/>
    <s v="Nuevo"/>
    <n v="788"/>
    <s v="02"/>
    <s v="004"/>
    <n v="38188"/>
    <s v="30113737-0"/>
    <s v="CONSTRUCCION CONEXION VIAL RÍO TRANQUILO-LAGO BROWN-FRONTERA,XI REG"/>
    <s v="RED AUSTRAL"/>
    <s v="CONSTRUCCION"/>
    <s v="EJECUCION"/>
    <s v="EJECUCION 6"/>
    <n v="179243"/>
    <s v=""/>
    <s v=""/>
    <s v=""/>
    <s v=""/>
    <s v=""/>
    <s v=""/>
    <s v=""/>
    <s v=""/>
    <s v="Integración territorial, conectividad y movilidad"/>
    <n v="0"/>
    <n v="0"/>
    <n v="100000"/>
    <n v="2500000"/>
    <n v="4750000"/>
    <n v="4650000"/>
    <n v="0"/>
    <n v="0"/>
    <n v="11301"/>
    <n v="3458"/>
    <n v="3751"/>
    <n v="0.14349595742071311"/>
  </r>
  <r>
    <n v="1302"/>
    <s v="0204"/>
    <s v="0204"/>
    <s v="Dirección de Vialidad"/>
    <x v="13"/>
    <s v="AYSÉN"/>
    <s v="COIHAIQUE"/>
    <s v="COYHAIQUE"/>
    <s v="Arrastre"/>
    <n v="106"/>
    <s v="02"/>
    <s v="004"/>
    <n v="41605"/>
    <s v="30231173-0"/>
    <s v="MEJORAMIENTO CAMINOS VARIOS EN COMUNA DE COYHAIQUE"/>
    <s v="MEJORAMIENTO RED VIAL REGIONAL SECUNDARIA"/>
    <s v="MEJORAMIENTO"/>
    <s v="EJECUCION"/>
    <s v="EJECUCION 2"/>
    <n v="166825"/>
    <s v=" PG-0501_Conectividad Mayor Interregional"/>
    <s v=""/>
    <s v=""/>
    <s v=""/>
    <s v=""/>
    <s v=""/>
    <s v=""/>
    <s v=""/>
    <s v="Integración territorial, conectividad y movilidad"/>
    <n v="3112789.7480000001"/>
    <n v="8096113.8849999998"/>
    <n v="1100000"/>
    <n v="0"/>
    <n v="0"/>
    <n v="0"/>
    <n v="0"/>
    <n v="0"/>
    <n v="11101"/>
    <n v="57823"/>
    <n v="62193"/>
    <n v="0.13961662179676371"/>
  </r>
  <r>
    <n v="1304"/>
    <s v="0204"/>
    <s v="0204"/>
    <s v="Dirección de Vialidad"/>
    <x v="13"/>
    <s v="AYSÉN"/>
    <s v="COIHAIQUE"/>
    <s v="COYHAIQUE"/>
    <s v="Arrastre"/>
    <n v="111"/>
    <s v="02"/>
    <s v="002"/>
    <n v="41962"/>
    <s v="30255323-0"/>
    <s v="REPOSICION PUENTE PINUER EN CAMINO X-614, COMUNA DE COYHAIQUE"/>
    <s v="MEJORAMIENTO RED VIAL REGIONAL SECUNDARIA"/>
    <s v="PUENTES"/>
    <s v="DISEÑO"/>
    <s v="DISEÑO 1"/>
    <n v="151549"/>
    <s v=" PG-0501_Conectividad Mayor Interregional"/>
    <s v=""/>
    <s v=""/>
    <s v=""/>
    <s v=""/>
    <s v=""/>
    <s v=""/>
    <s v=""/>
    <s v="Integración territorial, conectividad y movilidad"/>
    <n v="285847.12699999998"/>
    <n v="104211.101"/>
    <n v="1914"/>
    <n v="0"/>
    <n v="0"/>
    <n v="0"/>
    <n v="0"/>
    <n v="0"/>
    <n v="11101"/>
    <n v="57823"/>
    <n v="62193"/>
    <n v="0.13961662179676371"/>
  </r>
  <r>
    <n v="1305"/>
    <s v="0204"/>
    <s v="0204"/>
    <s v="Dirección de Vialidad"/>
    <x v="13"/>
    <s v="AYSÉN"/>
    <s v="AYSEN"/>
    <s v="CISNES"/>
    <s v="Arrastre"/>
    <n v="107"/>
    <s v="02"/>
    <s v="002"/>
    <n v="41608"/>
    <s v="30257572-0"/>
    <s v="REPOSICION PUENTE PALENA Y PUENTE ROSSELOT, RUTA 7, XIR"/>
    <s v="RED AUSTRAL"/>
    <s v="RUTA 7 -140 KM"/>
    <s v="EJECUCION"/>
    <s v="ASESORIA 2"/>
    <n v="166820"/>
    <s v=" AP23-1037_Reposición Puentes Palena y Rosselot y relicitación de Ruta 7, PG-0501_Conectividad Mayor Interregional"/>
    <s v=""/>
    <s v=""/>
    <s v=""/>
    <s v=""/>
    <s v="X"/>
    <s v=""/>
    <s v=""/>
    <s v="Integración territorial, conectividad y movilidad"/>
    <n v="0"/>
    <n v="38143"/>
    <n v="1010041"/>
    <n v="788758"/>
    <n v="0"/>
    <n v="0"/>
    <n v="0"/>
    <n v="0"/>
    <n v="11202"/>
    <n v="5137"/>
    <n v="5878"/>
    <n v="0.123008957507306"/>
  </r>
  <r>
    <n v="1306"/>
    <s v="0204"/>
    <s v="0204"/>
    <s v="Dirección de Vialidad"/>
    <x v="13"/>
    <s v="AYSÉN"/>
    <s v="AYSEN"/>
    <s v="CISNES"/>
    <s v="Arrastre"/>
    <n v="107"/>
    <s v="02"/>
    <s v="004"/>
    <n v="41608"/>
    <s v="30257572-0"/>
    <s v="REPOSICION PUENTE PALENA Y PUENTE ROSSELOT, RUTA 7, XIR"/>
    <s v="RED AUSTRAL"/>
    <s v="RUTA 7 -140 KM"/>
    <s v="EJECUCION"/>
    <s v="EJECUCION 2"/>
    <n v="166821"/>
    <s v=" AP23-1037_Reposición Puentes Palena y Rosselot y relicitación de Ruta 7, PG-0501_Conectividad Mayor Interregional"/>
    <s v=""/>
    <s v=""/>
    <s v=""/>
    <s v=""/>
    <s v="X"/>
    <s v=""/>
    <s v=""/>
    <s v="Integración territorial, conectividad y movilidad"/>
    <n v="0"/>
    <n v="379351"/>
    <n v="15429786"/>
    <n v="35064020"/>
    <n v="35371354"/>
    <n v="0"/>
    <n v="0"/>
    <n v="0"/>
    <n v="11202"/>
    <n v="5137"/>
    <n v="5878"/>
    <n v="0.123008957507306"/>
  </r>
  <r>
    <n v="1309"/>
    <s v="0204"/>
    <s v="0204"/>
    <s v="Dirección de Vialidad"/>
    <x v="13"/>
    <s v="AYSÉN"/>
    <s v="GENERAL CARRERA"/>
    <s v="RIO IBAÑEZ"/>
    <s v="Arrastre"/>
    <n v="115"/>
    <s v="02"/>
    <s v="002"/>
    <n v="42194"/>
    <s v="30271072-0"/>
    <s v="MEJORAMIENTO RUTA 7 SUR. SECTOR: CERRO CASTILLO-ALCANTARILLA CASCADA"/>
    <s v="RED AUSTRAL"/>
    <s v="RUTA 7 -140 KM"/>
    <s v="EJECUCION"/>
    <s v="ASESORIA 7"/>
    <n v="170344"/>
    <s v=" CP22-1012_Ruta 7 Carretera Austral"/>
    <s v=""/>
    <s v=""/>
    <s v=""/>
    <s v=""/>
    <s v="X"/>
    <s v=""/>
    <s v=""/>
    <s v="Integración territorial, conectividad y movilidad"/>
    <n v="0"/>
    <n v="200010"/>
    <n v="536248"/>
    <n v="324110"/>
    <n v="0"/>
    <n v="0"/>
    <n v="0"/>
    <n v="0"/>
    <n v="11402"/>
    <n v="2723"/>
    <n v="2714"/>
    <n v="0.18843438340137711"/>
  </r>
  <r>
    <n v="1310"/>
    <s v="0204"/>
    <s v="0204"/>
    <s v="Dirección de Vialidad"/>
    <x v="13"/>
    <s v="AYSÉN"/>
    <s v="GENERAL CARRERA"/>
    <s v="RIO IBAÑEZ"/>
    <s v="Arrastre"/>
    <n v="115"/>
    <s v="02"/>
    <s v="004"/>
    <n v="42194"/>
    <s v="30271072-0"/>
    <s v="MEJORAMIENTO RUTA 7 SUR. SECTOR: CERRO CASTILLO-ALCANTARILLA CASCADA"/>
    <s v="RED AUSTRAL"/>
    <s v="RUTA 7 -140 KM"/>
    <s v="EJECUCION"/>
    <s v="EJECUCION 7"/>
    <n v="170345"/>
    <s v=" CP22-1012_Ruta 7 Carretera Austral"/>
    <s v=""/>
    <s v=""/>
    <s v=""/>
    <s v=""/>
    <s v="X"/>
    <s v=""/>
    <s v=""/>
    <s v="Integración territorial, conectividad y movilidad"/>
    <n v="0"/>
    <n v="300010"/>
    <n v="21687752"/>
    <n v="16700890"/>
    <n v="6000000"/>
    <n v="0"/>
    <n v="0"/>
    <n v="0"/>
    <n v="11402"/>
    <n v="2723"/>
    <n v="2714"/>
    <n v="0.18843438340137711"/>
  </r>
  <r>
    <n v="1312"/>
    <s v="0204"/>
    <s v="0204"/>
    <s v="Dirección de Vialidad"/>
    <x v="13"/>
    <s v="AYSÉN"/>
    <s v="CAPITAN PRAT"/>
    <s v="COCHRANE"/>
    <s v="Arrastre"/>
    <n v="119"/>
    <s v="02"/>
    <s v="002"/>
    <n v="42248"/>
    <s v="30283174-0"/>
    <s v="MEJORAMIENTO RUTA 7 SUR EL MANZANO-COCHRANE, SECTOR CONFLUENCIA-PUENTE CHACABUCO"/>
    <s v="RED AUSTRAL"/>
    <s v="RUTA 7 -140 KM"/>
    <s v="EJECUCION"/>
    <s v="ASESORIA 3"/>
    <n v="145763"/>
    <s v=" CP22-1012_Ruta 7 Carretera Austral, PG-0501_Conectividad Mayor Interregional"/>
    <s v=""/>
    <s v=""/>
    <s v=""/>
    <s v=""/>
    <s v="X"/>
    <s v=""/>
    <s v=""/>
    <s v="Integración territorial, conectividad y movilidad"/>
    <n v="0"/>
    <n v="349999"/>
    <n v="721799"/>
    <n v="373088"/>
    <n v="0"/>
    <n v="0"/>
    <n v="0"/>
    <n v="0"/>
    <n v="11301"/>
    <n v="3458"/>
    <n v="3751"/>
    <n v="0.14349595742071311"/>
  </r>
  <r>
    <n v="1311"/>
    <s v="0204"/>
    <s v="0204"/>
    <s v="Dirección de Vialidad"/>
    <x v="13"/>
    <s v="AYSÉN"/>
    <s v="CAPITAN PRAT"/>
    <s v="COCHRANE"/>
    <s v="Arrastre"/>
    <n v="119"/>
    <s v="02"/>
    <s v="004"/>
    <n v="42248"/>
    <s v="30283174-0"/>
    <s v="MEJORAMIENTO RUTA 7 SUR EL MANZANO-COCHRANE, SECTOR CONFLUENCIA-PUENTE CHACABUCO"/>
    <s v="RED AUSTRAL"/>
    <s v="RUTA 7 -140 KM"/>
    <s v="EJECUCION"/>
    <s v="EJECUCION 3"/>
    <n v="145762"/>
    <s v=" CP22-1012_Ruta 7 Carretera Austral, PG-0501_Conectividad Mayor Interregional"/>
    <s v=""/>
    <s v=""/>
    <s v=""/>
    <s v=""/>
    <s v="X"/>
    <s v=""/>
    <s v=""/>
    <s v="Integración territorial, conectividad y movilidad"/>
    <n v="0"/>
    <n v="2500000"/>
    <n v="13194774"/>
    <n v="14041079"/>
    <n v="16000000"/>
    <n v="0"/>
    <n v="0"/>
    <n v="0"/>
    <n v="11301"/>
    <n v="3458"/>
    <n v="3751"/>
    <n v="0.14349595742071311"/>
  </r>
  <r>
    <n v="1314"/>
    <s v="0204"/>
    <s v="0204"/>
    <s v="Dirección de Vialidad"/>
    <x v="13"/>
    <s v="AYSÉN"/>
    <s v="GENERAL CARRERA"/>
    <s v="RIO IBAÑEZ"/>
    <s v="Nuevo"/>
    <n v="786"/>
    <s v="02"/>
    <s v="002"/>
    <n v="42246"/>
    <s v="30283222-0"/>
    <s v="MEJORAMIENTO RUTA 7 SUR. SECTOR: MURTA-PUERTO RÍO TRANQUILO"/>
    <s v="RED AUSTRAL"/>
    <s v="RUTA 7 -140 KM"/>
    <s v="EJECUCION"/>
    <s v="ASESORIA 4"/>
    <n v="170999"/>
    <s v=""/>
    <s v=""/>
    <s v=""/>
    <s v=""/>
    <s v=""/>
    <s v="X"/>
    <s v=""/>
    <s v=""/>
    <s v="Integración territorial, conectividad y movilidad"/>
    <n v="0"/>
    <n v="0"/>
    <n v="15000"/>
    <n v="486476"/>
    <n v="523726"/>
    <n v="89451"/>
    <n v="0"/>
    <n v="0"/>
    <n v="11402"/>
    <n v="2723"/>
    <n v="2714"/>
    <n v="0.18843438340137711"/>
  </r>
  <r>
    <n v="1313"/>
    <s v="0204"/>
    <s v="0204"/>
    <s v="Dirección de Vialidad"/>
    <x v="13"/>
    <s v="AYSÉN"/>
    <s v="GENERAL CARRERA"/>
    <s v="RIO IBAÑEZ"/>
    <s v="Arrastre"/>
    <n v="117"/>
    <s v="02"/>
    <s v="002"/>
    <n v="42246"/>
    <s v="30283222-0"/>
    <s v="MEJORAMIENTO RUTA 7 SUR. SECTOR: MURTA-PUERTO RÍO TRANQUILO"/>
    <s v="RED AUSTRAL"/>
    <s v="RUTA 7 -140 KM"/>
    <s v="EJECUCION"/>
    <s v="ASESORIA 7"/>
    <n v="150835"/>
    <s v=" AP23-1036_Pavimentación Tramo Cruce Bahía Murta a Puente El Belga, CP22-1012_Ruta 7 Carretera Austral, PG-0501_Conectividad Mayor Interregional"/>
    <s v=""/>
    <s v=""/>
    <s v=""/>
    <s v=""/>
    <s v="X"/>
    <s v=""/>
    <s v=""/>
    <s v="Integración territorial, conectividad y movilidad"/>
    <n v="0"/>
    <n v="1"/>
    <n v="452608"/>
    <n v="482556"/>
    <n v="416671"/>
    <n v="100000"/>
    <n v="0"/>
    <n v="0"/>
    <n v="11402"/>
    <n v="2723"/>
    <n v="2714"/>
    <n v="0.18843438340137711"/>
  </r>
  <r>
    <n v="1316"/>
    <s v="0204"/>
    <s v="0204"/>
    <s v="Dirección de Vialidad"/>
    <x v="13"/>
    <s v="AYSÉN"/>
    <s v="GENERAL CARRERA"/>
    <s v="RIO IBAÑEZ"/>
    <s v="Nuevo"/>
    <n v="786"/>
    <s v="02"/>
    <s v="004"/>
    <n v="42246"/>
    <s v="30283222-0"/>
    <s v="MEJORAMIENTO RUTA 7 SUR. SECTOR: MURTA-PUERTO RÍO TRANQUILO"/>
    <s v="RED AUSTRAL"/>
    <s v="RUTA 7 -140 KM"/>
    <s v="EJECUCION"/>
    <s v="EJECUCION 4"/>
    <n v="170998"/>
    <s v=""/>
    <s v=""/>
    <s v=""/>
    <s v=""/>
    <s v=""/>
    <s v="X"/>
    <s v=""/>
    <s v=""/>
    <s v="Integración territorial, conectividad y movilidad"/>
    <n v="0"/>
    <n v="0"/>
    <n v="65006"/>
    <n v="7463000"/>
    <n v="29877160"/>
    <n v="29877162"/>
    <n v="0"/>
    <n v="0"/>
    <n v="11402"/>
    <n v="2723"/>
    <n v="2714"/>
    <n v="0.18843438340137711"/>
  </r>
  <r>
    <n v="1315"/>
    <s v="0204"/>
    <s v="0204"/>
    <s v="Dirección de Vialidad"/>
    <x v="13"/>
    <s v="AYSÉN"/>
    <s v="GENERAL CARRERA"/>
    <s v="RIO IBAÑEZ"/>
    <s v="Arrastre"/>
    <n v="117"/>
    <s v="02"/>
    <s v="004"/>
    <n v="42246"/>
    <s v="30283222-0"/>
    <s v="MEJORAMIENTO RUTA 7 SUR. SECTOR: MURTA-PUERTO RÍO TRANQUILO"/>
    <s v="RED AUSTRAL"/>
    <s v="RUTA 7 -140 KM"/>
    <s v="EJECUCION"/>
    <s v="EJECUCION 7"/>
    <n v="150836"/>
    <s v=" AP23-1036_Pavimentación Tramo Cruce Bahía Murta a Puente El Belga, CP22-1012_Ruta 7 Carretera Austral, PG-0501_Conectividad Mayor Interregional"/>
    <s v=""/>
    <s v=""/>
    <s v=""/>
    <s v=""/>
    <s v="X"/>
    <s v=""/>
    <s v=""/>
    <s v="Integración territorial, conectividad y movilidad"/>
    <n v="0"/>
    <n v="1"/>
    <n v="7715511"/>
    <n v="28635918"/>
    <n v="28815204"/>
    <n v="10000000"/>
    <n v="0"/>
    <n v="0"/>
    <n v="11402"/>
    <n v="2723"/>
    <n v="2714"/>
    <n v="0.18843438340137711"/>
  </r>
  <r>
    <n v="1317"/>
    <s v="0204"/>
    <s v="0204"/>
    <s v="Dirección de Vialidad"/>
    <x v="13"/>
    <s v="AYSÉN"/>
    <s v="CAPITAN PRAT"/>
    <s v="COCHRANE"/>
    <s v="Arrastre"/>
    <n v="118"/>
    <s v="02"/>
    <s v="002"/>
    <n v="42247"/>
    <s v="30283224-0"/>
    <s v="MEJORAMIENTO RUTA 7 SUR. SECTOR: ALCANTARILLA CASCADA - COCHRANE"/>
    <s v="RED AUSTRAL"/>
    <s v="RUTA 7"/>
    <s v="DISEÑO"/>
    <s v="DISEÑO 3"/>
    <n v="142871"/>
    <s v=" PG-0501_Conectividad Mayor Interregional"/>
    <s v=""/>
    <s v=""/>
    <s v=""/>
    <s v=""/>
    <s v="X"/>
    <s v=""/>
    <s v=""/>
    <s v="Integración territorial, conectividad y movilidad"/>
    <n v="334808.65600000002"/>
    <n v="111579"/>
    <n v="241227"/>
    <n v="195547"/>
    <n v="0"/>
    <n v="0"/>
    <n v="0"/>
    <n v="0"/>
    <n v="11301"/>
    <n v="3458"/>
    <n v="3751"/>
    <n v="0.14349595742071311"/>
  </r>
  <r>
    <n v="1318"/>
    <s v="0204"/>
    <s v="0204"/>
    <s v="Dirección de Vialidad"/>
    <x v="13"/>
    <s v="AYSÉN"/>
    <s v="CAPITAN PRAT"/>
    <s v="COCHRANE"/>
    <s v="Arrastre"/>
    <n v="118"/>
    <s v="02"/>
    <s v="002"/>
    <n v="42247"/>
    <s v="30283224-0"/>
    <s v="MEJORAMIENTO RUTA 7 SUR. SECTOR: ALCANTARILLA CASCADA - COCHRANE"/>
    <s v="RED AUSTRAL"/>
    <s v="RUTA 7"/>
    <s v="DISEÑO"/>
    <s v="DISEÑO 5"/>
    <n v="161070"/>
    <s v=" PG-0501_Conectividad Mayor Interregional"/>
    <s v=""/>
    <s v=""/>
    <s v=""/>
    <s v=""/>
    <s v="X"/>
    <s v=""/>
    <s v=""/>
    <s v="Integración territorial, conectividad y movilidad"/>
    <n v="0"/>
    <n v="1"/>
    <n v="122199"/>
    <n v="0"/>
    <n v="0"/>
    <n v="0"/>
    <n v="0"/>
    <n v="0"/>
    <n v="11301"/>
    <n v="3458"/>
    <n v="3751"/>
    <n v="0.14349595742071311"/>
  </r>
  <r>
    <n v="1319"/>
    <s v="0204"/>
    <s v="0204"/>
    <s v="Dirección de Vialidad"/>
    <x v="13"/>
    <s v="AYSÉN"/>
    <s v="CAPITAN PRAT"/>
    <s v="COCHRANE"/>
    <s v="Arrastre"/>
    <n v="118"/>
    <s v="02"/>
    <s v="002"/>
    <n v="42247"/>
    <s v="30283224-0"/>
    <s v="MEJORAMIENTO RUTA 7 SUR. SECTOR: ALCANTARILLA CASCADA - COCHRANE"/>
    <s v="RED AUSTRAL"/>
    <s v="RUTA 7"/>
    <s v="DISEÑO"/>
    <s v="DISEÑO 6"/>
    <n v="170067"/>
    <s v=" PG-0501_Conectividad Mayor Interregional"/>
    <s v=""/>
    <s v=""/>
    <s v=""/>
    <s v=""/>
    <s v="X"/>
    <s v=""/>
    <s v=""/>
    <s v="Integración territorial, conectividad y movilidad"/>
    <n v="0"/>
    <n v="51000"/>
    <n v="156574"/>
    <n v="254453"/>
    <n v="707900"/>
    <n v="0"/>
    <n v="0"/>
    <n v="0"/>
    <n v="11301"/>
    <n v="3458"/>
    <n v="3751"/>
    <n v="0.14349595742071311"/>
  </r>
  <r>
    <n v="1321"/>
    <s v="0204"/>
    <s v="0204"/>
    <s v="Dirección de Vialidad"/>
    <x v="13"/>
    <s v="AYSÉN"/>
    <s v="GENERAL CARRERA"/>
    <s v="CHILE CHICO"/>
    <s v="Arrastre"/>
    <n v="69"/>
    <s v="02"/>
    <s v="002"/>
    <n v="38547"/>
    <s v="30285173-0"/>
    <s v="MEJORAMIENTO RUTA 265: CRUCE EL MAITÉN-GUADAL"/>
    <s v="RUTAS INTERNACIONALES"/>
    <s v="RUTAS INTERNACIONALES"/>
    <s v="EJECUCION"/>
    <s v="ASESORIA 1"/>
    <n v="130816"/>
    <s v=" PG-0501_Conectividad Mayor Interregional"/>
    <s v=""/>
    <s v=""/>
    <s v=""/>
    <s v=""/>
    <s v=""/>
    <s v=""/>
    <s v=""/>
    <s v="Integración territorial, conectividad y movilidad"/>
    <n v="0"/>
    <n v="10"/>
    <n v="564184"/>
    <n v="1160363"/>
    <n v="0"/>
    <n v="0"/>
    <n v="0"/>
    <n v="0"/>
    <n v="11401"/>
    <n v="4905"/>
    <n v="5169"/>
    <n v="0.1634580893863592"/>
  </r>
  <r>
    <n v="1320"/>
    <s v="0204"/>
    <s v="0204"/>
    <s v="Dirección de Vialidad"/>
    <x v="13"/>
    <s v="AYSÉN"/>
    <s v="GENERAL CARRERA"/>
    <s v="CHILE CHICO"/>
    <s v="Arrastre"/>
    <n v="69"/>
    <s v="02"/>
    <s v="004"/>
    <n v="38547"/>
    <s v="30285173-0"/>
    <s v="MEJORAMIENTO RUTA 265: CRUCE EL MAITÉN-GUADAL"/>
    <s v="RUTAS INTERNACIONALES"/>
    <s v="RUTAS INTERNACIONALES"/>
    <s v="EJECUCION"/>
    <s v="EJECUCION 1"/>
    <n v="130817"/>
    <s v=" PG-0501_Conectividad Mayor Interregional"/>
    <s v=""/>
    <s v=""/>
    <s v=""/>
    <s v=""/>
    <s v=""/>
    <s v=""/>
    <s v=""/>
    <s v="Integración territorial, conectividad y movilidad"/>
    <n v="0"/>
    <n v="10"/>
    <n v="11435816"/>
    <n v="10891637"/>
    <n v="15748000"/>
    <n v="0"/>
    <n v="0"/>
    <n v="0"/>
    <n v="11401"/>
    <n v="4905"/>
    <n v="5169"/>
    <n v="0.1634580893863592"/>
  </r>
  <r>
    <n v="1322"/>
    <s v="0204"/>
    <s v="0204"/>
    <s v="Dirección de Vialidad"/>
    <x v="13"/>
    <s v="AYSÉN"/>
    <s v="AYSEN"/>
    <s v="CISNES"/>
    <s v="Arrastre"/>
    <n v="116"/>
    <s v="02"/>
    <s v="002"/>
    <n v="42217"/>
    <s v="30305872-0"/>
    <s v="CONSTRUCCION PUENTE RAUL MARIN BALMACEDA, COMUNA DE CISNES"/>
    <s v="MEJORAMIENTO RED VIAL REGIONAL PRINCIPAL"/>
    <s v="PUENTES"/>
    <s v="DISEÑO"/>
    <s v="DISEÑO 2"/>
    <n v="148221"/>
    <s v=" PG-0501_Conectividad Mayor Interregional"/>
    <s v=""/>
    <s v=""/>
    <s v=""/>
    <s v=""/>
    <s v="X"/>
    <s v=""/>
    <s v=""/>
    <s v="Integración territorial, conectividad y movilidad"/>
    <n v="799947"/>
    <n v="152000"/>
    <n v="613000"/>
    <n v="0"/>
    <n v="0"/>
    <n v="0"/>
    <n v="0"/>
    <n v="0"/>
    <n v="11202"/>
    <n v="5137"/>
    <n v="5878"/>
    <n v="0.123008957507306"/>
  </r>
  <r>
    <n v="1324"/>
    <s v="0204"/>
    <s v="0204"/>
    <s v="Dirección de Vialidad"/>
    <x v="13"/>
    <s v="AYSÉN"/>
    <s v="COIHAIQUE"/>
    <s v="COYHAIQUE"/>
    <s v="Arrastre"/>
    <n v="120"/>
    <s v="02"/>
    <s v="002"/>
    <n v="42454"/>
    <s v="30403479-0"/>
    <s v="MEJORAMIENTO RUTA X-608, CRUCE TTE. VIDAL-LAGO ATRAVESADO, COMUNA DE COYHAIQUE"/>
    <s v="MEJORAMIENTO RED VIAL REGIONAL SECUNDARIA"/>
    <s v="MEJORAMIENTO"/>
    <s v="EJECUCION"/>
    <s v="ASESORIA 1"/>
    <n v="134560"/>
    <s v=" PG-0501_Conectividad Mayor Interregional"/>
    <s v=""/>
    <s v=""/>
    <s v=""/>
    <s v=""/>
    <s v=""/>
    <s v=""/>
    <s v=""/>
    <s v="Integración territorial, conectividad y movilidad"/>
    <n v="255000"/>
    <n v="551108"/>
    <n v="337590"/>
    <n v="0"/>
    <n v="0"/>
    <n v="0"/>
    <n v="0"/>
    <n v="0"/>
    <n v="11101"/>
    <n v="57823"/>
    <n v="62193"/>
    <n v="0.13961662179676371"/>
  </r>
  <r>
    <n v="1323"/>
    <s v="0204"/>
    <s v="0204"/>
    <s v="Dirección de Vialidad"/>
    <x v="13"/>
    <s v="AYSÉN"/>
    <s v="COIHAIQUE"/>
    <s v="COYHAIQUE"/>
    <s v="Arrastre"/>
    <n v="120"/>
    <s v="02"/>
    <s v="004"/>
    <n v="42454"/>
    <s v="30403479-0"/>
    <s v="MEJORAMIENTO RUTA X-608, CRUCE TTE. VIDAL-LAGO ATRAVESADO, COMUNA DE COYHAIQUE"/>
    <s v="MEJORAMIENTO RED VIAL REGIONAL SECUNDARIA"/>
    <s v="MEJORAMIENTO"/>
    <s v="EJECUCION"/>
    <s v="EJECUCION 1"/>
    <n v="134561"/>
    <s v=" PG-0501_Conectividad Mayor Interregional"/>
    <s v=""/>
    <s v=""/>
    <s v=""/>
    <s v=""/>
    <s v=""/>
    <s v=""/>
    <s v=""/>
    <s v="Integración territorial, conectividad y movilidad"/>
    <n v="6499999.6380000003"/>
    <n v="12461978.727"/>
    <n v="3416782"/>
    <n v="1200000"/>
    <n v="0"/>
    <n v="0"/>
    <n v="0"/>
    <n v="0"/>
    <n v="11101"/>
    <n v="57823"/>
    <n v="62193"/>
    <n v="0.13961662179676371"/>
  </r>
  <r>
    <n v="1325"/>
    <s v="0204"/>
    <s v="0204"/>
    <s v="Dirección de Vialidad"/>
    <x v="13"/>
    <s v="AYSÉN"/>
    <s v="CAPITAN PRAT"/>
    <s v="TORTEL"/>
    <s v="Arrastre"/>
    <n v="162"/>
    <s v="02"/>
    <s v="002"/>
    <n v="46248"/>
    <s v="30459231-0"/>
    <s v="CONSTRUCCION CAMINO PENETRACIÓN RUTA 7-RUTA X-91 PTO YUNGAY -R BRAVO"/>
    <s v="RED AUSTRAL"/>
    <s v="RUTA 7"/>
    <s v="DISEÑO"/>
    <s v="DISEÑO 1"/>
    <n v="142870"/>
    <s v=" PG-0501_Conectividad Mayor Interregional"/>
    <s v=""/>
    <s v=""/>
    <s v=""/>
    <s v=""/>
    <s v="X"/>
    <s v=""/>
    <s v=""/>
    <s v="Integración territorial, conectividad y movilidad"/>
    <n v="0"/>
    <n v="408892.63500000001"/>
    <n v="520000"/>
    <n v="525400"/>
    <n v="0"/>
    <n v="0"/>
    <n v="0"/>
    <n v="0"/>
    <n v="11303"/>
    <n v="505"/>
    <n v="586"/>
    <n v="0.12295303974933459"/>
  </r>
  <r>
    <n v="1326"/>
    <s v="0204"/>
    <s v="0204"/>
    <s v="Dirección de Vialidad"/>
    <x v="13"/>
    <s v="AYSÉN"/>
    <s v="COIHAIQUE, AYSEN, CAPITAN PRAT, GENERAL CARRERA"/>
    <s v="COIHAIQUE, LAGO VERDE, AYSEN, CISNES, GUAITECAS, COCHRANE, O'HIGGINS, TORTEL, CHILE CHICO, RIO IBAÑEZ"/>
    <s v="Arrastre"/>
    <n v="178"/>
    <s v="02"/>
    <s v="004"/>
    <n v="46735"/>
    <s v="30481246-0"/>
    <s v="CONSERVACION RED VIAL REGION G. C. IBAÑEZ DEL CAMPO (2018 - 2020)"/>
    <s v="CONSERVACION VIAL"/>
    <s v="CONSERVACION VIAL "/>
    <s v="EJECUCION"/>
    <s v="EJECUCION 2"/>
    <n v="164637"/>
    <s v=" PG-0504_Vialidad Rural"/>
    <s v=""/>
    <s v=""/>
    <s v=""/>
    <s v=""/>
    <s v=""/>
    <s v=""/>
    <s v=""/>
    <s v="Integración territorial, conectividad y movilidad"/>
    <n v="0"/>
    <n v="4200"/>
    <n v="1500"/>
    <n v="300"/>
    <n v="0"/>
    <n v="0"/>
    <n v="0"/>
    <n v="0"/>
    <e v="#N/A"/>
    <e v="#N/A"/>
    <e v="#N/A"/>
    <e v="#N/A"/>
  </r>
  <r>
    <m/>
    <s v="0204"/>
    <s v="0204"/>
    <s v="Dirección de Vialidad"/>
    <x v="13"/>
    <s v="AYSÉN"/>
    <s v="AYSEN, CAPITAN PRAT, GENERAL CARRERA"/>
    <s v="AYSEN, CISNES, TORTEL, CHILE CHICO, RIO IBA¿EZ"/>
    <s v="Arrastre"/>
    <m/>
    <s v="02"/>
    <s v="002"/>
    <n v="48670"/>
    <s v="40011088-0"/>
    <s v="CONSERVACION GLOBAL MIXTA CAMINOS RED VIAL REGION DE AYSEN 2020"/>
    <s v="CONSERVACION VIAL"/>
    <s v=""/>
    <s v="EJECUCION"/>
    <s v="ASESORIA 1"/>
    <n v="149270"/>
    <s v=" PG-0504_Vialidad Rural"/>
    <s v=""/>
    <s v=""/>
    <s v=""/>
    <s v=""/>
    <s v=""/>
    <s v=""/>
    <s v=""/>
    <s v="Integración territorial, conectividad y movilidad"/>
    <n v="0"/>
    <n v="66035"/>
    <n v="86696"/>
    <n v="0"/>
    <n v="0"/>
    <n v="0"/>
    <n v="0"/>
    <n v="0"/>
    <e v="#N/A"/>
    <e v="#N/A"/>
    <e v="#N/A"/>
    <e v="#N/A"/>
  </r>
  <r>
    <m/>
    <s v="0204"/>
    <s v="0204"/>
    <s v="Dirección de Vialidad"/>
    <x v="13"/>
    <s v="AYSÉN"/>
    <s v="AYSEN, CAPITAN PRAT, GENERAL CARRERA"/>
    <s v="AYSEN, CISNES, TORTEL, CHILE CHICO, RIO IBA¿EZ"/>
    <s v="Arrastre"/>
    <m/>
    <s v="02"/>
    <s v="004"/>
    <n v="48670"/>
    <s v="40011088-0"/>
    <s v="CONSERVACION GLOBAL MIXTA CAMINOS RED VIAL REGION DE AYSEN 2020"/>
    <s v="CONSERVACION VIAL"/>
    <s v=""/>
    <s v="EJECUCION"/>
    <s v="EJECUCION 1"/>
    <n v="149271"/>
    <s v=" PG-0504_Vialidad Rural"/>
    <s v=""/>
    <s v=""/>
    <s v=""/>
    <s v=""/>
    <s v=""/>
    <s v=""/>
    <s v=""/>
    <s v="Integración territorial, conectividad y movilidad"/>
    <n v="5010426.2510000002"/>
    <n v="3515656.7719999999"/>
    <n v="2304398"/>
    <n v="0"/>
    <n v="0"/>
    <n v="0"/>
    <n v="0"/>
    <n v="0"/>
    <e v="#N/A"/>
    <e v="#N/A"/>
    <e v="#N/A"/>
    <e v="#N/A"/>
  </r>
  <r>
    <m/>
    <s v="0204"/>
    <s v="0204"/>
    <s v="Dirección de Vialidad"/>
    <x v="13"/>
    <s v="AYSÉN"/>
    <s v="AYSEN, CAPITAN PRAT, GENERAL CARRERA"/>
    <s v="AYSEN, CISNES, TORTEL, CHILE CHICO, RIO IBA¿EZ"/>
    <s v="Arrastre"/>
    <m/>
    <s v="02"/>
    <s v="004"/>
    <n v="48670"/>
    <s v="40011088-0"/>
    <s v="CONSERVACION GLOBAL MIXTA CAMINOS RED VIAL REGION DE AYSEN 2020"/>
    <s v="CONSERVACION VIAL"/>
    <s v=""/>
    <s v="EJECUCION"/>
    <s v="EJECUCION 3"/>
    <n v="152749"/>
    <s v=" PG-0504_Vialidad Rural"/>
    <s v=""/>
    <s v=""/>
    <s v=""/>
    <s v=""/>
    <s v=""/>
    <s v=""/>
    <s v=""/>
    <s v="Integración territorial, conectividad y movilidad"/>
    <n v="3148696.19"/>
    <n v="1982972.2660000001"/>
    <n v="900000"/>
    <n v="0"/>
    <n v="0"/>
    <n v="0"/>
    <n v="0"/>
    <n v="0"/>
    <e v="#N/A"/>
    <e v="#N/A"/>
    <e v="#N/A"/>
    <e v="#N/A"/>
  </r>
  <r>
    <n v="1329"/>
    <s v="0204"/>
    <s v="0204"/>
    <s v="Dirección de Vialidad"/>
    <x v="13"/>
    <s v="AYSÉN"/>
    <s v="AYSEN"/>
    <s v="CISNES"/>
    <s v="Arrastre"/>
    <n v="256"/>
    <s v="02"/>
    <s v="002"/>
    <n v="50268"/>
    <s v="40012594-0"/>
    <s v="MEJORAMIENTO RUTA 7 NORTE, SECTOR FIORDO QUEULAT-PTE CHUCAO, COMUNA DE CISNES "/>
    <s v="RED AUSTRAL"/>
    <s v="RUTA 7 -140 KM"/>
    <s v="EJECUCION"/>
    <s v="ASESORIA 3"/>
    <n v="174276"/>
    <s v=" CP22-1012_Ruta 7 Carretera Austral"/>
    <s v=""/>
    <s v=""/>
    <s v=""/>
    <s v=""/>
    <s v="X"/>
    <s v=""/>
    <s v=""/>
    <s v="Integración territorial, conectividad y movilidad"/>
    <n v="0"/>
    <n v="1"/>
    <n v="659187"/>
    <n v="659187"/>
    <n v="283292"/>
    <n v="0"/>
    <n v="0"/>
    <n v="0"/>
    <n v="11202"/>
    <n v="5137"/>
    <n v="5878"/>
    <n v="0.123008957507306"/>
  </r>
  <r>
    <n v="1330"/>
    <s v="0204"/>
    <s v="0204"/>
    <s v="Dirección de Vialidad"/>
    <x v="13"/>
    <s v="AYSÉN"/>
    <s v="AYSEN"/>
    <s v="CISNES"/>
    <s v="Arrastre"/>
    <n v="256"/>
    <s v="02"/>
    <s v="004"/>
    <n v="50268"/>
    <s v="40012594-0"/>
    <s v="MEJORAMIENTO RUTA 7 NORTE, SECTOR FIORDO QUEULAT-PTE CHUCAO, COMUNA DE CISNES "/>
    <s v="RED AUSTRAL"/>
    <s v="RUTA 7 -140 KM"/>
    <s v="EJECUCION"/>
    <s v="EJECUCION 3"/>
    <n v="174277"/>
    <s v=" CP22-1012_Ruta 7 Carretera Austral"/>
    <s v=""/>
    <s v=""/>
    <s v=""/>
    <s v=""/>
    <s v="X"/>
    <s v=""/>
    <s v=""/>
    <s v="Integración territorial, conectividad y movilidad"/>
    <n v="0"/>
    <n v="1"/>
    <n v="7419823"/>
    <n v="18769497"/>
    <n v="15000000"/>
    <n v="0"/>
    <n v="0"/>
    <n v="0"/>
    <n v="11202"/>
    <n v="5137"/>
    <n v="5878"/>
    <n v="0.123008957507306"/>
  </r>
  <r>
    <n v="1332"/>
    <s v="0204"/>
    <s v="0204"/>
    <s v="Dirección de Vialidad"/>
    <x v="13"/>
    <s v="AYSÉN"/>
    <s v="COIHAIQUE, AYSEN, CAPITAN PRAT, GENERAL CARRERA"/>
    <s v="COIHAIQUE, LAGO VERDE, AYSEN, CISNES, COCHRANE, O'HIGGINS, TORTEL, CHILE CHICO, RIO IBAÑEZ"/>
    <s v="Arrastre"/>
    <n v="257"/>
    <s v="02"/>
    <s v="002"/>
    <n v="50331"/>
    <s v="40020702-0"/>
    <s v="CONSERVACION GLOBAL RED VIAL REGIÓN DE AYSEN AÑO 2020-2022"/>
    <s v="CONSERVACION VIAL"/>
    <s v="CONSERVACION VIAL "/>
    <s v="EJECUCION"/>
    <s v="ASESORIA 1"/>
    <n v="153700"/>
    <s v=" PG-0504_Vialidad Rural"/>
    <s v=""/>
    <s v=""/>
    <s v=""/>
    <s v=""/>
    <s v=""/>
    <s v=""/>
    <s v=""/>
    <s v="Integración territorial, conectividad y movilidad"/>
    <n v="45263.025999999998"/>
    <n v="365369.30699999997"/>
    <n v="331865"/>
    <n v="0"/>
    <n v="0"/>
    <n v="0"/>
    <n v="0"/>
    <n v="0"/>
    <e v="#N/A"/>
    <e v="#N/A"/>
    <e v="#N/A"/>
    <e v="#N/A"/>
  </r>
  <r>
    <n v="1331"/>
    <s v="0204"/>
    <s v="0204"/>
    <s v="Dirección de Vialidad"/>
    <x v="13"/>
    <s v="AYSÉN"/>
    <s v="COIHAIQUE, AYSEN, CAPITAN PRAT, GENERAL CARRERA"/>
    <s v="COIHAIQUE, LAGO VERDE, AYSEN, CISNES, COCHRANE, O'HIGGINS, TORTEL, CHILE CHICO, RIO IBAÑEZ"/>
    <s v="Arrastre"/>
    <n v="257"/>
    <s v="02"/>
    <s v="004"/>
    <n v="50331"/>
    <s v="40020702-0"/>
    <s v="CONSERVACION GLOBAL RED VIAL REGIÓN DE AYSEN AÑO 2020-2022"/>
    <s v="CONSERVACION VIAL"/>
    <s v="CONSERVACION VIAL "/>
    <s v="EJECUCION"/>
    <s v="EJECUCION 1"/>
    <n v="153699"/>
    <s v=" PG-0504_Vialidad Rural"/>
    <s v=""/>
    <s v=""/>
    <s v=""/>
    <s v=""/>
    <s v=""/>
    <s v=""/>
    <s v=""/>
    <s v="Integración territorial, conectividad y movilidad"/>
    <n v="795612.42500000005"/>
    <n v="1898588.132"/>
    <n v="2785022"/>
    <n v="0"/>
    <n v="0"/>
    <n v="0"/>
    <n v="0"/>
    <n v="0"/>
    <e v="#N/A"/>
    <e v="#N/A"/>
    <e v="#N/A"/>
    <e v="#N/A"/>
  </r>
  <r>
    <n v="1333"/>
    <s v="0204"/>
    <s v="0204"/>
    <s v="Dirección de Vialidad"/>
    <x v="13"/>
    <s v="AYSÉN"/>
    <s v="COIHAIQUE, AYSEN, CAPITAN PRAT, GENERAL CARRERA"/>
    <s v="COIHAIQUE, LAGO VERDE, AYSEN, CISNES, COCHRANE, O'HIGGINS, TORTEL, CHILE CHICO, RIO IBAÑEZ"/>
    <s v="Arrastre"/>
    <n v="292"/>
    <s v="02"/>
    <s v="002"/>
    <n v="51278"/>
    <s v="40029640-0"/>
    <s v="CONSERVACION GLOBAL MIXTA CAMINOS RED VIAL REGIÓN DE AYSÉN 2020"/>
    <s v="CONSERVACION VIAL"/>
    <s v="CONSERVACION VIAL "/>
    <s v="EJECUCION"/>
    <s v="ASESORIA 1"/>
    <n v="158973"/>
    <s v=" PG-0504_Vialidad Rural"/>
    <s v=""/>
    <s v=""/>
    <s v=""/>
    <s v=""/>
    <s v=""/>
    <s v=""/>
    <s v=""/>
    <s v="Integración territorial, conectividad y movilidad"/>
    <n v="0"/>
    <n v="1000"/>
    <n v="357000"/>
    <n v="391385"/>
    <n v="238317"/>
    <n v="0"/>
    <n v="0"/>
    <n v="0"/>
    <e v="#N/A"/>
    <e v="#N/A"/>
    <e v="#N/A"/>
    <e v="#N/A"/>
  </r>
  <r>
    <n v="1334"/>
    <s v="0204"/>
    <s v="0204"/>
    <s v="Dirección de Vialidad"/>
    <x v="13"/>
    <s v="AYSÉN"/>
    <s v="COIHAIQUE, AYSEN, CAPITAN PRAT, GENERAL CARRERA"/>
    <s v="COIHAIQUE, LAGO VERDE, AYSEN, CISNES, COCHRANE, O'HIGGINS, TORTEL, CHILE CHICO, RIO IBAÑEZ"/>
    <s v="Arrastre"/>
    <n v="292"/>
    <s v="02"/>
    <s v="004"/>
    <n v="51278"/>
    <s v="40029640-0"/>
    <s v="CONSERVACION GLOBAL MIXTA CAMINOS RED VIAL REGIÓN DE AYSÉN 2020"/>
    <s v="CONSERVACION VIAL"/>
    <s v="CONSERVACION VIAL "/>
    <s v="EJECUCION"/>
    <s v="EJECUCION 1"/>
    <n v="158972"/>
    <s v=" PG-0504_Vialidad Rural"/>
    <s v=""/>
    <s v=""/>
    <s v=""/>
    <s v=""/>
    <s v=""/>
    <s v=""/>
    <s v=""/>
    <s v="Integración territorial, conectividad y movilidad"/>
    <n v="0"/>
    <n v="202000"/>
    <n v="2570000"/>
    <n v="3605000"/>
    <n v="3640000"/>
    <n v="4829728"/>
    <n v="0"/>
    <n v="0"/>
    <e v="#N/A"/>
    <e v="#N/A"/>
    <e v="#N/A"/>
    <e v="#N/A"/>
  </r>
  <r>
    <n v="1336"/>
    <s v="0204"/>
    <s v="0204"/>
    <s v="Dirección de Vialidad"/>
    <x v="13"/>
    <s v="AYSÉN"/>
    <s v="COIHAIQUE, AYSEN, CAPITAN PRAT, GENERAL CARRERA"/>
    <s v="LAGO VERDE, CISNES, TORTEL, CHILE CHICO"/>
    <s v="Arrastre"/>
    <n v="295"/>
    <s v="02"/>
    <s v="002"/>
    <n v="51489"/>
    <s v="40030681-0"/>
    <s v="CONSERVACION GLOBAL MIXTA CAMINOS RED VIAL REGION DE AYSEN 2022-2026"/>
    <s v="CONSERVACION VIAL"/>
    <s v="CONSERVACION VIAL "/>
    <s v="EJECUCION"/>
    <s v="ASESORIA 1"/>
    <n v="159753"/>
    <s v=" PG-0504_Vialidad Rural"/>
    <s v=""/>
    <s v=""/>
    <s v=""/>
    <s v=""/>
    <s v=""/>
    <s v=""/>
    <s v=""/>
    <s v="Integración territorial, conectividad y movilidad"/>
    <n v="537809.99900000007"/>
    <n v="1749000.1769999999"/>
    <n v="1965889"/>
    <n v="1677225"/>
    <n v="1181799"/>
    <n v="0"/>
    <n v="0"/>
    <n v="0"/>
    <e v="#N/A"/>
    <e v="#N/A"/>
    <e v="#N/A"/>
    <e v="#N/A"/>
  </r>
  <r>
    <n v="1335"/>
    <s v="0204"/>
    <s v="0204"/>
    <s v="Dirección de Vialidad"/>
    <x v="13"/>
    <s v="AYSÉN"/>
    <s v="COIHAIQUE, AYSEN, CAPITAN PRAT, GENERAL CARRERA"/>
    <s v="LAGO VERDE, CISNES, TORTEL, CHILE CHICO"/>
    <s v="Arrastre"/>
    <n v="295"/>
    <s v="02"/>
    <s v="004"/>
    <n v="51489"/>
    <s v="40030681-0"/>
    <s v="CONSERVACION GLOBAL MIXTA CAMINOS RED VIAL REGION DE AYSEN 2022-2026"/>
    <s v="CONSERVACION VIAL"/>
    <s v="CONSERVACION VIAL "/>
    <s v="EJECUCION"/>
    <s v="EJECUCION 1"/>
    <n v="159750"/>
    <s v=" PG-0504_Vialidad Rural"/>
    <s v=""/>
    <s v=""/>
    <s v=""/>
    <s v=""/>
    <s v=""/>
    <s v=""/>
    <s v=""/>
    <s v="Integración territorial, conectividad y movilidad"/>
    <n v="7162637.9709999999"/>
    <n v="21719999.603"/>
    <n v="19634111"/>
    <n v="20322775"/>
    <n v="21748201"/>
    <n v="0"/>
    <n v="0"/>
    <n v="0"/>
    <e v="#N/A"/>
    <e v="#N/A"/>
    <e v="#N/A"/>
    <e v="#N/A"/>
  </r>
  <r>
    <n v="1341"/>
    <s v="0204"/>
    <s v="0204"/>
    <s v="Dirección de Vialidad"/>
    <x v="13"/>
    <s v="AYSÉN"/>
    <s v="INTERPROVINCIAL"/>
    <s v="INTERCOMUNAL"/>
    <s v="Arrastre"/>
    <n v="360"/>
    <s v="02"/>
    <s v="002"/>
    <n v="53689"/>
    <s v="40040274-0"/>
    <s v="CONSERVACION RED VIAL REGIÓN DE AYSEN 2022-2024"/>
    <s v="CONSERVACION VIAL"/>
    <s v="CONSERVACION VIAL "/>
    <s v="EJECUCION"/>
    <s v="ASESORIA 1"/>
    <n v="167271"/>
    <s v=" PG-0504_Vialidad Rural"/>
    <s v=""/>
    <s v=""/>
    <s v=""/>
    <s v=""/>
    <s v=""/>
    <s v=""/>
    <s v=""/>
    <s v="Integración territorial, conectividad y movilidad"/>
    <n v="0"/>
    <n v="358126.201"/>
    <n v="149946"/>
    <n v="0"/>
    <n v="0"/>
    <n v="0"/>
    <n v="0"/>
    <n v="0"/>
    <e v="#N/A"/>
    <e v="#N/A"/>
    <e v="#N/A"/>
    <e v="#N/A"/>
  </r>
  <r>
    <n v="1342"/>
    <s v="0204"/>
    <s v="0204"/>
    <s v="Dirección de Vialidad"/>
    <x v="13"/>
    <s v="AYSÉN"/>
    <s v="AYSEN"/>
    <s v="AYSEN"/>
    <s v="Arrastre"/>
    <n v="286"/>
    <s v="02"/>
    <s v="002"/>
    <n v="51170"/>
    <s v="40048019-0"/>
    <s v="MEJORAMIENTO RUTA 7. SECTOR CRUCE CABEZAS - PTE EMPERADOR GUILLERMO N°3. COMUNA PUERTO AYSEN"/>
    <s v="RED AUSTRAL"/>
    <s v="RUTA 7"/>
    <s v="DISEÑO"/>
    <s v="DISEÑO 1"/>
    <n v="170066"/>
    <s v=" PG-0501_Conectividad Mayor Interregional"/>
    <s v=""/>
    <s v=""/>
    <s v=""/>
    <s v=""/>
    <s v=""/>
    <s v=""/>
    <s v=""/>
    <s v="Integración territorial, conectividad y movilidad"/>
    <n v="0"/>
    <n v="102000"/>
    <n v="238205"/>
    <n v="420795"/>
    <n v="0"/>
    <n v="0"/>
    <n v="0"/>
    <n v="0"/>
    <n v="11201"/>
    <n v="23170"/>
    <n v="25250"/>
    <n v="0.12797095783404169"/>
  </r>
  <r>
    <n v="1343"/>
    <s v="0204"/>
    <s v="0204"/>
    <s v="Dirección de Vialidad"/>
    <x v="13"/>
    <s v="AYSÉN"/>
    <s v="AYSEN"/>
    <s v="AYSEN"/>
    <s v="Arrastre"/>
    <n v="319"/>
    <s v="02"/>
    <s v="002"/>
    <n v="52569"/>
    <s v="40049245-0"/>
    <s v="MEJORAMIENTO CONEXIÓN VIAL PUERTO AYSEN - PUERTO CHACABUCO "/>
    <s v="MEJORAMIENTO RED VIAL REGIONAL PRINCIPAL"/>
    <s v="MEJORAMIENTO"/>
    <s v="PREFACTIBILIDAD"/>
    <s v="PREFACTIBILIDAD 1"/>
    <n v="163175"/>
    <s v=""/>
    <s v=""/>
    <s v=""/>
    <s v=""/>
    <s v=""/>
    <s v="X"/>
    <s v=""/>
    <s v=""/>
    <s v="Integración territorial, conectividad y movilidad"/>
    <n v="0"/>
    <n v="288463"/>
    <n v="419973"/>
    <n v="0"/>
    <n v="0"/>
    <n v="0"/>
    <n v="0"/>
    <n v="0"/>
    <n v="11201"/>
    <n v="23170"/>
    <n v="25250"/>
    <n v="0.12797095783404169"/>
  </r>
  <r>
    <n v="1344"/>
    <s v="0204"/>
    <s v="0204"/>
    <s v="Dirección de Vialidad"/>
    <x v="13"/>
    <s v="AYSÉN"/>
    <s v="INTERPROVINCIAL"/>
    <s v="INTERCOMUNAL"/>
    <s v="Arrastre"/>
    <n v="451"/>
    <s v="02"/>
    <s v="004"/>
    <n v="55135"/>
    <s v="40050316-0"/>
    <s v="CONSERVACION SEGURIDAD VIAL TRAVESIAS Y ZONAS DE ESCUELA 2024-2025 REGION DE  AYSEN"/>
    <s v="SEGURIDAD VIAL, CICLOVIAS Y PASARELAS"/>
    <s v="CONSERVACION VIAL "/>
    <s v="EJECUCION"/>
    <s v="EJECUCION 1"/>
    <n v="171423"/>
    <s v=" PG-0504_Vialidad Rural"/>
    <s v=""/>
    <s v=""/>
    <s v=""/>
    <s v=""/>
    <s v=""/>
    <s v=""/>
    <s v=""/>
    <s v="Integración territorial, conectividad y movilidad"/>
    <n v="0"/>
    <n v="981603.88500000001"/>
    <n v="153346"/>
    <n v="0"/>
    <n v="0"/>
    <n v="0"/>
    <n v="0"/>
    <n v="0"/>
    <e v="#N/A"/>
    <e v="#N/A"/>
    <e v="#N/A"/>
    <e v="#N/A"/>
  </r>
  <r>
    <n v="1345"/>
    <s v="0204"/>
    <s v="0204"/>
    <s v="Dirección de Vialidad"/>
    <x v="13"/>
    <s v="AYSÉN"/>
    <s v="INTERPROVINCIAL"/>
    <s v="INTERCOMUNAL"/>
    <s v="Arrastre"/>
    <n v="484"/>
    <s v="02"/>
    <s v="002"/>
    <n v="56099"/>
    <s v="40056536-0"/>
    <s v="CONSERVACION POR CAMINOS BASICOS EN REGIÓN DE AYSEN AÑO 2023-2024 "/>
    <s v="CONSERVACION VIAL"/>
    <s v="CAMINOS BASICOS"/>
    <s v="EJECUCION"/>
    <s v="ASESORIA 1"/>
    <n v="175029"/>
    <s v=""/>
    <s v=""/>
    <s v=""/>
    <s v=""/>
    <s v=""/>
    <s v=""/>
    <s v=""/>
    <s v=""/>
    <s v="Integración territorial, conectividad y movilidad"/>
    <n v="0"/>
    <n v="61830"/>
    <n v="142108"/>
    <n v="0"/>
    <n v="0"/>
    <n v="0"/>
    <n v="0"/>
    <n v="0"/>
    <e v="#N/A"/>
    <e v="#N/A"/>
    <e v="#N/A"/>
    <e v="#N/A"/>
  </r>
  <r>
    <n v="1346"/>
    <s v="0204"/>
    <s v="0204"/>
    <s v="Dirección de Vialidad"/>
    <x v="13"/>
    <s v="AYSÉN"/>
    <s v="INTERPROVINCIAL"/>
    <s v="INTERCOMUNAL"/>
    <s v="Arrastre"/>
    <n v="484"/>
    <s v="02"/>
    <s v="004"/>
    <n v="56099"/>
    <s v="40056536-0"/>
    <s v="CONSERVACION POR CAMINOS BASICOS EN REGIÓN DE AYSEN AÑO 2023-2024 "/>
    <s v="CONSERVACION VIAL"/>
    <s v="CAMINOS BASICOS"/>
    <s v="EJECUCION"/>
    <s v="EJECUCION 1"/>
    <n v="175030"/>
    <s v=""/>
    <s v=""/>
    <s v=""/>
    <s v=""/>
    <s v=""/>
    <s v=""/>
    <s v=""/>
    <s v=""/>
    <s v="Integración territorial, conectividad y movilidad"/>
    <n v="0"/>
    <n v="1313989.736"/>
    <n v="3239892"/>
    <n v="0"/>
    <n v="0"/>
    <n v="0"/>
    <n v="0"/>
    <n v="0"/>
    <e v="#N/A"/>
    <e v="#N/A"/>
    <e v="#N/A"/>
    <e v="#N/A"/>
  </r>
  <r>
    <m/>
    <s v="0204"/>
    <s v="0204"/>
    <s v="Dirección de Vialidad"/>
    <x v="13"/>
    <s v="AYSÉN"/>
    <s v="COIHAIQUE"/>
    <s v="COYHAIQUE"/>
    <s v="Nuevo"/>
    <m/>
    <s v="02"/>
    <s v=""/>
    <n v="51162"/>
    <s v="40059879-0"/>
    <s v="MEJORAMIENTO RUTA 7: SECTOR COYHAIQUE - VALLE SIMPSON. COMUNA DE COYHAIQUE"/>
    <s v="RED AUSTRAL"/>
    <s v=""/>
    <s v="DISEÑO"/>
    <s v="DISEÑO 2"/>
    <n v="183732"/>
    <s v=""/>
    <s v=""/>
    <s v=""/>
    <s v=""/>
    <s v=""/>
    <s v=""/>
    <s v=""/>
    <s v=""/>
    <s v="Integración territorial, conectividad y movilidad"/>
    <n v="0"/>
    <n v="0"/>
    <n v="50000"/>
    <n v="300000"/>
    <n v="350000"/>
    <n v="0"/>
    <n v="0"/>
    <n v="0"/>
    <n v="11101"/>
    <n v="57823"/>
    <n v="62193"/>
    <n v="0.13961662179676371"/>
  </r>
  <r>
    <n v="1348"/>
    <s v="0204"/>
    <s v="0204"/>
    <s v="Dirección de Vialidad"/>
    <x v="13"/>
    <s v="AYSÉN"/>
    <s v="CAPITAN PRAT"/>
    <s v="COCHRANE"/>
    <s v="Arrastre"/>
    <n v="498"/>
    <s v="02"/>
    <s v="004"/>
    <n v="56167"/>
    <s v="40059882-0"/>
    <s v="REPOSICION PUENTE COLGANTE VARGAS EN CAMINO X-910, COMUNA DE COCHRANE"/>
    <s v="MEJORAMIENTO RED VIAL REGIONAL SECUNDARIA"/>
    <s v="PUENTES"/>
    <s v="EJECUCION"/>
    <s v="EJECUCION 1"/>
    <n v="175242"/>
    <s v=""/>
    <s v=""/>
    <s v=""/>
    <s v=""/>
    <s v=""/>
    <s v=""/>
    <s v=""/>
    <s v=""/>
    <s v="Integración territorial, conectividad y movilidad"/>
    <n v="0"/>
    <n v="10000"/>
    <n v="243950"/>
    <n v="0"/>
    <n v="0"/>
    <n v="0"/>
    <n v="0"/>
    <n v="0"/>
    <n v="11301"/>
    <n v="3458"/>
    <n v="3751"/>
    <n v="0.14349595742071311"/>
  </r>
  <r>
    <n v="1349"/>
    <s v="0204"/>
    <s v="0204"/>
    <s v="Dirección de Vialidad"/>
    <x v="13"/>
    <s v="AYSÉN"/>
    <s v="COIHAIQUE"/>
    <s v="COYHAIQUE"/>
    <s v="Nuevo"/>
    <n v="708"/>
    <s v="02"/>
    <s v="002"/>
    <n v="54740"/>
    <s v="40059886-0"/>
    <s v="REPOSICION PUENTE ANTOLIN SILVA Y ACCESOS EN SECTOR BALMACEDA"/>
    <s v="MEJORAMIENTO RED VIAL REGIONAL SECUNDARIA"/>
    <s v="PUENTES"/>
    <s v="PREFACTIBILIDAD"/>
    <s v="PREFACTIBILIDAD 1"/>
    <n v="180639"/>
    <s v=""/>
    <s v=""/>
    <s v=""/>
    <s v=""/>
    <s v=""/>
    <s v=""/>
    <s v=""/>
    <s v=""/>
    <s v="Integración territorial, conectividad y movilidad"/>
    <n v="0"/>
    <n v="0"/>
    <n v="12500"/>
    <n v="309502"/>
    <n v="669801"/>
    <n v="0"/>
    <n v="0"/>
    <n v="0"/>
    <n v="11101"/>
    <n v="57823"/>
    <n v="62193"/>
    <n v="0.13961662179676371"/>
  </r>
  <r>
    <n v="1350"/>
    <s v="0204"/>
    <s v="0204"/>
    <s v="Dirección de Vialidad"/>
    <x v="13"/>
    <s v="AYSÉN"/>
    <s v="INTERPROVINCIAL"/>
    <s v="INTERCOMUNAL"/>
    <s v="Arrastre"/>
    <n v="514"/>
    <s v="02"/>
    <s v="002"/>
    <n v="56685"/>
    <s v="40060456-0"/>
    <s v="CONSERVACION POR CAMINO BASICO REGION DE AYSEN 2025 - 2026"/>
    <s v="CONSERVACION VIAL"/>
    <s v="CONSERVACION VIAL "/>
    <s v="EJECUCION"/>
    <s v="ASESORIA 1"/>
    <n v="183094"/>
    <s v=""/>
    <s v=""/>
    <s v=""/>
    <s v=""/>
    <s v=""/>
    <s v=""/>
    <s v=""/>
    <s v=""/>
    <s v="Integración territorial, conectividad y movilidad"/>
    <n v="0"/>
    <n v="183194.5"/>
    <n v="417283"/>
    <n v="0"/>
    <n v="0"/>
    <n v="0"/>
    <n v="0"/>
    <n v="0"/>
    <e v="#N/A"/>
    <e v="#N/A"/>
    <e v="#N/A"/>
    <e v="#N/A"/>
  </r>
  <r>
    <n v="1351"/>
    <s v="0204"/>
    <s v="0204"/>
    <s v="Dirección de Vialidad"/>
    <x v="13"/>
    <s v="AYSÉN"/>
    <s v="INTERPROVINCIAL"/>
    <s v="INTERCOMUNAL"/>
    <s v="Arrastre"/>
    <n v="514"/>
    <s v="02"/>
    <s v="004"/>
    <n v="56685"/>
    <s v="40060456-0"/>
    <s v="CONSERVACION POR CAMINO BASICO REGION DE AYSEN 2025 - 2026"/>
    <s v="CONSERVACION VIAL"/>
    <s v="CONSERVACION VIAL "/>
    <s v="EJECUCION"/>
    <s v="EJECUCION 3"/>
    <n v="179338"/>
    <s v=""/>
    <s v=""/>
    <s v=""/>
    <s v=""/>
    <s v=""/>
    <s v=""/>
    <s v=""/>
    <s v=""/>
    <s v="Integración territorial, conectividad y movilidad"/>
    <n v="0"/>
    <n v="111001"/>
    <n v="6687570"/>
    <n v="0"/>
    <n v="0"/>
    <n v="0"/>
    <n v="0"/>
    <n v="0"/>
    <e v="#N/A"/>
    <e v="#N/A"/>
    <e v="#N/A"/>
    <e v="#N/A"/>
  </r>
  <r>
    <n v="1353"/>
    <s v="0204"/>
    <s v="0204"/>
    <s v="Dirección de Vialidad"/>
    <x v="13"/>
    <s v="AYSÉN"/>
    <s v="AYSEN"/>
    <s v="AYSEN"/>
    <s v="Arrastre"/>
    <n v="174"/>
    <s v="02"/>
    <s v="002"/>
    <n v="46638"/>
    <s v="40063253-0"/>
    <s v="CONSTRUCCION PUENTE EL BLANCO, COMUNA DE AYSÉN"/>
    <s v="MEJORAMIENTO RED VIAL REGIONAL SECUNDARIA"/>
    <s v="PUENTES"/>
    <s v="EJECUCION"/>
    <s v="ASESORIA 1"/>
    <n v="143631"/>
    <s v=""/>
    <s v=""/>
    <s v=""/>
    <s v=""/>
    <s v=""/>
    <s v=""/>
    <s v=""/>
    <s v=""/>
    <s v="Integración territorial, conectividad y movilidad"/>
    <n v="0"/>
    <n v="1100"/>
    <n v="250000"/>
    <n v="0"/>
    <n v="0"/>
    <n v="0"/>
    <n v="0"/>
    <n v="0"/>
    <n v="11201"/>
    <n v="23170"/>
    <n v="25250"/>
    <n v="0.12797095783404169"/>
  </r>
  <r>
    <n v="1352"/>
    <s v="0204"/>
    <s v="0204"/>
    <s v="Dirección de Vialidad"/>
    <x v="13"/>
    <s v="AYSÉN"/>
    <s v="AYSEN"/>
    <s v="AYSEN"/>
    <s v="Arrastre"/>
    <n v="174"/>
    <s v="02"/>
    <s v="004"/>
    <n v="46638"/>
    <s v="40063253-0"/>
    <s v="CONSTRUCCION PUENTE EL BLANCO, COMUNA DE AYSÉN"/>
    <s v="MEJORAMIENTO RED VIAL REGIONAL SECUNDARIA"/>
    <s v="PUENTES"/>
    <s v="EJECUCION"/>
    <s v="EJECUCION 1"/>
    <n v="143630"/>
    <s v=""/>
    <s v=""/>
    <s v=""/>
    <s v=""/>
    <s v=""/>
    <s v=""/>
    <s v=""/>
    <s v=""/>
    <s v="Integración territorial, conectividad y movilidad"/>
    <n v="0"/>
    <n v="51000"/>
    <n v="3869743"/>
    <n v="0"/>
    <n v="0"/>
    <n v="0"/>
    <n v="0"/>
    <n v="0"/>
    <n v="11201"/>
    <n v="23170"/>
    <n v="25250"/>
    <n v="0.12797095783404169"/>
  </r>
  <r>
    <m/>
    <s v="0204"/>
    <s v="0204"/>
    <s v="Dirección de Vialidad"/>
    <x v="13"/>
    <s v="AYSÉN"/>
    <s v="COIHAIQUE, AYSEN, CAPITAN PRAT, GENERAL CARRERA"/>
    <s v="COIHAIQUE, LAGO VERDE, AYSEN, CISNES, GUAITECAS, COCHRANE, O'HIGGINS, TORTEL, CHILE CHICO, RIO IBA¿EZ"/>
    <s v="Arrastre"/>
    <m/>
    <s v="02"/>
    <s v="002"/>
    <n v="58356"/>
    <s v="40065279-0"/>
    <s v="CONSERVACION RED VIAL REGION DE AYSEN 2025-2026"/>
    <s v="CONSERVACION VIAL"/>
    <s v=""/>
    <s v="EJECUCION"/>
    <s v="ASESORIA 1"/>
    <n v="183143"/>
    <s v=""/>
    <s v=""/>
    <s v=""/>
    <s v=""/>
    <s v=""/>
    <s v=""/>
    <s v=""/>
    <s v=""/>
    <s v="Integración territorial, conectividad y movilidad"/>
    <n v="0"/>
    <n v="74340"/>
    <n v="111510"/>
    <n v="0"/>
    <n v="0"/>
    <n v="0"/>
    <n v="0"/>
    <n v="0"/>
    <e v="#N/A"/>
    <e v="#N/A"/>
    <e v="#N/A"/>
    <e v="#N/A"/>
  </r>
  <r>
    <m/>
    <s v="0204"/>
    <s v="0204"/>
    <s v="Dirección de Vialidad"/>
    <x v="13"/>
    <s v="AYSÉN"/>
    <s v="COIHAIQUE, AYSEN, CAPITAN PRAT, GENERAL CARRERA"/>
    <s v="COIHAIQUE, LAGO VERDE, AYSEN, CISNES, GUAITECAS, COCHRANE, O'HIGGINS, TORTEL, CHILE CHICO, RIO IBA¿EZ"/>
    <s v="Arrastre"/>
    <m/>
    <s v="02"/>
    <s v="004"/>
    <n v="58356"/>
    <s v="40065279-0"/>
    <s v="CONSERVACION RED VIAL REGION DE AYSEN 2025-2026"/>
    <s v="CONSERVACION VIAL"/>
    <s v=""/>
    <s v="EJECUCION"/>
    <s v="EJECUCION 1"/>
    <n v="180633"/>
    <s v=""/>
    <s v=""/>
    <s v=""/>
    <s v=""/>
    <s v=""/>
    <s v=""/>
    <s v=""/>
    <s v=""/>
    <s v="Integración territorial, conectividad y movilidad"/>
    <n v="0"/>
    <n v="10501"/>
    <n v="2345348"/>
    <n v="0"/>
    <n v="0"/>
    <n v="0"/>
    <n v="0"/>
    <n v="0"/>
    <e v="#N/A"/>
    <e v="#N/A"/>
    <e v="#N/A"/>
    <e v="#N/A"/>
  </r>
  <r>
    <n v="1354"/>
    <s v="0204"/>
    <s v="0204"/>
    <s v="Dirección de Vialidad"/>
    <x v="13"/>
    <s v="AYSÉN"/>
    <s v="INTERPROVINCIAL"/>
    <s v="INTERCOMUNAL"/>
    <s v="Nuevo"/>
    <n v="619"/>
    <s v="02"/>
    <s v="004"/>
    <n v="58691"/>
    <s v="40070052-0"/>
    <s v="CONSERVACION PAVIMENTOS RURALES REGION DE AYSEN "/>
    <s v="CONSERVACION VIAL"/>
    <s v="PAVIMENTOS RURALES "/>
    <s v="EJECUCION"/>
    <s v="EJECUCION 1"/>
    <n v="181561"/>
    <s v=""/>
    <s v=""/>
    <s v=""/>
    <s v=""/>
    <s v=""/>
    <s v=""/>
    <s v=""/>
    <s v=""/>
    <s v="Integración territorial, conectividad y movilidad"/>
    <n v="0"/>
    <n v="0"/>
    <n v="3981064"/>
    <n v="102000"/>
    <n v="0"/>
    <n v="0"/>
    <n v="0"/>
    <n v="0"/>
    <e v="#N/A"/>
    <e v="#N/A"/>
    <e v="#N/A"/>
    <e v="#N/A"/>
  </r>
  <r>
    <n v="1357"/>
    <s v="0204"/>
    <s v="0204"/>
    <s v="Dirección de Vialidad"/>
    <x v="13"/>
    <s v="AYSÉN"/>
    <s v="INTERPROVINCIAL"/>
    <s v="INTERCOMUNAL"/>
    <s v="Nuevo"/>
    <n v="579"/>
    <s v="02"/>
    <s v="002"/>
    <n v="58772"/>
    <s v="40070154-0"/>
    <s v="CONSERVACION GLOBAL DE CAMINOS REGION DE AYSEN "/>
    <s v="CONSERVACION VIAL"/>
    <s v="CONSERVACION VIAL "/>
    <s v="EJECUCION"/>
    <s v="ASESORIA 1"/>
    <n v="181723"/>
    <s v=""/>
    <s v=""/>
    <s v=""/>
    <s v=""/>
    <s v=""/>
    <s v=""/>
    <s v=""/>
    <s v=""/>
    <s v="Integración territorial, conectividad y movilidad"/>
    <n v="0"/>
    <n v="0"/>
    <n v="15000"/>
    <n v="349565"/>
    <n v="324163"/>
    <n v="0"/>
    <n v="0"/>
    <n v="0"/>
    <e v="#N/A"/>
    <e v="#N/A"/>
    <e v="#N/A"/>
    <e v="#N/A"/>
  </r>
  <r>
    <n v="1356"/>
    <s v="0204"/>
    <s v="0204"/>
    <s v="Dirección de Vialidad"/>
    <x v="13"/>
    <s v="AYSÉN"/>
    <s v="INTERPROVINCIAL"/>
    <s v="INTERCOMUNAL"/>
    <s v="Nuevo"/>
    <n v="579"/>
    <s v="02"/>
    <s v="004"/>
    <n v="58772"/>
    <s v="40070154-0"/>
    <s v="CONSERVACION GLOBAL DE CAMINOS REGION DE AYSEN "/>
    <s v="CONSERVACION VIAL"/>
    <s v="CONSERVACION VIAL "/>
    <s v="EJECUCION"/>
    <s v="EJECUCION 1"/>
    <n v="181724"/>
    <s v=""/>
    <s v=""/>
    <s v=""/>
    <s v=""/>
    <s v=""/>
    <s v=""/>
    <s v=""/>
    <s v=""/>
    <s v="Integración territorial, conectividad y movilidad"/>
    <n v="0"/>
    <n v="0"/>
    <n v="107000"/>
    <n v="3480000"/>
    <n v="3427116"/>
    <n v="0"/>
    <n v="0"/>
    <n v="0"/>
    <e v="#N/A"/>
    <e v="#N/A"/>
    <e v="#N/A"/>
    <e v="#N/A"/>
  </r>
  <r>
    <n v="1358"/>
    <s v="0204"/>
    <s v="0204"/>
    <s v="Dirección de Vialidad"/>
    <x v="13"/>
    <s v="AYSÉN"/>
    <s v="INTERPROVINCIAL"/>
    <s v="INTERCOMUNAL"/>
    <s v="Nuevo"/>
    <n v="578"/>
    <s v="02"/>
    <s v="002"/>
    <n v="58774"/>
    <s v="40070155-0"/>
    <s v="CONSERVACION GLOBAL MIXTA CAMINOS RED VIAL REGION DE AYSEN "/>
    <s v="CONSERVACION VIAL"/>
    <s v="CONSERVACION VIAL "/>
    <s v="EJECUCION"/>
    <s v="ASESORIA 1"/>
    <n v="181726"/>
    <s v=""/>
    <s v=""/>
    <s v=""/>
    <s v=""/>
    <s v=""/>
    <s v=""/>
    <s v=""/>
    <s v=""/>
    <s v="Integración territorial, conectividad y movilidad"/>
    <n v="0"/>
    <n v="0"/>
    <n v="59000"/>
    <n v="435000"/>
    <n v="484067"/>
    <n v="435000"/>
    <n v="323936"/>
    <n v="0"/>
    <e v="#N/A"/>
    <e v="#N/A"/>
    <e v="#N/A"/>
    <e v="#N/A"/>
  </r>
  <r>
    <n v="1359"/>
    <s v="0204"/>
    <s v="0204"/>
    <s v="Dirección de Vialidad"/>
    <x v="13"/>
    <s v="AYSÉN"/>
    <s v="INTERPROVINCIAL"/>
    <s v="INTERCOMUNAL"/>
    <s v="Nuevo"/>
    <n v="578"/>
    <s v="02"/>
    <s v="004"/>
    <n v="58774"/>
    <s v="40070155-0"/>
    <s v="CONSERVACION GLOBAL MIXTA CAMINOS RED VIAL REGION DE AYSEN "/>
    <s v="CONSERVACION VIAL"/>
    <s v="CONSERVACION VIAL "/>
    <s v="EJECUCION"/>
    <s v="EJECUCION 1"/>
    <n v="181727"/>
    <s v=""/>
    <s v=""/>
    <s v=""/>
    <s v=""/>
    <s v=""/>
    <s v=""/>
    <s v=""/>
    <s v=""/>
    <s v="Integración territorial, conectividad y movilidad"/>
    <n v="0"/>
    <n v="0"/>
    <n v="115000"/>
    <n v="3480000"/>
    <n v="3872539"/>
    <n v="3480000"/>
    <n v="2820000"/>
    <n v="0"/>
    <e v="#N/A"/>
    <e v="#N/A"/>
    <e v="#N/A"/>
    <e v="#N/A"/>
  </r>
  <r>
    <n v="1360"/>
    <s v="0204"/>
    <s v="0204"/>
    <s v="Dirección de Vialidad"/>
    <x v="13"/>
    <s v="AYSÉN"/>
    <s v="COIHAIQUE, AYSEN, CAPITAN PRAT, GENERAL CARRERA"/>
    <s v="COIHAIQUE, LAGO VERDE, AYSEN, CISNES, GUAITECAS, COCHRANE, O'HIGGINS, TORTEL, CHILE CHICO, RIO IBAÑEZ"/>
    <s v="Nuevo"/>
    <n v="595"/>
    <s v="02"/>
    <s v="002"/>
    <n v="58800"/>
    <s v="40070176-0"/>
    <s v="CONSERVACION RED VIAL REGION DE AYSEN "/>
    <s v="CONSERVACION VIAL"/>
    <s v="CONSERVACION VIAL "/>
    <s v="EJECUCION"/>
    <s v="ASESORIA 1"/>
    <n v="181781"/>
    <s v=""/>
    <s v=""/>
    <s v=""/>
    <s v=""/>
    <s v=""/>
    <s v=""/>
    <s v=""/>
    <s v=""/>
    <s v="Integración territorial, conectividad y movilidad"/>
    <n v="0"/>
    <n v="0"/>
    <n v="73439"/>
    <n v="15000"/>
    <n v="0"/>
    <n v="0"/>
    <n v="0"/>
    <n v="0"/>
    <e v="#N/A"/>
    <e v="#N/A"/>
    <e v="#N/A"/>
    <e v="#N/A"/>
  </r>
  <r>
    <n v="1361"/>
    <s v="0204"/>
    <s v="0204"/>
    <s v="Dirección de Vialidad"/>
    <x v="13"/>
    <s v="AYSÉN"/>
    <s v="COIHAIQUE, AYSEN, CAPITAN PRAT, GENERAL CARRERA"/>
    <s v="COIHAIQUE, LAGO VERDE, AYSEN, CISNES, GUAITECAS, COCHRANE, O'HIGGINS, TORTEL, CHILE CHICO, RIO IBAÑEZ"/>
    <s v="Nuevo"/>
    <n v="595"/>
    <s v="02"/>
    <s v="004"/>
    <n v="58800"/>
    <s v="40070176-0"/>
    <s v="CONSERVACION RED VIAL REGION DE AYSEN "/>
    <s v="CONSERVACION VIAL"/>
    <s v="CONSERVACION VIAL "/>
    <s v="EJECUCION"/>
    <s v="EJECUCION 1"/>
    <n v="181782"/>
    <s v=""/>
    <s v=""/>
    <s v=""/>
    <s v=""/>
    <s v=""/>
    <s v=""/>
    <s v=""/>
    <s v=""/>
    <s v="Integración territorial, conectividad y movilidad"/>
    <n v="0"/>
    <n v="0"/>
    <n v="734384"/>
    <n v="147000"/>
    <n v="0"/>
    <n v="0"/>
    <n v="0"/>
    <n v="0"/>
    <e v="#N/A"/>
    <e v="#N/A"/>
    <e v="#N/A"/>
    <e v="#N/A"/>
  </r>
  <r>
    <n v="1363"/>
    <s v="0204"/>
    <s v="0204"/>
    <s v="Dirección de Vialidad"/>
    <x v="13"/>
    <s v="AYSÉN"/>
    <s v="INTERPROVINCIAL"/>
    <s v="INTERCOMUNAL"/>
    <s v="Nuevo"/>
    <n v="646"/>
    <s v="02"/>
    <s v="004"/>
    <n v="58829"/>
    <s v="40070219-0"/>
    <s v="CONSERVACION ZONAS DE ESCUELA REGION DE AYSEN "/>
    <s v="SEGURIDAD VIAL, CICLOVIAS Y PASARELAS"/>
    <s v="CONSERVACION VIAL "/>
    <s v="EJECUCION"/>
    <s v="EJECUCION 1"/>
    <n v="181807"/>
    <s v=""/>
    <s v=""/>
    <s v=""/>
    <s v=""/>
    <s v=""/>
    <s v=""/>
    <s v=""/>
    <s v=""/>
    <s v="Integración territorial, conectividad y movilidad"/>
    <n v="0"/>
    <n v="0"/>
    <n v="173684"/>
    <n v="137000"/>
    <n v="137000"/>
    <n v="0"/>
    <n v="0"/>
    <n v="0"/>
    <e v="#N/A"/>
    <e v="#N/A"/>
    <e v="#N/A"/>
    <e v="#N/A"/>
  </r>
  <r>
    <n v="1364"/>
    <s v="0204"/>
    <s v="0204"/>
    <s v="Dirección de Vialidad"/>
    <x v="9"/>
    <s v="MAGALLANES"/>
    <s v="ANTARTICA CHILENA"/>
    <s v="CABO DE HORNOS"/>
    <s v="Arrastre"/>
    <n v="9"/>
    <s v="02"/>
    <s v="002"/>
    <n v="30284"/>
    <s v="20075933-0"/>
    <s v="CONSTRUCCION CAMINO PENETRACION CALETA EUGENIA-P.TORO,  NAVARIN"/>
    <s v="MEJORAMIENTO RED VIAL REGIONAL PRINCIPAL"/>
    <s v="CONSTRUCCION"/>
    <s v="DISEÑO"/>
    <s v="DISEÑO 1"/>
    <n v="132219"/>
    <s v=" PG-0501_Conectividad Mayor Interregional"/>
    <s v=""/>
    <s v=""/>
    <s v=""/>
    <s v=""/>
    <s v=""/>
    <s v=""/>
    <s v=""/>
    <s v="Integración territorial, conectividad y movilidad"/>
    <n v="518644.57500000001"/>
    <n v="451382.69"/>
    <n v="174696"/>
    <n v="0"/>
    <n v="0"/>
    <n v="0"/>
    <n v="0"/>
    <n v="0"/>
    <n v="12201"/>
    <n v="1750"/>
    <n v="1963"/>
    <n v="1.5795174024254309E-2"/>
  </r>
  <r>
    <n v="1365"/>
    <s v="0204"/>
    <s v="0204"/>
    <s v="Dirección de Vialidad"/>
    <x v="9"/>
    <s v="MAGALLANES"/>
    <s v="ANTARTICA CHILENA"/>
    <s v="CABO DE HORNOS"/>
    <s v="Arrastre"/>
    <n v="48"/>
    <s v="02"/>
    <s v="002"/>
    <n v="38222"/>
    <s v="30114347-0"/>
    <s v="CONSTRUCCION VICUÑA- YENDEGAIA S: CALETA 2 DE MAYO-CORDILLERA DARWIN"/>
    <s v="RED AUSTRAL"/>
    <s v="CONSTRUCCION"/>
    <s v="EJECUCION"/>
    <s v="ASESORIA 1"/>
    <n v="122763"/>
    <s v=" PG-0501_Conectividad Mayor Interregional"/>
    <s v=""/>
    <s v=""/>
    <s v=""/>
    <s v=""/>
    <s v="X"/>
    <s v=""/>
    <s v=""/>
    <s v="Integración territorial, conectividad y movilidad"/>
    <n v="1224318.1470000001"/>
    <n v="660000"/>
    <n v="464003"/>
    <n v="0"/>
    <n v="0"/>
    <n v="0"/>
    <n v="0"/>
    <n v="0"/>
    <n v="12201"/>
    <n v="1750"/>
    <n v="1963"/>
    <n v="1.5795174024254309E-2"/>
  </r>
  <r>
    <n v="1367"/>
    <s v="0204"/>
    <s v="0204"/>
    <s v="Dirección de Vialidad"/>
    <x v="9"/>
    <s v="MAGALLANES"/>
    <s v="ANTARTICA CHILENA"/>
    <s v="CABO DE HORNOS"/>
    <s v="Arrastre"/>
    <n v="48"/>
    <s v="02"/>
    <s v="004"/>
    <n v="38222"/>
    <s v="30114347-0"/>
    <s v="CONSTRUCCION VICUÑA- YENDEGAIA S: CALETA 2 DE MAYO-CORDILLERA DARWIN"/>
    <s v="RED AUSTRAL"/>
    <s v="CONSTRUCCION"/>
    <s v="EJECUCION"/>
    <s v="EJECUCION 1"/>
    <n v="122762"/>
    <s v=" PG-0501_Conectividad Mayor Interregional"/>
    <s v=""/>
    <s v=""/>
    <s v=""/>
    <s v=""/>
    <s v="X"/>
    <s v=""/>
    <s v=""/>
    <s v="Integración territorial, conectividad y movilidad"/>
    <n v="3324690.51"/>
    <n v="2422060.8229999999"/>
    <n v="1800000"/>
    <n v="0"/>
    <n v="0"/>
    <n v="0"/>
    <n v="0"/>
    <n v="0"/>
    <n v="12201"/>
    <n v="1750"/>
    <n v="1963"/>
    <n v="1.5795174024254309E-2"/>
  </r>
  <r>
    <n v="1366"/>
    <s v="0204"/>
    <s v="0204"/>
    <s v="Dirección de Vialidad"/>
    <x v="9"/>
    <s v="MAGALLANES"/>
    <s v="ANTARTICA CHILENA"/>
    <s v="CABO DE HORNOS"/>
    <s v="Arrastre"/>
    <n v="48"/>
    <s v="02"/>
    <s v="004"/>
    <n v="38222"/>
    <s v="30114347-0"/>
    <s v="CONSTRUCCION VICUÑA- YENDEGAIA S: CALETA 2 DE MAYO-CORDILLERA DARWIN"/>
    <s v="RED AUSTRAL"/>
    <s v="CONSTRUCCION"/>
    <s v="EJECUCION"/>
    <s v="EJECUCION 6"/>
    <n v="180992"/>
    <s v=" PG-0501_Conectividad Mayor Interregional"/>
    <s v=""/>
    <s v=""/>
    <s v=""/>
    <s v=""/>
    <s v="X"/>
    <s v=""/>
    <s v=""/>
    <s v="Integración territorial, conectividad y movilidad"/>
    <n v="0"/>
    <n v="8922"/>
    <n v="5948"/>
    <n v="0"/>
    <n v="0"/>
    <n v="0"/>
    <n v="0"/>
    <n v="0"/>
    <n v="12201"/>
    <n v="1750"/>
    <n v="1963"/>
    <n v="1.5795174024254309E-2"/>
  </r>
  <r>
    <n v="1368"/>
    <s v="0204"/>
    <s v="0204"/>
    <s v="Dirección de Vialidad"/>
    <x v="9"/>
    <s v="MAGALLANES"/>
    <s v="MAGALLANES"/>
    <s v="PUNTA ARENAS"/>
    <s v="Arrastre"/>
    <n v="79"/>
    <s v="02"/>
    <s v="004"/>
    <n v="38666"/>
    <s v="30123602-0"/>
    <s v="REPOSICION DE VARIOS PUENTES REGION DE MAGALLANES"/>
    <s v="RED AUSTRAL"/>
    <s v="PUENTES"/>
    <s v="EJECUCION"/>
    <s v="EJECUCION 5"/>
    <n v="166823"/>
    <s v=" PG-0501_Conectividad Mayor Interregional"/>
    <s v=""/>
    <s v=""/>
    <s v=""/>
    <s v=""/>
    <s v=""/>
    <s v=""/>
    <s v=""/>
    <s v="Integración territorial, conectividad y movilidad"/>
    <n v="2346899.4909999999"/>
    <n v="2877325.9870000002"/>
    <n v="2100000"/>
    <n v="0"/>
    <n v="0"/>
    <n v="0"/>
    <n v="0"/>
    <n v="0"/>
    <n v="12101"/>
    <n v="132363"/>
    <n v="146465"/>
    <n v="7.0771808106157991E-2"/>
  </r>
  <r>
    <n v="1370"/>
    <s v="0204"/>
    <s v="0204"/>
    <s v="Dirección de Vialidad"/>
    <x v="9"/>
    <s v="MAGALLANES"/>
    <s v="TIERRA DEL FUEGO"/>
    <s v="TIMAUKEL"/>
    <s v="Arrastre"/>
    <n v="82"/>
    <s v="02"/>
    <s v="004"/>
    <n v="39453"/>
    <s v="30125637-0"/>
    <s v="CONSTRUCCION CAMINO VICUÑA-YENDEGAIA, S. AFL. RIO TOLEDO-RIO CONDOR"/>
    <s v="MEJORAMIENTO RED VIAL REGIONAL SECUNDARIA"/>
    <s v="CONSTRUCCION"/>
    <s v="EJECUCION"/>
    <s v="EJECUCION 1"/>
    <n v="126312"/>
    <s v=" PG-0501_Conectividad Mayor Interregional"/>
    <s v=""/>
    <s v=""/>
    <s v=""/>
    <s v=""/>
    <s v="X"/>
    <s v=""/>
    <s v=""/>
    <s v="Integración territorial, conectividad y movilidad"/>
    <n v="1529619.9569999999"/>
    <n v="1873122.3149999999"/>
    <n v="9790000"/>
    <n v="0"/>
    <n v="0"/>
    <n v="0"/>
    <n v="0"/>
    <n v="0"/>
    <n v="12303"/>
    <n v="157"/>
    <n v="274"/>
    <n v="3.4274122268907109E-2"/>
  </r>
  <r>
    <n v="1369"/>
    <s v="0204"/>
    <s v="0204"/>
    <s v="Dirección de Vialidad"/>
    <x v="9"/>
    <s v="MAGALLANES"/>
    <s v="TIERRA DEL FUEGO"/>
    <s v="TIMAUKEL"/>
    <s v="Arrastre"/>
    <n v="82"/>
    <s v="02"/>
    <s v="004"/>
    <n v="39453"/>
    <s v="30125637-0"/>
    <s v="CONSTRUCCION CAMINO VICUÑA-YENDEGAIA, S. AFL. RIO TOLEDO-RIO CONDOR"/>
    <s v="MEJORAMIENTO RED VIAL REGIONAL SECUNDARIA"/>
    <s v="CONSTRUCCION"/>
    <s v="EJECUCION"/>
    <s v="EJECUCION 5"/>
    <n v="181541"/>
    <s v=" PG-0501_Conectividad Mayor Interregional"/>
    <s v=""/>
    <s v=""/>
    <s v=""/>
    <s v=""/>
    <s v="X"/>
    <s v=""/>
    <s v=""/>
    <s v="Integración territorial, conectividad y movilidad"/>
    <n v="0"/>
    <n v="21744"/>
    <n v="14496"/>
    <n v="0"/>
    <n v="0"/>
    <n v="0"/>
    <n v="0"/>
    <n v="0"/>
    <n v="12303"/>
    <n v="157"/>
    <n v="274"/>
    <n v="3.4274122268907109E-2"/>
  </r>
  <r>
    <n v="1372"/>
    <s v="0204"/>
    <s v="0204"/>
    <s v="Dirección de Vialidad"/>
    <x v="9"/>
    <s v="MAGALLANES"/>
    <s v="MAGALLANES"/>
    <s v="PUNTA ARENAS"/>
    <s v="Arrastre"/>
    <n v="78"/>
    <s v="02"/>
    <s v="002"/>
    <n v="38665"/>
    <s v="30130944-0"/>
    <s v="REPOSICION RUTA 9, TRAMO AEROPUERTO PTA. ARENAS - GOB. PHILLIPI"/>
    <s v="RED AUSTRAL"/>
    <s v="REPOSICIÓN"/>
    <s v="EJECUCION"/>
    <s v="ASESORIA 1"/>
    <n v="128463"/>
    <s v=" PG-0501_Conectividad Mayor Interregional"/>
    <s v=""/>
    <s v=""/>
    <s v=""/>
    <s v=""/>
    <s v="X"/>
    <s v=""/>
    <s v=""/>
    <s v="Integración territorial, conectividad y movilidad"/>
    <n v="0"/>
    <n v="300000"/>
    <n v="578294"/>
    <n v="198529"/>
    <n v="0"/>
    <n v="0"/>
    <n v="0"/>
    <n v="0"/>
    <n v="12101"/>
    <n v="132363"/>
    <n v="146465"/>
    <n v="7.0771808106157991E-2"/>
  </r>
  <r>
    <n v="1371"/>
    <s v="0204"/>
    <s v="0204"/>
    <s v="Dirección de Vialidad"/>
    <x v="9"/>
    <s v="MAGALLANES"/>
    <s v="MAGALLANES"/>
    <s v="PUNTA ARENAS"/>
    <s v="Arrastre"/>
    <n v="78"/>
    <s v="02"/>
    <s v="004"/>
    <n v="38665"/>
    <s v="30130944-0"/>
    <s v="REPOSICION RUTA 9, TRAMO AEROPUERTO PTA. ARENAS - GOB. PHILLIPI"/>
    <s v="RED AUSTRAL"/>
    <s v="REPOSICIÓN"/>
    <s v="EJECUCION"/>
    <s v="EJECUCION 1"/>
    <n v="128462"/>
    <s v=" PG-0501_Conectividad Mayor Interregional"/>
    <s v=""/>
    <s v=""/>
    <s v=""/>
    <s v=""/>
    <s v="X"/>
    <s v=""/>
    <s v=""/>
    <s v="Integración territorial, conectividad y movilidad"/>
    <n v="0"/>
    <n v="300000"/>
    <n v="5008870"/>
    <n v="10063517"/>
    <n v="0"/>
    <n v="0"/>
    <n v="0"/>
    <n v="0"/>
    <n v="12101"/>
    <n v="132363"/>
    <n v="146465"/>
    <n v="7.0771808106157991E-2"/>
  </r>
  <r>
    <n v="1373"/>
    <s v="0204"/>
    <s v="0204"/>
    <s v="Dirección de Vialidad"/>
    <x v="9"/>
    <s v="MAGALLANES"/>
    <s v="TIERRA DEL FUEGO"/>
    <s v="PORVENIR, TIMAUKEL"/>
    <s v="Arrastre"/>
    <n v="114"/>
    <s v="02"/>
    <s v="002"/>
    <n v="42028"/>
    <s v="30280722-0"/>
    <s v="CONSTRUCCION SENDA DE PENETRACION CALAFATE - RUSSFIN, T. DEL FUEGO"/>
    <s v="MEJORAMIENTO RED VIAL REGIONAL SECUNDARIA"/>
    <s v="CONSTRUCCION"/>
    <s v="EJECUCION"/>
    <s v="ASESORIA 1"/>
    <n v="143635"/>
    <s v=" PG-0501_Conectividad Mayor Interregional"/>
    <s v=""/>
    <s v=""/>
    <s v=""/>
    <s v=""/>
    <s v=""/>
    <s v=""/>
    <s v=""/>
    <s v="Integración territorial, conectividad y movilidad"/>
    <n v="0"/>
    <n v="200000"/>
    <n v="611885"/>
    <n v="639645"/>
    <n v="109306"/>
    <n v="0"/>
    <n v="0"/>
    <n v="0"/>
    <e v="#N/A"/>
    <e v="#N/A"/>
    <e v="#N/A"/>
    <e v="#N/A"/>
  </r>
  <r>
    <n v="1375"/>
    <s v="0204"/>
    <s v="0204"/>
    <s v="Dirección de Vialidad"/>
    <x v="9"/>
    <s v="MAGALLANES"/>
    <s v="TIERRA DEL FUEGO"/>
    <s v="PORVENIR, TIMAUKEL"/>
    <s v="Arrastre"/>
    <n v="114"/>
    <s v="02"/>
    <s v="004"/>
    <n v="42028"/>
    <s v="30280722-0"/>
    <s v="CONSTRUCCION SENDA DE PENETRACION CALAFATE - RUSSFIN, T. DEL FUEGO"/>
    <s v="MEJORAMIENTO RED VIAL REGIONAL SECUNDARIA"/>
    <s v="CONSTRUCCION"/>
    <s v="EJECUCION"/>
    <s v="EJECUCION 1"/>
    <n v="143312"/>
    <s v=" PG-0501_Conectividad Mayor Interregional"/>
    <s v=""/>
    <s v=""/>
    <s v=""/>
    <s v=""/>
    <s v=""/>
    <s v=""/>
    <s v=""/>
    <s v="Integración territorial, conectividad y movilidad"/>
    <n v="0"/>
    <n v="1"/>
    <n v="3635478"/>
    <n v="5174917"/>
    <n v="4000001"/>
    <n v="0"/>
    <n v="0"/>
    <n v="0"/>
    <e v="#N/A"/>
    <e v="#N/A"/>
    <e v="#N/A"/>
    <e v="#N/A"/>
  </r>
  <r>
    <n v="1374"/>
    <s v="0204"/>
    <s v="0204"/>
    <s v="Dirección de Vialidad"/>
    <x v="9"/>
    <s v="MAGALLANES"/>
    <s v="TIERRA DEL FUEGO"/>
    <s v="PORVENIR, TIMAUKEL"/>
    <s v="Arrastre"/>
    <n v="114"/>
    <s v="02"/>
    <s v="004"/>
    <n v="42028"/>
    <s v="30280722-0"/>
    <s v="CONSTRUCCION SENDA DE PENETRACION CALAFATE - RUSSFIN, T. DEL FUEGO"/>
    <s v="MEJORAMIENTO RED VIAL REGIONAL SECUNDARIA"/>
    <s v="CONSTRUCCION"/>
    <s v="EJECUCION"/>
    <s v="EJECUCION 3"/>
    <n v="162964"/>
    <s v=" PG-0501_Conectividad Mayor Interregional"/>
    <s v=""/>
    <s v=""/>
    <s v=""/>
    <s v=""/>
    <s v=""/>
    <s v=""/>
    <s v=""/>
    <s v="Integración territorial, conectividad y movilidad"/>
    <n v="5799999.4929999998"/>
    <n v="8844742.1940000001"/>
    <n v="448936"/>
    <n v="0"/>
    <n v="0"/>
    <n v="0"/>
    <n v="0"/>
    <n v="0"/>
    <e v="#N/A"/>
    <e v="#N/A"/>
    <e v="#N/A"/>
    <e v="#N/A"/>
  </r>
  <r>
    <n v="1376"/>
    <s v="0204"/>
    <s v="0204"/>
    <s v="Dirección de Vialidad"/>
    <x v="9"/>
    <s v="MAGALLANES"/>
    <s v="ULTIMA ESPERANZA"/>
    <s v="NATALES"/>
    <s v="Arrastre"/>
    <n v="258"/>
    <s v="02"/>
    <s v="002"/>
    <n v="50347"/>
    <s v="30351005-0"/>
    <s v="MEJORAMIENTO ACCESO A LA CIUDAD DE PTO. NATALES, AV. ULT. ESPERANZA"/>
    <s v="MEJORAMIENTO RED VIAL REGIONAL PRINCIPAL"/>
    <s v="MEJORAMIENTO"/>
    <s v="EJECUCION"/>
    <s v="ASESORIA 1"/>
    <n v="163064"/>
    <s v=" PG-0501_Conectividad Mayor Interregional"/>
    <s v=""/>
    <s v=""/>
    <s v=""/>
    <s v=""/>
    <s v="X"/>
    <s v=""/>
    <s v=""/>
    <s v="Integración territorial, conectividad y movilidad"/>
    <n v="103774.951"/>
    <n v="451000"/>
    <n v="3905"/>
    <n v="0"/>
    <n v="0"/>
    <n v="0"/>
    <n v="0"/>
    <n v="0"/>
    <n v="12401"/>
    <n v="24152"/>
    <n v="24809"/>
    <n v="4.6138393917347309E-2"/>
  </r>
  <r>
    <n v="1377"/>
    <s v="0204"/>
    <s v="0204"/>
    <s v="Dirección de Vialidad"/>
    <x v="9"/>
    <s v="MAGALLANES"/>
    <s v="ULTIMA ESPERANZA"/>
    <s v="NATALES"/>
    <s v="Arrastre"/>
    <n v="258"/>
    <s v="02"/>
    <s v="004"/>
    <n v="50347"/>
    <s v="30351005-0"/>
    <s v="MEJORAMIENTO ACCESO A LA CIUDAD DE PTO. NATALES, AV. ULT. ESPERANZA"/>
    <s v="MEJORAMIENTO RED VIAL REGIONAL PRINCIPAL"/>
    <s v="MEJORAMIENTO"/>
    <s v="EJECUCION"/>
    <s v="EJECUCION 1"/>
    <n v="163065"/>
    <s v=" PG-0501_Conectividad Mayor Interregional"/>
    <s v=""/>
    <s v=""/>
    <s v=""/>
    <s v=""/>
    <s v="X"/>
    <s v=""/>
    <s v=""/>
    <s v="Integración territorial, conectividad y movilidad"/>
    <n v="351499.95400000003"/>
    <n v="7198230.5590000004"/>
    <n v="574833"/>
    <n v="0"/>
    <n v="0"/>
    <n v="0"/>
    <n v="0"/>
    <n v="0"/>
    <n v="12401"/>
    <n v="24152"/>
    <n v="24809"/>
    <n v="4.6138393917347309E-2"/>
  </r>
  <r>
    <m/>
    <s v="0204"/>
    <s v="0204"/>
    <s v="Dirección de Vialidad"/>
    <x v="9"/>
    <s v="MAGALLANES"/>
    <s v="ULTIMA ESPERANZA"/>
    <s v="NATALES"/>
    <s v="Nuevo"/>
    <m/>
    <s v="02"/>
    <s v=""/>
    <n v="38668"/>
    <s v="30391776-0"/>
    <s v="CONSTRUCCION SENDA DE PENETRACION CR RUTA9-L.PINTO COMUNA DE NATALES"/>
    <s v="RED AUSTRAL"/>
    <s v=""/>
    <s v="EJECUCION"/>
    <s v="EXPROPIACIONES 1"/>
    <n v="143694"/>
    <s v=" PG-0501_Conectividad Mayor Interregional"/>
    <s v=""/>
    <s v=""/>
    <s v=""/>
    <s v=""/>
    <s v=""/>
    <s v=""/>
    <s v=""/>
    <s v="Integración territorial, conectividad y movilidad"/>
    <n v="0"/>
    <n v="0"/>
    <n v="10000"/>
    <n v="1000000"/>
    <n v="330000"/>
    <n v="330000"/>
    <n v="0"/>
    <n v="0"/>
    <n v="12401"/>
    <n v="24152"/>
    <n v="24809"/>
    <n v="4.6138393917347309E-2"/>
  </r>
  <r>
    <n v="1378"/>
    <s v="0204"/>
    <s v="0204"/>
    <s v="Dirección de Vialidad"/>
    <x v="9"/>
    <s v="MAGALLANES"/>
    <s v="MAGALLANES"/>
    <s v="RIO VERDE"/>
    <s v="Arrastre"/>
    <n v="123"/>
    <s v="02"/>
    <s v="002"/>
    <n v="42531"/>
    <s v="30394375-0"/>
    <s v="REPOSICION Y NORMALIZACION PTE. CHORRILLO VAPOR, R:Y-50, RIO VERDE"/>
    <s v="MEJORAMIENTO RED VIAL REGIONAL PRINCIPAL"/>
    <s v="PUENTES"/>
    <s v="EJECUCION"/>
    <s v="ASESORIA 1"/>
    <n v="135324"/>
    <s v=" PG-0501_Conectividad Mayor Interregional"/>
    <s v=""/>
    <s v=""/>
    <s v=""/>
    <s v=""/>
    <s v=""/>
    <s v=""/>
    <s v=""/>
    <s v="Integración territorial, conectividad y movilidad"/>
    <n v="0"/>
    <n v="1"/>
    <n v="479525"/>
    <n v="290664"/>
    <n v="110000"/>
    <n v="0"/>
    <n v="0"/>
    <n v="0"/>
    <n v="12103"/>
    <n v="102"/>
    <n v="202"/>
    <n v="1.1331582317061701E-3"/>
  </r>
  <r>
    <n v="1379"/>
    <s v="0204"/>
    <s v="0204"/>
    <s v="Dirección de Vialidad"/>
    <x v="9"/>
    <s v="MAGALLANES"/>
    <s v="MAGALLANES"/>
    <s v="RIO VERDE"/>
    <s v="Arrastre"/>
    <n v="123"/>
    <s v="02"/>
    <s v="004"/>
    <n v="42531"/>
    <s v="30394375-0"/>
    <s v="REPOSICION Y NORMALIZACION PTE. CHORRILLO VAPOR, R:Y-50, RIO VERDE"/>
    <s v="MEJORAMIENTO RED VIAL REGIONAL PRINCIPAL"/>
    <s v="PUENTES"/>
    <s v="EJECUCION"/>
    <s v="EJECUCION 1"/>
    <n v="135323"/>
    <s v=" PG-0501_Conectividad Mayor Interregional"/>
    <s v=""/>
    <s v=""/>
    <s v=""/>
    <s v=""/>
    <s v=""/>
    <s v=""/>
    <s v=""/>
    <s v="Integración territorial, conectividad y movilidad"/>
    <n v="0"/>
    <n v="1"/>
    <n v="2686385"/>
    <n v="3445816"/>
    <n v="1824000"/>
    <n v="0"/>
    <n v="0"/>
    <n v="0"/>
    <n v="12103"/>
    <n v="102"/>
    <n v="202"/>
    <n v="1.1331582317061701E-3"/>
  </r>
  <r>
    <n v="1380"/>
    <s v="0204"/>
    <s v="0204"/>
    <s v="Dirección de Vialidad"/>
    <x v="9"/>
    <s v="MAGALLANES"/>
    <s v="ULTIMA ESPERANZA"/>
    <s v="NATALES"/>
    <s v="Arrastre"/>
    <n v="156"/>
    <s v="02"/>
    <s v="002"/>
    <n v="44951"/>
    <s v="30458882-0"/>
    <s v="MEJORAMIENTO PASO FRONTERIZO R 9-253-CH,S:AVDA.ULTIMA ESPERANZA-CASAS VIEJAS"/>
    <s v="RUTAS INTERNACIONALES"/>
    <s v="RUTAS INTERNACIONALES"/>
    <s v="EJECUCION"/>
    <s v="ASESORIA 3"/>
    <n v="158934"/>
    <s v=" PG-0501_Conectividad Mayor Interregional"/>
    <s v=""/>
    <s v=""/>
    <s v=""/>
    <s v=""/>
    <s v=""/>
    <s v=""/>
    <s v=""/>
    <s v="Integración territorial, conectividad y movilidad"/>
    <n v="0"/>
    <n v="1"/>
    <n v="442457"/>
    <n v="151998"/>
    <n v="0"/>
    <n v="0"/>
    <n v="0"/>
    <n v="0"/>
    <n v="12401"/>
    <n v="24152"/>
    <n v="24809"/>
    <n v="4.6138393917347309E-2"/>
  </r>
  <r>
    <n v="1382"/>
    <s v="0204"/>
    <s v="0204"/>
    <s v="Dirección de Vialidad"/>
    <x v="9"/>
    <s v="MAGALLANES"/>
    <s v="ULTIMA ESPERANZA"/>
    <s v="NATALES"/>
    <s v="Nuevo"/>
    <n v="790"/>
    <s v="02"/>
    <s v="002"/>
    <n v="44951"/>
    <s v="30458882-0"/>
    <s v="MEJORAMIENTO PASO FRONTERIZO R 9-253-CH,S:AVDA.ULTIMA ESPERANZA-CASAS VIEJAS"/>
    <s v="RUTAS INTERNACIONALES"/>
    <s v="RUTAS INTERNACIONALES"/>
    <s v="EJECUCION"/>
    <s v="ASESORIA 7"/>
    <n v="182509"/>
    <s v=""/>
    <s v=""/>
    <s v=""/>
    <s v=""/>
    <s v=""/>
    <s v=""/>
    <s v=""/>
    <s v=""/>
    <s v="Integración territorial, conectividad y movilidad"/>
    <n v="0"/>
    <n v="0"/>
    <n v="50000"/>
    <n v="250000"/>
    <n v="200000"/>
    <n v="0"/>
    <n v="0"/>
    <n v="0"/>
    <n v="12401"/>
    <n v="24152"/>
    <n v="24809"/>
    <n v="4.6138393917347309E-2"/>
  </r>
  <r>
    <n v="1381"/>
    <s v="0204"/>
    <s v="0204"/>
    <s v="Dirección de Vialidad"/>
    <x v="9"/>
    <s v="MAGALLANES"/>
    <s v="ULTIMA ESPERANZA"/>
    <s v="NATALES"/>
    <s v="Arrastre"/>
    <n v="156"/>
    <s v="02"/>
    <s v="004"/>
    <n v="44951"/>
    <s v="30458882-0"/>
    <s v="MEJORAMIENTO PASO FRONTERIZO R 9-253-CH,S:AVDA.ULTIMA ESPERANZA-CASAS VIEJAS"/>
    <s v="RUTAS INTERNACIONALES"/>
    <s v="RUTAS INTERNACIONALES"/>
    <s v="EJECUCION"/>
    <s v="EJECUCION 4"/>
    <n v="166831"/>
    <s v=" PG-0501_Conectividad Mayor Interregional"/>
    <s v=""/>
    <s v=""/>
    <s v=""/>
    <s v=""/>
    <s v=""/>
    <s v=""/>
    <s v=""/>
    <s v="Integración territorial, conectividad y movilidad"/>
    <n v="0"/>
    <n v="11"/>
    <n v="3936631"/>
    <n v="4166832"/>
    <n v="3000000"/>
    <n v="0"/>
    <n v="0"/>
    <n v="0"/>
    <n v="12401"/>
    <n v="24152"/>
    <n v="24809"/>
    <n v="4.6138393917347309E-2"/>
  </r>
  <r>
    <n v="1383"/>
    <s v="0204"/>
    <s v="0204"/>
    <s v="Dirección de Vialidad"/>
    <x v="9"/>
    <s v="MAGALLANES"/>
    <s v="ULTIMA ESPERANZA"/>
    <s v="NATALES"/>
    <s v="Arrastre"/>
    <n v="121"/>
    <s v="02"/>
    <s v="002"/>
    <n v="42517"/>
    <s v="30459291-0"/>
    <s v="REPOSICION Y NORM. PTE. RUBENS Y ACCESOS, PROV. DE ULT,. ESPERANZA"/>
    <s v="CAMINOS NACIONALES"/>
    <s v="PUENTES"/>
    <s v="EJECUCION"/>
    <s v="ASESORIA 1"/>
    <n v="134835"/>
    <s v=" PG-0501_Conectividad Mayor Interregional"/>
    <s v=""/>
    <s v=""/>
    <s v=""/>
    <s v=""/>
    <s v=""/>
    <s v=""/>
    <s v=""/>
    <s v="Integración territorial, conectividad y movilidad"/>
    <n v="0"/>
    <n v="255089.36900000001"/>
    <n v="580684"/>
    <n v="465989"/>
    <n v="0"/>
    <n v="0"/>
    <n v="0"/>
    <n v="0"/>
    <n v="12401"/>
    <n v="24152"/>
    <n v="24809"/>
    <n v="4.6138393917347309E-2"/>
  </r>
  <r>
    <n v="1384"/>
    <s v="0204"/>
    <s v="0204"/>
    <s v="Dirección de Vialidad"/>
    <x v="9"/>
    <s v="MAGALLANES"/>
    <s v="ULTIMA ESPERANZA"/>
    <s v="NATALES"/>
    <s v="Arrastre"/>
    <n v="121"/>
    <s v="02"/>
    <s v="004"/>
    <n v="42517"/>
    <s v="30459291-0"/>
    <s v="REPOSICION Y NORM. PTE. RUBENS Y ACCESOS, PROV. DE ULT,. ESPERANZA"/>
    <s v="CAMINOS NACIONALES"/>
    <s v="PUENTES"/>
    <s v="EJECUCION"/>
    <s v="EJECUCION 1"/>
    <n v="134834"/>
    <s v=" PG-0501_Conectividad Mayor Interregional"/>
    <s v=""/>
    <s v=""/>
    <s v=""/>
    <s v=""/>
    <s v=""/>
    <s v=""/>
    <s v=""/>
    <s v="Integración territorial, conectividad y movilidad"/>
    <n v="0"/>
    <n v="821000"/>
    <n v="7154624"/>
    <n v="12449412"/>
    <n v="6000000"/>
    <n v="0"/>
    <n v="0"/>
    <n v="0"/>
    <n v="12401"/>
    <n v="24152"/>
    <n v="24809"/>
    <n v="4.6138393917347309E-2"/>
  </r>
  <r>
    <n v="1385"/>
    <s v="0204"/>
    <s v="0204"/>
    <s v="Dirección de Vialidad"/>
    <x v="9"/>
    <s v="MAGALLANES"/>
    <s v="ULTIMA ESPERANZA"/>
    <s v="NATALES"/>
    <s v="Arrastre"/>
    <n v="161"/>
    <s v="02"/>
    <s v="002"/>
    <n v="46211"/>
    <s v="30461122-0"/>
    <s v="CONSTRUCCION CAMINO ESTERO WORSLEY - FIORDO STAINES - I ETAPA (CMT)"/>
    <s v="RED AUSTRAL"/>
    <s v="CONSTRUCCION"/>
    <s v="DISEÑO"/>
    <s v="DISEÑO 1"/>
    <n v="141614"/>
    <s v=" PG-0501_Conectividad Mayor Interregional"/>
    <s v=""/>
    <s v=""/>
    <s v=""/>
    <s v=""/>
    <s v=""/>
    <s v=""/>
    <s v=""/>
    <s v="Integración territorial, conectividad y movilidad"/>
    <n v="619206.321"/>
    <n v="520999.54200000002"/>
    <n v="673000"/>
    <n v="0"/>
    <n v="0"/>
    <n v="0"/>
    <n v="0"/>
    <n v="0"/>
    <n v="12401"/>
    <n v="24152"/>
    <n v="24809"/>
    <n v="4.6138393917347309E-2"/>
  </r>
  <r>
    <m/>
    <s v="0204"/>
    <s v="0204"/>
    <s v="Dirección de Vialidad"/>
    <x v="9"/>
    <s v="MAGALLANES"/>
    <s v="TIERRA DEL FUEGO"/>
    <s v="PRIMAVERA"/>
    <s v="Arrastre"/>
    <m/>
    <s v="02"/>
    <s v="004"/>
    <n v="48929"/>
    <s v="30485416-0"/>
    <s v="MEJORAMIENTO RUTA Y-65, PORVENIR - MANANTIALES, TIERRA DEL FUEGO, ETAPA II"/>
    <s v="MEJORAMIENTO RED VIAL REGIONAL PRINCIPAL"/>
    <s v=""/>
    <s v="EJECUCION"/>
    <s v="EJECUCION 7"/>
    <n v="150844"/>
    <s v=" PG-0501_Conectividad Mayor Interregional"/>
    <s v=""/>
    <s v=""/>
    <s v=""/>
    <s v=""/>
    <s v=""/>
    <s v=""/>
    <s v=""/>
    <s v="Integración territorial, conectividad y movilidad"/>
    <n v="4951208.0590000004"/>
    <n v="6093467.1169999996"/>
    <n v="700000"/>
    <n v="0"/>
    <n v="0"/>
    <n v="0"/>
    <n v="0"/>
    <n v="0"/>
    <n v="12302"/>
    <n v="431"/>
    <n v="669"/>
    <n v="7.9670079895013027E-2"/>
  </r>
  <r>
    <n v="1388"/>
    <s v="0204"/>
    <s v="0204"/>
    <s v="Dirección de Vialidad"/>
    <x v="9"/>
    <s v="MAGALLANES"/>
    <s v="TIERRA DEL FUEGO"/>
    <s v="PORVENIR"/>
    <s v="Arrastre"/>
    <n v="122"/>
    <s v="02"/>
    <s v="002"/>
    <n v="42527"/>
    <s v="30485466-0"/>
    <s v="MEJORAMIENTO RUTA Y-71, PORVENIR- ONAISSIN, TRAMO II, PROVINCIA DE TIERRA DEL FUEGO"/>
    <s v="MEJORAMIENTO RED VIAL REGIONAL PRINCIPAL"/>
    <s v="MEJORAMIENTO"/>
    <s v="EJECUCION"/>
    <s v="ASESORIA 1"/>
    <n v="160197"/>
    <s v=" PG-0504_Vialidad Rural"/>
    <s v=""/>
    <s v=""/>
    <s v=""/>
    <s v=""/>
    <s v="X"/>
    <s v=""/>
    <s v=""/>
    <s v="Integración territorial, conectividad y movilidad"/>
    <n v="307272.46799999999"/>
    <n v="759553.75199999998"/>
    <n v="268518"/>
    <n v="0"/>
    <n v="0"/>
    <n v="0"/>
    <n v="0"/>
    <n v="0"/>
    <n v="12301"/>
    <n v="6809"/>
    <n v="7697"/>
    <n v="0.1241992575148237"/>
  </r>
  <r>
    <n v="1386"/>
    <s v="0204"/>
    <s v="0204"/>
    <s v="Dirección de Vialidad"/>
    <x v="9"/>
    <s v="MAGALLANES"/>
    <s v="TIERRA DEL FUEGO"/>
    <s v="PORVENIR"/>
    <s v="Arrastre"/>
    <n v="122"/>
    <s v="02"/>
    <s v="002"/>
    <n v="42527"/>
    <s v="30485466-0"/>
    <s v="MEJORAMIENTO RUTA Y-71, PORVENIR- ONAISSIN, TRAMO II, PROVINCIA DE TIERRA DEL FUEGO"/>
    <s v="MEJORAMIENTO RED VIAL REGIONAL PRINCIPAL"/>
    <s v="MEJORAMIENTO"/>
    <s v="EJECUCION"/>
    <s v="ASESORIA 2"/>
    <n v="162969"/>
    <s v=" PG-0504_Vialidad Rural"/>
    <s v=""/>
    <s v=""/>
    <s v=""/>
    <s v=""/>
    <s v="X"/>
    <s v=""/>
    <s v=""/>
    <s v="Integración territorial, conectividad y movilidad"/>
    <n v="487673.40299999999"/>
    <n v="467746"/>
    <n v="217967"/>
    <n v="0"/>
    <n v="0"/>
    <n v="0"/>
    <n v="0"/>
    <n v="0"/>
    <n v="12301"/>
    <n v="6809"/>
    <n v="7697"/>
    <n v="0.1241992575148237"/>
  </r>
  <r>
    <n v="1387"/>
    <s v="0204"/>
    <s v="0204"/>
    <s v="Dirección de Vialidad"/>
    <x v="9"/>
    <s v="MAGALLANES"/>
    <s v="TIERRA DEL FUEGO"/>
    <s v="PORVENIR"/>
    <s v="Arrastre"/>
    <n v="122"/>
    <s v="02"/>
    <s v="004"/>
    <n v="42527"/>
    <s v="30485466-0"/>
    <s v="MEJORAMIENTO RUTA Y-71, PORVENIR- ONAISSIN, TRAMO II, PROVINCIA DE TIERRA DEL FUEGO"/>
    <s v="MEJORAMIENTO RED VIAL REGIONAL PRINCIPAL"/>
    <s v="MEJORAMIENTO"/>
    <s v="EJECUCION"/>
    <s v="EJECUCION 1"/>
    <n v="160198"/>
    <s v=" PG-0504_Vialidad Rural"/>
    <s v=""/>
    <s v=""/>
    <s v=""/>
    <s v=""/>
    <s v="X"/>
    <s v=""/>
    <s v=""/>
    <s v="Integración territorial, conectividad y movilidad"/>
    <n v="8075000.1299999999"/>
    <n v="9792000"/>
    <n v="10832724"/>
    <n v="0"/>
    <n v="0"/>
    <n v="0"/>
    <n v="0"/>
    <n v="0"/>
    <n v="12301"/>
    <n v="6809"/>
    <n v="7697"/>
    <n v="0.1241992575148237"/>
  </r>
  <r>
    <n v="1389"/>
    <s v="0204"/>
    <s v="0204"/>
    <s v="Dirección de Vialidad"/>
    <x v="9"/>
    <s v="MAGALLANES"/>
    <s v="TIERRA DEL FUEGO"/>
    <s v="PORVENIR"/>
    <s v="Arrastre"/>
    <n v="122"/>
    <s v="02"/>
    <s v="004"/>
    <n v="42527"/>
    <s v="30485466-0"/>
    <s v="MEJORAMIENTO RUTA Y-71, PORVENIR- ONAISSIN, TRAMO II, PROVINCIA DE TIERRA DEL FUEGO"/>
    <s v="MEJORAMIENTO RED VIAL REGIONAL PRINCIPAL"/>
    <s v="MEJORAMIENTO"/>
    <s v="EJECUCION"/>
    <s v="EJECUCION 2"/>
    <n v="162968"/>
    <s v=" PG-0504_Vialidad Rural"/>
    <s v=""/>
    <s v=""/>
    <s v=""/>
    <s v=""/>
    <s v="X"/>
    <s v=""/>
    <s v=""/>
    <s v="Integración territorial, conectividad y movilidad"/>
    <n v="9069999.8690000009"/>
    <n v="13708000"/>
    <n v="5415990"/>
    <n v="0"/>
    <n v="0"/>
    <n v="0"/>
    <n v="0"/>
    <n v="0"/>
    <n v="12301"/>
    <n v="6809"/>
    <n v="7697"/>
    <n v="0.1241992575148237"/>
  </r>
  <r>
    <n v="1390"/>
    <s v="0204"/>
    <s v="0204"/>
    <s v="Dirección de Vialidad"/>
    <x v="9"/>
    <s v="MAGALLANES"/>
    <s v="MAGALLANES, TIERRA DEL FUEGO, ULTIMA ESPERANZA"/>
    <s v="RIO VERDE, PORVENIR, NATALES, TORRES DEL PAINE"/>
    <s v="Arrastre"/>
    <n v="249"/>
    <s v="02"/>
    <s v="002"/>
    <n v="49991"/>
    <s v="40020217-0"/>
    <s v="CONSERVACION GLOBAL MIXTA CAMINOS RED VIAL REGIÓN DE MAGALLANES 2021"/>
    <s v="CONSERVACION VIAL"/>
    <s v="CONSERVACION VIAL "/>
    <s v="EJECUCION"/>
    <s v="ASESORIA 1"/>
    <n v="152827"/>
    <s v=" PG-0504_Vialidad Rural"/>
    <s v=""/>
    <s v=""/>
    <s v=""/>
    <s v=""/>
    <s v=""/>
    <s v=""/>
    <s v=""/>
    <s v="Integración territorial, conectividad y movilidad"/>
    <n v="521038.20900000003"/>
    <n v="550000"/>
    <n v="183140"/>
    <n v="0"/>
    <n v="0"/>
    <n v="0"/>
    <n v="0"/>
    <n v="0"/>
    <e v="#N/A"/>
    <e v="#N/A"/>
    <e v="#N/A"/>
    <e v="#N/A"/>
  </r>
  <r>
    <n v="1391"/>
    <s v="0204"/>
    <s v="0204"/>
    <s v="Dirección de Vialidad"/>
    <x v="9"/>
    <s v="MAGALLANES"/>
    <s v="MAGALLANES, TIERRA DEL FUEGO, ULTIMA ESPERANZA"/>
    <s v="RIO VERDE, PORVENIR, NATALES, TORRES DEL PAINE"/>
    <s v="Arrastre"/>
    <n v="249"/>
    <s v="02"/>
    <s v="004"/>
    <n v="49991"/>
    <s v="40020217-0"/>
    <s v="CONSERVACION GLOBAL MIXTA CAMINOS RED VIAL REGIÓN DE MAGALLANES 2021"/>
    <s v="CONSERVACION VIAL"/>
    <s v="CONSERVACION VIAL "/>
    <s v="EJECUCION"/>
    <s v="EJECUCION 1"/>
    <n v="152826"/>
    <s v=" PG-0504_Vialidad Rural"/>
    <s v=""/>
    <s v=""/>
    <s v=""/>
    <s v=""/>
    <s v=""/>
    <s v=""/>
    <s v=""/>
    <s v="Integración territorial, conectividad y movilidad"/>
    <n v="5790987.7850000001"/>
    <n v="7288013.841"/>
    <n v="2651042"/>
    <n v="0"/>
    <n v="0"/>
    <n v="0"/>
    <n v="0"/>
    <n v="0"/>
    <e v="#N/A"/>
    <e v="#N/A"/>
    <e v="#N/A"/>
    <e v="#N/A"/>
  </r>
  <r>
    <n v="1392"/>
    <s v="0204"/>
    <s v="0204"/>
    <s v="Dirección de Vialidad"/>
    <x v="9"/>
    <s v="MAGALLANES"/>
    <s v="MAGALLANES"/>
    <s v="RIO VERDE"/>
    <s v="Arrastre"/>
    <n v="155"/>
    <s v="02"/>
    <s v="002"/>
    <n v="44950"/>
    <s v="40023995-0"/>
    <s v="REPOSICION PUENTE RIO PEREZ, COMUNA DE RIO VERDE, XII REGION"/>
    <s v="MEJORAMIENTO RED VIAL REGIONAL SECUNDARIA"/>
    <s v="PUENTES"/>
    <s v="DISEÑO"/>
    <s v="DISEÑO 1"/>
    <n v="139365"/>
    <s v=" PG-0501_Conectividad Mayor Interregional"/>
    <s v=""/>
    <s v=""/>
    <s v=""/>
    <s v=""/>
    <s v=""/>
    <s v=""/>
    <s v=""/>
    <s v="Integración territorial, conectividad y movilidad"/>
    <n v="283636.66200000001"/>
    <n v="167000"/>
    <n v="54000"/>
    <n v="0"/>
    <n v="0"/>
    <n v="0"/>
    <n v="0"/>
    <n v="0"/>
    <n v="12103"/>
    <n v="102"/>
    <n v="202"/>
    <n v="1.1331582317061701E-3"/>
  </r>
  <r>
    <m/>
    <s v="0204"/>
    <s v="0204"/>
    <s v="Dirección de Vialidad"/>
    <x v="9"/>
    <s v="MAGALLANES"/>
    <s v="ULTIMA ESPERANZA"/>
    <s v="TORRES DEL PAINE"/>
    <s v="Nuevo"/>
    <m/>
    <s v="02"/>
    <s v=""/>
    <n v="49648"/>
    <s v="40025069-0"/>
    <s v="MEJORAMIENTO RUTAS Y-150, Y-156 E Y-160; CR. RUTA 9 - GUARD. SARMIENTO Y LAGUNA AMARGA, XIIR"/>
    <s v="MEJORAMIENTO RED VIAL REGIONAL SECUNDARIA"/>
    <s v=""/>
    <s v="EJECUCION"/>
    <s v="ASESORIA 3"/>
    <n v="183784"/>
    <s v=""/>
    <s v=""/>
    <s v=""/>
    <s v=""/>
    <s v=""/>
    <s v=""/>
    <s v=""/>
    <s v=""/>
    <s v="Integración territorial, conectividad y movilidad"/>
    <n v="0"/>
    <n v="0"/>
    <n v="10000"/>
    <n v="500000"/>
    <n v="500000"/>
    <n v="500000"/>
    <n v="0"/>
    <n v="0"/>
    <n v="12402"/>
    <n v="203"/>
    <n v="1093"/>
    <n v="3.3339079906151703E-2"/>
  </r>
  <r>
    <m/>
    <s v="0204"/>
    <s v="0204"/>
    <s v="Dirección de Vialidad"/>
    <x v="9"/>
    <s v="MAGALLANES"/>
    <s v="ULTIMA ESPERANZA"/>
    <s v="TORRES DEL PAINE"/>
    <s v="Nuevo"/>
    <m/>
    <s v="02"/>
    <s v=""/>
    <n v="49648"/>
    <s v="40025069-0"/>
    <s v="MEJORAMIENTO RUTAS Y-150, Y-156 E Y-160; CR. RUTA 9 - GUARD. SARMIENTO Y LAGUNA AMARGA, XIIR"/>
    <s v="MEJORAMIENTO RED VIAL REGIONAL SECUNDARIA"/>
    <s v=""/>
    <s v="EJECUCION"/>
    <s v="EJECUCION 3"/>
    <n v="183787"/>
    <s v=""/>
    <s v=""/>
    <s v=""/>
    <s v=""/>
    <s v=""/>
    <s v=""/>
    <s v=""/>
    <s v=""/>
    <s v="Integración territorial, conectividad y movilidad"/>
    <n v="0"/>
    <n v="0"/>
    <n v="50000"/>
    <n v="6000000"/>
    <n v="9000000"/>
    <n v="12000000"/>
    <n v="0"/>
    <n v="0"/>
    <n v="12402"/>
    <n v="203"/>
    <n v="1093"/>
    <n v="3.3339079906151703E-2"/>
  </r>
  <r>
    <n v="1395"/>
    <s v="0204"/>
    <s v="0204"/>
    <s v="Dirección de Vialidad"/>
    <x v="9"/>
    <s v="MAGALLANES"/>
    <s v="MAGALLANES"/>
    <s v="PUNTA ARENAS"/>
    <s v="Nuevo"/>
    <n v="789"/>
    <s v="02"/>
    <s v="002"/>
    <n v="54357"/>
    <s v="40036436-0"/>
    <s v="MEJORAMIENTO RUTA 9 NORTE Y RUTA 252 CH, SECTOR BARRIO INDUSTRIAL - AEROPUERTO, PUNTA ARENAS"/>
    <s v="CAMINOS NACIONALES"/>
    <s v="MEJORAMIENTO"/>
    <s v="EJECUCION"/>
    <s v="ASESORIA 1"/>
    <n v="170099"/>
    <s v=""/>
    <s v=""/>
    <s v=""/>
    <s v=""/>
    <s v=""/>
    <s v="X"/>
    <s v=""/>
    <s v=""/>
    <s v="Integración territorial, conectividad y movilidad"/>
    <n v="0"/>
    <n v="0"/>
    <n v="10000"/>
    <n v="400000"/>
    <n v="400000"/>
    <n v="290000"/>
    <n v="0"/>
    <n v="0"/>
    <n v="12101"/>
    <n v="132363"/>
    <n v="146465"/>
    <n v="7.0771808106157991E-2"/>
  </r>
  <r>
    <n v="1396"/>
    <s v="0204"/>
    <s v="0204"/>
    <s v="Dirección de Vialidad"/>
    <x v="9"/>
    <s v="MAGALLANES"/>
    <s v="MAGALLANES"/>
    <s v="PUNTA ARENAS"/>
    <s v="Nuevo"/>
    <n v="789"/>
    <s v="02"/>
    <s v="004"/>
    <n v="54357"/>
    <s v="40036436-0"/>
    <s v="MEJORAMIENTO RUTA 9 NORTE Y RUTA 252 CH, SECTOR BARRIO INDUSTRIAL - AEROPUERTO, PUNTA ARENAS"/>
    <s v="CAMINOS NACIONALES"/>
    <s v="MEJORAMIENTO"/>
    <s v="EJECUCION"/>
    <s v="EJECUCION 1"/>
    <n v="170098"/>
    <s v=""/>
    <s v=""/>
    <s v=""/>
    <s v=""/>
    <s v=""/>
    <s v="X"/>
    <s v=""/>
    <s v=""/>
    <s v="Integración territorial, conectividad y movilidad"/>
    <n v="0"/>
    <n v="0"/>
    <n v="50000"/>
    <n v="4000000"/>
    <n v="6500000"/>
    <n v="8500000"/>
    <n v="0"/>
    <n v="0"/>
    <n v="12101"/>
    <n v="132363"/>
    <n v="146465"/>
    <n v="7.0771808106157991E-2"/>
  </r>
  <r>
    <n v="1398"/>
    <s v="0204"/>
    <s v="0204"/>
    <s v="Dirección de Vialidad"/>
    <x v="9"/>
    <s v="MAGALLANES"/>
    <s v="INTERPROVINCIAL"/>
    <s v="INTERCOMUNAL"/>
    <s v="Arrastre"/>
    <n v="342"/>
    <s v="02"/>
    <s v="002"/>
    <n v="52920"/>
    <s v="40038454-0"/>
    <s v="CONSERVACION GLOBAL DE CAMINOS REGION DE MAGALLANES 2023-2025"/>
    <s v="CONSERVACION VIAL"/>
    <s v="CONSERVACION VIAL "/>
    <s v="EJECUCION"/>
    <s v="ASESORIA 1"/>
    <n v="164764"/>
    <s v=" PG-0504_Vialidad Rural"/>
    <s v=""/>
    <s v=""/>
    <s v=""/>
    <s v=""/>
    <s v=""/>
    <s v=""/>
    <s v=""/>
    <s v="Integración territorial, conectividad y movilidad"/>
    <n v="194429.693"/>
    <n v="333669.91899999999"/>
    <n v="113506"/>
    <n v="0"/>
    <n v="0"/>
    <n v="0"/>
    <n v="0"/>
    <n v="0"/>
    <e v="#N/A"/>
    <e v="#N/A"/>
    <e v="#N/A"/>
    <e v="#N/A"/>
  </r>
  <r>
    <n v="1397"/>
    <s v="0204"/>
    <s v="0204"/>
    <s v="Dirección de Vialidad"/>
    <x v="9"/>
    <s v="MAGALLANES"/>
    <s v="INTERPROVINCIAL"/>
    <s v="INTERCOMUNAL"/>
    <s v="Arrastre"/>
    <n v="342"/>
    <s v="02"/>
    <s v="004"/>
    <n v="52920"/>
    <s v="40038454-0"/>
    <s v="CONSERVACION GLOBAL DE CAMINOS REGION DE MAGALLANES 2023-2025"/>
    <s v="CONSERVACION VIAL"/>
    <s v="CONSERVACION VIAL "/>
    <s v="EJECUCION"/>
    <s v="EJECUCION 2"/>
    <n v="173597"/>
    <s v=" PG-0504_Vialidad Rural"/>
    <s v=""/>
    <s v=""/>
    <s v=""/>
    <s v=""/>
    <s v=""/>
    <s v=""/>
    <s v=""/>
    <s v="Integración territorial, conectividad y movilidad"/>
    <n v="1128599.25"/>
    <n v="2223519.5639999998"/>
    <n v="2072494"/>
    <n v="0"/>
    <n v="0"/>
    <n v="0"/>
    <n v="0"/>
    <n v="0"/>
    <e v="#N/A"/>
    <e v="#N/A"/>
    <e v="#N/A"/>
    <e v="#N/A"/>
  </r>
  <r>
    <n v="1399"/>
    <s v="0204"/>
    <s v="0204"/>
    <s v="Dirección de Vialidad"/>
    <x v="9"/>
    <s v="MAGALLANES"/>
    <s v="MAGALLANES, ULTIMA ESPERANZA"/>
    <s v="RIO VERDE, NATALES"/>
    <s v="Arrastre"/>
    <n v="332"/>
    <s v="02"/>
    <s v="002"/>
    <n v="52684"/>
    <s v="40038629-0"/>
    <s v="CONSTRUCCION CAMINO DE PENETRACION HOLLEMBERG; SENO OBSTRUCCION - BAHIA PINTO, XII REGION"/>
    <s v="RED AUSTRAL"/>
    <s v="CONSTRUCCION"/>
    <s v="DISEÑO"/>
    <s v="DISEÑO 1"/>
    <n v="163619"/>
    <s v=" PG-0501_Conectividad Mayor Interregional"/>
    <s v=""/>
    <s v=""/>
    <s v=""/>
    <s v=""/>
    <s v=""/>
    <s v=""/>
    <s v=""/>
    <s v="Integración territorial, conectividad y movilidad"/>
    <n v="0"/>
    <n v="507546.17"/>
    <n v="338278"/>
    <n v="0"/>
    <n v="0"/>
    <n v="0"/>
    <n v="0"/>
    <n v="0"/>
    <e v="#N/A"/>
    <e v="#N/A"/>
    <e v="#N/A"/>
    <e v="#N/A"/>
  </r>
  <r>
    <n v="1401"/>
    <s v="0204"/>
    <s v="0204"/>
    <s v="Dirección de Vialidad"/>
    <x v="9"/>
    <s v="MAGALLANES"/>
    <s v="MAGALLANES"/>
    <s v="PUNTA ARENAS"/>
    <s v="Nuevo"/>
    <n v="710"/>
    <s v="02"/>
    <s v="002"/>
    <n v="54401"/>
    <s v="40049479-0"/>
    <s v="REPOSICION PUENTE KAYECHO EN RUTA Y- 530, PROVINCIA DE MAGALLANES, XII REGION"/>
    <s v="MEJORAMIENTO RED VIAL REGIONAL PRINCIPAL"/>
    <s v="PUENTES"/>
    <s v="DISEÑO"/>
    <s v="DISEÑO 2"/>
    <n v="182459"/>
    <s v=""/>
    <s v=""/>
    <s v=""/>
    <s v=""/>
    <s v=""/>
    <s v=""/>
    <s v=""/>
    <s v=""/>
    <s v="Integración territorial, conectividad y movilidad"/>
    <n v="0"/>
    <n v="0"/>
    <n v="60000"/>
    <n v="390000"/>
    <n v="450000"/>
    <n v="0"/>
    <n v="0"/>
    <n v="0"/>
    <n v="12101"/>
    <n v="132363"/>
    <n v="146465"/>
    <n v="7.0771808106157991E-2"/>
  </r>
  <r>
    <n v="1402"/>
    <s v="0204"/>
    <s v="0204"/>
    <s v="Dirección de Vialidad"/>
    <x v="9"/>
    <s v="MAGALLANES"/>
    <s v="MAGALLANES"/>
    <s v="PUNTA ARENAS"/>
    <s v="Arrastre"/>
    <n v="375"/>
    <s v="02"/>
    <s v="002"/>
    <n v="54404"/>
    <s v="40049983-0"/>
    <s v="MEJORAMIENTO INTERSECCIONES RUTA 9  SECTOR: CIRCUNVALACION Y AVENIDA FREI "/>
    <s v="MEJORAMIENTO RED VIAL REGIONAL PRINCIPAL"/>
    <s v="MEJORAMIENTO"/>
    <s v="PREFACTIBILIDAD"/>
    <s v="PREFACTIBILIDAD 1"/>
    <n v="168939"/>
    <s v=" PG-0501_Conectividad Mayor Interregional"/>
    <s v=""/>
    <s v=""/>
    <s v=""/>
    <s v=""/>
    <s v="X"/>
    <s v=""/>
    <s v=""/>
    <s v="Integración territorial, conectividad y movilidad"/>
    <n v="0"/>
    <n v="299211"/>
    <n v="230600"/>
    <n v="0"/>
    <n v="0"/>
    <n v="0"/>
    <n v="0"/>
    <n v="0"/>
    <n v="12101"/>
    <n v="132363"/>
    <n v="146465"/>
    <n v="7.0771808106157991E-2"/>
  </r>
  <r>
    <n v="1403"/>
    <s v="0204"/>
    <s v="0204"/>
    <s v="Dirección de Vialidad"/>
    <x v="9"/>
    <s v="MAGALLANES"/>
    <s v="INTERPROVINCIAL"/>
    <s v="INTERCOMUNAL"/>
    <s v="Arrastre"/>
    <n v="506"/>
    <s v="02"/>
    <s v="004"/>
    <n v="56574"/>
    <s v="40057477-0"/>
    <s v="CONSERVACION RED VIAL REGION DE MAGALLANES 2023-2026 "/>
    <s v="CONSERVACION VIAL"/>
    <s v="CONSERVACION VIAL "/>
    <s v="EJECUCION"/>
    <s v="EJECUCION 1"/>
    <n v="176730"/>
    <s v=""/>
    <s v=""/>
    <s v=""/>
    <s v=""/>
    <s v=""/>
    <s v=""/>
    <s v=""/>
    <s v=""/>
    <s v="Integración territorial, conectividad y movilidad"/>
    <n v="0"/>
    <n v="1266167"/>
    <n v="865900"/>
    <n v="523000"/>
    <n v="0"/>
    <n v="0"/>
    <n v="0"/>
    <n v="0"/>
    <e v="#N/A"/>
    <e v="#N/A"/>
    <e v="#N/A"/>
    <e v="#N/A"/>
  </r>
  <r>
    <n v="1404"/>
    <s v="0204"/>
    <s v="0204"/>
    <s v="Dirección de Vialidad"/>
    <x v="9"/>
    <s v="MAGALLANES"/>
    <s v="INTERPROVINCIAL"/>
    <s v="INTERCOMUNAL"/>
    <s v="Arrastre"/>
    <n v="491"/>
    <s v="02"/>
    <s v="004"/>
    <n v="56117"/>
    <s v="40058454-0"/>
    <s v="CONSERVACION POR CAMINO BÁSICO REGIÓN DE MAGALLANES Y DE LA ANTARTICA CHILENA 2023 -2025 "/>
    <s v="CONSERVACION VIAL"/>
    <s v="CONSERVACION VIAL "/>
    <s v="EJECUCION"/>
    <s v="EJECUCION 1"/>
    <n v="175083"/>
    <s v=""/>
    <s v=""/>
    <s v=""/>
    <s v=""/>
    <s v=""/>
    <s v=""/>
    <s v=""/>
    <s v=""/>
    <s v="Integración territorial, conectividad y movilidad"/>
    <n v="0"/>
    <n v="2250000"/>
    <n v="7369000"/>
    <n v="1500000"/>
    <n v="0"/>
    <n v="0"/>
    <n v="0"/>
    <n v="0"/>
    <e v="#N/A"/>
    <e v="#N/A"/>
    <e v="#N/A"/>
    <e v="#N/A"/>
  </r>
  <r>
    <n v="1405"/>
    <s v="0204"/>
    <s v="0204"/>
    <s v="Dirección de Vialidad"/>
    <x v="9"/>
    <s v="MAGALLANES"/>
    <s v="TIERRA DEL FUEGO"/>
    <s v="PRIMAVERA"/>
    <s v="Arrastre"/>
    <n v="502"/>
    <s v="02"/>
    <s v="002"/>
    <n v="56295"/>
    <s v="40059816-0"/>
    <s v="REPOSICION PUENTE SOMBRERO EN RUTA EN RUTA Y-665, COMUNA DE PRIMAVERA "/>
    <s v="MEJORAMIENTO RED VIAL REGIONAL SECUNDARIA"/>
    <s v="PUENTES"/>
    <s v="EJECUCION"/>
    <s v="ASESORIA 1"/>
    <n v="175944"/>
    <s v=""/>
    <s v=""/>
    <s v=""/>
    <s v=""/>
    <s v=""/>
    <s v=""/>
    <s v=""/>
    <s v=""/>
    <s v="Integración territorial, conectividad y movilidad"/>
    <n v="0"/>
    <n v="10420"/>
    <n v="416800"/>
    <n v="406380"/>
    <n v="0"/>
    <n v="0"/>
    <n v="0"/>
    <n v="0"/>
    <n v="12302"/>
    <n v="431"/>
    <n v="669"/>
    <n v="7.9670079895013027E-2"/>
  </r>
  <r>
    <n v="1406"/>
    <s v="0204"/>
    <s v="0204"/>
    <s v="Dirección de Vialidad"/>
    <x v="9"/>
    <s v="MAGALLANES"/>
    <s v="TIERRA DEL FUEGO"/>
    <s v="PRIMAVERA"/>
    <s v="Arrastre"/>
    <n v="502"/>
    <s v="02"/>
    <s v="004"/>
    <n v="56295"/>
    <s v="40059816-0"/>
    <s v="REPOSICION PUENTE SOMBRERO EN RUTA EN RUTA Y-665, COMUNA DE PRIMAVERA "/>
    <s v="MEJORAMIENTO RED VIAL REGIONAL SECUNDARIA"/>
    <s v="PUENTES"/>
    <s v="EJECUCION"/>
    <s v="EJECUCION 1"/>
    <n v="175943"/>
    <s v=""/>
    <s v=""/>
    <s v=""/>
    <s v=""/>
    <s v=""/>
    <s v=""/>
    <s v=""/>
    <s v=""/>
    <s v="Integración territorial, conectividad y movilidad"/>
    <n v="0"/>
    <n v="52100"/>
    <n v="2400800"/>
    <n v="1944181"/>
    <n v="0"/>
    <n v="0"/>
    <n v="0"/>
    <n v="0"/>
    <n v="12302"/>
    <n v="431"/>
    <n v="669"/>
    <n v="7.9670079895013027E-2"/>
  </r>
  <r>
    <n v="1407"/>
    <s v="0204"/>
    <s v="0204"/>
    <s v="Dirección de Vialidad"/>
    <x v="9"/>
    <s v="MAGALLANES"/>
    <s v="INTERPROVINCIAL"/>
    <s v="INTERCOMUNAL"/>
    <s v="Arrastre"/>
    <n v="544"/>
    <s v="02"/>
    <s v="004"/>
    <n v="58336"/>
    <s v="40064178-0"/>
    <s v="CONSERVACION RED VIAL, CONS. PERIÓDICA, PTE. RÍO PENITENTE, COMUNA DE LAGUNA BLANCA,"/>
    <s v="CONSERVACION VIAL"/>
    <s v="CONSERVACION VIAL "/>
    <s v="EJECUCION"/>
    <s v="EJECUCION 1"/>
    <n v="180576"/>
    <s v=""/>
    <s v=""/>
    <s v=""/>
    <s v=""/>
    <s v=""/>
    <s v=""/>
    <s v=""/>
    <s v=""/>
    <s v="Integración territorial, conectividad y movilidad"/>
    <n v="0"/>
    <n v="407000"/>
    <n v="2090620"/>
    <n v="0"/>
    <n v="0"/>
    <n v="0"/>
    <n v="0"/>
    <n v="0"/>
    <e v="#N/A"/>
    <e v="#N/A"/>
    <e v="#N/A"/>
    <e v="#N/A"/>
  </r>
  <r>
    <n v="1408"/>
    <s v="0204"/>
    <s v="0204"/>
    <s v="Dirección de Vialidad"/>
    <x v="9"/>
    <s v="MAGALLANES"/>
    <s v="ANTARTICA CHILENA"/>
    <s v="CABO DE HORNOS"/>
    <s v="Nuevo"/>
    <n v="791"/>
    <s v="02"/>
    <s v="002"/>
    <n v="57860"/>
    <s v="40064320-0"/>
    <s v="CONSTRUCCION CONST. CAMINO ESTANCIA VICUÑA-YENDEGAIA, S. VEGA LARGA-RIO LAPATAIA ETAPA XII "/>
    <s v="RED AUSTRAL"/>
    <s v="CONSTRUCCION"/>
    <s v="EJECUCION"/>
    <s v="ASESORIA 1"/>
    <n v="179664"/>
    <s v=""/>
    <s v=""/>
    <s v=""/>
    <s v=""/>
    <s v=""/>
    <s v="X"/>
    <s v=""/>
    <s v=""/>
    <s v="Integración territorial, conectividad y movilidad"/>
    <n v="0"/>
    <n v="0"/>
    <n v="50000"/>
    <n v="1200000"/>
    <n v="1200000"/>
    <n v="1200000"/>
    <n v="1200000"/>
    <n v="1200000"/>
    <n v="12201"/>
    <n v="1750"/>
    <n v="1963"/>
    <n v="1.5795174024254309E-2"/>
  </r>
  <r>
    <n v="1409"/>
    <s v="0204"/>
    <s v="0204"/>
    <s v="Dirección de Vialidad"/>
    <x v="9"/>
    <s v="MAGALLANES"/>
    <s v="ANTARTICA CHILENA"/>
    <s v="CABO DE HORNOS"/>
    <s v="Nuevo"/>
    <n v="791"/>
    <s v="02"/>
    <s v="004"/>
    <n v="57860"/>
    <s v="40064320-0"/>
    <s v="CONSTRUCCION CONST. CAMINO ESTANCIA VICUÑA-YENDEGAIA, S. VEGA LARGA-RIO LAPATAIA ETAPA XII "/>
    <s v="RED AUSTRAL"/>
    <s v="CONSTRUCCION"/>
    <s v="EJECUCION"/>
    <s v="EJECUCION 1"/>
    <n v="179665"/>
    <s v=""/>
    <s v=""/>
    <s v=""/>
    <s v=""/>
    <s v=""/>
    <s v="X"/>
    <s v=""/>
    <s v=""/>
    <s v="Integración territorial, conectividad y movilidad"/>
    <n v="0"/>
    <n v="0"/>
    <n v="100000"/>
    <n v="4000000"/>
    <n v="6250000"/>
    <n v="6250000"/>
    <n v="6250000"/>
    <n v="6250000"/>
    <n v="12201"/>
    <n v="1750"/>
    <n v="1963"/>
    <n v="1.5795174024254309E-2"/>
  </r>
  <r>
    <n v="1412"/>
    <s v="0204"/>
    <s v="0204"/>
    <s v="Dirección de Vialidad"/>
    <x v="9"/>
    <s v="MAGALLANES"/>
    <s v="MAGALLANES"/>
    <s v="PUNTA ARENAS"/>
    <s v="Nuevo"/>
    <n v="711"/>
    <s v="02"/>
    <s v="002"/>
    <n v="57954"/>
    <s v="40067239-0"/>
    <s v="CONSTRUCCION MEJORAMIENTO CONEXIÓN VIAL PASADA URBANA RUTA 9 PUNTA ARENAS "/>
    <s v="VIALIDAD URBANA"/>
    <s v="MEJORAMIENTO"/>
    <s v="PREFACTIBILIDAD"/>
    <s v="PREFACTIBILIDAD 1"/>
    <n v="179853"/>
    <s v=""/>
    <s v=""/>
    <s v=""/>
    <s v=""/>
    <s v=""/>
    <s v="X"/>
    <s v=""/>
    <s v=""/>
    <s v="Integración territorial, conectividad y movilidad"/>
    <n v="0"/>
    <n v="0"/>
    <n v="50000"/>
    <n v="450000"/>
    <n v="500000"/>
    <n v="0"/>
    <n v="0"/>
    <n v="0"/>
    <n v="12101"/>
    <n v="132363"/>
    <n v="146465"/>
    <n v="7.0771808106157991E-2"/>
  </r>
  <r>
    <n v="1413"/>
    <s v="0204"/>
    <s v="0204"/>
    <s v="Dirección de Vialidad"/>
    <x v="9"/>
    <s v="MAGALLANES"/>
    <s v="ANTARTICA CHILENA"/>
    <s v="CABO DE HORNOS"/>
    <s v="Nuevo"/>
    <n v="709"/>
    <s v="02"/>
    <s v="002"/>
    <n v="57960"/>
    <s v="40067245-0"/>
    <s v="NORMALIZACION Y MEJORAMIENTO RUTA Y-905, PTO. WILLIAMS - PTO. NAVARINO, COMUNA CABO DE HORNOS"/>
    <s v="MEJORAMIENTO RED VIAL REGIONAL SECUNDARIA"/>
    <s v="MEJORAMIENTO"/>
    <s v="DISEÑO"/>
    <s v="DISEÑO 1"/>
    <n v="179865"/>
    <s v=""/>
    <s v=""/>
    <s v=""/>
    <s v=""/>
    <s v=""/>
    <s v=""/>
    <s v=""/>
    <s v=""/>
    <s v="Integración territorial, conectividad y movilidad"/>
    <n v="0"/>
    <n v="0"/>
    <n v="50000"/>
    <n v="300000"/>
    <n v="700000"/>
    <n v="0"/>
    <n v="0"/>
    <n v="0"/>
    <n v="12201"/>
    <n v="1750"/>
    <n v="1963"/>
    <n v="1.5795174024254309E-2"/>
  </r>
  <r>
    <n v="1414"/>
    <s v="0204"/>
    <s v="0204"/>
    <s v="Dirección de Vialidad"/>
    <x v="9"/>
    <s v="MAGALLANES"/>
    <s v="MAGALLANES"/>
    <s v="PUNTA ARENAS"/>
    <s v="Nuevo"/>
    <n v="712"/>
    <s v="02"/>
    <s v="002"/>
    <n v="57958"/>
    <s v="40067247-0"/>
    <s v="CONSTRUCCION CAMINO PENETRACION SAN JUAN-C. FROWARD, PTA. ARBOL-C.AGUILA "/>
    <s v="RED AUSTRAL"/>
    <s v="CONSTRUCCION"/>
    <s v="DISEÑO"/>
    <s v="DISEÑO 1"/>
    <n v="179860"/>
    <s v=""/>
    <s v=""/>
    <s v=""/>
    <s v=""/>
    <s v=""/>
    <s v=""/>
    <s v=""/>
    <s v=""/>
    <s v="Integración territorial, conectividad y movilidad"/>
    <n v="0"/>
    <n v="0"/>
    <n v="50000"/>
    <n v="150000"/>
    <n v="200000"/>
    <n v="0"/>
    <n v="0"/>
    <n v="0"/>
    <n v="12101"/>
    <n v="132363"/>
    <n v="146465"/>
    <n v="7.0771808106157991E-2"/>
  </r>
  <r>
    <n v="1415"/>
    <s v="0204"/>
    <s v="0204"/>
    <s v="Dirección de Vialidad"/>
    <x v="9"/>
    <s v="MAGALLANES"/>
    <s v="INTERPROVINCIAL"/>
    <s v="INTERCOMUNAL"/>
    <s v="Nuevo"/>
    <n v="620"/>
    <s v="02"/>
    <s v="004"/>
    <n v="58692"/>
    <s v="40070053-0"/>
    <s v="CONSERVACION PAVIMENTOS RURALES REGION DE MAGALLANES "/>
    <s v="CONSERVACION VIAL"/>
    <s v="PAVIMENTOS RURALES "/>
    <s v="EJECUCION"/>
    <s v="EJECUCION 1"/>
    <n v="181562"/>
    <s v=""/>
    <s v=""/>
    <s v=""/>
    <s v=""/>
    <s v=""/>
    <s v=""/>
    <s v=""/>
    <s v=""/>
    <s v="Integración territorial, conectividad y movilidad"/>
    <n v="0"/>
    <n v="0"/>
    <n v="2042458"/>
    <n v="94200"/>
    <n v="0"/>
    <n v="0"/>
    <n v="0"/>
    <n v="0"/>
    <e v="#N/A"/>
    <e v="#N/A"/>
    <e v="#N/A"/>
    <e v="#N/A"/>
  </r>
  <r>
    <n v="1417"/>
    <s v="0204"/>
    <s v="0204"/>
    <s v="Dirección de Vialidad"/>
    <x v="9"/>
    <s v="MAGALLANES"/>
    <s v="INTERPROVINCIAL"/>
    <s v="INTERCOMUNAL"/>
    <s v="Nuevo"/>
    <n v="580"/>
    <s v="02"/>
    <s v="002"/>
    <n v="58775"/>
    <s v="40070156-0"/>
    <s v="CONSERVACION GLOBAL DE CAMINOS REGION DE MAGALLANES "/>
    <s v="CONSERVACION VIAL"/>
    <s v="CONSERVACION VIAL "/>
    <s v="EJECUCION"/>
    <s v="ASESORIA 1"/>
    <n v="181729"/>
    <s v=""/>
    <s v=""/>
    <s v=""/>
    <s v=""/>
    <s v=""/>
    <s v=""/>
    <s v=""/>
    <s v=""/>
    <s v="Integración territorial, conectividad y movilidad"/>
    <n v="0"/>
    <n v="0"/>
    <n v="158000"/>
    <n v="396783"/>
    <n v="73589"/>
    <n v="0"/>
    <n v="0"/>
    <n v="0"/>
    <e v="#N/A"/>
    <e v="#N/A"/>
    <e v="#N/A"/>
    <e v="#N/A"/>
  </r>
  <r>
    <n v="1418"/>
    <s v="0204"/>
    <s v="0204"/>
    <s v="Dirección de Vialidad"/>
    <x v="9"/>
    <s v="MAGALLANES"/>
    <s v="INTERPROVINCIAL"/>
    <s v="INTERCOMUNAL"/>
    <s v="Nuevo"/>
    <n v="580"/>
    <s v="02"/>
    <s v="004"/>
    <n v="58775"/>
    <s v="40070156-0"/>
    <s v="CONSERVACION GLOBAL DE CAMINOS REGION DE MAGALLANES "/>
    <s v="CONSERVACION VIAL"/>
    <s v="CONSERVACION VIAL "/>
    <s v="EJECUCION"/>
    <s v="EJECUCION 1"/>
    <n v="181730"/>
    <s v=""/>
    <s v=""/>
    <s v=""/>
    <s v=""/>
    <s v=""/>
    <s v=""/>
    <s v=""/>
    <s v=""/>
    <s v="Integración territorial, conectividad y movilidad"/>
    <n v="0"/>
    <n v="0"/>
    <n v="126000"/>
    <n v="3334500"/>
    <n v="2127657"/>
    <n v="0"/>
    <n v="0"/>
    <n v="0"/>
    <e v="#N/A"/>
    <e v="#N/A"/>
    <e v="#N/A"/>
    <e v="#N/A"/>
  </r>
  <r>
    <n v="1419"/>
    <s v="0204"/>
    <s v="0204"/>
    <s v="Dirección de Vialidad"/>
    <x v="9"/>
    <s v="MAGALLANES"/>
    <s v="MAGALLANES, ANTARTICA CHILENA, TIERRA DEL FUEGO, ULTIMA ESPERANZA"/>
    <s v="PUNTA ARENAS, LAGUNA BLANCA, RIO VERDE, SAN GREGORIO, CABO DE HORNOS, ANTARTICA, PORVENIR, PRIMAVERA, TIMAUKEL, NATALES, TORRES DEL PAINE"/>
    <s v="Nuevo"/>
    <n v="596"/>
    <s v="02"/>
    <s v="002"/>
    <n v="58795"/>
    <s v="40070178-0"/>
    <s v="CONSERVACION RED VIAL REGION DE MAGALLANES "/>
    <s v="CONSERVACION VIAL"/>
    <s v="CONSERVACION VIAL "/>
    <s v="EJECUCION"/>
    <s v="ASESORIA 1"/>
    <n v="181763"/>
    <s v=""/>
    <s v=""/>
    <s v=""/>
    <s v=""/>
    <s v=""/>
    <s v=""/>
    <s v=""/>
    <s v=""/>
    <s v="Integración territorial, conectividad y movilidad"/>
    <n v="0"/>
    <n v="0"/>
    <n v="48469"/>
    <n v="9600"/>
    <n v="0"/>
    <n v="0"/>
    <n v="0"/>
    <n v="0"/>
    <e v="#N/A"/>
    <e v="#N/A"/>
    <e v="#N/A"/>
    <e v="#N/A"/>
  </r>
  <r>
    <n v="1420"/>
    <s v="0204"/>
    <s v="0204"/>
    <s v="Dirección de Vialidad"/>
    <x v="9"/>
    <s v="MAGALLANES"/>
    <s v="MAGALLANES, ANTARTICA CHILENA, TIERRA DEL FUEGO, ULTIMA ESPERANZA"/>
    <s v="PUNTA ARENAS, LAGUNA BLANCA, RIO VERDE, SAN GREGORIO, CABO DE HORNOS, ANTARTICA, PORVENIR, PRIMAVERA, TIMAUKEL, NATALES, TORRES DEL PAINE"/>
    <s v="Nuevo"/>
    <n v="596"/>
    <s v="02"/>
    <s v="004"/>
    <n v="58795"/>
    <s v="40070178-0"/>
    <s v="CONSERVACION RED VIAL REGION DE MAGALLANES "/>
    <s v="CONSERVACION VIAL"/>
    <s v="CONSERVACION VIAL "/>
    <s v="EJECUCION"/>
    <s v="EJECUCION 1"/>
    <n v="181762"/>
    <s v=""/>
    <s v=""/>
    <s v=""/>
    <s v=""/>
    <s v=""/>
    <s v=""/>
    <s v=""/>
    <s v=""/>
    <s v="Integración territorial, conectividad y movilidad"/>
    <n v="0"/>
    <n v="0"/>
    <n v="484694"/>
    <n v="97200"/>
    <n v="0"/>
    <n v="0"/>
    <n v="0"/>
    <n v="0"/>
    <e v="#N/A"/>
    <e v="#N/A"/>
    <e v="#N/A"/>
    <e v="#N/A"/>
  </r>
  <r>
    <n v="1422"/>
    <s v="0204"/>
    <s v="0204"/>
    <s v="Dirección de Vialidad"/>
    <x v="10"/>
    <s v="INTERREGIONAL"/>
    <s v="INTERPROVINCIAL"/>
    <s v="INTERCOMUNAL"/>
    <s v="Arrastre"/>
    <n v="232"/>
    <s v="01"/>
    <s v="002"/>
    <n v="48968"/>
    <s v="40015705-0"/>
    <s v="DIAGNOSTICO ESPECIFICACIONES TECNICAS M. C. (V-5) ACTUALIZACION POR DESEMPEÑO"/>
    <s v="ESTUDIOS BASICOS DE VIALIDAD"/>
    <s v="ESTUDIOS"/>
    <s v="EJECUCION"/>
    <s v="EJECUCION 1"/>
    <n v="149868"/>
    <s v=" PG-0501_Conectividad Mayor Interregional"/>
    <s v=""/>
    <s v=""/>
    <s v=""/>
    <s v=""/>
    <s v=""/>
    <s v=""/>
    <s v=""/>
    <s v="Integración territorial, conectividad y movilidad"/>
    <n v="0"/>
    <n v="86824.528999999995"/>
    <n v="49245"/>
    <n v="0"/>
    <n v="0"/>
    <n v="0"/>
    <n v="0"/>
    <n v="0"/>
    <e v="#N/A"/>
    <e v="#N/A"/>
    <e v="#N/A"/>
    <e v="#N/A"/>
  </r>
  <r>
    <n v="1424"/>
    <s v="0204"/>
    <s v="0204"/>
    <s v="Dirección de Vialidad"/>
    <x v="10"/>
    <s v="INTERREGIONAL"/>
    <s v="INTERPROVINCIAL"/>
    <s v="INTERCOMUNAL"/>
    <s v="Nuevo"/>
    <n v="719"/>
    <s v="01"/>
    <s v="002"/>
    <n v="53310"/>
    <s v="40016879-0"/>
    <s v="ACTUALIZACION EST HIDROLÓGICO  Y DIS HIDRAULICO EN M.C. CAMBIO CLIMÁTICO"/>
    <s v="ESTUDIOS BASICOS DE VIALIDAD"/>
    <s v="ESTUDIOS"/>
    <s v="EJECUCION"/>
    <s v="EJECUCION 3"/>
    <n v="182962"/>
    <s v=" PG-0501_Conectividad Mayor Interregional"/>
    <s v=""/>
    <s v=""/>
    <s v=""/>
    <s v=""/>
    <s v=""/>
    <s v=""/>
    <s v=""/>
    <s v="Integración territorial, conectividad y movilidad"/>
    <n v="0"/>
    <n v="0"/>
    <n v="50000"/>
    <n v="200000"/>
    <n v="250000"/>
    <n v="0"/>
    <n v="0"/>
    <n v="0"/>
    <e v="#N/A"/>
    <e v="#N/A"/>
    <e v="#N/A"/>
    <e v="#N/A"/>
  </r>
  <r>
    <n v="1425"/>
    <s v="0204"/>
    <s v="0204"/>
    <s v="Dirección de Vialidad"/>
    <x v="10"/>
    <s v="INTERREGIONAL"/>
    <s v="INTERPROVINCIAL"/>
    <s v="INTERCOMUNAL"/>
    <s v="Arrastre"/>
    <n v="231"/>
    <s v="01"/>
    <s v="002"/>
    <n v="48964"/>
    <s v="40024373-0"/>
    <s v="ACTUALIZACION LEVANTAMIENTO DE CENSO DE TRANSITO DE LA RED VIAL"/>
    <s v="ESTUDIOS BASICOS DE VIALIDAD"/>
    <s v="ESTUDIOS"/>
    <s v="EJECUCION"/>
    <s v="EJECUCION 1"/>
    <n v="149863"/>
    <s v=" PG-0501_Conectividad Mayor Interregional"/>
    <s v=""/>
    <s v=""/>
    <s v=""/>
    <s v=""/>
    <s v=""/>
    <s v=""/>
    <s v=""/>
    <s v="Integración territorial, conectividad y movilidad"/>
    <n v="498454.32"/>
    <n v="526767"/>
    <n v="434789"/>
    <n v="0"/>
    <n v="0"/>
    <n v="0"/>
    <n v="0"/>
    <n v="0"/>
    <e v="#N/A"/>
    <e v="#N/A"/>
    <e v="#N/A"/>
    <e v="#N/A"/>
  </r>
  <r>
    <n v="1426"/>
    <s v="0204"/>
    <s v="0204"/>
    <s v="Dirección de Vialidad"/>
    <x v="10"/>
    <s v="INTERREGIONAL"/>
    <s v="INTERPROVINCIAL"/>
    <s v="INTERCOMUNAL"/>
    <s v="Arrastre"/>
    <n v="306"/>
    <s v="01"/>
    <s v="002"/>
    <n v="51984"/>
    <s v="40032573-0"/>
    <s v="DIAGNOSTICO DEL SISTEMA DE CONTENCION DE PUENTES DE LA RED VIAL ETAPA 1. REGION V"/>
    <s v="ESTUDIOS BASICOS DE VIALIDAD"/>
    <s v="ESTUDIOS"/>
    <s v="EJECUCION"/>
    <s v="EJECUCION 1"/>
    <n v="161283"/>
    <s v=" PG-0501_Conectividad Mayor Interregional"/>
    <s v=""/>
    <s v=""/>
    <s v=""/>
    <s v=""/>
    <s v=""/>
    <s v=""/>
    <s v=""/>
    <s v="Integración territorial, conectividad y movilidad"/>
    <n v="18371.982"/>
    <n v="227395.13099999999"/>
    <n v="147232"/>
    <n v="0"/>
    <n v="0"/>
    <n v="0"/>
    <n v="0"/>
    <n v="0"/>
    <e v="#N/A"/>
    <e v="#N/A"/>
    <e v="#N/A"/>
    <e v="#N/A"/>
  </r>
  <r>
    <n v="1428"/>
    <s v="0204"/>
    <s v="0204"/>
    <s v="Dirección de Vialidad"/>
    <x v="10"/>
    <s v="INTERREGIONAL"/>
    <s v="INTERPROVINCIAL"/>
    <s v="INTERCOMUNAL"/>
    <s v="Arrastre"/>
    <n v="357"/>
    <s v="01"/>
    <s v="002"/>
    <n v="53320"/>
    <s v="40043117-0"/>
    <s v="ACTUALIZACION DE PUNTOS CENSALES DE TRÁNSITO Y SU ASIGNACIÓN A LA RED VIAL"/>
    <s v="ESTUDIOS BASICOS DE VIALIDAD"/>
    <s v="ESTUDIOS"/>
    <s v="EJECUCION"/>
    <s v="EJECUCION 1"/>
    <n v="166329"/>
    <s v=" PG-0501_Conectividad Mayor Interregional"/>
    <s v=""/>
    <s v=""/>
    <s v=""/>
    <s v=""/>
    <s v=""/>
    <s v=""/>
    <s v=""/>
    <s v="Integración territorial, conectividad y movilidad"/>
    <n v="379008.93699999998"/>
    <n v="423396.21600000001"/>
    <n v="661791"/>
    <n v="0"/>
    <n v="0"/>
    <n v="0"/>
    <n v="0"/>
    <n v="0"/>
    <e v="#N/A"/>
    <e v="#N/A"/>
    <e v="#N/A"/>
    <e v="#N/A"/>
  </r>
  <r>
    <n v="1429"/>
    <s v="0204"/>
    <s v="0204"/>
    <s v="Dirección de Vialidad"/>
    <x v="10"/>
    <s v="INTERREGIONAL"/>
    <s v="INTERPROVINCIAL"/>
    <s v="INTERCOMUNAL"/>
    <s v="Arrastre"/>
    <n v="356"/>
    <s v="01"/>
    <s v="002"/>
    <n v="53316"/>
    <s v="40043135-0"/>
    <s v="DIAGNOSTICO E IMPLEMENTACION NUEVO SISTEMA DE INFORMACION PARA LA GESTION VIAL"/>
    <s v="ESTUDIOS BASICOS DE VIALIDAD"/>
    <s v="ESTUDIOS"/>
    <s v="EJECUCION"/>
    <s v="EJECUCION 1"/>
    <n v="166323"/>
    <s v=" PG-0501_Conectividad Mayor Interregional"/>
    <s v=""/>
    <s v=""/>
    <s v=""/>
    <s v=""/>
    <s v=""/>
    <s v=""/>
    <s v=""/>
    <s v="Integración territorial, conectividad y movilidad"/>
    <n v="658070"/>
    <n v="419521.07299999997"/>
    <n v="60714"/>
    <n v="0"/>
    <n v="0"/>
    <n v="0"/>
    <n v="0"/>
    <n v="0"/>
    <e v="#N/A"/>
    <e v="#N/A"/>
    <e v="#N/A"/>
    <e v="#N/A"/>
  </r>
  <r>
    <n v="1430"/>
    <s v="0204"/>
    <s v="0204"/>
    <s v="Dirección de Vialidad"/>
    <x v="10"/>
    <s v="INTERREGIONAL"/>
    <s v="INTERPROVINCIAL"/>
    <s v="INTERCOMUNAL"/>
    <s v="Arrastre"/>
    <n v="359"/>
    <s v="01"/>
    <s v="002"/>
    <n v="53606"/>
    <s v="40043145-0"/>
    <s v="DIAGNOSTICO ESTIMACION Y REDUCCION HUELLA CARBONO EN OBRAS VIALES V y VI REG."/>
    <s v="ESTUDIOS BASICOS DE VIALIDAD"/>
    <s v="ESTUDIOS"/>
    <s v="EJECUCION"/>
    <s v="EJECUCION 1"/>
    <n v="166880"/>
    <s v=" PG-0501_Conectividad Mayor Interregional"/>
    <s v=""/>
    <s v=""/>
    <s v=""/>
    <s v=""/>
    <s v=""/>
    <s v=""/>
    <s v=""/>
    <s v="Integración territorial, conectividad y movilidad"/>
    <n v="0"/>
    <n v="1"/>
    <n v="262000"/>
    <n v="0"/>
    <n v="0"/>
    <n v="0"/>
    <n v="0"/>
    <n v="0"/>
    <e v="#N/A"/>
    <e v="#N/A"/>
    <e v="#N/A"/>
    <e v="#N/A"/>
  </r>
  <r>
    <n v="1431"/>
    <s v="0204"/>
    <s v="0204"/>
    <s v="Dirección de Vialidad"/>
    <x v="10"/>
    <s v="INTERREGIONAL"/>
    <s v="INTERPROVINCIAL"/>
    <s v="INTERCOMUNAL"/>
    <s v="Arrastre"/>
    <n v="355"/>
    <s v="01"/>
    <s v="002"/>
    <n v="53315"/>
    <s v="40043828-0"/>
    <s v="ACTUALIZACION METODOLOGIAS GESTION Y DET ESTADO CNOS PAV, NO PAV Y SOL BASICAS"/>
    <s v="ESTUDIOS BASICOS DE VIALIDAD"/>
    <s v="ESTUDIOS"/>
    <s v="EJECUCION"/>
    <s v="EJECUCION 1"/>
    <n v="166320"/>
    <s v=" PG-0501_Conectividad Mayor Interregional"/>
    <s v=""/>
    <s v=""/>
    <s v=""/>
    <s v=""/>
    <s v=""/>
    <s v=""/>
    <s v=""/>
    <s v="Integración territorial, conectividad y movilidad"/>
    <n v="182054.856"/>
    <n v="421249"/>
    <n v="843606"/>
    <n v="100000"/>
    <n v="0"/>
    <n v="0"/>
    <n v="0"/>
    <n v="0"/>
    <e v="#N/A"/>
    <e v="#N/A"/>
    <e v="#N/A"/>
    <e v="#N/A"/>
  </r>
  <r>
    <n v="1432"/>
    <s v="0204"/>
    <s v="0204"/>
    <s v="Dirección de Vialidad"/>
    <x v="10"/>
    <s v="INTERREGIONAL"/>
    <s v="INTERPROVINCIAL"/>
    <s v="INTERCOMUNAL"/>
    <s v="Arrastre"/>
    <n v="465"/>
    <s v="01"/>
    <s v="002"/>
    <n v="55744"/>
    <s v="40048171-0"/>
    <s v="ANALISIS Y ACTUALIZACION RUTA INTERLAGOS"/>
    <s v="ESTUDIOS BASICOS DE VIALIDAD"/>
    <s v="ESTUDIOS"/>
    <s v="EJECUCION"/>
    <s v="EJECUCION 1"/>
    <n v="183308"/>
    <s v=""/>
    <s v=""/>
    <s v=""/>
    <s v=""/>
    <s v=""/>
    <s v=""/>
    <s v=""/>
    <s v=""/>
    <s v="Integración territorial, conectividad y movilidad"/>
    <n v="79065.361000000004"/>
    <n v="579298.71200000006"/>
    <n v="111132"/>
    <n v="0"/>
    <n v="0"/>
    <n v="0"/>
    <n v="0"/>
    <n v="0"/>
    <e v="#N/A"/>
    <e v="#N/A"/>
    <e v="#N/A"/>
    <e v="#N/A"/>
  </r>
  <r>
    <n v="1435"/>
    <s v="0204"/>
    <s v="0204"/>
    <s v="Dirección de Vialidad"/>
    <x v="10"/>
    <s v="INTERREGIONAL"/>
    <s v="VALPARAISO, SAN ANTONIO, SAN FELIPE, CACHAPOAL, CARDENAL CARO, COLCHAGUA"/>
    <s v="VALPARAISO, PUCHUNCAVI, QUINTERO, VIÑA DEL MAR, ALGARROBO, CARTAGENA, CATEMU, LLAILLAY, PANQUEHUE, RANCAGUA, CODEGUA, COINCO, COLTAUCO, DOÑIHUE, GRANEROS, LAS CABRAS, MACHALI, MALLOA, MOSTAZAL, OLIVAR, PEUMO, PICHIDEGUA, QUINTA DE TILCOCO, RENGO, REQUINOA"/>
    <s v="Arrastre"/>
    <n v="455"/>
    <s v="01"/>
    <s v="002"/>
    <n v="55392"/>
    <s v="40054548-0"/>
    <s v="DIAGNOSTICO DECLARACION AMBIENTAL DE MATERIALES DE CONSTRUCCION DE LA DIRECCION DE VIALIDAD"/>
    <s v="ESTUDIOS BASICOS DE VIALIDAD"/>
    <s v="ESTUDIOS"/>
    <s v="EJECUCION"/>
    <s v="EJECUCION 1"/>
    <n v="172530"/>
    <s v=" PG-0504_Vialidad Rural"/>
    <s v=""/>
    <s v=""/>
    <s v=""/>
    <s v=""/>
    <s v=""/>
    <s v=""/>
    <s v=""/>
    <s v="Integración territorial, conectividad y movilidad"/>
    <n v="0"/>
    <n v="10"/>
    <n v="161816"/>
    <n v="0"/>
    <n v="0"/>
    <n v="0"/>
    <n v="0"/>
    <n v="0"/>
    <e v="#N/A"/>
    <e v="#N/A"/>
    <e v="#N/A"/>
    <e v="#N/A"/>
  </r>
  <r>
    <n v="1439"/>
    <s v="0204"/>
    <s v="0204"/>
    <s v="Dirección de Vialidad"/>
    <x v="10"/>
    <s v="INTERREGIONAL"/>
    <s v="INTERPROVINCIAL"/>
    <s v="INTERCOMUNAL"/>
    <s v="Arrastre"/>
    <n v="503"/>
    <s v="01"/>
    <s v="002"/>
    <n v="56355"/>
    <s v="40058845-0"/>
    <s v="DIAGNOSTICO CONSULTORIAS VARIAS REGIONES 2024-2026"/>
    <s v="ESTUDIOS BASICOS DE VIALIDAD"/>
    <s v="ESTUDIOS"/>
    <s v="EJECUCION"/>
    <s v="EJECUCION 1"/>
    <n v="176090"/>
    <s v=""/>
    <s v=""/>
    <s v=""/>
    <s v=""/>
    <s v=""/>
    <s v=""/>
    <s v=""/>
    <s v=""/>
    <s v="Integración territorial, conectividad y movilidad"/>
    <n v="0"/>
    <n v="2"/>
    <n v="783950"/>
    <n v="0"/>
    <n v="0"/>
    <n v="0"/>
    <n v="0"/>
    <n v="0"/>
    <e v="#N/A"/>
    <e v="#N/A"/>
    <e v="#N/A"/>
    <e v="#N/A"/>
  </r>
  <r>
    <n v="1442"/>
    <s v="0204"/>
    <s v="0204"/>
    <s v="Dirección de Vialidad"/>
    <x v="10"/>
    <s v="INTERREGIONAL"/>
    <s v="INTERPROVINCIAL"/>
    <s v="INTERCOMUNAL"/>
    <s v="Arrastre"/>
    <n v="531"/>
    <s v="01"/>
    <s v="002"/>
    <n v="57308"/>
    <s v="40063382-0"/>
    <s v="DIAGNOSTICO AUSCULTACIÓN AUTOMATIZADA DE CAMINOS PAVIMENTADOS "/>
    <s v="ESTUDIOS BASICOS DE VIALIDAD"/>
    <s v="ESTUDIOS"/>
    <s v="EJECUCION"/>
    <s v="EJECUCION 1"/>
    <n v="178491"/>
    <s v=""/>
    <s v=""/>
    <s v=""/>
    <s v=""/>
    <s v=""/>
    <s v=""/>
    <s v=""/>
    <s v=""/>
    <s v="Integración territorial, conectividad y movilidad"/>
    <n v="0"/>
    <n v="1"/>
    <n v="2860667"/>
    <n v="223668"/>
    <n v="0"/>
    <n v="0"/>
    <n v="0"/>
    <n v="0"/>
    <e v="#N/A"/>
    <e v="#N/A"/>
    <e v="#N/A"/>
    <e v="#N/A"/>
  </r>
  <r>
    <n v="1443"/>
    <s v="0204"/>
    <s v="0204"/>
    <s v="Dirección de Vialidad"/>
    <x v="10"/>
    <s v="INTERREGIONAL"/>
    <s v="INTERPROVINCIAL"/>
    <s v="INTERCOMUNAL"/>
    <s v="Arrastre"/>
    <n v="532"/>
    <s v="01"/>
    <s v="002"/>
    <n v="57318"/>
    <s v="40063383-0"/>
    <s v="ANALISIS MEDICIONES DE RUIDO EN RUTAS REGIONES ZONA AUSTRAL DE CHILE"/>
    <s v="ESTUDIOS BASICOS DE VIALIDAD"/>
    <s v="ESTUDIOS"/>
    <s v="EJECUCION"/>
    <s v="EJECUCION 1"/>
    <n v="178502"/>
    <s v=""/>
    <s v=""/>
    <s v=""/>
    <s v=""/>
    <s v=""/>
    <s v=""/>
    <s v=""/>
    <s v=""/>
    <s v="Integración territorial, conectividad y movilidad"/>
    <n v="0"/>
    <n v="1"/>
    <n v="208400"/>
    <n v="260500"/>
    <n v="0"/>
    <n v="0"/>
    <n v="0"/>
    <n v="0"/>
    <e v="#N/A"/>
    <e v="#N/A"/>
    <e v="#N/A"/>
    <e v="#N/A"/>
  </r>
  <r>
    <n v="1444"/>
    <s v="0204"/>
    <s v="0204"/>
    <s v="Dirección de Vialidad"/>
    <x v="10"/>
    <s v="INTERREGIONAL"/>
    <s v="INTERPROVINCIAL"/>
    <s v="INTERCOMUNAL"/>
    <s v="Nuevo"/>
    <n v="713"/>
    <s v="01"/>
    <s v="002"/>
    <n v="57377"/>
    <s v="40063386-0"/>
    <s v="DIAGNOSTICO SEGURIDAD VIAL VARIAS RUTAS RED VIAL DE LAS REGIONES DE OHIGGINS, MAULE Y ÑUBLE."/>
    <s v="ESTUDIOS BASICOS DE VIALIDAD"/>
    <s v="ESTUDIOS"/>
    <s v="EJECUCION"/>
    <s v="EJECUCION 1"/>
    <n v="178650"/>
    <s v=""/>
    <s v=""/>
    <s v=""/>
    <s v=""/>
    <s v=""/>
    <s v=""/>
    <s v=""/>
    <s v=""/>
    <s v="Integración territorial, conectividad y movilidad"/>
    <n v="0"/>
    <n v="0"/>
    <n v="200000"/>
    <n v="200000"/>
    <n v="100000"/>
    <n v="0"/>
    <n v="0"/>
    <n v="0"/>
    <e v="#N/A"/>
    <e v="#N/A"/>
    <e v="#N/A"/>
    <e v="#N/A"/>
  </r>
  <r>
    <n v="1445"/>
    <s v="0204"/>
    <s v="0204"/>
    <s v="Dirección de Vialidad"/>
    <x v="10"/>
    <s v="INTERREGIONAL"/>
    <s v="INTERPROVINCIAL"/>
    <s v="INTERCOMUNAL"/>
    <s v="Nuevo"/>
    <n v="714"/>
    <s v="01"/>
    <s v="002"/>
    <n v="57378"/>
    <s v="40063388-0"/>
    <s v="DIAGNOSTICO SEGURIDAD VIAL REGIONES DE ANTOFAGASTA, ATACAMA Y COQUIMBO "/>
    <s v="ESTUDIOS BASICOS DE VIALIDAD"/>
    <s v="ESTUDIOS"/>
    <s v="EJECUCION"/>
    <s v="EJECUCION 1"/>
    <n v="178651"/>
    <s v=""/>
    <s v=""/>
    <s v=""/>
    <s v=""/>
    <s v=""/>
    <s v=""/>
    <s v=""/>
    <s v=""/>
    <s v="Integración territorial, conectividad y movilidad"/>
    <n v="0"/>
    <n v="0"/>
    <n v="50000"/>
    <n v="250000"/>
    <n v="300000"/>
    <n v="0"/>
    <n v="0"/>
    <n v="0"/>
    <e v="#N/A"/>
    <e v="#N/A"/>
    <e v="#N/A"/>
    <e v="#N/A"/>
  </r>
  <r>
    <n v="1446"/>
    <s v="0204"/>
    <s v="0204"/>
    <s v="Dirección de Vialidad"/>
    <x v="10"/>
    <s v="INTERREGIONAL"/>
    <s v="INTERPROVINCIAL"/>
    <s v="INTERCOMUNAL"/>
    <s v="Nuevo"/>
    <n v="715"/>
    <s v="01"/>
    <s v="002"/>
    <n v="57379"/>
    <s v="40063389-0"/>
    <s v="DIAGNOSTICO ZONAS DE ADELANTAMIENTO REGIONES BIOBIO Y ARAUCANIA "/>
    <s v="ESTUDIOS BASICOS DE VIALIDAD"/>
    <s v="ESTUDIOS"/>
    <s v="EJECUCION"/>
    <s v="EJECUCION 1"/>
    <n v="178652"/>
    <s v=""/>
    <s v=""/>
    <s v=""/>
    <s v=""/>
    <s v=""/>
    <s v=""/>
    <s v=""/>
    <s v=""/>
    <s v="Integración territorial, conectividad y movilidad"/>
    <n v="0"/>
    <n v="0"/>
    <n v="50000"/>
    <n v="250000"/>
    <n v="250000"/>
    <n v="0"/>
    <n v="0"/>
    <n v="0"/>
    <e v="#N/A"/>
    <e v="#N/A"/>
    <e v="#N/A"/>
    <e v="#N/A"/>
  </r>
  <r>
    <n v="1447"/>
    <s v="0204"/>
    <s v="0204"/>
    <s v="Dirección de Vialidad"/>
    <x v="10"/>
    <s v="INTERREGIONAL"/>
    <s v="INTERPROVINCIAL"/>
    <s v="INTERCOMUNAL"/>
    <s v="Arrastre"/>
    <n v="537"/>
    <s v="01"/>
    <s v="002"/>
    <n v="58010"/>
    <s v="40065877-0"/>
    <s v="ANALISIS ESTRUCTURAL DE CAMINOS BASICOS Y NO PAVIMENTADOS SIST. ALTO RENDIMIENTO ETAPA I"/>
    <s v="ESTUDIOS BASICOS DE VIALIDAD"/>
    <s v="ESTUDIOS"/>
    <s v="EJECUCION"/>
    <s v="EJECUCION 1"/>
    <n v="180019"/>
    <s v=""/>
    <s v=""/>
    <s v=""/>
    <s v=""/>
    <s v=""/>
    <s v=""/>
    <s v=""/>
    <s v=""/>
    <s v="Integración territorial, conectividad y movilidad"/>
    <n v="0"/>
    <n v="1"/>
    <n v="962933"/>
    <n v="1034603"/>
    <n v="0"/>
    <n v="0"/>
    <n v="0"/>
    <n v="0"/>
    <e v="#N/A"/>
    <e v="#N/A"/>
    <e v="#N/A"/>
    <e v="#N/A"/>
  </r>
  <r>
    <n v="1448"/>
    <s v="0204"/>
    <s v="0204"/>
    <s v="Dirección de Vialidad"/>
    <x v="10"/>
    <s v="INTERREGIONAL"/>
    <s v="INTERPROVINCIAL"/>
    <s v="INTERCOMUNAL"/>
    <s v="Arrastre"/>
    <n v="724"/>
    <s v="01"/>
    <s v="002"/>
    <n v="59376"/>
    <s v="40071004-0"/>
    <s v="ACTUALIZACION LEVANTAMIENTO DE CENSO DE TRANSITO DE LA RED VIAL DE TUICIÓN DE LA DV "/>
    <s v="ESTUDIOS BASICOS DE VIALIDAD"/>
    <s v="ESTUDIOS"/>
    <s v="EJECUCION"/>
    <s v="EJECUCION 1"/>
    <n v="183031"/>
    <s v=""/>
    <s v=""/>
    <s v=""/>
    <s v=""/>
    <s v=""/>
    <s v=""/>
    <s v=""/>
    <s v=""/>
    <s v="Integración territorial, conectividad y movilidad"/>
    <n v="0"/>
    <n v="10"/>
    <n v="680000"/>
    <n v="880000"/>
    <n v="880000"/>
    <n v="880000"/>
    <n v="680000"/>
    <n v="0"/>
    <e v="#N/A"/>
    <e v="#N/A"/>
    <e v="#N/A"/>
    <e v="#N/A"/>
  </r>
  <r>
    <n v="1449"/>
    <s v="0204"/>
    <s v="0204"/>
    <s v="Dirección de Vialidad"/>
    <x v="10"/>
    <s v="INTERREGIONAL"/>
    <s v="INTERPROVINCIAL"/>
    <s v="INTERCOMUNAL"/>
    <s v="Nuevo"/>
    <n v="726"/>
    <s v="01"/>
    <s v="002"/>
    <n v="59378"/>
    <s v="40072471-0"/>
    <s v="DIAGNOSTICO AUSCULTACION AUTOMATIZADA DE PAVIMENTOS RURALES"/>
    <s v="ESTUDIOS BASICOS DE VIALIDAD"/>
    <s v="ESTUDIOS"/>
    <s v="EJECUCION"/>
    <s v="EJECUCION 1"/>
    <n v="183033"/>
    <s v=""/>
    <s v=""/>
    <s v=""/>
    <s v=""/>
    <s v=""/>
    <s v=""/>
    <s v=""/>
    <s v=""/>
    <s v="Integración territorial, conectividad y movilidad"/>
    <n v="0"/>
    <n v="0"/>
    <n v="10000"/>
    <n v="1300000"/>
    <n v="1650000"/>
    <n v="0"/>
    <n v="0"/>
    <n v="0"/>
    <e v="#N/A"/>
    <e v="#N/A"/>
    <e v="#N/A"/>
    <e v="#N/A"/>
  </r>
  <r>
    <n v="1452"/>
    <s v="0204"/>
    <s v="0204"/>
    <s v="Dirección de Vialidad"/>
    <x v="10"/>
    <s v="INTERREGIONAL"/>
    <s v="INTERPROVINCIAL"/>
    <s v="INTERCOMUNAL"/>
    <s v="Nuevo"/>
    <n v="728"/>
    <s v="01"/>
    <s v="002"/>
    <n v="59380"/>
    <s v="40072771-0"/>
    <s v="ANALISIS ,MEDICION Y ASIGNACION DE FLUJOS VEHICULARES A LA RED VIAL NACIONAL"/>
    <s v="ESTUDIOS BASICOS DE VIALIDAD"/>
    <s v="ESTUDIOS"/>
    <s v="EJECUCION"/>
    <s v="EJECUCION 1"/>
    <n v="183035"/>
    <s v=""/>
    <s v=""/>
    <s v=""/>
    <s v=""/>
    <s v=""/>
    <s v=""/>
    <s v=""/>
    <s v=""/>
    <s v="Integración territorial, conectividad y movilidad"/>
    <n v="0"/>
    <n v="0"/>
    <n v="10000"/>
    <n v="1300000"/>
    <n v="1590000"/>
    <n v="0"/>
    <n v="0"/>
    <n v="0"/>
    <e v="#N/A"/>
    <e v="#N/A"/>
    <e v="#N/A"/>
    <e v="#N/A"/>
  </r>
  <r>
    <n v="1453"/>
    <s v="0204"/>
    <s v="0204"/>
    <s v="Dirección de Vialidad"/>
    <x v="10"/>
    <s v="INTERREGIONAL"/>
    <s v="INTERPROVINCIAL"/>
    <s v="INTERCOMUNAL"/>
    <s v="Nuevo"/>
    <n v="721"/>
    <s v="01"/>
    <s v="002"/>
    <n v="59361"/>
    <s v="40072772-0"/>
    <s v="ANALISIS ACT. DE SOLUCIONES DE PAV ASFALTICA EN CALIENTE MODIFICADAS CON POLVO CAUCHO"/>
    <s v="ESTUDIOS BASICOS DE VIALIDAD"/>
    <s v="ESTUDIOS"/>
    <s v="EJECUCION"/>
    <s v="EJECUCION 1"/>
    <n v="182981"/>
    <s v=""/>
    <s v=""/>
    <s v=""/>
    <s v=""/>
    <s v=""/>
    <s v=""/>
    <s v=""/>
    <s v=""/>
    <s v="Integración territorial, conectividad y movilidad"/>
    <n v="0"/>
    <n v="0"/>
    <n v="52000"/>
    <n v="200000"/>
    <n v="200000"/>
    <n v="0"/>
    <n v="0"/>
    <n v="0"/>
    <e v="#N/A"/>
    <e v="#N/A"/>
    <e v="#N/A"/>
    <e v="#N/A"/>
  </r>
  <r>
    <n v="1454"/>
    <s v="0204"/>
    <s v="0204"/>
    <s v="Dirección de Vialidad"/>
    <x v="10"/>
    <s v="INTERREGIONAL"/>
    <s v="INTERPROVINCIAL"/>
    <s v="INTERCOMUNAL"/>
    <s v="Nuevo"/>
    <n v="722"/>
    <s v="01"/>
    <s v="002"/>
    <n v="59362"/>
    <s v="40072773-0"/>
    <s v="DIAGNOSTICO ANALISIS APLIC. METOD. DE DISENO DE PAV.CONSIDERANDO SOSTENIBILIDAD E INNOVACION"/>
    <s v="ESTUDIOS BASICOS DE VIALIDAD"/>
    <s v="ESTUDIOS"/>
    <s v="EJECUCION"/>
    <s v="EJECUCION 1"/>
    <n v="182982"/>
    <s v=""/>
    <s v=""/>
    <s v=""/>
    <s v=""/>
    <s v=""/>
    <s v=""/>
    <s v=""/>
    <s v=""/>
    <s v="Integración territorial, conectividad y movilidad"/>
    <n v="0"/>
    <n v="0"/>
    <n v="72000"/>
    <n v="250000"/>
    <n v="250000"/>
    <n v="0"/>
    <n v="0"/>
    <n v="0"/>
    <e v="#N/A"/>
    <e v="#N/A"/>
    <e v="#N/A"/>
    <e v="#N/A"/>
  </r>
  <r>
    <m/>
    <s v="0204"/>
    <s v="0204"/>
    <s v="Dirección de Vialidad"/>
    <x v="10"/>
    <s v="INTERREGIONAL"/>
    <s v="INTERPROVINCIAL"/>
    <s v="INTERCOMUNAL"/>
    <s v="Nuevo"/>
    <m/>
    <s v="01"/>
    <s v=""/>
    <n v="59457"/>
    <s v="40075658-0"/>
    <s v="DIAGNOSTICO CONTRATOS DE REDES VIALES DE CONSERVACION"/>
    <s v="ESTUDIOS DEL GIRO"/>
    <s v=""/>
    <s v="EJECUCION"/>
    <s v="EJECUCION 1"/>
    <n v="183242"/>
    <s v=""/>
    <s v=""/>
    <s v=""/>
    <s v=""/>
    <s v=""/>
    <s v=""/>
    <s v=""/>
    <s v=""/>
    <s v="Integración territorial, conectividad y movilidad"/>
    <n v="0"/>
    <n v="0"/>
    <n v="10000"/>
    <n v="200000"/>
    <n v="290000"/>
    <n v="0"/>
    <n v="0"/>
    <n v="0"/>
    <e v="#N/A"/>
    <e v="#N/A"/>
    <e v="#N/A"/>
    <e v="#N/A"/>
  </r>
  <r>
    <n v="1457"/>
    <s v="0204"/>
    <s v="0204"/>
    <s v="Dirección de Vialidad"/>
    <x v="10"/>
    <s v="INTERREGIONAL"/>
    <s v="INTERPROVINCIAL"/>
    <s v="INTERCOMUNAL"/>
    <s v="Arrastre"/>
    <n v="395"/>
    <s v="02"/>
    <s v="002"/>
    <n v="54806"/>
    <s v="40045164-0"/>
    <s v="NORMALIZACION MEDIDAS MITIGACION ACUSTICA EN RUTAS DE LAS REGIONES 5, 6 Y 13 "/>
    <s v="MEJORAMIENTO RED VIAL REGIONAL PRINCIPAL"/>
    <s v="MEJORAMIENTO"/>
    <s v="DISEÑO"/>
    <s v="DISEÑO 1"/>
    <n v="170449"/>
    <s v=" PG-0501_Conectividad Mayor Interregional"/>
    <s v=""/>
    <s v=""/>
    <s v=""/>
    <s v=""/>
    <s v=""/>
    <s v=""/>
    <s v=""/>
    <s v="Integración territorial, conectividad y movilidad"/>
    <n v="0"/>
    <n v="1"/>
    <n v="310500"/>
    <n v="0"/>
    <n v="0"/>
    <n v="0"/>
    <n v="0"/>
    <n v="0"/>
    <e v="#N/A"/>
    <e v="#N/A"/>
    <e v="#N/A"/>
    <e v="#N/A"/>
  </r>
  <r>
    <n v="1458"/>
    <s v="0204"/>
    <s v="0204"/>
    <s v="Dirección de Vialidad"/>
    <x v="10"/>
    <s v="INTERREGIONAL"/>
    <s v="INTERPROVINCIAL"/>
    <s v="INTERCOMUNAL"/>
    <s v="Arrastre"/>
    <n v="479"/>
    <s v="02"/>
    <s v="002"/>
    <n v="56021"/>
    <s v="40063936-0"/>
    <s v="CONSTRUCCION CONEXIÓN VIAL RUTA COSTERA SECTOR: SANTO DOMINGO - PICHILEMU "/>
    <s v="DESARROLLO VIAL AREAS COSTERAS"/>
    <s v="CONSTRUCCION"/>
    <s v="DISEÑO"/>
    <s v="DISEÑO 1"/>
    <n v="174785"/>
    <s v=""/>
    <s v=""/>
    <s v=""/>
    <s v=""/>
    <s v=""/>
    <s v=""/>
    <s v=""/>
    <s v=""/>
    <s v="Integración territorial, conectividad y movilidad"/>
    <n v="0"/>
    <n v="52100"/>
    <n v="1458800"/>
    <n v="989900"/>
    <n v="0"/>
    <n v="0"/>
    <n v="0"/>
    <n v="0"/>
    <e v="#N/A"/>
    <e v="#N/A"/>
    <e v="#N/A"/>
    <e v="#N/A"/>
  </r>
  <r>
    <n v="1459"/>
    <s v="0234"/>
    <s v="0234"/>
    <s v="Conservaciones por Administración Directa - Dirección de Vialidad"/>
    <x v="0"/>
    <s v="ARICA Y PARINACOTA"/>
    <s v="INTERPROVINCIAL"/>
    <s v="INTERCOMUNAL"/>
    <s v="Arrastre"/>
    <n v="1"/>
    <s v="02"/>
    <s v="004"/>
    <n v="58705"/>
    <s v="40070116-0"/>
    <s v="CONSERVACION RED VIAL ADMINISTRACION DIRECTA REGION DE ARICA Y PARINACOTA "/>
    <s v="CONSERVACION VIAL"/>
    <s v="CAD - DV"/>
    <s v="EJECUCION"/>
    <s v="EJECUCION 1"/>
    <n v="181581"/>
    <s v=""/>
    <s v=""/>
    <s v=""/>
    <s v=""/>
    <s v=""/>
    <s v=""/>
    <s v=""/>
    <s v=""/>
    <s v="0"/>
    <n v="0"/>
    <n v="0"/>
    <n v="9734417"/>
    <n v="0"/>
    <n v="0"/>
    <n v="0"/>
    <n v="0"/>
    <n v="0"/>
    <e v="#N/A"/>
    <e v="#N/A"/>
    <e v="#N/A"/>
    <e v="#N/A"/>
  </r>
  <r>
    <n v="1460"/>
    <s v="0234"/>
    <s v="0234"/>
    <s v="Conservaciones por Administración Directa - Dirección de Vialidad"/>
    <x v="14"/>
    <s v="TARAPACÁ"/>
    <s v="INTERPROVINCIAL"/>
    <s v="INTERCOMUNAL"/>
    <s v="Arrastre"/>
    <n v="2"/>
    <s v="02"/>
    <s v="004"/>
    <n v="58707"/>
    <s v="40070117-0"/>
    <s v="CONSERVACION RED VIAL ADMINISTRACION DIRECTA REGION DE TARAPACA "/>
    <s v="CONSERVACION VIAL"/>
    <s v="CAD - DV"/>
    <s v="EJECUCION"/>
    <s v="EJECUCION 1"/>
    <n v="181583"/>
    <s v=""/>
    <s v=""/>
    <s v=""/>
    <s v=""/>
    <s v=""/>
    <s v=""/>
    <s v=""/>
    <s v=""/>
    <s v="0"/>
    <n v="0"/>
    <n v="0"/>
    <n v="3349396"/>
    <n v="0"/>
    <n v="0"/>
    <n v="0"/>
    <n v="0"/>
    <n v="0"/>
    <e v="#N/A"/>
    <e v="#N/A"/>
    <e v="#N/A"/>
    <e v="#N/A"/>
  </r>
  <r>
    <n v="1461"/>
    <s v="0234"/>
    <s v="0234"/>
    <s v="Conservaciones por Administración Directa - Dirección de Vialidad"/>
    <x v="1"/>
    <s v="ANTOFAGASTA"/>
    <s v="INTERPROVINCIAL"/>
    <s v="INTERCOMUNAL"/>
    <s v="Arrastre"/>
    <n v="3"/>
    <s v="02"/>
    <s v="004"/>
    <n v="58714"/>
    <s v="40070118-0"/>
    <s v="CONSERVACION RED VIAL ADMINISTRACION DIRECTA REGION DE ANTOFAGASTA "/>
    <s v="CONSERVACION VIAL"/>
    <s v="CAD - DV"/>
    <s v="EJECUCION"/>
    <s v="EJECUCION 1"/>
    <n v="181590"/>
    <s v=""/>
    <s v=""/>
    <s v=""/>
    <s v=""/>
    <s v=""/>
    <s v=""/>
    <s v=""/>
    <s v=""/>
    <s v="0"/>
    <n v="0"/>
    <n v="0"/>
    <n v="3665915"/>
    <n v="0"/>
    <n v="0"/>
    <n v="0"/>
    <n v="0"/>
    <n v="0"/>
    <e v="#N/A"/>
    <e v="#N/A"/>
    <e v="#N/A"/>
    <e v="#N/A"/>
  </r>
  <r>
    <n v="1462"/>
    <s v="0234"/>
    <s v="0234"/>
    <s v="Conservaciones por Administración Directa - Dirección de Vialidad"/>
    <x v="2"/>
    <s v="ATACAMA"/>
    <s v="INTERPROVINCIAL"/>
    <s v="INTERCOMUNAL"/>
    <s v="Arrastre"/>
    <n v="4"/>
    <s v="02"/>
    <s v="004"/>
    <n v="58715"/>
    <s v="40070119-0"/>
    <s v="CONSERVACION RED VIAL ADMINISTRACION DIRECTA REGION DE ATACAMA "/>
    <s v="CONSERVACION VIAL"/>
    <s v="CAD - DV"/>
    <s v="EJECUCION"/>
    <s v="EJECUCION 1"/>
    <n v="181591"/>
    <s v=""/>
    <s v=""/>
    <s v=""/>
    <s v=""/>
    <s v=""/>
    <s v=""/>
    <s v=""/>
    <s v=""/>
    <s v="0"/>
    <n v="0"/>
    <n v="0"/>
    <n v="4399991"/>
    <n v="0"/>
    <n v="0"/>
    <n v="0"/>
    <n v="0"/>
    <n v="0"/>
    <e v="#N/A"/>
    <e v="#N/A"/>
    <e v="#N/A"/>
    <e v="#N/A"/>
  </r>
  <r>
    <n v="1463"/>
    <s v="0234"/>
    <s v="0234"/>
    <s v="Conservaciones por Administración Directa - Dirección de Vialidad"/>
    <x v="15"/>
    <s v="COQUIMBO"/>
    <s v="INTERPROVINCIAL"/>
    <s v="INTERCOMUNAL"/>
    <s v="Arrastre"/>
    <n v="5"/>
    <s v="02"/>
    <s v="004"/>
    <n v="58716"/>
    <s v="40070120-0"/>
    <s v="CONSERVACION RED VIAL ADMINISTRACION DIRECTA REGION DE COQUIMBO "/>
    <s v="CONSERVACION VIAL"/>
    <s v="CAD - DV"/>
    <s v="EJECUCION"/>
    <s v="EJECUCION 1"/>
    <n v="181593"/>
    <s v=""/>
    <s v=""/>
    <s v=""/>
    <s v=""/>
    <s v=""/>
    <s v=""/>
    <s v=""/>
    <s v=""/>
    <s v="0"/>
    <n v="0"/>
    <n v="0"/>
    <n v="7995110"/>
    <n v="0"/>
    <n v="0"/>
    <n v="0"/>
    <n v="0"/>
    <n v="0"/>
    <e v="#N/A"/>
    <e v="#N/A"/>
    <e v="#N/A"/>
    <e v="#N/A"/>
  </r>
  <r>
    <n v="1464"/>
    <s v="0234"/>
    <s v="0234"/>
    <s v="Conservaciones por Administración Directa - Dirección de Vialidad"/>
    <x v="3"/>
    <s v="VALPARAÍSO"/>
    <s v="INTERPROVINCIAL"/>
    <s v="INTERCOMUNAL"/>
    <s v="Arrastre"/>
    <n v="6"/>
    <s v="02"/>
    <s v="004"/>
    <n v="58717"/>
    <s v="40070121-0"/>
    <s v="CONSERVACION RED VIAL ADMINISTRACION DIRECTA REGION DE VALPARAISO "/>
    <s v="CONSERVACION VIAL"/>
    <s v="CAD - DV"/>
    <s v="EJECUCION"/>
    <s v="EJECUCION 1"/>
    <n v="181594"/>
    <s v=""/>
    <s v=""/>
    <s v=""/>
    <s v=""/>
    <s v=""/>
    <s v=""/>
    <s v=""/>
    <s v=""/>
    <s v="0"/>
    <n v="0"/>
    <n v="0"/>
    <n v="6316632"/>
    <n v="0"/>
    <n v="0"/>
    <n v="0"/>
    <n v="0"/>
    <n v="0"/>
    <e v="#N/A"/>
    <e v="#N/A"/>
    <e v="#N/A"/>
    <e v="#N/A"/>
  </r>
  <r>
    <n v="1465"/>
    <s v="0234"/>
    <s v="0234"/>
    <s v="Conservaciones por Administración Directa - Dirección de Vialidad"/>
    <x v="4"/>
    <s v="METROPOLITANA"/>
    <s v="INTERPROVINCIAL"/>
    <s v="INTERCOMUNAL"/>
    <s v="Arrastre"/>
    <n v="7"/>
    <s v="02"/>
    <s v="004"/>
    <n v="58718"/>
    <s v="40070122-0"/>
    <s v="CONSERVACION RED VIAL ADMINISTRACION DIRECTA REGION METROPOLITANA "/>
    <s v="CONSERVACION VIAL"/>
    <s v="CAD - DV"/>
    <s v="EJECUCION"/>
    <s v="EJECUCION 1"/>
    <n v="181595"/>
    <s v=""/>
    <s v=""/>
    <s v=""/>
    <s v=""/>
    <s v=""/>
    <s v=""/>
    <s v=""/>
    <s v=""/>
    <s v="0"/>
    <n v="0"/>
    <n v="0"/>
    <n v="7788908"/>
    <n v="0"/>
    <n v="0"/>
    <n v="0"/>
    <n v="0"/>
    <n v="0"/>
    <e v="#N/A"/>
    <e v="#N/A"/>
    <e v="#N/A"/>
    <e v="#N/A"/>
  </r>
  <r>
    <n v="1466"/>
    <s v="0234"/>
    <s v="0234"/>
    <s v="Conservaciones por Administración Directa - Dirección de Vialidad"/>
    <x v="16"/>
    <s v="O'HIGGINS"/>
    <s v="INTERPROVINCIAL"/>
    <s v="INTERCOMUNAL"/>
    <s v="Arrastre"/>
    <n v="8"/>
    <s v="02"/>
    <s v="004"/>
    <n v="58719"/>
    <s v="40070123-0"/>
    <s v="CONSERVACION RED VIAL ADMINISTRACION DIRECTA REGION DE O´HIGGINS "/>
    <s v="CONSERVACION VIAL"/>
    <s v="CAD - DV"/>
    <s v="EJECUCION"/>
    <s v="EJECUCION 1"/>
    <n v="181596"/>
    <s v=""/>
    <s v=""/>
    <s v=""/>
    <s v=""/>
    <s v=""/>
    <s v=""/>
    <s v=""/>
    <s v=""/>
    <s v="0"/>
    <n v="0"/>
    <n v="0"/>
    <n v="5628950"/>
    <n v="0"/>
    <n v="0"/>
    <n v="0"/>
    <n v="0"/>
    <n v="0"/>
    <e v="#N/A"/>
    <e v="#N/A"/>
    <e v="#N/A"/>
    <e v="#N/A"/>
  </r>
  <r>
    <n v="1467"/>
    <s v="0234"/>
    <s v="0234"/>
    <s v="Conservaciones por Administración Directa - Dirección de Vialidad"/>
    <x v="11"/>
    <s v="MAULE"/>
    <s v="INTERPROVINCIAL"/>
    <s v="INTERCOMUNAL"/>
    <s v="Arrastre"/>
    <n v="9"/>
    <s v="02"/>
    <s v="004"/>
    <n v="58722"/>
    <s v="40070125-0"/>
    <s v="CONSERVACION RED VIAL ADMINISTRACION DIRECTA REGION DEL MAULE "/>
    <s v="CONSERVACION VIAL"/>
    <s v="CAD - DV"/>
    <s v="EJECUCION"/>
    <s v="EJECUCION 1"/>
    <n v="181599"/>
    <s v=""/>
    <s v=""/>
    <s v=""/>
    <s v=""/>
    <s v=""/>
    <s v=""/>
    <s v=""/>
    <s v=""/>
    <s v="0"/>
    <n v="0"/>
    <n v="0"/>
    <n v="5851645"/>
    <n v="0"/>
    <n v="0"/>
    <n v="0"/>
    <n v="0"/>
    <n v="0"/>
    <e v="#N/A"/>
    <e v="#N/A"/>
    <e v="#N/A"/>
    <e v="#N/A"/>
  </r>
  <r>
    <n v="1468"/>
    <s v="0234"/>
    <s v="0234"/>
    <s v="Conservaciones por Administración Directa - Dirección de Vialidad"/>
    <x v="5"/>
    <s v="ÑUBLE"/>
    <s v="INTERPROVINCIAL"/>
    <s v="INTERCOMUNAL"/>
    <s v="Arrastre"/>
    <n v="10"/>
    <s v="02"/>
    <s v="004"/>
    <n v="58723"/>
    <s v="40070126-0"/>
    <s v="CONSERVACION RED VIAL ADMINISTRACION DIRECTA REGION DE ÑUBLE "/>
    <s v="CONSERVACION VIAL"/>
    <s v="CAD - DV"/>
    <s v="EJECUCION"/>
    <s v="EJECUCION 1"/>
    <n v="181600"/>
    <s v=""/>
    <s v=""/>
    <s v=""/>
    <s v=""/>
    <s v=""/>
    <s v=""/>
    <s v=""/>
    <s v=""/>
    <s v="0"/>
    <n v="0"/>
    <n v="0"/>
    <n v="4848477"/>
    <n v="0"/>
    <n v="0"/>
    <n v="0"/>
    <n v="0"/>
    <n v="0"/>
    <e v="#N/A"/>
    <e v="#N/A"/>
    <e v="#N/A"/>
    <e v="#N/A"/>
  </r>
  <r>
    <n v="1469"/>
    <s v="0234"/>
    <s v="0234"/>
    <s v="Conservaciones por Administración Directa - Dirección de Vialidad"/>
    <x v="6"/>
    <s v="BIOBÍO"/>
    <s v="INTERPROVINCIAL"/>
    <s v="INTERCOMUNAL"/>
    <s v="Arrastre"/>
    <n v="11"/>
    <s v="02"/>
    <s v="004"/>
    <n v="58724"/>
    <s v="40070127-0"/>
    <s v="CONSERVACION RED VIAL ADMINISTRACION DIRECTA REGION DEL BIOBIO "/>
    <s v="CONSERVACION VIAL"/>
    <s v="CAD - DV"/>
    <s v="EJECUCION"/>
    <s v="EJECUCION 1"/>
    <n v="181601"/>
    <s v=""/>
    <s v=""/>
    <s v=""/>
    <s v=""/>
    <s v=""/>
    <s v=""/>
    <s v=""/>
    <s v=""/>
    <s v="0"/>
    <n v="0"/>
    <n v="0"/>
    <n v="8268326"/>
    <n v="0"/>
    <n v="0"/>
    <n v="0"/>
    <n v="0"/>
    <n v="0"/>
    <e v="#N/A"/>
    <e v="#N/A"/>
    <e v="#N/A"/>
    <e v="#N/A"/>
  </r>
  <r>
    <n v="1470"/>
    <s v="0234"/>
    <s v="0234"/>
    <s v="Conservaciones por Administración Directa - Dirección de Vialidad"/>
    <x v="7"/>
    <s v="LA ARAUCANÍA"/>
    <s v="INTERPROVINCIAL"/>
    <s v="INTERCOMUNAL"/>
    <s v="Arrastre"/>
    <n v="12"/>
    <s v="02"/>
    <s v="004"/>
    <n v="58725"/>
    <s v="40070128-0"/>
    <s v="CONSERVACION RED VIAL ADMINISTRACION DIRECTA REGION DE LA ARAUCANÍA "/>
    <s v="CONSERVACION VIAL"/>
    <s v="CAD - DV"/>
    <s v="EJECUCION"/>
    <s v="EJECUCION 1"/>
    <n v="181602"/>
    <s v=""/>
    <s v=""/>
    <s v=""/>
    <s v=""/>
    <s v=""/>
    <s v=""/>
    <s v=""/>
    <s v=""/>
    <s v="0"/>
    <n v="0"/>
    <n v="0"/>
    <n v="8232242"/>
    <n v="0"/>
    <n v="0"/>
    <n v="0"/>
    <n v="0"/>
    <n v="0"/>
    <e v="#N/A"/>
    <e v="#N/A"/>
    <e v="#N/A"/>
    <e v="#N/A"/>
  </r>
  <r>
    <n v="1471"/>
    <s v="0234"/>
    <s v="0234"/>
    <s v="Conservaciones por Administración Directa - Dirección de Vialidad"/>
    <x v="8"/>
    <s v="LOS RÍOS"/>
    <s v="INTERPROVINCIAL"/>
    <s v="INTERCOMUNAL"/>
    <s v="Arrastre"/>
    <n v="13"/>
    <s v="02"/>
    <s v="004"/>
    <n v="58726"/>
    <s v="40070129-0"/>
    <s v="CONSERVACION RED VIAL ADMINISTRACION DIRECTA REGION DE LOS RIOS "/>
    <s v="CONSERVACION VIAL"/>
    <s v="CAD - DV"/>
    <s v="EJECUCION"/>
    <s v="EJECUCION 1"/>
    <n v="181603"/>
    <s v=""/>
    <s v=""/>
    <s v=""/>
    <s v=""/>
    <s v=""/>
    <s v=""/>
    <s v=""/>
    <s v=""/>
    <s v="0"/>
    <n v="0"/>
    <n v="0"/>
    <n v="9678742"/>
    <n v="0"/>
    <n v="0"/>
    <n v="0"/>
    <n v="0"/>
    <n v="0"/>
    <e v="#N/A"/>
    <e v="#N/A"/>
    <e v="#N/A"/>
    <e v="#N/A"/>
  </r>
  <r>
    <n v="1472"/>
    <s v="0234"/>
    <s v="0234"/>
    <s v="Conservaciones por Administración Directa - Dirección de Vialidad"/>
    <x v="12"/>
    <s v="LOS LAGOS"/>
    <s v="INTERPROVINCIAL"/>
    <s v="INTERCOMUNAL"/>
    <s v="Arrastre"/>
    <n v="14"/>
    <s v="02"/>
    <s v="004"/>
    <n v="58728"/>
    <s v="40070130-0"/>
    <s v="CONSERVACION RED VIAL ADMINISTRACION DIRECTA REGION DE LOS LAGOS "/>
    <s v="CONSERVACION VIAL"/>
    <s v="CAD - DV"/>
    <s v="EJECUCION"/>
    <s v="EJECUCION 1"/>
    <n v="181605"/>
    <s v=""/>
    <s v=""/>
    <s v=""/>
    <s v=""/>
    <s v=""/>
    <s v=""/>
    <s v=""/>
    <s v=""/>
    <s v="0"/>
    <n v="0"/>
    <n v="0"/>
    <n v="6159918"/>
    <n v="0"/>
    <n v="0"/>
    <n v="0"/>
    <n v="0"/>
    <n v="0"/>
    <e v="#N/A"/>
    <e v="#N/A"/>
    <e v="#N/A"/>
    <e v="#N/A"/>
  </r>
  <r>
    <n v="1473"/>
    <s v="0234"/>
    <s v="0234"/>
    <s v="Conservaciones por Administración Directa - Dirección de Vialidad"/>
    <x v="13"/>
    <s v="AYSÉN"/>
    <s v="INTERPROVINCIAL"/>
    <s v="INTERCOMUNAL"/>
    <s v="Arrastre"/>
    <n v="15"/>
    <s v="02"/>
    <s v="004"/>
    <n v="58729"/>
    <s v="40070131-0"/>
    <s v="CONSERVACION RED VIAL ADMINISTRACION DIRECTA REGION DE AYSÉN "/>
    <s v="CONSERVACION VIAL"/>
    <s v="CAD - DV"/>
    <s v="EJECUCION"/>
    <s v="EJECUCION 1"/>
    <n v="181606"/>
    <s v=""/>
    <s v=""/>
    <s v=""/>
    <s v=""/>
    <s v=""/>
    <s v=""/>
    <s v=""/>
    <s v=""/>
    <s v="0"/>
    <n v="0"/>
    <n v="0"/>
    <n v="8277605"/>
    <n v="0"/>
    <n v="0"/>
    <n v="0"/>
    <n v="0"/>
    <n v="0"/>
    <e v="#N/A"/>
    <e v="#N/A"/>
    <e v="#N/A"/>
    <e v="#N/A"/>
  </r>
  <r>
    <n v="1474"/>
    <s v="0234"/>
    <s v="0234"/>
    <s v="Conservaciones por Administración Directa - Dirección de Vialidad"/>
    <x v="9"/>
    <s v="MAGALLANES"/>
    <s v="INTERPROVINCIAL"/>
    <s v="INTERCOMUNAL"/>
    <s v="Arrastre"/>
    <n v="16"/>
    <s v="02"/>
    <s v="004"/>
    <n v="58730"/>
    <s v="40070132-0"/>
    <s v="CONSERVACION RED VIAL ADMINISTRACION DIRECTA REGION DE MAGALLANES "/>
    <s v="CONSERVACION VIAL"/>
    <s v="CAD - DV"/>
    <s v="EJECUCION"/>
    <s v="EJECUCION 1"/>
    <n v="181607"/>
    <s v=""/>
    <s v=""/>
    <s v=""/>
    <s v=""/>
    <s v=""/>
    <s v=""/>
    <s v=""/>
    <s v=""/>
    <s v="0"/>
    <n v="0"/>
    <n v="0"/>
    <n v="13346035"/>
    <n v="0"/>
    <n v="0"/>
    <n v="0"/>
    <n v="0"/>
    <n v="0"/>
    <e v="#N/A"/>
    <e v="#N/A"/>
    <e v="#N/A"/>
    <e v="#N/A"/>
  </r>
  <r>
    <n v="1475"/>
    <s v="0206"/>
    <s v="0206"/>
    <s v="Dirección de Obras Portuarias "/>
    <x v="0"/>
    <s v="ARICA Y PARINACOTA"/>
    <s v="ARICA"/>
    <s v="ARICA"/>
    <s v="Nuevo"/>
    <n v="33"/>
    <s v="01"/>
    <s v="002"/>
    <n v="50053"/>
    <s v="40020220-0"/>
    <s v="DIAGNOSTICO RIESGO GEOLÓGICO Y MITIGACIÓN EN CUEVAS DE ANZOTA "/>
    <s v="INFRAESTRUCTURA DE MEJORAMIENTO DEL BORDE COSTERO"/>
    <s v="INFRAESTRUCTURA DE MEJORAMIENTO DEL BORDE COSTERO"/>
    <s v="EJECUCION"/>
    <s v="EJECUCION 1"/>
    <n v="152947"/>
    <s v=""/>
    <s v=""/>
    <s v=""/>
    <s v=""/>
    <s v=""/>
    <s v=""/>
    <s v=""/>
    <s v=""/>
    <s v="Desarrollo Productivo, Social, Cultural y Científico"/>
    <n v="0"/>
    <n v="0"/>
    <n v="10"/>
    <n v="206406"/>
    <n v="284755"/>
    <n v="0"/>
    <n v="0"/>
    <n v="0"/>
    <n v="15101"/>
    <n v="241653"/>
    <n v="259064"/>
    <n v="0.18341139307704171"/>
  </r>
  <r>
    <m/>
    <s v="0206"/>
    <s v="0206"/>
    <s v="Dirección de Obras Portuarias "/>
    <x v="0"/>
    <s v="ARICA Y PARINACOTA"/>
    <s v="ARICA"/>
    <s v="ARICA"/>
    <s v="Nuevo"/>
    <m/>
    <s v="01"/>
    <s v="002"/>
    <n v="54928"/>
    <s v="40049585-0"/>
    <s v="DIAGNOSTICO CARACTERIZACIÓN ARQUEOLÓGICA SECTORES ARENILLAS NEGRAS y QUIANE"/>
    <s v="INFRAESTRUCTURA DE MEJORAMIENTO DEL BORDE COSTERO"/>
    <s v=""/>
    <s v="EJECUCION"/>
    <s v="ASESORIA 1"/>
    <n v="170851"/>
    <s v=""/>
    <s v=""/>
    <s v=""/>
    <s v=""/>
    <s v=""/>
    <s v=""/>
    <s v=""/>
    <s v=""/>
    <s v="Desarrollo Productivo, Social, Cultural y Científico"/>
    <n v="0"/>
    <n v="10"/>
    <n v="412400"/>
    <n v="54193"/>
    <n v="0"/>
    <n v="0"/>
    <n v="0"/>
    <n v="0"/>
    <n v="15101"/>
    <n v="241653"/>
    <n v="259064"/>
    <n v="0.18341139307704171"/>
  </r>
  <r>
    <m/>
    <s v="0206"/>
    <s v="0206"/>
    <s v="Dirección de Obras Portuarias "/>
    <x v="0"/>
    <s v="ARICA Y PARINACOTA"/>
    <s v="ARICA"/>
    <s v="ARICA"/>
    <s v="Arrastre"/>
    <m/>
    <s v="02"/>
    <s v="002"/>
    <n v="32840"/>
    <s v="30065797-0"/>
    <s v="CONSTRUCCION OBRAS DE RELOCALIZACIÓN CALETA PESQUERA ARICA"/>
    <s v="INFRAESTRUCTURA PORTUARIA PESQUERA ARTESANAL"/>
    <s v=""/>
    <s v="DISEÑO"/>
    <s v="ASESORIA 2"/>
    <n v="146006"/>
    <s v=" PG-0503_Infraestructura portuaria pesquera artesanal y rural"/>
    <s v=""/>
    <s v=""/>
    <s v=""/>
    <s v=""/>
    <s v=""/>
    <s v=""/>
    <s v=""/>
    <s v="Desarrollo Productivo, Social, Cultural y Científico"/>
    <n v="0"/>
    <n v="42580"/>
    <n v="38580"/>
    <n v="0"/>
    <n v="0"/>
    <n v="0"/>
    <n v="0"/>
    <n v="0"/>
    <n v="15101"/>
    <n v="241653"/>
    <n v="259064"/>
    <n v="0.18341139307704171"/>
  </r>
  <r>
    <n v="1476"/>
    <s v="0206"/>
    <s v="0206"/>
    <s v="Dirección de Obras Portuarias "/>
    <x v="0"/>
    <s v="ARICA Y PARINACOTA"/>
    <s v="ARICA"/>
    <s v="CAMARONES"/>
    <s v="Nuevo"/>
    <n v="37"/>
    <s v="02"/>
    <s v="002"/>
    <n v="51766"/>
    <s v="40020231-0"/>
    <s v="MEJORAMIENTO CALETA PESQUERA CAMARONES "/>
    <s v="INFRAESTRUCTURA PORTUARIA PESQUERA ARTESANAL"/>
    <s v="INFRAESTRUCTURA PORTUARIA PESQUERA ARTESANAL"/>
    <s v="PREFACTIBILIDAD"/>
    <s v="PREFACTIBILIDAD 1"/>
    <n v="176934"/>
    <s v=""/>
    <s v=" MIXTO, MITIGACIÓN Y ADAPTACIÓN"/>
    <s v=""/>
    <s v=""/>
    <s v=""/>
    <s v=""/>
    <s v=""/>
    <s v=""/>
    <s v="Desarrollo Productivo, Social, Cultural y Científico"/>
    <n v="0"/>
    <n v="0"/>
    <n v="10"/>
    <n v="430367"/>
    <n v="0"/>
    <n v="0"/>
    <n v="0"/>
    <n v="0"/>
    <n v="15102"/>
    <n v="861"/>
    <n v="1248"/>
    <n v="0.37040375362508982"/>
  </r>
  <r>
    <n v="1481"/>
    <s v="0206"/>
    <s v="0206"/>
    <s v="Dirección de Obras Portuarias "/>
    <x v="0"/>
    <s v="ARICA Y PARINACOTA"/>
    <s v="ARICA"/>
    <s v="ARICA"/>
    <s v="Arrastre"/>
    <n v="99"/>
    <s v="02"/>
    <s v="004"/>
    <n v="57891"/>
    <s v="40066030-0"/>
    <s v="CONSERVACION BORDE COSTERO PLAYA CHINCHORRO, ETAPA 2"/>
    <s v="CONSERVACION Y FISCALIZACION INFRAESTRUCTURA PORTUARIA"/>
    <s v="CONSERVACION Y FISCALIZACION INFRAESTRUCTURA PORTUARIA"/>
    <s v="EJECUCION"/>
    <s v="EJECUCION 1"/>
    <n v="179741"/>
    <s v=""/>
    <s v=""/>
    <s v=""/>
    <s v=""/>
    <s v=""/>
    <s v=""/>
    <s v=""/>
    <s v=""/>
    <s v="Desarrollo Productivo, Social, Cultural y Científico"/>
    <n v="0"/>
    <n v="950135"/>
    <n v="2924790"/>
    <n v="406311"/>
    <n v="0"/>
    <n v="0"/>
    <n v="0"/>
    <n v="0"/>
    <n v="15101"/>
    <n v="241653"/>
    <n v="259064"/>
    <n v="0.18341139307704171"/>
  </r>
  <r>
    <n v="1483"/>
    <s v="0206"/>
    <s v="0206"/>
    <s v="Dirección de Obras Portuarias "/>
    <x v="14"/>
    <s v="TARAPACÁ"/>
    <s v="IQUIQUE"/>
    <s v="IQUIQUE"/>
    <s v="Nuevo"/>
    <n v="62"/>
    <s v="01"/>
    <s v="002"/>
    <n v="55055"/>
    <s v="40049936-0"/>
    <s v="DIAGNOSTICO CALETAS PESQUERAS ARTESANALES REGIÓN DE TARAPACÁ"/>
    <s v="INFRAESTRUCTURA PORTUARIA PESQUERA ARTESANAL"/>
    <s v="INFRAESTRUCTURA PORTUARIA PESQUERA ARTESANAL"/>
    <s v="EJECUCION"/>
    <s v="EJECUCION 1"/>
    <n v="171261"/>
    <s v=""/>
    <s v=""/>
    <s v=""/>
    <s v=""/>
    <s v=""/>
    <s v=""/>
    <s v=""/>
    <s v=""/>
    <s v="Desarrollo Productivo, Social, Cultural y Científico"/>
    <n v="0"/>
    <n v="10"/>
    <n v="305842"/>
    <n v="278170"/>
    <n v="0"/>
    <n v="0"/>
    <n v="0"/>
    <n v="0"/>
    <n v="1101"/>
    <n v="199587"/>
    <n v="233228"/>
    <n v="0.18272232051242729"/>
  </r>
  <r>
    <n v="1488"/>
    <s v="0206"/>
    <s v="0206"/>
    <s v="Dirección de Obras Portuarias "/>
    <x v="14"/>
    <s v="TARAPACÁ"/>
    <s v="IQUIQUE"/>
    <s v="IQUIQUE"/>
    <s v="Nuevo"/>
    <n v="19"/>
    <s v="02"/>
    <s v="002"/>
    <n v="46838"/>
    <s v="30469789-0"/>
    <s v="CONSTRUCCION PASEO BORDE COSTERO SECTOR PRIMERAS PIEDRAS"/>
    <s v="INFRAESTRUCTURA DE MEJORAMIENTO DEL BORDE COSTERO"/>
    <s v="INFRAESTRUCTURA DE MEJORAMIENTO DEL BORDE COSTERO"/>
    <s v="DISEÑO"/>
    <s v="DISEÑO 1"/>
    <n v="171020"/>
    <s v=""/>
    <s v=""/>
    <s v=""/>
    <s v=""/>
    <s v=""/>
    <s v=""/>
    <s v=""/>
    <s v=""/>
    <s v="Desarrollo Productivo, Social, Cultural y Científico"/>
    <n v="0"/>
    <n v="10"/>
    <n v="82536"/>
    <n v="309300"/>
    <n v="0"/>
    <n v="0"/>
    <n v="0"/>
    <n v="0"/>
    <n v="1101"/>
    <n v="199587"/>
    <n v="233228"/>
    <n v="0.18272232051242729"/>
  </r>
  <r>
    <m/>
    <s v="0206"/>
    <s v="0206"/>
    <s v="Dirección de Obras Portuarias "/>
    <x v="14"/>
    <s v="TARAPACÁ"/>
    <s v="TAMARUGAL"/>
    <s v="HUARA"/>
    <s v="Arrastre"/>
    <m/>
    <s v="02"/>
    <s v="002"/>
    <n v="52866"/>
    <s v="40021352-0"/>
    <s v="REPOSICION INFRAESTRUCTURA PORTUARIA CALETA PISAGUA, COMUNA HUARA"/>
    <s v="INFRAESTRUCTURA PORTUARIA PESQUERA ARTESANAL"/>
    <s v=""/>
    <s v="FACTIBILIDAD"/>
    <s v="FACTIBILIDAD 1"/>
    <n v="170686"/>
    <s v=" PG-0503_Infraestructura portuaria pesquera artesanal y rural"/>
    <s v=" ADAPTACIÓN"/>
    <s v=""/>
    <s v=""/>
    <s v=""/>
    <s v=""/>
    <s v=""/>
    <s v=""/>
    <s v="Desarrollo Productivo, Social, Cultural y Científico"/>
    <n v="166746.93900000001"/>
    <n v="59078.521000000001"/>
    <n v="48608"/>
    <n v="0"/>
    <n v="0"/>
    <n v="0"/>
    <n v="0"/>
    <n v="0"/>
    <n v="1404"/>
    <n v="2858"/>
    <n v="3111"/>
    <n v="0.38565072223991859"/>
  </r>
  <r>
    <n v="1491"/>
    <s v="0206"/>
    <s v="0206"/>
    <s v="Dirección de Obras Portuarias "/>
    <x v="14"/>
    <s v="TARAPACÁ"/>
    <s v="IQUIQUE"/>
    <s v="IQUIQUE"/>
    <s v="Arrastre"/>
    <n v="35"/>
    <s v="02"/>
    <s v="004"/>
    <n v="51607"/>
    <s v="40029840-0"/>
    <s v="MEJORAMIENTO DE EMERGENCIA MURO PROTECCION COSTERA BELLAVISTA, IQUIQUE"/>
    <s v="INFRAESTRUCTURA DE MEJORAMIENTO DEL BORDE COSTERO"/>
    <s v="INFRAESTRUCTURA DE MEJORAMIENTO DEL BORDE COSTERO"/>
    <s v="EJECUCION"/>
    <s v="EJECUCION 1"/>
    <n v="181436"/>
    <s v=""/>
    <s v=" ADAPTACIÓN"/>
    <s v=""/>
    <s v=""/>
    <s v=""/>
    <s v=""/>
    <s v=""/>
    <s v=""/>
    <s v="Desarrollo Productivo, Social, Cultural y Científico"/>
    <n v="0"/>
    <n v="1000000"/>
    <n v="3060711"/>
    <n v="0"/>
    <n v="0"/>
    <n v="0"/>
    <n v="0"/>
    <n v="0"/>
    <n v="1101"/>
    <n v="199587"/>
    <n v="233228"/>
    <n v="0.18272232051242729"/>
  </r>
  <r>
    <n v="1494"/>
    <s v="0206"/>
    <s v="0206"/>
    <s v="Dirección de Obras Portuarias "/>
    <x v="14"/>
    <s v="TARAPACÁ"/>
    <s v="IQUIQUE"/>
    <s v="IQUIQUE"/>
    <s v="Arrastre"/>
    <n v="40"/>
    <s v="02"/>
    <s v="002"/>
    <n v="52864"/>
    <s v="40038239-0"/>
    <s v="MEJORAMIENTO CALETA GUARDIAMARINA RIQUELME - OBRAS MARÍTIMAS, IQUIQUE"/>
    <s v="INFRAESTRUCTURA PORTUARIA PESQUERA ARTESANAL"/>
    <s v="INFRAESTRUCTURA PORTUARIA PESQUERA ARTESANAL"/>
    <s v="EJECUCION"/>
    <s v="ASESORIA A LA INSPECCION FISCAL 1"/>
    <n v="167472"/>
    <s v=""/>
    <s v=" ADAPTACIÓN-INFRAESTRUCTURA RESILIENTE AL CLIMA FUTURO - ROBUSTEZ"/>
    <s v=""/>
    <s v=""/>
    <s v=""/>
    <s v=""/>
    <s v=""/>
    <s v=""/>
    <s v="Desarrollo Productivo, Social, Cultural y Científico"/>
    <n v="0"/>
    <n v="0"/>
    <n v="10"/>
    <n v="369977"/>
    <n v="0"/>
    <n v="0"/>
    <n v="0"/>
    <n v="0"/>
    <n v="1101"/>
    <n v="199587"/>
    <n v="233228"/>
    <n v="0.18272232051242729"/>
  </r>
  <r>
    <n v="1495"/>
    <s v="0206"/>
    <s v="0206"/>
    <s v="Dirección de Obras Portuarias "/>
    <x v="14"/>
    <s v="TARAPACÁ"/>
    <s v="IQUIQUE"/>
    <s v="IQUIQUE"/>
    <s v="Arrastre"/>
    <n v="40"/>
    <s v="02"/>
    <s v="004"/>
    <n v="52864"/>
    <s v="40038239-0"/>
    <s v="MEJORAMIENTO CALETA GUARDIAMARINA RIQUELME - OBRAS MARÍTIMAS, IQUIQUE"/>
    <s v="INFRAESTRUCTURA PORTUARIA PESQUERA ARTESANAL"/>
    <s v="INFRAESTRUCTURA PORTUARIA PESQUERA ARTESANAL"/>
    <s v="EJECUCION"/>
    <s v="EJECUCION 1"/>
    <n v="164891"/>
    <s v=""/>
    <s v=" ADAPTACIÓN-INFRAESTRUCTURA RESILIENTE AL CLIMA FUTURO - ROBUSTEZ"/>
    <s v=""/>
    <s v=""/>
    <s v=""/>
    <s v=""/>
    <s v=""/>
    <s v=""/>
    <s v="Desarrollo Productivo, Social, Cultural y Científico"/>
    <n v="0"/>
    <n v="10"/>
    <n v="6420698"/>
    <n v="4999681"/>
    <n v="2929272"/>
    <n v="0"/>
    <n v="0"/>
    <n v="0"/>
    <n v="1101"/>
    <n v="199587"/>
    <n v="233228"/>
    <n v="0.18272232051242729"/>
  </r>
  <r>
    <n v="1496"/>
    <s v="0206"/>
    <s v="0206"/>
    <s v="Dirección de Obras Portuarias "/>
    <x v="14"/>
    <s v="TARAPACÁ"/>
    <s v="IQUIQUE"/>
    <s v="IQUIQUE"/>
    <s v="Nuevo"/>
    <n v="88"/>
    <s v="02"/>
    <s v="004"/>
    <n v="56852"/>
    <s v="40060690-0"/>
    <s v="CONSERVACION BORDE COSTERO BELLAVISTA IQUIQUE"/>
    <s v="CONSERVACION Y FISCALIZACION INFRAESTRUCTURA PORTUARIA"/>
    <s v="CONSERVACION Y FISCALIZACION INFRAESTRUCTURA PORTUARIA"/>
    <s v="EJECUCION"/>
    <s v="EJECUCION 1"/>
    <n v="177220"/>
    <s v=""/>
    <s v=" ADAPTACIÓN"/>
    <s v=""/>
    <s v=""/>
    <s v=""/>
    <s v=""/>
    <s v=""/>
    <s v=""/>
    <s v="Desarrollo Productivo, Social, Cultural y Científico"/>
    <n v="0"/>
    <n v="0"/>
    <n v="10"/>
    <n v="426105"/>
    <n v="775808"/>
    <n v="0"/>
    <n v="0"/>
    <n v="0"/>
    <n v="1101"/>
    <n v="199587"/>
    <n v="233228"/>
    <n v="0.18272232051242729"/>
  </r>
  <r>
    <m/>
    <s v="0206"/>
    <s v="0206"/>
    <s v="Dirección de Obras Portuarias "/>
    <x v="1"/>
    <s v="ANTOFAGASTA"/>
    <s v="ANTOFAGASTA"/>
    <s v="TALTAL"/>
    <s v="Nuevo"/>
    <m/>
    <s v="02"/>
    <s v="002"/>
    <n v="42836"/>
    <s v="30210972-0"/>
    <s v="Mejoramiento Borde Costero Sector Balneario Municipal, Taltal"/>
    <s v="INFRAESTRUCTURA DE MEJORAMIENTO DEL BORDE COSTERO"/>
    <s v=""/>
    <s v="EJECUCION"/>
    <s v="EJECUCION 1"/>
    <n v="138031"/>
    <s v=" PG-0511_Mejoramiento del borde costero y de protección de Ribera"/>
    <s v=""/>
    <s v=""/>
    <s v=""/>
    <s v=""/>
    <s v=""/>
    <s v=""/>
    <s v=""/>
    <s v="Desarrollo Productivo, Social, Cultural y Científico"/>
    <n v="0"/>
    <n v="0"/>
    <n v="10"/>
    <n v="1031000"/>
    <n v="1546500"/>
    <n v="1031000"/>
    <n v="0"/>
    <n v="0"/>
    <n v="2104"/>
    <n v="12097"/>
    <n v="13999"/>
    <n v="0.21147055584819341"/>
  </r>
  <r>
    <n v="1502"/>
    <s v="0206"/>
    <s v="0206"/>
    <s v="Dirección de Obras Portuarias "/>
    <x v="1"/>
    <s v="ANTOFAGASTA"/>
    <s v="ANTOFAGASTA"/>
    <s v="TALTAL"/>
    <s v="Nuevo"/>
    <n v="193"/>
    <s v="02"/>
    <s v="002"/>
    <n v="45640"/>
    <s v="30380327-0"/>
    <s v="RESTAURACION MUELLE HISTORICO TALTAL"/>
    <s v="INFRAESTRUCTURA DE MEJORAMIENTO DEL BORDE COSTERO"/>
    <s v="INFRAESTRUCTURA DE MEJORAMIENTO DEL BORDE COSTERO"/>
    <s v="EJECUCION"/>
    <s v="ASESORIA A LA INSPECCION FISCAL 1"/>
    <n v="165063"/>
    <s v=""/>
    <s v=""/>
    <s v=""/>
    <s v=""/>
    <s v=""/>
    <s v=""/>
    <s v=""/>
    <s v=""/>
    <s v="Desarrollo Productivo, Social, Cultural y Científico"/>
    <n v="0"/>
    <n v="0"/>
    <n v="10"/>
    <n v="206200"/>
    <n v="206200"/>
    <n v="0"/>
    <n v="0"/>
    <n v="0"/>
    <n v="2104"/>
    <n v="12097"/>
    <n v="13999"/>
    <n v="0.21147055584819341"/>
  </r>
  <r>
    <n v="1501"/>
    <s v="0206"/>
    <s v="0206"/>
    <s v="Dirección de Obras Portuarias "/>
    <x v="1"/>
    <s v="ANTOFAGASTA"/>
    <s v="ANTOFAGASTA"/>
    <s v="TALTAL"/>
    <s v="Nuevo"/>
    <n v="193"/>
    <s v="02"/>
    <s v="004"/>
    <n v="45640"/>
    <s v="30380327-0"/>
    <s v="RESTAURACION MUELLE HISTORICO TALTAL"/>
    <s v="INFRAESTRUCTURA DE MEJORAMIENTO DEL BORDE COSTERO"/>
    <s v="INFRAESTRUCTURA DE MEJORAMIENTO DEL BORDE COSTERO"/>
    <s v="EJECUCION"/>
    <s v="EJECUCION 1"/>
    <n v="165066"/>
    <s v=""/>
    <s v=""/>
    <s v=""/>
    <s v=""/>
    <s v=""/>
    <s v=""/>
    <s v=""/>
    <s v=""/>
    <s v="Desarrollo Productivo, Social, Cultural y Científico"/>
    <n v="0"/>
    <n v="0"/>
    <n v="10"/>
    <n v="1226880"/>
    <n v="5350890"/>
    <n v="4124000"/>
    <n v="0"/>
    <n v="0"/>
    <n v="2104"/>
    <n v="12097"/>
    <n v="13999"/>
    <n v="0.21147055584819341"/>
  </r>
  <r>
    <n v="1504"/>
    <s v="0206"/>
    <s v="0206"/>
    <s v="Dirección de Obras Portuarias "/>
    <x v="1"/>
    <s v="ANTOFAGASTA"/>
    <s v="TOCOPILLA"/>
    <s v="TOCOPILLA"/>
    <s v="Arrastre"/>
    <n v="43"/>
    <s v="02"/>
    <s v="002"/>
    <n v="53012"/>
    <s v="40038741-0"/>
    <s v="CONSTRUCCION INFRAESTRUCTURA PORTUARIA CALETA BUENA, TOCOPILLA"/>
    <s v="INFRAESTRUCTURA PORTUARIA PESQUERA ARTESANAL"/>
    <s v="INFRAESTRUCTURA PORTUARIA PESQUERA ARTESANAL"/>
    <s v="DISEÑO"/>
    <s v="DISEÑO 1"/>
    <n v="165113"/>
    <s v=""/>
    <s v=""/>
    <s v=""/>
    <s v=""/>
    <s v=""/>
    <s v=""/>
    <s v=""/>
    <s v=""/>
    <s v="Desarrollo Productivo, Social, Cultural y Científico"/>
    <n v="0"/>
    <n v="196731"/>
    <n v="154275"/>
    <n v="0"/>
    <n v="0"/>
    <n v="0"/>
    <n v="0"/>
    <n v="0"/>
    <n v="2301"/>
    <n v="25400"/>
    <n v="28369"/>
    <n v="0.20515714375416161"/>
  </r>
  <r>
    <n v="1505"/>
    <s v="0206"/>
    <s v="0206"/>
    <s v="Dirección de Obras Portuarias "/>
    <x v="1"/>
    <s v="ANTOFAGASTA"/>
    <s v="ANTOFAGASTA"/>
    <s v="MEJILLONES"/>
    <s v="Arrastre"/>
    <n v="47"/>
    <s v="02"/>
    <s v="004"/>
    <n v="53302"/>
    <s v="40040546-0"/>
    <s v="CONSTRUCCION INFRAESTRUCTURA PORTUARIA CALETA HORNITOS, MEJILLONES"/>
    <s v="INFRAESTRUCTURA PORTUARIA PESQUERA ARTESANAL"/>
    <s v="INFRAESTRUCTURA PORTUARIA PESQUERA ARTESANAL"/>
    <s v="EJECUCION"/>
    <s v="EJECUCION 1"/>
    <n v="166287"/>
    <s v=""/>
    <s v=" MIXTO, MITIGACIÓN Y ADAPTACIÓN"/>
    <s v=""/>
    <s v=""/>
    <s v=""/>
    <s v=""/>
    <s v=""/>
    <s v=""/>
    <s v="Desarrollo Productivo, Social, Cultural y Científico"/>
    <n v="0"/>
    <n v="688500"/>
    <n v="2352272"/>
    <n v="0"/>
    <n v="0"/>
    <n v="0"/>
    <n v="0"/>
    <n v="0"/>
    <n v="2102"/>
    <n v="14084"/>
    <n v="16087"/>
    <n v="0.19853961835601219"/>
  </r>
  <r>
    <m/>
    <s v="0206"/>
    <s v="0206"/>
    <s v="Dirección de Obras Portuarias "/>
    <x v="1"/>
    <s v="ANTOFAGASTA"/>
    <s v="ANTOFAGASTA"/>
    <s v="ANTOFAGASTA"/>
    <s v="Nuevo"/>
    <m/>
    <s v="02"/>
    <s v="004"/>
    <n v="59624"/>
    <s v="40060792-0"/>
    <s v="Reposición Sistemas Desembarque Caleta Antofagasta"/>
    <s v="INFRAESTRUCTURA PORTUARIA PESQUERA ARTESANAL"/>
    <s v=""/>
    <s v="EJECUCION"/>
    <s v="EJECUCION 1"/>
    <n v="183700"/>
    <s v=""/>
    <s v=""/>
    <s v=""/>
    <s v=""/>
    <s v=""/>
    <s v=""/>
    <s v=""/>
    <s v=""/>
    <s v="Desarrollo Productivo, Social, Cultural y Científico"/>
    <n v="0"/>
    <n v="0"/>
    <n v="10"/>
    <n v="721700"/>
    <n v="824800"/>
    <n v="0"/>
    <n v="0"/>
    <n v="0"/>
    <n v="2101"/>
    <n v="401096"/>
    <n v="447224"/>
    <n v="0.16654338607700911"/>
  </r>
  <r>
    <n v="1510"/>
    <s v="0206"/>
    <s v="0206"/>
    <s v="Dirección de Obras Portuarias "/>
    <x v="2"/>
    <s v="ATACAMA"/>
    <s v="HUASCO"/>
    <s v="FREIRINA"/>
    <s v="Arrastre"/>
    <n v="3"/>
    <s v="02"/>
    <s v="004"/>
    <n v="33087"/>
    <s v="30062899-0"/>
    <s v="REPOSICION INFRAESTRUCTURA PORTUARIA CALETA CHAÑARAL DE ACEITUNO,  FREIRINA"/>
    <s v="INFRAESTRUCTURA PORTUARIA PESQUERA ARTESANAL"/>
    <s v="INFRAESTRUCTURA PORTUARIA PESQUERA ARTESANAL"/>
    <s v="EJECUCION"/>
    <s v="EJECUCION 1"/>
    <n v="114510"/>
    <s v=" CP22-1008_17 Caletas Pesqueras"/>
    <s v=" ADAPTACIÓN-INFRAESTRUCTURA RESILIENTE AL CLIMA FUTURO - ROBUSTEZ"/>
    <s v=""/>
    <s v=""/>
    <s v=""/>
    <s v=""/>
    <s v=""/>
    <s v=""/>
    <s v="Desarrollo Productivo, Social, Cultural y Científico"/>
    <n v="0"/>
    <n v="410000"/>
    <n v="7512599"/>
    <n v="2811417"/>
    <n v="1443379"/>
    <n v="0"/>
    <n v="0"/>
    <n v="0"/>
    <n v="3303"/>
    <n v="7577"/>
    <n v="7865"/>
    <n v="0.28568153872287222"/>
  </r>
  <r>
    <n v="1511"/>
    <s v="0206"/>
    <s v="0206"/>
    <s v="Dirección de Obras Portuarias "/>
    <x v="2"/>
    <s v="ATACAMA"/>
    <s v="HUASCO"/>
    <s v="FREIRINA"/>
    <s v="Arrastre"/>
    <n v="3"/>
    <s v="02"/>
    <s v="999"/>
    <n v="33087"/>
    <s v="30062899-0"/>
    <s v="REPOSICION INFRAESTRUCTURA PORTUARIA CALETA CHAÑARAL DE ACEITUNO,  FREIRINA"/>
    <s v="INFRAESTRUCTURA PORTUARIA PESQUERA ARTESANAL"/>
    <s v="INFRAESTRUCTURA PORTUARIA PESQUERA ARTESANAL"/>
    <s v="EJECUCION"/>
    <s v="VIATICOS Y TRASLADOS 1"/>
    <n v="165248"/>
    <s v=" CP22-1008_17 Caletas Pesqueras"/>
    <s v=" ADAPTACIÓN-INFRAESTRUCTURA RESILIENTE AL CLIMA FUTURO - ROBUSTEZ"/>
    <s v=""/>
    <s v=""/>
    <s v=""/>
    <s v=""/>
    <s v=""/>
    <s v=""/>
    <s v="Desarrollo Productivo, Social, Cultural y Científico"/>
    <n v="0"/>
    <n v="1000"/>
    <n v="505"/>
    <n v="0"/>
    <n v="0"/>
    <n v="0"/>
    <n v="0"/>
    <n v="0"/>
    <n v="3303"/>
    <n v="7577"/>
    <n v="7865"/>
    <n v="0.28568153872287222"/>
  </r>
  <r>
    <n v="1512"/>
    <s v="0206"/>
    <s v="0206"/>
    <s v="Dirección de Obras Portuarias "/>
    <x v="2"/>
    <s v="ATACAMA"/>
    <s v="COPIAPO"/>
    <s v="CALDERA"/>
    <s v="Arrastre"/>
    <n v="27"/>
    <s v="02"/>
    <s v="002"/>
    <n v="47804"/>
    <s v="30068774-0"/>
    <s v="CONSTRUCCION INFRAESTRUCTURA PORTUARIA CALETA BARRANQUILLA. CALDERA"/>
    <s v="INFRAESTRUCTURA PORTUARIA PESQUERA ARTESANAL"/>
    <s v="INFRAESTRUCTURA PORTUARIA PESQUERA ARTESANAL"/>
    <s v="DISEÑO"/>
    <s v="DISEÑO 1"/>
    <n v="149615"/>
    <s v=""/>
    <s v=""/>
    <s v=""/>
    <s v=""/>
    <s v=""/>
    <s v=""/>
    <s v=""/>
    <s v=""/>
    <s v="Desarrollo Productivo, Social, Cultural y Científico"/>
    <n v="0"/>
    <n v="115000"/>
    <n v="373492"/>
    <n v="0"/>
    <n v="0"/>
    <n v="0"/>
    <n v="0"/>
    <n v="0"/>
    <n v="3102"/>
    <n v="18805"/>
    <n v="20057"/>
    <n v="0.19663491644766609"/>
  </r>
  <r>
    <n v="1513"/>
    <s v="0206"/>
    <s v="0206"/>
    <s v="Dirección de Obras Portuarias "/>
    <x v="2"/>
    <s v="ATACAMA"/>
    <s v="COPIAPO"/>
    <s v="CALDERA"/>
    <s v="Arrastre"/>
    <n v="21"/>
    <s v="02"/>
    <s v="999"/>
    <n v="47223"/>
    <s v="30069022-0"/>
    <s v="CONSTRUCCION INFRAESTRUCTURA  PORTUARIA CALETA OBISPITO. CALDERA"/>
    <s v="INFRAESTRUCTURA PORTUARIA PESQUERA ARTESANAL"/>
    <s v="INFRAESTRUCTURA PORTUARIA PESQUERA ARTESANAL"/>
    <s v="EJECUCION"/>
    <s v="VIATICOS Y TRASLADOS 1"/>
    <n v="159954"/>
    <s v=" CP22-1008_17 Caletas Pesqueras"/>
    <s v=" ADAPTACIÓN-INFRAESTRUCTURA RESILIENTE AL CLIMA FUTURO - ROBUSTEZ"/>
    <s v=""/>
    <s v=""/>
    <s v=""/>
    <s v=""/>
    <s v=""/>
    <s v=""/>
    <s v="Desarrollo Productivo, Social, Cultural y Científico"/>
    <n v="0"/>
    <n v="1000"/>
    <n v="299"/>
    <n v="0"/>
    <n v="0"/>
    <n v="0"/>
    <n v="0"/>
    <n v="0"/>
    <n v="3102"/>
    <n v="18805"/>
    <n v="20057"/>
    <n v="0.19663491644766609"/>
  </r>
  <r>
    <n v="1517"/>
    <s v="0206"/>
    <s v="0206"/>
    <s v="Dirección de Obras Portuarias "/>
    <x v="2"/>
    <s v="ATACAMA"/>
    <s v="COPIAPO"/>
    <s v="COPIAPO"/>
    <s v="Arrastre"/>
    <n v="38"/>
    <s v="02"/>
    <s v="004"/>
    <n v="52198"/>
    <s v="40000540-0"/>
    <s v="CONSTRUCCION INFRAESTRUCTURA PORTUARIA CALETA TOTORAL BAJO, COPIAPO"/>
    <s v="INFRAESTRUCTURA PORTUARIA PESQUERA ARTESANAL"/>
    <s v="INFRAESTRUCTURA PORTUARIA PESQUERA ARTESANAL"/>
    <s v="EJECUCION"/>
    <s v="EJECUCION 1"/>
    <n v="162134"/>
    <s v=" CP22-1008_17 Caletas Pesqueras"/>
    <s v=" ADAPTACIÓN-INFRAESTRUCTURA RESILIENTE AL CLIMA FUTURO - ROBUSTEZ"/>
    <s v=""/>
    <s v=""/>
    <s v=""/>
    <s v=""/>
    <s v=""/>
    <s v=""/>
    <s v="Desarrollo Productivo, Social, Cultural y Científico"/>
    <n v="0"/>
    <n v="1221892"/>
    <n v="1227656"/>
    <n v="0"/>
    <n v="0"/>
    <n v="0"/>
    <n v="0"/>
    <n v="0"/>
    <n v="3101"/>
    <n v="168831"/>
    <n v="176921"/>
    <n v="0.19825428300411921"/>
  </r>
  <r>
    <n v="1516"/>
    <s v="0206"/>
    <s v="0206"/>
    <s v="Dirección de Obras Portuarias "/>
    <x v="2"/>
    <s v="ATACAMA"/>
    <s v="COPIAPO"/>
    <s v="COPIAPO"/>
    <s v="Arrastre"/>
    <n v="38"/>
    <s v="02"/>
    <s v="999"/>
    <n v="52198"/>
    <s v="40000540-0"/>
    <s v="CONSTRUCCION INFRAESTRUCTURA PORTUARIA CALETA TOTORAL BAJO, COPIAPO"/>
    <s v="INFRAESTRUCTURA PORTUARIA PESQUERA ARTESANAL"/>
    <s v="INFRAESTRUCTURA PORTUARIA PESQUERA ARTESANAL"/>
    <s v="EJECUCION"/>
    <s v="VIATICOS Y TRASLADOS 1"/>
    <n v="178186"/>
    <s v=" CP22-1008_17 Caletas Pesqueras"/>
    <s v=" ADAPTACIÓN-INFRAESTRUCTURA RESILIENTE AL CLIMA FUTURO - ROBUSTEZ"/>
    <s v=""/>
    <s v=""/>
    <s v=""/>
    <s v=""/>
    <s v=""/>
    <s v=""/>
    <s v="Desarrollo Productivo, Social, Cultural y Científico"/>
    <n v="0"/>
    <n v="1000"/>
    <n v="299"/>
    <n v="0"/>
    <n v="0"/>
    <n v="0"/>
    <n v="0"/>
    <n v="0"/>
    <n v="3101"/>
    <n v="168831"/>
    <n v="176921"/>
    <n v="0.19825428300411921"/>
  </r>
  <r>
    <m/>
    <s v="0206"/>
    <s v="0206"/>
    <s v="Dirección de Obras Portuarias "/>
    <x v="2"/>
    <s v="ATACAMA"/>
    <s v="COPIAPO, CHAÑARAL, HUASCO"/>
    <s v="CALDERA, CHA¿ARAL, HUASCO"/>
    <s v="Arrastre"/>
    <m/>
    <s v="02"/>
    <s v="004"/>
    <n v="58977"/>
    <s v="40070229-0"/>
    <s v="CONSERVACION DE EMERGENCIA REGIÓN DE ATACAMA"/>
    <s v="CONSERVACION Y FISCALIZACION INFRAESTRUCTURA PORTUARIA"/>
    <s v=""/>
    <s v="EJECUCION"/>
    <s v="EJECUCION 1"/>
    <n v="182182"/>
    <s v=""/>
    <s v=""/>
    <s v=""/>
    <s v=""/>
    <s v=""/>
    <s v=""/>
    <s v=""/>
    <s v=""/>
    <s v="Desarrollo Productivo, Social, Cultural y Científico"/>
    <n v="0"/>
    <n v="1664541"/>
    <n v="1031000"/>
    <n v="0"/>
    <n v="0"/>
    <n v="0"/>
    <n v="0"/>
    <n v="0"/>
    <e v="#N/A"/>
    <e v="#N/A"/>
    <e v="#N/A"/>
    <e v="#N/A"/>
  </r>
  <r>
    <n v="1520"/>
    <s v="0206"/>
    <s v="0206"/>
    <s v="Dirección de Obras Portuarias "/>
    <x v="15"/>
    <s v="COQUIMBO"/>
    <s v="CHOAPA"/>
    <s v="LOS VILOS"/>
    <s v="Arrastre"/>
    <n v="24"/>
    <s v="02"/>
    <s v="002"/>
    <n v="47302"/>
    <s v="30486471-0"/>
    <s v="REPOSICION DE LA PLAYA  EN LOS VILOS, COMUNA DE LOS VILOS"/>
    <s v="INFRAESTRUCTURA DE MEJORAMIENTO DEL BORDE COSTERO"/>
    <s v="INFRAESTRUCTURA DE MEJORAMIENTO DEL BORDE COSTERO"/>
    <s v="DISEÑO"/>
    <s v="DISEÑO 1"/>
    <n v="144146"/>
    <s v=""/>
    <s v=" ADAPTACIÓN-INFRAESTRUCTURA RESILIENTE AL CLIMA FUTURO - ROBUSTEZ"/>
    <s v=""/>
    <s v=""/>
    <s v=""/>
    <s v=""/>
    <s v=""/>
    <s v=""/>
    <s v="Desarrollo Productivo, Social, Cultural y Científico"/>
    <n v="0"/>
    <n v="267404"/>
    <n v="88666"/>
    <n v="0"/>
    <n v="0"/>
    <n v="0"/>
    <n v="0"/>
    <n v="0"/>
    <n v="4203"/>
    <n v="22879"/>
    <n v="24641"/>
    <n v="0.20927707025854489"/>
  </r>
  <r>
    <n v="1521"/>
    <s v="0206"/>
    <s v="0206"/>
    <s v="Dirección de Obras Portuarias "/>
    <x v="15"/>
    <s v="COQUIMBO"/>
    <s v="ELQUI"/>
    <s v="LA HIGUERA"/>
    <s v="Arrastre"/>
    <n v="42"/>
    <s v="02"/>
    <s v="004"/>
    <n v="52996"/>
    <s v="40038552-0"/>
    <s v="CONSTRUCCION ENROCADO DE PROTECCION CALETA CHUNGUNGO, LA HIGUERA"/>
    <s v="INFRAESTRUCTURA PORTUARIA PESQUERA ARTESANAL"/>
    <s v="INFRAESTRUCTURA PORTUARIA PESQUERA ARTESANAL"/>
    <s v="EJECUCION"/>
    <s v="EJECUCION 1"/>
    <n v="165003"/>
    <s v=""/>
    <s v=" ADAPTACIÓN-INFRAESTRUCTURA RESILIENTE AL CLIMA FUTURO - ROBUSTEZ"/>
    <s v=""/>
    <s v=""/>
    <s v=""/>
    <s v=""/>
    <s v=""/>
    <s v=""/>
    <s v="Desarrollo Productivo, Social, Cultural y Científico"/>
    <n v="0"/>
    <n v="1000000"/>
    <n v="2105302"/>
    <n v="866040"/>
    <n v="0"/>
    <n v="0"/>
    <n v="0"/>
    <n v="0"/>
    <n v="4104"/>
    <n v="4335"/>
    <n v="4548"/>
    <n v="0.29529781751838541"/>
  </r>
  <r>
    <n v="1522"/>
    <s v="0206"/>
    <s v="0206"/>
    <s v="Dirección de Obras Portuarias "/>
    <x v="15"/>
    <s v="COQUIMBO"/>
    <s v="ELQUI"/>
    <s v="LA HIGUERA"/>
    <s v="Arrastre"/>
    <n v="60"/>
    <s v="02"/>
    <s v="004"/>
    <n v="55029"/>
    <s v="40049850-0"/>
    <s v="MEJORAMIENTO EMBARQUE Y DESEMBARQUE EN CALETA CORRALES, LA HIGUERA"/>
    <s v="INFRAESTRUCTURA PORTUARIA PESQUERA ARTESANAL"/>
    <s v="INFRAESTRUCTURA PORTUARIA PESQUERA ARTESANAL"/>
    <s v="EJECUCION"/>
    <s v="EJECUCION 1"/>
    <n v="171193"/>
    <s v=""/>
    <s v=" ADAPTACIÓN-INFRAESTRUCTURA RESILIENTE AL CLIMA FUTURO - ROBUSTEZ"/>
    <s v=""/>
    <s v=""/>
    <s v=""/>
    <s v=""/>
    <s v=""/>
    <s v=""/>
    <s v="Desarrollo Productivo, Social, Cultural y Científico"/>
    <n v="0"/>
    <n v="1000000"/>
    <n v="2577500"/>
    <n v="649530"/>
    <n v="0"/>
    <n v="0"/>
    <n v="0"/>
    <n v="0"/>
    <n v="4104"/>
    <n v="4335"/>
    <n v="4548"/>
    <n v="0.29529781751838541"/>
  </r>
  <r>
    <n v="1523"/>
    <s v="0206"/>
    <s v="0206"/>
    <s v="Dirección de Obras Portuarias "/>
    <x v="15"/>
    <s v="COQUIMBO"/>
    <s v="LIMARI"/>
    <s v="OVALLE"/>
    <s v="Arrastre"/>
    <n v="61"/>
    <s v="02"/>
    <s v="004"/>
    <n v="55032"/>
    <s v="40049853-0"/>
    <s v="CONSTRUCCION OBRAS MARITIMAS CALETA TALCA, COMUNA DE OVALLE."/>
    <s v="INFRAESTRUCTURA PORTUARIA PESQUERA ARTESANAL"/>
    <s v="INFRAESTRUCTURA PORTUARIA PESQUERA ARTESANAL"/>
    <s v="EJECUCION"/>
    <s v="EJECUCION 1"/>
    <n v="171197"/>
    <s v=""/>
    <s v=""/>
    <s v=""/>
    <s v=""/>
    <s v=""/>
    <s v=""/>
    <s v=""/>
    <s v=""/>
    <s v="Desarrollo Productivo, Social, Cultural y Científico"/>
    <n v="0"/>
    <n v="718886"/>
    <n v="1074302"/>
    <n v="0"/>
    <n v="0"/>
    <n v="0"/>
    <n v="0"/>
    <n v="0"/>
    <n v="4301"/>
    <n v="118696"/>
    <n v="125046"/>
    <n v="0.17968086276504611"/>
  </r>
  <r>
    <m/>
    <s v="0206"/>
    <s v="0206"/>
    <s v="Dirección de Obras Portuarias "/>
    <x v="15"/>
    <s v="COQUIMBO"/>
    <s v="ELQUI"/>
    <s v="LA SERENA"/>
    <s v="Nuevo"/>
    <m/>
    <s v="02"/>
    <s v="004"/>
    <n v="57022"/>
    <s v="40061002-0"/>
    <s v="CONSERVACION PROTECCIÓN COSTERA FARO MONUMENTAL, LA SERENA ETAPA 1"/>
    <s v="CONSERVACION Y FISCALIZACION INFRAESTRUCTURA PORTUARIA"/>
    <s v=""/>
    <s v="EJECUCION"/>
    <s v="EJECUCION 1"/>
    <n v="177732"/>
    <s v=""/>
    <s v=" ADAPTACIÓN"/>
    <s v=""/>
    <s v=""/>
    <s v=""/>
    <s v=""/>
    <s v=""/>
    <s v=""/>
    <s v="Desarrollo Productivo, Social, Cultural y Científico"/>
    <n v="0"/>
    <n v="0"/>
    <n v="10"/>
    <n v="206200"/>
    <n v="0"/>
    <n v="0"/>
    <n v="0"/>
    <n v="0"/>
    <n v="4101"/>
    <n v="250141"/>
    <n v="271608"/>
    <n v="0.13104801515687459"/>
  </r>
  <r>
    <n v="1526"/>
    <s v="0206"/>
    <s v="0206"/>
    <s v="Dirección de Obras Portuarias "/>
    <x v="15"/>
    <s v="COQUIMBO"/>
    <s v="CHOAPA"/>
    <s v="LOS VILOS"/>
    <s v="Nuevo"/>
    <n v="161"/>
    <s v="02"/>
    <s v="002"/>
    <n v="57040"/>
    <s v="40061120-0"/>
    <s v="MEJORAMIENTO CALETA LAS CONCHAS - LOS VILOS"/>
    <s v="INFRAESTRUCTURA PORTUARIA PESQUERA ARTESANAL"/>
    <s v="INFRAESTRUCTURA PORTUARIA PESQUERA ARTESANAL"/>
    <s v="EJECUCION"/>
    <s v="ASESORIA A LA INSPECCION FISCAL 2"/>
    <n v="182572"/>
    <s v=""/>
    <s v=" ADAPTACIÓN"/>
    <s v=""/>
    <s v=""/>
    <s v=""/>
    <s v=""/>
    <s v=""/>
    <s v=""/>
    <s v="Desarrollo Productivo, Social, Cultural y Científico"/>
    <n v="0"/>
    <n v="0"/>
    <n v="10"/>
    <n v="2062000"/>
    <n v="2022269"/>
    <n v="0"/>
    <n v="0"/>
    <n v="0"/>
    <n v="4203"/>
    <n v="22879"/>
    <n v="24641"/>
    <n v="0.20927707025854489"/>
  </r>
  <r>
    <n v="1527"/>
    <s v="0206"/>
    <s v="0206"/>
    <s v="Dirección de Obras Portuarias "/>
    <x v="15"/>
    <s v="COQUIMBO"/>
    <s v="CHOAPA"/>
    <s v="LOS VILOS"/>
    <s v="Nuevo"/>
    <n v="161"/>
    <s v="02"/>
    <s v="004"/>
    <n v="57040"/>
    <s v="40061120-0"/>
    <s v="MEJORAMIENTO CALETA LAS CONCHAS - LOS VILOS"/>
    <s v="INFRAESTRUCTURA PORTUARIA PESQUERA ARTESANAL"/>
    <s v="INFRAESTRUCTURA PORTUARIA PESQUERA ARTESANAL"/>
    <s v="EJECUCION"/>
    <s v="EJECUCION 2"/>
    <n v="182573"/>
    <s v=""/>
    <s v=" ADAPTACIÓN"/>
    <s v=""/>
    <s v=""/>
    <s v=""/>
    <s v=""/>
    <s v=""/>
    <s v=""/>
    <s v="Desarrollo Productivo, Social, Cultural y Científico"/>
    <n v="0"/>
    <n v="0"/>
    <n v="10"/>
    <n v="206200"/>
    <n v="195890"/>
    <n v="0"/>
    <n v="0"/>
    <n v="0"/>
    <n v="4203"/>
    <n v="22879"/>
    <n v="24641"/>
    <n v="0.20927707025854489"/>
  </r>
  <r>
    <n v="1530"/>
    <s v="0206"/>
    <s v="0206"/>
    <s v="Dirección de Obras Portuarias "/>
    <x v="15"/>
    <s v="COQUIMBO"/>
    <s v="CHOAPA"/>
    <s v="LOS VILOS"/>
    <s v="Nuevo"/>
    <n v="118"/>
    <s v="02"/>
    <s v="004"/>
    <n v="58731"/>
    <s v="40070005-0"/>
    <s v="CONSERVACION CALETA PICHIDANGUI, COMUNA LOS VILOS COMUNA LOS VILOS"/>
    <s v="CONSERVACION Y FISCALIZACION INFRAESTRUCTURA PORTUARIA"/>
    <s v="CONSERVACION Y FISCALIZACION INFRAESTRUCTURA PORTUARIA"/>
    <s v="EJECUCION"/>
    <s v="EJECUCION 2"/>
    <n v="182567"/>
    <s v=""/>
    <s v=""/>
    <s v=""/>
    <s v=""/>
    <s v=""/>
    <s v=""/>
    <s v=""/>
    <s v=""/>
    <s v="Desarrollo Productivo, Social, Cultural y Científico"/>
    <n v="0"/>
    <n v="0"/>
    <n v="10"/>
    <n v="342791"/>
    <n v="515500"/>
    <n v="515500"/>
    <n v="0"/>
    <n v="0"/>
    <n v="4203"/>
    <n v="22879"/>
    <n v="24641"/>
    <n v="0.20927707025854489"/>
  </r>
  <r>
    <m/>
    <s v="0206"/>
    <s v="0206"/>
    <s v="Dirección de Obras Portuarias "/>
    <x v="3"/>
    <s v="VALPARAÍSO"/>
    <s v="VALPARAISO"/>
    <s v="VALPARAISO"/>
    <s v="Nuevo"/>
    <m/>
    <s v="01"/>
    <s v="002"/>
    <n v="59566"/>
    <s v="40072684-0"/>
    <s v="Estudio Básico Diagnostico caracterización Geotécnica y Geofísica del molo de abrigo de Valparaíso"/>
    <s v="INFRAESTRUCTURA PORTUARIA DE CONECTIVIDAD"/>
    <s v=""/>
    <s v="EJECUCION"/>
    <s v="EJECUCION 1"/>
    <n v="183595"/>
    <s v=""/>
    <s v=""/>
    <s v=""/>
    <s v=""/>
    <s v=""/>
    <s v=""/>
    <s v=""/>
    <s v=""/>
    <s v="Integración territorial, conectividad y movilidad"/>
    <n v="0"/>
    <n v="0"/>
    <n v="309300"/>
    <n v="309300"/>
    <n v="721700"/>
    <n v="0"/>
    <n v="0"/>
    <n v="0"/>
    <n v="5101"/>
    <n v="284938"/>
    <n v="321852"/>
    <n v="0.19096287611915949"/>
  </r>
  <r>
    <n v="1535"/>
    <s v="0206"/>
    <s v="0206"/>
    <s v="Dirección de Obras Portuarias "/>
    <x v="3"/>
    <s v="VALPARAÍSO"/>
    <s v="VALPARAISO"/>
    <s v="QUINTERO"/>
    <s v="Arrastre"/>
    <n v="5"/>
    <s v="02"/>
    <s v="004"/>
    <n v="37094"/>
    <s v="30099436-0"/>
    <s v="CONSTRUCCION BORDE COSTERO ENTRE EL DURAZNO-CUEVA EL PIRATA,QUINTERO"/>
    <s v="INFRAESTRUCTURA DE MEJORAMIENTO DEL BORDE COSTERO"/>
    <s v="INFRAESTRUCTURA DE MEJORAMIENTO DEL BORDE COSTERO"/>
    <s v="EJECUCION"/>
    <s v="EJECUCION 1"/>
    <n v="123118"/>
    <s v=""/>
    <s v=""/>
    <s v=""/>
    <s v=""/>
    <s v=""/>
    <s v=""/>
    <s v=""/>
    <s v=""/>
    <s v="Desarrollo Productivo, Social, Cultural y Científico"/>
    <n v="0"/>
    <n v="232000"/>
    <n v="1633791"/>
    <n v="3093000"/>
    <n v="3920681"/>
    <n v="1031000"/>
    <n v="0"/>
    <n v="0"/>
    <n v="5107"/>
    <n v="35754"/>
    <n v="39170"/>
    <n v="0.23414688344887999"/>
  </r>
  <r>
    <n v="1536"/>
    <s v="0206"/>
    <s v="0206"/>
    <s v="Dirección de Obras Portuarias "/>
    <x v="3"/>
    <s v="VALPARAÍSO"/>
    <s v="VALPARAISO"/>
    <s v="JUAN FERNANDEZ"/>
    <s v="Arrastre"/>
    <n v="6"/>
    <s v="02"/>
    <s v="002"/>
    <n v="37726"/>
    <s v="30106643-0"/>
    <s v="AMPLIACION INFRAESTRUCTURA BAHIA CUMBERLAND, JUAN FERNANDEZ"/>
    <s v="INFRAESTRUCTURA PORTUARIA DE CONECTIVIDAD"/>
    <s v="INFRAESTRUCTURA PORTUARIA DE CONECTIVIDAD"/>
    <s v="EJECUCION"/>
    <s v="ASESORIA A LA INSPECCION FISCAL 2"/>
    <n v="164530"/>
    <s v=""/>
    <s v=""/>
    <s v=""/>
    <s v=""/>
    <s v=""/>
    <s v=""/>
    <s v=""/>
    <s v=""/>
    <s v="Integración territorial, conectividad y movilidad"/>
    <n v="0"/>
    <n v="154710"/>
    <n v="453947"/>
    <n v="0"/>
    <n v="0"/>
    <n v="0"/>
    <n v="0"/>
    <n v="0"/>
    <n v="5104"/>
    <n v="904"/>
    <n v="1121"/>
    <n v="5.628132704211828E-2"/>
  </r>
  <r>
    <n v="1537"/>
    <s v="0206"/>
    <s v="0206"/>
    <s v="Dirección de Obras Portuarias "/>
    <x v="3"/>
    <s v="VALPARAÍSO"/>
    <s v="VALPARAISO"/>
    <s v="JUAN FERNANDEZ"/>
    <s v="Arrastre"/>
    <n v="6"/>
    <s v="02"/>
    <s v="004"/>
    <n v="37726"/>
    <s v="30106643-0"/>
    <s v="AMPLIACION INFRAESTRUCTURA BAHIA CUMBERLAND, JUAN FERNANDEZ"/>
    <s v="INFRAESTRUCTURA PORTUARIA DE CONECTIVIDAD"/>
    <s v="INFRAESTRUCTURA PORTUARIA DE CONECTIVIDAD"/>
    <s v="EJECUCION"/>
    <s v="EJECUCION 2"/>
    <n v="164529"/>
    <s v=""/>
    <s v=""/>
    <s v=""/>
    <s v=""/>
    <s v=""/>
    <s v=""/>
    <s v=""/>
    <s v=""/>
    <s v="Integración territorial, conectividad y movilidad"/>
    <n v="0"/>
    <n v="1204468"/>
    <n v="601800"/>
    <n v="2094677"/>
    <n v="5958851"/>
    <n v="2062000"/>
    <n v="0"/>
    <n v="0"/>
    <n v="5104"/>
    <n v="904"/>
    <n v="1121"/>
    <n v="5.628132704211828E-2"/>
  </r>
  <r>
    <n v="1540"/>
    <s v="0206"/>
    <s v="0206"/>
    <s v="Dirección de Obras Portuarias "/>
    <x v="3"/>
    <s v="VALPARAÍSO"/>
    <s v="VALPARAISO"/>
    <s v="VALPARAISO"/>
    <s v="Arrastre"/>
    <n v="10"/>
    <s v="02"/>
    <s v="002"/>
    <n v="43113"/>
    <s v="30364023-0"/>
    <s v="CONSTRUCCION BORDE COSTERO SECTOR LAS TORPEDERAS VALPARAISO"/>
    <s v="INFRAESTRUCTURA DE MEJORAMIENTO DEL BORDE COSTERO"/>
    <s v="INFRAESTRUCTURA DE MEJORAMIENTO DEL BORDE COSTERO"/>
    <s v="DISEÑO"/>
    <s v="DISEÑO 1"/>
    <n v="165585"/>
    <s v=""/>
    <s v=""/>
    <s v=""/>
    <s v=""/>
    <s v=""/>
    <s v=""/>
    <s v=""/>
    <s v=""/>
    <s v="Desarrollo Productivo, Social, Cultural y Científico"/>
    <n v="131842.655"/>
    <n v="134066.196"/>
    <n v="138222"/>
    <n v="0"/>
    <n v="0"/>
    <n v="0"/>
    <n v="0"/>
    <n v="0"/>
    <n v="5101"/>
    <n v="284938"/>
    <n v="321852"/>
    <n v="0.19096287611915949"/>
  </r>
  <r>
    <m/>
    <s v="0206"/>
    <s v="0206"/>
    <s v="Dirección de Obras Portuarias "/>
    <x v="3"/>
    <s v="VALPARAÍSO"/>
    <s v="SAN ANTONIO"/>
    <s v="EL TABO"/>
    <s v="Arrastre"/>
    <m/>
    <s v="02"/>
    <s v="002"/>
    <n v="48738"/>
    <s v="40010846-0"/>
    <s v="CONSTRUCCION BORDE COSTERO PLAYA EL TABO CENTRO, COMUNA EL TABO"/>
    <s v="INFRAESTRUCTURA DE MEJORAMIENTO DEL BORDE COSTERO"/>
    <s v=""/>
    <s v="EJECUCION"/>
    <s v="ASESORIA A LA INSPECCION FISCAL 1"/>
    <n v="153509"/>
    <s v=""/>
    <s v=""/>
    <s v=""/>
    <s v=""/>
    <s v=""/>
    <s v=""/>
    <s v=""/>
    <s v=""/>
    <s v="Desarrollo Productivo, Social, Cultural y Científico"/>
    <n v="0"/>
    <n v="267470"/>
    <n v="73796"/>
    <n v="0"/>
    <n v="0"/>
    <n v="0"/>
    <n v="0"/>
    <n v="0"/>
    <n v="5605"/>
    <n v="16260"/>
    <n v="15375"/>
    <n v="0.20698594155879579"/>
  </r>
  <r>
    <n v="1542"/>
    <s v="0206"/>
    <s v="0206"/>
    <s v="Dirección de Obras Portuarias "/>
    <x v="3"/>
    <s v="VALPARAÍSO"/>
    <s v="VALPARAISO"/>
    <s v="VALPARAISO"/>
    <s v="Arrastre"/>
    <n v="50"/>
    <s v="02"/>
    <s v="004"/>
    <n v="53994"/>
    <s v="40045806-0"/>
    <s v="CONSERVACION OBRAS TERRESTRE  Y MARITIMAS CALETA PORTALES VALPARAISO"/>
    <s v="CONSERVACION Y FISCALIZACION INFRAESTRUCTURA PORTUARIA"/>
    <s v="CONSERVACION Y FISCALIZACION INFRAESTRUCTURA PORTUARIA"/>
    <s v="EJECUCION"/>
    <s v="EJECUCION 1"/>
    <n v="167809"/>
    <s v=""/>
    <s v=""/>
    <s v=""/>
    <s v=""/>
    <s v=""/>
    <s v=""/>
    <s v=""/>
    <s v=""/>
    <s v="Desarrollo Productivo, Social, Cultural y Científico"/>
    <n v="0"/>
    <n v="1059343"/>
    <n v="2095628"/>
    <n v="1031000"/>
    <n v="0"/>
    <n v="0"/>
    <n v="0"/>
    <n v="0"/>
    <n v="5101"/>
    <n v="284938"/>
    <n v="321852"/>
    <n v="0.19096287611915949"/>
  </r>
  <r>
    <n v="1543"/>
    <s v="0206"/>
    <s v="0206"/>
    <s v="Dirección de Obras Portuarias "/>
    <x v="3"/>
    <s v="VALPARAÍSO"/>
    <s v="ISLA DE PASCUA"/>
    <s v="ISLA DE PASCUA"/>
    <s v="Arrastre"/>
    <n v="52"/>
    <s v="02"/>
    <s v="004"/>
    <n v="54201"/>
    <s v="40046708-0"/>
    <s v="CONSERVACION CALETAS PESQUERAS RAPA NUI"/>
    <s v="CONSERVACION Y FISCALIZACION INFRAESTRUCTURA PORTUARIA"/>
    <s v="CONSERVACION Y FISCALIZACION INFRAESTRUCTURA PORTUARIA"/>
    <s v="EJECUCION"/>
    <s v="EJECUCION 1"/>
    <n v="168247"/>
    <s v=""/>
    <s v=""/>
    <s v=""/>
    <s v=""/>
    <s v=""/>
    <s v=""/>
    <s v=""/>
    <s v=""/>
    <s v="Desarrollo Productivo, Social, Cultural y Científico"/>
    <n v="0"/>
    <n v="10"/>
    <n v="3511481"/>
    <n v="3460242"/>
    <n v="3235796"/>
    <n v="3093000"/>
    <n v="0"/>
    <n v="0"/>
    <n v="5201"/>
    <n v="4800"/>
    <n v="8997"/>
    <n v="0.12476002658287851"/>
  </r>
  <r>
    <n v="1544"/>
    <s v="0206"/>
    <s v="0206"/>
    <s v="Dirección de Obras Portuarias "/>
    <x v="3"/>
    <s v="VALPARAÍSO"/>
    <s v="VALPARAISO"/>
    <s v="JUAN FERNANDEZ"/>
    <s v="Arrastre"/>
    <n v="51"/>
    <s v="02"/>
    <s v="004"/>
    <n v="54200"/>
    <s v="40046721-0"/>
    <s v="CONSERVACION INFRAESTRUCTURA PORTUARIA EN BAHIA CUMBERLAND. ARCHIPIELAGO JUAN FERNANDEZ"/>
    <s v="CONSERVACION Y FISCALIZACION INFRAESTRUCTURA PORTUARIA"/>
    <s v="CONSERVACION Y FISCALIZACION INFRAESTRUCTURA PORTUARIA"/>
    <s v="EJECUCION"/>
    <s v="EJECUCION 1"/>
    <n v="168244"/>
    <s v=""/>
    <s v=""/>
    <s v=""/>
    <s v=""/>
    <s v=""/>
    <s v=""/>
    <s v=""/>
    <s v=""/>
    <s v="Desarrollo Productivo, Social, Cultural y Científico"/>
    <n v="0"/>
    <n v="479914"/>
    <n v="904578"/>
    <n v="0"/>
    <n v="0"/>
    <n v="0"/>
    <n v="0"/>
    <n v="0"/>
    <n v="5104"/>
    <n v="904"/>
    <n v="1121"/>
    <n v="5.628132704211828E-2"/>
  </r>
  <r>
    <n v="1545"/>
    <s v="0206"/>
    <s v="0206"/>
    <s v="Dirección de Obras Portuarias "/>
    <x v="3"/>
    <s v="VALPARAÍSO"/>
    <s v="PETORCA"/>
    <s v="PAPUDO"/>
    <s v="Arrastre"/>
    <n v="77"/>
    <s v="02"/>
    <s v="004"/>
    <n v="55968"/>
    <s v="40057568-0"/>
    <s v="CONSTRUCCION OBRAS MARITIMAS Y TERRESTRES CALETA PAPUDO"/>
    <s v="INFRAESTRUCTURA PORTUARIA PESQUERA ARTESANAL"/>
    <s v="INFRAESTRUCTURA PORTUARIA PESQUERA ARTESANAL"/>
    <s v="EJECUCION"/>
    <s v="EJECUCION 1"/>
    <n v="174638"/>
    <s v=""/>
    <s v=""/>
    <s v=""/>
    <s v=""/>
    <s v=""/>
    <s v=""/>
    <s v=""/>
    <s v=""/>
    <s v="Desarrollo Productivo, Social, Cultural y Científico"/>
    <n v="0"/>
    <n v="1232000"/>
    <n v="1485736"/>
    <n v="2062000"/>
    <n v="4124000"/>
    <n v="0"/>
    <n v="0"/>
    <n v="0"/>
    <n v="5403"/>
    <n v="7561"/>
    <n v="6492"/>
    <n v="0.1885167222352841"/>
  </r>
  <r>
    <n v="1546"/>
    <s v="0206"/>
    <s v="0206"/>
    <s v="Dirección de Obras Portuarias "/>
    <x v="3"/>
    <s v="VALPARAÍSO"/>
    <s v="SAN ANTONIO"/>
    <s v="ALGARROBO"/>
    <s v="Arrastre"/>
    <n v="82"/>
    <s v="02"/>
    <s v="004"/>
    <n v="56280"/>
    <s v="40059134-0"/>
    <s v="CONSERVACION URGENCIA PROTECCIÓN COSTERA AV CARLOS ALESSANDRI, ALGARROBO"/>
    <s v="CONSERVACION Y FISCALIZACION INFRAESTRUCTURA PORTUARIA"/>
    <s v="CONSERVACION Y FISCALIZACION INFRAESTRUCTURA PORTUARIA"/>
    <s v="EJECUCION"/>
    <s v="EJECUCION 1"/>
    <n v="175922"/>
    <s v=""/>
    <s v=""/>
    <s v=""/>
    <s v=""/>
    <s v=""/>
    <s v=""/>
    <s v=""/>
    <s v=""/>
    <s v="Desarrollo Productivo, Social, Cultural y Científico"/>
    <n v="0"/>
    <n v="1384937"/>
    <n v="1730066"/>
    <n v="0"/>
    <n v="0"/>
    <n v="0"/>
    <n v="0"/>
    <n v="0"/>
    <n v="5602"/>
    <n v="16076"/>
    <n v="16296"/>
    <n v="0.19583412117782059"/>
  </r>
  <r>
    <m/>
    <s v="0206"/>
    <s v="0206"/>
    <s v="Dirección de Obras Portuarias "/>
    <x v="3"/>
    <s v="VALPARAÍSO"/>
    <s v="VALPARAISO"/>
    <s v="PUCHUNCAVI"/>
    <s v="Arrastre"/>
    <m/>
    <s v="02"/>
    <s v="004"/>
    <n v="57850"/>
    <s v="40065017-0"/>
    <s v="CONSERVACION BORDE COSTERO HORCÓN"/>
    <s v="CONSERVACION Y FISCALIZACION INFRAESTRUCTURA PORTUARIA"/>
    <s v=""/>
    <s v="EJECUCION"/>
    <s v="EJECUCION 1"/>
    <n v="179607"/>
    <s v=""/>
    <s v=" MITIGACIÓN"/>
    <s v=""/>
    <s v=""/>
    <s v=""/>
    <s v=""/>
    <s v=""/>
    <s v=""/>
    <s v="Desarrollo Productivo, Social, Cultural y Científico"/>
    <n v="0"/>
    <n v="620382"/>
    <n v="230625"/>
    <n v="0"/>
    <n v="0"/>
    <n v="0"/>
    <n v="0"/>
    <n v="0"/>
    <n v="5105"/>
    <n v="22539"/>
    <n v="21490"/>
    <n v="0.31600045769167828"/>
  </r>
  <r>
    <m/>
    <s v="0206"/>
    <s v="0206"/>
    <s v="Dirección de Obras Portuarias "/>
    <x v="16"/>
    <s v="O'HIGGINS"/>
    <s v="CARDENAL CARO"/>
    <s v="NAVIDAD"/>
    <s v="Arrastre"/>
    <m/>
    <s v="02"/>
    <s v="004"/>
    <n v="55922"/>
    <s v="40057852-0"/>
    <s v="CONSTRUCCION PROTECCION DE RIBERA LA BOCA DE RAPEL Y MUELLE TURISTICO, NAVIDAD"/>
    <s v="INFRAESTRUCTURA DE MEJORAMIENTO DEL BORDE COSTERO"/>
    <s v=""/>
    <s v="EJECUCION"/>
    <s v="EJECUCION 1"/>
    <n v="174453"/>
    <s v=" IP-5180_Obras Caleta La Boca de Rapel"/>
    <s v=""/>
    <s v=""/>
    <s v=" INVIERNO ZONA CENTRO-SUR JUNIO 2023"/>
    <s v=""/>
    <s v=""/>
    <s v=""/>
    <s v=""/>
    <s v="Desarrollo Productivo, Social, Cultural y Científico"/>
    <n v="0"/>
    <n v="1500000"/>
    <n v="2062000"/>
    <n v="0"/>
    <n v="0"/>
    <n v="0"/>
    <n v="0"/>
    <n v="0"/>
    <n v="6205"/>
    <n v="8885"/>
    <n v="7188"/>
    <n v="0.20648290043790321"/>
  </r>
  <r>
    <n v="1566"/>
    <s v="0206"/>
    <s v="0206"/>
    <s v="Dirección de Obras Portuarias "/>
    <x v="11"/>
    <s v="MAULE"/>
    <s v="TALCA"/>
    <s v="CONSTITUCION"/>
    <s v="Arrastre"/>
    <n v="53"/>
    <s v="02"/>
    <s v="004"/>
    <n v="54231"/>
    <s v="40050867-0"/>
    <s v="CONSTRUCCION ESPIGÓN MARÍTIMO CALETA PELLINES. CONSTITUCIÓN."/>
    <s v="INFRAESTRUCTURA PORTUARIA PESQUERA ARTESANAL"/>
    <s v="INFRAESTRUCTURA PORTUARIA PESQUERA ARTESANAL"/>
    <s v="EJECUCION"/>
    <s v="EJECUCION 1"/>
    <n v="168422"/>
    <s v=""/>
    <s v=" ADAPTACIÓN"/>
    <s v=""/>
    <s v=""/>
    <s v=""/>
    <s v=""/>
    <s v=""/>
    <s v=""/>
    <s v="Desarrollo Productivo, Social, Cultural y Científico"/>
    <n v="0"/>
    <n v="1604999.828"/>
    <n v="1693012"/>
    <n v="1031000"/>
    <n v="0"/>
    <n v="0"/>
    <n v="0"/>
    <n v="0"/>
    <n v="7102"/>
    <n v="47004"/>
    <n v="50677"/>
    <n v="0.17166815386204129"/>
  </r>
  <r>
    <n v="1567"/>
    <s v="0206"/>
    <s v="0206"/>
    <s v="Dirección de Obras Portuarias "/>
    <x v="11"/>
    <s v="MAULE"/>
    <s v="TALCA"/>
    <s v="CONSTITUCION"/>
    <s v="Arrastre"/>
    <n v="73"/>
    <s v="02"/>
    <s v="004"/>
    <n v="55805"/>
    <s v="40056121-0"/>
    <s v="REPOSICION DE TRES MUELLES FLOTANTES RIO MAULE, CONSTITUCION"/>
    <s v="INFRAESTRUCTURA PORTUARIA PARA EL TURISMO Y DEPORTES NAUTICOS"/>
    <s v="INFRAESTRUCTURA PORTUARIA PARA EL TURISMO Y DEPORTES NAUTICOS"/>
    <s v="EJECUCION"/>
    <s v="EJECUCION 1"/>
    <n v="174584"/>
    <s v=""/>
    <s v=" ADAPTACIÓN"/>
    <s v=""/>
    <s v=" INVIERNO ZONA CENTRO-SUR AGOSTO 2023"/>
    <s v=""/>
    <s v=""/>
    <s v=""/>
    <s v=""/>
    <s v="Desarrollo Productivo, Social, Cultural y Científico"/>
    <n v="0"/>
    <n v="1571003"/>
    <n v="1619703"/>
    <n v="0"/>
    <n v="0"/>
    <n v="0"/>
    <n v="0"/>
    <n v="0"/>
    <n v="7102"/>
    <n v="47004"/>
    <n v="50677"/>
    <n v="0.17166815386204129"/>
  </r>
  <r>
    <n v="1568"/>
    <s v="0206"/>
    <s v="0206"/>
    <s v="Dirección de Obras Portuarias "/>
    <x v="11"/>
    <s v="MAULE"/>
    <s v="TALCA"/>
    <s v="CONSTITUCION"/>
    <s v="Arrastre"/>
    <n v="75"/>
    <s v="02"/>
    <s v="004"/>
    <n v="55917"/>
    <s v="40057710-0"/>
    <s v="REPOSICION DE EMERGENCIA Y MEJORA DEFENSAS RIBERA SUR RIO MAULE, CONSTITUCION"/>
    <s v="INFRAESTRUCTURA PORTUARIA DE RIBERA"/>
    <s v="INFRAESTRUCTURA PORTUARIA DE RIBERA"/>
    <s v="EJECUCION"/>
    <s v="EJECUCION 1"/>
    <n v="174457"/>
    <s v=""/>
    <s v=" ADAPTACIÓN-INFRAESTRUCTURA RESILIENTE AL CLIMA FUTURO - ROBUSTEZ"/>
    <s v=""/>
    <s v=" INVIERNO ZONA CENTRO-SUR AGOSTO 2023"/>
    <s v=""/>
    <s v=""/>
    <s v=""/>
    <s v=""/>
    <s v="_x0009_Seguridad Ciudadana y ante desastres naturales y emergencias"/>
    <n v="0"/>
    <n v="2000000"/>
    <n v="1717910"/>
    <n v="0"/>
    <n v="0"/>
    <n v="0"/>
    <n v="0"/>
    <n v="0"/>
    <n v="7102"/>
    <n v="47004"/>
    <n v="50677"/>
    <n v="0.17166815386204129"/>
  </r>
  <r>
    <n v="1569"/>
    <s v="0206"/>
    <s v="0206"/>
    <s v="Dirección de Obras Portuarias "/>
    <x v="11"/>
    <s v="MAULE"/>
    <s v="CAUQUENES"/>
    <s v="PELLUHUE"/>
    <s v="Arrastre"/>
    <n v="76"/>
    <s v="02"/>
    <s v="004"/>
    <n v="55963"/>
    <s v="40058096-0"/>
    <s v="MEJORAMIENTO SISTEMA DESEMBARQUE CALETA MAGUILLINES, CONSTITUCIÓN"/>
    <s v="INFRAESTRUCTURA PORTUARIA PESQUERA ARTESANAL"/>
    <s v="INFRAESTRUCTURA PORTUARIA PESQUERA ARTESANAL"/>
    <s v="EJECUCION"/>
    <s v="EJECUCION 2"/>
    <n v="178526"/>
    <s v=""/>
    <s v=" ADAPTACIÓN"/>
    <s v=""/>
    <s v=""/>
    <s v=""/>
    <s v=""/>
    <s v=""/>
    <s v=""/>
    <s v="Desarrollo Productivo, Social, Cultural y Científico"/>
    <n v="0"/>
    <n v="156006"/>
    <n v="429148"/>
    <n v="1018296"/>
    <n v="50282"/>
    <n v="0"/>
    <n v="0"/>
    <n v="0"/>
    <n v="7203"/>
    <n v="8578"/>
    <n v="8526"/>
    <n v="0.2019016499091143"/>
  </r>
  <r>
    <n v="1570"/>
    <s v="0206"/>
    <s v="0206"/>
    <s v="Dirección de Obras Portuarias "/>
    <x v="11"/>
    <s v="MAULE"/>
    <s v="CAUQUENES"/>
    <s v="PELLUHUE"/>
    <s v="Arrastre"/>
    <n v="76"/>
    <s v="02"/>
    <s v="006"/>
    <n v="55963"/>
    <s v="40058096-0"/>
    <s v="MEJORAMIENTO SISTEMA DESEMBARQUE CALETA MAGUILLINES, CONSTITUCIÓN"/>
    <s v="INFRAESTRUCTURA PORTUARIA PESQUERA ARTESANAL"/>
    <s v="INFRAESTRUCTURA PORTUARIA PESQUERA ARTESANAL"/>
    <s v="EJECUCION"/>
    <s v="EQUIPOS 1"/>
    <n v="179514"/>
    <s v=""/>
    <s v=" ADAPTACIÓN"/>
    <s v=""/>
    <s v=""/>
    <s v=""/>
    <s v=""/>
    <s v=""/>
    <s v=""/>
    <s v="Desarrollo Productivo, Social, Cultural y Científico"/>
    <n v="0"/>
    <n v="142008"/>
    <n v="412400"/>
    <n v="0"/>
    <n v="0"/>
    <n v="0"/>
    <n v="0"/>
    <n v="0"/>
    <n v="7203"/>
    <n v="8578"/>
    <n v="8526"/>
    <n v="0.2019016499091143"/>
  </r>
  <r>
    <n v="1571"/>
    <s v="0206"/>
    <s v="0206"/>
    <s v="Dirección de Obras Portuarias "/>
    <x v="11"/>
    <s v="MAULE"/>
    <s v="CAUQUENES"/>
    <s v="CHANCO"/>
    <s v="Nuevo"/>
    <n v="112"/>
    <s v="02"/>
    <s v="004"/>
    <n v="58237"/>
    <s v="40068616-0"/>
    <s v="CONSERVACION BORDE COSTERO Y CALETA LOANCO"/>
    <s v="CONSERVACION Y FISCALIZACION INFRAESTRUCTURA PORTUARIA"/>
    <s v="CONSERVACION Y FISCALIZACION INFRAESTRUCTURA PORTUARIA"/>
    <s v="EJECUCION"/>
    <s v="EJECUCION 1"/>
    <n v="180402"/>
    <s v=""/>
    <s v=" ADAPTACIÓN-INFRAESTRUCTURA RESILIENTE AL CLIMA FUTURO - ROBUSTEZ"/>
    <s v=""/>
    <s v=""/>
    <s v=""/>
    <s v=""/>
    <s v=""/>
    <s v=""/>
    <s v="Desarrollo Productivo, Social, Cultural y Científico"/>
    <n v="0"/>
    <n v="0"/>
    <n v="10"/>
    <n v="439719"/>
    <n v="206200"/>
    <n v="0"/>
    <n v="0"/>
    <n v="0"/>
    <n v="7202"/>
    <n v="9446"/>
    <n v="9233"/>
    <n v="0.2280337293486035"/>
  </r>
  <r>
    <n v="1572"/>
    <s v="0206"/>
    <s v="0206"/>
    <s v="Dirección de Obras Portuarias "/>
    <x v="11"/>
    <s v="MAULE"/>
    <s v="CAUQUENES"/>
    <s v="PELLUHUE"/>
    <s v="Nuevo"/>
    <n v="103"/>
    <s v="02"/>
    <s v="004"/>
    <n v="58236"/>
    <s v="40068653-0"/>
    <s v="CONSERVACION EXPLANADA CALETA PELLUHUE"/>
    <s v="CONSERVACION Y FISCALIZACION INFRAESTRUCTURA PORTUARIA"/>
    <s v="CONSERVACION Y FISCALIZACION INFRAESTRUCTURA PORTUARIA"/>
    <s v="EJECUCION"/>
    <s v="EJECUCION 1"/>
    <n v="180401"/>
    <s v=""/>
    <s v=""/>
    <s v=""/>
    <s v=""/>
    <s v=""/>
    <s v=""/>
    <s v=""/>
    <s v=""/>
    <s v="Desarrollo Productivo, Social, Cultural y Científico"/>
    <n v="0"/>
    <n v="0"/>
    <n v="10"/>
    <n v="206200"/>
    <n v="140969"/>
    <n v="0"/>
    <n v="0"/>
    <n v="0"/>
    <n v="7203"/>
    <n v="8578"/>
    <n v="8526"/>
    <n v="0.2019016499091143"/>
  </r>
  <r>
    <n v="1573"/>
    <s v="0206"/>
    <s v="0206"/>
    <s v="Dirección de Obras Portuarias "/>
    <x v="5"/>
    <s v="ÑUBLE"/>
    <s v="ITATA"/>
    <s v="COELEMU"/>
    <s v="Nuevo"/>
    <n v="34"/>
    <s v="02"/>
    <s v="004"/>
    <n v="50062"/>
    <s v="40020223-0"/>
    <s v="MEJORAMIENTO BORDE COSTERO PERALES - LADO SUR ESTERO, COELEMU"/>
    <s v="INFRAESTRUCTURA DE MEJORAMIENTO DEL BORDE COSTERO"/>
    <s v="INFRAESTRUCTURA DE MEJORAMIENTO DEL BORDE COSTERO"/>
    <s v="EJECUCION"/>
    <s v="EJECUCION 1"/>
    <n v="152991"/>
    <s v=""/>
    <s v=" ADAPTACIÓN"/>
    <s v=""/>
    <s v=""/>
    <s v=""/>
    <s v=""/>
    <s v=""/>
    <s v=""/>
    <s v="Desarrollo Productivo, Social, Cultural y Científico"/>
    <n v="0"/>
    <n v="0"/>
    <n v="10"/>
    <n v="1611861"/>
    <n v="1031000"/>
    <n v="0"/>
    <n v="0"/>
    <n v="0"/>
    <n v="16203"/>
    <n v="15895"/>
    <n v="16906"/>
    <n v="0.18426827091375589"/>
  </r>
  <r>
    <m/>
    <s v="0206"/>
    <s v="0206"/>
    <s v="Dirección de Obras Portuarias "/>
    <x v="5"/>
    <s v="ÑUBLE"/>
    <s v="ITATA"/>
    <s v="COELEMU"/>
    <s v="Arrastre"/>
    <m/>
    <s v="02"/>
    <s v="704"/>
    <n v="59600"/>
    <s v="40074009-0"/>
    <s v="CONSERVACION DE EMERGENCIA DE PROTECCIÓN COSTERA, SECTOR PERALES, COELEMU"/>
    <s v="CONSERVACION Y FISCALIZACION INFRAESTRUCTURA PORTUARIA"/>
    <s v=""/>
    <s v="EJECUCION"/>
    <s v="EJECUCION EMERGENCIA 1"/>
    <n v="183652"/>
    <s v=""/>
    <s v=" ADAPTACIÓN-INFRAESTRUCTURA RESILIENTE AL CLIMA FUTURO - ROBUSTEZ"/>
    <s v=" INVIERNO ZONA CENTRO-SUR AGOSTO 2023"/>
    <s v=""/>
    <s v=""/>
    <s v=""/>
    <s v=""/>
    <s v=""/>
    <s v="Desarrollo Productivo, Social, Cultural y Científico"/>
    <n v="0"/>
    <n v="10"/>
    <n v="721700"/>
    <n v="1132859"/>
    <n v="0"/>
    <n v="0"/>
    <n v="0"/>
    <n v="0"/>
    <n v="16203"/>
    <n v="15895"/>
    <n v="16906"/>
    <n v="0.18426827091375589"/>
  </r>
  <r>
    <n v="1578"/>
    <s v="0206"/>
    <s v="0206"/>
    <s v="Dirección de Obras Portuarias "/>
    <x v="6"/>
    <s v="BIOBÍO"/>
    <s v="CONCEPCION"/>
    <s v="LOTA"/>
    <s v="Arrastre"/>
    <n v="22"/>
    <s v="02"/>
    <s v="002"/>
    <n v="47292"/>
    <s v="30486089-0"/>
    <s v="MEJORAMIENTO BORDE COSTERO PLAYA BLANCA, CORONEL - LOTA"/>
    <s v="INFRAESTRUCTURA DE MEJORAMIENTO DEL BORDE COSTERO"/>
    <s v="INFRAESTRUCTURA DE MEJORAMIENTO DEL BORDE COSTERO"/>
    <s v="DISEÑO"/>
    <s v="DISEÑO 2"/>
    <n v="175003"/>
    <s v=""/>
    <s v=""/>
    <s v=""/>
    <s v=""/>
    <s v=""/>
    <s v=""/>
    <s v=""/>
    <s v=""/>
    <s v="Desarrollo Productivo, Social, Cultural y Científico"/>
    <n v="0"/>
    <n v="10"/>
    <n v="485709"/>
    <n v="0"/>
    <n v="0"/>
    <n v="0"/>
    <n v="0"/>
    <n v="0"/>
    <n v="8106"/>
    <n v="39980"/>
    <n v="45329"/>
    <n v="0.17516007009051349"/>
  </r>
  <r>
    <n v="1580"/>
    <s v="0206"/>
    <s v="0206"/>
    <s v="Dirección de Obras Portuarias "/>
    <x v="6"/>
    <s v="BIOBÍO"/>
    <s v="ARAUCO"/>
    <s v="ARAUCO"/>
    <s v="Nuevo"/>
    <n v="178"/>
    <s v="02"/>
    <s v="002"/>
    <n v="48791"/>
    <s v="40010940-0"/>
    <s v="CONSTRUCCION RAMPA MULTIPROPOSITO Y AMPLIACION EXPLANADA CALETA PUNTA LAVAPIE, ARAUCO"/>
    <s v="INFRAESTRUCTURA PORTUARIA PESQUERA ARTESANAL"/>
    <s v="INFRAESTRUCTURA PORTUARIA PESQUERA ARTESANAL"/>
    <s v="EJECUCION"/>
    <s v="ASESORIA A LA INSPECCION FISCAL 1"/>
    <n v="172718"/>
    <s v=" IP-4571_Obras Caleta Punta Lavapie"/>
    <s v=" ADAPTACIÓN"/>
    <s v=""/>
    <s v=""/>
    <s v=""/>
    <s v=""/>
    <s v=""/>
    <s v=""/>
    <s v="Desarrollo Productivo, Social, Cultural y Científico"/>
    <n v="0"/>
    <n v="0"/>
    <n v="10"/>
    <n v="254764"/>
    <n v="305717"/>
    <n v="50942"/>
    <n v="0"/>
    <n v="0"/>
    <n v="8202"/>
    <n v="37163"/>
    <n v="38986"/>
    <n v="0.17052716768541701"/>
  </r>
  <r>
    <n v="1579"/>
    <s v="0206"/>
    <s v="0206"/>
    <s v="Dirección de Obras Portuarias "/>
    <x v="6"/>
    <s v="BIOBÍO"/>
    <s v="ARAUCO"/>
    <s v="ARAUCO"/>
    <s v="Arrastre"/>
    <n v="178"/>
    <s v="02"/>
    <s v="004"/>
    <n v="48791"/>
    <s v="40010940-0"/>
    <s v="CONSTRUCCION RAMPA MULTIPROPOSITO Y AMPLIACION EXPLANADA CALETA PUNTA LAVAPIE, ARAUCO"/>
    <s v="INFRAESTRUCTURA PORTUARIA PESQUERA ARTESANAL"/>
    <s v="INFRAESTRUCTURA PORTUARIA PESQUERA ARTESANAL"/>
    <s v="EJECUCION"/>
    <s v="EJECUCION 1"/>
    <n v="149824"/>
    <s v=" IP-4571_Obras Caleta Punta Lavapie"/>
    <s v=" ADAPTACIÓN"/>
    <s v=""/>
    <s v=""/>
    <s v=""/>
    <s v=""/>
    <s v=""/>
    <s v=""/>
    <s v="Desarrollo Productivo, Social, Cultural y Científico"/>
    <n v="0"/>
    <n v="10"/>
    <n v="515500"/>
    <n v="5590055"/>
    <n v="8559859"/>
    <n v="595945"/>
    <n v="0"/>
    <n v="0"/>
    <n v="8202"/>
    <n v="37163"/>
    <n v="38986"/>
    <n v="0.17052716768541701"/>
  </r>
  <r>
    <n v="1581"/>
    <s v="0206"/>
    <s v="0206"/>
    <s v="Dirección de Obras Portuarias "/>
    <x v="6"/>
    <s v="BIOBÍO"/>
    <s v="ARAUCO"/>
    <s v="ARAUCO"/>
    <s v="Arrastre"/>
    <n v="41"/>
    <s v="02"/>
    <s v="002"/>
    <n v="52982"/>
    <s v="40036482-0"/>
    <s v="MEJORAMIENTO DESEMBOCADURA RÍO TUBUL,  ARAUCO"/>
    <s v="INFRAESTRUCTURA PORTUARIA PESQUERA ARTESANAL"/>
    <s v="INFRAESTRUCTURA PORTUARIA PESQUERA ARTESANAL"/>
    <s v="PREFACTIBILIDAD"/>
    <s v="PREFACTIBILIDAD 2"/>
    <n v="174258"/>
    <s v=""/>
    <s v=" ADAPTACIÓN-ANÁLISIS ADAPTATIVO (APLICA A ESTUDIOS)"/>
    <s v=""/>
    <s v=""/>
    <s v="X"/>
    <s v=""/>
    <s v=""/>
    <s v=""/>
    <s v="Desarrollo Productivo, Social, Cultural y Científico"/>
    <n v="0"/>
    <n v="431991"/>
    <n v="177224"/>
    <n v="0"/>
    <n v="0"/>
    <n v="0"/>
    <n v="0"/>
    <n v="0"/>
    <n v="8202"/>
    <n v="37163"/>
    <n v="38986"/>
    <n v="0.17052716768541701"/>
  </r>
  <r>
    <n v="1582"/>
    <s v="0206"/>
    <s v="0206"/>
    <s v="Dirección de Obras Portuarias "/>
    <x v="6"/>
    <s v="BIOBÍO"/>
    <s v="ARAUCO"/>
    <s v="TIRUA"/>
    <s v="Arrastre"/>
    <n v="57"/>
    <s v="02"/>
    <s v="004"/>
    <n v="54406"/>
    <s v="40047075-0"/>
    <s v="CONSTRUCCION FRENTE DE ATRAQUE CALETA QUIDICO, TIRUA"/>
    <s v="INFRAESTRUCTURA PORTUARIA PESQUERA ARTESANAL"/>
    <s v="INFRAESTRUCTURA PORTUARIA PESQUERA ARTESANAL"/>
    <s v="EJECUCION"/>
    <s v="EJECUCION 2"/>
    <n v="171850"/>
    <s v=""/>
    <s v=""/>
    <s v=""/>
    <s v=""/>
    <s v="X"/>
    <s v=""/>
    <s v=""/>
    <s v=""/>
    <s v="Desarrollo Productivo, Social, Cultural y Científico"/>
    <n v="0"/>
    <n v="3000000"/>
    <n v="2474604"/>
    <n v="103121"/>
    <n v="0"/>
    <n v="0"/>
    <n v="0"/>
    <n v="0"/>
    <n v="8207"/>
    <n v="10208"/>
    <n v="11120"/>
    <n v="0.34122832496690392"/>
  </r>
  <r>
    <n v="1583"/>
    <s v="0206"/>
    <s v="0206"/>
    <s v="Dirección de Obras Portuarias "/>
    <x v="6"/>
    <s v="BIOBÍO"/>
    <s v="CONCEPCION"/>
    <s v="CORONEL"/>
    <s v="Nuevo"/>
    <n v="85"/>
    <s v="02"/>
    <s v="004"/>
    <n v="56716"/>
    <s v="40060494-0"/>
    <s v="CONSERVACION INFRAESTRUCTURA PORTUARIA Y OBRAS COMPLEMENTARIAS PUERTO SUR Y PUERTO NORTE ISLA SANTA MARIA, CORONEL"/>
    <s v="CONSERVACION Y FISCALIZACION INFRAESTRUCTURA PORTUARIA"/>
    <s v="CONSERVACION Y FISCALIZACION INFRAESTRUCTURA PORTUARIA"/>
    <s v="EJECUCION"/>
    <s v="EJECUCION 1"/>
    <n v="176933"/>
    <s v=""/>
    <s v=""/>
    <s v=""/>
    <s v=""/>
    <s v=""/>
    <s v=""/>
    <s v=""/>
    <s v=""/>
    <s v="Desarrollo Productivo, Social, Cultural y Científico"/>
    <n v="0"/>
    <n v="0"/>
    <n v="10"/>
    <n v="1869620"/>
    <n v="1031000"/>
    <n v="0"/>
    <n v="0"/>
    <n v="0"/>
    <n v="8102"/>
    <n v="123648"/>
    <n v="129584"/>
    <n v="0.13577657163431461"/>
  </r>
  <r>
    <n v="1584"/>
    <s v="0206"/>
    <s v="0206"/>
    <s v="Dirección de Obras Portuarias "/>
    <x v="6"/>
    <s v="BIOBÍO"/>
    <s v="CONCEPCION"/>
    <s v="SANTA JUANA, TALCAHUANO"/>
    <s v="Arrastre"/>
    <n v="86"/>
    <s v="02"/>
    <s v="004"/>
    <n v="56717"/>
    <s v="40060496-0"/>
    <s v="CONSERVACION BORDE COSTERO LA POZA, TALCAHUANO"/>
    <s v="CONSERVACION Y FISCALIZACION INFRAESTRUCTURA PORTUARIA"/>
    <s v="CONSERVACION Y FISCALIZACION INFRAESTRUCTURA PORTUARIA"/>
    <s v="EJECUCION"/>
    <s v="EJECUCION 1"/>
    <n v="176937"/>
    <s v=""/>
    <s v=""/>
    <s v=""/>
    <s v=""/>
    <s v=""/>
    <s v=""/>
    <s v=""/>
    <s v=""/>
    <s v="Desarrollo Productivo, Social, Cultural y Científico"/>
    <n v="0"/>
    <n v="500000"/>
    <n v="515500"/>
    <n v="805559"/>
    <n v="0"/>
    <n v="0"/>
    <n v="0"/>
    <n v="0"/>
    <e v="#N/A"/>
    <e v="#N/A"/>
    <e v="#N/A"/>
    <e v="#N/A"/>
  </r>
  <r>
    <n v="1585"/>
    <s v="0206"/>
    <s v="0206"/>
    <s v="Dirección de Obras Portuarias "/>
    <x v="6"/>
    <s v="BIOBÍO"/>
    <s v="CONCEPCION"/>
    <s v="TOME"/>
    <s v="Arrastre"/>
    <n v="87"/>
    <s v="02"/>
    <s v="004"/>
    <n v="56719"/>
    <s v="40060498-0"/>
    <s v="CONSERVACION CALETA COLIUMO, TOME"/>
    <s v="CONSERVACION Y FISCALIZACION INFRAESTRUCTURA PORTUARIA"/>
    <s v="CONSERVACION Y FISCALIZACION INFRAESTRUCTURA PORTUARIA"/>
    <s v="EJECUCION"/>
    <s v="EJECUCION 1"/>
    <n v="176940"/>
    <s v=""/>
    <s v=""/>
    <s v=""/>
    <s v=""/>
    <s v=""/>
    <s v=""/>
    <s v=""/>
    <s v=""/>
    <s v="Desarrollo Productivo, Social, Cultural y Científico"/>
    <n v="0"/>
    <n v="464772.7"/>
    <n v="503866"/>
    <n v="0"/>
    <n v="0"/>
    <n v="0"/>
    <n v="0"/>
    <n v="0"/>
    <n v="8111"/>
    <n v="56907"/>
    <n v="59222"/>
    <n v="0.153392936651816"/>
  </r>
  <r>
    <m/>
    <s v="0206"/>
    <s v="0206"/>
    <s v="Dirección de Obras Portuarias "/>
    <x v="7"/>
    <s v="LA ARAUCANÍA"/>
    <s v="CAUTIN"/>
    <s v="SAAVEDRA"/>
    <s v="Nuevo"/>
    <m/>
    <s v="02"/>
    <s v="002"/>
    <n v="37478"/>
    <s v="30097841-0"/>
    <s v="Mejoramiento Accesibilidad al mar para pesca artesanal Saavedra"/>
    <s v="INFRAESTRUCTURA PORTUARIA PESQUERA ARTESANAL"/>
    <s v=""/>
    <s v="PREFACTIBILIDAD"/>
    <s v="PREFACTIBILIDAD 1"/>
    <n v="121121"/>
    <s v=""/>
    <s v=""/>
    <s v=""/>
    <s v=""/>
    <s v="X"/>
    <s v=""/>
    <s v=""/>
    <s v=""/>
    <s v="Desarrollo Productivo, Social, Cultural y Científico"/>
    <n v="0"/>
    <n v="0"/>
    <n v="10"/>
    <n v="563888"/>
    <n v="1031000"/>
    <n v="0"/>
    <n v="0"/>
    <n v="0"/>
    <n v="9116"/>
    <n v="12877"/>
    <n v="12630"/>
    <n v="0.44461172568080592"/>
  </r>
  <r>
    <n v="1591"/>
    <s v="0206"/>
    <s v="0206"/>
    <s v="Dirección de Obras Portuarias "/>
    <x v="7"/>
    <s v="LA ARAUCANÍA"/>
    <s v="CAUTIN"/>
    <s v="TOLTEN"/>
    <s v="Arrastre"/>
    <n v="20"/>
    <s v="02"/>
    <s v="004"/>
    <n v="46909"/>
    <s v="30482321-0"/>
    <s v="MEJORAMIENTO BORDE COSTERO CALETA LA BARRA"/>
    <s v="INFRAESTRUCTURA DE MEJORAMIENTO DEL BORDE COSTERO"/>
    <s v="INFRAESTRUCTURA DE MEJORAMIENTO DEL BORDE COSTERO"/>
    <s v="EJECUCION"/>
    <s v="EJECUCION 2"/>
    <n v="171944"/>
    <s v=""/>
    <s v=""/>
    <s v=""/>
    <s v=""/>
    <s v="X"/>
    <s v=""/>
    <s v=""/>
    <s v=""/>
    <s v="Desarrollo Productivo, Social, Cultural y Científico"/>
    <n v="2846999.3169999998"/>
    <n v="6803443"/>
    <n v="103100"/>
    <n v="0"/>
    <n v="0"/>
    <n v="0"/>
    <n v="0"/>
    <n v="0"/>
    <n v="9118"/>
    <n v="10041"/>
    <n v="9909"/>
    <n v="0.26729490538515632"/>
  </r>
  <r>
    <n v="1592"/>
    <s v="0206"/>
    <s v="0206"/>
    <s v="Dirección de Obras Portuarias "/>
    <x v="7"/>
    <s v="LA ARAUCANÍA"/>
    <s v="CAUTIN"/>
    <s v="TOLTEN"/>
    <s v="Nuevo"/>
    <n v="23"/>
    <s v="02"/>
    <s v="002"/>
    <n v="47301"/>
    <s v="30486050-0"/>
    <s v="MEJORAMIENTO DESEMBOCADURA AL MAR RIO QUEULE"/>
    <s v="INFRAESTRUCTURA PORTUARIA PESQUERA ARTESANAL"/>
    <s v="INFRAESTRUCTURA PORTUARIA PESQUERA ARTESANAL"/>
    <s v="DISEÑO"/>
    <s v="DISEÑO 2"/>
    <n v="170483"/>
    <s v=""/>
    <s v=""/>
    <s v=""/>
    <s v=""/>
    <s v="X"/>
    <s v=""/>
    <s v=""/>
    <s v=""/>
    <s v="Desarrollo Productivo, Social, Cultural y Científico"/>
    <n v="0"/>
    <n v="0"/>
    <n v="10"/>
    <n v="942536"/>
    <n v="268060"/>
    <n v="0"/>
    <n v="0"/>
    <n v="0"/>
    <n v="9118"/>
    <n v="10041"/>
    <n v="9909"/>
    <n v="0.26729490538515632"/>
  </r>
  <r>
    <n v="1593"/>
    <s v="0206"/>
    <s v="0206"/>
    <s v="Dirección de Obras Portuarias "/>
    <x v="7"/>
    <s v="LA ARAUCANÍA"/>
    <s v="CAUTIN"/>
    <s v="SAAVEDRA"/>
    <s v="Arrastre"/>
    <n v="54"/>
    <s v="02"/>
    <s v="004"/>
    <n v="54348"/>
    <s v="40047072-0"/>
    <s v="CONSERVACION EMBARCADERO PUERTO DOMINGUEZ,  PROVINCIA DE CAUTIN"/>
    <s v="CONSERVACION Y FISCALIZACION INFRAESTRUCTURA PORTUARIA"/>
    <s v="CONSERVACION Y FISCALIZACION INFRAESTRUCTURA PORTUARIA"/>
    <s v="EJECUCION"/>
    <s v="EJECUCION 1"/>
    <n v="168788"/>
    <s v=""/>
    <s v=""/>
    <s v=""/>
    <s v=""/>
    <s v="X"/>
    <s v=""/>
    <s v=""/>
    <s v=""/>
    <s v="Desarrollo Productivo, Social, Cultural y Científico"/>
    <n v="0"/>
    <n v="200000"/>
    <n v="618211"/>
    <n v="0"/>
    <n v="0"/>
    <n v="0"/>
    <n v="0"/>
    <n v="0"/>
    <n v="9116"/>
    <n v="12877"/>
    <n v="12630"/>
    <n v="0.44461172568080592"/>
  </r>
  <r>
    <n v="1600"/>
    <s v="0206"/>
    <s v="0206"/>
    <s v="Dirección de Obras Portuarias "/>
    <x v="8"/>
    <s v="LOS RÍOS"/>
    <s v="VALDIVIA"/>
    <s v="MARIQUINA"/>
    <s v="Nuevo"/>
    <n v="78"/>
    <s v="01"/>
    <s v="002"/>
    <n v="56175"/>
    <s v="40059155-0"/>
    <s v="ANALISIS MEJORAMIENTO DESEMBOCADURA RÍO LINGUE, COMUNA DE MARIQUINA"/>
    <s v="INFRAESTRUCTURA PORTUARIA PESQUERA ARTESANAL"/>
    <s v="INFRAESTRUCTURA PORTUARIA PESQUERA ARTESANAL"/>
    <s v="EJECUCION"/>
    <s v="EJECUCION 1"/>
    <n v="175271"/>
    <s v=""/>
    <s v=""/>
    <s v=""/>
    <s v=""/>
    <s v=""/>
    <s v=""/>
    <s v=""/>
    <s v=""/>
    <s v="Desarrollo Productivo, Social, Cultural y Científico"/>
    <n v="0"/>
    <n v="0"/>
    <n v="544355"/>
    <n v="206200"/>
    <n v="0"/>
    <n v="0"/>
    <n v="0"/>
    <n v="0"/>
    <n v="14106"/>
    <n v="22973"/>
    <n v="24175"/>
    <n v="0.26559113892240588"/>
  </r>
  <r>
    <m/>
    <s v="0206"/>
    <s v="0206"/>
    <s v="Dirección de Obras Portuarias "/>
    <x v="8"/>
    <s v="LOS RÍOS"/>
    <s v="RANCO"/>
    <s v="RIO BUENO"/>
    <s v="Nuevo"/>
    <m/>
    <s v="02"/>
    <s v="004"/>
    <n v="40158"/>
    <s v="30131467-0"/>
    <s v="Construcción Borde Lacustre Mantilhue Tramo C, comuna de Río Bueno"/>
    <s v="INFRAESTRUCTURA DE MEJORAMIENTO DEL BORDE COSTERO"/>
    <s v=""/>
    <s v="EJECUCION"/>
    <s v="EJECUCION 1"/>
    <n v="132538"/>
    <s v=""/>
    <s v=""/>
    <s v=""/>
    <s v=""/>
    <s v="X"/>
    <s v=""/>
    <s v=""/>
    <s v=""/>
    <s v="Desarrollo Productivo, Social, Cultural y Científico"/>
    <n v="0"/>
    <n v="0"/>
    <n v="10"/>
    <n v="1031000"/>
    <n v="1598050"/>
    <n v="0"/>
    <n v="0"/>
    <n v="0"/>
    <n v="14204"/>
    <n v="33363"/>
    <n v="33013"/>
    <n v="0.21030339049546309"/>
  </r>
  <r>
    <n v="1603"/>
    <s v="0206"/>
    <s v="0206"/>
    <s v="Dirección de Obras Portuarias "/>
    <x v="8"/>
    <s v="LOS RÍOS"/>
    <s v="VALDIVIA"/>
    <s v="VALDIVIA"/>
    <s v="Arrastre"/>
    <n v="18"/>
    <s v="02"/>
    <s v="004"/>
    <n v="46379"/>
    <s v="30465533-0"/>
    <s v="CONSTRUCCION EMBARCADERO MATTA SECTOR LAS ÁNIMAS COMUNA DE VALDIVIA"/>
    <s v="INFRAESTRUCTURA DE MEJORAMIENTO DEL BORDE COSTERO"/>
    <s v="INFRAESTRUCTURA DE MEJORAMIENTO DEL BORDE COSTERO"/>
    <s v="EJECUCION"/>
    <s v="EJECUCION 4"/>
    <n v="149489"/>
    <s v=""/>
    <s v=" ADAPTACIÓN-INFRAESTRUCTURA RESILIENTE AL CLIMA FUTURO - ROBUSTEZ"/>
    <s v=""/>
    <s v=""/>
    <s v=""/>
    <s v=""/>
    <s v=""/>
    <s v=""/>
    <s v="Desarrollo Productivo, Social, Cultural y Científico"/>
    <n v="0"/>
    <n v="2000000"/>
    <n v="2879480"/>
    <n v="0"/>
    <n v="0"/>
    <n v="0"/>
    <n v="0"/>
    <n v="0"/>
    <n v="14101"/>
    <n v="170043"/>
    <n v="183287"/>
    <n v="0.13862230178883991"/>
  </r>
  <r>
    <n v="1605"/>
    <s v="0206"/>
    <s v="0206"/>
    <s v="Dirección de Obras Portuarias "/>
    <x v="8"/>
    <s v="LOS RÍOS"/>
    <s v="RANCO"/>
    <s v="LA UNION"/>
    <s v="Arrastre"/>
    <n v="31"/>
    <s v="02"/>
    <s v="004"/>
    <n v="49602"/>
    <s v="40014308-0"/>
    <s v="CONSTRUCCION BORDE FLUVIAL SECTOR COCULE, COMUNA DE LA UNIÓN"/>
    <s v="INFRAESTRUCTURA DE MEJORAMIENTO DEL BORDE COSTERO"/>
    <s v="INFRAESTRUCTURA DE MEJORAMIENTO DEL BORDE COSTERO"/>
    <s v="EJECUCION"/>
    <s v="EJECUCION 1"/>
    <n v="167492"/>
    <s v=""/>
    <s v=" ADAPTACIÓN-INFRAESTRUCTURA RESILIENTE AL CLIMA FUTURO - ROBUSTEZ"/>
    <s v=""/>
    <s v=""/>
    <s v=""/>
    <s v=""/>
    <s v=""/>
    <s v=""/>
    <s v="Desarrollo Productivo, Social, Cultural y Científico"/>
    <n v="0"/>
    <n v="517352"/>
    <n v="3608566"/>
    <n v="3093000"/>
    <n v="0"/>
    <n v="0"/>
    <n v="0"/>
    <n v="0"/>
    <n v="14201"/>
    <n v="38907"/>
    <n v="39740"/>
    <n v="0.1858749758873568"/>
  </r>
  <r>
    <n v="1607"/>
    <s v="0206"/>
    <s v="0206"/>
    <s v="Dirección de Obras Portuarias "/>
    <x v="8"/>
    <s v="LOS RÍOS"/>
    <s v="VALDIVIA"/>
    <s v="VALDIVIA, CORRAL, MARIQUINA"/>
    <s v="Arrastre"/>
    <n v="79"/>
    <s v="02"/>
    <s v="004"/>
    <n v="56178"/>
    <s v="40059310-0"/>
    <s v="CONSERVACION CALETAS PESQUERAS REGIÓN DE LOS RÍOS"/>
    <s v="CONSERVACION Y FISCALIZACION INFRAESTRUCTURA PORTUARIA"/>
    <s v="CONSERVACION Y FISCALIZACION INFRAESTRUCTURA PORTUARIA"/>
    <s v="EJECUCION"/>
    <s v="EJECUCION 1"/>
    <n v="175275"/>
    <s v=""/>
    <s v=""/>
    <s v=""/>
    <s v=""/>
    <s v=""/>
    <s v=""/>
    <s v=""/>
    <s v=""/>
    <s v="Desarrollo Productivo, Social, Cultural y Científico"/>
    <n v="0"/>
    <n v="150000"/>
    <n v="1031000"/>
    <n v="5318378"/>
    <n v="0"/>
    <n v="0"/>
    <n v="0"/>
    <n v="0"/>
    <e v="#N/A"/>
    <e v="#N/A"/>
    <e v="#N/A"/>
    <e v="#N/A"/>
  </r>
  <r>
    <n v="1621"/>
    <s v="0206"/>
    <s v="0206"/>
    <s v="Dirección de Obras Portuarias "/>
    <x v="12"/>
    <s v="LOS LAGOS"/>
    <s v="LLANQUIHUE"/>
    <s v="PUERTO VARAS"/>
    <s v="Arrastre"/>
    <n v="11"/>
    <s v="02"/>
    <s v="004"/>
    <n v="43325"/>
    <s v="30377026-0"/>
    <s v="MEJORAMIENTO PLAYA URBANA PUERTO VARAS"/>
    <s v="INFRAESTRUCTURA DE MEJORAMIENTO DEL BORDE COSTERO"/>
    <s v="INFRAESTRUCTURA DE MEJORAMIENTO DEL BORDE COSTERO"/>
    <s v="EJECUCION"/>
    <s v="EJECUCION 1"/>
    <n v="138056"/>
    <s v=""/>
    <s v=" ADAPTACIÓN"/>
    <s v=""/>
    <s v=""/>
    <s v=""/>
    <s v=""/>
    <s v=""/>
    <s v=""/>
    <s v="Desarrollo Productivo, Social, Cultural y Científico"/>
    <n v="0"/>
    <n v="10"/>
    <n v="4263450"/>
    <n v="6186000"/>
    <n v="1546500"/>
    <n v="0"/>
    <n v="0"/>
    <n v="0"/>
    <n v="10109"/>
    <n v="52942"/>
    <n v="51951"/>
    <n v="0.13996569813899831"/>
  </r>
  <r>
    <n v="1623"/>
    <s v="0206"/>
    <s v="0206"/>
    <s v="Dirección de Obras Portuarias "/>
    <x v="12"/>
    <s v="LOS LAGOS"/>
    <s v="LLANQUIHUE"/>
    <s v="LLANQUIHUE"/>
    <s v="Arrastre"/>
    <n v="12"/>
    <s v="02"/>
    <s v="002"/>
    <n v="43327"/>
    <s v="30377073-0"/>
    <s v="MEJORAMIENTO BORDE COSTERO  SECTOR IANSA, LLANQUIHUE"/>
    <s v="INFRAESTRUCTURA DE MEJORAMIENTO DEL BORDE COSTERO"/>
    <s v="INFRAESTRUCTURA DE MEJORAMIENTO DEL BORDE COSTERO"/>
    <s v="EJECUCION"/>
    <s v="ASESORIA 1"/>
    <n v="165443"/>
    <s v=""/>
    <s v=" ADAPTACIÓN-INFRAESTRUCTURA RESILIENTE AL CLIMA FUTURO - ROBUSTEZ"/>
    <s v=""/>
    <s v=""/>
    <s v=""/>
    <s v=""/>
    <s v=""/>
    <s v=""/>
    <s v="Desarrollo Productivo, Social, Cultural y Científico"/>
    <n v="0"/>
    <n v="162660.81099999999"/>
    <n v="28180"/>
    <n v="0"/>
    <n v="0"/>
    <n v="0"/>
    <n v="0"/>
    <n v="0"/>
    <n v="10107"/>
    <n v="18088"/>
    <n v="18912"/>
    <n v="0.1795517139823419"/>
  </r>
  <r>
    <n v="1622"/>
    <s v="0206"/>
    <s v="0206"/>
    <s v="Dirección de Obras Portuarias "/>
    <x v="12"/>
    <s v="LOS LAGOS"/>
    <s v="LLANQUIHUE"/>
    <s v="LLANQUIHUE"/>
    <s v="Arrastre"/>
    <n v="12"/>
    <s v="02"/>
    <s v="004"/>
    <n v="43327"/>
    <s v="30377073-0"/>
    <s v="MEJORAMIENTO BORDE COSTERO  SECTOR IANSA, LLANQUIHUE"/>
    <s v="INFRAESTRUCTURA DE MEJORAMIENTO DEL BORDE COSTERO"/>
    <s v="INFRAESTRUCTURA DE MEJORAMIENTO DEL BORDE COSTERO"/>
    <s v="EJECUCION"/>
    <s v="EJECUCION 1"/>
    <n v="165444"/>
    <s v=""/>
    <s v=" ADAPTACIÓN-INFRAESTRUCTURA RESILIENTE AL CLIMA FUTURO - ROBUSTEZ"/>
    <s v=""/>
    <s v=""/>
    <s v=""/>
    <s v=""/>
    <s v=""/>
    <s v=""/>
    <s v="Desarrollo Productivo, Social, Cultural y Científico"/>
    <n v="0"/>
    <n v="6157361"/>
    <n v="507205"/>
    <n v="0"/>
    <n v="0"/>
    <n v="0"/>
    <n v="0"/>
    <n v="0"/>
    <n v="10107"/>
    <n v="18088"/>
    <n v="18912"/>
    <n v="0.1795517139823419"/>
  </r>
  <r>
    <n v="1624"/>
    <s v="0206"/>
    <s v="0206"/>
    <s v="Dirección de Obras Portuarias "/>
    <x v="12"/>
    <s v="LOS LAGOS"/>
    <s v="OSORNO"/>
    <s v="SAN PABLO"/>
    <s v="Arrastre"/>
    <n v="13"/>
    <s v="02"/>
    <s v="004"/>
    <n v="43601"/>
    <s v="30404274-0"/>
    <s v="NORMALIZACION INFRAESTRUCTURA PORTUARIA RIO BUENO PROVINCIA OSORNO"/>
    <s v="INFRAESTRUCTURA PORTUARIA DE CONECTIVIDAD"/>
    <s v="INFRAESTRUCTURA PORTUARIA DE CONECTIVIDAD"/>
    <s v="EJECUCION"/>
    <s v="EJECUCION 1"/>
    <n v="138007"/>
    <s v=""/>
    <s v=""/>
    <s v=""/>
    <s v=""/>
    <s v=""/>
    <s v=""/>
    <s v=""/>
    <s v=""/>
    <s v="Integración territorial, conectividad y movilidad"/>
    <n v="0"/>
    <n v="20479"/>
    <n v="1031000"/>
    <n v="922445"/>
    <n v="0"/>
    <n v="0"/>
    <n v="0"/>
    <n v="0"/>
    <n v="10307"/>
    <n v="10883"/>
    <n v="10522"/>
    <n v="0.25534415358906798"/>
  </r>
  <r>
    <n v="1626"/>
    <s v="0206"/>
    <s v="0206"/>
    <s v="Dirección de Obras Portuarias "/>
    <x v="12"/>
    <s v="LOS LAGOS"/>
    <s v="CHILOE"/>
    <s v="QUELLON"/>
    <s v="Arrastre"/>
    <n v="25"/>
    <s v="02"/>
    <s v="004"/>
    <n v="47728"/>
    <s v="40002840-0"/>
    <s v="MEJORAMIENTO VARADERO PUERTO PESQUERO DE QUELLÓN"/>
    <s v="INFRAESTRUCTURA PORTUARIA PESQUERA ARTESANAL"/>
    <s v="INFRAESTRUCTURA PORTUARIA PESQUERA ARTESANAL"/>
    <s v="EJECUCION"/>
    <s v="EJECUCION 1"/>
    <n v="145308"/>
    <s v=" CP22-1008_17 Caletas Pesqueras"/>
    <s v=" ADAPTACIÓN"/>
    <s v=""/>
    <s v=""/>
    <s v=""/>
    <s v=""/>
    <s v=""/>
    <s v=""/>
    <s v="Desarrollo Productivo, Social, Cultural y Científico"/>
    <n v="6461904.9759999998"/>
    <n v="5669964"/>
    <n v="1371442"/>
    <n v="0"/>
    <n v="0"/>
    <n v="0"/>
    <n v="0"/>
    <n v="0"/>
    <n v="10208"/>
    <n v="28460"/>
    <n v="30320"/>
    <n v="0.29909104009070581"/>
  </r>
  <r>
    <n v="1630"/>
    <s v="0206"/>
    <s v="0206"/>
    <s v="Dirección de Obras Portuarias "/>
    <x v="12"/>
    <s v="LOS LAGOS"/>
    <s v="LLANQUIHUE"/>
    <s v="PUERTO MONTT"/>
    <s v="Arrastre"/>
    <n v="32"/>
    <s v="02"/>
    <s v="004"/>
    <n v="49961"/>
    <s v="40020114-0"/>
    <s v="AMPLIACION CALETA PESQUERA ARTESANAL DE ANAHUAC"/>
    <s v="INFRAESTRUCTURA PORTUARIA PESQUERA ARTESANAL"/>
    <s v="INFRAESTRUCTURA PORTUARIA PESQUERA ARTESANAL"/>
    <s v="EJECUCION"/>
    <s v="EJECUCION 1"/>
    <n v="153257"/>
    <s v=" CP22-1008_17 Caletas Pesqueras"/>
    <s v=" ADAPTACIÓN-INFRAESTRUCTURA RESILIENTE AL CLIMA FUTURO - ROBUSTEZ"/>
    <s v=""/>
    <s v=""/>
    <s v=""/>
    <s v=""/>
    <s v=""/>
    <s v=""/>
    <s v="Desarrollo Productivo, Social, Cultural y Científico"/>
    <n v="0"/>
    <n v="7481979"/>
    <n v="1050510"/>
    <n v="0"/>
    <n v="0"/>
    <n v="0"/>
    <n v="0"/>
    <n v="0"/>
    <n v="10101"/>
    <n v="277040"/>
    <n v="283552"/>
    <n v="0.15498173877714949"/>
  </r>
  <r>
    <n v="1632"/>
    <s v="0206"/>
    <s v="0206"/>
    <s v="Dirección de Obras Portuarias "/>
    <x v="12"/>
    <s v="LOS LAGOS"/>
    <s v="LLANQUIHUE"/>
    <s v="MAULLIN"/>
    <s v="Nuevo"/>
    <n v="36"/>
    <s v="02"/>
    <s v="002"/>
    <n v="51650"/>
    <s v="40029760-0"/>
    <s v="CONSTRUCCION CALETA DE PESCADORES DE QUENUIR, MAULLIN"/>
    <s v="INFRAESTRUCTURA PORTUARIA DE CONECTIVIDAD"/>
    <s v="INFRAESTRUCTURA PORTUARIA DE CONECTIVIDAD"/>
    <s v="EJECUCION"/>
    <s v="ASESORIA 1"/>
    <n v="166081"/>
    <s v=""/>
    <s v=" ADAPTACIÓN-INFRAESTRUCTURA RESILIENTE AL CLIMA FUTURO - ROBUSTEZ"/>
    <s v=""/>
    <s v=""/>
    <s v=""/>
    <s v=""/>
    <s v=""/>
    <s v=""/>
    <s v="Integración territorial, conectividad y movilidad"/>
    <n v="0"/>
    <n v="0"/>
    <n v="10"/>
    <n v="103100"/>
    <n v="148464"/>
    <n v="0"/>
    <n v="0"/>
    <n v="0"/>
    <n v="10108"/>
    <n v="15063"/>
    <n v="14697"/>
    <n v="0.30181167259494363"/>
  </r>
  <r>
    <n v="1631"/>
    <s v="0206"/>
    <s v="0206"/>
    <s v="Dirección de Obras Portuarias "/>
    <x v="12"/>
    <s v="LOS LAGOS"/>
    <s v="LLANQUIHUE"/>
    <s v="MAULLIN"/>
    <s v="Arrastre"/>
    <n v="36"/>
    <s v="02"/>
    <s v="004"/>
    <n v="51650"/>
    <s v="40029760-0"/>
    <s v="CONSTRUCCION CALETA DE PESCADORES DE QUENUIR, MAULLIN"/>
    <s v="INFRAESTRUCTURA PORTUARIA DE CONECTIVIDAD"/>
    <s v="INFRAESTRUCTURA PORTUARIA DE CONECTIVIDAD"/>
    <s v="EJECUCION"/>
    <s v="EJECUCION 1"/>
    <n v="160115"/>
    <s v=""/>
    <s v=" ADAPTACIÓN-INFRAESTRUCTURA RESILIENTE AL CLIMA FUTURO - ROBUSTEZ"/>
    <s v=""/>
    <s v=""/>
    <s v=""/>
    <s v=""/>
    <s v=""/>
    <s v=""/>
    <s v="Integración territorial, conectividad y movilidad"/>
    <n v="0"/>
    <n v="750400"/>
    <n v="2673633"/>
    <n v="3635306"/>
    <n v="0"/>
    <n v="0"/>
    <n v="0"/>
    <n v="0"/>
    <n v="10108"/>
    <n v="15063"/>
    <n v="14697"/>
    <n v="0.30181167259494363"/>
  </r>
  <r>
    <m/>
    <s v="0206"/>
    <s v="0206"/>
    <s v="Dirección de Obras Portuarias "/>
    <x v="12"/>
    <s v="LOS LAGOS"/>
    <s v="LLANQUIHUE"/>
    <s v="CALBUCO"/>
    <s v="Arrastre"/>
    <m/>
    <s v="02"/>
    <s v="004"/>
    <n v="58141"/>
    <s v="40032344-0"/>
    <s v="MEJORAMIENTO DE RAMPA DEL ACCESO PRINCIPAL DE ISLA PULUQUI, CALBUCO"/>
    <s v="INFRAESTRUCTURA PORTUARIA DE CONECTIVIDAD"/>
    <s v=""/>
    <s v="EJECUCION"/>
    <s v="EJECUCION 1"/>
    <n v="180204"/>
    <s v=""/>
    <s v=""/>
    <s v=""/>
    <s v=""/>
    <s v=""/>
    <s v=""/>
    <s v=""/>
    <s v=""/>
    <s v="Integración territorial, conectividad y movilidad"/>
    <n v="0"/>
    <n v="124942"/>
    <n v="2255557"/>
    <n v="0"/>
    <n v="0"/>
    <n v="0"/>
    <n v="0"/>
    <n v="0"/>
    <n v="10102"/>
    <n v="36474"/>
    <n v="37813"/>
    <n v="0.33120388148019608"/>
  </r>
  <r>
    <n v="1647"/>
    <s v="0206"/>
    <s v="0206"/>
    <s v="Dirección de Obras Portuarias "/>
    <x v="12"/>
    <s v="LOS LAGOS"/>
    <s v="CHILOE"/>
    <s v="QUINCHAO"/>
    <s v="Arrastre"/>
    <n v="44"/>
    <s v="02"/>
    <s v="002"/>
    <n v="53044"/>
    <s v="40038844-0"/>
    <s v="REPOSICION RAMPA ISLA ALAO, COMUNA DE QUINCHAO"/>
    <s v="INFRAESTRUCTURA PORTUARIA DE CONECTIVIDAD"/>
    <s v="INFRAESTRUCTURA PORTUARIA DE CONECTIVIDAD"/>
    <s v="EJECUCION"/>
    <s v="ASESORIA A LA INSPECCION FISCAL 1"/>
    <n v="165273"/>
    <s v=""/>
    <s v=" ADAPTACIÓN-INFRAESTRUCTURA RESILIENTE AL CLIMA FUTURO - ROBUSTEZ"/>
    <s v=""/>
    <s v=""/>
    <s v="X"/>
    <s v=""/>
    <s v=""/>
    <s v=""/>
    <s v="Integración territorial, conectividad y movilidad"/>
    <n v="0"/>
    <n v="123265.41499999999"/>
    <n v="85638"/>
    <n v="0"/>
    <n v="0"/>
    <n v="0"/>
    <n v="0"/>
    <n v="0"/>
    <n v="10210"/>
    <n v="7678"/>
    <n v="8159"/>
    <n v="0.25248609880076378"/>
  </r>
  <r>
    <n v="1646"/>
    <s v="0206"/>
    <s v="0206"/>
    <s v="Dirección de Obras Portuarias "/>
    <x v="12"/>
    <s v="LOS LAGOS"/>
    <s v="CHILOE"/>
    <s v="QUINCHAO"/>
    <s v="Arrastre"/>
    <n v="44"/>
    <s v="02"/>
    <s v="004"/>
    <n v="53044"/>
    <s v="40038844-0"/>
    <s v="REPOSICION RAMPA ISLA ALAO, COMUNA DE QUINCHAO"/>
    <s v="INFRAESTRUCTURA PORTUARIA DE CONECTIVIDAD"/>
    <s v="INFRAESTRUCTURA PORTUARIA DE CONECTIVIDAD"/>
    <s v="EJECUCION"/>
    <s v="EJECUCION 1"/>
    <n v="165274"/>
    <s v=""/>
    <s v=" ADAPTACIÓN-INFRAESTRUCTURA RESILIENTE AL CLIMA FUTURO - ROBUSTEZ"/>
    <s v=""/>
    <s v=""/>
    <s v="X"/>
    <s v=""/>
    <s v=""/>
    <s v=""/>
    <s v="Integración territorial, conectividad y movilidad"/>
    <n v="0"/>
    <n v="2579604.0630000001"/>
    <n v="2462787"/>
    <n v="0"/>
    <n v="0"/>
    <n v="0"/>
    <n v="0"/>
    <n v="0"/>
    <n v="10210"/>
    <n v="7678"/>
    <n v="8159"/>
    <n v="0.25248609880076378"/>
  </r>
  <r>
    <n v="1648"/>
    <s v="0206"/>
    <s v="0206"/>
    <s v="Dirección de Obras Portuarias "/>
    <x v="12"/>
    <s v="LOS LAGOS"/>
    <s v="PALENA"/>
    <s v="CHAITEN, FUTALEUFU"/>
    <s v="Arrastre"/>
    <n v="46"/>
    <s v="02"/>
    <s v="004"/>
    <n v="53056"/>
    <s v="40038871-0"/>
    <s v="CONSERVACION INFRAESTRUCTURAS PORTUARIAS COMUNA DE CHAITÉN"/>
    <s v="CONSERVACION Y FISCALIZACION INFRAESTRUCTURA PORTUARIA"/>
    <s v="CONSERVACION Y FISCALIZACION INFRAESTRUCTURA PORTUARIA"/>
    <s v="EJECUCION"/>
    <s v="EJECUCION 1"/>
    <n v="165341"/>
    <s v=""/>
    <s v=""/>
    <s v=""/>
    <s v=""/>
    <s v=""/>
    <s v=""/>
    <s v=""/>
    <s v=""/>
    <s v="Desarrollo Productivo, Social, Cultural y Científico"/>
    <n v="0"/>
    <n v="10"/>
    <n v="635425"/>
    <n v="0"/>
    <n v="0"/>
    <n v="0"/>
    <n v="0"/>
    <n v="0"/>
    <e v="#N/A"/>
    <e v="#N/A"/>
    <e v="#N/A"/>
    <e v="#N/A"/>
  </r>
  <r>
    <n v="1649"/>
    <s v="0206"/>
    <s v="0206"/>
    <s v="Dirección de Obras Portuarias "/>
    <x v="12"/>
    <s v="LOS LAGOS"/>
    <s v="OSORNO"/>
    <s v="SAN JUAN DE LA COSTA"/>
    <s v="Arrastre"/>
    <n v="49"/>
    <s v="02"/>
    <s v="004"/>
    <n v="53883"/>
    <s v="40043864-0"/>
    <s v="MEJORAMIENTO INTEGRAL CALETA PESQUERA BAHIA MANSA, SAN JUAN DE LA COSTA"/>
    <s v="INFRAESTRUCTURA PORTUARIA PESQUERA ARTESANAL"/>
    <s v="INFRAESTRUCTURA PORTUARIA PESQUERA ARTESANAL"/>
    <s v="EJECUCION"/>
    <s v="EJECUCION 1"/>
    <n v="167525"/>
    <s v=" CP22-1008_17 Caletas Pesqueras"/>
    <s v=" ADAPTACIÓN-INFRAESTRUCTURA RESILIENTE AL CLIMA FUTURO - ROBUSTEZ"/>
    <s v=""/>
    <s v=""/>
    <s v=""/>
    <s v=""/>
    <s v=""/>
    <s v=""/>
    <s v="Desarrollo Productivo, Social, Cultural y Científico"/>
    <n v="0"/>
    <n v="10"/>
    <n v="2062000"/>
    <n v="4124000"/>
    <n v="5787793"/>
    <n v="0"/>
    <n v="0"/>
    <n v="0"/>
    <n v="10306"/>
    <n v="7776"/>
    <n v="7379"/>
    <n v="0.38865306688304457"/>
  </r>
  <r>
    <n v="1652"/>
    <s v="0206"/>
    <s v="0206"/>
    <s v="Dirección de Obras Portuarias "/>
    <x v="12"/>
    <s v="LOS LAGOS"/>
    <s v="CHILOE"/>
    <s v="DALCAHUE"/>
    <s v="Arrastre"/>
    <n v="67"/>
    <s v="02"/>
    <s v="004"/>
    <n v="55197"/>
    <s v="40050375-0"/>
    <s v="CONSERVACION RAMPAS EL PASAJE - COYUMBUE COMUNA DE DALCAHUE Y CURACO DE VELEZ"/>
    <s v="CONSERVACION Y FISCALIZACION INFRAESTRUCTURA PORTUARIA"/>
    <s v="CONSERVACION Y FISCALIZACION INFRAESTRUCTURA PORTUARIA"/>
    <s v="EJECUCION"/>
    <s v="EJECUCION 1"/>
    <n v="171578"/>
    <s v=""/>
    <s v=""/>
    <s v=""/>
    <s v=""/>
    <s v="X"/>
    <s v=""/>
    <s v=""/>
    <s v=""/>
    <s v="Desarrollo Productivo, Social, Cultural y Científico"/>
    <n v="0"/>
    <n v="669312"/>
    <n v="792632"/>
    <n v="0"/>
    <n v="0"/>
    <n v="0"/>
    <n v="0"/>
    <n v="0"/>
    <n v="10205"/>
    <n v="14894"/>
    <n v="15546"/>
    <n v="0.28580971132946797"/>
  </r>
  <r>
    <n v="1653"/>
    <s v="0206"/>
    <s v="0206"/>
    <s v="Dirección de Obras Portuarias "/>
    <x v="12"/>
    <s v="LOS LAGOS"/>
    <s v="CHILOE"/>
    <s v="QUELLON"/>
    <s v="Arrastre"/>
    <n v="68"/>
    <s v="02"/>
    <s v="004"/>
    <n v="55198"/>
    <s v="40050376-0"/>
    <s v="CONSERVACION PROTECCIÓN COSTERA BARRIO INDUSTRIAL COMUNA DE QUELLÓN"/>
    <s v="CONSERVACION Y FISCALIZACION INFRAESTRUCTURA PORTUARIA"/>
    <s v="CONSERVACION Y FISCALIZACION INFRAESTRUCTURA PORTUARIA"/>
    <s v="EJECUCION"/>
    <s v="EJECUCION 1"/>
    <n v="171579"/>
    <s v=""/>
    <s v=" MITIGACIÓN"/>
    <s v=""/>
    <s v=""/>
    <s v=""/>
    <s v=""/>
    <s v=""/>
    <s v=""/>
    <s v="Desarrollo Productivo, Social, Cultural y Científico"/>
    <n v="0"/>
    <n v="1084657"/>
    <n v="153619"/>
    <n v="0"/>
    <n v="0"/>
    <n v="0"/>
    <n v="0"/>
    <n v="0"/>
    <n v="10208"/>
    <n v="28460"/>
    <n v="30320"/>
    <n v="0.29909104009070581"/>
  </r>
  <r>
    <n v="1658"/>
    <s v="0206"/>
    <s v="0206"/>
    <s v="Dirección de Obras Portuarias "/>
    <x v="12"/>
    <s v="LOS LAGOS"/>
    <s v="LLANQUIHUE"/>
    <s v="CALBUCO"/>
    <s v="Arrastre"/>
    <n v="72"/>
    <s v="02"/>
    <s v="004"/>
    <n v="55216"/>
    <s v="40050417-0"/>
    <s v="CONSERVACION CALETA LA VEGA COMUNA DE CALBUCO"/>
    <s v="CONSERVACION Y FISCALIZACION INFRAESTRUCTURA PORTUARIA"/>
    <s v="CONSERVACION Y FISCALIZACION INFRAESTRUCTURA PORTUARIA"/>
    <s v="EJECUCION"/>
    <s v="EJECUCION 1"/>
    <n v="171642"/>
    <s v=""/>
    <s v=""/>
    <s v=""/>
    <s v=""/>
    <s v=""/>
    <s v=""/>
    <s v=""/>
    <s v=""/>
    <s v="Desarrollo Productivo, Social, Cultural y Científico"/>
    <n v="0"/>
    <n v="50240"/>
    <n v="1248000"/>
    <n v="0"/>
    <n v="0"/>
    <n v="0"/>
    <n v="0"/>
    <n v="0"/>
    <n v="10102"/>
    <n v="36474"/>
    <n v="37813"/>
    <n v="0.33120388148019608"/>
  </r>
  <r>
    <n v="1661"/>
    <s v="0206"/>
    <s v="0206"/>
    <s v="Dirección de Obras Portuarias "/>
    <x v="12"/>
    <s v="LOS LAGOS"/>
    <s v="CHILOE"/>
    <s v="ANCUD"/>
    <s v="Nuevo"/>
    <n v="95"/>
    <s v="02"/>
    <s v="004"/>
    <n v="56932"/>
    <s v="40060113-0"/>
    <s v="CONSERVACION MUELLE CHEPU BAJO, ANCUD"/>
    <s v="CONSERVACION Y FISCALIZACION INFRAESTRUCTURA PORTUARIA"/>
    <s v="CONSERVACION Y FISCALIZACION INFRAESTRUCTURA PORTUARIA"/>
    <s v="EJECUCION"/>
    <s v="EJECUCION 1"/>
    <n v="177407"/>
    <s v=""/>
    <s v=" ADAPTACIÓN"/>
    <s v=""/>
    <s v=""/>
    <s v=""/>
    <s v=""/>
    <s v=""/>
    <s v=""/>
    <s v="Desarrollo Productivo, Social, Cultural y Científico"/>
    <n v="0"/>
    <n v="0"/>
    <n v="10"/>
    <n v="515500"/>
    <n v="276715"/>
    <n v="0"/>
    <n v="0"/>
    <n v="0"/>
    <n v="10202"/>
    <n v="40949"/>
    <n v="42531"/>
    <n v="0.2295276483630872"/>
  </r>
  <r>
    <n v="1662"/>
    <s v="0206"/>
    <s v="0206"/>
    <s v="Dirección de Obras Portuarias "/>
    <x v="12"/>
    <s v="LOS LAGOS"/>
    <s v="PALENA"/>
    <s v="CHAITEN"/>
    <s v="Nuevo"/>
    <n v="91"/>
    <s v="02"/>
    <s v="004"/>
    <n v="56910"/>
    <s v="40060115-0"/>
    <s v="CONSERVACION INFRAESTRUCTURA PORTUARIA ISLAS DESERTORES"/>
    <s v="CONSERVACION Y FISCALIZACION INFRAESTRUCTURA PORTUARIA"/>
    <s v="CONSERVACION Y FISCALIZACION INFRAESTRUCTURA PORTUARIA"/>
    <s v="EJECUCION"/>
    <s v="EJECUCION 1"/>
    <n v="177387"/>
    <s v=""/>
    <s v=" ADAPTACIÓN"/>
    <s v=""/>
    <s v=""/>
    <s v=""/>
    <s v=""/>
    <s v=""/>
    <s v=""/>
    <s v="Desarrollo Productivo, Social, Cultural y Científico"/>
    <n v="0"/>
    <n v="0"/>
    <n v="10"/>
    <n v="741981"/>
    <n v="206200"/>
    <n v="0"/>
    <n v="0"/>
    <n v="0"/>
    <n v="10401"/>
    <n v="4025"/>
    <n v="5094"/>
    <n v="0.2469898153169616"/>
  </r>
  <r>
    <n v="1665"/>
    <s v="0206"/>
    <s v="0206"/>
    <s v="Dirección de Obras Portuarias "/>
    <x v="12"/>
    <s v="LOS LAGOS"/>
    <s v="LLANQUIHUE"/>
    <s v="LOS MUERMOS"/>
    <s v="Arrastre"/>
    <n v="89"/>
    <s v="02"/>
    <s v="004"/>
    <n v="56908"/>
    <s v="40060120-0"/>
    <s v="CONSERVACION LIMPIEZA DE FONDO AREA OPERACIONAL CALETA ESTAQUILLA, LOS MUERMOS"/>
    <s v="CONSERVACION Y FISCALIZACION INFRAESTRUCTURA PORTUARIA"/>
    <s v="CONSERVACION Y FISCALIZACION INFRAESTRUCTURA PORTUARIA"/>
    <s v="EJECUCION"/>
    <s v="EJECUCION 1"/>
    <n v="177384"/>
    <s v=""/>
    <s v=" ADAPTACIÓN"/>
    <s v=""/>
    <s v=""/>
    <s v=""/>
    <s v=""/>
    <s v=""/>
    <s v=""/>
    <s v="Desarrollo Productivo, Social, Cultural y Científico"/>
    <n v="0"/>
    <n v="10"/>
    <n v="734962"/>
    <n v="0"/>
    <n v="0"/>
    <n v="0"/>
    <n v="0"/>
    <n v="0"/>
    <n v="10106"/>
    <n v="17162"/>
    <n v="17832"/>
    <n v="0.29222470368391218"/>
  </r>
  <r>
    <n v="1672"/>
    <s v="0206"/>
    <s v="0206"/>
    <s v="Dirección de Obras Portuarias "/>
    <x v="12"/>
    <s v="LOS LAGOS"/>
    <s v="CHILOE"/>
    <s v="ANCUD"/>
    <s v="Arrastre"/>
    <n v="106"/>
    <s v="02"/>
    <s v="004"/>
    <n v="58751"/>
    <s v="40069089-0"/>
    <s v="CONSERVACION RAMPA CHACAO BYPASS, COMUNA DE ANCUD"/>
    <s v="CONSERVACION Y FISCALIZACION INFRAESTRUCTURA PORTUARIA"/>
    <s v="CONSERVACION Y FISCALIZACION INFRAESTRUCTURA PORTUARIA"/>
    <s v="EJECUCION"/>
    <s v="EJECUCION 1"/>
    <n v="181689"/>
    <s v=""/>
    <s v=""/>
    <s v=""/>
    <s v=""/>
    <s v=""/>
    <s v=""/>
    <s v=""/>
    <s v=""/>
    <s v="Desarrollo Productivo, Social, Cultural y Científico"/>
    <n v="0"/>
    <n v="10"/>
    <n v="515500"/>
    <n v="488199"/>
    <n v="0"/>
    <n v="0"/>
    <n v="0"/>
    <n v="0"/>
    <n v="10202"/>
    <n v="40949"/>
    <n v="42531"/>
    <n v="0.2295276483630872"/>
  </r>
  <r>
    <m/>
    <s v="0206"/>
    <s v="0206"/>
    <s v="Dirección de Obras Portuarias "/>
    <x v="13"/>
    <s v="AYSÉN"/>
    <s v="AYSEN"/>
    <s v="CISNES"/>
    <s v="Nuevo"/>
    <m/>
    <s v="02"/>
    <s v="004"/>
    <n v="30954"/>
    <s v="30130906-0"/>
    <s v="CONSTRUCCIÓN BORDE COSTERO PUYUHUAPI"/>
    <s v="INFRAESTRUCTURA DE MEJORAMIENTO DEL BORDE COSTERO"/>
    <s v=""/>
    <s v="EJECUCION"/>
    <s v="EJECUCION 1"/>
    <n v="165056"/>
    <s v=" PG-0511_Mejoramiento del borde costero y de protección de Ribera"/>
    <s v=""/>
    <s v=""/>
    <s v=""/>
    <s v=""/>
    <s v=""/>
    <s v=""/>
    <s v=""/>
    <s v="Desarrollo Productivo, Social, Cultural y Científico"/>
    <n v="0"/>
    <n v="0"/>
    <n v="10"/>
    <n v="2062000"/>
    <n v="4124000"/>
    <n v="1855800"/>
    <n v="0"/>
    <n v="0"/>
    <n v="11202"/>
    <n v="5137"/>
    <n v="5878"/>
    <n v="0.123008957507306"/>
  </r>
  <r>
    <n v="1688"/>
    <s v="0206"/>
    <s v="0206"/>
    <s v="Dirección de Obras Portuarias "/>
    <x v="13"/>
    <s v="AYSÉN"/>
    <s v="AYSEN"/>
    <s v="CISNES"/>
    <s v="Arrastre"/>
    <n v="15"/>
    <s v="02"/>
    <s v="004"/>
    <n v="45898"/>
    <s v="30452524-0"/>
    <s v="AMPLIACION RAMPA ISLA TOTO, CISNES"/>
    <s v="INFRAESTRUCTURA PORTUARIA DE CONECTIVIDAD"/>
    <s v="INFRAESTRUCTURA PORTUARIA DE CONECTIVIDAD"/>
    <s v="EJECUCION"/>
    <s v="EJECUCION 2"/>
    <n v="160521"/>
    <s v=" AP23-1038_Rampa Isla Toto, PG-0501_Conectividad Mayor Interregional"/>
    <s v=""/>
    <s v=""/>
    <s v=""/>
    <s v=""/>
    <s v=""/>
    <s v=""/>
    <s v=""/>
    <s v="Integración territorial, conectividad y movilidad"/>
    <n v="0"/>
    <n v="173000"/>
    <n v="4354048"/>
    <n v="1209073"/>
    <n v="0"/>
    <n v="0"/>
    <n v="0"/>
    <n v="0"/>
    <n v="11202"/>
    <n v="5137"/>
    <n v="5878"/>
    <n v="0.123008957507306"/>
  </r>
  <r>
    <n v="1689"/>
    <s v="0206"/>
    <s v="0206"/>
    <s v="Dirección de Obras Portuarias "/>
    <x v="13"/>
    <s v="AYSÉN"/>
    <s v="CAPITAN PRAT"/>
    <s v="TORTEL"/>
    <s v="Arrastre"/>
    <n v="1"/>
    <s v="02"/>
    <s v="002"/>
    <n v="30898"/>
    <s v="40002717-0"/>
    <s v="REPOSICION INFRAESTRUCTURA PORTUARIA  EN CALETA TORTEL"/>
    <s v="INFRAESTRUCTURA PORTUARIA DE CONECTIVIDAD"/>
    <s v="INFRAESTRUCTURA PORTUARIA DE CONECTIVIDAD"/>
    <s v="DISEÑO"/>
    <s v="DISEÑO 2"/>
    <n v="165058"/>
    <s v=""/>
    <s v=""/>
    <s v=""/>
    <s v=""/>
    <s v=""/>
    <s v=""/>
    <s v=""/>
    <s v=""/>
    <s v="Integración territorial, conectividad y movilidad"/>
    <n v="128195.874"/>
    <n v="152701.97500000001"/>
    <n v="73718"/>
    <n v="0"/>
    <n v="0"/>
    <n v="0"/>
    <n v="0"/>
    <n v="0"/>
    <n v="11303"/>
    <n v="505"/>
    <n v="586"/>
    <n v="0.12295303974933459"/>
  </r>
  <r>
    <m/>
    <s v="0206"/>
    <s v="0206"/>
    <s v="Dirección de Obras Portuarias "/>
    <x v="13"/>
    <s v="AYSÉN"/>
    <s v="CAPITAN PRAT"/>
    <s v="O’HIGGINS"/>
    <s v="Nuevo"/>
    <m/>
    <s v="02"/>
    <s v="002"/>
    <n v="54659"/>
    <s v="40021583-0"/>
    <s v="DISEÑO CONSTRUCCION INFRAESTRUCTURA PORTUARIA LAGO O´HIGGINS"/>
    <s v="INFRAESTRUCTURA PORTUARIA DE CONECTIVIDAD"/>
    <s v=""/>
    <s v="DISEÑO"/>
    <s v="DISEÑO 1"/>
    <n v="169714"/>
    <s v=""/>
    <s v=""/>
    <s v=""/>
    <s v=""/>
    <s v=""/>
    <s v="X"/>
    <s v=""/>
    <s v=""/>
    <s v="Integración territorial, conectividad y movilidad"/>
    <n v="0"/>
    <n v="0"/>
    <n v="10"/>
    <n v="824800"/>
    <n v="1598050"/>
    <n v="0"/>
    <n v="0"/>
    <n v="0"/>
    <n v="11302"/>
    <n v="647"/>
    <n v="679"/>
    <n v="0.1211248795877308"/>
  </r>
  <r>
    <n v="1690"/>
    <s v="0206"/>
    <s v="0206"/>
    <s v="Dirección de Obras Portuarias "/>
    <x v="13"/>
    <s v="AYSÉN"/>
    <s v="AYSEN"/>
    <s v="GUAITECAS"/>
    <s v="Nuevo"/>
    <n v="59"/>
    <s v="02"/>
    <s v="002"/>
    <n v="54843"/>
    <s v="40049199-0"/>
    <s v="CONSERVACION TERMINAL PORTUARIO DE CONECTIVIDAD DE MELINKA "/>
    <s v="CONSERVACION Y FISCALIZACION INFRAESTRUCTURA PORTUARIA"/>
    <s v="CONSERVACION Y FISCALIZACION INFRAESTRUCTURA PORTUARIA"/>
    <s v="EJECUCION"/>
    <s v="ASESORIA 1"/>
    <n v="180505"/>
    <s v=""/>
    <s v=""/>
    <s v=""/>
    <s v=""/>
    <s v=""/>
    <s v=""/>
    <s v=""/>
    <s v=""/>
    <s v="Desarrollo Productivo, Social, Cultural y Científico"/>
    <n v="0"/>
    <n v="0"/>
    <n v="10"/>
    <n v="206200"/>
    <n v="103100"/>
    <n v="0"/>
    <n v="0"/>
    <n v="0"/>
    <n v="11203"/>
    <n v="1598"/>
    <n v="1612"/>
    <n v="0.22154445999082789"/>
  </r>
  <r>
    <n v="1691"/>
    <s v="0206"/>
    <s v="0206"/>
    <s v="Dirección de Obras Portuarias "/>
    <x v="13"/>
    <s v="AYSÉN"/>
    <s v="AYSEN"/>
    <s v="GUAITECAS"/>
    <s v="Nuevo"/>
    <n v="59"/>
    <s v="02"/>
    <s v="004"/>
    <n v="54843"/>
    <s v="40049199-0"/>
    <s v="CONSERVACION TERMINAL PORTUARIO DE CONECTIVIDAD DE MELINKA "/>
    <s v="CONSERVACION Y FISCALIZACION INFRAESTRUCTURA PORTUARIA"/>
    <s v="CONSERVACION Y FISCALIZACION INFRAESTRUCTURA PORTUARIA"/>
    <s v="EJECUCION"/>
    <s v="EJECUCION 1"/>
    <n v="170590"/>
    <s v=""/>
    <s v=""/>
    <s v=""/>
    <s v=""/>
    <s v=""/>
    <s v=""/>
    <s v=""/>
    <s v=""/>
    <s v="Desarrollo Productivo, Social, Cultural y Científico"/>
    <n v="0"/>
    <n v="0"/>
    <n v="10"/>
    <n v="1894497"/>
    <n v="1031000"/>
    <n v="0"/>
    <n v="0"/>
    <n v="0"/>
    <n v="11203"/>
    <n v="1598"/>
    <n v="1612"/>
    <n v="0.22154445999082789"/>
  </r>
  <r>
    <n v="1692"/>
    <s v="0206"/>
    <s v="0206"/>
    <s v="Dirección de Obras Portuarias "/>
    <x v="13"/>
    <s v="AYSÉN"/>
    <s v="CAPITAN PRAT"/>
    <s v="COCHRANE"/>
    <s v="Arrastre"/>
    <n v="74"/>
    <s v="02"/>
    <s v="004"/>
    <n v="55814"/>
    <s v="40056410-0"/>
    <s v="CONSERVACION MUELLE LAGO VARGAS "/>
    <s v="CONSERVACION Y FISCALIZACION INFRAESTRUCTURA PORTUARIA"/>
    <s v="CONSERVACION Y FISCALIZACION INFRAESTRUCTURA PORTUARIA"/>
    <s v="EJECUCION"/>
    <s v="EJECUCION 1"/>
    <n v="173820"/>
    <s v=""/>
    <s v=""/>
    <s v=""/>
    <s v=""/>
    <s v=""/>
    <s v=""/>
    <s v=""/>
    <s v=""/>
    <s v="Desarrollo Productivo, Social, Cultural y Científico"/>
    <n v="0"/>
    <n v="10"/>
    <n v="618600"/>
    <n v="311803"/>
    <n v="0"/>
    <n v="0"/>
    <n v="0"/>
    <n v="0"/>
    <n v="11301"/>
    <n v="3458"/>
    <n v="3751"/>
    <n v="0.14349595742071311"/>
  </r>
  <r>
    <n v="1693"/>
    <s v="0206"/>
    <s v="0206"/>
    <s v="Dirección de Obras Portuarias "/>
    <x v="13"/>
    <s v="AYSÉN"/>
    <s v="AYSEN"/>
    <s v="AYSEN"/>
    <s v="Arrastre"/>
    <n v="80"/>
    <s v="02"/>
    <s v="004"/>
    <n v="56216"/>
    <s v="40059546-0"/>
    <s v="CONSERVACION VARADERO AGUAS MUERTAS COMUNA DE AYSEN"/>
    <s v="CONSERVACION Y FISCALIZACION INFRAESTRUCTURA PORTUARIA"/>
    <s v="CONSERVACION Y FISCALIZACION INFRAESTRUCTURA PORTUARIA"/>
    <s v="EJECUCION"/>
    <s v="EJECUCION 1"/>
    <n v="175372"/>
    <s v=""/>
    <s v=""/>
    <s v=""/>
    <s v=""/>
    <s v=""/>
    <s v=""/>
    <s v=""/>
    <s v=""/>
    <s v="Desarrollo Productivo, Social, Cultural y Científico"/>
    <n v="0"/>
    <n v="237000"/>
    <n v="340405"/>
    <n v="0"/>
    <n v="0"/>
    <n v="0"/>
    <n v="0"/>
    <n v="0"/>
    <n v="11201"/>
    <n v="23170"/>
    <n v="25250"/>
    <n v="0.12797095783404169"/>
  </r>
  <r>
    <n v="1694"/>
    <s v="0206"/>
    <s v="0206"/>
    <s v="Dirección de Obras Portuarias "/>
    <x v="13"/>
    <s v="AYSÉN"/>
    <s v="AYSEN"/>
    <s v="CISNES"/>
    <s v="Arrastre"/>
    <n v="81"/>
    <s v="02"/>
    <s v="004"/>
    <n v="56217"/>
    <s v="40059552-0"/>
    <s v="CONSERVACION TERMINAL PORTUARIO DE CONECTIVIDAD DE PUERTO RAUL MARIN BALMACEDA "/>
    <s v="CONSERVACION Y FISCALIZACION INFRAESTRUCTURA PORTUARIA"/>
    <s v="CONSERVACION Y FISCALIZACION INFRAESTRUCTURA PORTUARIA"/>
    <s v="EJECUCION"/>
    <s v="EJECUCION 1"/>
    <n v="175373"/>
    <s v=""/>
    <s v=""/>
    <s v=""/>
    <s v=""/>
    <s v=""/>
    <s v="X"/>
    <s v=""/>
    <s v=""/>
    <s v="Desarrollo Productivo, Social, Cultural y Científico"/>
    <n v="0"/>
    <n v="10"/>
    <n v="515500"/>
    <n v="1169111"/>
    <n v="0"/>
    <n v="0"/>
    <n v="0"/>
    <n v="0"/>
    <n v="11202"/>
    <n v="5137"/>
    <n v="5878"/>
    <n v="0.123008957507306"/>
  </r>
  <r>
    <m/>
    <s v="0206"/>
    <s v="0206"/>
    <s v="Dirección de Obras Portuarias "/>
    <x v="9"/>
    <s v="MAGALLANES"/>
    <s v="MAGALLANES"/>
    <s v="PUNTA ARENAS"/>
    <s v="Arrastre"/>
    <m/>
    <s v="01"/>
    <s v="002"/>
    <n v="54388"/>
    <s v="40047644-0"/>
    <s v="ANALISIS CONDICIONES NATURALES ZONA NORTE CALETA BARRANCO AMARILLO, PUNTA ARENAS"/>
    <s v="INFRAESTRUCTURA PORTUARIA PESQUERA ARTESANAL"/>
    <s v=""/>
    <s v="EJECUCION"/>
    <s v="EJECUCION 1"/>
    <n v="168900"/>
    <s v=""/>
    <s v=" ADAPTACIÓN"/>
    <s v=""/>
    <s v=""/>
    <s v=""/>
    <s v=""/>
    <s v=""/>
    <s v=""/>
    <s v="Desarrollo Productivo, Social, Cultural y Científico"/>
    <n v="0"/>
    <n v="149931"/>
    <n v="103100"/>
    <n v="0"/>
    <n v="0"/>
    <n v="0"/>
    <n v="0"/>
    <n v="0"/>
    <n v="12101"/>
    <n v="132363"/>
    <n v="146465"/>
    <n v="7.0771808106157991E-2"/>
  </r>
  <r>
    <n v="1700"/>
    <s v="0206"/>
    <s v="0206"/>
    <s v="Dirección de Obras Portuarias "/>
    <x v="9"/>
    <s v="MAGALLANES"/>
    <s v="ULTIMA ESPERANZA"/>
    <s v="NATALES"/>
    <s v="Arrastre"/>
    <n v="58"/>
    <s v="01"/>
    <s v="002"/>
    <n v="54549"/>
    <s v="40047950-0"/>
    <s v="ANALISIS PARA EMPLAZAMIENTO INFRAESTRUCTURA PORTUARIA MAYOR DE PUERTO NATALES"/>
    <s v="INFRAESTRUCTURA PORTUARIA DE CONECTIVIDAD"/>
    <s v="INFRAESTRUCTURA PORTUARIA DE CONECTIVIDAD"/>
    <s v="EJECUCION"/>
    <s v="EJECUCION 1"/>
    <n v="169402"/>
    <s v=""/>
    <s v=""/>
    <s v=""/>
    <s v=""/>
    <s v=""/>
    <s v="X"/>
    <s v=""/>
    <s v=""/>
    <s v="Integración territorial, conectividad y movilidad"/>
    <n v="0"/>
    <n v="734769"/>
    <n v="271703"/>
    <n v="0"/>
    <n v="0"/>
    <n v="0"/>
    <n v="0"/>
    <n v="0"/>
    <n v="12401"/>
    <n v="24152"/>
    <n v="24809"/>
    <n v="4.6138393917347309E-2"/>
  </r>
  <r>
    <n v="1701"/>
    <s v="0206"/>
    <s v="0206"/>
    <s v="Dirección de Obras Portuarias "/>
    <x v="9"/>
    <s v="MAGALLANES"/>
    <s v="ANTARTICA CHILENA"/>
    <s v="ANTARTICA"/>
    <s v="Arrastre"/>
    <n v="4"/>
    <s v="02"/>
    <s v="004"/>
    <n v="35021"/>
    <s v="30081565-0"/>
    <s v="CONSTRUCCION INFRAESTRUCTURA PORTUARIA BAHIA FILDES, ANTART CHILENA"/>
    <s v="INFRAESTRUCTURA PORTUARIA DE CONECTIVIDAD"/>
    <s v="INFRAESTRUCTURA PORTUARIA DE CONECTIVIDAD"/>
    <s v="EJECUCION"/>
    <s v="EJECUCION 1"/>
    <n v="117962"/>
    <s v=""/>
    <s v=""/>
    <s v=""/>
    <s v=""/>
    <s v=""/>
    <s v=""/>
    <s v=""/>
    <s v=""/>
    <s v="Integración territorial, conectividad y movilidad"/>
    <n v="0"/>
    <n v="10352682"/>
    <n v="8116627"/>
    <n v="7029110"/>
    <n v="3879904"/>
    <n v="0"/>
    <n v="0"/>
    <n v="0"/>
    <n v="12202"/>
    <n v="60"/>
    <n v="154"/>
    <e v="#N/A"/>
  </r>
  <r>
    <n v="1702"/>
    <s v="0206"/>
    <s v="0206"/>
    <s v="Dirección de Obras Portuarias "/>
    <x v="9"/>
    <s v="MAGALLANES"/>
    <s v="ANTARTICA CHILENA"/>
    <s v="CABO DE HORNOS"/>
    <s v="Nuevo"/>
    <n v="7"/>
    <s v="02"/>
    <s v="004"/>
    <n v="40213"/>
    <s v="30113786-0"/>
    <s v="MEJORAMIENTO BORDE COSTERO EN PUERTO WILLIAMS, CABO DE HORNOS - ETAPA 1"/>
    <s v="INFRAESTRUCTURA DE MEJORAMIENTO DEL BORDE COSTERO"/>
    <s v="INFRAESTRUCTURA DE MEJORAMIENTO DEL BORDE COSTERO"/>
    <s v="EJECUCION"/>
    <s v="EJECUCION 2"/>
    <n v="166118"/>
    <s v=""/>
    <s v=""/>
    <s v=""/>
    <s v=""/>
    <s v=""/>
    <s v=""/>
    <s v=""/>
    <s v=""/>
    <s v="Desarrollo Productivo, Social, Cultural y Científico"/>
    <n v="0"/>
    <n v="0"/>
    <n v="10"/>
    <n v="2062000"/>
    <n v="5001688"/>
    <n v="1031000"/>
    <n v="0"/>
    <n v="0"/>
    <n v="12201"/>
    <n v="1750"/>
    <n v="1963"/>
    <n v="1.5795174024254309E-2"/>
  </r>
  <r>
    <n v="1703"/>
    <s v="0206"/>
    <s v="0206"/>
    <s v="Dirección de Obras Portuarias "/>
    <x v="9"/>
    <s v="MAGALLANES"/>
    <s v="ANTARTICA CHILENA"/>
    <s v="CABO DE HORNOS"/>
    <s v="Arrastre"/>
    <n v="8"/>
    <s v="02"/>
    <s v="004"/>
    <n v="41639"/>
    <s v="30137224-0"/>
    <s v="CONSTRUCCION INFRAEST. PORTUARIA MULTIPROPOSITO PUERTO WILLIAMS"/>
    <s v="INFRAESTRUCTURA PORTUARIA PARA EL TURISMO Y DEPORTES NAUTICOS"/>
    <s v="INFRAESTRUCTURA PORTUARIA PARA EL TURISMO Y DEPORTES NAUTICOS"/>
    <s v="EJECUCION"/>
    <s v="EJECUCION 4"/>
    <n v="160335"/>
    <s v=""/>
    <s v=""/>
    <s v=""/>
    <s v=""/>
    <s v=""/>
    <s v="X"/>
    <s v=""/>
    <s v=""/>
    <s v="Desarrollo Productivo, Social, Cultural y Científico"/>
    <n v="0"/>
    <n v="2084000"/>
    <n v="4297208"/>
    <n v="4174881"/>
    <n v="0"/>
    <n v="0"/>
    <n v="0"/>
    <n v="0"/>
    <n v="12201"/>
    <n v="1750"/>
    <n v="1963"/>
    <n v="1.5795174024254309E-2"/>
  </r>
  <r>
    <m/>
    <s v="0206"/>
    <s v="0206"/>
    <s v="Dirección de Obras Portuarias "/>
    <x v="9"/>
    <s v="MAGALLANES"/>
    <s v="MAGALLANES"/>
    <s v="RIO VERDE"/>
    <s v="Arrastre"/>
    <m/>
    <s v="02"/>
    <s v="002"/>
    <n v="48586"/>
    <s v="40009191-0"/>
    <s v="CONSTRUCCION RAMPAS CONECTIVIDAD CANAL FITZ ROY, RIO VERDE"/>
    <s v="INFRAESTRUCTURA PORTUARIA DE CONECTIVIDAD"/>
    <s v=""/>
    <s v="DISEÑO"/>
    <s v="DISEÑO 2"/>
    <n v="160573"/>
    <s v=" PG-0501_Conectividad Mayor Interregional"/>
    <s v=""/>
    <s v=""/>
    <s v=""/>
    <s v=""/>
    <s v=""/>
    <s v=""/>
    <s v=""/>
    <s v="Integración territorial, conectividad y movilidad"/>
    <n v="0"/>
    <n v="10"/>
    <n v="143185"/>
    <n v="0"/>
    <n v="0"/>
    <n v="0"/>
    <n v="0"/>
    <n v="0"/>
    <n v="12103"/>
    <n v="102"/>
    <n v="202"/>
    <n v="1.1331582317061701E-3"/>
  </r>
  <r>
    <n v="1705"/>
    <s v="0206"/>
    <s v="0206"/>
    <s v="Dirección de Obras Portuarias "/>
    <x v="9"/>
    <s v="MAGALLANES"/>
    <s v="ULTIMA ESPERANZA"/>
    <s v="NATALES"/>
    <s v="Arrastre"/>
    <n v="30"/>
    <s v="02"/>
    <s v="002"/>
    <n v="48897"/>
    <s v="40010502-0"/>
    <s v="MEJORAMIENTO Y AMPLIACION CALETA PESCADORES ARTESANALES DE PUERTO NATALES"/>
    <s v="INFRAESTRUCTURA PORTUARIA PESQUERA ARTESANAL"/>
    <s v="INFRAESTRUCTURA PORTUARIA PESQUERA ARTESANAL"/>
    <s v="FACTIBILIDAD"/>
    <s v="FACTIBILIDAD 1"/>
    <n v="175924"/>
    <s v=""/>
    <s v=""/>
    <s v=""/>
    <s v=""/>
    <s v=""/>
    <s v=""/>
    <s v=""/>
    <s v=""/>
    <s v="Desarrollo Productivo, Social, Cultural y Científico"/>
    <n v="0"/>
    <n v="287000"/>
    <n v="662502"/>
    <n v="0"/>
    <n v="0"/>
    <n v="0"/>
    <n v="0"/>
    <n v="0"/>
    <n v="12401"/>
    <n v="24152"/>
    <n v="24809"/>
    <n v="4.6138393917347309E-2"/>
  </r>
  <r>
    <n v="1707"/>
    <s v="0206"/>
    <s v="0206"/>
    <s v="Dirección de Obras Portuarias "/>
    <x v="9"/>
    <s v="MAGALLANES"/>
    <s v="MAGALLANES, TIERRA DEL FUEGO"/>
    <s v="PUNTA ARENAS, PORVENIR"/>
    <s v="Arrastre"/>
    <n v="55"/>
    <s v="02"/>
    <s v="002"/>
    <n v="54383"/>
    <s v="40047637-0"/>
    <s v="MEJORAMIENTO TERMINALES DE CONECTIVIDAD BAHIA CATALINA  - BAHIA CHILOTA"/>
    <s v="INFRAESTRUCTURA PORTUARIA DE CONECTIVIDAD"/>
    <s v="INFRAESTRUCTURA PORTUARIA DE CONECTIVIDAD"/>
    <s v="EJECUCION"/>
    <s v="ASESORIA A LA INSPECCION FISCAL 1"/>
    <n v="168881"/>
    <s v=""/>
    <s v=""/>
    <s v=""/>
    <s v=""/>
    <s v=""/>
    <s v="X"/>
    <s v=""/>
    <s v=""/>
    <s v="Integración territorial, conectividad y movilidad"/>
    <n v="0"/>
    <n v="295014.30200000003"/>
    <n v="34343"/>
    <n v="0"/>
    <n v="0"/>
    <n v="0"/>
    <n v="0"/>
    <n v="0"/>
    <e v="#N/A"/>
    <e v="#N/A"/>
    <e v="#N/A"/>
    <e v="#N/A"/>
  </r>
  <r>
    <n v="1708"/>
    <s v="0206"/>
    <s v="0206"/>
    <s v="Dirección de Obras Portuarias "/>
    <x v="9"/>
    <s v="MAGALLANES"/>
    <s v="MAGALLANES, TIERRA DEL FUEGO"/>
    <s v="PUNTA ARENAS, PORVENIR"/>
    <s v="Arrastre"/>
    <n v="55"/>
    <s v="02"/>
    <s v="004"/>
    <n v="54383"/>
    <s v="40047637-0"/>
    <s v="MEJORAMIENTO TERMINALES DE CONECTIVIDAD BAHIA CATALINA  - BAHIA CHILOTA"/>
    <s v="INFRAESTRUCTURA PORTUARIA DE CONECTIVIDAD"/>
    <s v="INFRAESTRUCTURA PORTUARIA DE CONECTIVIDAD"/>
    <s v="EJECUCION"/>
    <s v="EJECUCION 1"/>
    <n v="168882"/>
    <s v=""/>
    <s v=""/>
    <s v=""/>
    <s v=""/>
    <s v=""/>
    <s v="X"/>
    <s v=""/>
    <s v=""/>
    <s v="Integración territorial, conectividad y movilidad"/>
    <n v="0"/>
    <n v="4052184.8059999999"/>
    <n v="930379"/>
    <n v="0"/>
    <n v="0"/>
    <n v="0"/>
    <n v="0"/>
    <n v="0"/>
    <e v="#N/A"/>
    <e v="#N/A"/>
    <e v="#N/A"/>
    <e v="#N/A"/>
  </r>
  <r>
    <n v="1709"/>
    <s v="0206"/>
    <s v="0206"/>
    <s v="Dirección de Obras Portuarias "/>
    <x v="9"/>
    <s v="MAGALLANES"/>
    <s v="MAGALLANES"/>
    <s v="PUNTA ARENAS"/>
    <s v="Nuevo"/>
    <n v="56"/>
    <s v="02"/>
    <s v="002"/>
    <n v="54387"/>
    <s v="40047639-0"/>
    <s v="AMPLIACION OBRAS ANEXAS MUELLE BARRANCO AMARILLO PUNTA ARENAS-AREA ACCESO TRAVEL LIFT"/>
    <s v="INFRAESTRUCTURA PORTUARIA PESQUERA ARTESANAL"/>
    <s v="INFRAESTRUCTURA PORTUARIA PESQUERA ARTESANAL"/>
    <s v="DISEÑO"/>
    <s v="DISEÑO 1"/>
    <n v="168896"/>
    <s v=""/>
    <s v=" ADAPTACIÓN"/>
    <s v=""/>
    <s v=""/>
    <s v=""/>
    <s v=""/>
    <s v=""/>
    <s v=""/>
    <s v="Desarrollo Productivo, Social, Cultural y Científico"/>
    <n v="0"/>
    <n v="0"/>
    <n v="10"/>
    <n v="0"/>
    <n v="0"/>
    <n v="0"/>
    <n v="0"/>
    <n v="0"/>
    <n v="12101"/>
    <n v="132363"/>
    <n v="146465"/>
    <n v="7.0771808106157991E-2"/>
  </r>
  <r>
    <n v="1710"/>
    <s v="0206"/>
    <s v="0206"/>
    <s v="Dirección de Obras Portuarias "/>
    <x v="9"/>
    <s v="MAGALLANES"/>
    <s v="MAGALLANES"/>
    <s v="PUNTA ARENAS"/>
    <s v="Arrastre"/>
    <n v="56"/>
    <s v="02"/>
    <s v="001"/>
    <n v="54387"/>
    <s v="40047639-0"/>
    <s v="AMPLIACION OBRAS ANEXAS MUELLE BARRANCO AMARILLO PUNTA ARENAS-AREA ACCESO TRAVEL LIFT"/>
    <s v="INFRAESTRUCTURA PORTUARIA PESQUERA ARTESANAL"/>
    <s v="INFRAESTRUCTURA PORTUARIA PESQUERA ARTESANAL"/>
    <s v="DISEÑO"/>
    <s v="GASTO INHERENTE 1"/>
    <n v="168897"/>
    <s v=""/>
    <s v=" ADAPTACIÓN"/>
    <s v=""/>
    <s v=""/>
    <s v=""/>
    <s v=""/>
    <s v=""/>
    <s v=""/>
    <s v="Desarrollo Productivo, Social, Cultural y Científico"/>
    <n v="0"/>
    <n v="150"/>
    <n v="155"/>
    <n v="0"/>
    <n v="0"/>
    <n v="0"/>
    <n v="0"/>
    <n v="0"/>
    <n v="12101"/>
    <n v="132363"/>
    <n v="146465"/>
    <n v="7.0771808106157991E-2"/>
  </r>
  <r>
    <n v="1711"/>
    <s v="0206"/>
    <s v="0206"/>
    <s v="Dirección de Obras Portuarias "/>
    <x v="9"/>
    <s v="MAGALLANES"/>
    <s v="ULTIMA ESPERANZA"/>
    <s v="NATALES"/>
    <s v="Arrastre"/>
    <n v="63"/>
    <s v="02"/>
    <s v="004"/>
    <n v="55156"/>
    <s v="40051342-0"/>
    <s v="CONSERVACION CALETA PESQUERA ARTESANAL DE PUERTO NATALES"/>
    <s v="CONSERVACION Y FISCALIZACION INFRAESTRUCTURA PORTUARIA"/>
    <s v="CONSERVACION Y FISCALIZACION INFRAESTRUCTURA PORTUARIA"/>
    <s v="EJECUCION"/>
    <s v="EJECUCION 1"/>
    <n v="171482"/>
    <s v=""/>
    <s v=""/>
    <s v=""/>
    <s v=""/>
    <s v=""/>
    <s v=""/>
    <s v=""/>
    <s v=""/>
    <s v="Desarrollo Productivo, Social, Cultural y Científico"/>
    <n v="0"/>
    <n v="10"/>
    <n v="502097"/>
    <n v="0"/>
    <n v="0"/>
    <n v="0"/>
    <n v="0"/>
    <n v="0"/>
    <n v="12401"/>
    <n v="24152"/>
    <n v="24809"/>
    <n v="4.6138393917347309E-2"/>
  </r>
  <r>
    <m/>
    <s v="0207"/>
    <s v="0207"/>
    <s v="Dirección de Aeropuertos "/>
    <x v="0"/>
    <s v="ARICA Y PARINACOTA"/>
    <s v="ARICA"/>
    <s v="ARICA"/>
    <s v="Nuevo"/>
    <m/>
    <s v="02"/>
    <s v="004"/>
    <m/>
    <s v="40075259-0"/>
    <s v="MEJORAMIENTO INFRAESTRUCTURA DE SOPORTE AEREO PARA EMERGENCIAS REGIÓN DE ARICA Y PARINACOTA"/>
    <s v=""/>
    <s v=""/>
    <s v="EJECUCION"/>
    <s v="EJECUCION 1"/>
    <m/>
    <s v=""/>
    <s v=""/>
    <s v=""/>
    <s v=""/>
    <s v=""/>
    <s v=""/>
    <s v=""/>
    <s v=""/>
    <s v=""/>
    <n v="0"/>
    <n v="0"/>
    <n v="10310"/>
    <n v="319610"/>
    <n v="0"/>
    <n v="0"/>
    <n v="0"/>
    <n v="0"/>
    <n v="15101"/>
    <n v="241653"/>
    <n v="259064"/>
    <n v="0.18341139307704171"/>
  </r>
  <r>
    <m/>
    <s v="0207"/>
    <s v="0207"/>
    <s v="Dirección de Aeropuertos "/>
    <x v="14"/>
    <s v="TARAPACÁ"/>
    <s v="IQUIQUE"/>
    <s v="IQUIQUE"/>
    <s v="Arrastre"/>
    <m/>
    <s v="02"/>
    <s v="002"/>
    <n v="56191"/>
    <s v="40057009-0"/>
    <s v="NORMALIZACION AREA DE MOVIMIENTO AEROPUERTO DIEGO ARACENA"/>
    <s v="RED PRIMARIA AEROPORTUARIA"/>
    <s v=""/>
    <s v="DISEÑO"/>
    <s v="DISEÑO 1"/>
    <n v="175299"/>
    <s v=""/>
    <s v=" MIXTO, MITIGACIÓN Y ADAPTACIÓN"/>
    <s v=""/>
    <s v=""/>
    <s v=""/>
    <s v=""/>
    <s v=""/>
    <s v=""/>
    <s v="Integración territorial, conectividad y movilidad"/>
    <n v="0"/>
    <n v="20"/>
    <n v="402546"/>
    <n v="309300"/>
    <n v="0"/>
    <n v="0"/>
    <n v="0"/>
    <n v="0"/>
    <n v="1101"/>
    <n v="199587"/>
    <n v="233228"/>
    <n v="0.18272232051242729"/>
  </r>
  <r>
    <n v="1727"/>
    <s v="0207"/>
    <s v="0207"/>
    <s v="Dirección de Aeropuertos "/>
    <x v="14"/>
    <s v="TARAPACÁ"/>
    <s v="INTERPROVINCIAL"/>
    <s v="INTERCOMUNAL"/>
    <s v="Nuevo"/>
    <n v="59"/>
    <s v="02"/>
    <s v="004"/>
    <n v="58184"/>
    <s v="40070314-0"/>
    <s v="MEJORAMIENTO INFRAESTRUCTURA DE SOPORTE AEREO PARA EMERGENCIAS REGION DE TARAPACA"/>
    <s v="HELIPUERTOS/PUNTOS DE POSADA"/>
    <s v=""/>
    <s v="EJECUCION"/>
    <s v="EJECUCION 1"/>
    <n v="180307"/>
    <s v=""/>
    <s v=" ADAPTACIÓN"/>
    <s v=""/>
    <s v=""/>
    <s v=""/>
    <s v=""/>
    <s v=""/>
    <s v=""/>
    <s v="_x0009_Seguridad Ciudadana y ante desastres naturales y emergencias"/>
    <n v="0"/>
    <n v="0"/>
    <n v="10310"/>
    <n v="319610"/>
    <n v="0"/>
    <n v="0"/>
    <n v="0"/>
    <n v="0"/>
    <e v="#N/A"/>
    <e v="#N/A"/>
    <e v="#N/A"/>
    <e v="#N/A"/>
  </r>
  <r>
    <n v="1731"/>
    <s v="0207"/>
    <s v="0207"/>
    <s v="Dirección de Aeropuertos "/>
    <x v="1"/>
    <s v="ANTOFAGASTA"/>
    <s v="EL LOA"/>
    <s v="CALAMA"/>
    <s v="Nuevo"/>
    <n v="64"/>
    <s v="02"/>
    <s v="004"/>
    <n v="56190"/>
    <s v="40057181-0"/>
    <s v="AMPLIACION PLATAFORMAS COMERCIAL Y GENERAL AERÓDROMO EL LOA"/>
    <s v="RED PRIMARIA AEROPORTUARIA"/>
    <s v=""/>
    <s v="EJECUCION"/>
    <s v="EJECUCION 1"/>
    <n v="175845"/>
    <s v=""/>
    <s v=" MITIGACIÓN"/>
    <s v=""/>
    <s v=""/>
    <s v=""/>
    <s v=""/>
    <s v=""/>
    <s v=""/>
    <s v="Integración territorial, conectividad y movilidad"/>
    <n v="0"/>
    <n v="0"/>
    <n v="10310"/>
    <n v="7217000"/>
    <n v="13403000"/>
    <n v="0"/>
    <n v="0"/>
    <n v="0"/>
    <n v="2201"/>
    <n v="166334"/>
    <n v="196820"/>
    <n v="0.16772331963286741"/>
  </r>
  <r>
    <n v="1729"/>
    <s v="0207"/>
    <s v="0207"/>
    <s v="Dirección de Aeropuertos "/>
    <x v="1"/>
    <s v="ANTOFAGASTA"/>
    <s v="EL LOA"/>
    <s v="CALAMA"/>
    <s v="Nuevo"/>
    <n v="64"/>
    <s v="02"/>
    <s v="001"/>
    <n v="56190"/>
    <s v="40057181-0"/>
    <s v="AMPLIACION PLATAFORMAS COMERCIAL Y GENERAL AERÓDROMO EL LOA"/>
    <s v="RED PRIMARIA AEROPORTUARIA"/>
    <s v=""/>
    <s v="EJECUCION"/>
    <s v="GASTO INHERENTE 1"/>
    <n v="182855"/>
    <s v=""/>
    <s v=" MITIGACIÓN"/>
    <s v=""/>
    <s v=""/>
    <s v=""/>
    <s v=""/>
    <s v=""/>
    <s v=""/>
    <s v="Integración territorial, conectividad y movilidad"/>
    <n v="0"/>
    <n v="0"/>
    <n v="103"/>
    <n v="0"/>
    <n v="0"/>
    <n v="0"/>
    <n v="0"/>
    <n v="0"/>
    <n v="2201"/>
    <n v="166334"/>
    <n v="196820"/>
    <n v="0.16772331963286741"/>
  </r>
  <r>
    <n v="1732"/>
    <s v="0207"/>
    <s v="0207"/>
    <s v="Dirección de Aeropuertos "/>
    <x v="1"/>
    <s v="ANTOFAGASTA"/>
    <s v="EL LOA"/>
    <s v="CALAMA"/>
    <s v="Arrastre"/>
    <n v="30"/>
    <s v="02"/>
    <s v="002"/>
    <n v="55967"/>
    <s v="40058171-0"/>
    <s v="NORMALIZACION AERÓDROMO EL LOA REGIÓN DE ANTOFAGASTA"/>
    <s v="RED PRIMARIA AEROPORTUARIA"/>
    <s v=""/>
    <s v="DISEÑO"/>
    <s v="ASESORIA 1"/>
    <n v="174629"/>
    <s v=""/>
    <s v=""/>
    <s v=""/>
    <s v=""/>
    <s v=""/>
    <s v=""/>
    <s v=""/>
    <s v=""/>
    <s v="Integración territorial, conectividad y movilidad"/>
    <n v="0"/>
    <n v="430733.66200000001"/>
    <n v="240632"/>
    <n v="0"/>
    <n v="0"/>
    <n v="0"/>
    <n v="0"/>
    <n v="0"/>
    <n v="2201"/>
    <n v="166334"/>
    <n v="196820"/>
    <n v="0.16772331963286741"/>
  </r>
  <r>
    <m/>
    <s v="0207"/>
    <s v="0207"/>
    <s v="Dirección de Aeropuertos "/>
    <x v="1"/>
    <s v="ANTOFAGASTA"/>
    <s v="ANTOFAGASTA"/>
    <s v="ANTOFAGASTA"/>
    <s v="Arrastre"/>
    <m/>
    <s v="02"/>
    <s v="002"/>
    <n v="56712"/>
    <s v="40060343-0"/>
    <s v="CONSERVACION RUTINARIA AEROPUERTO ANDRES SABELLA 2024 - 2025"/>
    <s v="RED PRIMARIA AEROPORTUARIA"/>
    <s v=""/>
    <s v="EJECUCION"/>
    <s v="ASESORIA A LA INSPECCION FISCAL 1"/>
    <n v="176890"/>
    <s v=" CP22-1006_Mejorar la infraestructura de Aeropuertos"/>
    <s v=""/>
    <s v=""/>
    <s v=""/>
    <s v=""/>
    <s v=""/>
    <s v=""/>
    <s v=""/>
    <s v="Integración territorial, conectividad y movilidad"/>
    <n v="0"/>
    <n v="75471.475999999995"/>
    <n v="109826"/>
    <n v="0"/>
    <n v="0"/>
    <n v="0"/>
    <n v="0"/>
    <n v="0"/>
    <n v="2101"/>
    <n v="401096"/>
    <n v="447224"/>
    <n v="0.16654338607700911"/>
  </r>
  <r>
    <n v="1734"/>
    <s v="0207"/>
    <s v="0207"/>
    <s v="Dirección de Aeropuertos "/>
    <x v="1"/>
    <s v="ANTOFAGASTA"/>
    <s v="ANTOFAGASTA"/>
    <s v="ANTOFAGASTA"/>
    <s v="Arrastre"/>
    <n v="9"/>
    <s v="02"/>
    <s v="004"/>
    <n v="56712"/>
    <s v="40060343-0"/>
    <s v="CONSERVACION RUTINARIA AEROPUERTO ANDRES SABELLA 2024 - 2025"/>
    <s v="RED PRIMARIA AEROPORTUARIA"/>
    <s v=""/>
    <s v="EJECUCION"/>
    <s v="EJECUCION 1"/>
    <n v="176891"/>
    <s v=" CP22-1006_Mejorar la infraestructura de Aeropuertos"/>
    <s v=""/>
    <s v=""/>
    <s v=""/>
    <s v=""/>
    <s v=""/>
    <s v=""/>
    <s v=""/>
    <s v="Integración territorial, conectividad y movilidad"/>
    <n v="0"/>
    <n v="8555480.0899999999"/>
    <n v="2924511"/>
    <n v="0"/>
    <n v="0"/>
    <n v="0"/>
    <n v="0"/>
    <n v="0"/>
    <n v="2101"/>
    <n v="401096"/>
    <n v="447224"/>
    <n v="0.16654338607700911"/>
  </r>
  <r>
    <n v="1736"/>
    <s v="0207"/>
    <s v="0207"/>
    <s v="Dirección de Aeropuertos "/>
    <x v="1"/>
    <s v="ANTOFAGASTA"/>
    <s v="EL LOA"/>
    <s v="CALAMA"/>
    <s v="Nuevo"/>
    <n v="44"/>
    <s v="02"/>
    <s v="002"/>
    <n v="56714"/>
    <s v="40060344-0"/>
    <s v="CONSERVACION RUTINARIA AERÓDROMO EL LOA 2024 - 2025, REGIÓN DE ANTOFAGASTA"/>
    <s v="RED PRIMARIA AEROPORTUARIA"/>
    <s v=""/>
    <s v="EJECUCION"/>
    <s v="ASESORIA A LA INSPECCION FISCAL 2"/>
    <n v="182556"/>
    <s v=""/>
    <s v=" MITIGACIÓN"/>
    <s v=""/>
    <s v=""/>
    <s v=""/>
    <s v=""/>
    <s v=""/>
    <s v=""/>
    <s v="Integración territorial, conectividad y movilidad"/>
    <n v="0"/>
    <n v="0"/>
    <n v="51550"/>
    <n v="141452"/>
    <n v="0"/>
    <n v="0"/>
    <n v="0"/>
    <n v="0"/>
    <n v="2201"/>
    <n v="166334"/>
    <n v="196820"/>
    <n v="0.16772331963286741"/>
  </r>
  <r>
    <n v="1737"/>
    <s v="0207"/>
    <s v="0207"/>
    <s v="Dirección de Aeropuertos "/>
    <x v="1"/>
    <s v="ANTOFAGASTA"/>
    <s v="EL LOA"/>
    <s v="CALAMA"/>
    <s v="Nuevo"/>
    <n v="44"/>
    <s v="02"/>
    <s v="004"/>
    <n v="56714"/>
    <s v="40060344-0"/>
    <s v="CONSERVACION RUTINARIA AERÓDROMO EL LOA 2024 - 2025, REGIÓN DE ANTOFAGASTA"/>
    <s v="RED PRIMARIA AEROPORTUARIA"/>
    <s v=""/>
    <s v="EJECUCION"/>
    <s v="EJECUCION 1"/>
    <n v="176904"/>
    <s v=""/>
    <s v=" MITIGACIÓN"/>
    <s v=""/>
    <s v=""/>
    <s v=""/>
    <s v=""/>
    <s v=""/>
    <s v=""/>
    <s v="Integración territorial, conectividad y movilidad"/>
    <n v="0"/>
    <n v="0"/>
    <n v="103100"/>
    <n v="4191736"/>
    <n v="0"/>
    <n v="0"/>
    <n v="0"/>
    <n v="0"/>
    <n v="2201"/>
    <n v="166334"/>
    <n v="196820"/>
    <n v="0.16772331963286741"/>
  </r>
  <r>
    <n v="1735"/>
    <s v="0207"/>
    <s v="0207"/>
    <s v="Dirección de Aeropuertos "/>
    <x v="1"/>
    <s v="ANTOFAGASTA"/>
    <s v="EL LOA"/>
    <s v="CALAMA"/>
    <s v="Nuevo"/>
    <n v="44"/>
    <s v="02"/>
    <s v="001"/>
    <n v="56714"/>
    <s v="40060344-0"/>
    <s v="CONSERVACION RUTINARIA AERÓDROMO EL LOA 2024 - 2025, REGIÓN DE ANTOFAGASTA"/>
    <s v="RED PRIMARIA AEROPORTUARIA"/>
    <s v=""/>
    <s v="EJECUCION"/>
    <s v="GASTO INHERENTE 1"/>
    <n v="176903"/>
    <s v=""/>
    <s v=" MITIGACIÓN"/>
    <s v=""/>
    <s v=""/>
    <s v=""/>
    <s v=""/>
    <s v=""/>
    <s v=""/>
    <s v="Integración territorial, conectividad y movilidad"/>
    <n v="0"/>
    <n v="0"/>
    <n v="107"/>
    <n v="0"/>
    <n v="0"/>
    <n v="0"/>
    <n v="0"/>
    <n v="0"/>
    <n v="2201"/>
    <n v="166334"/>
    <n v="196820"/>
    <n v="0.16772331963286741"/>
  </r>
  <r>
    <n v="1738"/>
    <s v="0207"/>
    <s v="0207"/>
    <s v="Dirección de Aeropuertos "/>
    <x v="2"/>
    <s v="ATACAMA"/>
    <s v="COPIAPO"/>
    <s v="CALDERA"/>
    <s v="Nuevo"/>
    <n v="10"/>
    <s v="02"/>
    <s v="002"/>
    <n v="54479"/>
    <s v="40060627-0"/>
    <s v="CONSERVACION MAYOR AREA DE MOVIMIENTO AERODROMO DESIERTO DE ATACAMA, AÑO 2025"/>
    <s v="RED PRIMARIA AEROPORTUARIA"/>
    <s v=""/>
    <s v="EJECUCION"/>
    <s v="ASESORIA A LA INSPECCION FISCAL 1"/>
    <n v="177038"/>
    <s v=""/>
    <s v=" MIXTO, MITIGACIÓN Y ADAPTACIÓN"/>
    <s v=""/>
    <s v=""/>
    <s v=""/>
    <s v=""/>
    <s v=""/>
    <s v=""/>
    <s v="Integración territorial, conectividad y movilidad"/>
    <n v="0"/>
    <n v="0"/>
    <n v="51550"/>
    <n v="360850"/>
    <n v="0"/>
    <n v="0"/>
    <n v="0"/>
    <n v="0"/>
    <n v="3102"/>
    <n v="18805"/>
    <n v="20057"/>
    <n v="0.19663491644766609"/>
  </r>
  <r>
    <n v="1739"/>
    <s v="0207"/>
    <s v="0207"/>
    <s v="Dirección de Aeropuertos "/>
    <x v="2"/>
    <s v="ATACAMA"/>
    <s v="COPIAPO"/>
    <s v="CALDERA"/>
    <s v="Nuevo"/>
    <n v="10"/>
    <s v="02"/>
    <s v="004"/>
    <n v="54479"/>
    <s v="40060627-0"/>
    <s v="CONSERVACION MAYOR AREA DE MOVIMIENTO AERODROMO DESIERTO DE ATACAMA, AÑO 2025"/>
    <s v="RED PRIMARIA AEROPORTUARIA"/>
    <s v=""/>
    <s v="EJECUCION"/>
    <s v="EJECUCION 1"/>
    <n v="169207"/>
    <s v=""/>
    <s v=" MIXTO, MITIGACIÓN Y ADAPTACIÓN"/>
    <s v=""/>
    <s v=""/>
    <s v=""/>
    <s v=""/>
    <s v=""/>
    <s v=""/>
    <s v="Integración territorial, conectividad y movilidad"/>
    <n v="0"/>
    <n v="0"/>
    <n v="103100"/>
    <n v="2062000"/>
    <n v="0"/>
    <n v="0"/>
    <n v="0"/>
    <n v="0"/>
    <n v="3102"/>
    <n v="18805"/>
    <n v="20057"/>
    <n v="0.19663491644766609"/>
  </r>
  <r>
    <n v="1740"/>
    <s v="0207"/>
    <s v="0207"/>
    <s v="Dirección de Aeropuertos "/>
    <x v="2"/>
    <s v="ATACAMA"/>
    <s v="HUASCO"/>
    <s v="VALLENAR"/>
    <s v="Arrastre"/>
    <n v="18"/>
    <s v="02"/>
    <s v="002"/>
    <n v="54481"/>
    <s v="40060705-0"/>
    <s v="CONSERVACION RUTINARIA ÁREA DE MOVIMIENTO AERÓDROMO DE VALLENAR, AÑO 2025 "/>
    <s v="RED SECUNDARIA AEROPORTUARIA"/>
    <s v=""/>
    <s v="EJECUCION"/>
    <s v="ASESORIA A LA INSPECCION FISCAL 1"/>
    <n v="177365"/>
    <s v=""/>
    <s v=""/>
    <s v=""/>
    <s v=""/>
    <s v=""/>
    <s v=""/>
    <s v=""/>
    <s v=""/>
    <s v="Integración territorial, conectividad y movilidad"/>
    <n v="0"/>
    <n v="35000"/>
    <n v="106347"/>
    <n v="0"/>
    <n v="0"/>
    <n v="0"/>
    <n v="0"/>
    <n v="0"/>
    <n v="3301"/>
    <n v="54222"/>
    <n v="57368"/>
    <n v="0.1651411853990985"/>
  </r>
  <r>
    <m/>
    <s v="0207"/>
    <s v="0207"/>
    <s v="Dirección de Aeropuertos "/>
    <x v="15"/>
    <s v="COQUIMBO"/>
    <s v="ELQUI"/>
    <s v="LA SERENA"/>
    <s v="Arrastre"/>
    <m/>
    <s v="02"/>
    <s v="002"/>
    <n v="52218"/>
    <s v="40027215-0"/>
    <s v="NORMALIZACION AERÓDROMO LA FLORIDA"/>
    <s v="RED PRIMARIA AEROPORTUARIA"/>
    <s v=""/>
    <s v="DISEÑO"/>
    <s v="DISEÑO 1"/>
    <n v="164453"/>
    <s v=""/>
    <s v=" MIXTO, MITIGACIÓN Y ADAPTACIÓN"/>
    <s v=""/>
    <s v=""/>
    <s v=""/>
    <s v=""/>
    <s v=""/>
    <s v=""/>
    <s v="Integración territorial, conectividad y movilidad"/>
    <n v="228071.861"/>
    <n v="0"/>
    <n v="414743"/>
    <n v="0"/>
    <n v="0"/>
    <n v="0"/>
    <n v="0"/>
    <n v="0"/>
    <n v="4101"/>
    <n v="250141"/>
    <n v="271608"/>
    <n v="0.13104801515687459"/>
  </r>
  <r>
    <m/>
    <s v="0207"/>
    <s v="0207"/>
    <s v="Dirección de Aeropuertos "/>
    <x v="15"/>
    <s v="COQUIMBO"/>
    <s v="ELQUI"/>
    <s v="LA SERENA"/>
    <s v="Arrastre"/>
    <m/>
    <s v="02"/>
    <s v="002"/>
    <n v="59024"/>
    <s v="40070487-0"/>
    <s v="CONSERVACION MAYOR AERÓDROMO LA FLORIDA, LA SERENA "/>
    <s v="RED PRIMARIA AEROPORTUARIA"/>
    <s v=""/>
    <s v="EJECUCION"/>
    <s v="ASESORIA A LA INSPECCION FISCAL 1"/>
    <n v="183717"/>
    <s v=""/>
    <s v=""/>
    <s v=""/>
    <s v=""/>
    <s v=""/>
    <s v=""/>
    <s v=""/>
    <s v=""/>
    <s v="Integración territorial, conectividad y movilidad"/>
    <n v="0"/>
    <n v="10"/>
    <n v="195642"/>
    <n v="0"/>
    <n v="0"/>
    <n v="0"/>
    <n v="0"/>
    <n v="0"/>
    <n v="4101"/>
    <n v="250141"/>
    <n v="271608"/>
    <n v="0.13104801515687459"/>
  </r>
  <r>
    <n v="1747"/>
    <s v="0207"/>
    <s v="0207"/>
    <s v="Dirección de Aeropuertos "/>
    <x v="15"/>
    <s v="COQUIMBO"/>
    <s v="ELQUI"/>
    <s v="LA SERENA"/>
    <s v="Arrastre"/>
    <n v="51"/>
    <s v="02"/>
    <s v="004"/>
    <n v="59024"/>
    <s v="40070487-0"/>
    <s v="CONSERVACION MAYOR AERÓDROMO LA FLORIDA, LA SERENA "/>
    <s v="RED PRIMARIA AEROPORTUARIA"/>
    <s v=""/>
    <s v="EJECUCION"/>
    <s v="EJECUCION 1"/>
    <n v="182333"/>
    <s v=""/>
    <s v=""/>
    <s v=""/>
    <s v=""/>
    <s v=""/>
    <s v=""/>
    <s v=""/>
    <s v=""/>
    <s v="Integración territorial, conectividad y movilidad"/>
    <n v="0"/>
    <n v="10"/>
    <n v="4276146"/>
    <n v="0"/>
    <n v="0"/>
    <n v="0"/>
    <n v="0"/>
    <n v="0"/>
    <n v="4101"/>
    <n v="250141"/>
    <n v="271608"/>
    <n v="0.13104801515687459"/>
  </r>
  <r>
    <n v="1749"/>
    <s v="0207"/>
    <s v="0207"/>
    <s v="Dirección de Aeropuertos "/>
    <x v="3"/>
    <s v="VALPARAÍSO"/>
    <s v="VALPARAISO"/>
    <s v="JUAN FERNANDEZ"/>
    <s v="Arrastre"/>
    <n v="31"/>
    <s v="02"/>
    <s v="002"/>
    <n v="52209"/>
    <s v="40024610-0"/>
    <s v="REPOSICION UMBRAL 14 AERODROMO ROBINSON CRUSOE"/>
    <s v="RED PEQUEÑOS AERODROMOS"/>
    <s v=""/>
    <s v="DISEÑO"/>
    <s v="DISEÑO 1"/>
    <n v="164651"/>
    <s v=""/>
    <s v=""/>
    <s v=""/>
    <s v=""/>
    <s v=""/>
    <s v=""/>
    <s v=""/>
    <s v=""/>
    <s v="Integración territorial, conectividad y movilidad"/>
    <n v="387705.36099999998"/>
    <n v="80371.289000000004"/>
    <n v="165878"/>
    <n v="0"/>
    <n v="0"/>
    <n v="0"/>
    <n v="0"/>
    <n v="0"/>
    <n v="5104"/>
    <n v="904"/>
    <n v="1121"/>
    <n v="5.628132704211828E-2"/>
  </r>
  <r>
    <n v="1750"/>
    <s v="0207"/>
    <s v="0207"/>
    <s v="Dirección de Aeropuertos "/>
    <x v="3"/>
    <s v="VALPARAÍSO"/>
    <s v="VALPARAISO"/>
    <s v="JUAN FERNANDEZ"/>
    <s v="Arrastre"/>
    <n v="8"/>
    <s v="02"/>
    <s v="002"/>
    <n v="55519"/>
    <s v="40054128-0"/>
    <s v="CONSERVACION CAMINO ACCESO AERÓDROMO ROBINSON CRUSOE 2024-2025 "/>
    <s v="RED PEQUEÑOS AERODROMOS"/>
    <s v=""/>
    <s v="EJECUCION"/>
    <s v="ASESORIA A LA INSPECCION FISCAL 1"/>
    <n v="180498"/>
    <s v=""/>
    <s v=""/>
    <s v=""/>
    <s v=""/>
    <s v=""/>
    <s v=""/>
    <s v=""/>
    <s v=""/>
    <s v="Integración territorial, conectividad y movilidad"/>
    <n v="0"/>
    <n v="10"/>
    <n v="347105"/>
    <n v="347105"/>
    <n v="0"/>
    <n v="0"/>
    <n v="0"/>
    <n v="0"/>
    <n v="5104"/>
    <n v="904"/>
    <n v="1121"/>
    <n v="5.628132704211828E-2"/>
  </r>
  <r>
    <n v="1751"/>
    <s v="0207"/>
    <s v="0207"/>
    <s v="Dirección de Aeropuertos "/>
    <x v="3"/>
    <s v="VALPARAÍSO"/>
    <s v="VALPARAISO"/>
    <s v="JUAN FERNANDEZ"/>
    <s v="Arrastre"/>
    <n v="8"/>
    <s v="02"/>
    <s v="004"/>
    <n v="55519"/>
    <s v="40054128-0"/>
    <s v="CONSERVACION CAMINO ACCESO AERÓDROMO ROBINSON CRUSOE 2024-2025 "/>
    <s v="RED PEQUEÑOS AERODROMOS"/>
    <s v=""/>
    <s v="EJECUCION"/>
    <s v="EJECUCION 1"/>
    <n v="172940"/>
    <s v=""/>
    <s v=""/>
    <s v=""/>
    <s v=""/>
    <s v=""/>
    <s v=""/>
    <s v=""/>
    <s v=""/>
    <s v="Integración territorial, conectividad y movilidad"/>
    <n v="0"/>
    <n v="10"/>
    <n v="6556761"/>
    <n v="5319561"/>
    <n v="0"/>
    <n v="0"/>
    <n v="0"/>
    <n v="0"/>
    <n v="5104"/>
    <n v="904"/>
    <n v="1121"/>
    <n v="5.628132704211828E-2"/>
  </r>
  <r>
    <m/>
    <s v="0207"/>
    <s v="0207"/>
    <s v="Dirección de Aeropuertos "/>
    <x v="3"/>
    <s v="VALPARAÍSO"/>
    <s v="ISLA DE PASCUA"/>
    <s v="ISLA DE PASCUA"/>
    <s v="Arrastre"/>
    <m/>
    <s v="02"/>
    <s v="004"/>
    <n v="56360"/>
    <s v="40059813-0"/>
    <s v="NORMALIZACION OBRAS COMPLEMENTARIAS AEROPUERTO MATAVERI "/>
    <s v="RED PRIMARIA AEROPORTUARIA"/>
    <s v=""/>
    <s v="EJECUCION"/>
    <s v="EJECUCION 1"/>
    <n v="176117"/>
    <s v=" PG-0501_Conectividad Mayor Interregional"/>
    <s v=""/>
    <s v=""/>
    <s v=""/>
    <s v=""/>
    <s v=""/>
    <s v=""/>
    <s v=""/>
    <s v="Integración territorial, conectividad y movilidad"/>
    <n v="0"/>
    <n v="10"/>
    <n v="8398499"/>
    <n v="0"/>
    <n v="0"/>
    <n v="0"/>
    <n v="0"/>
    <n v="0"/>
    <n v="5201"/>
    <n v="4800"/>
    <n v="8997"/>
    <n v="0.12476002658287851"/>
  </r>
  <r>
    <m/>
    <s v="0207"/>
    <s v="0207"/>
    <s v="Dirección de Aeropuertos "/>
    <x v="3"/>
    <s v="VALPARAÍSO"/>
    <s v="VALPARAISO"/>
    <s v="VIÑA DEL MAR"/>
    <s v="Arrastre"/>
    <m/>
    <s v="02"/>
    <s v="002"/>
    <n v="59449"/>
    <s v="40071390-0"/>
    <s v="CONSERVACION MAYOR AERODROMO VIÑA DEL MAR, CONCON, REGION DE VALPARAISO"/>
    <s v="RED PEQUEÑOS AERODROMOS"/>
    <s v=""/>
    <s v="EJECUCION"/>
    <s v="ASESORIA A LA INSPECCION FISCAL 1"/>
    <n v="183218"/>
    <s v=""/>
    <s v=""/>
    <s v=""/>
    <s v=""/>
    <s v=""/>
    <s v=""/>
    <s v=""/>
    <s v=""/>
    <s v="Integración territorial, conectividad y movilidad"/>
    <n v="0"/>
    <n v="10"/>
    <n v="489772"/>
    <n v="0"/>
    <n v="0"/>
    <n v="0"/>
    <n v="0"/>
    <n v="0"/>
    <n v="5109"/>
    <n v="334871"/>
    <n v="373551"/>
    <n v="0.1489177403980404"/>
  </r>
  <r>
    <m/>
    <s v="0207"/>
    <s v="0207"/>
    <s v="Dirección de Aeropuertos "/>
    <x v="3"/>
    <s v="VALPARAÍSO"/>
    <s v="VALPARAISO"/>
    <s v="VIÑA DEL MAR"/>
    <s v="Arrastre"/>
    <m/>
    <s v="02"/>
    <s v="004"/>
    <n v="59449"/>
    <s v="40071390-0"/>
    <s v="CONSERVACION MAYOR AERODROMO VIÑA DEL MAR, CONCON, REGION DE VALPARAISO"/>
    <s v="RED PEQUEÑOS AERODROMOS"/>
    <s v=""/>
    <s v="EJECUCION"/>
    <s v="EJECUCION 1"/>
    <n v="183217"/>
    <s v=""/>
    <s v=""/>
    <s v=""/>
    <s v=""/>
    <s v=""/>
    <s v=""/>
    <s v=""/>
    <s v=""/>
    <s v="Integración territorial, conectividad y movilidad"/>
    <n v="0"/>
    <n v="10"/>
    <n v="6398124"/>
    <n v="0"/>
    <n v="0"/>
    <n v="0"/>
    <n v="0"/>
    <n v="0"/>
    <n v="5109"/>
    <n v="334871"/>
    <n v="373551"/>
    <n v="0.1489177403980404"/>
  </r>
  <r>
    <m/>
    <s v="0207"/>
    <s v="0207"/>
    <s v="Dirección de Aeropuertos "/>
    <x v="3"/>
    <s v="VALPARAÍSO"/>
    <s v="VALPARAISO"/>
    <s v="JUAN FERNANDEZ"/>
    <s v="Nuevo"/>
    <m/>
    <s v="02"/>
    <s v="004"/>
    <n v="59162"/>
    <s v="40073490-0"/>
    <s v="CONSERVACION MAYOR AERÓDROMO ISLA SAN FÉLIX, REGIÓN DE VALPARAÍSO"/>
    <s v="RED PEQUEÑOS AERODROMOS"/>
    <s v=""/>
    <s v="EJECUCION"/>
    <s v="EJECUCION 1"/>
    <n v="182764"/>
    <s v=""/>
    <s v=""/>
    <s v=""/>
    <s v=""/>
    <s v=""/>
    <s v=""/>
    <s v=""/>
    <s v=""/>
    <s v="Integración territorial, conectividad y movilidad"/>
    <n v="0"/>
    <n v="0"/>
    <n v="154650"/>
    <n v="9951557"/>
    <n v="0"/>
    <n v="0"/>
    <n v="0"/>
    <n v="0"/>
    <n v="5104"/>
    <n v="904"/>
    <n v="1121"/>
    <n v="5.628132704211828E-2"/>
  </r>
  <r>
    <n v="1759"/>
    <s v="0207"/>
    <s v="0207"/>
    <s v="Dirección de Aeropuertos "/>
    <x v="4"/>
    <s v="METROPOLITANA"/>
    <s v="CHACABUCO"/>
    <s v="COLINA"/>
    <s v="Arrastre"/>
    <n v="15"/>
    <s v="02"/>
    <s v="004"/>
    <n v="35721"/>
    <s v="30084724-0"/>
    <s v="CONSTRUCCION NUEVO AERODROMO DE PELDEHUE, COLINA"/>
    <s v="RED PEQUEÑOS AERODROMOS"/>
    <s v=""/>
    <s v="EJECUCION"/>
    <s v="EJECUCION 1"/>
    <n v="119202"/>
    <s v=""/>
    <s v=""/>
    <s v=""/>
    <s v=""/>
    <s v=""/>
    <s v=""/>
    <s v=""/>
    <s v=""/>
    <s v="Integración territorial, conectividad y movilidad"/>
    <n v="0"/>
    <n v="700000"/>
    <n v="423485"/>
    <n v="0"/>
    <n v="0"/>
    <n v="0"/>
    <n v="0"/>
    <n v="0"/>
    <n v="13301"/>
    <n v="173293"/>
    <n v="201012"/>
    <n v="0.24576958201204879"/>
  </r>
  <r>
    <n v="1758"/>
    <s v="0207"/>
    <s v="0207"/>
    <s v="Dirección de Aeropuertos "/>
    <x v="4"/>
    <s v="METROPOLITANA"/>
    <s v="CHACABUCO"/>
    <s v="COLINA"/>
    <s v="Arrastre"/>
    <n v="15"/>
    <s v="02"/>
    <s v="999"/>
    <n v="35721"/>
    <s v="30084724-0"/>
    <s v="CONSTRUCCION NUEVO AERODROMO DE PELDEHUE, COLINA"/>
    <s v="RED PEQUEÑOS AERODROMOS"/>
    <s v=""/>
    <s v="EJECUCION"/>
    <s v="OTROS GASTOS 2"/>
    <n v="145920"/>
    <s v=""/>
    <s v=""/>
    <s v=""/>
    <s v=""/>
    <s v=""/>
    <s v=""/>
    <s v=""/>
    <s v=""/>
    <s v="Integración territorial, conectividad y movilidad"/>
    <n v="33052.574000000001"/>
    <n v="33052.574000000001"/>
    <n v="34128"/>
    <n v="0"/>
    <n v="0"/>
    <n v="0"/>
    <n v="0"/>
    <n v="0"/>
    <n v="13301"/>
    <n v="173293"/>
    <n v="201012"/>
    <n v="0.24576958201204879"/>
  </r>
  <r>
    <n v="1757"/>
    <s v="0207"/>
    <s v="0207"/>
    <s v="Dirección de Aeropuertos "/>
    <x v="4"/>
    <s v="METROPOLITANA"/>
    <s v="CHACABUCO"/>
    <s v="COLINA"/>
    <s v="Arrastre"/>
    <n v="15"/>
    <s v="02"/>
    <s v="999"/>
    <n v="35721"/>
    <s v="30084724-0"/>
    <s v="CONSTRUCCION NUEVO AERODROMO DE PELDEHUE, COLINA"/>
    <s v="RED PEQUEÑOS AERODROMOS"/>
    <s v=""/>
    <s v="EJECUCION"/>
    <s v="OTROS GASTOS 3"/>
    <n v="147606"/>
    <s v=""/>
    <s v=""/>
    <s v=""/>
    <s v=""/>
    <s v=""/>
    <s v=""/>
    <s v=""/>
    <s v=""/>
    <s v="Integración territorial, conectividad y movilidad"/>
    <n v="30654.151000000002"/>
    <n v="72645.350999999995"/>
    <n v="346066"/>
    <n v="0"/>
    <n v="0"/>
    <n v="0"/>
    <n v="0"/>
    <n v="0"/>
    <n v="13301"/>
    <n v="173293"/>
    <n v="201012"/>
    <n v="0.24576958201204879"/>
  </r>
  <r>
    <m/>
    <s v="0207"/>
    <s v="0207"/>
    <s v="Dirección de Aeropuertos "/>
    <x v="4"/>
    <s v="METROPOLITANA"/>
    <s v="SANTIAGO"/>
    <s v="PUDAHUEL"/>
    <s v="Arrastre"/>
    <m/>
    <s v="02"/>
    <s v="002"/>
    <n v="49076"/>
    <s v="40011616-0"/>
    <s v="CONSTRUCCION CALLES DE RODAJE AEROPUERTO ARTURO MERINO BENITEZ - REGIÓN METROPOLITANA"/>
    <s v="RED PRIMARIA AEROPORTUARIA"/>
    <s v=""/>
    <s v="EJECUCION"/>
    <s v="ASESORIA A LA INSPECCION FISCAL 1"/>
    <n v="169579"/>
    <s v=""/>
    <s v=" MITIGACIÓN"/>
    <s v=""/>
    <s v=""/>
    <s v=""/>
    <s v=""/>
    <s v=""/>
    <s v=""/>
    <s v="Integración territorial, conectividad y movilidad"/>
    <n v="383477.89299999998"/>
    <n v="600265.83499999996"/>
    <n v="49845"/>
    <n v="0"/>
    <n v="0"/>
    <n v="0"/>
    <n v="0"/>
    <n v="0"/>
    <n v="13124"/>
    <n v="227820"/>
    <n v="262943"/>
    <n v="0.16876756470472479"/>
  </r>
  <r>
    <n v="1760"/>
    <s v="0207"/>
    <s v="0207"/>
    <s v="Dirección de Aeropuertos "/>
    <x v="4"/>
    <s v="METROPOLITANA"/>
    <s v="SANTIAGO"/>
    <s v="PUDAHUEL"/>
    <s v="Arrastre"/>
    <n v="3"/>
    <s v="02"/>
    <s v="004"/>
    <n v="49076"/>
    <s v="40011616-0"/>
    <s v="CONSTRUCCION CALLES DE RODAJE AEROPUERTO ARTURO MERINO BENITEZ - REGIÓN METROPOLITANA"/>
    <s v="RED PRIMARIA AEROPORTUARIA"/>
    <s v=""/>
    <s v="EJECUCION"/>
    <s v="EJECUCION 1"/>
    <n v="169578"/>
    <s v=""/>
    <s v=" MITIGACIÓN"/>
    <s v=""/>
    <s v=""/>
    <s v=""/>
    <s v=""/>
    <s v=""/>
    <s v=""/>
    <s v="Integración territorial, conectividad y movilidad"/>
    <n v="0"/>
    <n v="1200000"/>
    <n v="4906685"/>
    <n v="6922307"/>
    <n v="13918500"/>
    <n v="0"/>
    <n v="0"/>
    <n v="0"/>
    <n v="13124"/>
    <n v="227820"/>
    <n v="262943"/>
    <n v="0.16876756470472479"/>
  </r>
  <r>
    <m/>
    <s v="0207"/>
    <s v="0207"/>
    <s v="Dirección de Aeropuertos "/>
    <x v="4"/>
    <s v="METROPOLITANA"/>
    <s v="SANTIAGO"/>
    <s v="PUDAHUEL"/>
    <s v="Nuevo"/>
    <m/>
    <s v="02"/>
    <s v="002"/>
    <n v="56366"/>
    <s v="40051136-0"/>
    <s v="NORMALIZACION CERCOS PERIMETRALES AEROPUERTO ARTURO MERINO BENITEZ"/>
    <s v="RED PRIMARIA AEROPORTUARIA"/>
    <s v=""/>
    <s v="EJECUCION"/>
    <s v="ASESORIA A LA INSPECCION FISCAL 1"/>
    <n v="181039"/>
    <s v=""/>
    <s v=" MITIGACIÓN"/>
    <s v=""/>
    <s v=""/>
    <s v=""/>
    <s v=""/>
    <s v=""/>
    <s v=""/>
    <s v="Integración territorial, conectividad y movilidad"/>
    <n v="0"/>
    <n v="0"/>
    <n v="65121"/>
    <n v="302287"/>
    <n v="0"/>
    <n v="0"/>
    <n v="0"/>
    <n v="0"/>
    <n v="13124"/>
    <n v="227820"/>
    <n v="262943"/>
    <n v="0.16876756470472479"/>
  </r>
  <r>
    <m/>
    <s v="0207"/>
    <s v="0207"/>
    <s v="Dirección de Aeropuertos "/>
    <x v="4"/>
    <s v="METROPOLITANA"/>
    <s v="SANTIAGO"/>
    <s v="PUDAHUEL"/>
    <s v="Nuevo"/>
    <m/>
    <s v="02"/>
    <s v="004"/>
    <n v="56366"/>
    <s v="40051136-0"/>
    <s v="NORMALIZACION CERCOS PERIMETRALES AEROPUERTO ARTURO MERINO BENITEZ"/>
    <s v="RED PRIMARIA AEROPORTUARIA"/>
    <s v=""/>
    <s v="EJECUCION"/>
    <s v="EJECUCION 1"/>
    <n v="176125"/>
    <s v=""/>
    <s v=" MITIGACIÓN"/>
    <s v=""/>
    <s v=""/>
    <s v=""/>
    <s v=""/>
    <s v=""/>
    <s v=""/>
    <s v="Integración territorial, conectividad y movilidad"/>
    <n v="0"/>
    <n v="0"/>
    <n v="216029"/>
    <n v="12362265"/>
    <n v="0"/>
    <n v="0"/>
    <n v="0"/>
    <n v="0"/>
    <n v="13124"/>
    <n v="227820"/>
    <n v="262943"/>
    <n v="0.16876756470472479"/>
  </r>
  <r>
    <m/>
    <s v="0207"/>
    <s v="0207"/>
    <s v="Dirección de Aeropuertos "/>
    <x v="4"/>
    <s v="METROPOLITANA"/>
    <s v="SANTIAGO"/>
    <s v="PUDAHUEL"/>
    <s v="Nuevo"/>
    <m/>
    <s v="02"/>
    <s v="001"/>
    <n v="56366"/>
    <s v="40051136-0"/>
    <s v="NORMALIZACION CERCOS PERIMETRALES AEROPUERTO ARTURO MERINO BENITEZ"/>
    <s v="RED PRIMARIA AEROPORTUARIA"/>
    <s v=""/>
    <s v="EJECUCION"/>
    <s v="GASTO INHERENTE 1"/>
    <n v="181040"/>
    <s v=""/>
    <s v=" MITIGACIÓN"/>
    <s v=""/>
    <s v=""/>
    <s v=""/>
    <s v=""/>
    <s v=""/>
    <s v=""/>
    <s v="Integración territorial, conectividad y movilidad"/>
    <n v="0"/>
    <n v="0"/>
    <n v="332"/>
    <n v="0"/>
    <n v="0"/>
    <n v="0"/>
    <n v="0"/>
    <n v="0"/>
    <n v="13124"/>
    <n v="227820"/>
    <n v="262943"/>
    <n v="0.16876756470472479"/>
  </r>
  <r>
    <n v="1761"/>
    <s v="0207"/>
    <s v="0207"/>
    <s v="Dirección de Aeropuertos "/>
    <x v="4"/>
    <s v="METROPOLITANA"/>
    <s v="SANTIAGO"/>
    <s v="PUDAHUEL"/>
    <s v="Arrastre"/>
    <n v="5"/>
    <s v="02"/>
    <s v="002"/>
    <n v="54595"/>
    <s v="40056421-0"/>
    <s v="AMPLIACION Y MEJORAMIENTO AEROPUERTO ARTURO MERINO BENÍTEZ "/>
    <s v="RED PRIMARIA AEROPORTUARIA"/>
    <s v=""/>
    <s v="PREFACTIBILIDAD"/>
    <s v="PREFACTIBILIDAD 1"/>
    <n v="169580"/>
    <s v=""/>
    <s v=""/>
    <s v=""/>
    <s v=""/>
    <s v=""/>
    <s v=""/>
    <s v=""/>
    <s v=""/>
    <s v="Integración territorial, conectividad y movilidad"/>
    <n v="0"/>
    <n v="20"/>
    <n v="7217000"/>
    <n v="4124000"/>
    <n v="2577500"/>
    <n v="1031000"/>
    <n v="0"/>
    <n v="0"/>
    <n v="13124"/>
    <n v="227820"/>
    <n v="262943"/>
    <n v="0.16876756470472479"/>
  </r>
  <r>
    <m/>
    <s v="0207"/>
    <s v="0207"/>
    <s v="Dirección de Aeropuertos "/>
    <x v="4"/>
    <s v="METROPOLITANA"/>
    <s v="SANTIAGO"/>
    <s v="PUDAHUEL"/>
    <s v="Arrastre"/>
    <m/>
    <s v="02"/>
    <s v="004"/>
    <n v="54592"/>
    <s v="40061010-0"/>
    <s v="CONSERVACION RUTINARIA AEROPUERTO ARTURO MERINO BENÍTEZ PISTA 17L-35R, SANTIAGO, R.M."/>
    <s v="RED PRIMARIA AEROPORTUARIA"/>
    <s v=""/>
    <s v="EJECUCION"/>
    <s v="EJECUCION 1"/>
    <n v="169572"/>
    <s v=""/>
    <s v=""/>
    <s v=""/>
    <s v=""/>
    <s v=""/>
    <s v=""/>
    <s v=""/>
    <s v=""/>
    <s v="Integración territorial, conectividad y movilidad"/>
    <n v="0"/>
    <n v="10"/>
    <n v="1866778"/>
    <n v="0"/>
    <n v="0"/>
    <n v="0"/>
    <n v="0"/>
    <n v="0"/>
    <n v="13124"/>
    <n v="227820"/>
    <n v="262943"/>
    <n v="0.16876756470472479"/>
  </r>
  <r>
    <n v="1763"/>
    <s v="0207"/>
    <s v="0207"/>
    <s v="Dirección de Aeropuertos "/>
    <x v="4"/>
    <s v="METROPOLITANA"/>
    <s v="SANTIAGO"/>
    <s v="PUDAHUEL"/>
    <s v="Arrastre"/>
    <n v="7"/>
    <s v="02"/>
    <s v="002"/>
    <n v="54593"/>
    <s v="40061029-0"/>
    <s v="CONSERVACION MAYOR AEROPUERTO ARTURO MERINO BENÍTEZ, REGIÓN METROPOLITANA"/>
    <s v="RED PRIMARIA AEROPORTUARIA"/>
    <s v=""/>
    <s v="EJECUCION"/>
    <s v="ASESORIA A LA INSPECCION FISCAL 1"/>
    <n v="177841"/>
    <s v=""/>
    <s v=" MITIGACIÓN"/>
    <s v=""/>
    <s v=""/>
    <s v=""/>
    <s v=""/>
    <s v=""/>
    <s v=""/>
    <s v="Integración territorial, conectividad y movilidad"/>
    <n v="0"/>
    <n v="10"/>
    <n v="324589"/>
    <n v="324589"/>
    <n v="0"/>
    <n v="0"/>
    <n v="0"/>
    <n v="0"/>
    <n v="13124"/>
    <n v="227820"/>
    <n v="262943"/>
    <n v="0.16876756470472479"/>
  </r>
  <r>
    <n v="1762"/>
    <s v="0207"/>
    <s v="0207"/>
    <s v="Dirección de Aeropuertos "/>
    <x v="4"/>
    <s v="METROPOLITANA"/>
    <s v="SANTIAGO"/>
    <s v="PUDAHUEL"/>
    <s v="Arrastre"/>
    <n v="7"/>
    <s v="02"/>
    <s v="004"/>
    <n v="54593"/>
    <s v="40061029-0"/>
    <s v="CONSERVACION MAYOR AEROPUERTO ARTURO MERINO BENÍTEZ, REGIÓN METROPOLITANA"/>
    <s v="RED PRIMARIA AEROPORTUARIA"/>
    <s v=""/>
    <s v="EJECUCION"/>
    <s v="EJECUCION 1"/>
    <n v="169573"/>
    <s v=""/>
    <s v=" MITIGACIÓN"/>
    <s v=""/>
    <s v=""/>
    <s v=""/>
    <s v=""/>
    <s v=""/>
    <s v=""/>
    <s v="Integración territorial, conectividad y movilidad"/>
    <n v="0"/>
    <n v="10"/>
    <n v="3288915"/>
    <n v="3288925"/>
    <n v="0"/>
    <n v="0"/>
    <n v="0"/>
    <n v="0"/>
    <n v="13124"/>
    <n v="227820"/>
    <n v="262943"/>
    <n v="0.16876756470472479"/>
  </r>
  <r>
    <m/>
    <s v="0207"/>
    <s v="0207"/>
    <s v="Dirección de Aeropuertos "/>
    <x v="4"/>
    <s v="METROPOLITANA"/>
    <s v="SANTIAGO"/>
    <s v="PUDAHUEL"/>
    <s v="Arrastre"/>
    <m/>
    <s v="02"/>
    <s v="002"/>
    <n v="54594"/>
    <s v="40061163-0"/>
    <s v="NORMALIZACION AREA DE MOVIMIENTO AEROPUERTO ARTURO MERINO BENITEZ"/>
    <s v="RED PRIMARIA AEROPORTUARIA"/>
    <s v=""/>
    <s v="DISEÑO"/>
    <s v="DISEÑO 1"/>
    <n v="169574"/>
    <s v=""/>
    <s v=""/>
    <s v=""/>
    <s v=""/>
    <s v=""/>
    <s v=""/>
    <s v=""/>
    <s v=""/>
    <s v="Integración territorial, conectividad y movilidad"/>
    <n v="0"/>
    <n v="10"/>
    <n v="536120"/>
    <n v="711390"/>
    <n v="0"/>
    <n v="0"/>
    <n v="0"/>
    <n v="0"/>
    <n v="13124"/>
    <n v="227820"/>
    <n v="262943"/>
    <n v="0.16876756470472479"/>
  </r>
  <r>
    <n v="1766"/>
    <s v="0207"/>
    <s v="0207"/>
    <s v="Dirección de Aeropuertos "/>
    <x v="4"/>
    <s v="METROPOLITANA"/>
    <s v="SANTIAGO"/>
    <s v="PUDAHUEL"/>
    <s v="Nuevo"/>
    <n v="43"/>
    <s v="02"/>
    <s v="004"/>
    <n v="55966"/>
    <s v="40069975-0"/>
    <s v="CONSERVACION MAYOR AEROPUERTO ARTURO MERINO BENÍTEZ, SANTIAGO, REGIÓN METROPOLITANA "/>
    <s v="RED PRIMARIA AEROPORTUARIA"/>
    <s v=""/>
    <s v="EJECUCION"/>
    <s v="EJECUCION 1"/>
    <n v="181568"/>
    <s v=""/>
    <s v=" MITIGACIÓN"/>
    <s v=""/>
    <s v=""/>
    <s v=""/>
    <s v=""/>
    <s v=""/>
    <s v=""/>
    <s v="Integración territorial, conectividad y movilidad"/>
    <n v="0"/>
    <n v="0"/>
    <n v="10310"/>
    <n v="3721211"/>
    <n v="0"/>
    <n v="0"/>
    <n v="0"/>
    <n v="0"/>
    <n v="13124"/>
    <n v="227820"/>
    <n v="262943"/>
    <n v="0.16876756470472479"/>
  </r>
  <r>
    <n v="1770"/>
    <s v="0207"/>
    <s v="0207"/>
    <s v="Dirección de Aeropuertos "/>
    <x v="11"/>
    <s v="MAULE"/>
    <s v="TALCA, CAUQUENES, CURICO, LINARES"/>
    <s v="TALCA, CONSTITUCION, CUREPTO, EMPEDRADO, MAULE, PELARCO, PENCAHUE, RIO CLARO, SAN CLEMENTE, SAN RAFAEL, CAUQUENES, CHANCO, PELLUHUE, CURICO, HUALAÑE, LICANTEN, MOLINA, RAUCO, ROMERAL, SAGRADA FAMILIA, TENO, VICHUQUEN, LINARES, COLBUN, LONGAVI, PARRAL, RET"/>
    <s v="Nuevo"/>
    <n v="69"/>
    <s v="01"/>
    <s v="002"/>
    <n v="59298"/>
    <s v="40071964-0"/>
    <s v="DIAGNOSTICO Y ANALISIS DE TRANSPORTE AEREO DE CARGA, REGION DEL MAULE "/>
    <s v="ESTUDIOS"/>
    <s v=""/>
    <s v="EJECUCION"/>
    <s v="EJECUCION 1"/>
    <n v="182874"/>
    <s v=""/>
    <s v=""/>
    <s v=""/>
    <s v=""/>
    <s v=""/>
    <s v=""/>
    <s v=""/>
    <s v=""/>
    <s v="Integración territorial, conectividad y movilidad"/>
    <n v="0"/>
    <n v="0"/>
    <n v="10310"/>
    <n v="296212"/>
    <n v="0"/>
    <n v="0"/>
    <n v="0"/>
    <n v="0"/>
    <e v="#N/A"/>
    <e v="#N/A"/>
    <e v="#N/A"/>
    <e v="#N/A"/>
  </r>
  <r>
    <n v="1769"/>
    <s v="0207"/>
    <s v="0207"/>
    <s v="Dirección de Aeropuertos "/>
    <x v="11"/>
    <s v="MAULE"/>
    <s v="TALCA, CAUQUENES, CURICO, LINARES"/>
    <s v="TALCA, CONSTITUCION, CUREPTO, EMPEDRADO, MAULE, PELARCO, PENCAHUE, RIO CLARO, SAN CLEMENTE, SAN RAFAEL, CAUQUENES, CHANCO, PELLUHUE, CURICO, HUALAÑE, LICANTEN, MOLINA, RAUCO, ROMERAL, SAGRADA FAMILIA, TENO, VICHUQUEN, LINARES, COLBUN, LONGAVI, PARRAL, RET"/>
    <s v="Nuevo"/>
    <n v="69"/>
    <s v="01"/>
    <s v="001"/>
    <n v="59298"/>
    <s v="40071964-0"/>
    <s v="DIAGNOSTICO Y ANALISIS DE TRANSPORTE AEREO DE CARGA, REGION DEL MAULE "/>
    <s v="ESTUDIOS"/>
    <s v=""/>
    <s v="EJECUCION"/>
    <s v="GASTO INHERENTE 1"/>
    <n v="183198"/>
    <s v=""/>
    <s v=""/>
    <s v=""/>
    <s v=""/>
    <s v=""/>
    <s v=""/>
    <s v=""/>
    <s v=""/>
    <s v="Integración territorial, conectividad y movilidad"/>
    <n v="0"/>
    <n v="0"/>
    <n v="215"/>
    <n v="0"/>
    <n v="0"/>
    <n v="0"/>
    <n v="0"/>
    <n v="0"/>
    <e v="#N/A"/>
    <e v="#N/A"/>
    <e v="#N/A"/>
    <e v="#N/A"/>
  </r>
  <r>
    <n v="1771"/>
    <s v="0207"/>
    <s v="0207"/>
    <s v="Dirección de Aeropuertos "/>
    <x v="11"/>
    <s v="MAULE"/>
    <s v="CAUQUENES"/>
    <s v="CAUQUENES"/>
    <s v="Arrastre"/>
    <n v="14"/>
    <s v="02"/>
    <s v="002"/>
    <n v="42815"/>
    <s v="30446422-0"/>
    <s v="MEJORAMIENTO INTEGRAL AERÓDROMO EL BOLDO DE CAUQUENES, VII REGION"/>
    <s v="RED PEQUEÑOS AERODROMOS"/>
    <s v=""/>
    <s v="EJECUCION"/>
    <s v="ASESORIA A LA INSPECCION FISCAL 3"/>
    <n v="180738"/>
    <s v=" PG-0501_Conectividad Mayor Interregional"/>
    <s v=" MIXTO, MITIGACIÓN Y ADAPTACIÓN"/>
    <s v=""/>
    <s v=""/>
    <s v=""/>
    <s v=""/>
    <s v=""/>
    <s v=""/>
    <s v="Integración territorial, conectividad y movilidad"/>
    <n v="0"/>
    <n v="10"/>
    <n v="206190"/>
    <n v="0"/>
    <n v="0"/>
    <n v="0"/>
    <n v="0"/>
    <n v="0"/>
    <n v="7201"/>
    <n v="42798"/>
    <n v="44498"/>
    <n v="0.16122648330122791"/>
  </r>
  <r>
    <n v="1772"/>
    <s v="0207"/>
    <s v="0207"/>
    <s v="Dirección de Aeropuertos "/>
    <x v="11"/>
    <s v="MAULE"/>
    <s v="CAUQUENES"/>
    <s v="CAUQUENES"/>
    <s v="Arrastre"/>
    <n v="14"/>
    <s v="02"/>
    <s v="004"/>
    <n v="42815"/>
    <s v="30446422-0"/>
    <s v="MEJORAMIENTO INTEGRAL AERÓDROMO EL BOLDO DE CAUQUENES, VII REGION"/>
    <s v="RED PEQUEÑOS AERODROMOS"/>
    <s v=""/>
    <s v="EJECUCION"/>
    <s v="EJECUCION 2"/>
    <n v="165551"/>
    <s v=" PG-0501_Conectividad Mayor Interregional"/>
    <s v=" MIXTO, MITIGACIÓN Y ADAPTACIÓN"/>
    <s v=""/>
    <s v=""/>
    <s v=""/>
    <s v=""/>
    <s v=""/>
    <s v=""/>
    <s v="Integración territorial, conectividad y movilidad"/>
    <n v="0"/>
    <n v="10"/>
    <n v="4124000"/>
    <n v="0"/>
    <n v="0"/>
    <n v="0"/>
    <n v="0"/>
    <n v="0"/>
    <n v="7201"/>
    <n v="42798"/>
    <n v="44498"/>
    <n v="0.16122648330122791"/>
  </r>
  <r>
    <n v="1776"/>
    <s v="0207"/>
    <s v="0207"/>
    <s v="Dirección de Aeropuertos "/>
    <x v="5"/>
    <s v="ÑUBLE"/>
    <s v="DIGUILLÍN"/>
    <s v="CHILLAN"/>
    <s v="Arrastre"/>
    <n v="38"/>
    <s v="01"/>
    <s v="002"/>
    <n v="56041"/>
    <s v="40058872-0"/>
    <s v="DIAGNOSTICO Y ANÁLISIS DE DEMANDA AÉREA AERÓDROMO GENERAL BERNARDO OHIGGINS"/>
    <s v="ESTUDIOS"/>
    <s v=""/>
    <s v="EJECUCION"/>
    <s v="ASESORIA 1"/>
    <n v="174872"/>
    <s v=""/>
    <s v=""/>
    <s v=""/>
    <s v=""/>
    <s v=""/>
    <s v=""/>
    <s v=""/>
    <s v=""/>
    <s v="Integración territorial, conectividad y movilidad"/>
    <n v="0"/>
    <n v="150066.185"/>
    <n v="109369"/>
    <n v="0"/>
    <n v="0"/>
    <n v="0"/>
    <n v="0"/>
    <n v="0"/>
    <n v="16101"/>
    <n v="190382"/>
    <n v="205318"/>
    <n v="0.12696309859389479"/>
  </r>
  <r>
    <n v="1780"/>
    <s v="0207"/>
    <s v="0207"/>
    <s v="Dirección de Aeropuertos "/>
    <x v="5"/>
    <s v="ÑUBLE"/>
    <s v="DIGUILLÍN"/>
    <s v="CHILLAN"/>
    <s v="Nuevo"/>
    <n v="54"/>
    <s v="02"/>
    <s v="004"/>
    <n v="56275"/>
    <s v="40070539-0"/>
    <s v="CONSERVACION MAYOR AERÓDROMO GENERAL BERNARDO OHIGGINS, REGIÓN DE ÑUBLE "/>
    <s v="RED SECUNDARIA AEROPORTUARIA"/>
    <s v=""/>
    <s v="EJECUCION"/>
    <s v="EJECUCION 1"/>
    <n v="175885"/>
    <s v=""/>
    <s v=" ADAPTACIÓN"/>
    <s v=""/>
    <s v=""/>
    <s v=""/>
    <s v=""/>
    <s v=""/>
    <s v=""/>
    <s v="Integración territorial, conectividad y movilidad"/>
    <n v="0"/>
    <n v="0"/>
    <n v="10310"/>
    <n v="4144422"/>
    <n v="0"/>
    <n v="0"/>
    <n v="0"/>
    <n v="0"/>
    <n v="16101"/>
    <n v="190382"/>
    <n v="205318"/>
    <n v="0.12696309859389479"/>
  </r>
  <r>
    <n v="1781"/>
    <s v="0207"/>
    <s v="0207"/>
    <s v="Dirección de Aeropuertos "/>
    <x v="5"/>
    <s v="ÑUBLE"/>
    <s v="DIGUILLÍN"/>
    <s v="CHILLAN"/>
    <s v="Nuevo"/>
    <n v="54"/>
    <s v="02"/>
    <s v="001"/>
    <n v="56275"/>
    <s v="40070539-0"/>
    <s v="CONSERVACION MAYOR AERÓDROMO GENERAL BERNARDO OHIGGINS, REGIÓN DE ÑUBLE "/>
    <s v="RED SECUNDARIA AEROPORTUARIA"/>
    <s v=""/>
    <s v="EJECUCION"/>
    <s v="GASTO INHERENTE 1"/>
    <n v="182870"/>
    <s v=""/>
    <s v=" ADAPTACIÓN"/>
    <s v=""/>
    <s v=""/>
    <s v=""/>
    <s v=""/>
    <s v=""/>
    <s v=""/>
    <s v="Integración territorial, conectividad y movilidad"/>
    <n v="0"/>
    <n v="0"/>
    <n v="206"/>
    <n v="0"/>
    <n v="0"/>
    <n v="0"/>
    <n v="0"/>
    <n v="0"/>
    <n v="16101"/>
    <n v="190382"/>
    <n v="205318"/>
    <n v="0.12696309859389479"/>
  </r>
  <r>
    <n v="1782"/>
    <s v="0207"/>
    <s v="0207"/>
    <s v="Dirección de Aeropuertos "/>
    <x v="6"/>
    <s v="BIOBÍO"/>
    <s v="ARAUCO"/>
    <s v="CAÑETE"/>
    <s v="Arrastre"/>
    <n v="42"/>
    <s v="02"/>
    <s v="002"/>
    <n v="42805"/>
    <s v="30370325-0"/>
    <s v="MEJORAMIENTO INTEGRAL AERODROMO LAS MISIONES DE CAÑETE"/>
    <s v="RED PEQUEÑOS AERODROMOS"/>
    <s v=""/>
    <s v="DISEÑO"/>
    <s v="ASESORIA 3"/>
    <n v="179563"/>
    <s v=""/>
    <s v=""/>
    <s v=""/>
    <s v=""/>
    <s v="X"/>
    <s v=""/>
    <s v=""/>
    <s v=""/>
    <s v="Integración territorial, conectividad y movilidad"/>
    <n v="0"/>
    <n v="39000"/>
    <n v="49643"/>
    <n v="0"/>
    <n v="0"/>
    <n v="0"/>
    <n v="0"/>
    <n v="0"/>
    <n v="8203"/>
    <n v="34640"/>
    <n v="37530"/>
    <n v="0.27250374141055361"/>
  </r>
  <r>
    <n v="1783"/>
    <s v="0207"/>
    <s v="0207"/>
    <s v="Dirección de Aeropuertos "/>
    <x v="6"/>
    <s v="BIOBÍO"/>
    <s v="BIO BIO"/>
    <s v="LOS ANGELES"/>
    <s v="Arrastre"/>
    <n v="34"/>
    <s v="02"/>
    <s v="002"/>
    <n v="54509"/>
    <s v="40036741-0"/>
    <s v="NORMALIZACION AERÓDROMO MARÍA DOLORES DE LOS ANGELES, REGIÓN DEL BIOBÍO"/>
    <s v="RED SECUNDARIA AEROPORTUARIA"/>
    <s v=""/>
    <s v="DISEÑO"/>
    <s v="DISEÑO 1"/>
    <n v="172076"/>
    <s v=""/>
    <s v=""/>
    <s v=""/>
    <s v=""/>
    <s v="X"/>
    <s v=""/>
    <s v=""/>
    <s v=""/>
    <s v="Integración territorial, conectividad y movilidad"/>
    <n v="0"/>
    <n v="35295.188000000002"/>
    <n v="373056"/>
    <n v="0"/>
    <n v="0"/>
    <n v="0"/>
    <n v="0"/>
    <n v="0"/>
    <n v="8301"/>
    <n v="219441"/>
    <n v="224828"/>
    <n v="0.1410373788294475"/>
  </r>
  <r>
    <n v="1788"/>
    <s v="0207"/>
    <s v="0207"/>
    <s v="Dirección de Aeropuertos "/>
    <x v="6"/>
    <s v="BIOBÍO"/>
    <s v="BIO BIO"/>
    <s v="LOS ANGELES"/>
    <s v="Arrastre"/>
    <n v="19"/>
    <s v="02"/>
    <s v="004"/>
    <n v="56903"/>
    <s v="40060794-0"/>
    <s v="CONSERVACION PUNTOS DE POSADA AERODROMO MARIA DOLORES, REGION DEL BIOBIO "/>
    <s v="HELIPUERTOS/PUNTOS DE POSADA"/>
    <s v=""/>
    <s v="EJECUCION"/>
    <s v="EJECUCION 1"/>
    <n v="177370"/>
    <s v=" AP24-1433_Plan de PPH"/>
    <s v=" ADAPTACIÓN"/>
    <s v=""/>
    <s v=""/>
    <s v="X"/>
    <s v=""/>
    <s v=""/>
    <s v=""/>
    <s v="_x0009_Seguridad Ciudadana y ante desastres naturales y emergencias"/>
    <n v="0"/>
    <n v="792915.49300000002"/>
    <n v="327349"/>
    <n v="0"/>
    <n v="0"/>
    <n v="0"/>
    <n v="0"/>
    <n v="0"/>
    <n v="8301"/>
    <n v="219441"/>
    <n v="224828"/>
    <n v="0.1410373788294475"/>
  </r>
  <r>
    <n v="1790"/>
    <s v="0207"/>
    <s v="0207"/>
    <s v="Dirección de Aeropuertos "/>
    <x v="6"/>
    <s v="BIOBÍO"/>
    <s v="CONCEPCION"/>
    <s v="TALCAHUANO"/>
    <s v="Nuevo"/>
    <n v="63"/>
    <s v="02"/>
    <s v="004"/>
    <n v="56485"/>
    <s v="40060801-0"/>
    <s v="CONSERVACION PUNTO DE POSADA ESCUELA DE GRUMETES ISLA QUIRIQUINA, REGIÓN DEL BÍO-BÍO "/>
    <s v="HELIPUERTOS/PUNTOS DE POSADA"/>
    <s v=""/>
    <s v="EJECUCION"/>
    <s v="EJECUCION 1"/>
    <n v="176572"/>
    <s v=" AP24-1433_Plan de PPH"/>
    <s v=" MIXTO, MITIGACIÓN Y ADAPTACIÓN"/>
    <s v=""/>
    <s v=""/>
    <s v=""/>
    <s v=""/>
    <s v=""/>
    <s v=""/>
    <s v="_x0009_Seguridad Ciudadana y ante desastres naturales y emergencias"/>
    <n v="0"/>
    <n v="0"/>
    <n v="10310"/>
    <n v="287122"/>
    <n v="0"/>
    <n v="0"/>
    <n v="0"/>
    <n v="0"/>
    <n v="8110"/>
    <n v="147322"/>
    <n v="158114"/>
    <n v="0.10552024289235661"/>
  </r>
  <r>
    <m/>
    <s v="0207"/>
    <s v="0207"/>
    <s v="Dirección de Aeropuertos "/>
    <x v="7"/>
    <s v="LA ARAUCANÍA"/>
    <s v="CAUTIN"/>
    <s v="FREIRE"/>
    <s v="Arrastre"/>
    <m/>
    <s v="02"/>
    <s v="002"/>
    <n v="54515"/>
    <s v="40039741-0"/>
    <s v="NORMALIZACION AREA DE MOVIMIENTO AERODROMO DE LA ARAUCANIA"/>
    <s v="RED PRIMARIA AEROPORTUARIA"/>
    <s v=""/>
    <s v="DISEÑO"/>
    <s v="DISEÑO 1"/>
    <n v="169289"/>
    <s v=""/>
    <s v=""/>
    <s v=""/>
    <s v=""/>
    <s v="X"/>
    <s v=""/>
    <s v=""/>
    <s v=""/>
    <s v="Integración territorial, conectividad y movilidad"/>
    <n v="550032.71"/>
    <n v="6889.326"/>
    <n v="73475"/>
    <n v="0"/>
    <n v="0"/>
    <n v="0"/>
    <n v="0"/>
    <n v="0"/>
    <n v="9105"/>
    <n v="26164"/>
    <n v="25485"/>
    <n v="0.25043138029289108"/>
  </r>
  <r>
    <n v="1799"/>
    <s v="0207"/>
    <s v="0207"/>
    <s v="Dirección de Aeropuertos "/>
    <x v="7"/>
    <s v="LA ARAUCANÍA"/>
    <s v="INTERPROVINCIAL"/>
    <s v="INTERCOMUNAL"/>
    <s v="Nuevo"/>
    <n v="57"/>
    <s v="02"/>
    <s v="004"/>
    <n v="58667"/>
    <s v="40069619-0"/>
    <s v="CONSERVACION GLOBAL RED DE PEQUEÑOS AERÓDROMOS REGIÓN DE LA ARAUCANÍA"/>
    <s v="RED PEQUEÑOS AERODROMOS"/>
    <s v=""/>
    <s v="EJECUCION"/>
    <s v="EJECUCION 1"/>
    <n v="181508"/>
    <s v=""/>
    <s v=""/>
    <s v=""/>
    <s v=""/>
    <s v="X"/>
    <s v=""/>
    <s v=""/>
    <s v=""/>
    <s v="Integración territorial, conectividad y movilidad"/>
    <n v="0"/>
    <n v="0"/>
    <n v="346828"/>
    <n v="0"/>
    <n v="0"/>
    <n v="0"/>
    <n v="0"/>
    <n v="0"/>
    <e v="#N/A"/>
    <e v="#N/A"/>
    <e v="#N/A"/>
    <e v="#N/A"/>
  </r>
  <r>
    <n v="1797"/>
    <s v="0207"/>
    <s v="0207"/>
    <s v="Dirección de Aeropuertos "/>
    <x v="7"/>
    <s v="LA ARAUCANÍA"/>
    <s v="MALLECO"/>
    <s v="TRAIGUEN"/>
    <s v="Nuevo"/>
    <n v="60"/>
    <s v="02"/>
    <s v="004"/>
    <n v="56512"/>
    <s v="40074969-0"/>
    <s v="CONSTRUCCION PUNTO DE POSADA PARA HELICÓPTEROS, AERÓDROMO DE TRAIGUÉN REGIÓN DE LA ARAUCANÍA"/>
    <s v="HELIPUERTOS/PUNTOS DE POSADA"/>
    <s v=""/>
    <s v="EJECUCION"/>
    <s v="EJECUCION 1"/>
    <n v="176608"/>
    <s v=""/>
    <s v=""/>
    <s v=""/>
    <s v=""/>
    <s v="X"/>
    <s v=""/>
    <s v=""/>
    <s v=""/>
    <s v="_x0009_Seguridad Ciudadana y ante desastres naturales y emergencias"/>
    <n v="0"/>
    <n v="0"/>
    <n v="618463"/>
    <n v="0"/>
    <n v="0"/>
    <n v="0"/>
    <n v="0"/>
    <n v="0"/>
    <n v="9210"/>
    <n v="18873"/>
    <n v="19249"/>
    <n v="0.2114692834493723"/>
  </r>
  <r>
    <n v="1798"/>
    <s v="0207"/>
    <s v="0207"/>
    <s v="Dirección de Aeropuertos "/>
    <x v="7"/>
    <s v="LA ARAUCANÍA"/>
    <s v="MALLECO"/>
    <s v="TRAIGUEN"/>
    <s v="Nuevo"/>
    <n v="60"/>
    <s v="02"/>
    <s v="001"/>
    <n v="56512"/>
    <s v="40074969-0"/>
    <s v="CONSTRUCCION PUNTO DE POSADA PARA HELICÓPTEROS, AERÓDROMO DE TRAIGUÉN REGIÓN DE LA ARAUCANÍA"/>
    <s v="HELIPUERTOS/PUNTOS DE POSADA"/>
    <s v=""/>
    <s v="EJECUCION"/>
    <s v="GASTO INHERENTE 1"/>
    <n v="183191"/>
    <s v=""/>
    <s v=""/>
    <s v=""/>
    <s v=""/>
    <s v="X"/>
    <s v=""/>
    <s v=""/>
    <s v=""/>
    <s v="_x0009_Seguridad Ciudadana y ante desastres naturales y emergencias"/>
    <n v="0"/>
    <n v="0"/>
    <n v="103"/>
    <n v="0"/>
    <n v="0"/>
    <n v="0"/>
    <n v="0"/>
    <n v="0"/>
    <n v="9210"/>
    <n v="18873"/>
    <n v="19249"/>
    <n v="0.2114692834493723"/>
  </r>
  <r>
    <n v="1801"/>
    <s v="0207"/>
    <s v="0207"/>
    <s v="Dirección de Aeropuertos "/>
    <x v="8"/>
    <s v="LOS RÍOS"/>
    <s v="VALDIVIA"/>
    <s v="MARIQUINA"/>
    <s v="Arrastre"/>
    <n v="1"/>
    <s v="02"/>
    <s v="002"/>
    <n v="48530"/>
    <s v="40009164-0"/>
    <s v="AMPLIACION Y MEJORAMIENTO ÁREA TERMINAL AERÓDROMO PICHOY, VALDIVIA"/>
    <s v="RED PRIMARIA AEROPORTUARIA"/>
    <s v=""/>
    <s v="EJECUCION"/>
    <s v="ASESORIA 1"/>
    <n v="148576"/>
    <s v=" CP22-1006_Mejorar la infraestructura de Aeropuertos"/>
    <s v=" MIXTO, MITIGACIÓN Y ADAPTACIÓN"/>
    <s v=""/>
    <s v=""/>
    <s v=""/>
    <s v=""/>
    <s v=""/>
    <s v=""/>
    <s v="Integración territorial, conectividad y movilidad"/>
    <n v="0"/>
    <n v="330009.68900000001"/>
    <n v="427671"/>
    <n v="0"/>
    <n v="0"/>
    <n v="0"/>
    <n v="0"/>
    <n v="0"/>
    <n v="14106"/>
    <n v="22973"/>
    <n v="24175"/>
    <n v="0.26559113892240588"/>
  </r>
  <r>
    <n v="1800"/>
    <s v="0207"/>
    <s v="0207"/>
    <s v="Dirección de Aeropuertos "/>
    <x v="8"/>
    <s v="LOS RÍOS"/>
    <s v="VALDIVIA"/>
    <s v="MARIQUINA"/>
    <s v="Arrastre"/>
    <n v="1"/>
    <s v="02"/>
    <s v="004"/>
    <n v="48530"/>
    <s v="40009164-0"/>
    <s v="AMPLIACION Y MEJORAMIENTO ÁREA TERMINAL AERÓDROMO PICHOY, VALDIVIA"/>
    <s v="RED PRIMARIA AEROPORTUARIA"/>
    <s v=""/>
    <s v="EJECUCION"/>
    <s v="EJECUCION 1"/>
    <n v="148574"/>
    <s v=" CP22-1006_Mejorar la infraestructura de Aeropuertos"/>
    <s v=" MIXTO, MITIGACIÓN Y ADAPTACIÓN"/>
    <s v=""/>
    <s v=""/>
    <s v=""/>
    <s v=""/>
    <s v=""/>
    <s v=""/>
    <s v="Integración territorial, conectividad y movilidad"/>
    <n v="0"/>
    <n v="4550000.4519999996"/>
    <n v="29987451"/>
    <n v="8060009"/>
    <n v="0"/>
    <n v="0"/>
    <n v="0"/>
    <n v="0"/>
    <n v="14106"/>
    <n v="22973"/>
    <n v="24175"/>
    <n v="0.26559113892240588"/>
  </r>
  <r>
    <m/>
    <s v="0207"/>
    <s v="0207"/>
    <s v="Dirección de Aeropuertos "/>
    <x v="8"/>
    <s v="LOS RÍOS"/>
    <s v="VALDIVIA"/>
    <s v="MARIQUINA"/>
    <s v="Arrastre"/>
    <m/>
    <s v="02"/>
    <s v="002"/>
    <n v="50066"/>
    <s v="40017276-0"/>
    <s v="AMPLIACION Y MEJORAMIENTO AERÓDROMO PICHOY, VALDIVIA"/>
    <s v="RED PRIMARIA AEROPORTUARIA"/>
    <s v=""/>
    <s v="PREFACTIBILIDAD"/>
    <s v="PREFACTIBILIDAD 1"/>
    <n v="152995"/>
    <s v=" CP22-1006_Mejorar la infraestructura de Aeropuertos"/>
    <s v=" MITIGACIÓN"/>
    <s v=""/>
    <s v=""/>
    <s v=""/>
    <s v=""/>
    <s v=""/>
    <s v=""/>
    <s v="Integración territorial, conectividad y movilidad"/>
    <n v="0"/>
    <n v="10"/>
    <n v="628781"/>
    <n v="338322"/>
    <n v="16957"/>
    <n v="0"/>
    <n v="0"/>
    <n v="0"/>
    <n v="14106"/>
    <n v="22973"/>
    <n v="24175"/>
    <n v="0.26559113892240588"/>
  </r>
  <r>
    <m/>
    <s v="0207"/>
    <s v="0207"/>
    <s v="Dirección de Aeropuertos "/>
    <x v="8"/>
    <s v="LOS RÍOS"/>
    <s v="VALDIVIA"/>
    <s v="MARIQUINA"/>
    <s v="Arrastre"/>
    <m/>
    <s v="02"/>
    <s v="004"/>
    <n v="55323"/>
    <s v="40049593-0"/>
    <s v="CONSTRUCCION sistema de iluminación y señalización caminos perimetrales aeródromo pichoy"/>
    <s v="RED PRIMARIA AEROPORTUARIA"/>
    <s v=""/>
    <s v="EJECUCION"/>
    <s v="EJECUCION 1"/>
    <n v="172012"/>
    <s v=""/>
    <s v=""/>
    <s v=""/>
    <s v=""/>
    <s v=""/>
    <s v=""/>
    <s v=""/>
    <s v=""/>
    <s v="Integración territorial, conectividad y movilidad"/>
    <n v="0"/>
    <n v="244146"/>
    <n v="50313"/>
    <n v="0"/>
    <n v="0"/>
    <n v="0"/>
    <n v="0"/>
    <n v="0"/>
    <n v="14106"/>
    <n v="22973"/>
    <n v="24175"/>
    <n v="0.26559113892240588"/>
  </r>
  <r>
    <n v="1803"/>
    <s v="0207"/>
    <s v="0207"/>
    <s v="Dirección de Aeropuertos "/>
    <x v="8"/>
    <s v="LOS RÍOS"/>
    <s v="VALDIVIA, RANCO"/>
    <s v="VALDIVIA, PANGUIPULLI, LA UNION"/>
    <s v="Nuevo"/>
    <n v="53"/>
    <s v="02"/>
    <s v="004"/>
    <n v="55324"/>
    <s v="40049594-0"/>
    <s v="CONSERVACION RED DE PEQUEÑOS AERÓDROMOS REGIONALES "/>
    <s v="RED PEQUEÑOS AERODROMOS"/>
    <s v=""/>
    <s v="EJECUCION"/>
    <s v="EJECUCION 1"/>
    <n v="172015"/>
    <s v=""/>
    <s v=""/>
    <s v=""/>
    <s v=""/>
    <s v="X"/>
    <s v=""/>
    <s v=""/>
    <s v=""/>
    <s v="Integración territorial, conectividad y movilidad"/>
    <n v="0"/>
    <n v="0"/>
    <n v="10310"/>
    <n v="1023785"/>
    <n v="0"/>
    <n v="0"/>
    <n v="0"/>
    <n v="0"/>
    <e v="#N/A"/>
    <e v="#N/A"/>
    <e v="#N/A"/>
    <e v="#N/A"/>
  </r>
  <r>
    <n v="1804"/>
    <s v="0207"/>
    <s v="0207"/>
    <s v="Dirección de Aeropuertos "/>
    <x v="8"/>
    <s v="LOS RÍOS"/>
    <s v="VALDIVIA, RANCO"/>
    <s v="VALDIVIA, PANGUIPULLI, LA UNION"/>
    <s v="Nuevo"/>
    <n v="53"/>
    <s v="02"/>
    <s v="001"/>
    <n v="55324"/>
    <s v="40049594-0"/>
    <s v="CONSERVACION RED DE PEQUEÑOS AERÓDROMOS REGIONALES "/>
    <s v="RED PEQUEÑOS AERODROMOS"/>
    <s v=""/>
    <s v="EJECUCION"/>
    <s v="GASTO INHERENTE 1"/>
    <n v="181514"/>
    <s v=""/>
    <s v=""/>
    <s v=""/>
    <s v=""/>
    <s v="X"/>
    <s v=""/>
    <s v=""/>
    <s v=""/>
    <s v="Integración territorial, conectividad y movilidad"/>
    <n v="0"/>
    <n v="0"/>
    <n v="206"/>
    <n v="0"/>
    <n v="0"/>
    <n v="0"/>
    <n v="0"/>
    <n v="0"/>
    <e v="#N/A"/>
    <e v="#N/A"/>
    <e v="#N/A"/>
    <e v="#N/A"/>
  </r>
  <r>
    <n v="1805"/>
    <s v="0207"/>
    <s v="0207"/>
    <s v="Dirección de Aeropuertos "/>
    <x v="12"/>
    <s v="LOS LAGOS"/>
    <s v="LLANQUIHUE"/>
    <s v="PUERTO MONTT"/>
    <s v="Arrastre"/>
    <n v="41"/>
    <s v="02"/>
    <s v="002"/>
    <n v="47025"/>
    <s v="30471983-0"/>
    <s v="REPOSICION PISTA AEROPUERTO EL TEPUAL - PUERTO MONTT"/>
    <s v="RED PRIMARIA AEROPORTUARIA"/>
    <s v=""/>
    <s v="DISEÑO"/>
    <s v="ESTUDIO DE IMPACTO AMBIENTAL"/>
    <n v="166984"/>
    <s v=""/>
    <s v=" ADAPTACIÓN"/>
    <s v=""/>
    <s v=""/>
    <s v=""/>
    <s v=""/>
    <s v=""/>
    <s v=""/>
    <s v="Integración territorial, conectividad y movilidad"/>
    <n v="348215"/>
    <n v="7858.3559999999998"/>
    <n v="17496"/>
    <n v="61350"/>
    <n v="0"/>
    <n v="0"/>
    <n v="0"/>
    <n v="0"/>
    <n v="10101"/>
    <n v="277040"/>
    <n v="283552"/>
    <n v="0.15498173877714949"/>
  </r>
  <r>
    <n v="1806"/>
    <s v="0207"/>
    <s v="0207"/>
    <s v="Dirección de Aeropuertos "/>
    <x v="12"/>
    <s v="LOS LAGOS"/>
    <s v="LLANQUIHUE"/>
    <s v="PUERTO MONTT"/>
    <s v="Arrastre"/>
    <n v="28"/>
    <s v="02"/>
    <s v="002"/>
    <n v="48925"/>
    <s v="40011593-0"/>
    <s v="AMPLIACION Y MEJORAMIENTO AEROPUERTO EL TEPUAL REGIÓN DE LOS LAGOS"/>
    <s v="RED PRIMARIA AEROPORTUARIA"/>
    <s v=""/>
    <s v="PREFACTIBILIDAD"/>
    <s v="PREFACTIBILIDAD 1"/>
    <n v="149713"/>
    <s v=" CP22-1006_Mejorar la infraestructura de Aeropuertos"/>
    <s v=" MIXTO, MITIGACIÓN Y ADAPTACIÓN"/>
    <s v=""/>
    <s v=""/>
    <s v=""/>
    <s v=""/>
    <s v=""/>
    <s v=""/>
    <s v="Integración territorial, conectividad y movilidad"/>
    <n v="112467.851"/>
    <n v="318855.11200000002"/>
    <n v="289224"/>
    <n v="27352"/>
    <n v="50978"/>
    <n v="0"/>
    <n v="0"/>
    <n v="0"/>
    <n v="10101"/>
    <n v="277040"/>
    <n v="283552"/>
    <n v="0.15498173877714949"/>
  </r>
  <r>
    <m/>
    <s v="0207"/>
    <s v="0207"/>
    <s v="Dirección de Aeropuertos "/>
    <x v="12"/>
    <s v="LOS LAGOS"/>
    <s v="PALENA"/>
    <s v="CHAITEN"/>
    <s v="Arrastre"/>
    <m/>
    <s v="02"/>
    <s v="004"/>
    <n v="55800"/>
    <s v="40054643-0"/>
    <s v="CONSTRUCCION OBRAS ANEXAS DEL AERÓDROMO DE CHAITÉN "/>
    <s v="RED SECUNDARIA AEROPORTUARIA"/>
    <s v=""/>
    <s v="EJECUCION"/>
    <s v="EJECUCION 1"/>
    <n v="173725"/>
    <s v=""/>
    <s v=""/>
    <s v=""/>
    <s v=""/>
    <s v=""/>
    <s v=""/>
    <s v=""/>
    <s v=""/>
    <s v="Integración territorial, conectividad y movilidad"/>
    <n v="0"/>
    <n v="0"/>
    <n v="257750"/>
    <n v="0"/>
    <n v="0"/>
    <n v="0"/>
    <n v="0"/>
    <n v="0"/>
    <n v="10401"/>
    <n v="4025"/>
    <n v="5094"/>
    <n v="0.2469898153169616"/>
  </r>
  <r>
    <n v="1808"/>
    <s v="0207"/>
    <s v="0207"/>
    <s v="Dirección de Aeropuertos "/>
    <x v="12"/>
    <s v="LOS LAGOS"/>
    <s v="CHILOE"/>
    <s v="CASTRO, ANCUD, CHONCHI, CURACO DE VELEZ, DALCAHUE, PUQUELDON, QUEILEN, QUELLON, QUEMCHI, QUINCHAO"/>
    <s v="Nuevo"/>
    <n v="50"/>
    <s v="02"/>
    <s v="002"/>
    <n v="56953"/>
    <s v="40060987-0"/>
    <s v="CONSERVACION GLOBAL PEQUEÑOS AERÓDROMOS PROVINCIA DE CHILOÉ 2026 - 2027. "/>
    <s v="RED PEQUEÑOS AERODROMOS"/>
    <s v=""/>
    <s v="EJECUCION"/>
    <s v="ASESORIA A LA INSPECCION FISCAL 1"/>
    <n v="177491"/>
    <s v=""/>
    <s v=" MIXTO, MITIGACIÓN Y ADAPTACIÓN"/>
    <s v=""/>
    <s v=""/>
    <s v="X"/>
    <s v=""/>
    <s v=""/>
    <s v=""/>
    <s v="Integración territorial, conectividad y movilidad"/>
    <n v="0"/>
    <n v="0"/>
    <n v="154650"/>
    <n v="66795"/>
    <n v="0"/>
    <n v="0"/>
    <n v="0"/>
    <n v="0"/>
    <e v="#N/A"/>
    <e v="#N/A"/>
    <e v="#N/A"/>
    <e v="#N/A"/>
  </r>
  <r>
    <n v="1809"/>
    <s v="0207"/>
    <s v="0207"/>
    <s v="Dirección de Aeropuertos "/>
    <x v="12"/>
    <s v="LOS LAGOS"/>
    <s v="CHILOE"/>
    <s v="CASTRO, ANCUD, CHONCHI, CURACO DE VELEZ, DALCAHUE, PUQUELDON, QUEILEN, QUELLON, QUEMCHI, QUINCHAO"/>
    <s v="Nuevo"/>
    <n v="50"/>
    <s v="02"/>
    <s v="004"/>
    <n v="56953"/>
    <s v="40060987-0"/>
    <s v="CONSERVACION GLOBAL PEQUEÑOS AERÓDROMOS PROVINCIA DE CHILOÉ 2026 - 2027. "/>
    <s v="RED PEQUEÑOS AERODROMOS"/>
    <s v=""/>
    <s v="EJECUCION"/>
    <s v="EJECUCION 1"/>
    <n v="177492"/>
    <s v=""/>
    <s v=" MIXTO, MITIGACIÓN Y ADAPTACIÓN"/>
    <s v=""/>
    <s v=""/>
    <s v="X"/>
    <s v=""/>
    <s v=""/>
    <s v=""/>
    <s v="Integración territorial, conectividad y movilidad"/>
    <n v="0"/>
    <n v="0"/>
    <n v="1552460"/>
    <n v="271062"/>
    <n v="0"/>
    <n v="0"/>
    <n v="0"/>
    <n v="0"/>
    <e v="#N/A"/>
    <e v="#N/A"/>
    <e v="#N/A"/>
    <e v="#N/A"/>
  </r>
  <r>
    <n v="1807"/>
    <s v="0207"/>
    <s v="0207"/>
    <s v="Dirección de Aeropuertos "/>
    <x v="12"/>
    <s v="LOS LAGOS"/>
    <s v="CHILOE"/>
    <s v="CASTRO, ANCUD, CHONCHI, CURACO DE VELEZ, DALCAHUE, PUQUELDON, QUEILEN, QUELLON, QUEMCHI, QUINCHAO"/>
    <s v="Nuevo"/>
    <n v="50"/>
    <s v="02"/>
    <s v="001"/>
    <n v="56953"/>
    <s v="40060987-0"/>
    <s v="CONSERVACION GLOBAL PEQUEÑOS AERÓDROMOS PROVINCIA DE CHILOÉ 2026 - 2027. "/>
    <s v="RED PEQUEÑOS AERODROMOS"/>
    <s v=""/>
    <s v="EJECUCION"/>
    <s v="GASTO INHERENTE 1"/>
    <n v="177490"/>
    <s v=""/>
    <s v=" MIXTO, MITIGACIÓN Y ADAPTACIÓN"/>
    <s v=""/>
    <s v=""/>
    <s v="X"/>
    <s v=""/>
    <s v=""/>
    <s v=""/>
    <s v="Integración territorial, conectividad y movilidad"/>
    <n v="0"/>
    <n v="0"/>
    <n v="103"/>
    <n v="0"/>
    <n v="0"/>
    <n v="0"/>
    <n v="0"/>
    <n v="0"/>
    <e v="#N/A"/>
    <e v="#N/A"/>
    <e v="#N/A"/>
    <e v="#N/A"/>
  </r>
  <r>
    <n v="1811"/>
    <s v="0207"/>
    <s v="0207"/>
    <s v="Dirección de Aeropuertos "/>
    <x v="12"/>
    <s v="LOS LAGOS"/>
    <s v="LLANQUIHUE"/>
    <s v="PUERTO MONTT, CALBUCO, COCHAMO, FRESIA, FRUTILLAR, LOS MUERMOS, LLANQUIHUE, MAULLIN, PUERTO VARAS"/>
    <s v="Nuevo"/>
    <n v="52"/>
    <s v="02"/>
    <s v="004"/>
    <n v="56954"/>
    <s v="40060988-0"/>
    <s v="CONSERVACION GLOBAL PEQUEÑOS AERÓDROMOS PROVINCIA DE LLANQUIHUE 2026-2027 "/>
    <s v="RED PEQUEÑOS AERODROMOS"/>
    <s v=""/>
    <s v="EJECUCION"/>
    <s v="EJECUCION 1"/>
    <n v="177495"/>
    <s v=""/>
    <s v=" MIXTO, MITIGACIÓN Y ADAPTACIÓN"/>
    <s v=""/>
    <s v=""/>
    <s v=""/>
    <s v=""/>
    <s v=""/>
    <s v=""/>
    <s v="Integración territorial, conectividad y movilidad"/>
    <n v="0"/>
    <n v="0"/>
    <n v="10310"/>
    <n v="600892"/>
    <n v="0"/>
    <n v="0"/>
    <n v="0"/>
    <n v="0"/>
    <e v="#N/A"/>
    <e v="#N/A"/>
    <e v="#N/A"/>
    <e v="#N/A"/>
  </r>
  <r>
    <n v="1810"/>
    <s v="0207"/>
    <s v="0207"/>
    <s v="Dirección de Aeropuertos "/>
    <x v="12"/>
    <s v="LOS LAGOS"/>
    <s v="LLANQUIHUE"/>
    <s v="PUERTO MONTT, CALBUCO, COCHAMO, FRESIA, FRUTILLAR, LOS MUERMOS, LLANQUIHUE, MAULLIN, PUERTO VARAS"/>
    <s v="Nuevo"/>
    <n v="52"/>
    <s v="02"/>
    <s v="001"/>
    <n v="56954"/>
    <s v="40060988-0"/>
    <s v="CONSERVACION GLOBAL PEQUEÑOS AERÓDROMOS PROVINCIA DE LLANQUIHUE 2026-2027 "/>
    <s v="RED PEQUEÑOS AERODROMOS"/>
    <s v=""/>
    <s v="EJECUCION"/>
    <s v="GASTO INHERENTE 1"/>
    <n v="177494"/>
    <s v=""/>
    <s v=" MIXTO, MITIGACIÓN Y ADAPTACIÓN"/>
    <s v=""/>
    <s v=""/>
    <s v=""/>
    <s v=""/>
    <s v=""/>
    <s v=""/>
    <s v="Integración territorial, conectividad y movilidad"/>
    <n v="0"/>
    <n v="0"/>
    <n v="206"/>
    <n v="0"/>
    <n v="0"/>
    <n v="0"/>
    <n v="0"/>
    <n v="0"/>
    <e v="#N/A"/>
    <e v="#N/A"/>
    <e v="#N/A"/>
    <e v="#N/A"/>
  </r>
  <r>
    <n v="1815"/>
    <s v="0207"/>
    <s v="0207"/>
    <s v="Dirección de Aeropuertos "/>
    <x v="12"/>
    <s v="LOS LAGOS"/>
    <s v="PALENA"/>
    <s v="INTERCOMUNAL"/>
    <s v="Nuevo"/>
    <n v="46"/>
    <s v="02"/>
    <s v="002"/>
    <n v="56955"/>
    <s v="40060991-0"/>
    <s v="CONSERVACION GLOBAL PEQUEÑOS AERÓDROMOS PROVINCIA DE PALENA 2026-2027 "/>
    <s v="RED PEQUEÑOS AERODROMOS"/>
    <s v=""/>
    <s v="EJECUCION"/>
    <s v="ASESORIA A LA INSPECCION FISCAL 1"/>
    <n v="182853"/>
    <s v=""/>
    <s v=" MIXTO, MITIGACIÓN Y ADAPTACIÓN"/>
    <s v=""/>
    <s v=""/>
    <s v=""/>
    <s v=""/>
    <s v=""/>
    <s v=""/>
    <s v="Integración territorial, conectividad y movilidad"/>
    <n v="0"/>
    <n v="0"/>
    <n v="51550"/>
    <n v="174567"/>
    <n v="0"/>
    <n v="0"/>
    <n v="0"/>
    <n v="0"/>
    <e v="#N/A"/>
    <e v="#N/A"/>
    <e v="#N/A"/>
    <e v="#N/A"/>
  </r>
  <r>
    <n v="1813"/>
    <s v="0207"/>
    <s v="0207"/>
    <s v="Dirección de Aeropuertos "/>
    <x v="12"/>
    <s v="LOS LAGOS"/>
    <s v="PALENA"/>
    <s v="INTERCOMUNAL"/>
    <s v="Nuevo"/>
    <n v="46"/>
    <s v="02"/>
    <s v="004"/>
    <n v="56955"/>
    <s v="40060991-0"/>
    <s v="CONSERVACION GLOBAL PEQUEÑOS AERÓDROMOS PROVINCIA DE PALENA 2026-2027 "/>
    <s v="RED PEQUEÑOS AERODROMOS"/>
    <s v=""/>
    <s v="EJECUCION"/>
    <s v="EJECUCION 1"/>
    <n v="177497"/>
    <s v=""/>
    <s v=" MIXTO, MITIGACIÓN Y ADAPTACIÓN"/>
    <s v=""/>
    <s v=""/>
    <s v=""/>
    <s v=""/>
    <s v=""/>
    <s v=""/>
    <s v="Integración territorial, conectividad y movilidad"/>
    <n v="0"/>
    <n v="0"/>
    <n v="103100"/>
    <n v="1132794"/>
    <n v="0"/>
    <n v="0"/>
    <n v="0"/>
    <n v="0"/>
    <e v="#N/A"/>
    <e v="#N/A"/>
    <e v="#N/A"/>
    <e v="#N/A"/>
  </r>
  <r>
    <n v="1814"/>
    <s v="0207"/>
    <s v="0207"/>
    <s v="Dirección de Aeropuertos "/>
    <x v="12"/>
    <s v="LOS LAGOS"/>
    <s v="PALENA"/>
    <s v="INTERCOMUNAL"/>
    <s v="Nuevo"/>
    <n v="46"/>
    <s v="02"/>
    <s v="001"/>
    <n v="56955"/>
    <s v="40060991-0"/>
    <s v="CONSERVACION GLOBAL PEQUEÑOS AERÓDROMOS PROVINCIA DE PALENA 2026-2027 "/>
    <s v="RED PEQUEÑOS AERODROMOS"/>
    <s v=""/>
    <s v="EJECUCION"/>
    <s v="GASTO INHERENTE 1"/>
    <n v="177498"/>
    <s v=""/>
    <s v=" MIXTO, MITIGACIÓN Y ADAPTACIÓN"/>
    <s v=""/>
    <s v=""/>
    <s v=""/>
    <s v=""/>
    <s v=""/>
    <s v=""/>
    <s v="Integración territorial, conectividad y movilidad"/>
    <n v="0"/>
    <n v="0"/>
    <n v="103"/>
    <n v="0"/>
    <n v="0"/>
    <n v="0"/>
    <n v="0"/>
    <n v="0"/>
    <e v="#N/A"/>
    <e v="#N/A"/>
    <e v="#N/A"/>
    <e v="#N/A"/>
  </r>
  <r>
    <m/>
    <s v="0207"/>
    <s v="0207"/>
    <s v="Dirección de Aeropuertos "/>
    <x v="12"/>
    <s v="LOS LAGOS"/>
    <s v="LLANQUIHUE"/>
    <s v="PUERTO MONTT"/>
    <s v="Arrastre"/>
    <m/>
    <s v="02"/>
    <s v="004"/>
    <n v="56956"/>
    <s v="40060994-0"/>
    <s v="CONSERVACION RUTINARIA AEROPUERTO EL TEPUAL 2024-2025, REGIÓN DE LOS LAGOS"/>
    <s v="RED PRIMARIA AEROPORTUARIA"/>
    <s v=""/>
    <s v="EJECUCION"/>
    <s v="EJECUCION 1"/>
    <n v="177500"/>
    <s v=""/>
    <s v=" MIXTO, MITIGACIÓN Y ADAPTACIÓN"/>
    <s v=""/>
    <s v=""/>
    <s v=""/>
    <s v=""/>
    <s v=""/>
    <s v=""/>
    <s v="Integración territorial, conectividad y movilidad"/>
    <n v="0"/>
    <n v="1560480"/>
    <n v="103100"/>
    <n v="0"/>
    <n v="0"/>
    <n v="0"/>
    <n v="0"/>
    <n v="0"/>
    <n v="10101"/>
    <n v="277040"/>
    <n v="283552"/>
    <n v="0.15498173877714949"/>
  </r>
  <r>
    <n v="1816"/>
    <s v="0207"/>
    <s v="0207"/>
    <s v="Dirección de Aeropuertos "/>
    <x v="12"/>
    <s v="LOS LAGOS"/>
    <s v="PALENA"/>
    <s v="CHAITEN"/>
    <s v="Arrastre"/>
    <n v="40"/>
    <s v="02"/>
    <s v="002"/>
    <n v="58002"/>
    <s v="40066393-0"/>
    <s v="CONSERVACION RUTINARIA AERODROMO NUEVO CHAITEN 2024-2025"/>
    <s v="RED SECUNDARIA AEROPORTUARIA"/>
    <s v=""/>
    <s v="EJECUCION"/>
    <s v="ASESORIA A LA INSPECCION FISCAL 1"/>
    <n v="179976"/>
    <s v=""/>
    <s v=""/>
    <s v=""/>
    <s v=""/>
    <s v=""/>
    <s v=""/>
    <s v=""/>
    <s v=""/>
    <s v="Integración territorial, conectividad y movilidad"/>
    <n v="0"/>
    <n v="168688.12100000001"/>
    <n v="16315"/>
    <n v="0"/>
    <n v="0"/>
    <n v="0"/>
    <n v="0"/>
    <n v="0"/>
    <n v="10401"/>
    <n v="4025"/>
    <n v="5094"/>
    <n v="0.2469898153169616"/>
  </r>
  <r>
    <n v="1817"/>
    <s v="0207"/>
    <s v="0207"/>
    <s v="Dirección de Aeropuertos "/>
    <x v="12"/>
    <s v="LOS LAGOS"/>
    <s v="LLANQUIHUE"/>
    <s v="CALBUCO"/>
    <s v="Nuevo"/>
    <n v="61"/>
    <s v="02"/>
    <s v="004"/>
    <n v="56518"/>
    <s v="40069849-0"/>
    <s v="CONSTRUCCION PUNTO DE POSADA PARA HELICOPTEROS ISLA PULUQUI, CALBUCO"/>
    <s v="HELIPUERTOS/PUNTOS DE POSADA"/>
    <s v=""/>
    <s v="EJECUCION"/>
    <s v="EJECUCION 1"/>
    <n v="176614"/>
    <s v=""/>
    <s v=" ADAPTACIÓN"/>
    <s v=""/>
    <s v=""/>
    <s v="X"/>
    <s v=""/>
    <s v=""/>
    <s v=""/>
    <s v="_x0009_Seguridad Ciudadana y ante desastres naturales y emergencias"/>
    <n v="0"/>
    <n v="0"/>
    <n v="344354"/>
    <n v="0"/>
    <n v="0"/>
    <n v="0"/>
    <n v="0"/>
    <n v="0"/>
    <n v="10102"/>
    <n v="36474"/>
    <n v="37813"/>
    <n v="0.33120388148019608"/>
  </r>
  <r>
    <m/>
    <s v="0207"/>
    <s v="0207"/>
    <s v="Dirección de Aeropuertos "/>
    <x v="13"/>
    <s v="AYSÉN"/>
    <s v="COIHAIQUE"/>
    <s v="COYHAIQUE"/>
    <s v="Arrastre"/>
    <m/>
    <s v="02"/>
    <s v="002"/>
    <n v="50769"/>
    <s v="40026169-0"/>
    <s v="NORMALIZACION AREA DE MOVIMIENTO AERODROMO DE BALMACEDA"/>
    <s v="RED PRIMARIA AEROPORTUARIA"/>
    <s v=""/>
    <s v="EJECUCION"/>
    <s v="ASESORIA A LA INSPECCION FISCAL 1"/>
    <n v="162416"/>
    <s v=""/>
    <s v=""/>
    <s v=""/>
    <s v=""/>
    <s v=""/>
    <s v=""/>
    <s v=""/>
    <s v=""/>
    <s v="Integración territorial, conectividad y movilidad"/>
    <n v="0"/>
    <n v="139283.12400000001"/>
    <n v="526537"/>
    <n v="0"/>
    <n v="0"/>
    <n v="0"/>
    <n v="0"/>
    <n v="0"/>
    <n v="11101"/>
    <n v="57823"/>
    <n v="62193"/>
    <n v="0.13961662179676371"/>
  </r>
  <r>
    <n v="1818"/>
    <s v="0207"/>
    <s v="0207"/>
    <s v="Dirección de Aeropuertos "/>
    <x v="13"/>
    <s v="AYSÉN"/>
    <s v="COIHAIQUE"/>
    <s v="COYHAIQUE"/>
    <s v="Arrastre"/>
    <n v="4"/>
    <s v="02"/>
    <s v="004"/>
    <n v="50769"/>
    <s v="40026169-0"/>
    <s v="NORMALIZACION AREA DE MOVIMIENTO AERODROMO DE BALMACEDA"/>
    <s v="RED PRIMARIA AEROPORTUARIA"/>
    <s v=""/>
    <s v="EJECUCION"/>
    <s v="EJECUCION 1"/>
    <n v="169373"/>
    <s v=""/>
    <s v=""/>
    <s v=""/>
    <s v=""/>
    <s v=""/>
    <s v="X"/>
    <s v=""/>
    <s v=""/>
    <s v="Integración territorial, conectividad y movilidad"/>
    <n v="0"/>
    <n v="1700000"/>
    <n v="12246047"/>
    <n v="11856500"/>
    <n v="0"/>
    <n v="0"/>
    <n v="0"/>
    <n v="0"/>
    <n v="11101"/>
    <n v="57823"/>
    <n v="62193"/>
    <n v="0.13961662179676371"/>
  </r>
  <r>
    <n v="1820"/>
    <s v="0207"/>
    <s v="0207"/>
    <s v="Dirección de Aeropuertos "/>
    <x v="13"/>
    <s v="AYSÉN"/>
    <s v="AYSEN"/>
    <s v="AYSEN"/>
    <s v="Arrastre"/>
    <n v="23"/>
    <s v="02"/>
    <s v="004"/>
    <n v="56283"/>
    <s v="40060166-0"/>
    <s v="CONSERVACION RUTINARIA AEROD. LAGUNA SAN RAFAEL, REGION DE AYSEN "/>
    <s v="RED PEQUEÑOS AERODROMOS"/>
    <s v=""/>
    <s v="EJECUCION"/>
    <s v="EJECUCION 1"/>
    <n v="175928"/>
    <s v=""/>
    <s v=""/>
    <s v=""/>
    <s v=""/>
    <s v=""/>
    <s v=""/>
    <s v=""/>
    <s v=""/>
    <s v="Integración territorial, conectividad y movilidad"/>
    <n v="0"/>
    <n v="10"/>
    <n v="1467609"/>
    <n v="0"/>
    <n v="0"/>
    <n v="0"/>
    <n v="0"/>
    <n v="0"/>
    <n v="11201"/>
    <n v="23170"/>
    <n v="25250"/>
    <n v="0.12797095783404169"/>
  </r>
  <r>
    <m/>
    <s v="0207"/>
    <s v="0207"/>
    <s v="Dirección de Aeropuertos "/>
    <x v="13"/>
    <s v="AYSÉN"/>
    <s v="AYSEN"/>
    <s v="AYSEN"/>
    <s v="Arrastre"/>
    <m/>
    <s v="02"/>
    <s v="004"/>
    <n v="58462"/>
    <s v="40069349-0"/>
    <s v="CONSTRUCCION PUNTO DE POSADA HELICOPTEROS P.NACIONAL JEINIMENI"/>
    <s v="HELIPUERTOS/PUNTOS DE POSADA"/>
    <s v=""/>
    <s v="EJECUCION"/>
    <s v="EJECUCION 1"/>
    <n v="180964"/>
    <s v=""/>
    <s v=" ADAPTACIÓN"/>
    <s v=""/>
    <s v=""/>
    <s v=""/>
    <s v=""/>
    <s v=""/>
    <s v=""/>
    <s v="_x0009_Seguridad Ciudadana y ante desastres naturales y emergencias"/>
    <n v="0"/>
    <n v="10"/>
    <n v="316047"/>
    <n v="0"/>
    <n v="0"/>
    <n v="0"/>
    <n v="0"/>
    <n v="0"/>
    <n v="11201"/>
    <n v="23170"/>
    <n v="25250"/>
    <n v="0.12797095783404169"/>
  </r>
  <r>
    <m/>
    <s v="0207"/>
    <s v="0207"/>
    <s v="Dirección de Aeropuertos "/>
    <x v="9"/>
    <s v="MAGALLANES"/>
    <s v="MAGALLANES"/>
    <s v="PUNTA ARENAS"/>
    <s v="Arrastre"/>
    <m/>
    <s v="02"/>
    <s v="002"/>
    <n v="37236"/>
    <s v="30100036-0"/>
    <s v="MEJORAMIENTO AREA DE MOVIMIENTO AEROPUERTO PRESIDENTE IBÁÑEZ. R 12"/>
    <s v="RED PRIMARIA AEROPORTUARIA"/>
    <s v=""/>
    <s v="EJECUCION"/>
    <s v="ASESORIA A LA INSPECCION FISCAL 4"/>
    <n v="183590"/>
    <s v=""/>
    <s v=" MITIGACIÓN"/>
    <s v=""/>
    <s v=""/>
    <s v=""/>
    <s v=""/>
    <s v=""/>
    <s v=""/>
    <s v="Integración territorial, conectividad y movilidad"/>
    <n v="0"/>
    <n v="78000"/>
    <n v="113410"/>
    <n v="0"/>
    <n v="0"/>
    <n v="0"/>
    <n v="0"/>
    <n v="0"/>
    <n v="12101"/>
    <n v="132363"/>
    <n v="146465"/>
    <n v="7.0771808106157991E-2"/>
  </r>
  <r>
    <n v="1827"/>
    <s v="0207"/>
    <s v="0207"/>
    <s v="Dirección de Aeropuertos "/>
    <x v="9"/>
    <s v="MAGALLANES"/>
    <s v="MAGALLANES"/>
    <s v="PUNTA ARENAS"/>
    <s v="Arrastre"/>
    <n v="2"/>
    <s v="02"/>
    <s v="004"/>
    <n v="37236"/>
    <s v="30100036-0"/>
    <s v="MEJORAMIENTO AREA DE MOVIMIENTO AEROPUERTO PRESIDENTE IBÁÑEZ. R 12"/>
    <s v="RED PRIMARIA AEROPORTUARIA"/>
    <s v=""/>
    <s v="EJECUCION"/>
    <s v="EJECUCION 3"/>
    <n v="180839"/>
    <s v=""/>
    <s v=" MITIGACIÓN"/>
    <s v=""/>
    <s v=""/>
    <s v=""/>
    <s v="X"/>
    <s v=""/>
    <s v=""/>
    <s v="Integración territorial, conectividad y movilidad"/>
    <n v="0"/>
    <n v="1000010"/>
    <n v="1964606"/>
    <n v="0"/>
    <n v="0"/>
    <n v="0"/>
    <n v="0"/>
    <n v="0"/>
    <n v="12101"/>
    <n v="132363"/>
    <n v="146465"/>
    <n v="7.0771808106157991E-2"/>
  </r>
  <r>
    <n v="1829"/>
    <s v="0207"/>
    <s v="0207"/>
    <s v="Dirección de Aeropuertos "/>
    <x v="9"/>
    <s v="MAGALLANES"/>
    <s v="MAGALLANES"/>
    <s v="PUNTA ARENAS"/>
    <s v="Arrastre"/>
    <n v="2"/>
    <s v="02"/>
    <s v="999"/>
    <n v="37236"/>
    <s v="30100036-0"/>
    <s v="MEJORAMIENTO AREA DE MOVIMIENTO AEROPUERTO PRESIDENTE IBÁÑEZ. R 12"/>
    <s v="RED PRIMARIA AEROPORTUARIA"/>
    <s v=""/>
    <s v="EJECUCION"/>
    <s v="OTROS GASTOS 1"/>
    <n v="174766"/>
    <s v=""/>
    <s v=" MITIGACIÓN"/>
    <s v=""/>
    <s v=""/>
    <s v=""/>
    <s v="X"/>
    <s v=""/>
    <s v=""/>
    <s v="Integración territorial, conectividad y movilidad"/>
    <n v="139052.91099999999"/>
    <n v="286902.39799999999"/>
    <n v="18176"/>
    <n v="22749"/>
    <n v="0"/>
    <n v="0"/>
    <n v="0"/>
    <n v="0"/>
    <n v="12101"/>
    <n v="132363"/>
    <n v="146465"/>
    <n v="7.0771808106157991E-2"/>
  </r>
  <r>
    <m/>
    <s v="0207"/>
    <s v="0207"/>
    <s v="Dirección de Aeropuertos "/>
    <x v="9"/>
    <s v="MAGALLANES"/>
    <s v="ANTARTICA CHILENA"/>
    <s v="ANTARTICA"/>
    <s v="Arrastre"/>
    <m/>
    <s v="02"/>
    <s v="002"/>
    <n v="52795"/>
    <s v="40031610-0"/>
    <s v="AMPLIACION Y MEJORAMIENTO AERÓDROMO TENIENTE RODOLFO MARSH MARTIN"/>
    <s v="RED SECUNDARIA AEROPORTUARIA"/>
    <s v=""/>
    <s v="PREFACTIBILIDAD"/>
    <s v="PREFACTIBILIDAD 1"/>
    <n v="164343"/>
    <s v=""/>
    <s v=" MIXTO, MITIGACIÓN Y ADAPTACIÓN"/>
    <s v=""/>
    <s v=""/>
    <s v=""/>
    <s v=""/>
    <s v=""/>
    <s v=""/>
    <s v="Integración territorial, conectividad y movilidad"/>
    <n v="139563.74299999999"/>
    <n v="0"/>
    <n v="325605"/>
    <n v="0"/>
    <n v="0"/>
    <n v="0"/>
    <n v="0"/>
    <n v="0"/>
    <n v="12202"/>
    <n v="60"/>
    <n v="154"/>
    <e v="#N/A"/>
  </r>
  <r>
    <n v="1832"/>
    <s v="0207"/>
    <s v="0207"/>
    <s v="Dirección de Aeropuertos "/>
    <x v="9"/>
    <s v="MAGALLANES"/>
    <s v="ULTIMA ESPERANZA"/>
    <s v="NATALES"/>
    <s v="Nuevo"/>
    <n v="67"/>
    <s v="02"/>
    <s v="002"/>
    <n v="53209"/>
    <s v="40036488-0"/>
    <s v="AMPLIACION Y MEJORAMIENTO AD TENIENTE JULIO GALLARDO, PUERTO NATALES"/>
    <s v="RED PRIMARIA AEROPORTUARIA"/>
    <s v=""/>
    <s v="DISEÑO"/>
    <s v="DISEÑO 1"/>
    <n v="169417"/>
    <s v=""/>
    <s v=" MIXTO, MITIGACIÓN Y ADAPTACIÓN"/>
    <s v=""/>
    <s v=""/>
    <s v=""/>
    <s v="X"/>
    <s v=""/>
    <s v=""/>
    <s v="Integración territorial, conectividad y movilidad"/>
    <n v="0"/>
    <n v="0"/>
    <n v="10310"/>
    <n v="721700"/>
    <n v="721700"/>
    <n v="721700"/>
    <n v="255302"/>
    <n v="0"/>
    <n v="12401"/>
    <n v="24152"/>
    <n v="24809"/>
    <n v="4.6138393917347309E-2"/>
  </r>
  <r>
    <n v="1834"/>
    <s v="0207"/>
    <s v="0207"/>
    <s v="Dirección de Aeropuertos "/>
    <x v="9"/>
    <s v="MAGALLANES"/>
    <s v="ULTIMA ESPERANZA"/>
    <s v="NATALES"/>
    <s v="Nuevo"/>
    <n v="67"/>
    <s v="02"/>
    <s v="001"/>
    <n v="53209"/>
    <s v="40036488-0"/>
    <s v="AMPLIACION Y MEJORAMIENTO AD TENIENTE JULIO GALLARDO, PUERTO NATALES"/>
    <s v="RED PRIMARIA AEROPORTUARIA"/>
    <s v=""/>
    <s v="DISEÑO"/>
    <s v="GASTO INHERENTE 1"/>
    <n v="182875"/>
    <s v=""/>
    <s v=" MIXTO, MITIGACIÓN Y ADAPTACIÓN"/>
    <s v=""/>
    <s v=""/>
    <s v=""/>
    <s v="X"/>
    <s v=""/>
    <s v=""/>
    <s v="Integración territorial, conectividad y movilidad"/>
    <n v="0"/>
    <n v="0"/>
    <n v="333"/>
    <n v="0"/>
    <n v="0"/>
    <n v="0"/>
    <n v="0"/>
    <n v="0"/>
    <n v="12401"/>
    <n v="24152"/>
    <n v="24809"/>
    <n v="4.6138393917347309E-2"/>
  </r>
  <r>
    <m/>
    <s v="0207"/>
    <s v="0207"/>
    <s v="Dirección de Aeropuertos "/>
    <x v="9"/>
    <s v="MAGALLANES"/>
    <s v="ULTIMA ESPERANZA"/>
    <s v="NATALES"/>
    <s v="Arrastre"/>
    <m/>
    <s v="02"/>
    <s v="002"/>
    <n v="53209"/>
    <s v="40036488-0"/>
    <s v="AMPLIACION Y MEJORAMIENTO AD TENIENTE JULIO GALLARDO, PUERTO NATALES"/>
    <s v="RED PRIMARIA AEROPORTUARIA"/>
    <s v=""/>
    <s v="PREFACTIBILIDAD"/>
    <s v="PREFACTIBILIDAD 1"/>
    <n v="166148"/>
    <s v=" AP24-1433_Plan de PPH"/>
    <s v=" MIXTO, MITIGACIÓN Y ADAPTACIÓN"/>
    <s v=""/>
    <s v=""/>
    <s v=""/>
    <s v=""/>
    <s v=""/>
    <s v=""/>
    <s v="Integración territorial, conectividad y movilidad"/>
    <n v="457154.11599999998"/>
    <n v="31060.935000000001"/>
    <n v="93305"/>
    <n v="0"/>
    <n v="0"/>
    <n v="0"/>
    <n v="0"/>
    <n v="0"/>
    <n v="12401"/>
    <n v="24152"/>
    <n v="24809"/>
    <n v="4.6138393917347309E-2"/>
  </r>
  <r>
    <n v="1835"/>
    <s v="0207"/>
    <s v="0207"/>
    <s v="Dirección de Aeropuertos "/>
    <x v="9"/>
    <s v="MAGALLANES"/>
    <s v="MAGALLANES"/>
    <s v="PUNTA ARENAS"/>
    <s v="Arrastre"/>
    <n v="26"/>
    <s v="02"/>
    <s v="002"/>
    <n v="54341"/>
    <s v="40047542-0"/>
    <s v="NORMALIZACION ÁREA DE MOVIMIENTO AEROPUERTO PRESIDENTE CARLOS IBÁÑEZ DEL CAMPO"/>
    <s v="RED PRIMARIA AEROPORTUARIA"/>
    <s v=""/>
    <s v="DISEÑO"/>
    <s v="DISEÑO 1"/>
    <n v="174761"/>
    <s v=""/>
    <s v=""/>
    <s v=""/>
    <s v=""/>
    <s v=""/>
    <s v="X"/>
    <s v=""/>
    <s v=""/>
    <s v="Integración territorial, conectividad y movilidad"/>
    <n v="59981.197"/>
    <n v="611105.446"/>
    <n v="126386"/>
    <n v="219816"/>
    <n v="0"/>
    <n v="0"/>
    <n v="0"/>
    <n v="0"/>
    <n v="12101"/>
    <n v="132363"/>
    <n v="146465"/>
    <n v="7.0771808106157991E-2"/>
  </r>
  <r>
    <m/>
    <s v="0207"/>
    <s v="0207"/>
    <s v="Dirección de Aeropuertos "/>
    <x v="9"/>
    <s v="MAGALLANES"/>
    <s v="ANTARTICA CHILENA"/>
    <s v="CABO DE HORNOS"/>
    <s v="Nuevo"/>
    <m/>
    <s v="02"/>
    <s v="001"/>
    <n v="54339"/>
    <s v="40048326-0"/>
    <s v="AMPLIACION Y MEJORAMIENTO AERODROMO GUARDIAMARINA ZAÑARTU"/>
    <s v="RED SECUNDARIA AEROPORTUARIA"/>
    <s v=""/>
    <s v="PREFACTIBILIDAD"/>
    <s v="GASTO INHERENTE 1"/>
    <n v="172162"/>
    <s v=""/>
    <s v=""/>
    <s v=""/>
    <s v=""/>
    <s v=""/>
    <s v=""/>
    <s v=""/>
    <s v=""/>
    <s v="Integración territorial, conectividad y movilidad"/>
    <n v="0"/>
    <n v="0"/>
    <n v="223"/>
    <n v="0"/>
    <n v="0"/>
    <n v="0"/>
    <n v="0"/>
    <n v="0"/>
    <n v="12201"/>
    <n v="1750"/>
    <n v="1963"/>
    <n v="1.5795174024254309E-2"/>
  </r>
  <r>
    <m/>
    <s v="0207"/>
    <s v="0207"/>
    <s v="Dirección de Aeropuertos "/>
    <x v="9"/>
    <s v="MAGALLANES"/>
    <s v="ANTARTICA CHILENA"/>
    <s v="CABO DE HORNOS"/>
    <s v="Nuevo"/>
    <m/>
    <s v="02"/>
    <s v="002"/>
    <n v="54339"/>
    <s v="40048326-0"/>
    <s v="AMPLIACION Y MEJORAMIENTO AERODROMO GUARDIAMARINA ZAÑARTU"/>
    <s v="RED SECUNDARIA AEROPORTUARIA"/>
    <s v=""/>
    <s v="PREFACTIBILIDAD"/>
    <s v="PREFACTIBILIDAD 1"/>
    <n v="169406"/>
    <s v=""/>
    <s v=""/>
    <s v=""/>
    <s v=""/>
    <s v=""/>
    <s v=""/>
    <s v=""/>
    <s v=""/>
    <s v="Integración territorial, conectividad y movilidad"/>
    <n v="0"/>
    <n v="0"/>
    <n v="154650"/>
    <n v="1046242"/>
    <n v="0"/>
    <n v="0"/>
    <n v="0"/>
    <n v="0"/>
    <n v="12201"/>
    <n v="1750"/>
    <n v="1963"/>
    <n v="1.5795174024254309E-2"/>
  </r>
  <r>
    <n v="1839"/>
    <s v="0207"/>
    <s v="0207"/>
    <s v="Dirección de Aeropuertos "/>
    <x v="9"/>
    <s v="MAGALLANES"/>
    <s v="ANTARTICA CHILENA"/>
    <s v="ANTARTICA"/>
    <s v="Arrastre"/>
    <n v="6"/>
    <s v="02"/>
    <s v="002"/>
    <n v="56454"/>
    <s v="40060499-0"/>
    <s v="CONSERVACION PISTA AERÓDROMO TTE. MARSH DE LA ANTÁRTICA "/>
    <s v="RED SECUNDARIA AEROPORTUARIA"/>
    <s v=""/>
    <s v="EJECUCION"/>
    <s v="ASESORIA A LA INSPECCION FISCAL 1"/>
    <n v="176517"/>
    <s v=""/>
    <s v=""/>
    <s v=""/>
    <s v=""/>
    <s v=""/>
    <s v=""/>
    <s v=""/>
    <s v=""/>
    <s v="Integración territorial, conectividad y movilidad"/>
    <n v="0"/>
    <n v="90000"/>
    <n v="923512"/>
    <n v="0"/>
    <n v="0"/>
    <n v="0"/>
    <n v="0"/>
    <n v="0"/>
    <n v="12202"/>
    <n v="60"/>
    <n v="154"/>
    <e v="#N/A"/>
  </r>
  <r>
    <n v="1840"/>
    <s v="0207"/>
    <s v="0207"/>
    <s v="Dirección de Aeropuertos "/>
    <x v="9"/>
    <s v="MAGALLANES"/>
    <s v="ANTARTICA CHILENA"/>
    <s v="ANTARTICA"/>
    <s v="Arrastre"/>
    <n v="6"/>
    <s v="02"/>
    <s v="004"/>
    <n v="56454"/>
    <s v="40060499-0"/>
    <s v="CONSERVACION PISTA AERÓDROMO TTE. MARSH DE LA ANTÁRTICA "/>
    <s v="RED SECUNDARIA AEROPORTUARIA"/>
    <s v=""/>
    <s v="EJECUCION"/>
    <s v="EJECUCION 1"/>
    <n v="176516"/>
    <s v=""/>
    <s v=""/>
    <s v=""/>
    <s v=""/>
    <s v=""/>
    <s v=""/>
    <s v=""/>
    <s v=""/>
    <s v="Integración territorial, conectividad y movilidad"/>
    <n v="0"/>
    <n v="10"/>
    <n v="17644487"/>
    <n v="5713629"/>
    <n v="0"/>
    <n v="0"/>
    <n v="0"/>
    <n v="0"/>
    <n v="12202"/>
    <n v="60"/>
    <n v="154"/>
    <e v="#N/A"/>
  </r>
  <r>
    <n v="1841"/>
    <s v="0207"/>
    <s v="0207"/>
    <s v="Dirección de Aeropuertos "/>
    <x v="10"/>
    <s v="INTERREGIONAL"/>
    <s v="INTERPROVINCIAL"/>
    <s v="INTERCOMUNAL"/>
    <s v="Arrastre"/>
    <n v="29"/>
    <s v="01"/>
    <s v="002"/>
    <n v="54607"/>
    <s v="40059941-0"/>
    <s v="ACTUALIZACION PLANES MAESTROS RED PRIMARIA "/>
    <s v="ESTUDIOS"/>
    <s v=""/>
    <s v="EJECUCION"/>
    <s v="EJECUCION 1"/>
    <n v="169593"/>
    <s v=""/>
    <s v=""/>
    <s v=""/>
    <s v=""/>
    <s v=""/>
    <s v=""/>
    <s v=""/>
    <s v=""/>
    <s v="Integración territorial, conectividad y movilidad"/>
    <n v="0"/>
    <n v="200000"/>
    <n v="607202"/>
    <n v="9829"/>
    <n v="0"/>
    <n v="0"/>
    <n v="0"/>
    <n v="0"/>
    <e v="#N/A"/>
    <e v="#N/A"/>
    <e v="#N/A"/>
    <e v="#N/A"/>
  </r>
  <r>
    <n v="1842"/>
    <s v="0237"/>
    <s v="0237"/>
    <s v="Conservaciones por Administración Directa - Dirección de Aeropuertos"/>
    <x v="3"/>
    <s v="VALPARAÍSO"/>
    <s v="ISLA DE PASCUA"/>
    <s v="ISLA DE PASCUA"/>
    <s v="Arrastre"/>
    <n v="6"/>
    <s v="02"/>
    <s v="004"/>
    <n v="59104"/>
    <s v="40071098-0"/>
    <s v="CONSERVACION POR ADMINISTRACION DIRECTA - ISLA DE PASCUA "/>
    <s v="RED PRIMARIA AEROPORTUARIA"/>
    <s v=""/>
    <s v="EJECUCION"/>
    <s v="EJECUCION 1"/>
    <n v="182564"/>
    <s v=""/>
    <s v=""/>
    <s v=""/>
    <s v=""/>
    <s v=""/>
    <s v=""/>
    <s v=""/>
    <s v=""/>
    <s v="Integración territorial, conectividad y movilidad"/>
    <n v="0"/>
    <n v="0"/>
    <n v="103100"/>
    <n v="149907"/>
    <n v="149495"/>
    <n v="0"/>
    <n v="0"/>
    <n v="0"/>
    <n v="5201"/>
    <n v="4800"/>
    <n v="8997"/>
    <n v="0.12476002658287851"/>
  </r>
  <r>
    <n v="1843"/>
    <s v="0237"/>
    <s v="0237"/>
    <s v="Conservaciones por Administración Directa - Dirección de Aeropuertos"/>
    <x v="12"/>
    <s v="LOS LAGOS"/>
    <s v="LLANQUIHUE, CHILOE, OSORNO, PALENA"/>
    <s v="INTERCOMUNAL"/>
    <s v="Arrastre"/>
    <n v="1"/>
    <s v="02"/>
    <s v="004"/>
    <n v="59050"/>
    <s v="40070757-0"/>
    <s v="CONSERVACION POR ADMINISTRACIÓN DIRECTA RED AEROPORTUARIA REGIÓN DE LOS LAGOS "/>
    <s v="MULTIRED"/>
    <s v=""/>
    <s v="EJECUCION"/>
    <s v="EJECUCION 1"/>
    <n v="182387"/>
    <s v=""/>
    <s v=""/>
    <s v=""/>
    <s v=""/>
    <s v=""/>
    <s v=""/>
    <s v=""/>
    <s v=""/>
    <s v="Integración territorial, conectividad y movilidad"/>
    <n v="0"/>
    <n v="0"/>
    <n v="529472"/>
    <n v="529472"/>
    <n v="529472"/>
    <n v="0"/>
    <n v="0"/>
    <n v="0"/>
    <e v="#N/A"/>
    <e v="#N/A"/>
    <e v="#N/A"/>
    <e v="#N/A"/>
  </r>
  <r>
    <n v="1844"/>
    <s v="0237"/>
    <s v="0237"/>
    <s v="Conservaciones por Administración Directa - Dirección de Aeropuertos"/>
    <x v="13"/>
    <s v="AYSÉN"/>
    <s v="INTERPROVINCIAL"/>
    <s v="INTERCOMUNAL"/>
    <s v="Arrastre"/>
    <n v="4"/>
    <s v="02"/>
    <s v="004"/>
    <n v="58669"/>
    <s v="40069923-0"/>
    <s v="CONSERVACION ADMINISTRACION DIRECTA RED AEROPORTUARIA REGION DE AYSEN "/>
    <s v="MULTIRED"/>
    <s v=""/>
    <s v="EJECUCION"/>
    <s v="EJECUCION 1"/>
    <n v="181512"/>
    <s v=""/>
    <s v=""/>
    <s v=""/>
    <s v=""/>
    <s v=""/>
    <s v=""/>
    <s v=""/>
    <s v=""/>
    <s v="Integración territorial, conectividad y movilidad"/>
    <n v="0"/>
    <n v="0"/>
    <n v="344354"/>
    <n v="344354"/>
    <n v="344354"/>
    <n v="0"/>
    <n v="0"/>
    <n v="0"/>
    <e v="#N/A"/>
    <e v="#N/A"/>
    <e v="#N/A"/>
    <e v="#N/A"/>
  </r>
  <r>
    <n v="1845"/>
    <s v="0237"/>
    <s v="0237"/>
    <s v="Conservaciones por Administración Directa - Dirección de Aeropuertos"/>
    <x v="9"/>
    <s v="MAGALLANES"/>
    <s v="MAGALLANES, ANTARTICA CHILENA, TIERRA DEL FUEGO, ULTIMA ESPERANZA"/>
    <s v="PUNTA ARENAS, LAGUNA BLANCA, RIO VERDE, SAN GREGORIO, CABO DE HORNOS, ANTARTICA, PORVENIR, PRIMAVERA, TIMAUKEL, NATALES, TORRES DEL PAINE"/>
    <s v="Arrastre"/>
    <n v="3"/>
    <s v="02"/>
    <s v="004"/>
    <n v="59299"/>
    <s v="40072419-0"/>
    <s v="CONSERVACION POR ADMINISTRACIÓN DIRECTA RED AEROPORTUARIA REGIÓN DE MAGALLANES "/>
    <s v="MULTIRED"/>
    <s v=""/>
    <s v="EJECUCION"/>
    <s v="EJECUCION 1"/>
    <n v="182876"/>
    <s v=""/>
    <s v=""/>
    <s v=""/>
    <s v=""/>
    <s v=""/>
    <s v=""/>
    <s v=""/>
    <s v=""/>
    <s v="Integración territorial, conectividad y movilidad"/>
    <n v="0"/>
    <n v="0"/>
    <n v="344354"/>
    <n v="342491"/>
    <n v="342490"/>
    <n v="0"/>
    <n v="0"/>
    <n v="0"/>
    <e v="#N/A"/>
    <e v="#N/A"/>
    <e v="#N/A"/>
    <e v="#N/A"/>
  </r>
  <r>
    <n v="1846"/>
    <s v="0237"/>
    <s v="0237"/>
    <s v="Conservaciones por Administración Directa - Dirección de Aeropuertos"/>
    <x v="10"/>
    <s v="INTERREGIONAL"/>
    <s v="INTERPROVINCIAL"/>
    <s v="INTERCOMUNAL"/>
    <s v="Arrastre"/>
    <n v="2"/>
    <s v="02"/>
    <s v="004"/>
    <n v="58702"/>
    <s v="40069980-0"/>
    <s v="CONSERVACION POR ADMINISTRACIÓN DIRECTA, AERÓDROMOS MACROZONA CENTRO "/>
    <s v="MULTIRED"/>
    <s v=""/>
    <s v="EJECUCION"/>
    <s v="EJECUCION 1"/>
    <n v="181577"/>
    <s v=""/>
    <s v=""/>
    <s v=""/>
    <s v=""/>
    <s v=""/>
    <s v=""/>
    <s v=""/>
    <s v=""/>
    <s v="Integración territorial, conectividad y movilidad"/>
    <n v="0"/>
    <n v="0"/>
    <n v="344354"/>
    <n v="344354"/>
    <n v="344354"/>
    <n v="0"/>
    <n v="0"/>
    <n v="0"/>
    <e v="#N/A"/>
    <e v="#N/A"/>
    <e v="#N/A"/>
    <e v="#N/A"/>
  </r>
  <r>
    <n v="1847"/>
    <s v="0237"/>
    <s v="0237"/>
    <s v="Conservaciones por Administración Directa - Dirección de Aeropuertos"/>
    <x v="10"/>
    <s v="INTERREGIONAL"/>
    <s v="INTERPROVINCIAL"/>
    <s v="INTERCOMUNAL"/>
    <s v="Arrastre"/>
    <n v="5"/>
    <s v="02"/>
    <s v="004"/>
    <n v="58952"/>
    <s v="40070537-0"/>
    <s v="CONSERVACION POR ADMINISTRACION DIRECTA MACROZONA CENTRO SUR "/>
    <s v="MULTIRED"/>
    <s v=""/>
    <s v="EJECUCION"/>
    <s v="EJECUCION 1"/>
    <n v="182073"/>
    <s v=""/>
    <s v=""/>
    <s v=""/>
    <s v=""/>
    <s v=""/>
    <s v=""/>
    <s v=""/>
    <s v=""/>
    <s v="Integración territorial, conectividad y movilidad"/>
    <n v="0"/>
    <n v="0"/>
    <n v="344354"/>
    <n v="344354"/>
    <n v="344354"/>
    <n v="0"/>
    <n v="0"/>
    <n v="0"/>
    <e v="#N/A"/>
    <e v="#N/A"/>
    <e v="#N/A"/>
    <e v="#N/A"/>
  </r>
  <r>
    <n v="1850"/>
    <s v="0211"/>
    <s v="0211"/>
    <s v="Dirección de Planeamiento "/>
    <x v="4"/>
    <s v="METROPOLITANA"/>
    <s v="SANTIAGO, CORDILLERA, CHACABUCO, MAIPO, MELIPILLA, TALAGANTE"/>
    <s v="SANTIAGO, CERRILLOS, CERRO NAVIA, CONCHALI, EL BOSQUE, ESTACION CENTRAL, HUECHURABA, INDEPENDENCIA, LA CISTERNA, LA FLORIDA, LA GRANJA, LA PINTANA, LA REINA, LAS CONDES, LO BARNECHEA, LO ESPEJO, LO PRADO, MACUL, MAIPU, ÑUÑOA, PEDRO AGUIRRE CERDA, PEÑALOLE"/>
    <s v="Nuevo"/>
    <n v="6"/>
    <s v="01"/>
    <s v="002"/>
    <n v="58626"/>
    <s v="40069802-0"/>
    <s v="DIAGNOSTICO DE AMENAZAS SOCIONATURALES EN EL MARCO DE LA GESTIÓN DEL RIESGO DE DESASTRES."/>
    <s v="ESTUDIOS"/>
    <s v="ESTUDIOS"/>
    <s v="EJECUCION"/>
    <s v="EJECUCION 1"/>
    <n v="181445"/>
    <s v=""/>
    <s v=""/>
    <s v=""/>
    <s v=""/>
    <s v=""/>
    <s v=""/>
    <s v=""/>
    <s v=""/>
    <s v="Integración territorial, conectividad y movilidad"/>
    <n v="0"/>
    <n v="0"/>
    <n v="105706"/>
    <n v="124094"/>
    <n v="0"/>
    <n v="0"/>
    <n v="0"/>
    <n v="0"/>
    <e v="#N/A"/>
    <e v="#N/A"/>
    <e v="#N/A"/>
    <e v="#N/A"/>
  </r>
  <r>
    <m/>
    <s v="0211"/>
    <s v="0211"/>
    <s v="Dirección de Planeamiento "/>
    <x v="4"/>
    <s v="METROPOLITANA"/>
    <s v="SANTIAGO, CORDILLERA, CHACABUCO, MAIPO, MELIPILLA, TALAGANTE"/>
    <s v="SANTIAGO, CERRILLOS, CERRO NAVIA, CONCHALI, EL BOSQUE, ESTACION CENTRAL, HUECHURABA, INDEPENDENCIA, LA CISTERNA, LA FLORIDA, LA GRANJA, LA PINTANA, LA REINA, LAS CONDES, LO BARNECHEA, LO ESPEJO, LO PRADO, MACUL, MAIPU, ÑUÑOA, PEDRO AGUIRRE CERDA, PEÑALOLE"/>
    <s v="Nuevo"/>
    <m/>
    <s v="01"/>
    <s v="001"/>
    <n v="58626"/>
    <s v="40069802-0"/>
    <s v="DIAGNOSTICO DE AMENAZAS SOCIONATURALES EN EL MARCO DE LA GESTIÓN DEL RIESGO DE DESASTRES."/>
    <s v="ESTUDIOS"/>
    <s v=""/>
    <s v="EJECUCION"/>
    <s v="GASTO INHERENTE 1"/>
    <n v="181447"/>
    <s v=""/>
    <s v=""/>
    <s v=""/>
    <s v=""/>
    <s v=""/>
    <s v=""/>
    <s v=""/>
    <s v=""/>
    <s v="Integración territorial, conectividad y movilidad"/>
    <n v="0"/>
    <n v="0"/>
    <n v="200"/>
    <n v="0"/>
    <n v="0"/>
    <n v="0"/>
    <n v="0"/>
    <n v="0"/>
    <e v="#N/A"/>
    <e v="#N/A"/>
    <e v="#N/A"/>
    <e v="#N/A"/>
  </r>
  <r>
    <n v="1851"/>
    <s v="0211"/>
    <s v="0211"/>
    <s v="Dirección de Planeamiento "/>
    <x v="4"/>
    <s v="METROPOLITANA"/>
    <s v="SANTIAGO, CORDILLERA, CHACABUCO, MAIPO, MELIPILLA, TALAGANTE"/>
    <s v="SANTIAGO, CERRILLOS, CERRO NAVIA, CONCHALI, EL BOSQUE, ESTACION CENTRAL, HUECHURABA, INDEPENDENCIA, LA CISTERNA, LA FLORIDA, LA GRANJA, LA PINTANA, LA REINA, LAS CONDES, LO BARNECHEA, LO ESPEJO, LO PRADO, MACUL, MAIPU, ÑUÑOA, PEDRO AGUIRRE CERDA, PEÑALOLE"/>
    <s v="Arrastre"/>
    <n v="2"/>
    <s v="01"/>
    <s v="002"/>
    <n v="58624"/>
    <s v="40069807-0"/>
    <s v="ANALISIS CONTROL DE PÉRDIDAS EN PROVISIÓN AGUA POTABLE R.M"/>
    <s v="ESTUDIOS"/>
    <s v="ESTUDIOS"/>
    <s v="EJECUCION"/>
    <s v="EJECUCION 1"/>
    <n v="181441"/>
    <s v=""/>
    <s v=""/>
    <s v=""/>
    <s v=""/>
    <s v=""/>
    <s v=""/>
    <s v=""/>
    <s v=""/>
    <s v="Integración territorial, conectividad y movilidad"/>
    <n v="0"/>
    <n v="95000"/>
    <n v="124793"/>
    <n v="0"/>
    <n v="0"/>
    <n v="0"/>
    <n v="0"/>
    <n v="0"/>
    <e v="#N/A"/>
    <e v="#N/A"/>
    <e v="#N/A"/>
    <e v="#N/A"/>
  </r>
  <r>
    <n v="1852"/>
    <s v="0211"/>
    <s v="0211"/>
    <s v="Dirección de Planeamiento "/>
    <x v="13"/>
    <s v="AYSÉN"/>
    <s v="COIHAIQUE, AYSEN, CAPITAN PRAT, GENERAL CARRERA"/>
    <s v="COIHAIQUE, LAGO VERDE, AYSEN, CISNES, GUAITECAS, COCHRANE, O'HIGGINS, TORTEL, CHILE CHICO, RIO IBAÑEZ"/>
    <s v="Arrastre"/>
    <n v="5"/>
    <s v="01"/>
    <s v="002"/>
    <n v="57412"/>
    <s v="40062940-0"/>
    <s v="ANALISIS Y EVALUACION INFRAESTRUCTURA TRANSPORTE E IMPACTO EN AREAS URBANAS, REGION AYSEN"/>
    <s v="ESTUDIOS"/>
    <s v="ESTUDIOS"/>
    <s v="EJECUCION"/>
    <s v="EJECUCION 1"/>
    <n v="178692"/>
    <s v=""/>
    <s v=""/>
    <s v=""/>
    <s v=""/>
    <s v=""/>
    <s v="X"/>
    <s v=""/>
    <s v=""/>
    <s v="Integración territorial, conectividad y movilidad"/>
    <n v="0"/>
    <n v="150000"/>
    <n v="229000"/>
    <n v="0"/>
    <n v="0"/>
    <n v="0"/>
    <n v="0"/>
    <n v="0"/>
    <e v="#N/A"/>
    <e v="#N/A"/>
    <e v="#N/A"/>
    <e v="#N/A"/>
  </r>
  <r>
    <n v="1853"/>
    <s v="0211"/>
    <s v="0211"/>
    <s v="Dirección de Planeamiento "/>
    <x v="10"/>
    <s v="INTERREGIONAL"/>
    <s v="LLANQUIHUE, CHILOE, OSORNO, PALENA, COIHAIQUE, AYSEN, CAPITAN PRAT, GENERAL CARRERA, MAGALLANES, ANTARTICA CHILENA, TIERRA DEL FUEGO, ULTIMA ESPERANZA"/>
    <s v="PUERTO MONTT, CALBUCO, COCHAMO, FRESIA, FRUTILLAR, LOS MUERMOS, LLANQUIHUE, MAULLIN, PUERTO VARAS, CASTRO, ANCUD, CHONCHI, CURACO DE VELEZ, DALCAHUE, PUQUELDON, QUEILEN, QUELLON, QUEMCHI, QUINCHAO, OSORNO, PUERTO OCTAY, PURRANQUE, PUYEHUE, RIO NEGRO, SAN "/>
    <s v="Arrastre"/>
    <n v="3"/>
    <s v="01"/>
    <s v="002"/>
    <n v="57413"/>
    <s v="40063115-0"/>
    <s v="ANALISIS DEMANDA TRANSPORTE INTERREGIONAL LOS LAGOS, AYSÉN Y MAGALLANES "/>
    <s v="ESTUDIOS"/>
    <s v="ESTUDIOS"/>
    <s v="EJECUCION"/>
    <s v="EJECUCION 1"/>
    <n v="178695"/>
    <s v=""/>
    <s v=""/>
    <s v=""/>
    <s v=""/>
    <s v=""/>
    <s v=""/>
    <s v=""/>
    <s v=""/>
    <s v="Integración territorial, conectividad y movilidad"/>
    <n v="0"/>
    <n v="190000"/>
    <n v="85106"/>
    <n v="0"/>
    <n v="0"/>
    <n v="0"/>
    <n v="0"/>
    <n v="0"/>
    <e v="#N/A"/>
    <e v="#N/A"/>
    <e v="#N/A"/>
    <e v="#N/A"/>
  </r>
  <r>
    <n v="1854"/>
    <s v="0211"/>
    <s v="0211"/>
    <s v="Dirección de Planeamiento "/>
    <x v="10"/>
    <s v="INTERREGIONAL"/>
    <s v="INTERPROVINCIAL"/>
    <s v="INTERCOMUNAL"/>
    <s v="Arrastre"/>
    <n v="4"/>
    <s v="01"/>
    <s v="002"/>
    <n v="57414"/>
    <s v="40063119-0"/>
    <s v="ANALISIS SOLUCION BASADAS EN LA NATURALEZA PARA LA REGULACION Y PROVISION DE AGUA EN CHILE"/>
    <s v="ESTUDIOS"/>
    <s v="ESTUDIOS"/>
    <s v="EJECUCION"/>
    <s v="EJECUCION 1"/>
    <n v="178697"/>
    <s v=""/>
    <s v=""/>
    <s v=""/>
    <s v=""/>
    <s v=""/>
    <s v=""/>
    <s v=""/>
    <s v=""/>
    <s v="Integración territorial, conectividad y movilidad"/>
    <n v="0"/>
    <n v="90000"/>
    <n v="199992"/>
    <n v="0"/>
    <n v="0"/>
    <n v="0"/>
    <n v="0"/>
    <n v="0"/>
    <e v="#N/A"/>
    <e v="#N/A"/>
    <e v="#N/A"/>
    <e v="#N/A"/>
  </r>
  <r>
    <n v="1855"/>
    <s v="0211"/>
    <s v="0211"/>
    <s v="Dirección de Planeamiento "/>
    <x v="10"/>
    <s v="INTERREGIONAL"/>
    <s v="INTERPROVINCIAL"/>
    <s v="INTERCOMUNAL"/>
    <s v="Arrastre"/>
    <n v="1"/>
    <s v="01"/>
    <s v="002"/>
    <n v="58447"/>
    <s v="40068966-0"/>
    <s v="DIAGNOSTICO PARA ELABORAR PLANES TERRITORIALES DE INVERSION EN INFRAESTRUC. MULTISECTORIAL"/>
    <s v="ESTUDIOS"/>
    <s v="ESTUDIOS"/>
    <s v="EJECUCION"/>
    <s v="EJECUCION 1"/>
    <n v="180980"/>
    <s v=""/>
    <s v=""/>
    <s v=""/>
    <s v=""/>
    <s v=""/>
    <s v=""/>
    <s v=""/>
    <s v=""/>
    <s v="Integración territorial, conectividad y movilidad"/>
    <n v="0"/>
    <n v="179800"/>
    <n v="211710"/>
    <n v="0"/>
    <n v="0"/>
    <n v="0"/>
    <n v="0"/>
    <n v="0"/>
    <e v="#N/A"/>
    <e v="#N/A"/>
    <e v="#N/A"/>
    <e v="#N/A"/>
  </r>
  <r>
    <m/>
    <s v="0211"/>
    <s v="0211"/>
    <s v="Dirección de Planeamiento "/>
    <x v="10"/>
    <s v="INTERREGIONAL"/>
    <s v="TALCA, CAUQUENES, CURICO, LINARES"/>
    <s v="TALCA, CONSTITUCION, CUREPTO, EMPEDRADO, MAULE, PELARCO, PENCAHUE, RIO CLARO, SAN CLEMENTE, SAN RAFAEL, CAUQUENES, CHANCO, PELLUHUE, CURICO, HUALA¿E, LICANTEN, MOLINA, RAUCO, ROMERAL, SAGRADA FAMILIA, TENO, VICHUQUEN, LINARES, COLBUN, LONGAVI, PARRAL, RET"/>
    <s v="Arrastre"/>
    <m/>
    <s v="01"/>
    <s v="001"/>
    <n v="59618"/>
    <s v="40074852-0"/>
    <s v="ANÁLISIS GEOMORFOLÓGICO Y MEDICIÓN DE DESLIZAMIENTO CON GEOMÁTICA, KM 135, RUTA 115-CH"/>
    <s v="ESTUDIOS"/>
    <s v=""/>
    <s v="EJECUCION"/>
    <s v="EJECUCION 1"/>
    <n v="183679"/>
    <s v=""/>
    <s v=""/>
    <s v=""/>
    <s v=""/>
    <s v=""/>
    <s v=""/>
    <s v=""/>
    <s v=""/>
    <s v="Integración territorial, conectividad y movilidad"/>
    <n v="0"/>
    <n v="20230"/>
    <n v="71400"/>
    <n v="0"/>
    <n v="0"/>
    <n v="0"/>
    <n v="0"/>
    <n v="0"/>
    <e v="#N/A"/>
    <e v="#N/A"/>
    <e v="#N/A"/>
    <e v="#N/A"/>
  </r>
  <r>
    <n v="1858"/>
    <s v="0212"/>
    <s v="0212"/>
    <s v="Subdirección de Servicios Sanitarios Rurales"/>
    <x v="0"/>
    <s v="ARICA Y PARINACOTA"/>
    <s v="ARICA"/>
    <s v="ARICA"/>
    <s v="Arrastre"/>
    <n v="180"/>
    <s v="02"/>
    <s v="002"/>
    <n v="50165"/>
    <s v="40020282-0"/>
    <s v="MEJORAMIENTO INTEGRAL SISTEMA SSR CHAPISCA-MOLINO-SORA, REGION XV"/>
    <s v="AMPLIACION Y MEJORAMIENTO DE SERVICIOS EXISTENTES DE AGUA POTABLE RURAL"/>
    <s v="AMPLIACION Y MEJORAMIENTO DE SERVICIOS EXISTENTES DE AGUA POTABLE RURAL"/>
    <s v="EJECUCION"/>
    <s v="ASESORIA 1"/>
    <n v="160793"/>
    <s v=""/>
    <s v=""/>
    <s v=""/>
    <s v=""/>
    <s v=""/>
    <s v=""/>
    <s v=""/>
    <s v=""/>
    <s v="Seguridad hídrica"/>
    <n v="0"/>
    <n v="23694"/>
    <n v="95528"/>
    <n v="0"/>
    <n v="0"/>
    <n v="0"/>
    <n v="0"/>
    <n v="0"/>
    <n v="15101"/>
    <n v="241653"/>
    <n v="259064"/>
    <n v="0.18341139307704171"/>
  </r>
  <r>
    <n v="1859"/>
    <s v="0212"/>
    <s v="0212"/>
    <s v="Subdirección de Servicios Sanitarios Rurales"/>
    <x v="0"/>
    <s v="ARICA Y PARINACOTA"/>
    <s v="ARICA"/>
    <s v="ARICA"/>
    <s v="Arrastre"/>
    <n v="180"/>
    <s v="02"/>
    <s v="004"/>
    <n v="50165"/>
    <s v="40020282-0"/>
    <s v="MEJORAMIENTO INTEGRAL SISTEMA SSR CHAPISCA-MOLINO-SORA, REGION XV"/>
    <s v="AMPLIACION Y MEJORAMIENTO DE SERVICIOS EXISTENTES DE AGUA POTABLE RURAL"/>
    <s v="AMPLIACION Y MEJORAMIENTO DE SERVICIOS EXISTENTES DE AGUA POTABLE RURAL"/>
    <s v="EJECUCION"/>
    <s v="EJECUCION 1"/>
    <n v="160792"/>
    <s v=""/>
    <s v=""/>
    <s v=""/>
    <s v=""/>
    <s v=""/>
    <s v=""/>
    <s v=""/>
    <s v=""/>
    <s v="Seguridad hídrica"/>
    <n v="0"/>
    <n v="477714.60600000003"/>
    <n v="231694"/>
    <n v="0"/>
    <n v="0"/>
    <n v="0"/>
    <n v="0"/>
    <n v="0"/>
    <n v="15101"/>
    <n v="241653"/>
    <n v="259064"/>
    <n v="0.18341139307704171"/>
  </r>
  <r>
    <n v="1861"/>
    <s v="0212"/>
    <s v="0212"/>
    <s v="Subdirección de Servicios Sanitarios Rurales"/>
    <x v="0"/>
    <s v="ARICA Y PARINACOTA"/>
    <s v="ARICA"/>
    <s v="CAMARONES"/>
    <s v="Arrastre"/>
    <n v="179"/>
    <s v="02"/>
    <s v="002"/>
    <n v="51825"/>
    <s v="40028434-0"/>
    <s v="MEJORAMIENTO INTEGRAL SISTEMA SSR  CODPA, COMUNA DE CAMARONES"/>
    <s v="AMPLIACION Y MEJORAMIENTO DE SERVICIOS EXISTENTES DE AGUA POTABLE RURAL"/>
    <s v="AMPLIACION Y MEJORAMIENTO DE SERVICIOS EXISTENTES DE AGUA POTABLE RURAL"/>
    <s v="EJECUCION"/>
    <s v="ASESORIA 2"/>
    <n v="164905"/>
    <s v=" CP22-0924_Reforzar programas de SSR y Obras de Regadío"/>
    <s v=""/>
    <s v=""/>
    <s v=""/>
    <s v=""/>
    <s v=""/>
    <s v=""/>
    <s v=""/>
    <s v="Seguridad hídrica"/>
    <n v="0"/>
    <n v="150879.068"/>
    <n v="154561"/>
    <n v="0"/>
    <n v="0"/>
    <n v="0"/>
    <n v="0"/>
    <n v="0"/>
    <n v="15102"/>
    <n v="861"/>
    <n v="1248"/>
    <n v="0.37040375362508982"/>
  </r>
  <r>
    <n v="1860"/>
    <s v="0212"/>
    <s v="0212"/>
    <s v="Subdirección de Servicios Sanitarios Rurales"/>
    <x v="0"/>
    <s v="ARICA Y PARINACOTA"/>
    <s v="ARICA"/>
    <s v="CAMARONES"/>
    <s v="Arrastre"/>
    <n v="179"/>
    <s v="02"/>
    <s v="004"/>
    <n v="51825"/>
    <s v="40028434-0"/>
    <s v="MEJORAMIENTO INTEGRAL SISTEMA SSR  CODPA, COMUNA DE CAMARONES"/>
    <s v="AMPLIACION Y MEJORAMIENTO DE SERVICIOS EXISTENTES DE AGUA POTABLE RURAL"/>
    <s v="AMPLIACION Y MEJORAMIENTO DE SERVICIOS EXISTENTES DE AGUA POTABLE RURAL"/>
    <s v="EJECUCION"/>
    <s v="EJECUCION 2"/>
    <n v="164903"/>
    <s v=" CP22-0924_Reforzar programas de SSR y Obras de Regadío"/>
    <s v=""/>
    <s v=""/>
    <s v=""/>
    <s v=""/>
    <s v=""/>
    <s v=""/>
    <s v=""/>
    <s v="Seguridad hídrica"/>
    <n v="35085.96"/>
    <n v="2494476.5649999999"/>
    <n v="1423052"/>
    <n v="0"/>
    <n v="0"/>
    <n v="0"/>
    <n v="0"/>
    <n v="0"/>
    <n v="15102"/>
    <n v="861"/>
    <n v="1248"/>
    <n v="0.37040375362508982"/>
  </r>
  <r>
    <n v="1863"/>
    <s v="0212"/>
    <s v="0212"/>
    <s v="Subdirección de Servicios Sanitarios Rurales"/>
    <x v="0"/>
    <s v="ARICA Y PARINACOTA"/>
    <s v="ARICA"/>
    <s v="ARICA"/>
    <s v="Nuevo"/>
    <n v="400"/>
    <s v="02"/>
    <s v="002"/>
    <n v="51640"/>
    <s v="40028466-0"/>
    <s v="CONSTRUCCION SISTEMA SSR CALETA VITOR, REGION Arica y Parinacota"/>
    <s v="AGUA POTABLE RURAL CONCENTRADO"/>
    <s v="CONSTRUCCION SISTEMA SSR"/>
    <s v="EJECUCION"/>
    <s v="ASESORIA 1"/>
    <n v="177827"/>
    <s v=" CP22-0924_Reforzar programas de SSR y Obras de Regadío"/>
    <s v=""/>
    <s v=""/>
    <s v=""/>
    <s v=""/>
    <s v=""/>
    <s v=""/>
    <s v=""/>
    <s v="Seguridad hídrica"/>
    <n v="0"/>
    <n v="0"/>
    <n v="2578"/>
    <n v="351014"/>
    <n v="353579"/>
    <n v="516"/>
    <n v="0"/>
    <n v="0"/>
    <n v="15101"/>
    <n v="241653"/>
    <n v="259064"/>
    <n v="0.18341139307704171"/>
  </r>
  <r>
    <n v="1862"/>
    <s v="0212"/>
    <s v="0212"/>
    <s v="Subdirección de Servicios Sanitarios Rurales"/>
    <x v="0"/>
    <s v="ARICA Y PARINACOTA"/>
    <s v="ARICA"/>
    <s v="ARICA"/>
    <s v="Nuevo"/>
    <n v="400"/>
    <s v="02"/>
    <s v="004"/>
    <n v="51640"/>
    <s v="40028466-0"/>
    <s v="CONSTRUCCION SISTEMA SSR CALETA VITOR, REGION Arica y Parinacota"/>
    <s v="AGUA POTABLE RURAL CONCENTRADO"/>
    <s v="CONSTRUCCION SISTEMA SSR"/>
    <s v="EJECUCION"/>
    <s v="EJECUCION 1"/>
    <n v="160797"/>
    <s v=" CP22-0924_Reforzar programas de SSR y Obras de Regadío"/>
    <s v=""/>
    <s v=""/>
    <s v=""/>
    <s v=""/>
    <s v=""/>
    <s v=""/>
    <s v=""/>
    <s v="Seguridad hídrica"/>
    <n v="0"/>
    <n v="0"/>
    <n v="7732"/>
    <n v="1031000"/>
    <n v="4218323"/>
    <n v="0"/>
    <n v="0"/>
    <n v="0"/>
    <n v="15101"/>
    <n v="241653"/>
    <n v="259064"/>
    <n v="0.18341139307704171"/>
  </r>
  <r>
    <n v="1864"/>
    <s v="0212"/>
    <s v="0212"/>
    <s v="Subdirección de Servicios Sanitarios Rurales"/>
    <x v="0"/>
    <s v="ARICA Y PARINACOTA"/>
    <s v="ARICA"/>
    <s v="ARICA"/>
    <s v="Arrastre"/>
    <n v="178"/>
    <s v="02"/>
    <s v="002"/>
    <n v="55119"/>
    <s v="40038041-0"/>
    <s v="MEJORAMIENTO INTEGRAL SISTEMA DE SERVICIO SANITARIO RURAL DE SOBRAYA (RESOL.DOH N°1012/2023)"/>
    <s v="AMPLIACION Y MEJORAMIENTO DE SERVICIOS EXISTENTES DE AGUA POTABLE RURAL"/>
    <s v="AMPLIACION Y MEJORAMIENTO DE SERVICIOS EXISTENTES DE AGUA POTABLE RURAL"/>
    <s v="EJECUCION"/>
    <s v="ASESORIA 1"/>
    <n v="172323"/>
    <s v=""/>
    <s v=""/>
    <s v=""/>
    <s v=""/>
    <s v=""/>
    <s v=""/>
    <s v="X"/>
    <s v=""/>
    <s v="Seguridad hídrica"/>
    <n v="0"/>
    <n v="109963"/>
    <n v="249142"/>
    <n v="0"/>
    <n v="0"/>
    <n v="0"/>
    <n v="0"/>
    <n v="0"/>
    <n v="15101"/>
    <n v="241653"/>
    <n v="259064"/>
    <n v="0.18341139307704171"/>
  </r>
  <r>
    <n v="1865"/>
    <s v="0212"/>
    <s v="0212"/>
    <s v="Subdirección de Servicios Sanitarios Rurales"/>
    <x v="0"/>
    <s v="ARICA Y PARINACOTA"/>
    <s v="ARICA"/>
    <s v="ARICA"/>
    <s v="Arrastre"/>
    <n v="178"/>
    <s v="02"/>
    <s v="004"/>
    <n v="55119"/>
    <s v="40038041-0"/>
    <s v="MEJORAMIENTO INTEGRAL SISTEMA DE SERVICIO SANITARIO RURAL DE SOBRAYA (RESOL.DOH N°1012/2023)"/>
    <s v="AMPLIACION Y MEJORAMIENTO DE SERVICIOS EXISTENTES DE AGUA POTABLE RURAL"/>
    <s v="AMPLIACION Y MEJORAMIENTO DE SERVICIOS EXISTENTES DE AGUA POTABLE RURAL"/>
    <s v="EJECUCION"/>
    <s v="EJECUCION 1"/>
    <n v="172322"/>
    <s v=""/>
    <s v=""/>
    <s v=""/>
    <s v=""/>
    <s v=""/>
    <s v=""/>
    <s v="X"/>
    <s v=""/>
    <s v="Seguridad hídrica"/>
    <n v="0"/>
    <n v="1424050"/>
    <n v="1579795"/>
    <n v="0"/>
    <n v="0"/>
    <n v="0"/>
    <n v="0"/>
    <n v="0"/>
    <n v="15101"/>
    <n v="241653"/>
    <n v="259064"/>
    <n v="0.18341139307704171"/>
  </r>
  <r>
    <n v="1866"/>
    <s v="0212"/>
    <s v="0212"/>
    <s v="Subdirección de Servicios Sanitarios Rurales"/>
    <x v="0"/>
    <s v="ARICA Y PARINACOTA"/>
    <s v="PARINACOTA"/>
    <s v="PUTRE"/>
    <s v="Arrastre"/>
    <n v="181"/>
    <s v="02"/>
    <s v="002"/>
    <n v="58883"/>
    <s v="40069071-0"/>
    <s v="CONSERVACIÓN FUENTE DE SISTEMA SANITARIO RURAL DE SOCOROMA, COMUNA DE"/>
    <s v="AGUA POTABLE RURAL CONCENTRADO"/>
    <s v="CONSERVACION "/>
    <s v="DISEÑO"/>
    <s v="DISEÑO 1"/>
    <n v="181884"/>
    <s v=""/>
    <s v=""/>
    <s v=""/>
    <s v=""/>
    <s v=""/>
    <s v=""/>
    <s v=""/>
    <s v=""/>
    <s v="Seguridad hídrica"/>
    <n v="0"/>
    <n v="82623"/>
    <n v="41240"/>
    <n v="0"/>
    <n v="0"/>
    <n v="0"/>
    <n v="0"/>
    <n v="0"/>
    <n v="15201"/>
    <n v="1547"/>
    <n v="2578"/>
    <n v="0.3087604023654103"/>
  </r>
  <r>
    <n v="1867"/>
    <s v="0212"/>
    <s v="0212"/>
    <s v="Subdirección de Servicios Sanitarios Rurales"/>
    <x v="0"/>
    <s v="ARICA Y PARINACOTA"/>
    <s v="PARINACOTA"/>
    <s v="PUTRE"/>
    <s v="Nuevo"/>
    <n v="397"/>
    <s v="02"/>
    <s v="004"/>
    <n v="58883"/>
    <s v="40069071-0"/>
    <s v="CONSERVACIÓN FUENTE DE SISTEMA SANITARIO RURAL DE SOCOROMA, COMUNA DE"/>
    <s v="AGUA POTABLE RURAL CONCENTRADO"/>
    <s v="CONSERVACION "/>
    <s v="EJECUCION"/>
    <s v="EJECUCION 1"/>
    <n v="181885"/>
    <s v=""/>
    <s v=""/>
    <s v=""/>
    <s v=""/>
    <s v=""/>
    <s v=""/>
    <s v=""/>
    <s v=""/>
    <s v="Seguridad hídrica"/>
    <n v="0"/>
    <n v="0"/>
    <n v="51550"/>
    <n v="773250"/>
    <n v="0"/>
    <n v="0"/>
    <n v="0"/>
    <n v="0"/>
    <n v="15201"/>
    <n v="1547"/>
    <n v="2578"/>
    <n v="0.3087604023654103"/>
  </r>
  <r>
    <n v="1869"/>
    <s v="0212"/>
    <s v="0212"/>
    <s v="Subdirección de Servicios Sanitarios Rurales"/>
    <x v="0"/>
    <s v="ARICA Y PARINACOTA"/>
    <s v="ARICA"/>
    <s v="ARICA, CAMARONES"/>
    <s v="Nuevo"/>
    <n v="398"/>
    <s v="02"/>
    <s v="004"/>
    <n v="58892"/>
    <s v="40070327-0"/>
    <s v="CONSERVACION SISTEMAS SANITARIOS RURALES PROVINCIA DE ARICA"/>
    <s v="AGUA POTABLE RURAL CONCENTRADO"/>
    <s v="CONSERVACION "/>
    <s v="EJECUCION"/>
    <s v="EJECUCION 1"/>
    <n v="181906"/>
    <s v=""/>
    <s v=""/>
    <s v=""/>
    <s v=""/>
    <s v=""/>
    <s v=""/>
    <s v=""/>
    <s v=""/>
    <s v="Seguridad hídrica"/>
    <n v="0"/>
    <n v="0"/>
    <n v="10310"/>
    <n v="641282"/>
    <n v="144340"/>
    <n v="0"/>
    <n v="0"/>
    <n v="0"/>
    <e v="#N/A"/>
    <e v="#N/A"/>
    <e v="#N/A"/>
    <e v="#N/A"/>
  </r>
  <r>
    <n v="1870"/>
    <s v="0212"/>
    <s v="0212"/>
    <s v="Subdirección de Servicios Sanitarios Rurales"/>
    <x v="0"/>
    <s v="ARICA Y PARINACOTA"/>
    <s v="ARICA"/>
    <s v="CAMARONES"/>
    <s v="Nuevo"/>
    <n v="396"/>
    <s v="02"/>
    <s v="002"/>
    <n v="58895"/>
    <s v="40070340-0"/>
    <s v="MEJORAMIENTO INTEGRAL SISTEMA SANITARIO RURAL DE CUYA, COMUNA DE CAMARONES"/>
    <s v="AGUA POTABLE RURAL CONCENTRADO"/>
    <s v="AMPLIACION Y MEJORAMIENTO DE SERVICIOS EXISTENTES DE AGUA POTABLE RURAL"/>
    <s v="EJECUCION"/>
    <s v="ASESORIA 1"/>
    <n v="181911"/>
    <s v=""/>
    <s v=""/>
    <s v=""/>
    <s v=""/>
    <s v=""/>
    <s v=""/>
    <s v=""/>
    <s v=""/>
    <s v="Seguridad hídrica"/>
    <n v="0"/>
    <n v="0"/>
    <n v="10310"/>
    <n v="22166"/>
    <n v="154650"/>
    <n v="0"/>
    <n v="0"/>
    <n v="0"/>
    <n v="15102"/>
    <n v="861"/>
    <n v="1248"/>
    <n v="0.37040375362508982"/>
  </r>
  <r>
    <n v="1871"/>
    <s v="0212"/>
    <s v="0212"/>
    <s v="Subdirección de Servicios Sanitarios Rurales"/>
    <x v="0"/>
    <s v="ARICA Y PARINACOTA"/>
    <s v="ARICA"/>
    <s v="CAMARONES"/>
    <s v="Nuevo"/>
    <n v="396"/>
    <s v="02"/>
    <s v="004"/>
    <n v="58895"/>
    <s v="40070340-0"/>
    <s v="MEJORAMIENTO INTEGRAL SISTEMA SANITARIO RURAL DE CUYA, COMUNA DE CAMARONES"/>
    <s v="AGUA POTABLE RURAL CONCENTRADO"/>
    <s v="AMPLIACION Y MEJORAMIENTO DE SERVICIOS EXISTENTES DE AGUA POTABLE RURAL"/>
    <s v="EJECUCION"/>
    <s v="EJECUCION 1"/>
    <n v="181910"/>
    <s v=""/>
    <s v=""/>
    <s v=""/>
    <s v=""/>
    <s v=""/>
    <s v=""/>
    <s v=""/>
    <s v=""/>
    <s v="Seguridad hídrica"/>
    <n v="0"/>
    <n v="0"/>
    <n v="20620"/>
    <n v="1644360"/>
    <n v="0"/>
    <n v="0"/>
    <n v="0"/>
    <n v="0"/>
    <n v="15102"/>
    <n v="861"/>
    <n v="1248"/>
    <n v="0.37040375362508982"/>
  </r>
  <r>
    <n v="1873"/>
    <s v="0212"/>
    <s v="0212"/>
    <s v="Subdirección de Servicios Sanitarios Rurales"/>
    <x v="14"/>
    <s v="TARAPACÁ"/>
    <s v="IQUIQUE"/>
    <s v="IQUIQUE"/>
    <s v="Arrastre"/>
    <n v="196"/>
    <s v="02"/>
    <s v="002"/>
    <n v="55065"/>
    <s v="40049170-0"/>
    <s v="MEJORAMIENTO SISTEMA SERVICIO SANITARIO RURAL CALETA CARAMUCHO, COMUNA DE IQUIQUE"/>
    <s v="AGUA POTABLE RURAL SEMI CONCENTRADO"/>
    <s v="AMPLIACION Y MEJORAMIENTO DE SERVICIOS EXISTENTES DE AGUA POTABLE RURAL"/>
    <s v="EJECUCION"/>
    <s v="ASESORIA A LA INSPECCION FISCAL 1"/>
    <n v="178004"/>
    <s v=""/>
    <s v=""/>
    <s v=""/>
    <s v=""/>
    <s v=""/>
    <s v=""/>
    <s v="X"/>
    <s v=""/>
    <s v="Seguridad hídrica"/>
    <n v="3807.0770000000002"/>
    <n v="217017.16200000001"/>
    <n v="61816"/>
    <n v="0"/>
    <n v="0"/>
    <n v="0"/>
    <n v="0"/>
    <n v="0"/>
    <n v="1101"/>
    <n v="199587"/>
    <n v="233228"/>
    <n v="0.18272232051242729"/>
  </r>
  <r>
    <n v="1872"/>
    <s v="0212"/>
    <s v="0212"/>
    <s v="Subdirección de Servicios Sanitarios Rurales"/>
    <x v="14"/>
    <s v="TARAPACÁ"/>
    <s v="IQUIQUE"/>
    <s v="IQUIQUE"/>
    <s v="Arrastre"/>
    <n v="196"/>
    <s v="02"/>
    <s v="004"/>
    <n v="55065"/>
    <s v="40049170-0"/>
    <s v="MEJORAMIENTO SISTEMA SERVICIO SANITARIO RURAL CALETA CARAMUCHO, COMUNA DE IQUIQUE"/>
    <s v="AGUA POTABLE RURAL SEMI CONCENTRADO"/>
    <s v="AMPLIACION Y MEJORAMIENTO DE SERVICIOS EXISTENTES DE AGUA POTABLE RURAL"/>
    <s v="EJECUCION"/>
    <s v="EJECUCION 1"/>
    <n v="178003"/>
    <s v=""/>
    <s v=""/>
    <s v=""/>
    <s v=""/>
    <s v=""/>
    <s v=""/>
    <s v="X"/>
    <s v=""/>
    <s v="Seguridad hídrica"/>
    <n v="96890.813999999998"/>
    <n v="2886369.5490000001"/>
    <n v="22907"/>
    <n v="0"/>
    <n v="154650"/>
    <n v="0"/>
    <n v="0"/>
    <n v="0"/>
    <n v="1101"/>
    <n v="199587"/>
    <n v="233228"/>
    <n v="0.18272232051242729"/>
  </r>
  <r>
    <m/>
    <s v="0212"/>
    <s v="0212"/>
    <s v="Subdirección de Servicios Sanitarios Rurales"/>
    <x v="14"/>
    <s v="TARAPACÁ"/>
    <s v="TAMARUGAL"/>
    <s v="HUARA"/>
    <s v="Arrastre"/>
    <m/>
    <s v="02"/>
    <s v="004"/>
    <n v="57113"/>
    <s v="40059940-0"/>
    <s v="CONSERVACIÓN SISTEMA SERVICIO SANITARIO RURAL DE HUAVIÑA - RESOLUCIÓN DOH N° 1012/2023"/>
    <s v="CONSERVACION DE SISTEMAS SANITARIOS RURALES"/>
    <s v=""/>
    <s v="EJECUCION"/>
    <s v="EJECUCION 1"/>
    <n v="177923"/>
    <s v=""/>
    <s v=""/>
    <s v=""/>
    <s v=""/>
    <s v=""/>
    <s v=""/>
    <s v=""/>
    <s v=""/>
    <s v="Seguridad hídrica"/>
    <n v="0"/>
    <n v="180000"/>
    <n v="77333"/>
    <n v="0"/>
    <n v="0"/>
    <n v="0"/>
    <n v="0"/>
    <n v="0"/>
    <n v="1404"/>
    <n v="2858"/>
    <n v="3111"/>
    <n v="0.38565072223991859"/>
  </r>
  <r>
    <n v="1874"/>
    <s v="0212"/>
    <s v="0212"/>
    <s v="Subdirección de Servicios Sanitarios Rurales"/>
    <x v="14"/>
    <s v="TARAPACÁ"/>
    <s v="TAMARUGAL"/>
    <s v="COLCHANE"/>
    <s v="Arrastre"/>
    <n v="193"/>
    <s v="02"/>
    <s v="002"/>
    <n v="56568"/>
    <s v="40060178-0"/>
    <s v="AMPLIACION Y MEJORAMIENTO SISTEMA SERVICIO SANITARIO RURAL DE CARIQUIMA, COMUNA DE COLCHANE"/>
    <s v="AGUA POTABLE RURAL SEMI CONCENTRADO"/>
    <s v="AMPLIACION Y MEJORAMIENTO DE SERVICIOS EXISTENTES DE AGUA POTABLE RURAL"/>
    <s v="EJECUCION"/>
    <s v="ASESORIA A LA INSPECCION FISCAL 1"/>
    <n v="176707"/>
    <s v=""/>
    <s v=""/>
    <s v=""/>
    <s v=""/>
    <s v=""/>
    <s v=""/>
    <s v=""/>
    <s v=""/>
    <s v="Seguridad hídrica"/>
    <n v="0"/>
    <n v="9000"/>
    <n v="536904"/>
    <n v="0"/>
    <n v="0"/>
    <n v="0"/>
    <n v="0"/>
    <n v="0"/>
    <n v="1403"/>
    <n v="790"/>
    <n v="1546"/>
    <n v="0.30016048989242888"/>
  </r>
  <r>
    <n v="1875"/>
    <s v="0212"/>
    <s v="0212"/>
    <s v="Subdirección de Servicios Sanitarios Rurales"/>
    <x v="14"/>
    <s v="TARAPACÁ"/>
    <s v="TAMARUGAL"/>
    <s v="COLCHANE"/>
    <s v="Arrastre"/>
    <n v="193"/>
    <s v="02"/>
    <s v="004"/>
    <n v="56568"/>
    <s v="40060178-0"/>
    <s v="AMPLIACION Y MEJORAMIENTO SISTEMA SERVICIO SANITARIO RURAL DE CARIQUIMA, COMUNA DE COLCHANE"/>
    <s v="AGUA POTABLE RURAL SEMI CONCENTRADO"/>
    <s v="AMPLIACION Y MEJORAMIENTO DE SERVICIOS EXISTENTES DE AGUA POTABLE RURAL"/>
    <s v="EJECUCION"/>
    <s v="EJECUCION 1"/>
    <n v="176705"/>
    <s v=""/>
    <s v=""/>
    <s v=""/>
    <s v=""/>
    <s v=""/>
    <s v=""/>
    <s v=""/>
    <s v=""/>
    <s v="Seguridad hídrica"/>
    <n v="0"/>
    <n v="20000"/>
    <n v="5914940"/>
    <n v="0"/>
    <n v="154650"/>
    <n v="0"/>
    <n v="0"/>
    <n v="0"/>
    <n v="1403"/>
    <n v="790"/>
    <n v="1546"/>
    <n v="0.30016048989242888"/>
  </r>
  <r>
    <n v="1878"/>
    <s v="0212"/>
    <s v="0212"/>
    <s v="Subdirección de Servicios Sanitarios Rurales"/>
    <x v="14"/>
    <s v="TARAPACÁ"/>
    <s v="IQUIQUE"/>
    <s v="IQUIQUE"/>
    <s v="Nuevo"/>
    <n v="412"/>
    <s v="02"/>
    <s v="002"/>
    <n v="56650"/>
    <s v="40060378-0"/>
    <s v="MEJORAMIENTO SISTEMA DE AGUA POTABLE RURAL DE CALETA SAN MARCOS, COMUNA DE IQUIQUE"/>
    <s v="AGUA POTABLE RURAL SEMI CONCENTRADO"/>
    <s v="AMPLIACION Y MEJORAMIENTO DE SERVICIOS EXISTENTES DE AGUA POTABLE RURAL"/>
    <s v="EJECUCION"/>
    <s v="ASESORIA A LA INSPECCION FISCAL 1"/>
    <n v="176839"/>
    <s v=""/>
    <s v=" MIXTO, MITIGACIÓN Y ADAPTACIÓN"/>
    <s v=""/>
    <s v=""/>
    <s v=""/>
    <s v=""/>
    <s v=""/>
    <s v=""/>
    <s v="Seguridad hídrica"/>
    <n v="0"/>
    <n v="0"/>
    <n v="206200"/>
    <n v="144340"/>
    <n v="0"/>
    <n v="0"/>
    <n v="0"/>
    <n v="0"/>
    <n v="1101"/>
    <n v="199587"/>
    <n v="233228"/>
    <n v="0.18272232051242729"/>
  </r>
  <r>
    <n v="1877"/>
    <s v="0212"/>
    <s v="0212"/>
    <s v="Subdirección de Servicios Sanitarios Rurales"/>
    <x v="14"/>
    <s v="TARAPACÁ"/>
    <s v="IQUIQUE"/>
    <s v="IQUIQUE"/>
    <s v="Nuevo"/>
    <n v="412"/>
    <s v="02"/>
    <s v="004"/>
    <n v="56650"/>
    <s v="40060378-0"/>
    <s v="MEJORAMIENTO SISTEMA DE AGUA POTABLE RURAL DE CALETA SAN MARCOS, COMUNA DE IQUIQUE"/>
    <s v="AGUA POTABLE RURAL SEMI CONCENTRADO"/>
    <s v="AMPLIACION Y MEJORAMIENTO DE SERVICIOS EXISTENTES DE AGUA POTABLE RURAL"/>
    <s v="EJECUCION"/>
    <s v="EJECUCION 1"/>
    <n v="176838"/>
    <s v=""/>
    <s v=" MIXTO, MITIGACIÓN Y ADAPTACIÓN"/>
    <s v=""/>
    <s v=""/>
    <s v=""/>
    <s v=""/>
    <s v=""/>
    <s v=""/>
    <s v="Seguridad hídrica"/>
    <n v="0"/>
    <n v="0"/>
    <n v="515500"/>
    <n v="2162007"/>
    <n v="0"/>
    <n v="0"/>
    <n v="0"/>
    <n v="0"/>
    <n v="1101"/>
    <n v="199587"/>
    <n v="233228"/>
    <n v="0.18272232051242729"/>
  </r>
  <r>
    <n v="1876"/>
    <s v="0212"/>
    <s v="0212"/>
    <s v="Subdirección de Servicios Sanitarios Rurales"/>
    <x v="14"/>
    <s v="TARAPACÁ"/>
    <s v="IQUIQUE"/>
    <s v="IQUIQUE"/>
    <s v="Nuevo"/>
    <n v="412"/>
    <s v="02"/>
    <s v="001"/>
    <n v="56650"/>
    <s v="40060378-0"/>
    <s v="MEJORAMIENTO SISTEMA DE AGUA POTABLE RURAL DE CALETA SAN MARCOS, COMUNA DE IQUIQUE"/>
    <s v="AGUA POTABLE RURAL SEMI CONCENTRADO"/>
    <s v="AMPLIACION Y MEJORAMIENTO DE SERVICIOS EXISTENTES DE AGUA POTABLE RURAL"/>
    <s v="EJECUCION"/>
    <s v="GASTO INHERENTE 1"/>
    <n v="181468"/>
    <s v=""/>
    <s v=" MIXTO, MITIGACIÓN Y ADAPTACIÓN"/>
    <s v=""/>
    <s v=""/>
    <s v=""/>
    <s v=""/>
    <s v=""/>
    <s v=""/>
    <s v="Seguridad hídrica"/>
    <n v="0"/>
    <n v="0"/>
    <n v="516"/>
    <n v="516"/>
    <n v="0"/>
    <n v="0"/>
    <n v="0"/>
    <n v="0"/>
    <n v="1101"/>
    <n v="199587"/>
    <n v="233228"/>
    <n v="0.18272232051242729"/>
  </r>
  <r>
    <n v="1880"/>
    <s v="0212"/>
    <s v="0212"/>
    <s v="Subdirección de Servicios Sanitarios Rurales"/>
    <x v="14"/>
    <s v="TARAPACÁ"/>
    <s v="IQUIQUE"/>
    <s v="IQUIQUE"/>
    <s v="Nuevo"/>
    <n v="411"/>
    <s v="02"/>
    <s v="002"/>
    <n v="56663"/>
    <s v="40060446-0"/>
    <s v="MEJORAMIENTO SISTEMA SERVICIOS SANITARIOS RURALES CALETA RIO SECO"/>
    <s v="AGUA POTABLE RURAL SEMI CONCENTRADO"/>
    <s v="AMPLIACION Y MEJORAMIENTO DE SERVICIOS EXISTENTES DE AGUA POTABLE RURAL"/>
    <s v="EJECUCION"/>
    <s v="ASESORIA A LA INSPECCION FISCAL 1"/>
    <n v="176841"/>
    <s v=""/>
    <s v=" MIXTO, MITIGACIÓN Y ADAPTACIÓN"/>
    <s v=""/>
    <s v=""/>
    <s v=""/>
    <s v=""/>
    <s v=""/>
    <s v=""/>
    <s v="Seguridad hídrica"/>
    <n v="0"/>
    <n v="0"/>
    <n v="4124"/>
    <n v="346416"/>
    <n v="0"/>
    <n v="0"/>
    <n v="0"/>
    <n v="0"/>
    <n v="1101"/>
    <n v="199587"/>
    <n v="233228"/>
    <n v="0.18272232051242729"/>
  </r>
  <r>
    <n v="1879"/>
    <s v="0212"/>
    <s v="0212"/>
    <s v="Subdirección de Servicios Sanitarios Rurales"/>
    <x v="14"/>
    <s v="TARAPACÁ"/>
    <s v="IQUIQUE"/>
    <s v="IQUIQUE"/>
    <s v="Nuevo"/>
    <n v="411"/>
    <s v="02"/>
    <s v="004"/>
    <n v="56663"/>
    <s v="40060446-0"/>
    <s v="MEJORAMIENTO SISTEMA SERVICIOS SANITARIOS RURALES CALETA RIO SECO"/>
    <s v="AGUA POTABLE RURAL SEMI CONCENTRADO"/>
    <s v="AMPLIACION Y MEJORAMIENTO DE SERVICIOS EXISTENTES DE AGUA POTABLE RURAL"/>
    <s v="EJECUCION"/>
    <s v="EJECUCION 1"/>
    <n v="176840"/>
    <s v=""/>
    <s v=" MIXTO, MITIGACIÓN Y ADAPTACIÓN"/>
    <s v=""/>
    <s v=""/>
    <s v=""/>
    <s v=""/>
    <s v=""/>
    <s v=""/>
    <s v="Seguridad hídrica"/>
    <n v="0"/>
    <n v="0"/>
    <n v="30930"/>
    <n v="1031000"/>
    <n v="1615577"/>
    <n v="0"/>
    <n v="0"/>
    <n v="0"/>
    <n v="1101"/>
    <n v="199587"/>
    <n v="233228"/>
    <n v="0.18272232051242729"/>
  </r>
  <r>
    <n v="1881"/>
    <s v="0212"/>
    <s v="0212"/>
    <s v="Subdirección de Servicios Sanitarios Rurales"/>
    <x v="14"/>
    <s v="TARAPACÁ"/>
    <s v="IQUIQUE"/>
    <s v="IQUIQUE"/>
    <s v="Nuevo"/>
    <n v="411"/>
    <s v="02"/>
    <s v="001"/>
    <n v="56663"/>
    <s v="40060446-0"/>
    <s v="MEJORAMIENTO SISTEMA SERVICIOS SANITARIOS RURALES CALETA RIO SECO"/>
    <s v="AGUA POTABLE RURAL SEMI CONCENTRADO"/>
    <s v="AMPLIACION Y MEJORAMIENTO DE SERVICIOS EXISTENTES DE AGUA POTABLE RURAL"/>
    <s v="EJECUCION"/>
    <s v="GASTO INHERENTE 1"/>
    <n v="181472"/>
    <s v=""/>
    <s v=" MIXTO, MITIGACIÓN Y ADAPTACIÓN"/>
    <s v=""/>
    <s v=""/>
    <s v=""/>
    <s v=""/>
    <s v=""/>
    <s v=""/>
    <s v="Seguridad hídrica"/>
    <n v="0"/>
    <n v="0"/>
    <n v="1031"/>
    <n v="0"/>
    <n v="0"/>
    <n v="0"/>
    <n v="0"/>
    <n v="0"/>
    <n v="1101"/>
    <n v="199587"/>
    <n v="233228"/>
    <n v="0.18272232051242729"/>
  </r>
  <r>
    <n v="1883"/>
    <s v="0212"/>
    <s v="0212"/>
    <s v="Subdirección de Servicios Sanitarios Rurales"/>
    <x v="14"/>
    <s v="TARAPACÁ"/>
    <s v="IQUIQUE"/>
    <s v="IQUIQUE"/>
    <s v="Nuevo"/>
    <n v="410"/>
    <s v="02"/>
    <s v="002"/>
    <n v="56664"/>
    <s v="40060463-0"/>
    <s v="MEJORAMIENTO SISTEMA SERVICIOS SANITARIOS RURALES CALETA CHANAVAYA"/>
    <s v="AGUA POTABLE RURAL SEMI CONCENTRADO"/>
    <s v="AMPLIACION Y MEJORAMIENTO DE SERVICIOS EXISTENTES DE AGUA POTABLE RURAL"/>
    <s v="EJECUCION"/>
    <s v="ASESORIA A LA INSPECCION FISCAL 1"/>
    <n v="176856"/>
    <s v=""/>
    <s v=" MIXTO, MITIGACIÓN Y ADAPTACIÓN"/>
    <s v=""/>
    <s v=""/>
    <s v=""/>
    <s v=""/>
    <s v=""/>
    <s v=""/>
    <s v="Seguridad hídrica"/>
    <n v="0"/>
    <n v="0"/>
    <n v="4124"/>
    <n v="346416"/>
    <n v="0"/>
    <n v="0"/>
    <n v="0"/>
    <n v="0"/>
    <n v="1101"/>
    <n v="199587"/>
    <n v="233228"/>
    <n v="0.18272232051242729"/>
  </r>
  <r>
    <n v="1882"/>
    <s v="0212"/>
    <s v="0212"/>
    <s v="Subdirección de Servicios Sanitarios Rurales"/>
    <x v="14"/>
    <s v="TARAPACÁ"/>
    <s v="IQUIQUE"/>
    <s v="IQUIQUE"/>
    <s v="Nuevo"/>
    <n v="410"/>
    <s v="02"/>
    <s v="004"/>
    <n v="56664"/>
    <s v="40060463-0"/>
    <s v="MEJORAMIENTO SISTEMA SERVICIOS SANITARIOS RURALES CALETA CHANAVAYA"/>
    <s v="AGUA POTABLE RURAL SEMI CONCENTRADO"/>
    <s v="AMPLIACION Y MEJORAMIENTO DE SERVICIOS EXISTENTES DE AGUA POTABLE RURAL"/>
    <s v="EJECUCION"/>
    <s v="EJECUCION 1"/>
    <n v="176855"/>
    <s v=""/>
    <s v=" MIXTO, MITIGACIÓN Y ADAPTACIÓN"/>
    <s v=""/>
    <s v=""/>
    <s v=""/>
    <s v=""/>
    <s v=""/>
    <s v=""/>
    <s v="Seguridad hídrica"/>
    <n v="0"/>
    <n v="0"/>
    <n v="30930"/>
    <n v="2142418"/>
    <n v="0"/>
    <n v="0"/>
    <n v="0"/>
    <n v="0"/>
    <n v="1101"/>
    <n v="199587"/>
    <n v="233228"/>
    <n v="0.18272232051242729"/>
  </r>
  <r>
    <n v="1884"/>
    <s v="0212"/>
    <s v="0212"/>
    <s v="Subdirección de Servicios Sanitarios Rurales"/>
    <x v="14"/>
    <s v="TARAPACÁ"/>
    <s v="IQUIQUE"/>
    <s v="IQUIQUE"/>
    <s v="Nuevo"/>
    <n v="410"/>
    <s v="02"/>
    <s v="001"/>
    <n v="56664"/>
    <s v="40060463-0"/>
    <s v="MEJORAMIENTO SISTEMA SERVICIOS SANITARIOS RURALES CALETA CHANAVAYA"/>
    <s v="AGUA POTABLE RURAL SEMI CONCENTRADO"/>
    <s v="AMPLIACION Y MEJORAMIENTO DE SERVICIOS EXISTENTES DE AGUA POTABLE RURAL"/>
    <s v="EJECUCION"/>
    <s v="GASTO INHERENTE 1"/>
    <n v="181479"/>
    <s v=""/>
    <s v=" MIXTO, MITIGACIÓN Y ADAPTACIÓN"/>
    <s v=""/>
    <s v=""/>
    <s v=""/>
    <s v=""/>
    <s v=""/>
    <s v=""/>
    <s v="Seguridad hídrica"/>
    <n v="0"/>
    <n v="0"/>
    <n v="1031"/>
    <n v="0"/>
    <n v="0"/>
    <n v="0"/>
    <n v="0"/>
    <n v="0"/>
    <n v="1101"/>
    <n v="199587"/>
    <n v="233228"/>
    <n v="0.18272232051242729"/>
  </r>
  <r>
    <n v="1885"/>
    <s v="0212"/>
    <s v="0212"/>
    <s v="Subdirección de Servicios Sanitarios Rurales"/>
    <x v="14"/>
    <s v="TARAPACÁ"/>
    <s v="TAMARUGAL"/>
    <s v="CAMIÑA"/>
    <s v="Nuevo"/>
    <n v="414"/>
    <s v="02"/>
    <s v="002"/>
    <n v="56666"/>
    <s v="40060465-0"/>
    <s v="MEJORAMIENTO SISTEMA DE APR DE MOQUELLA."/>
    <s v="AGUA POTABLE RURAL CONCENTRADO"/>
    <s v="AMPLIACION Y MEJORAMIENTO DE SERVICIOS EXISTENTES DE AGUA POTABLE RURAL"/>
    <s v="EJECUCION"/>
    <s v="ASESORIA 1"/>
    <n v="176864"/>
    <s v=""/>
    <s v=" MIXTO, MITIGACIÓN Y ADAPTACIÓN"/>
    <s v=""/>
    <s v=""/>
    <s v=""/>
    <s v=""/>
    <s v="X"/>
    <s v=""/>
    <s v="Seguridad hídrica"/>
    <n v="0"/>
    <n v="0"/>
    <n v="51550"/>
    <n v="252595"/>
    <n v="0"/>
    <n v="0"/>
    <n v="0"/>
    <n v="0"/>
    <n v="1402"/>
    <n v="1335"/>
    <n v="1371"/>
    <n v="0.22291811522589719"/>
  </r>
  <r>
    <n v="1886"/>
    <s v="0212"/>
    <s v="0212"/>
    <s v="Subdirección de Servicios Sanitarios Rurales"/>
    <x v="14"/>
    <s v="TARAPACÁ"/>
    <s v="TAMARUGAL"/>
    <s v="CAMIÑA"/>
    <s v="Nuevo"/>
    <n v="414"/>
    <s v="02"/>
    <s v="004"/>
    <n v="56666"/>
    <s v="40060465-0"/>
    <s v="MEJORAMIENTO SISTEMA DE APR DE MOQUELLA."/>
    <s v="AGUA POTABLE RURAL CONCENTRADO"/>
    <s v="AMPLIACION Y MEJORAMIENTO DE SERVICIOS EXISTENTES DE AGUA POTABLE RURAL"/>
    <s v="EJECUCION"/>
    <s v="EJECUCION 1"/>
    <n v="176863"/>
    <s v=""/>
    <s v=" MIXTO, MITIGACIÓN Y ADAPTACIÓN"/>
    <s v=""/>
    <s v=""/>
    <s v=""/>
    <s v=""/>
    <s v="X"/>
    <s v=""/>
    <s v="Seguridad hídrica"/>
    <n v="0"/>
    <n v="0"/>
    <n v="102584"/>
    <n v="1773835"/>
    <n v="0"/>
    <n v="0"/>
    <n v="0"/>
    <n v="0"/>
    <n v="1402"/>
    <n v="1335"/>
    <n v="1371"/>
    <n v="0.22291811522589719"/>
  </r>
  <r>
    <n v="1887"/>
    <s v="0212"/>
    <s v="0212"/>
    <s v="Subdirección de Servicios Sanitarios Rurales"/>
    <x v="14"/>
    <s v="TARAPACÁ"/>
    <s v="TAMARUGAL"/>
    <s v="CAMIÑA"/>
    <s v="Nuevo"/>
    <n v="414"/>
    <s v="02"/>
    <s v="001"/>
    <n v="56666"/>
    <s v="40060465-0"/>
    <s v="MEJORAMIENTO SISTEMA DE APR DE MOQUELLA."/>
    <s v="AGUA POTABLE RURAL CONCENTRADO"/>
    <s v="AMPLIACION Y MEJORAMIENTO DE SERVICIOS EXISTENTES DE AGUA POTABLE RURAL"/>
    <s v="EJECUCION"/>
    <s v="GASTO INHERENTE 1"/>
    <n v="181485"/>
    <s v=""/>
    <s v=" MIXTO, MITIGACIÓN Y ADAPTACIÓN"/>
    <s v=""/>
    <s v=""/>
    <s v=""/>
    <s v=""/>
    <s v="X"/>
    <s v=""/>
    <s v="Seguridad hídrica"/>
    <n v="0"/>
    <n v="0"/>
    <n v="516"/>
    <n v="516"/>
    <n v="0"/>
    <n v="0"/>
    <n v="0"/>
    <n v="0"/>
    <n v="1402"/>
    <n v="1335"/>
    <n v="1371"/>
    <n v="0.22291811522589719"/>
  </r>
  <r>
    <n v="1888"/>
    <s v="0212"/>
    <s v="0212"/>
    <s v="Subdirección de Servicios Sanitarios Rurales"/>
    <x v="14"/>
    <s v="TARAPACÁ"/>
    <s v="TAMARUGAL"/>
    <s v="HUARA"/>
    <s v="Arrastre"/>
    <n v="199"/>
    <s v="02"/>
    <s v="002"/>
    <n v="57154"/>
    <s v="40060517-0"/>
    <s v="MEJORAMIENTO SERVICIO SANITARIO RURAL PACHICA Y LAONZANA - RESOLUCIÓN DOH N° 1012/2023"/>
    <s v="AGUA POTABLE RURAL CONCENTRADO"/>
    <s v="AMPLIACION Y MEJORAMIENTO DE SERVICIOS EXISTENTES DE AGUA POTABLE RURAL"/>
    <s v="DISEÑO"/>
    <s v="DISEÑO 1"/>
    <n v="177966"/>
    <s v=""/>
    <s v=""/>
    <s v=""/>
    <s v=""/>
    <s v=""/>
    <s v=""/>
    <s v=""/>
    <s v=""/>
    <s v="Seguridad hídrica"/>
    <n v="0"/>
    <n v="14000"/>
    <n v="19589"/>
    <n v="0"/>
    <n v="0"/>
    <n v="0"/>
    <n v="0"/>
    <n v="0"/>
    <n v="1404"/>
    <n v="2858"/>
    <n v="3111"/>
    <n v="0.38565072223991859"/>
  </r>
  <r>
    <n v="1889"/>
    <s v="0212"/>
    <s v="0212"/>
    <s v="Subdirección de Servicios Sanitarios Rurales"/>
    <x v="14"/>
    <s v="TARAPACÁ"/>
    <s v="TAMARUGAL"/>
    <s v="POZO ALMONTE"/>
    <s v="Arrastre"/>
    <n v="197"/>
    <s v="02"/>
    <s v="002"/>
    <n v="58228"/>
    <s v="40066051-0"/>
    <s v="CONSTRUCCION SISTEMA DE SERVICIO SANITARIO RURAL DE MACAYA, COMUNA POZO ALMONTE"/>
    <s v="AGUA POTABLE RURAL SEMI CONCENTRADO"/>
    <s v="CONSTRUCCION SISTEMA SSR "/>
    <s v="PREFACTIBILIDAD"/>
    <s v="PREFACTIBILIDAD 1"/>
    <n v="182060"/>
    <s v=""/>
    <s v=""/>
    <s v=""/>
    <s v=""/>
    <s v=""/>
    <s v=""/>
    <s v=""/>
    <s v=""/>
    <s v="Seguridad hídrica"/>
    <n v="0"/>
    <n v="31000"/>
    <n v="75112"/>
    <n v="0"/>
    <n v="0"/>
    <n v="0"/>
    <n v="0"/>
    <n v="0"/>
    <n v="1401"/>
    <n v="16878"/>
    <n v="18962"/>
    <n v="0.24950220408756499"/>
  </r>
  <r>
    <n v="1890"/>
    <s v="0212"/>
    <s v="0212"/>
    <s v="Subdirección de Servicios Sanitarios Rurales"/>
    <x v="14"/>
    <s v="TARAPACÁ"/>
    <s v="TAMARUGAL"/>
    <s v="HUARA"/>
    <s v="Arrastre"/>
    <n v="198"/>
    <s v="02"/>
    <s v="002"/>
    <n v="58229"/>
    <s v="40066813-0"/>
    <s v="CONSTRUCCION SISTEMA DE SERVICIO SANITARIO RURAL DE MOCHA, COMUNA DE HUARA"/>
    <s v="AGUA POTABLE RURAL SEMI CONCENTRADO"/>
    <s v="CONSTRUCCION SISTEMA SSR "/>
    <s v="PREFACTIBILIDAD"/>
    <s v="PREFACTIBILIDAD 1"/>
    <n v="182062"/>
    <s v=""/>
    <s v=""/>
    <s v=""/>
    <s v=""/>
    <s v=""/>
    <s v=""/>
    <s v=""/>
    <s v=""/>
    <s v="Seguridad hídrica"/>
    <n v="0"/>
    <n v="31000"/>
    <n v="75112"/>
    <n v="0"/>
    <n v="0"/>
    <n v="0"/>
    <n v="0"/>
    <n v="0"/>
    <n v="1404"/>
    <n v="2858"/>
    <n v="3111"/>
    <n v="0.38565072223991859"/>
  </r>
  <r>
    <n v="1891"/>
    <s v="0212"/>
    <s v="0212"/>
    <s v="Subdirección de Servicios Sanitarios Rurales"/>
    <x v="14"/>
    <s v="TARAPACÁ"/>
    <s v="TAMARUGAL"/>
    <s v="POZO ALMONTE"/>
    <s v="Nuevo"/>
    <n v="195"/>
    <s v="02"/>
    <s v="002"/>
    <n v="58664"/>
    <s v="40068950-0"/>
    <s v="REPOSICION CON AMPLIACIÓN DEL SISTEMA SERVICIO SANITARIO RURAL DE MAMIÑA"/>
    <s v="AGUA POTABLE RURAL SEMI CONCENTRADO"/>
    <s v="CONSTRUCCION SISTEMA SSR "/>
    <s v="EJECUCION"/>
    <s v="ASESORIA 1"/>
    <n v="181987"/>
    <s v=""/>
    <s v=" MIXTO, MITIGACIÓN Y ADAPTACIÓN"/>
    <s v=""/>
    <s v=""/>
    <s v=""/>
    <s v=""/>
    <s v=""/>
    <s v=""/>
    <s v="Seguridad hídrica"/>
    <n v="0"/>
    <n v="0"/>
    <n v="20620"/>
    <n v="64953"/>
    <n v="0"/>
    <n v="0"/>
    <n v="0"/>
    <n v="0"/>
    <n v="1401"/>
    <n v="16878"/>
    <n v="18962"/>
    <n v="0.24950220408756499"/>
  </r>
  <r>
    <m/>
    <s v="0212"/>
    <s v="0212"/>
    <s v="Subdirección de Servicios Sanitarios Rurales"/>
    <x v="14"/>
    <s v="TARAPACÁ"/>
    <s v="TAMARUGAL"/>
    <s v="POZO ALMONTE"/>
    <s v="Arrastre"/>
    <m/>
    <s v="02"/>
    <s v="002"/>
    <n v="58664"/>
    <s v="40068950-0"/>
    <s v="REPOSICION CON AMPLIACIÓN DEL SISTEMA SERVICIO SANITARIO RURAL DE MAMIÑA"/>
    <s v="AGUA POTABLE RURAL SEMI CONCENTRADO"/>
    <s v=""/>
    <s v="PREFACTIBILIDAD"/>
    <s v="PREFACTIBILIDAD 1"/>
    <n v="182067"/>
    <s v=""/>
    <s v=" MIXTO, MITIGACIÓN Y ADAPTACIÓN"/>
    <s v=""/>
    <s v=""/>
    <s v=""/>
    <s v=""/>
    <s v=""/>
    <s v=""/>
    <s v="Seguridad hídrica"/>
    <n v="0"/>
    <n v="41000"/>
    <n v="58195"/>
    <n v="0"/>
    <n v="0"/>
    <n v="0"/>
    <n v="0"/>
    <n v="0"/>
    <n v="1401"/>
    <n v="16878"/>
    <n v="18962"/>
    <n v="0.24950220408756499"/>
  </r>
  <r>
    <n v="1892"/>
    <s v="0212"/>
    <s v="0212"/>
    <s v="Subdirección de Servicios Sanitarios Rurales"/>
    <x v="14"/>
    <s v="TARAPACÁ"/>
    <s v="TAMARUGAL"/>
    <s v="HUARA"/>
    <s v="Arrastre"/>
    <n v="194"/>
    <s v="02"/>
    <s v="002"/>
    <n v="59405"/>
    <s v="40070233-0"/>
    <s v="REPOSICION CON AMPLIACIÓN SISTEMA DE SERVICIO SANITARIO RURAL DE LAONZANA LAONZANA"/>
    <s v="AGUA POTABLE RURAL CONCENTRADO"/>
    <s v="CONSTRUCCION SISTEMA SSR "/>
    <s v="PREFACTIBILIDAD"/>
    <s v="PREFACTIBILIDAD 1"/>
    <n v="183095"/>
    <s v=""/>
    <s v=""/>
    <s v=""/>
    <s v=""/>
    <s v=""/>
    <s v=""/>
    <s v=""/>
    <s v=""/>
    <s v="Seguridad hídrica"/>
    <n v="0"/>
    <n v="1000"/>
    <n v="131493"/>
    <n v="0"/>
    <n v="0"/>
    <n v="0"/>
    <n v="0"/>
    <n v="0"/>
    <n v="1404"/>
    <n v="2858"/>
    <n v="3111"/>
    <n v="0.38565072223991859"/>
  </r>
  <r>
    <n v="1893"/>
    <s v="0212"/>
    <s v="0212"/>
    <s v="Subdirección de Servicios Sanitarios Rurales"/>
    <x v="14"/>
    <s v="TARAPACÁ"/>
    <s v="TAMARUGAL"/>
    <s v="POZO ALMONTE, CAMIÑA, COLCHANE, HUARA, PICA"/>
    <s v="Nuevo"/>
    <n v="413"/>
    <s v="02"/>
    <s v="004"/>
    <n v="58957"/>
    <s v="40070543-0"/>
    <s v="CONSERVACION VARIOS SISTEMAS SSR PROVINCIA DE TAMARUGAL"/>
    <s v="AGUA POTABLE RURAL SEMI CONCENTRADO"/>
    <s v="CONSERVACION "/>
    <s v="EJECUCION"/>
    <s v="EJECUCION 1"/>
    <n v="182094"/>
    <s v=""/>
    <s v=""/>
    <s v=""/>
    <s v=""/>
    <s v=""/>
    <s v=""/>
    <s v=""/>
    <s v=""/>
    <s v="Seguridad hídrica"/>
    <n v="0"/>
    <n v="0"/>
    <n v="51550"/>
    <n v="567050"/>
    <n v="0"/>
    <n v="0"/>
    <n v="0"/>
    <n v="0"/>
    <e v="#N/A"/>
    <e v="#N/A"/>
    <e v="#N/A"/>
    <e v="#N/A"/>
  </r>
  <r>
    <m/>
    <s v="0212"/>
    <s v="0212"/>
    <s v="Subdirección de Servicios Sanitarios Rurales"/>
    <x v="14"/>
    <s v="TARAPACÁ"/>
    <s v="IQUIQUE"/>
    <s v="IQUIQUE"/>
    <s v="Arrastre"/>
    <m/>
    <s v="02"/>
    <s v="001"/>
    <n v="59623"/>
    <s v="40075458-0"/>
    <s v="MEJORAMIENTO SERVICIOS SANITARIOS RURALES CALETAS BORDE COSTERO IQUIQUE"/>
    <s v="AGUA POTABLE RURAL CONCENTRADO"/>
    <s v=""/>
    <s v="DISEÑO"/>
    <s v="GASTO INHERENTE 1"/>
    <n v="183696"/>
    <s v=""/>
    <s v=" ADAPTACIÓN-INFRAESTRUCTURA RESILIENTE AL CLIMA FUTURO - ROBUSTEZ"/>
    <s v=""/>
    <s v=""/>
    <s v=""/>
    <s v=""/>
    <s v=""/>
    <s v=""/>
    <s v="Seguridad hídrica"/>
    <n v="0"/>
    <n v="250"/>
    <n v="258"/>
    <n v="0"/>
    <n v="0"/>
    <n v="0"/>
    <n v="0"/>
    <n v="0"/>
    <n v="1101"/>
    <n v="199587"/>
    <n v="233228"/>
    <n v="0.18272232051242729"/>
  </r>
  <r>
    <n v="1894"/>
    <s v="0212"/>
    <s v="0212"/>
    <s v="Subdirección de Servicios Sanitarios Rurales"/>
    <x v="1"/>
    <s v="ANTOFAGASTA"/>
    <s v="EL LOA"/>
    <s v="CALAMA"/>
    <s v="Arrastre"/>
    <n v="231"/>
    <s v="02"/>
    <s v="002"/>
    <n v="55173"/>
    <s v="40039986-0"/>
    <s v="MEJORAMIENTO Y AMPLIACIÓN SISTEMA DE A.P.R CHIU CHIU (RESOLUCIÓN DOH N° 1012/2023)"/>
    <s v="AGUA POTABLE RURAL CONCENTRADO"/>
    <s v="AMPLIACION Y MEJORAMIENTO DE SERVICIOS EXISTENTES DE AGUA POTABLE RURAL"/>
    <s v="EJECUCION"/>
    <s v="ASESORIA A LA INSPECCION FISCAL 1"/>
    <n v="171511"/>
    <s v=""/>
    <s v=""/>
    <s v=""/>
    <s v=""/>
    <s v=""/>
    <s v=""/>
    <s v="X"/>
    <s v=""/>
    <s v="Seguridad hídrica"/>
    <n v="0"/>
    <n v="209198.08300000001"/>
    <n v="137235"/>
    <n v="0"/>
    <n v="0"/>
    <n v="0"/>
    <n v="0"/>
    <n v="0"/>
    <n v="2201"/>
    <n v="166334"/>
    <n v="196820"/>
    <n v="0.16772331963286741"/>
  </r>
  <r>
    <n v="1895"/>
    <s v="0212"/>
    <s v="0212"/>
    <s v="Subdirección de Servicios Sanitarios Rurales"/>
    <x v="1"/>
    <s v="ANTOFAGASTA"/>
    <s v="EL LOA"/>
    <s v="CALAMA"/>
    <s v="Arrastre"/>
    <n v="231"/>
    <s v="02"/>
    <s v="004"/>
    <n v="55173"/>
    <s v="40039986-0"/>
    <s v="MEJORAMIENTO Y AMPLIACIÓN SISTEMA DE A.P.R CHIU CHIU (RESOLUCIÓN DOH N° 1012/2023)"/>
    <s v="AGUA POTABLE RURAL CONCENTRADO"/>
    <s v="AMPLIACION Y MEJORAMIENTO DE SERVICIOS EXISTENTES DE AGUA POTABLE RURAL"/>
    <s v="EJECUCION"/>
    <s v="EJECUCION 1"/>
    <n v="171512"/>
    <s v=""/>
    <s v=""/>
    <s v=""/>
    <s v=""/>
    <s v=""/>
    <s v=""/>
    <s v="X"/>
    <s v=""/>
    <s v="Seguridad hídrica"/>
    <n v="0"/>
    <n v="3288906.35"/>
    <n v="1254037"/>
    <n v="0"/>
    <n v="0"/>
    <n v="0"/>
    <n v="0"/>
    <n v="0"/>
    <n v="2201"/>
    <n v="166334"/>
    <n v="196820"/>
    <n v="0.16772331963286741"/>
  </r>
  <r>
    <n v="1896"/>
    <s v="0212"/>
    <s v="0212"/>
    <s v="Subdirección de Servicios Sanitarios Rurales"/>
    <x v="1"/>
    <s v="ANTOFAGASTA"/>
    <s v="EL LOA"/>
    <s v="CALAMA"/>
    <s v="Arrastre"/>
    <n v="232"/>
    <s v="02"/>
    <s v="002"/>
    <n v="56882"/>
    <s v="40060750-0"/>
    <s v="MEJORAMIENTO SISTEMA DE AGUA POTABLE RURAL CHUNCHURI, COMUNA DE CALAMA, REGION DE ANTOFAGASTA"/>
    <s v="AGUA POTABLE RURAL SEMI CONCENTRADO"/>
    <s v="AMPLIACION Y MEJORAMIENTO DE SERVICIOS EXISTENTES DE AGUA POTABLE RURAL"/>
    <s v="DISEÑO"/>
    <s v="DISEÑO 1"/>
    <n v="177283"/>
    <s v=""/>
    <s v=""/>
    <s v=""/>
    <s v=""/>
    <s v=""/>
    <s v=""/>
    <s v=""/>
    <s v=""/>
    <s v="Seguridad hídrica"/>
    <n v="0"/>
    <n v="35408.663999999997"/>
    <n v="85182"/>
    <n v="0"/>
    <n v="0"/>
    <n v="0"/>
    <n v="0"/>
    <n v="0"/>
    <n v="2201"/>
    <n v="166334"/>
    <n v="196820"/>
    <n v="0.16772331963286741"/>
  </r>
  <r>
    <n v="1897"/>
    <s v="0212"/>
    <s v="0212"/>
    <s v="Subdirección de Servicios Sanitarios Rurales"/>
    <x v="1"/>
    <s v="ANTOFAGASTA"/>
    <s v="EL LOA"/>
    <s v="CALAMA"/>
    <s v="Arrastre"/>
    <n v="233"/>
    <s v="02"/>
    <s v="002"/>
    <n v="56885"/>
    <s v="40060751-0"/>
    <s v="MEJORAMIENTO SISTEMA DE AGUA POTABLE RURAL FLOR DE ALFALFA, COMUNA DE CALAMA, REGION DE ANTOFAGASTA"/>
    <s v="AGUA POTABLE RURAL SEMI CONCENTRADO"/>
    <s v="AMPLIACION Y MEJORAMIENTO DE SERVICIOS EXISTENTES DE AGUA POTABLE RURAL"/>
    <s v="DISEÑO"/>
    <s v="DISEÑO 1"/>
    <n v="177289"/>
    <s v=""/>
    <s v=""/>
    <s v=""/>
    <s v=""/>
    <s v=""/>
    <s v=""/>
    <s v=""/>
    <s v=""/>
    <s v="Seguridad hídrica"/>
    <n v="0"/>
    <n v="33706.544999999998"/>
    <n v="81087"/>
    <n v="0"/>
    <n v="0"/>
    <n v="0"/>
    <n v="0"/>
    <n v="0"/>
    <n v="2201"/>
    <n v="166334"/>
    <n v="196820"/>
    <n v="0.16772331963286741"/>
  </r>
  <r>
    <m/>
    <s v="0212"/>
    <s v="0212"/>
    <s v="Subdirección de Servicios Sanitarios Rurales"/>
    <x v="1"/>
    <s v="ANTOFAGASTA"/>
    <s v="EL LOA"/>
    <s v="OLLAGÜE"/>
    <s v="Arrastre"/>
    <m/>
    <s v="02"/>
    <s v="004"/>
    <n v="58930"/>
    <s v="40069616-0"/>
    <s v="CONSERVACION CAPTACION SISTEMA DE AGUA POTABLE RURAL OLLAGUE - REGIÓN DE ANTOFAGASTA"/>
    <s v="AGUA POTABLE RURAL SEMI CONCENTRADO"/>
    <s v=""/>
    <s v="EJECUCION"/>
    <s v="EJECUCION 1"/>
    <n v="181993"/>
    <s v=""/>
    <s v=""/>
    <s v=""/>
    <s v=""/>
    <s v=""/>
    <s v=""/>
    <s v=""/>
    <s v=""/>
    <s v="Seguridad hídrica"/>
    <n v="0"/>
    <n v="137763.016"/>
    <n v="329839"/>
    <n v="0"/>
    <n v="0"/>
    <n v="0"/>
    <n v="0"/>
    <n v="0"/>
    <n v="2202"/>
    <n v="256"/>
    <n v="265"/>
    <n v="0.16084810618089049"/>
  </r>
  <r>
    <n v="1898"/>
    <s v="0212"/>
    <s v="0212"/>
    <s v="Subdirección de Servicios Sanitarios Rurales"/>
    <x v="1"/>
    <s v="ANTOFAGASTA"/>
    <s v="EL LOA"/>
    <s v="SAN PEDRO DE ATACAMA"/>
    <s v="Nuevo"/>
    <n v="444"/>
    <s v="02"/>
    <s v="004"/>
    <n v="58617"/>
    <s v="40069787-0"/>
    <s v="CONSERVACION SISTEMA DE AGUA POTABLE RURAL SAN PEDRO DE ATACAMA"/>
    <s v="AGUA POTABLE RURAL CONCENTRADO"/>
    <s v="CONSERVACION "/>
    <s v="EJECUCION"/>
    <s v="EJECUCION 1"/>
    <n v="181425"/>
    <s v=""/>
    <s v=""/>
    <s v=""/>
    <s v=""/>
    <s v=""/>
    <s v=""/>
    <s v=""/>
    <s v=""/>
    <s v="Seguridad hídrica"/>
    <n v="0"/>
    <n v="0"/>
    <n v="51550"/>
    <n v="154650"/>
    <n v="0"/>
    <n v="0"/>
    <n v="0"/>
    <n v="0"/>
    <n v="2203"/>
    <n v="9843"/>
    <n v="11121"/>
    <n v="0.2245942479535965"/>
  </r>
  <r>
    <n v="1901"/>
    <s v="0212"/>
    <s v="0212"/>
    <s v="Subdirección de Servicios Sanitarios Rurales"/>
    <x v="1"/>
    <s v="ANTOFAGASTA"/>
    <s v="EL LOA"/>
    <s v="SAN PEDRO DE ATACAMA"/>
    <s v="Nuevo"/>
    <n v="446"/>
    <s v="02"/>
    <s v="004"/>
    <n v="58621"/>
    <s v="40069790-0"/>
    <s v="CONSERVACION AGUAS SERVIDAS DE TALABRE COMUNA SAN PEDRO DE ATACAMA, REGIÓN DE ANTOFAGASTA"/>
    <s v="ALCANTARILLADO Y SANEAMIENTO RURAL"/>
    <s v="CONSERVACION "/>
    <s v="EJECUCION"/>
    <s v="EJECUCION 1"/>
    <n v="181430"/>
    <s v=""/>
    <s v=""/>
    <s v=""/>
    <s v=""/>
    <s v=""/>
    <s v=""/>
    <s v=""/>
    <s v=""/>
    <s v="Seguridad hídrica"/>
    <n v="0"/>
    <n v="0"/>
    <n v="51550"/>
    <n v="309300"/>
    <n v="0"/>
    <n v="0"/>
    <n v="0"/>
    <n v="0"/>
    <n v="2203"/>
    <n v="9843"/>
    <n v="11121"/>
    <n v="0.2245942479535965"/>
  </r>
  <r>
    <n v="1904"/>
    <s v="0212"/>
    <s v="0212"/>
    <s v="Subdirección de Servicios Sanitarios Rurales"/>
    <x v="2"/>
    <s v="ATACAMA"/>
    <s v="HUASCO"/>
    <s v="ALTO DEL CARMEN"/>
    <s v="Arrastre"/>
    <n v="249"/>
    <s v="02"/>
    <s v="002"/>
    <n v="55058"/>
    <s v="40047809-0"/>
    <s v="MEJORAMIENTO SSR LA ANGOSTURA - LA PAMPA, COMUNA DE ALTO DEL CARMEN, REGION DE ATACAMA"/>
    <s v="AMPLIACION Y MEJORAMIENTO DE SERVICIOS EXISTENTES DE AGUA POTABLE RURAL"/>
    <s v="AMPLIACION Y MEJORAMIENTO DE SERVICIOS EXISTENTES DE AGUA POTABLE RURAL"/>
    <s v="EJECUCION"/>
    <s v="ASESORIA A LA INSPECCION FISCAL 1"/>
    <n v="171307"/>
    <s v=""/>
    <s v=" MITIGACIÓN"/>
    <s v=""/>
    <s v=""/>
    <s v=""/>
    <s v=""/>
    <s v=""/>
    <s v=""/>
    <s v="Seguridad hídrica"/>
    <n v="0"/>
    <n v="125000"/>
    <n v="102038"/>
    <n v="0"/>
    <n v="0"/>
    <n v="0"/>
    <n v="0"/>
    <n v="0"/>
    <n v="3302"/>
    <n v="4788"/>
    <n v="5785"/>
    <n v="0.27883620125058078"/>
  </r>
  <r>
    <n v="1905"/>
    <s v="0212"/>
    <s v="0212"/>
    <s v="Subdirección de Servicios Sanitarios Rurales"/>
    <x v="2"/>
    <s v="ATACAMA"/>
    <s v="HUASCO"/>
    <s v="ALTO DEL CARMEN"/>
    <s v="Arrastre"/>
    <n v="249"/>
    <s v="02"/>
    <s v="004"/>
    <n v="55058"/>
    <s v="40047809-0"/>
    <s v="MEJORAMIENTO SSR LA ANGOSTURA - LA PAMPA, COMUNA DE ALTO DEL CARMEN, REGION DE ATACAMA"/>
    <s v="AMPLIACION Y MEJORAMIENTO DE SERVICIOS EXISTENTES DE AGUA POTABLE RURAL"/>
    <s v="AMPLIACION Y MEJORAMIENTO DE SERVICIOS EXISTENTES DE AGUA POTABLE RURAL"/>
    <s v="EJECUCION"/>
    <s v="EJECUCION 1"/>
    <n v="171267"/>
    <s v=""/>
    <s v=" MITIGACIÓN"/>
    <s v=""/>
    <s v=""/>
    <s v=""/>
    <s v=""/>
    <s v=""/>
    <s v=""/>
    <s v="Seguridad hídrica"/>
    <n v="0"/>
    <n v="0"/>
    <n v="206200"/>
    <n v="0"/>
    <n v="0"/>
    <n v="0"/>
    <n v="0"/>
    <n v="0"/>
    <n v="3302"/>
    <n v="4788"/>
    <n v="5785"/>
    <n v="0.27883620125058078"/>
  </r>
  <r>
    <m/>
    <s v="0212"/>
    <s v="0212"/>
    <s v="Subdirección de Servicios Sanitarios Rurales"/>
    <x v="2"/>
    <s v="ATACAMA"/>
    <s v="HUASCO"/>
    <s v="VALLENAR"/>
    <s v="Arrastre"/>
    <m/>
    <s v="02"/>
    <s v="002"/>
    <n v="55066"/>
    <s v="40049921-0"/>
    <s v="INSTALACIÓN SERVICIO SANITARIO RURAL CAVANCHA, VALLENAR"/>
    <s v="AGUA POTABLE RURAL SEMI CONCENTRADO"/>
    <s v=""/>
    <s v="DISEÑO"/>
    <s v="DISEÑO 1"/>
    <n v="176403"/>
    <s v=""/>
    <s v=" MITIGACIÓN"/>
    <s v=""/>
    <s v=""/>
    <s v=""/>
    <s v=""/>
    <s v=""/>
    <s v=""/>
    <s v="Seguridad hídrica"/>
    <n v="0"/>
    <n v="195398"/>
    <n v="22724"/>
    <n v="0"/>
    <n v="0"/>
    <n v="0"/>
    <n v="0"/>
    <n v="0"/>
    <n v="3301"/>
    <n v="54222"/>
    <n v="57368"/>
    <n v="0.1651411853990985"/>
  </r>
  <r>
    <n v="1907"/>
    <s v="0212"/>
    <s v="0212"/>
    <s v="Subdirección de Servicios Sanitarios Rurales"/>
    <x v="2"/>
    <s v="ATACAMA"/>
    <s v="HUASCO"/>
    <s v="VALLENAR"/>
    <s v="Nuevo"/>
    <n v="457"/>
    <s v="02"/>
    <s v="002"/>
    <n v="55066"/>
    <s v="40049921-0"/>
    <s v="INSTALACIÓN SERVICIO SANITARIO RURAL CAVANCHA, VALLENAR"/>
    <s v="AGUA POTABLE RURAL SEMI CONCENTRADO"/>
    <s v="CONSTRUCCION SISTEMA SSR "/>
    <s v="EJECUCION"/>
    <s v="ASESORIA A LA INSPECCION FISCAL 1"/>
    <n v="181853"/>
    <s v=""/>
    <s v=" MITIGACIÓN"/>
    <s v=""/>
    <s v=""/>
    <s v=""/>
    <s v=""/>
    <s v=""/>
    <s v=""/>
    <s v="Seguridad hídrica"/>
    <n v="0"/>
    <n v="0"/>
    <n v="20104"/>
    <n v="289196"/>
    <n v="0"/>
    <n v="0"/>
    <n v="0"/>
    <n v="0"/>
    <n v="3301"/>
    <n v="54222"/>
    <n v="57368"/>
    <n v="0.1651411853990985"/>
  </r>
  <r>
    <n v="1906"/>
    <s v="0212"/>
    <s v="0212"/>
    <s v="Subdirección de Servicios Sanitarios Rurales"/>
    <x v="2"/>
    <s v="ATACAMA"/>
    <s v="HUASCO"/>
    <s v="VALLENAR"/>
    <s v="Nuevo"/>
    <n v="457"/>
    <s v="02"/>
    <s v="004"/>
    <n v="55066"/>
    <s v="40049921-0"/>
    <s v="INSTALACIÓN SERVICIO SANITARIO RURAL CAVANCHA, VALLENAR"/>
    <s v="AGUA POTABLE RURAL SEMI CONCENTRADO"/>
    <s v="CONSTRUCCION SISTEMA SSR "/>
    <s v="EJECUCION"/>
    <s v="EJECUCION 1"/>
    <n v="181852"/>
    <s v=""/>
    <s v=" MITIGACIÓN"/>
    <s v=""/>
    <s v=""/>
    <s v=""/>
    <s v=""/>
    <s v=""/>
    <s v=""/>
    <s v="Seguridad hídrica"/>
    <n v="0"/>
    <n v="0"/>
    <n v="82480"/>
    <n v="1031000"/>
    <n v="1567120"/>
    <n v="0"/>
    <n v="0"/>
    <n v="0"/>
    <n v="3301"/>
    <n v="54222"/>
    <n v="57368"/>
    <n v="0.1651411853990985"/>
  </r>
  <r>
    <n v="1908"/>
    <s v="0212"/>
    <s v="0212"/>
    <s v="Subdirección de Servicios Sanitarios Rurales"/>
    <x v="2"/>
    <s v="ATACAMA"/>
    <s v="HUASCO"/>
    <s v="VALLENAR"/>
    <s v="Nuevo"/>
    <n v="457"/>
    <s v="02"/>
    <s v="001"/>
    <n v="55066"/>
    <s v="40049921-0"/>
    <s v="INSTALACIÓN SERVICIO SANITARIO RURAL CAVANCHA, VALLENAR"/>
    <s v="AGUA POTABLE RURAL SEMI CONCENTRADO"/>
    <s v="CONSTRUCCION SISTEMA SSR "/>
    <s v="EJECUCION"/>
    <s v="GASTO INHERENTE 1"/>
    <n v="181854"/>
    <s v=""/>
    <s v=" MITIGACIÓN"/>
    <s v=""/>
    <s v=""/>
    <s v=""/>
    <s v=""/>
    <s v=""/>
    <s v=""/>
    <s v="Seguridad hídrica"/>
    <n v="0"/>
    <n v="0"/>
    <n v="516"/>
    <n v="0"/>
    <n v="0"/>
    <n v="0"/>
    <n v="0"/>
    <n v="0"/>
    <n v="3301"/>
    <n v="54222"/>
    <n v="57368"/>
    <n v="0.1651411853990985"/>
  </r>
  <r>
    <n v="1909"/>
    <s v="0212"/>
    <s v="0212"/>
    <s v="Subdirección de Servicios Sanitarios Rurales"/>
    <x v="2"/>
    <s v="ATACAMA"/>
    <s v="HUASCO"/>
    <s v="ALTO DEL CARMEN"/>
    <s v="Arrastre"/>
    <n v="256"/>
    <s v="02"/>
    <s v="002"/>
    <n v="55060"/>
    <s v="40049923-0"/>
    <s v="MEJORAMIENTO SSR RETAMO, COMUNA DE ALTO DEL CARMEN, REGIÓN DE ATACAMA"/>
    <s v="AMPLIACION Y MEJORAMIENTO DE SERVICIOS EXISTENTES DE AGUA POTABLE RURAL"/>
    <s v="AMPLIACION Y MEJORAMIENTO DE SERVICIOS EXISTENTES DE AGUA POTABLE RURAL"/>
    <s v="DISEÑO"/>
    <s v="DISEÑO 1"/>
    <n v="176382"/>
    <s v=""/>
    <s v=" MITIGACIÓN"/>
    <s v=""/>
    <s v=""/>
    <s v=""/>
    <s v=""/>
    <s v=""/>
    <s v=""/>
    <s v="Seguridad hídrica"/>
    <n v="0"/>
    <n v="90114"/>
    <n v="82863"/>
    <n v="0"/>
    <n v="0"/>
    <n v="0"/>
    <n v="0"/>
    <n v="0"/>
    <n v="3302"/>
    <n v="4788"/>
    <n v="5785"/>
    <n v="0.27883620125058078"/>
  </r>
  <r>
    <n v="1913"/>
    <s v="0212"/>
    <s v="0212"/>
    <s v="Subdirección de Servicios Sanitarios Rurales"/>
    <x v="2"/>
    <s v="ATACAMA"/>
    <s v="HUASCO"/>
    <s v="HUASCO"/>
    <s v="Arrastre"/>
    <n v="255"/>
    <s v="02"/>
    <s v="002"/>
    <n v="55061"/>
    <s v="40049927-0"/>
    <s v="MEJORAMIENTO SSR Carrizal Bajo, comuna de Huasco, región de Atacama"/>
    <s v="AMPLIACION Y MEJORAMIENTO DE SERVICIOS EXISTENTES DE AGUA POTABLE RURAL"/>
    <s v="AMPLIACION Y MEJORAMIENTO DE SERVICIOS EXISTENTES DE AGUA POTABLE RURAL"/>
    <s v="DISEÑO"/>
    <s v="DISEÑO 1"/>
    <n v="176406"/>
    <s v=""/>
    <s v=" MITIGACIÓN"/>
    <s v=""/>
    <s v=""/>
    <s v=""/>
    <s v=""/>
    <s v=""/>
    <s v=""/>
    <s v="Seguridad hídrica"/>
    <n v="0"/>
    <n v="30000"/>
    <n v="180291"/>
    <n v="0"/>
    <n v="0"/>
    <n v="0"/>
    <n v="0"/>
    <n v="0"/>
    <n v="3304"/>
    <n v="9369"/>
    <n v="11650"/>
    <n v="0.17807987130958489"/>
  </r>
  <r>
    <n v="1914"/>
    <s v="0212"/>
    <s v="0212"/>
    <s v="Subdirección de Servicios Sanitarios Rurales"/>
    <x v="2"/>
    <s v="ATACAMA"/>
    <s v="HUASCO"/>
    <s v="ALTO DEL CARMEN"/>
    <s v="Nuevo"/>
    <n v="455"/>
    <s v="02"/>
    <s v="002"/>
    <n v="57825"/>
    <s v="40058081-0"/>
    <s v="MEJORAMIENTO SSR EL TRANSITO, COMUNA DE ALTO DEL CARMEN (RES DOH N°1012/2023)"/>
    <s v="AMPLIACION Y MEJORAMIENTO DE SERVICIOS EXISTENTES DE AGUA POTABLE RURAL"/>
    <s v="AMPLIACION Y MEJORAMIENTO DE SERVICIOS EXISTENTES DE AGUA POTABLE RURAL"/>
    <s v="EJECUCION"/>
    <s v="ASESORIA A LA INSPECCION FISCAL 1"/>
    <n v="181850"/>
    <s v=""/>
    <s v=""/>
    <s v=""/>
    <s v=""/>
    <s v=""/>
    <s v=""/>
    <s v=""/>
    <s v=""/>
    <s v="Seguridad hídrica"/>
    <n v="0"/>
    <n v="0"/>
    <n v="4640"/>
    <n v="304660"/>
    <n v="0"/>
    <n v="0"/>
    <n v="0"/>
    <n v="0"/>
    <n v="3302"/>
    <n v="4788"/>
    <n v="5785"/>
    <n v="0.27883620125058078"/>
  </r>
  <r>
    <n v="1915"/>
    <s v="0212"/>
    <s v="0212"/>
    <s v="Subdirección de Servicios Sanitarios Rurales"/>
    <x v="2"/>
    <s v="ATACAMA"/>
    <s v="HUASCO"/>
    <s v="ALTO DEL CARMEN"/>
    <s v="Nuevo"/>
    <n v="455"/>
    <s v="02"/>
    <s v="004"/>
    <n v="57825"/>
    <s v="40058081-0"/>
    <s v="MEJORAMIENTO SSR EL TRANSITO, COMUNA DE ALTO DEL CARMEN (RES DOH N°1012/2023)"/>
    <s v="AMPLIACION Y MEJORAMIENTO DE SERVICIOS EXISTENTES DE AGUA POTABLE RURAL"/>
    <s v="AMPLIACION Y MEJORAMIENTO DE SERVICIOS EXISTENTES DE AGUA POTABLE RURAL"/>
    <s v="EJECUCION"/>
    <s v="EJECUCION 1"/>
    <n v="181849"/>
    <s v=""/>
    <s v=""/>
    <s v=""/>
    <s v=""/>
    <s v=""/>
    <s v=""/>
    <s v=""/>
    <s v=""/>
    <s v="Seguridad hídrica"/>
    <n v="0"/>
    <n v="0"/>
    <n v="30930"/>
    <n v="1031000"/>
    <n v="3062070"/>
    <n v="0"/>
    <n v="0"/>
    <n v="0"/>
    <n v="3302"/>
    <n v="4788"/>
    <n v="5785"/>
    <n v="0.27883620125058078"/>
  </r>
  <r>
    <n v="1916"/>
    <s v="0212"/>
    <s v="0212"/>
    <s v="Subdirección de Servicios Sanitarios Rurales"/>
    <x v="2"/>
    <s v="ATACAMA"/>
    <s v="HUASCO"/>
    <s v="ALTO DEL CARMEN"/>
    <s v="Nuevo"/>
    <n v="455"/>
    <s v="02"/>
    <s v="001"/>
    <n v="57825"/>
    <s v="40058081-0"/>
    <s v="MEJORAMIENTO SSR EL TRANSITO, COMUNA DE ALTO DEL CARMEN (RES DOH N°1012/2023)"/>
    <s v="AMPLIACION Y MEJORAMIENTO DE SERVICIOS EXISTENTES DE AGUA POTABLE RURAL"/>
    <s v="AMPLIACION Y MEJORAMIENTO DE SERVICIOS EXISTENTES DE AGUA POTABLE RURAL"/>
    <s v="EJECUCION"/>
    <s v="GASTO INHERENTE 1"/>
    <n v="181851"/>
    <s v=""/>
    <s v=""/>
    <s v=""/>
    <s v=""/>
    <s v=""/>
    <s v=""/>
    <s v=""/>
    <s v=""/>
    <s v="Seguridad hídrica"/>
    <n v="0"/>
    <n v="0"/>
    <n v="516"/>
    <n v="0"/>
    <n v="0"/>
    <n v="0"/>
    <n v="0"/>
    <n v="0"/>
    <n v="3302"/>
    <n v="4788"/>
    <n v="5785"/>
    <n v="0.27883620125058078"/>
  </r>
  <r>
    <n v="1917"/>
    <s v="0212"/>
    <s v="0212"/>
    <s v="Subdirección de Servicios Sanitarios Rurales"/>
    <x v="2"/>
    <s v="ATACAMA"/>
    <s v="HUASCO"/>
    <s v="HUASCO"/>
    <s v="Arrastre"/>
    <n v="246"/>
    <s v="02"/>
    <s v="004"/>
    <n v="56395"/>
    <s v="40060048-0"/>
    <s v="MEJORAMIENTO Y AMPLIACIÓN SSR DE LLANOS DEL LAGARTO, COMUNA DE HUASCO, REGIÓN DE ATACAMA"/>
    <s v="AGUA POTABLE RURAL SEMI CONCENTRADO"/>
    <s v="AMPLIACION Y MEJORAMIENTO DE SERVICIOS EXISTENTES DE AGUA POTABLE RURAL"/>
    <s v="EJECUCION"/>
    <s v="EJECUCION 1"/>
    <n v="176408"/>
    <s v=""/>
    <s v=""/>
    <s v=""/>
    <s v=""/>
    <s v=""/>
    <s v=""/>
    <s v=""/>
    <s v=""/>
    <s v="Seguridad hídrica"/>
    <n v="0"/>
    <n v="10"/>
    <n v="437596"/>
    <n v="0"/>
    <n v="0"/>
    <n v="0"/>
    <n v="0"/>
    <n v="0"/>
    <n v="3304"/>
    <n v="9369"/>
    <n v="11650"/>
    <n v="0.17807987130958489"/>
  </r>
  <r>
    <n v="1918"/>
    <s v="0212"/>
    <s v="0212"/>
    <s v="Subdirección de Servicios Sanitarios Rurales"/>
    <x v="2"/>
    <s v="ATACAMA"/>
    <s v="HUASCO"/>
    <s v="VALLENAR"/>
    <s v="Arrastre"/>
    <n v="254"/>
    <s v="02"/>
    <s v="002"/>
    <n v="56393"/>
    <s v="40060062-0"/>
    <s v="MEJORAMIENTO Y AMPLIACIÓN EN SSR QUEBRADA EL JILGUERO, COMUNA DE VALLENAR"/>
    <s v="AGUA POTABLE RURAL SEMI CONCENTRADO"/>
    <s v="AMPLIACION Y MEJORAMIENTO DE SERVICIOS EXISTENTES DE AGUA POTABLE RURAL"/>
    <s v="DISEÑO"/>
    <s v="DISEÑO 1"/>
    <n v="179770"/>
    <s v=""/>
    <s v=""/>
    <s v=""/>
    <s v=""/>
    <s v=""/>
    <s v=""/>
    <s v=""/>
    <s v=""/>
    <s v="Seguridad hídrica"/>
    <n v="0"/>
    <n v="30000"/>
    <n v="181652"/>
    <n v="0"/>
    <n v="0"/>
    <n v="0"/>
    <n v="0"/>
    <n v="0"/>
    <n v="3301"/>
    <n v="54222"/>
    <n v="57368"/>
    <n v="0.1651411853990985"/>
  </r>
  <r>
    <n v="1919"/>
    <s v="0212"/>
    <s v="0212"/>
    <s v="Subdirección de Servicios Sanitarios Rurales"/>
    <x v="2"/>
    <s v="ATACAMA"/>
    <s v="HUASCO"/>
    <s v="ALTO DEL CARMEN"/>
    <s v="Nuevo"/>
    <n v="456"/>
    <s v="02"/>
    <s v="002"/>
    <n v="56398"/>
    <s v="40060091-0"/>
    <s v="MEJORAMIENTO MEJORAMIENTO Y AMPLIACIÓN SSR CONAY LOS TAMBOS, COMUNA CE HUASCO"/>
    <s v="AMPLIACION Y MEJORAMIENTO DE SERVICIOS EXISTENTES DE AGUA POTABLE RURAL"/>
    <s v="AMPLIACION Y MEJORAMIENTO DE SERVICIOS EXISTENTES DE AGUA POTABLE RURAL"/>
    <s v="EJECUCION"/>
    <s v="ASESORIA A LA INSPECCION FISCAL 1"/>
    <n v="176420"/>
    <s v=""/>
    <s v=""/>
    <s v=""/>
    <s v=""/>
    <s v=""/>
    <s v=""/>
    <s v=""/>
    <s v=""/>
    <s v="Seguridad hídrica"/>
    <n v="0"/>
    <n v="0"/>
    <n v="5155"/>
    <n v="252595"/>
    <n v="51550"/>
    <n v="0"/>
    <n v="0"/>
    <n v="0"/>
    <n v="3302"/>
    <n v="4788"/>
    <n v="5785"/>
    <n v="0.27883620125058078"/>
  </r>
  <r>
    <n v="1920"/>
    <s v="0212"/>
    <s v="0212"/>
    <s v="Subdirección de Servicios Sanitarios Rurales"/>
    <x v="2"/>
    <s v="ATACAMA"/>
    <s v="HUASCO"/>
    <s v="ALTO DEL CARMEN"/>
    <s v="Nuevo"/>
    <n v="456"/>
    <s v="02"/>
    <s v="004"/>
    <n v="56398"/>
    <s v="40060091-0"/>
    <s v="MEJORAMIENTO MEJORAMIENTO Y AMPLIACIÓN SSR CONAY LOS TAMBOS, COMUNA CE HUASCO"/>
    <s v="AMPLIACION Y MEJORAMIENTO DE SERVICIOS EXISTENTES DE AGUA POTABLE RURAL"/>
    <s v="AMPLIACION Y MEJORAMIENTO DE SERVICIOS EXISTENTES DE AGUA POTABLE RURAL"/>
    <s v="EJECUCION"/>
    <s v="EJECUCION 1"/>
    <n v="176419"/>
    <s v=""/>
    <s v=""/>
    <s v=""/>
    <s v=""/>
    <s v=""/>
    <s v=""/>
    <s v=""/>
    <s v=""/>
    <s v="Seguridad hídrica"/>
    <n v="0"/>
    <n v="0"/>
    <n v="30930"/>
    <n v="1309370"/>
    <n v="515500"/>
    <n v="0"/>
    <n v="0"/>
    <n v="0"/>
    <n v="3302"/>
    <n v="4788"/>
    <n v="5785"/>
    <n v="0.27883620125058078"/>
  </r>
  <r>
    <n v="1921"/>
    <s v="0212"/>
    <s v="0212"/>
    <s v="Subdirección de Servicios Sanitarios Rurales"/>
    <x v="2"/>
    <s v="ATACAMA"/>
    <s v="HUASCO"/>
    <s v="VALLENAR"/>
    <s v="Nuevo"/>
    <n v="460"/>
    <s v="02"/>
    <s v="002"/>
    <n v="56810"/>
    <s v="40060631-0"/>
    <s v="MEJORAMIENTO MEJORAMIENTO Y AMPLIACIÓN SSR PERALES VIEJO, COMUNA DE VALLENAR"/>
    <s v="AMPLIACION Y MEJORAMIENTO DE SERVICIOS EXISTENTES DE AGUA POTABLE RURAL"/>
    <s v="AMPLIACION Y MEJORAMIENTO DE SERVICIOS EXISTENTES DE AGUA POTABLE RURAL"/>
    <s v="DISEÑO"/>
    <s v="DISEÑO 1"/>
    <n v="177099"/>
    <s v=""/>
    <s v=""/>
    <s v=""/>
    <s v=""/>
    <s v=""/>
    <s v=""/>
    <s v=""/>
    <s v=""/>
    <s v="Seguridad hídrica"/>
    <n v="0"/>
    <n v="0"/>
    <n v="35570"/>
    <n v="191250"/>
    <n v="0"/>
    <n v="0"/>
    <n v="0"/>
    <n v="0"/>
    <n v="3301"/>
    <n v="54222"/>
    <n v="57368"/>
    <n v="0.1651411853990985"/>
  </r>
  <r>
    <n v="1922"/>
    <s v="0212"/>
    <s v="0212"/>
    <s v="Subdirección de Servicios Sanitarios Rurales"/>
    <x v="2"/>
    <s v="ATACAMA"/>
    <s v="HUASCO"/>
    <s v="VALLENAR"/>
    <s v="Nuevo"/>
    <n v="460"/>
    <s v="02"/>
    <s v="001"/>
    <n v="56810"/>
    <s v="40060631-0"/>
    <s v="MEJORAMIENTO MEJORAMIENTO Y AMPLIACIÓN SSR PERALES VIEJO, COMUNA DE VALLENAR"/>
    <s v="AMPLIACION Y MEJORAMIENTO DE SERVICIOS EXISTENTES DE AGUA POTABLE RURAL"/>
    <s v="AMPLIACION Y MEJORAMIENTO DE SERVICIOS EXISTENTES DE AGUA POTABLE RURAL"/>
    <s v="DISEÑO"/>
    <s v="GASTO INHERENTE 1"/>
    <n v="177100"/>
    <s v=""/>
    <s v=""/>
    <s v=""/>
    <s v=""/>
    <s v=""/>
    <s v=""/>
    <s v=""/>
    <s v=""/>
    <s v="Seguridad hídrica"/>
    <n v="0"/>
    <n v="0"/>
    <n v="516"/>
    <n v="10310"/>
    <n v="103100"/>
    <n v="0"/>
    <n v="0"/>
    <n v="0"/>
    <n v="3301"/>
    <n v="54222"/>
    <n v="57368"/>
    <n v="0.1651411853990985"/>
  </r>
  <r>
    <n v="1923"/>
    <s v="0212"/>
    <s v="0212"/>
    <s v="Subdirección de Servicios Sanitarios Rurales"/>
    <x v="2"/>
    <s v="ATACAMA"/>
    <s v="HUASCO"/>
    <s v="FREIRINA"/>
    <s v="Nuevo"/>
    <n v="251"/>
    <s v="02"/>
    <s v="002"/>
    <n v="56811"/>
    <s v="40060632-0"/>
    <s v="MEJORAMIENTO SSR CARRIZALILLO Y CHAÑARAL DE ACEITUNO COMUNA DE FREIRINA"/>
    <s v="AMPLIACION Y MEJORAMIENTO DE SERVICIOS EXISTENTES DE AGUA POTABLE RURAL"/>
    <s v="AMPLIACION Y MEJORAMIENTO DE SERVICIOS EXISTENTES DE AGUA POTABLE RURAL"/>
    <s v="DISEÑO"/>
    <s v="DISEÑO 1"/>
    <n v="177101"/>
    <s v=""/>
    <s v=""/>
    <s v=""/>
    <s v=""/>
    <s v=""/>
    <s v=""/>
    <s v=""/>
    <s v=""/>
    <s v="Seguridad hídrica"/>
    <n v="0"/>
    <n v="0"/>
    <n v="36085"/>
    <n v="515500"/>
    <n v="515500"/>
    <n v="0"/>
    <n v="0"/>
    <n v="0"/>
    <n v="3303"/>
    <n v="7577"/>
    <n v="7865"/>
    <n v="0.28568153872287222"/>
  </r>
  <r>
    <n v="1924"/>
    <s v="0212"/>
    <s v="0212"/>
    <s v="Subdirección de Servicios Sanitarios Rurales"/>
    <x v="2"/>
    <s v="ATACAMA"/>
    <s v="HUASCO"/>
    <s v="VALLENAR"/>
    <s v="Nuevo"/>
    <n v="461"/>
    <s v="02"/>
    <s v="002"/>
    <n v="56812"/>
    <s v="40060633-0"/>
    <s v="MEJORAMIENTO MEJORAMIENTO SSR CHAÑAR BLANCO, COMUNA DE VALLENAR"/>
    <s v="AMPLIACION Y MEJORAMIENTO DE SERVICIOS EXISTENTES DE AGUA POTABLE RURAL"/>
    <s v="AMPLIACION Y MEJORAMIENTO DE SERVICIOS EXISTENTES DE AGUA POTABLE RURAL"/>
    <s v="DISEÑO"/>
    <s v="DISEÑO 1"/>
    <n v="177104"/>
    <s v=""/>
    <s v=""/>
    <s v=""/>
    <s v=""/>
    <s v=""/>
    <s v=""/>
    <s v=""/>
    <s v=""/>
    <s v="Seguridad hídrica"/>
    <n v="0"/>
    <n v="0"/>
    <n v="35570"/>
    <n v="191250"/>
    <n v="0"/>
    <n v="0"/>
    <n v="0"/>
    <n v="0"/>
    <n v="3301"/>
    <n v="54222"/>
    <n v="57368"/>
    <n v="0.1651411853990985"/>
  </r>
  <r>
    <n v="1925"/>
    <s v="0212"/>
    <s v="0212"/>
    <s v="Subdirección de Servicios Sanitarios Rurales"/>
    <x v="2"/>
    <s v="ATACAMA"/>
    <s v="HUASCO"/>
    <s v="VALLENAR"/>
    <s v="Nuevo"/>
    <n v="461"/>
    <s v="02"/>
    <s v="001"/>
    <n v="56812"/>
    <s v="40060633-0"/>
    <s v="MEJORAMIENTO MEJORAMIENTO SSR CHAÑAR BLANCO, COMUNA DE VALLENAR"/>
    <s v="AMPLIACION Y MEJORAMIENTO DE SERVICIOS EXISTENTES DE AGUA POTABLE RURAL"/>
    <s v="AMPLIACION Y MEJORAMIENTO DE SERVICIOS EXISTENTES DE AGUA POTABLE RURAL"/>
    <s v="DISEÑO"/>
    <s v="GASTO INHERENTE 1"/>
    <n v="177105"/>
    <s v=""/>
    <s v=""/>
    <s v=""/>
    <s v=""/>
    <s v=""/>
    <s v=""/>
    <s v=""/>
    <s v=""/>
    <s v="Seguridad hídrica"/>
    <n v="0"/>
    <n v="0"/>
    <n v="516"/>
    <n v="10310"/>
    <n v="41240"/>
    <n v="0"/>
    <n v="0"/>
    <n v="0"/>
    <n v="3301"/>
    <n v="54222"/>
    <n v="57368"/>
    <n v="0.1651411853990985"/>
  </r>
  <r>
    <n v="1926"/>
    <s v="0212"/>
    <s v="0212"/>
    <s v="Subdirección de Servicios Sanitarios Rurales"/>
    <x v="2"/>
    <s v="ATACAMA"/>
    <s v="HUASCO"/>
    <s v="VALLENAR"/>
    <s v="Nuevo"/>
    <n v="252"/>
    <s v="02"/>
    <s v="002"/>
    <n v="56814"/>
    <s v="40060634-0"/>
    <s v="MEJORAMIENTO MEJORAMIENTO SSR IMPERIAL, COMUNA DE VALLENAR"/>
    <s v="AMPLIACION Y MEJORAMIENTO DE SERVICIOS EXISTENTES DE AGUA POTABLE RURAL"/>
    <s v="AMPLIACION Y MEJORAMIENTO DE SERVICIOS EXISTENTES DE AGUA POTABLE RURAL"/>
    <s v="DISEÑO"/>
    <s v="DISEÑO 1"/>
    <n v="177107"/>
    <s v=""/>
    <s v=""/>
    <s v=""/>
    <s v=""/>
    <s v=""/>
    <s v=""/>
    <s v=""/>
    <s v=""/>
    <s v="Seguridad hídrica"/>
    <n v="0"/>
    <n v="0"/>
    <n v="36085"/>
    <n v="206200"/>
    <n v="206200"/>
    <n v="0"/>
    <n v="0"/>
    <n v="0"/>
    <n v="3301"/>
    <n v="54222"/>
    <n v="57368"/>
    <n v="0.1651411853990985"/>
  </r>
  <r>
    <n v="1927"/>
    <s v="0212"/>
    <s v="0212"/>
    <s v="Subdirección de Servicios Sanitarios Rurales"/>
    <x v="2"/>
    <s v="ATACAMA"/>
    <s v="COPIAPO"/>
    <s v="TIERRA AMARILLA"/>
    <s v="Nuevo"/>
    <n v="250"/>
    <s v="02"/>
    <s v="002"/>
    <n v="56815"/>
    <s v="40060635-0"/>
    <s v="MEJORAMIENTO MEJORAMIENTO SSR LOS LOROS, COMUNA DE TIERRA AMARILLA"/>
    <s v="AMPLIACION Y MEJORAMIENTO DE SERVICIOS EXISTENTES DE AGUA POTABLE RURAL"/>
    <s v="AMPLIACION Y MEJORAMIENTO DE SERVICIOS EXISTENTES DE AGUA POTABLE RURAL"/>
    <s v="DISEÑO"/>
    <s v="DISEÑO 1"/>
    <n v="177109"/>
    <s v=""/>
    <s v=""/>
    <s v=""/>
    <s v=""/>
    <s v=""/>
    <s v=""/>
    <s v=""/>
    <s v=""/>
    <s v="Seguridad hídrica"/>
    <n v="0"/>
    <n v="0"/>
    <n v="36085"/>
    <n v="273205"/>
    <n v="0"/>
    <n v="0"/>
    <n v="0"/>
    <n v="0"/>
    <n v="3103"/>
    <n v="11846"/>
    <n v="14441"/>
    <n v="0.34510754867328558"/>
  </r>
  <r>
    <n v="1928"/>
    <s v="0212"/>
    <s v="0212"/>
    <s v="Subdirección de Servicios Sanitarios Rurales"/>
    <x v="2"/>
    <s v="ATACAMA"/>
    <s v="COPIAPO"/>
    <s v="COPIAPO"/>
    <s v="Nuevo"/>
    <n v="462"/>
    <s v="02"/>
    <s v="002"/>
    <n v="56816"/>
    <s v="40060636-0"/>
    <s v="MEJORAMIENTO MEJORAMIENTO SSR PIEDRA COLGADA, COMUNA DE COPIAPÓ"/>
    <s v="AMPLIACION Y MEJORAMIENTO DE SERVICIOS EXISTENTES DE AGUA POTABLE RURAL"/>
    <s v="AMPLIACION Y MEJORAMIENTO DE SERVICIOS EXISTENTES DE AGUA POTABLE RURAL"/>
    <s v="DISEÑO"/>
    <s v="DISEÑO 1"/>
    <n v="177111"/>
    <s v=""/>
    <s v=""/>
    <s v=""/>
    <s v=""/>
    <s v=""/>
    <s v=""/>
    <s v=""/>
    <s v=""/>
    <s v="Seguridad hídrica"/>
    <n v="0"/>
    <n v="0"/>
    <n v="35570"/>
    <n v="119080"/>
    <n v="72170"/>
    <n v="0"/>
    <n v="0"/>
    <n v="0"/>
    <n v="3101"/>
    <n v="168831"/>
    <n v="176921"/>
    <n v="0.19825428300411921"/>
  </r>
  <r>
    <n v="1929"/>
    <s v="0212"/>
    <s v="0212"/>
    <s v="Subdirección de Servicios Sanitarios Rurales"/>
    <x v="2"/>
    <s v="ATACAMA"/>
    <s v="COPIAPO"/>
    <s v="COPIAPO"/>
    <s v="Nuevo"/>
    <n v="462"/>
    <s v="02"/>
    <s v="001"/>
    <n v="56816"/>
    <s v="40060636-0"/>
    <s v="MEJORAMIENTO MEJORAMIENTO SSR PIEDRA COLGADA, COMUNA DE COPIAPÓ"/>
    <s v="AMPLIACION Y MEJORAMIENTO DE SERVICIOS EXISTENTES DE AGUA POTABLE RURAL"/>
    <s v="AMPLIACION Y MEJORAMIENTO DE SERVICIOS EXISTENTES DE AGUA POTABLE RURAL"/>
    <s v="DISEÑO"/>
    <s v="GASTO INHERENTE 1"/>
    <n v="177112"/>
    <s v=""/>
    <s v=""/>
    <s v=""/>
    <s v=""/>
    <s v=""/>
    <s v=""/>
    <s v=""/>
    <s v=""/>
    <s v="Seguridad hídrica"/>
    <n v="0"/>
    <n v="0"/>
    <n v="516"/>
    <n v="360850"/>
    <n v="360850"/>
    <n v="0"/>
    <n v="0"/>
    <n v="0"/>
    <n v="3101"/>
    <n v="168831"/>
    <n v="176921"/>
    <n v="0.19825428300411921"/>
  </r>
  <r>
    <n v="1930"/>
    <s v="0212"/>
    <s v="0212"/>
    <s v="Subdirección de Servicios Sanitarios Rurales"/>
    <x v="2"/>
    <s v="ATACAMA"/>
    <s v="COPIAPO"/>
    <s v="TIERRA AMARILLA"/>
    <s v="Nuevo"/>
    <n v="253"/>
    <s v="02"/>
    <s v="002"/>
    <n v="56817"/>
    <s v="40060637-0"/>
    <s v="MEJORAMIENTO SSR AMOLANA VIZCACHA COMUNA DE TIERRA AMARILLA"/>
    <s v="AMPLIACION Y MEJORAMIENTO DE SERVICIOS EXISTENTES DE AGUA POTABLE RURAL"/>
    <s v="AMPLIACION Y MEJORAMIENTO DE SERVICIOS EXISTENTES DE AGUA POTABLE RURAL"/>
    <s v="DISEÑO"/>
    <s v="DISEÑO 1"/>
    <n v="177113"/>
    <s v=""/>
    <s v=""/>
    <s v=""/>
    <s v=""/>
    <s v=""/>
    <s v=""/>
    <s v=""/>
    <s v=""/>
    <s v="Seguridad hídrica"/>
    <n v="0"/>
    <n v="0"/>
    <n v="36085"/>
    <n v="190725"/>
    <n v="0"/>
    <n v="0"/>
    <n v="0"/>
    <n v="0"/>
    <n v="3103"/>
    <n v="11846"/>
    <n v="14441"/>
    <n v="0.34510754867328558"/>
  </r>
  <r>
    <m/>
    <s v="0212"/>
    <s v="0212"/>
    <s v="Subdirección de Servicios Sanitarios Rurales"/>
    <x v="2"/>
    <s v="ATACAMA"/>
    <s v="HUASCO"/>
    <s v="FREIRINA"/>
    <s v="Arrastre"/>
    <m/>
    <s v="02"/>
    <s v="004"/>
    <n v="56819"/>
    <s v="40060639-0"/>
    <s v="CONSERVACION SSR TATARA, COMUNA DE FREIRINA, REGIÓN DE ATACAMA"/>
    <s v="CONSERVACION DE SISTEMAS SANITARIOS RURALES"/>
    <s v=""/>
    <s v="EJECUCION"/>
    <s v="EJECUCION 1"/>
    <n v="177117"/>
    <s v=""/>
    <s v=""/>
    <s v=""/>
    <s v=""/>
    <s v=""/>
    <s v=""/>
    <s v=""/>
    <s v=""/>
    <s v="Seguridad hídrica"/>
    <n v="0"/>
    <n v="288517.69"/>
    <n v="42387"/>
    <n v="0"/>
    <n v="0"/>
    <n v="0"/>
    <n v="0"/>
    <n v="0"/>
    <n v="3303"/>
    <n v="7577"/>
    <n v="7865"/>
    <n v="0.28568153872287222"/>
  </r>
  <r>
    <n v="1933"/>
    <s v="0212"/>
    <s v="0212"/>
    <s v="Subdirección de Servicios Sanitarios Rurales"/>
    <x v="2"/>
    <s v="ATACAMA"/>
    <s v="COPIAPO"/>
    <s v="TIERRA AMARILLA"/>
    <s v="Nuevo"/>
    <n v="247"/>
    <s v="02"/>
    <s v="004"/>
    <n v="56821"/>
    <s v="40060640-0"/>
    <s v="CONSTRUCCION FUENTE COMPLEMENTARIA SSR NANTOCO COMUNA DE TIERRA AMARILLA"/>
    <s v="AMPLIACION Y MEJORAMIENTO DE SERVICIOS EXISTENTES DE AGUA POTABLE RURAL"/>
    <s v="CONSTRUCCION SISTEMA SSR "/>
    <s v="EJECUCION"/>
    <s v="EJECUCION 1"/>
    <n v="180624"/>
    <s v=""/>
    <s v=""/>
    <s v=""/>
    <s v=""/>
    <s v=""/>
    <s v=""/>
    <s v=""/>
    <s v=""/>
    <s v="Seguridad hídrica"/>
    <n v="0"/>
    <n v="0"/>
    <n v="10310"/>
    <n v="505180"/>
    <n v="0"/>
    <n v="0"/>
    <n v="0"/>
    <n v="0"/>
    <n v="3103"/>
    <n v="11846"/>
    <n v="14441"/>
    <n v="0.34510754867328558"/>
  </r>
  <r>
    <m/>
    <s v="0212"/>
    <s v="0212"/>
    <s v="Subdirección de Servicios Sanitarios Rurales"/>
    <x v="2"/>
    <s v="ATACAMA"/>
    <s v="HUASCO"/>
    <s v="VALLENAR"/>
    <s v="Arrastre"/>
    <m/>
    <s v="02"/>
    <s v="004"/>
    <n v="57297"/>
    <s v="40061810-0"/>
    <s v="HABILITACION FUENTE COMPLEMENTARIA SSR JILGUERO, COMUNA DE VALLENAR, REGIÓN DE ATACAMA"/>
    <s v="AGUA POTABLE RURAL SEMI CONCENTRADO"/>
    <s v=""/>
    <s v="EJECUCION"/>
    <s v="EJECUCION 1"/>
    <n v="178322"/>
    <s v=""/>
    <s v=""/>
    <s v=""/>
    <s v=""/>
    <s v=""/>
    <s v=""/>
    <s v=""/>
    <s v=""/>
    <s v="Seguridad hídrica"/>
    <n v="0"/>
    <n v="120000"/>
    <n v="223293"/>
    <n v="0"/>
    <n v="0"/>
    <n v="0"/>
    <n v="0"/>
    <n v="0"/>
    <n v="3301"/>
    <n v="54222"/>
    <n v="57368"/>
    <n v="0.1651411853990985"/>
  </r>
  <r>
    <n v="1935"/>
    <s v="0212"/>
    <s v="0212"/>
    <s v="Subdirección de Servicios Sanitarios Rurales"/>
    <x v="2"/>
    <s v="ATACAMA"/>
    <s v="HUASCO"/>
    <s v="VALLENAR"/>
    <s v="Nuevo"/>
    <n v="244"/>
    <s v="02"/>
    <s v="004"/>
    <n v="58483"/>
    <s v="40069493-0"/>
    <s v="MEJORAMIENTO SSR SAN PEDRO, COMUNA DE COPIAPÓ, REGIÓN DE ATACAMA"/>
    <s v="AGUA POTABLE RURAL SEMI CONCENTRADO"/>
    <s v="AMPLIACION Y MEJORAMIENTO DE SERVICIOS EXISTENTES DE AGUA POTABLE RURAL"/>
    <s v="EJECUCION"/>
    <s v="EJECUCION 1"/>
    <n v="181029"/>
    <s v=""/>
    <s v=""/>
    <s v=""/>
    <s v=""/>
    <s v=""/>
    <s v=""/>
    <s v=""/>
    <s v=""/>
    <s v="Seguridad hídrica"/>
    <n v="0"/>
    <n v="0"/>
    <n v="36085"/>
    <n v="524356"/>
    <n v="58148"/>
    <n v="0"/>
    <n v="0"/>
    <n v="0"/>
    <n v="3301"/>
    <n v="54222"/>
    <n v="57368"/>
    <n v="0.1651411853990985"/>
  </r>
  <r>
    <n v="1937"/>
    <s v="0212"/>
    <s v="0212"/>
    <s v="Subdirección de Servicios Sanitarios Rurales"/>
    <x v="2"/>
    <s v="ATACAMA"/>
    <s v="HUASCO"/>
    <s v="ALTO DEL CARMEN"/>
    <s v="Nuevo"/>
    <n v="458"/>
    <s v="02"/>
    <s v="004"/>
    <n v="58870"/>
    <s v="40070112-0"/>
    <s v="CONSERVACION SSR SAN FÉLIX - POBLACIÓN LOS CANALES COMUNA DE ALTO DEL CARMEN"/>
    <s v="AGUA POTABLE RURAL SEMI CONCENTRADO"/>
    <s v="CONSERVACION "/>
    <s v="EJECUCION"/>
    <s v="EJECUCION 1"/>
    <n v="181843"/>
    <s v=""/>
    <s v=""/>
    <s v=""/>
    <s v=""/>
    <s v=""/>
    <s v=""/>
    <s v=""/>
    <s v=""/>
    <s v="Seguridad hídrica"/>
    <n v="0"/>
    <n v="0"/>
    <n v="10310"/>
    <n v="103100"/>
    <n v="381470"/>
    <n v="0"/>
    <n v="0"/>
    <n v="0"/>
    <n v="3302"/>
    <n v="4788"/>
    <n v="5785"/>
    <n v="0.27883620125058078"/>
  </r>
  <r>
    <n v="1936"/>
    <s v="0212"/>
    <s v="0212"/>
    <s v="Subdirección de Servicios Sanitarios Rurales"/>
    <x v="2"/>
    <s v="ATACAMA"/>
    <s v="HUASCO"/>
    <s v="ALTO DEL CARMEN"/>
    <s v="Nuevo"/>
    <n v="458"/>
    <s v="02"/>
    <s v="001"/>
    <n v="58870"/>
    <s v="40070112-0"/>
    <s v="CONSERVACION SSR SAN FÉLIX - POBLACIÓN LOS CANALES COMUNA DE ALTO DEL CARMEN"/>
    <s v="AGUA POTABLE RURAL SEMI CONCENTRADO"/>
    <s v="CONSERVACION "/>
    <s v="EJECUCION"/>
    <s v="GASTO INHERENTE 1"/>
    <n v="181844"/>
    <s v=""/>
    <s v=""/>
    <s v=""/>
    <s v=""/>
    <s v=""/>
    <s v=""/>
    <s v=""/>
    <s v=""/>
    <s v="Seguridad hídrica"/>
    <n v="0"/>
    <n v="0"/>
    <n v="41240"/>
    <n v="41240"/>
    <n v="0"/>
    <n v="0"/>
    <n v="0"/>
    <n v="0"/>
    <n v="3302"/>
    <n v="4788"/>
    <n v="5785"/>
    <n v="0.27883620125058078"/>
  </r>
  <r>
    <n v="1938"/>
    <s v="0212"/>
    <s v="0212"/>
    <s v="Subdirección de Servicios Sanitarios Rurales"/>
    <x v="2"/>
    <s v="ATACAMA"/>
    <s v="HUASCO"/>
    <s v="ALTO DEL CARMEN"/>
    <s v="Nuevo"/>
    <n v="464"/>
    <s v="02"/>
    <s v="004"/>
    <n v="58871"/>
    <s v="40070113-0"/>
    <s v="CONSERVACION SSR LOS PERALES COMUNA DE ALTO DEL CARMEN"/>
    <s v="AGUA POTABLE RURAL SEMI CONCENTRADO"/>
    <s v="CONSERVACION "/>
    <s v="EJECUCION"/>
    <s v="EJECUCION 1"/>
    <n v="181845"/>
    <s v=""/>
    <s v=""/>
    <s v=""/>
    <s v=""/>
    <s v=""/>
    <s v=""/>
    <s v=""/>
    <s v=""/>
    <s v="Seguridad hídrica"/>
    <n v="0"/>
    <n v="0"/>
    <n v="51034"/>
    <n v="278886"/>
    <n v="0"/>
    <n v="0"/>
    <n v="0"/>
    <n v="0"/>
    <n v="3302"/>
    <n v="4788"/>
    <n v="5785"/>
    <n v="0.27883620125058078"/>
  </r>
  <r>
    <n v="1939"/>
    <s v="0212"/>
    <s v="0212"/>
    <s v="Subdirección de Servicios Sanitarios Rurales"/>
    <x v="2"/>
    <s v="ATACAMA"/>
    <s v="HUASCO"/>
    <s v="ALTO DEL CARMEN"/>
    <s v="Nuevo"/>
    <n v="464"/>
    <s v="02"/>
    <s v="001"/>
    <n v="58871"/>
    <s v="40070113-0"/>
    <s v="CONSERVACION SSR LOS PERALES COMUNA DE ALTO DEL CARMEN"/>
    <s v="AGUA POTABLE RURAL SEMI CONCENTRADO"/>
    <s v="CONSERVACION "/>
    <s v="EJECUCION"/>
    <s v="GASTO INHERENTE 1"/>
    <n v="181846"/>
    <s v=""/>
    <s v=""/>
    <s v=""/>
    <s v=""/>
    <s v=""/>
    <s v=""/>
    <s v=""/>
    <s v=""/>
    <s v="Seguridad hídrica"/>
    <n v="0"/>
    <n v="0"/>
    <n v="516"/>
    <n v="0"/>
    <n v="0"/>
    <n v="0"/>
    <n v="0"/>
    <n v="0"/>
    <n v="3302"/>
    <n v="4788"/>
    <n v="5785"/>
    <n v="0.27883620125058078"/>
  </r>
  <r>
    <n v="1940"/>
    <s v="0212"/>
    <s v="0212"/>
    <s v="Subdirección de Servicios Sanitarios Rurales"/>
    <x v="2"/>
    <s v="ATACAMA"/>
    <s v="HUASCO"/>
    <s v="VALLENAR"/>
    <s v="Nuevo"/>
    <n v="465"/>
    <s v="02"/>
    <s v="004"/>
    <n v="58872"/>
    <s v="40070148-0"/>
    <s v="CONSERVACION SSR CACHIYUYO COMUNA DE VALLENAR"/>
    <s v="AGUA POTABLE RURAL SEMI CONCENTRADO"/>
    <s v="CONSERVACION "/>
    <s v="EJECUCION"/>
    <s v="EJECUCION 1"/>
    <n v="181847"/>
    <s v=""/>
    <s v=""/>
    <s v=""/>
    <s v=""/>
    <s v=""/>
    <s v=""/>
    <s v=""/>
    <s v=""/>
    <s v="Seguridad hídrica"/>
    <n v="0"/>
    <n v="0"/>
    <n v="51034"/>
    <n v="278886"/>
    <n v="0"/>
    <n v="0"/>
    <n v="0"/>
    <n v="0"/>
    <n v="3301"/>
    <n v="54222"/>
    <n v="57368"/>
    <n v="0.1651411853990985"/>
  </r>
  <r>
    <n v="1941"/>
    <s v="0212"/>
    <s v="0212"/>
    <s v="Subdirección de Servicios Sanitarios Rurales"/>
    <x v="2"/>
    <s v="ATACAMA"/>
    <s v="HUASCO"/>
    <s v="VALLENAR"/>
    <s v="Nuevo"/>
    <n v="465"/>
    <s v="02"/>
    <s v="001"/>
    <n v="58872"/>
    <s v="40070148-0"/>
    <s v="CONSERVACION SSR CACHIYUYO COMUNA DE VALLENAR"/>
    <s v="AGUA POTABLE RURAL SEMI CONCENTRADO"/>
    <s v="CONSERVACION "/>
    <s v="EJECUCION"/>
    <s v="GASTO INHERENTE 1"/>
    <n v="181848"/>
    <s v=""/>
    <s v=""/>
    <s v=""/>
    <s v=""/>
    <s v=""/>
    <s v=""/>
    <s v=""/>
    <s v=""/>
    <s v="Seguridad hídrica"/>
    <n v="0"/>
    <n v="0"/>
    <n v="516"/>
    <n v="0"/>
    <n v="0"/>
    <n v="0"/>
    <n v="0"/>
    <n v="0"/>
    <n v="3301"/>
    <n v="54222"/>
    <n v="57368"/>
    <n v="0.1651411853990985"/>
  </r>
  <r>
    <n v="1942"/>
    <s v="0212"/>
    <s v="0212"/>
    <s v="Subdirección de Servicios Sanitarios Rurales"/>
    <x v="2"/>
    <s v="ATACAMA"/>
    <s v="HUASCO"/>
    <s v="ALTO DEL CARMEN"/>
    <s v="Nuevo"/>
    <n v="466"/>
    <s v="02"/>
    <s v="002"/>
    <n v="58873"/>
    <s v="40070169-0"/>
    <s v="MEJORAMIENTO SSR CONAY - MALAGUÍN, REGION DE ATACAMA"/>
    <s v="AGUA POTABLE RURAL SEMI CONCENTRADO"/>
    <s v="AMPLIACION Y MEJORAMIENTO DE SERVICIOS EXISTENTES DE AGUA POTABLE RURAL"/>
    <s v="DISEÑO"/>
    <s v="DISEÑO 1"/>
    <n v="181855"/>
    <s v=""/>
    <s v=""/>
    <s v=""/>
    <s v=""/>
    <s v=""/>
    <s v=""/>
    <s v=""/>
    <s v=""/>
    <s v="Seguridad hídrica"/>
    <n v="0"/>
    <n v="0"/>
    <n v="35570"/>
    <n v="191250"/>
    <n v="0"/>
    <n v="0"/>
    <n v="0"/>
    <n v="0"/>
    <n v="3302"/>
    <n v="4788"/>
    <n v="5785"/>
    <n v="0.27883620125058078"/>
  </r>
  <r>
    <n v="1943"/>
    <s v="0212"/>
    <s v="0212"/>
    <s v="Subdirección de Servicios Sanitarios Rurales"/>
    <x v="2"/>
    <s v="ATACAMA"/>
    <s v="HUASCO"/>
    <s v="ALTO DEL CARMEN"/>
    <s v="Nuevo"/>
    <n v="466"/>
    <s v="02"/>
    <s v="001"/>
    <n v="58873"/>
    <s v="40070169-0"/>
    <s v="MEJORAMIENTO SSR CONAY - MALAGUÍN, REGION DE ATACAMA"/>
    <s v="AGUA POTABLE RURAL SEMI CONCENTRADO"/>
    <s v="AMPLIACION Y MEJORAMIENTO DE SERVICIOS EXISTENTES DE AGUA POTABLE RURAL"/>
    <s v="DISEÑO"/>
    <s v="GASTO INHERENTE 1"/>
    <n v="181856"/>
    <s v=""/>
    <s v=""/>
    <s v=""/>
    <s v=""/>
    <s v=""/>
    <s v=""/>
    <s v=""/>
    <s v=""/>
    <s v="Seguridad hídrica"/>
    <n v="0"/>
    <n v="0"/>
    <n v="516"/>
    <n v="1031000"/>
    <n v="2577500"/>
    <n v="0"/>
    <n v="0"/>
    <n v="0"/>
    <n v="3302"/>
    <n v="4788"/>
    <n v="5785"/>
    <n v="0.27883620125058078"/>
  </r>
  <r>
    <n v="1944"/>
    <s v="0212"/>
    <s v="0212"/>
    <s v="Subdirección de Servicios Sanitarios Rurales"/>
    <x v="2"/>
    <s v="ATACAMA"/>
    <s v="HUASCO"/>
    <s v="VALLENAR"/>
    <s v="Nuevo"/>
    <n v="245"/>
    <s v="02"/>
    <s v="004"/>
    <n v="58934"/>
    <s v="40070502-0"/>
    <s v="MEJORAMIENTO SSR DOMEYKO, COMUNA DE VALLENAR, REGIÓN DE ATACAMA"/>
    <s v="AGUA POTABLE RURAL SEMI CONCENTRADO"/>
    <s v="AMPLIACION Y MEJORAMIENTO DE SERVICIOS EXISTENTES DE AGUA POTABLE RURAL"/>
    <s v="EJECUCION"/>
    <s v="EJECUCION 1"/>
    <n v="182021"/>
    <s v=""/>
    <s v=""/>
    <s v=""/>
    <s v=""/>
    <s v=""/>
    <s v=""/>
    <s v=""/>
    <s v=""/>
    <s v="Seguridad hídrica"/>
    <n v="0"/>
    <n v="0"/>
    <n v="36085"/>
    <n v="206200"/>
    <n v="1031000"/>
    <n v="0"/>
    <n v="0"/>
    <n v="0"/>
    <n v="3301"/>
    <n v="54222"/>
    <n v="57368"/>
    <n v="0.1651411853990985"/>
  </r>
  <r>
    <n v="1945"/>
    <s v="0212"/>
    <s v="0212"/>
    <s v="Subdirección de Servicios Sanitarios Rurales"/>
    <x v="15"/>
    <s v="COQUIMBO"/>
    <s v="CHOAPA"/>
    <s v="INTERCOMUNAL"/>
    <s v="Nuevo"/>
    <n v="358"/>
    <s v="02"/>
    <s v="002"/>
    <n v="39003"/>
    <s v="30109689-0"/>
    <s v="CONSTRUCCION SISTEMA COLECTIVO APR VARIAS LOCALIDADES, COMBARBALÁ"/>
    <s v="AGUA POTABLE RURAL SEMI CONCENTRADO"/>
    <s v="CONSTRUCCION SISTEMA SSR "/>
    <s v="DISEÑO"/>
    <s v="ASESORIA 3"/>
    <n v="176765"/>
    <s v=" CP22-0924_Reforzar programas de SSR y Obras de Regadío"/>
    <s v=""/>
    <s v=""/>
    <s v=""/>
    <s v=""/>
    <s v=""/>
    <s v=""/>
    <s v=""/>
    <s v="Seguridad hídrica"/>
    <n v="0"/>
    <n v="0"/>
    <n v="2062"/>
    <n v="28868"/>
    <n v="103100"/>
    <n v="0"/>
    <n v="0"/>
    <n v="0"/>
    <e v="#N/A"/>
    <e v="#N/A"/>
    <e v="#N/A"/>
    <e v="#N/A"/>
  </r>
  <r>
    <n v="1946"/>
    <s v="0212"/>
    <s v="0212"/>
    <s v="Subdirección de Servicios Sanitarios Rurales"/>
    <x v="15"/>
    <s v="COQUIMBO"/>
    <s v="CHOAPA"/>
    <s v="INTERCOMUNAL"/>
    <s v="Nuevo"/>
    <n v="358"/>
    <s v="02"/>
    <s v="002"/>
    <n v="39003"/>
    <s v="30109689-0"/>
    <s v="CONSTRUCCION SISTEMA COLECTIVO APR VARIAS LOCALIDADES, COMBARBALÁ"/>
    <s v="AGUA POTABLE RURAL SEMI CONCENTRADO"/>
    <s v="CONSTRUCCION SISTEMA SSR "/>
    <s v="DISEÑO"/>
    <s v="DISEÑO 1"/>
    <n v="153362"/>
    <s v=" CP22-0924_Reforzar programas de SSR y Obras de Regadío"/>
    <s v=""/>
    <s v=""/>
    <s v=""/>
    <s v=""/>
    <s v=""/>
    <s v=""/>
    <s v=""/>
    <s v="Seguridad hídrica"/>
    <n v="0"/>
    <n v="0"/>
    <n v="8176"/>
    <n v="94924"/>
    <n v="1237200"/>
    <n v="0"/>
    <n v="0"/>
    <n v="0"/>
    <e v="#N/A"/>
    <e v="#N/A"/>
    <e v="#N/A"/>
    <e v="#N/A"/>
  </r>
  <r>
    <n v="1947"/>
    <s v="0212"/>
    <s v="0212"/>
    <s v="Subdirección de Servicios Sanitarios Rurales"/>
    <x v="15"/>
    <s v="COQUIMBO"/>
    <s v="CHOAPA"/>
    <s v="INTERCOMUNAL"/>
    <s v="Nuevo"/>
    <n v="358"/>
    <s v="02"/>
    <s v="001"/>
    <n v="39003"/>
    <s v="30109689-0"/>
    <s v="CONSTRUCCION SISTEMA COLECTIVO APR VARIAS LOCALIDADES, COMBARBALÁ"/>
    <s v="AGUA POTABLE RURAL SEMI CONCENTRADO"/>
    <s v="CONSTRUCCION SISTEMA SSR "/>
    <s v="DISEÑO"/>
    <s v="GASTO INHERENTE 2"/>
    <n v="176766"/>
    <s v=" CP22-0924_Reforzar programas de SSR y Obras de Regadío"/>
    <s v=""/>
    <s v=""/>
    <s v=""/>
    <s v=""/>
    <s v=""/>
    <s v=""/>
    <s v=""/>
    <s v="Seguridad hídrica"/>
    <n v="0"/>
    <n v="0"/>
    <n v="72"/>
    <n v="206200"/>
    <n v="824800"/>
    <n v="0"/>
    <n v="0"/>
    <n v="0"/>
    <e v="#N/A"/>
    <e v="#N/A"/>
    <e v="#N/A"/>
    <e v="#N/A"/>
  </r>
  <r>
    <n v="1949"/>
    <s v="0212"/>
    <s v="0212"/>
    <s v="Subdirección de Servicios Sanitarios Rurales"/>
    <x v="15"/>
    <s v="COQUIMBO"/>
    <s v="LIMARI"/>
    <s v="PUNITAQUI"/>
    <s v="Arrastre"/>
    <n v="108"/>
    <s v="02"/>
    <s v="002"/>
    <n v="54943"/>
    <s v="40042767-0"/>
    <s v="MEJORAMIENTO SISTEMA APR LAS RAMADAS DE PUNITAQUI"/>
    <s v="AMPLIACION Y MEJORAMIENTO DE SERVICIOS EXISTENTES DE AGUA POTABLE RURAL"/>
    <s v="AMPLIACION Y MEJORAMIENTO DE SERVICIOS EXISTENTES DE AGUA POTABLE RURAL"/>
    <s v="EJECUCION"/>
    <s v="ASESORIA A LA INSPECCION FISCAL 1"/>
    <n v="172258"/>
    <s v=""/>
    <s v=""/>
    <s v=""/>
    <s v=""/>
    <s v=""/>
    <s v=""/>
    <s v="X"/>
    <s v=""/>
    <s v="Seguridad hídrica"/>
    <n v="0"/>
    <n v="115494"/>
    <n v="96861"/>
    <n v="0"/>
    <n v="5155000"/>
    <n v="0"/>
    <n v="0"/>
    <n v="0"/>
    <n v="4304"/>
    <n v="12076"/>
    <n v="12585"/>
    <n v="0.26772434637113313"/>
  </r>
  <r>
    <n v="1948"/>
    <s v="0212"/>
    <s v="0212"/>
    <s v="Subdirección de Servicios Sanitarios Rurales"/>
    <x v="15"/>
    <s v="COQUIMBO"/>
    <s v="LIMARI"/>
    <s v="PUNITAQUI"/>
    <s v="Arrastre"/>
    <n v="108"/>
    <s v="02"/>
    <s v="004"/>
    <n v="54943"/>
    <s v="40042767-0"/>
    <s v="MEJORAMIENTO SISTEMA APR LAS RAMADAS DE PUNITAQUI"/>
    <s v="AMPLIACION Y MEJORAMIENTO DE SERVICIOS EXISTENTES DE AGUA POTABLE RURAL"/>
    <s v="AMPLIACION Y MEJORAMIENTO DE SERVICIOS EXISTENTES DE AGUA POTABLE RURAL"/>
    <s v="EJECUCION"/>
    <s v="EJECUCION 1"/>
    <n v="172257"/>
    <s v=""/>
    <s v=""/>
    <s v=""/>
    <s v=""/>
    <s v=""/>
    <s v=""/>
    <s v="X"/>
    <s v=""/>
    <s v="Seguridad hídrica"/>
    <n v="0"/>
    <n v="1701022"/>
    <n v="1954834"/>
    <n v="0"/>
    <n v="103100"/>
    <n v="0"/>
    <n v="0"/>
    <n v="0"/>
    <n v="4304"/>
    <n v="12076"/>
    <n v="12585"/>
    <n v="0.26772434637113313"/>
  </r>
  <r>
    <n v="1951"/>
    <s v="0212"/>
    <s v="0212"/>
    <s v="Subdirección de Servicios Sanitarios Rurales"/>
    <x v="15"/>
    <s v="COQUIMBO"/>
    <s v="LIMARI"/>
    <s v="OVALLE"/>
    <s v="Nuevo"/>
    <n v="359"/>
    <s v="02"/>
    <s v="002"/>
    <n v="56569"/>
    <s v="40046626-0"/>
    <s v="CONSTRUCCION SISTEMA APR MANTOS DE HORNILLOS, COMUNA OVALLE"/>
    <s v="AGUA POTABLE RURAL CONCENTRADO"/>
    <s v="CONSTRUCCION SISTEMA SSR "/>
    <s v="EJECUCION"/>
    <s v="ASESORIA A LA INSPECCION FISCAL 1"/>
    <n v="176748"/>
    <s v=""/>
    <s v=""/>
    <s v=""/>
    <s v=""/>
    <s v=""/>
    <s v=""/>
    <s v=""/>
    <s v=""/>
    <s v="Seguridad hídrica"/>
    <n v="0"/>
    <n v="0"/>
    <n v="2062"/>
    <n v="206200"/>
    <n v="824800"/>
    <n v="0"/>
    <n v="0"/>
    <n v="0"/>
    <n v="4301"/>
    <n v="118696"/>
    <n v="125046"/>
    <n v="0.17968086276504611"/>
  </r>
  <r>
    <n v="1952"/>
    <s v="0212"/>
    <s v="0212"/>
    <s v="Subdirección de Servicios Sanitarios Rurales"/>
    <x v="15"/>
    <s v="COQUIMBO"/>
    <s v="LIMARI"/>
    <s v="OVALLE"/>
    <s v="Nuevo"/>
    <n v="359"/>
    <s v="02"/>
    <s v="004"/>
    <n v="56569"/>
    <s v="40046626-0"/>
    <s v="CONSTRUCCION SISTEMA APR MANTOS DE HORNILLOS, COMUNA OVALLE"/>
    <s v="AGUA POTABLE RURAL CONCENTRADO"/>
    <s v="CONSTRUCCION SISTEMA SSR "/>
    <s v="EJECUCION"/>
    <s v="EJECUCION 1"/>
    <n v="176747"/>
    <s v=""/>
    <s v=""/>
    <s v=""/>
    <s v=""/>
    <s v=""/>
    <s v=""/>
    <s v=""/>
    <s v=""/>
    <s v="Seguridad hídrica"/>
    <n v="0"/>
    <n v="0"/>
    <n v="8176"/>
    <n v="2161601"/>
    <n v="234318"/>
    <n v="215573"/>
    <n v="0"/>
    <n v="0"/>
    <n v="4301"/>
    <n v="118696"/>
    <n v="125046"/>
    <n v="0.17968086276504611"/>
  </r>
  <r>
    <n v="1950"/>
    <s v="0212"/>
    <s v="0212"/>
    <s v="Subdirección de Servicios Sanitarios Rurales"/>
    <x v="15"/>
    <s v="COQUIMBO"/>
    <s v="LIMARI"/>
    <s v="OVALLE"/>
    <s v="Nuevo"/>
    <n v="359"/>
    <s v="02"/>
    <s v="001"/>
    <n v="56569"/>
    <s v="40046626-0"/>
    <s v="CONSTRUCCION SISTEMA APR MANTOS DE HORNILLOS, COMUNA OVALLE"/>
    <s v="AGUA POTABLE RURAL CONCENTRADO"/>
    <s v="CONSTRUCCION SISTEMA SSR "/>
    <s v="EJECUCION"/>
    <s v="GASTO INHERENTE 1"/>
    <n v="176749"/>
    <s v=""/>
    <s v=""/>
    <s v=""/>
    <s v=""/>
    <s v=""/>
    <s v=""/>
    <s v=""/>
    <s v=""/>
    <s v="Seguridad hídrica"/>
    <n v="0"/>
    <n v="0"/>
    <n v="72"/>
    <n v="1031000"/>
    <n v="1569932"/>
    <n v="2155727"/>
    <n v="0"/>
    <n v="0"/>
    <n v="4301"/>
    <n v="118696"/>
    <n v="125046"/>
    <n v="0.17968086276504611"/>
  </r>
  <r>
    <n v="1953"/>
    <s v="0212"/>
    <s v="0212"/>
    <s v="Subdirección de Servicios Sanitarios Rurales"/>
    <x v="15"/>
    <s v="COQUIMBO"/>
    <s v="LIMARI"/>
    <s v="OVALLE, COMBARBALA, MONTE PATRIA, PUNITAQUI, RIO HURTADO"/>
    <s v="Arrastre"/>
    <n v="120"/>
    <s v="02"/>
    <s v="004"/>
    <n v="57004"/>
    <s v="40060937-0"/>
    <s v="CONSERVACION HABILITACION DE FUENTES EN SSR, LIMARI (DISEÑO Y OBRA)  (RES. DOH N°1012/2023)"/>
    <s v="CONSERVACION DE SISTEMAS SANITARIOS RURALES"/>
    <s v="CONSERVACION "/>
    <s v="EJECUCION"/>
    <s v="EJECUCION 1"/>
    <n v="177627"/>
    <s v=""/>
    <s v=""/>
    <s v=""/>
    <s v=""/>
    <s v=""/>
    <s v=""/>
    <s v=""/>
    <s v=""/>
    <s v="Seguridad hídrica"/>
    <n v="0"/>
    <n v="434081.91600000003"/>
    <n v="830390"/>
    <n v="0"/>
    <n v="30930"/>
    <n v="0"/>
    <n v="0"/>
    <n v="0"/>
    <e v="#N/A"/>
    <e v="#N/A"/>
    <e v="#N/A"/>
    <e v="#N/A"/>
  </r>
  <r>
    <n v="1954"/>
    <s v="0212"/>
    <s v="0212"/>
    <s v="Subdirección de Servicios Sanitarios Rurales"/>
    <x v="15"/>
    <s v="COQUIMBO"/>
    <s v="ELQUI"/>
    <s v="LA SERENA, COQUIMBO, ANDACOLLO, LA HIGUERA, PAIGUANO, VICUÑA"/>
    <s v="Arrastre"/>
    <n v="119"/>
    <s v="02"/>
    <s v="004"/>
    <n v="57059"/>
    <s v="40061135-0"/>
    <s v="CONSERVACION HABILITACION DE FUENTES EN SSR, ELQUI (DISEÑO Y OBRA)  (RES. DOH N°1012/2023)"/>
    <s v="CONSERVACION DE SISTEMAS SANITARIOS RURALES"/>
    <s v="CONSERVACION "/>
    <s v="EJECUCION"/>
    <s v="EJECUCION 1"/>
    <n v="177785"/>
    <s v=""/>
    <s v=""/>
    <s v=""/>
    <s v=""/>
    <s v=""/>
    <s v=""/>
    <s v=""/>
    <s v=""/>
    <s v="Seguridad hídrica"/>
    <n v="0"/>
    <n v="993356.027"/>
    <n v="244710"/>
    <n v="0"/>
    <n v="278370"/>
    <n v="0"/>
    <n v="0"/>
    <n v="0"/>
    <e v="#N/A"/>
    <e v="#N/A"/>
    <e v="#N/A"/>
    <e v="#N/A"/>
  </r>
  <r>
    <n v="1955"/>
    <s v="0212"/>
    <s v="0212"/>
    <s v="Subdirección de Servicios Sanitarios Rurales"/>
    <x v="15"/>
    <s v="COQUIMBO"/>
    <s v="ELQUI"/>
    <s v="VICUÑA"/>
    <s v="Arrastre"/>
    <n v="121"/>
    <s v="02"/>
    <s v="002"/>
    <n v="57349"/>
    <s v="40061256-0"/>
    <s v="MEJORAMIENTO INTEGRAL SISTEMA APR VARILLAR, COMUNA DE VICUÑA (RES. DOH N°1012/2023)"/>
    <s v="AMPLIACION Y MEJORAMIENTO DE SERVICIOS EXISTENTES DE AGUA POTABLE RURAL"/>
    <s v="AMPLIACION Y MEJORAMIENTO DE SERVICIOS EXISTENTES DE AGUA POTABLE RURAL"/>
    <s v="EJECUCION"/>
    <s v="ASESORIA A LA INSPECCION FISCAL 1"/>
    <n v="178576"/>
    <s v=""/>
    <s v=""/>
    <s v=""/>
    <s v=""/>
    <s v=""/>
    <s v=""/>
    <s v="X"/>
    <s v=""/>
    <s v="Seguridad hídrica"/>
    <n v="0"/>
    <n v="92491"/>
    <n v="106007"/>
    <n v="0"/>
    <n v="140591"/>
    <n v="9373"/>
    <n v="0"/>
    <n v="0"/>
    <n v="4106"/>
    <n v="28047"/>
    <n v="30703"/>
    <n v="0.19465134058635611"/>
  </r>
  <r>
    <n v="1956"/>
    <s v="0212"/>
    <s v="0212"/>
    <s v="Subdirección de Servicios Sanitarios Rurales"/>
    <x v="15"/>
    <s v="COQUIMBO"/>
    <s v="ELQUI"/>
    <s v="VICUÑA"/>
    <s v="Arrastre"/>
    <n v="121"/>
    <s v="02"/>
    <s v="004"/>
    <n v="57349"/>
    <s v="40061256-0"/>
    <s v="MEJORAMIENTO INTEGRAL SISTEMA APR VARILLAR, COMUNA DE VICUÑA (RES. DOH N°1012/2023)"/>
    <s v="AMPLIACION Y MEJORAMIENTO DE SERVICIOS EXISTENTES DE AGUA POTABLE RURAL"/>
    <s v="AMPLIACION Y MEJORAMIENTO DE SERVICIOS EXISTENTES DE AGUA POTABLE RURAL"/>
    <s v="EJECUCION"/>
    <s v="EJECUCION 1"/>
    <n v="178575"/>
    <s v=""/>
    <s v=""/>
    <s v=""/>
    <s v=""/>
    <s v=""/>
    <s v=""/>
    <s v="X"/>
    <s v=""/>
    <s v="Seguridad hídrica"/>
    <n v="0"/>
    <n v="1060300"/>
    <n v="355684"/>
    <n v="0"/>
    <n v="1405909"/>
    <n v="93727"/>
    <n v="0"/>
    <n v="0"/>
    <n v="4106"/>
    <n v="28047"/>
    <n v="30703"/>
    <n v="0.19465134058635611"/>
  </r>
  <r>
    <n v="1957"/>
    <s v="0212"/>
    <s v="0212"/>
    <s v="Subdirección de Servicios Sanitarios Rurales"/>
    <x v="15"/>
    <s v="COQUIMBO"/>
    <s v="CHOAPA"/>
    <s v="ILLAPEL, CANELA, LOS VILOS, SALAMANCA"/>
    <s v="Arrastre"/>
    <n v="117"/>
    <s v="02"/>
    <s v="004"/>
    <n v="57215"/>
    <s v="40061351-0"/>
    <s v="CONSERVACION HABILITACION DE FUENTES EN SSR, CHOAPA (DISEÑO Y OBRA)  (RES. DOH N°1012/2023)"/>
    <s v="CONSERVACION DE SISTEMAS SANITARIOS RURALES"/>
    <s v="CONSERVACION "/>
    <s v="EJECUCION"/>
    <s v="EJECUCION 1"/>
    <n v="178121"/>
    <s v=""/>
    <s v=""/>
    <s v=""/>
    <s v=""/>
    <s v=""/>
    <s v=""/>
    <s v=""/>
    <s v=""/>
    <s v="Seguridad hídrica"/>
    <n v="0"/>
    <n v="20.312999999999999"/>
    <n v="757432"/>
    <n v="0"/>
    <n v="82480"/>
    <n v="0"/>
    <n v="0"/>
    <n v="0"/>
    <e v="#N/A"/>
    <e v="#N/A"/>
    <e v="#N/A"/>
    <e v="#N/A"/>
  </r>
  <r>
    <n v="1958"/>
    <s v="0212"/>
    <s v="0212"/>
    <s v="Subdirección de Servicios Sanitarios Rurales"/>
    <x v="15"/>
    <s v="COQUIMBO"/>
    <s v="LIMARI"/>
    <s v="OVALLE"/>
    <s v="Arrastre"/>
    <n v="130"/>
    <s v="02"/>
    <s v="004"/>
    <n v="57298"/>
    <s v="40061795-0"/>
    <s v="CONSERVACION SSR LA TORRE LA SOSSA, OVALLE (DISEÑO Y OBRA) (RES. DOH. N°1012/2023)"/>
    <s v="CONSERVACION DE SISTEMAS SANITARIOS RURALES"/>
    <s v="CONSERVACION "/>
    <s v="EJECUCION"/>
    <s v="EJECUCION 1"/>
    <n v="178331"/>
    <s v=""/>
    <s v=""/>
    <s v=""/>
    <s v=""/>
    <s v=""/>
    <s v=""/>
    <s v=""/>
    <s v=""/>
    <s v="Seguridad hídrica"/>
    <n v="0"/>
    <n v="1010662.806"/>
    <n v="61507"/>
    <n v="0"/>
    <n v="742320"/>
    <n v="0"/>
    <n v="0"/>
    <n v="0"/>
    <n v="4301"/>
    <n v="118696"/>
    <n v="125046"/>
    <n v="0.17968086276504611"/>
  </r>
  <r>
    <n v="1961"/>
    <s v="0212"/>
    <s v="0212"/>
    <s v="Subdirección de Servicios Sanitarios Rurales"/>
    <x v="15"/>
    <s v="COQUIMBO"/>
    <s v="INTERPROVINCIAL"/>
    <s v="INTERCOMUNAL"/>
    <s v="Nuevo"/>
    <n v="360"/>
    <s v="02"/>
    <s v="002"/>
    <n v="49870"/>
    <s v="40062007-0"/>
    <s v="CONSTRUCCION PLANTA DESALINIZADORA APR PROV CHOAPA REGION COQUIMBO"/>
    <s v="AGUA POTABLE RURAL SEMI CONCENTRADO"/>
    <s v="CONSTRUCCION SISTEMA SSR "/>
    <s v="FACTIBILIDAD"/>
    <s v="ASESORIA A LA INSPECCION FISCAL 1"/>
    <n v="182255"/>
    <s v=""/>
    <s v=""/>
    <s v=""/>
    <s v=""/>
    <s v=""/>
    <s v=""/>
    <s v=""/>
    <s v=""/>
    <s v="Seguridad hídrica"/>
    <n v="0"/>
    <n v="0"/>
    <n v="2062"/>
    <n v="103100"/>
    <n v="206200"/>
    <n v="0"/>
    <n v="0"/>
    <n v="0"/>
    <e v="#N/A"/>
    <e v="#N/A"/>
    <e v="#N/A"/>
    <e v="#N/A"/>
  </r>
  <r>
    <n v="1959"/>
    <s v="0212"/>
    <s v="0212"/>
    <s v="Subdirección de Servicios Sanitarios Rurales"/>
    <x v="15"/>
    <s v="COQUIMBO"/>
    <s v="INTERPROVINCIAL"/>
    <s v="INTERCOMUNAL"/>
    <s v="Nuevo"/>
    <n v="360"/>
    <s v="02"/>
    <s v="002"/>
    <n v="49870"/>
    <s v="40062007-0"/>
    <s v="CONSTRUCCION PLANTA DESALINIZADORA APR PROV CHOAPA REGION COQUIMBO"/>
    <s v="AGUA POTABLE RURAL SEMI CONCENTRADO"/>
    <s v="CONSTRUCCION SISTEMA SSR "/>
    <s v="FACTIBILIDAD"/>
    <s v="FACTIBILIDAD 1"/>
    <n v="182253"/>
    <s v=""/>
    <s v=""/>
    <s v=""/>
    <s v=""/>
    <s v=""/>
    <s v=""/>
    <s v=""/>
    <s v=""/>
    <s v="Seguridad hídrica"/>
    <n v="0"/>
    <n v="0"/>
    <n v="8176"/>
    <n v="206200"/>
    <n v="1649600"/>
    <n v="0"/>
    <n v="0"/>
    <n v="0"/>
    <e v="#N/A"/>
    <e v="#N/A"/>
    <e v="#N/A"/>
    <e v="#N/A"/>
  </r>
  <r>
    <n v="1960"/>
    <s v="0212"/>
    <s v="0212"/>
    <s v="Subdirección de Servicios Sanitarios Rurales"/>
    <x v="15"/>
    <s v="COQUIMBO"/>
    <s v="INTERPROVINCIAL"/>
    <s v="INTERCOMUNAL"/>
    <s v="Nuevo"/>
    <n v="360"/>
    <s v="02"/>
    <s v="001"/>
    <n v="49870"/>
    <s v="40062007-0"/>
    <s v="CONSTRUCCION PLANTA DESALINIZADORA APR PROV CHOAPA REGION COQUIMBO"/>
    <s v="AGUA POTABLE RURAL SEMI CONCENTRADO"/>
    <s v="CONSTRUCCION SISTEMA SSR "/>
    <s v="FACTIBILIDAD"/>
    <s v="GASTO INHERENTE 1"/>
    <n v="182256"/>
    <s v=""/>
    <s v=""/>
    <s v=""/>
    <s v=""/>
    <s v=""/>
    <s v=""/>
    <s v=""/>
    <s v=""/>
    <s v="Seguridad hídrica"/>
    <n v="0"/>
    <n v="0"/>
    <n v="72"/>
    <n v="77325"/>
    <n v="77325"/>
    <n v="0"/>
    <n v="0"/>
    <n v="0"/>
    <e v="#N/A"/>
    <e v="#N/A"/>
    <e v="#N/A"/>
    <e v="#N/A"/>
  </r>
  <r>
    <n v="1962"/>
    <s v="0212"/>
    <s v="0212"/>
    <s v="Subdirección de Servicios Sanitarios Rurales"/>
    <x v="15"/>
    <s v="COQUIMBO"/>
    <s v="INTERPROVINCIAL"/>
    <s v="INTERCOMUNAL"/>
    <s v="Arrastre"/>
    <n v="129"/>
    <s v="02"/>
    <s v="004"/>
    <n v="57345"/>
    <s v="40062283-0"/>
    <s v="CONSERVACION DISTINTOS SSR, REGION DE COQUIMBO (DISEÑO Y OBRA)"/>
    <s v="CONSERVACION DE SISTEMAS SANITARIOS RURALES"/>
    <s v="CONSERVACION "/>
    <s v="EJECUCION"/>
    <s v="EJECUCION 1"/>
    <n v="178570"/>
    <s v=""/>
    <s v=""/>
    <s v=""/>
    <s v=""/>
    <s v=""/>
    <s v=""/>
    <s v=""/>
    <s v=""/>
    <s v="Seguridad hídrica"/>
    <n v="0"/>
    <n v="1107018"/>
    <n v="448606"/>
    <n v="0"/>
    <n v="1391850"/>
    <n v="0"/>
    <n v="0"/>
    <n v="0"/>
    <e v="#N/A"/>
    <e v="#N/A"/>
    <e v="#N/A"/>
    <e v="#N/A"/>
  </r>
  <r>
    <n v="1963"/>
    <s v="0212"/>
    <s v="0212"/>
    <s v="Subdirección de Servicios Sanitarios Rurales"/>
    <x v="15"/>
    <s v="COQUIMBO"/>
    <s v="LIMARI"/>
    <s v="PUNITAQUI"/>
    <s v="Arrastre"/>
    <n v="114"/>
    <s v="02"/>
    <s v="002"/>
    <n v="57746"/>
    <s v="40063515-0"/>
    <s v="MEJORAMIENTO INTEGRAL SISTEMA APR LA GRANJITA MORRO ALEGRE COMUNA DE PUNITAQUI"/>
    <s v="AMPLIACION Y MEJORAMIENTO DE SERVICIOS EXISTENTES DE AGUA POTABLE RURAL"/>
    <s v="AMPLIACION Y MEJORAMIENTO DE SERVICIOS EXISTENTES DE AGUA POTABLE RURAL"/>
    <s v="EJECUCION"/>
    <s v="ASESORIA 1"/>
    <n v="179062"/>
    <s v=""/>
    <s v=""/>
    <s v=""/>
    <s v=""/>
    <s v=""/>
    <s v=""/>
    <s v="X"/>
    <s v=""/>
    <s v="Seguridad hídrica"/>
    <n v="0"/>
    <n v="122565"/>
    <n v="59143"/>
    <n v="0"/>
    <n v="0"/>
    <n v="0"/>
    <n v="0"/>
    <n v="0"/>
    <n v="4304"/>
    <n v="12076"/>
    <n v="12585"/>
    <n v="0.26772434637113313"/>
  </r>
  <r>
    <n v="1964"/>
    <s v="0212"/>
    <s v="0212"/>
    <s v="Subdirección de Servicios Sanitarios Rurales"/>
    <x v="15"/>
    <s v="COQUIMBO"/>
    <s v="LIMARI"/>
    <s v="PUNITAQUI"/>
    <s v="Arrastre"/>
    <n v="114"/>
    <s v="02"/>
    <s v="004"/>
    <n v="57746"/>
    <s v="40063515-0"/>
    <s v="MEJORAMIENTO INTEGRAL SISTEMA APR LA GRANJITA MORRO ALEGRE COMUNA DE PUNITAQUI"/>
    <s v="AMPLIACION Y MEJORAMIENTO DE SERVICIOS EXISTENTES DE AGUA POTABLE RURAL"/>
    <s v="AMPLIACION Y MEJORAMIENTO DE SERVICIOS EXISTENTES DE AGUA POTABLE RURAL"/>
    <s v="EJECUCION"/>
    <s v="EJECUCION 1"/>
    <n v="179061"/>
    <s v=""/>
    <s v=""/>
    <s v=""/>
    <s v=""/>
    <s v=""/>
    <s v=""/>
    <s v="X"/>
    <s v=""/>
    <s v="Seguridad hídrica"/>
    <n v="0"/>
    <n v="1227939"/>
    <n v="234660"/>
    <n v="0"/>
    <n v="0"/>
    <n v="0"/>
    <n v="0"/>
    <n v="0"/>
    <n v="4304"/>
    <n v="12076"/>
    <n v="12585"/>
    <n v="0.26772434637113313"/>
  </r>
  <r>
    <m/>
    <s v="0212"/>
    <s v="0212"/>
    <s v="Subdirección de Servicios Sanitarios Rurales"/>
    <x v="15"/>
    <s v="COQUIMBO"/>
    <s v="LIMARI"/>
    <s v="OVALLE"/>
    <s v="Arrastre"/>
    <m/>
    <s v="02"/>
    <s v="002"/>
    <n v="57768"/>
    <s v="40063577-0"/>
    <s v="MEJORAMIENTO INTEGRAL SSR EL GUINDO, COMUNA DE OVALLE "/>
    <s v="AMPLIACION Y MEJORAMIENTO DE SERVICIOS EXISTENTES DE AGUA POTABLE RURAL"/>
    <s v=""/>
    <s v="DISEÑO"/>
    <s v="DISEÑO 1"/>
    <n v="179064"/>
    <s v=""/>
    <s v=""/>
    <s v=""/>
    <s v=""/>
    <s v=""/>
    <s v=""/>
    <s v=""/>
    <s v=""/>
    <s v="Seguridad hídrica"/>
    <n v="0"/>
    <n v="99241.75"/>
    <n v="18056"/>
    <n v="0"/>
    <n v="0"/>
    <n v="0"/>
    <n v="0"/>
    <n v="0"/>
    <n v="4301"/>
    <n v="118696"/>
    <n v="125046"/>
    <n v="0.17968086276504611"/>
  </r>
  <r>
    <n v="1965"/>
    <s v="0212"/>
    <s v="0212"/>
    <s v="Subdirección de Servicios Sanitarios Rurales"/>
    <x v="15"/>
    <s v="COQUIMBO"/>
    <s v="INTERPROVINCIAL"/>
    <s v="INTERCOMUNAL"/>
    <s v="Arrastre"/>
    <n v="128"/>
    <s v="02"/>
    <s v="002"/>
    <n v="57771"/>
    <s v="40063616-0"/>
    <s v="CONSERVACION ESTUDIOS HIDROGEOLOGICOS DISTINTOS SSR, REGION DE COQUIMBO"/>
    <s v="CONSERVACION DE SISTEMAS SANITARIOS RURALES"/>
    <s v="CONSERVACION "/>
    <s v="DISEÑO"/>
    <s v="DISEÑO 1"/>
    <n v="179069"/>
    <s v=""/>
    <s v=""/>
    <s v=""/>
    <s v=""/>
    <s v=""/>
    <s v=""/>
    <s v=""/>
    <s v=""/>
    <s v="Seguridad hídrica"/>
    <n v="0"/>
    <n v="100188"/>
    <n v="63708"/>
    <n v="0"/>
    <n v="0"/>
    <n v="0"/>
    <n v="0"/>
    <n v="0"/>
    <e v="#N/A"/>
    <e v="#N/A"/>
    <e v="#N/A"/>
    <e v="#N/A"/>
  </r>
  <r>
    <n v="1966"/>
    <s v="0212"/>
    <s v="0212"/>
    <s v="Subdirección de Servicios Sanitarios Rurales"/>
    <x v="15"/>
    <s v="COQUIMBO"/>
    <s v="LIMARI"/>
    <s v="MONTE PATRIA"/>
    <s v="Arrastre"/>
    <n v="122"/>
    <s v="02"/>
    <s v="004"/>
    <n v="57843"/>
    <s v="40064844-0"/>
    <s v="CONSERVACION SSR TULAHUEN COMUNA DE MONTE PATRIA"/>
    <s v="CONSERVACION DE SISTEMAS SANITARIOS RURALES"/>
    <s v="CONSERVACION "/>
    <s v="EJECUCION"/>
    <s v="EJECUCION 1"/>
    <n v="179586"/>
    <s v=""/>
    <s v=""/>
    <s v=""/>
    <s v=""/>
    <s v=""/>
    <s v=""/>
    <s v=""/>
    <s v=""/>
    <s v="Seguridad hídrica"/>
    <n v="0"/>
    <n v="10"/>
    <n v="515490"/>
    <n v="0"/>
    <n v="0"/>
    <n v="0"/>
    <n v="0"/>
    <n v="0"/>
    <n v="4303"/>
    <n v="29997"/>
    <n v="32682"/>
    <n v="0.2318508104896711"/>
  </r>
  <r>
    <n v="1967"/>
    <s v="0212"/>
    <s v="0212"/>
    <s v="Subdirección de Servicios Sanitarios Rurales"/>
    <x v="15"/>
    <s v="COQUIMBO"/>
    <s v="CHOAPA"/>
    <s v="ILLAPEL"/>
    <s v="Arrastre"/>
    <n v="110"/>
    <s v="02"/>
    <s v="002"/>
    <n v="57868"/>
    <s v="40064931-0"/>
    <s v="MEJORAMIENTO INTEGRAL SISTEMA APR SANTA VIRGINIA,COMUNA  ILLAPEL"/>
    <s v="AMPLIACION Y MEJORAMIENTO DE SERVICIOS EXISTENTES DE AGUA POTABLE RURAL"/>
    <s v="AMPLIACION Y MEJORAMIENTO DE SERVICIOS EXISTENTES DE AGUA POTABLE RURAL"/>
    <s v="EJECUCION"/>
    <s v="ASESORIA A LA INSPECCION FISCAL 1"/>
    <n v="179686"/>
    <s v=""/>
    <s v=""/>
    <s v=""/>
    <s v=""/>
    <s v=""/>
    <s v=""/>
    <s v="X"/>
    <s v=""/>
    <s v="Seguridad hídrica"/>
    <n v="0"/>
    <n v="16500"/>
    <n v="103100"/>
    <n v="0"/>
    <n v="0"/>
    <n v="0"/>
    <n v="0"/>
    <n v="0"/>
    <n v="4201"/>
    <n v="32009"/>
    <n v="33051"/>
    <n v="0.16959297738905341"/>
  </r>
  <r>
    <n v="1968"/>
    <s v="0212"/>
    <s v="0212"/>
    <s v="Subdirección de Servicios Sanitarios Rurales"/>
    <x v="15"/>
    <s v="COQUIMBO"/>
    <s v="CHOAPA"/>
    <s v="ILLAPEL"/>
    <s v="Arrastre"/>
    <n v="110"/>
    <s v="02"/>
    <s v="004"/>
    <n v="57868"/>
    <s v="40064931-0"/>
    <s v="MEJORAMIENTO INTEGRAL SISTEMA APR SANTA VIRGINIA,COMUNA  ILLAPEL"/>
    <s v="AMPLIACION Y MEJORAMIENTO DE SERVICIOS EXISTENTES DE AGUA POTABLE RURAL"/>
    <s v="AMPLIACION Y MEJORAMIENTO DE SERVICIOS EXISTENTES DE AGUA POTABLE RURAL"/>
    <s v="EJECUCION"/>
    <s v="EJECUCION 1"/>
    <n v="179685"/>
    <s v=""/>
    <s v=""/>
    <s v=""/>
    <s v=""/>
    <s v=""/>
    <s v=""/>
    <s v="X"/>
    <s v=""/>
    <s v="Seguridad hídrica"/>
    <n v="0"/>
    <n v="280000"/>
    <n v="927900"/>
    <n v="0"/>
    <n v="0"/>
    <n v="0"/>
    <n v="0"/>
    <n v="0"/>
    <n v="4201"/>
    <n v="32009"/>
    <n v="33051"/>
    <n v="0.16959297738905341"/>
  </r>
  <r>
    <m/>
    <s v="0212"/>
    <s v="0212"/>
    <s v="Subdirección de Servicios Sanitarios Rurales"/>
    <x v="15"/>
    <s v="COQUIMBO"/>
    <s v="CHOAPA"/>
    <s v="SALAMANCA"/>
    <s v="Arrastre"/>
    <m/>
    <s v="02"/>
    <s v="002"/>
    <n v="57865"/>
    <s v="40065450-0"/>
    <s v="MEJORAMIENTO COMPLEMENTARIO SSR TAHUINCO, COMUNA DE SALAMANCA "/>
    <s v="AMPLIACION Y MEJORAMIENTO DE SERVICIOS EXISTENTES DE AGUA POTABLE RURAL"/>
    <s v=""/>
    <s v="DISEÑO"/>
    <s v="DISEÑO 1"/>
    <n v="179679"/>
    <s v=""/>
    <s v=""/>
    <s v=""/>
    <s v=""/>
    <s v=""/>
    <s v=""/>
    <s v=""/>
    <s v=""/>
    <s v="Seguridad hídrica"/>
    <n v="0"/>
    <n v="82020"/>
    <n v="14853"/>
    <n v="0"/>
    <n v="0"/>
    <n v="0"/>
    <n v="0"/>
    <n v="0"/>
    <n v="4204"/>
    <n v="27823"/>
    <n v="30081"/>
    <n v="0.13990133822318301"/>
  </r>
  <r>
    <m/>
    <s v="0212"/>
    <s v="0212"/>
    <s v="Subdirección de Servicios Sanitarios Rurales"/>
    <x v="15"/>
    <s v="COQUIMBO"/>
    <s v="CHOAPA"/>
    <s v="CANELA"/>
    <s v="Arrastre"/>
    <m/>
    <s v="02"/>
    <s v="002"/>
    <n v="57866"/>
    <s v="40065462-0"/>
    <s v="MEJORAMIENTO COMPLEMENTARIO Y OBRA DE HABILITACION SSR MINCHA NORTE, COMUNA DE CANELA"/>
    <s v="AMPLIACION Y MEJORAMIENTO DE SERVICIOS EXISTENTES DE AGUA POTABLE RURAL"/>
    <s v=""/>
    <s v="EJECUCION"/>
    <s v="ASESORIA 1"/>
    <n v="179681"/>
    <s v=""/>
    <s v=""/>
    <s v=""/>
    <s v=""/>
    <s v=""/>
    <s v=""/>
    <s v=""/>
    <s v=""/>
    <s v="Seguridad hídrica"/>
    <n v="0"/>
    <n v="70747"/>
    <n v="12802"/>
    <n v="0"/>
    <n v="0"/>
    <n v="0"/>
    <n v="0"/>
    <n v="0"/>
    <n v="4202"/>
    <n v="9639"/>
    <n v="9494"/>
    <n v="0.2388523174617273"/>
  </r>
  <r>
    <n v="1969"/>
    <s v="0212"/>
    <s v="0212"/>
    <s v="Subdirección de Servicios Sanitarios Rurales"/>
    <x v="15"/>
    <s v="COQUIMBO"/>
    <s v="CHOAPA"/>
    <s v="CANELA"/>
    <s v="Arrastre"/>
    <n v="124"/>
    <s v="02"/>
    <s v="004"/>
    <n v="57866"/>
    <s v="40065462-0"/>
    <s v="MEJORAMIENTO COMPLEMENTARIO Y OBRA DE HABILITACION SSR MINCHA NORTE, COMUNA DE CANELA"/>
    <s v="AMPLIACION Y MEJORAMIENTO DE SERVICIOS EXISTENTES DE AGUA POTABLE RURAL"/>
    <s v="AMPLIACION Y MEJORAMIENTO DE SERVICIOS EXISTENTES DE AGUA POTABLE RURAL"/>
    <s v="EJECUCION"/>
    <s v="EJECUCION 1"/>
    <n v="179682"/>
    <s v=""/>
    <s v=""/>
    <s v=""/>
    <s v=""/>
    <s v=""/>
    <s v=""/>
    <s v=""/>
    <s v=""/>
    <s v="Seguridad hídrica"/>
    <n v="0"/>
    <n v="10"/>
    <n v="309290"/>
    <n v="0"/>
    <n v="0"/>
    <n v="0"/>
    <n v="0"/>
    <n v="0"/>
    <n v="4202"/>
    <n v="9639"/>
    <n v="9494"/>
    <n v="0.2388523174617273"/>
  </r>
  <r>
    <m/>
    <s v="0212"/>
    <s v="0212"/>
    <s v="Subdirección de Servicios Sanitarios Rurales"/>
    <x v="15"/>
    <s v="COQUIMBO"/>
    <s v="CHOAPA"/>
    <s v="SALAMANCA"/>
    <s v="Arrastre"/>
    <m/>
    <s v="02"/>
    <s v="004"/>
    <n v="57867"/>
    <s v="40065470-0"/>
    <s v="CONSERVACION SSR TRANQUILLA, COMUNA DE SALAMANCA "/>
    <s v="CONSERVACION DE SISTEMAS SANITARIOS RURALES"/>
    <s v=""/>
    <s v="EJECUCION"/>
    <s v="EJECUCION 1"/>
    <n v="179684"/>
    <s v=""/>
    <s v=""/>
    <s v=""/>
    <s v=""/>
    <s v=""/>
    <s v=""/>
    <s v=""/>
    <s v=""/>
    <s v="Seguridad hídrica"/>
    <n v="0"/>
    <n v="50366"/>
    <n v="126000"/>
    <n v="0"/>
    <n v="351548"/>
    <n v="182805"/>
    <n v="0"/>
    <n v="0"/>
    <n v="4204"/>
    <n v="27823"/>
    <n v="30081"/>
    <n v="0.13990133822318301"/>
  </r>
  <r>
    <n v="1970"/>
    <s v="0212"/>
    <s v="0212"/>
    <s v="Subdirección de Servicios Sanitarios Rurales"/>
    <x v="15"/>
    <s v="COQUIMBO"/>
    <s v="LIMARI"/>
    <s v="OVALLE"/>
    <s v="Arrastre"/>
    <n v="118"/>
    <s v="02"/>
    <s v="004"/>
    <n v="57877"/>
    <s v="40065471-0"/>
    <s v="CONSERVACION POI DISTINTOS SSR, REGION DE COQUIMBO "/>
    <s v="CONSERVACION DE SISTEMAS SANITARIOS RURALES"/>
    <s v="CONSERVACION "/>
    <s v="EJECUCION"/>
    <s v="EJECUCION 1"/>
    <n v="179699"/>
    <s v=""/>
    <s v=""/>
    <s v=""/>
    <s v=""/>
    <s v=""/>
    <s v=""/>
    <s v=""/>
    <s v=""/>
    <s v="Seguridad hídrica"/>
    <n v="0"/>
    <n v="10"/>
    <n v="824800"/>
    <n v="0"/>
    <n v="3515478"/>
    <n v="1828049"/>
    <n v="0"/>
    <n v="0"/>
    <n v="4301"/>
    <n v="118696"/>
    <n v="125046"/>
    <n v="0.17968086276504611"/>
  </r>
  <r>
    <n v="1971"/>
    <s v="0212"/>
    <s v="0212"/>
    <s v="Subdirección de Servicios Sanitarios Rurales"/>
    <x v="15"/>
    <s v="COQUIMBO"/>
    <s v="LIMARI"/>
    <s v="OVALLE"/>
    <s v="Arrastre"/>
    <n v="112"/>
    <s v="02"/>
    <s v="004"/>
    <n v="57871"/>
    <s v="40065474-0"/>
    <s v="CONSERVACION HABILITACION DE FUENTES EN DISTINTOS SSR,  REGION DE COQUIMBO (DISEÑO Y OBRA)"/>
    <s v="CONSERVACION DE SISTEMAS SANITARIOS RURALES"/>
    <s v="CONSERVACION "/>
    <s v="EJECUCION"/>
    <s v="EJECUCION 1"/>
    <n v="179693"/>
    <s v=""/>
    <s v=""/>
    <s v=""/>
    <s v=""/>
    <s v=""/>
    <s v=""/>
    <s v=""/>
    <s v=""/>
    <s v="Seguridad hídrica"/>
    <n v="0"/>
    <n v="10"/>
    <n v="757764"/>
    <n v="0"/>
    <n v="0"/>
    <n v="0"/>
    <n v="0"/>
    <n v="0"/>
    <n v="4301"/>
    <n v="118696"/>
    <n v="125046"/>
    <n v="0.17968086276504611"/>
  </r>
  <r>
    <n v="1972"/>
    <s v="0212"/>
    <s v="0212"/>
    <s v="Subdirección de Servicios Sanitarios Rurales"/>
    <x v="15"/>
    <s v="COQUIMBO"/>
    <s v="LIMARI"/>
    <s v="OVALLE"/>
    <s v="Arrastre"/>
    <n v="125"/>
    <s v="02"/>
    <s v="004"/>
    <n v="57927"/>
    <s v="40066446-0"/>
    <s v="CONSERVACION SSR CERRILLOS DE TAMAYA, COMUNA DE OVALLE"/>
    <s v="AGUA POTABLE RURAL CONCENTRADO"/>
    <s v="CONSERVACION "/>
    <s v="EJECUCION"/>
    <s v="EJECUCION 1"/>
    <n v="179797"/>
    <s v=""/>
    <s v=""/>
    <s v=""/>
    <s v=""/>
    <s v=""/>
    <s v=""/>
    <s v=""/>
    <s v=""/>
    <s v="Seguridad hídrica"/>
    <n v="0"/>
    <n v="145000"/>
    <n v="347241"/>
    <n v="0"/>
    <n v="0"/>
    <n v="0"/>
    <n v="0"/>
    <n v="0"/>
    <n v="4301"/>
    <n v="118696"/>
    <n v="125046"/>
    <n v="0.17968086276504611"/>
  </r>
  <r>
    <n v="1973"/>
    <s v="0212"/>
    <s v="0212"/>
    <s v="Subdirección de Servicios Sanitarios Rurales"/>
    <x v="15"/>
    <s v="COQUIMBO"/>
    <s v="ELQUI"/>
    <s v="COQUIMBO"/>
    <s v="Arrastre"/>
    <n v="127"/>
    <s v="02"/>
    <s v="004"/>
    <n v="57929"/>
    <s v="40066452-0"/>
    <s v="CONSERVACION SSR PAN DE AZUCAR, COMUNA DE COQUIMBO "/>
    <s v="AGUA POTABLE RURAL CONCENTRADO"/>
    <s v="CONSERVACION "/>
    <s v="EJECUCION"/>
    <s v="EJECUCION 1"/>
    <n v="179802"/>
    <s v=""/>
    <s v=""/>
    <s v=""/>
    <s v=""/>
    <s v=""/>
    <s v=""/>
    <s v=""/>
    <s v=""/>
    <s v="Seguridad hídrica"/>
    <n v="0"/>
    <n v="120000"/>
    <n v="158103"/>
    <n v="0"/>
    <n v="0"/>
    <n v="0"/>
    <n v="0"/>
    <n v="0"/>
    <n v="4102"/>
    <n v="263719"/>
    <n v="280153"/>
    <n v="0.16723892982982261"/>
  </r>
  <r>
    <n v="1974"/>
    <s v="0212"/>
    <s v="0212"/>
    <s v="Subdirección de Servicios Sanitarios Rurales"/>
    <x v="15"/>
    <s v="COQUIMBO"/>
    <s v="ELQUI"/>
    <s v="LA SERENA"/>
    <s v="Arrastre"/>
    <n v="126"/>
    <s v="02"/>
    <s v="004"/>
    <n v="57930"/>
    <s v="40066457-0"/>
    <s v="CONSERVACION SSR ISLON, COMUNA DE LA SERENA "/>
    <s v="AGUA POTABLE RURAL CONCENTRADO"/>
    <s v="CONSERVACION "/>
    <s v="EJECUCION"/>
    <s v="EJECUCION 1"/>
    <n v="179803"/>
    <s v=""/>
    <s v=""/>
    <s v=""/>
    <s v=""/>
    <s v=""/>
    <s v=""/>
    <s v=""/>
    <s v=""/>
    <s v="Seguridad hídrica"/>
    <n v="0"/>
    <n v="200000"/>
    <n v="122578"/>
    <n v="0"/>
    <n v="0"/>
    <n v="0"/>
    <n v="0"/>
    <n v="0"/>
    <n v="4101"/>
    <n v="250141"/>
    <n v="271608"/>
    <n v="0.13104801515687459"/>
  </r>
  <r>
    <m/>
    <s v="0212"/>
    <s v="0212"/>
    <s v="Subdirección de Servicios Sanitarios Rurales"/>
    <x v="15"/>
    <s v="COQUIMBO"/>
    <s v="LIMARI"/>
    <s v="COMBARBALA"/>
    <s v="Arrastre"/>
    <m/>
    <s v="02"/>
    <s v="004"/>
    <n v="57936"/>
    <s v="40066476-0"/>
    <s v="CONSERVACION SSR EL DURAZNO, COMUNA DE COMBARBALA "/>
    <s v="AGUA POTABLE RURAL CONCENTRADO"/>
    <s v=""/>
    <s v="EJECUCION"/>
    <s v="EJECUCION 1"/>
    <n v="179812"/>
    <s v=""/>
    <s v=""/>
    <s v=""/>
    <s v=""/>
    <s v=""/>
    <s v=""/>
    <s v=""/>
    <s v=""/>
    <s v="Seguridad hídrica"/>
    <n v="0"/>
    <n v="10"/>
    <n v="190803"/>
    <n v="0"/>
    <n v="0"/>
    <n v="0"/>
    <n v="0"/>
    <n v="0"/>
    <n v="4302"/>
    <n v="12954"/>
    <n v="13839"/>
    <n v="0.22402930857649569"/>
  </r>
  <r>
    <n v="1975"/>
    <s v="0212"/>
    <s v="0212"/>
    <s v="Subdirección de Servicios Sanitarios Rurales"/>
    <x v="15"/>
    <s v="COQUIMBO"/>
    <s v="CHOAPA"/>
    <s v="LOS VILOS"/>
    <s v="Arrastre"/>
    <n v="123"/>
    <s v="02"/>
    <s v="002"/>
    <n v="57939"/>
    <s v="40066515-0"/>
    <s v="MEJORAMIENTO SSR EL ESFUERZO, COMUNA DE LOS VILOS"/>
    <s v="AGUA POTABLE RURAL CONCENTRADO"/>
    <s v="AMPLIACION Y MEJORAMIENTO DE SERVICIOS EXISTENTES DE AGUA POTABLE RURAL"/>
    <s v="DISEÑO"/>
    <s v="DISEÑO 1"/>
    <n v="179816"/>
    <s v=" PP20_Plantas Desaladoras"/>
    <s v=""/>
    <s v=""/>
    <s v=""/>
    <s v=""/>
    <s v=""/>
    <s v=""/>
    <s v=""/>
    <s v="Seguridad hídrica"/>
    <n v="0"/>
    <n v="10"/>
    <n v="156783"/>
    <n v="0"/>
    <n v="0"/>
    <n v="0"/>
    <n v="0"/>
    <n v="0"/>
    <n v="4203"/>
    <n v="22879"/>
    <n v="24641"/>
    <n v="0.20927707025854489"/>
  </r>
  <r>
    <n v="1977"/>
    <s v="0212"/>
    <s v="0212"/>
    <s v="Subdirección de Servicios Sanitarios Rurales"/>
    <x v="15"/>
    <s v="COQUIMBO"/>
    <s v="LIMARI"/>
    <s v="OVALLE, COMBARBALA, MONTE PATRIA, PUNITAQUI, RIO HURTADO"/>
    <s v="Nuevo"/>
    <n v="361"/>
    <s v="02"/>
    <s v="002"/>
    <n v="58995"/>
    <s v="40068310-0"/>
    <s v="CONSTRUCCION PLANTA DESALINIZADORA APR PROVINCIA DE LIMARÍ, REGIÓN COQUIMBO"/>
    <s v="AGUA POTABLE RURAL CONCENTRADO"/>
    <s v="CONSTRUCCION SISTEMA SSR "/>
    <s v="FACTIBILIDAD"/>
    <s v="ASESORIA A LA INSPECCION FISCAL 1"/>
    <n v="182265"/>
    <s v=" PP20_Plantas Desaladoras"/>
    <s v=""/>
    <s v=""/>
    <s v=""/>
    <s v=""/>
    <s v=""/>
    <s v=""/>
    <s v=""/>
    <s v="Seguridad hídrica"/>
    <n v="0"/>
    <n v="0"/>
    <n v="2062"/>
    <n v="178363"/>
    <n v="0"/>
    <n v="0"/>
    <n v="0"/>
    <n v="0"/>
    <e v="#N/A"/>
    <e v="#N/A"/>
    <e v="#N/A"/>
    <e v="#N/A"/>
  </r>
  <r>
    <n v="1978"/>
    <s v="0212"/>
    <s v="0212"/>
    <s v="Subdirección de Servicios Sanitarios Rurales"/>
    <x v="15"/>
    <s v="COQUIMBO"/>
    <s v="LIMARI"/>
    <s v="OVALLE, COMBARBALA, MONTE PATRIA, PUNITAQUI, RIO HURTADO"/>
    <s v="Nuevo"/>
    <n v="361"/>
    <s v="02"/>
    <s v="002"/>
    <n v="58995"/>
    <s v="40068310-0"/>
    <s v="CONSTRUCCION PLANTA DESALINIZADORA APR PROVINCIA DE LIMARÍ, REGIÓN COQUIMBO"/>
    <s v="AGUA POTABLE RURAL CONCENTRADO"/>
    <s v="CONSTRUCCION SISTEMA SSR "/>
    <s v="FACTIBILIDAD"/>
    <s v="FACTIBILIDAD 1"/>
    <n v="182264"/>
    <s v=" PP20_Plantas Desaladoras"/>
    <s v=""/>
    <s v=""/>
    <s v=""/>
    <s v=""/>
    <s v=""/>
    <s v=""/>
    <s v=""/>
    <s v="Seguridad hídrica"/>
    <n v="0"/>
    <n v="0"/>
    <n v="8176"/>
    <n v="1796074"/>
    <n v="0"/>
    <n v="0"/>
    <n v="0"/>
    <n v="0"/>
    <e v="#N/A"/>
    <e v="#N/A"/>
    <e v="#N/A"/>
    <e v="#N/A"/>
  </r>
  <r>
    <n v="1976"/>
    <s v="0212"/>
    <s v="0212"/>
    <s v="Subdirección de Servicios Sanitarios Rurales"/>
    <x v="15"/>
    <s v="COQUIMBO"/>
    <s v="LIMARI"/>
    <s v="OVALLE, COMBARBALA, MONTE PATRIA, PUNITAQUI, RIO HURTADO"/>
    <s v="Nuevo"/>
    <n v="361"/>
    <s v="02"/>
    <s v="001"/>
    <n v="58995"/>
    <s v="40068310-0"/>
    <s v="CONSTRUCCION PLANTA DESALINIZADORA APR PROVINCIA DE LIMARÍ, REGIÓN COQUIMBO"/>
    <s v="AGUA POTABLE RURAL CONCENTRADO"/>
    <s v="CONSTRUCCION SISTEMA SSR "/>
    <s v="FACTIBILIDAD"/>
    <s v="GASTO INHERENTE 1"/>
    <n v="182266"/>
    <s v=" PP20_Plantas Desaladoras"/>
    <s v=""/>
    <s v=""/>
    <s v=""/>
    <s v=""/>
    <s v=""/>
    <s v=""/>
    <s v=""/>
    <s v="Seguridad hídrica"/>
    <n v="0"/>
    <n v="0"/>
    <n v="72"/>
    <n v="0"/>
    <n v="0"/>
    <n v="0"/>
    <n v="0"/>
    <n v="0"/>
    <e v="#N/A"/>
    <e v="#N/A"/>
    <e v="#N/A"/>
    <e v="#N/A"/>
  </r>
  <r>
    <n v="1980"/>
    <s v="0212"/>
    <s v="0212"/>
    <s v="Subdirección de Servicios Sanitarios Rurales"/>
    <x v="15"/>
    <s v="COQUIMBO"/>
    <s v="ELQUI"/>
    <s v="LA SERENA"/>
    <s v="Arrastre"/>
    <n v="115"/>
    <s v="02"/>
    <s v="002"/>
    <n v="58153"/>
    <s v="40068330-0"/>
    <s v="MEJORAMIENTO INTEGRAL DISTINTOS SSR, REGION DE COQUIMBO "/>
    <s v="AGUA POTABLE RURAL CONCENTRADO"/>
    <s v="AMPLIACION Y MEJORAMIENTO DE SERVICIOS EXISTENTES DE AGUA POTABLE RURAL"/>
    <s v="DISEÑO"/>
    <s v="ASESORIA 1"/>
    <n v="180253"/>
    <s v=""/>
    <s v=""/>
    <s v=""/>
    <s v=""/>
    <s v=""/>
    <s v=""/>
    <s v=""/>
    <s v=""/>
    <s v="Seguridad hídrica"/>
    <n v="0"/>
    <n v="10"/>
    <n v="32775"/>
    <n v="0"/>
    <n v="0"/>
    <n v="0"/>
    <n v="0"/>
    <n v="0"/>
    <n v="4101"/>
    <n v="250141"/>
    <n v="271608"/>
    <n v="0.13104801515687459"/>
  </r>
  <r>
    <n v="1979"/>
    <s v="0212"/>
    <s v="0212"/>
    <s v="Subdirección de Servicios Sanitarios Rurales"/>
    <x v="15"/>
    <s v="COQUIMBO"/>
    <s v="ELQUI"/>
    <s v="LA SERENA"/>
    <s v="Arrastre"/>
    <n v="115"/>
    <s v="02"/>
    <s v="002"/>
    <n v="58153"/>
    <s v="40068330-0"/>
    <s v="MEJORAMIENTO INTEGRAL DISTINTOS SSR, REGION DE COQUIMBO "/>
    <s v="AGUA POTABLE RURAL CONCENTRADO"/>
    <s v="AMPLIACION Y MEJORAMIENTO DE SERVICIOS EXISTENTES DE AGUA POTABLE RURAL"/>
    <s v="DISEÑO"/>
    <s v="DISEÑO 1"/>
    <n v="180252"/>
    <s v=""/>
    <s v=""/>
    <s v=""/>
    <s v=""/>
    <s v=""/>
    <s v=""/>
    <s v=""/>
    <s v=""/>
    <s v="Seguridad hídrica"/>
    <n v="0"/>
    <n v="78080"/>
    <n v="517480"/>
    <n v="0"/>
    <n v="0"/>
    <n v="0"/>
    <n v="0"/>
    <n v="0"/>
    <n v="4101"/>
    <n v="250141"/>
    <n v="271608"/>
    <n v="0.13104801515687459"/>
  </r>
  <r>
    <m/>
    <s v="0212"/>
    <s v="0212"/>
    <s v="Subdirección de Servicios Sanitarios Rurales"/>
    <x v="15"/>
    <s v="COQUIMBO"/>
    <s v="INTERPROVINCIAL"/>
    <s v="INTERCOMUNAL"/>
    <s v="Arrastre"/>
    <m/>
    <s v="02"/>
    <s v="002"/>
    <n v="58174"/>
    <s v="40068389-0"/>
    <s v="CONSERVACION DISTINTOS SSR, REGION DE COQUIMBO "/>
    <s v="AGUA POTABLE RURAL CONCENTRADO"/>
    <s v=""/>
    <s v="EJECUCION"/>
    <s v="ASESORIA 1"/>
    <n v="180294"/>
    <s v=""/>
    <s v=""/>
    <s v=""/>
    <s v=""/>
    <s v=""/>
    <s v=""/>
    <s v=""/>
    <s v=""/>
    <s v="Seguridad hídrica"/>
    <n v="0"/>
    <n v="62550"/>
    <n v="78820"/>
    <n v="0"/>
    <n v="0"/>
    <n v="0"/>
    <n v="0"/>
    <n v="0"/>
    <e v="#N/A"/>
    <e v="#N/A"/>
    <e v="#N/A"/>
    <e v="#N/A"/>
  </r>
  <r>
    <n v="1981"/>
    <s v="0212"/>
    <s v="0212"/>
    <s v="Subdirección de Servicios Sanitarios Rurales"/>
    <x v="15"/>
    <s v="COQUIMBO"/>
    <s v="INTERPROVINCIAL"/>
    <s v="INTERCOMUNAL"/>
    <s v="Arrastre"/>
    <n v="111"/>
    <s v="02"/>
    <s v="004"/>
    <n v="58174"/>
    <s v="40068389-0"/>
    <s v="CONSERVACION DISTINTOS SSR, REGION DE COQUIMBO "/>
    <s v="AGUA POTABLE RURAL CONCENTRADO"/>
    <s v="CONSERVACION "/>
    <s v="EJECUCION"/>
    <s v="EJECUCION 1"/>
    <n v="180295"/>
    <s v=""/>
    <s v=""/>
    <s v=""/>
    <s v=""/>
    <s v=""/>
    <s v=""/>
    <s v=""/>
    <s v=""/>
    <s v="Seguridad hídrica"/>
    <n v="0"/>
    <n v="61.243000000000002"/>
    <n v="1116474"/>
    <n v="0"/>
    <n v="0"/>
    <n v="0"/>
    <n v="0"/>
    <n v="0"/>
    <e v="#N/A"/>
    <e v="#N/A"/>
    <e v="#N/A"/>
    <e v="#N/A"/>
  </r>
  <r>
    <m/>
    <s v="0212"/>
    <s v="0212"/>
    <s v="Subdirección de Servicios Sanitarios Rurales"/>
    <x v="15"/>
    <s v="COQUIMBO"/>
    <s v="INTERPROVINCIAL"/>
    <s v="INTERCOMUNAL"/>
    <s v="Arrastre"/>
    <m/>
    <s v="02"/>
    <s v="002"/>
    <n v="58172"/>
    <s v="40068405-0"/>
    <s v="CONSERVACION HABILITACIÓN DE FUENTE DISTINTOS SSR, REGION DE COQUIMBO."/>
    <s v="AGUA POTABLE RURAL CONCENTRADO"/>
    <s v=""/>
    <s v="EJECUCION"/>
    <s v="ASESORIA 1"/>
    <n v="180291"/>
    <s v=""/>
    <s v=""/>
    <s v=""/>
    <s v=""/>
    <s v=""/>
    <s v=""/>
    <s v=""/>
    <s v=""/>
    <s v="Seguridad hídrica"/>
    <n v="0"/>
    <n v="10"/>
    <n v="36075"/>
    <n v="0"/>
    <n v="0"/>
    <n v="0"/>
    <n v="0"/>
    <n v="0"/>
    <e v="#N/A"/>
    <e v="#N/A"/>
    <e v="#N/A"/>
    <e v="#N/A"/>
  </r>
  <r>
    <n v="1982"/>
    <s v="0212"/>
    <s v="0212"/>
    <s v="Subdirección de Servicios Sanitarios Rurales"/>
    <x v="15"/>
    <s v="COQUIMBO"/>
    <s v="INTERPROVINCIAL"/>
    <s v="INTERCOMUNAL"/>
    <s v="Arrastre"/>
    <n v="116"/>
    <s v="02"/>
    <s v="004"/>
    <n v="58172"/>
    <s v="40068405-0"/>
    <s v="CONSERVACION HABILITACIÓN DE FUENTE DISTINTOS SSR, REGION DE COQUIMBO."/>
    <s v="AGUA POTABLE RURAL CONCENTRADO"/>
    <s v="CONSERVACION "/>
    <s v="EJECUCION"/>
    <s v="EJECUCION 1"/>
    <n v="180292"/>
    <s v=""/>
    <s v=""/>
    <s v=""/>
    <s v=""/>
    <s v=""/>
    <s v=""/>
    <s v=""/>
    <s v=""/>
    <s v="Seguridad hídrica"/>
    <n v="0"/>
    <n v="10"/>
    <n v="301112"/>
    <n v="0"/>
    <n v="0"/>
    <n v="0"/>
    <n v="0"/>
    <n v="0"/>
    <e v="#N/A"/>
    <e v="#N/A"/>
    <e v="#N/A"/>
    <e v="#N/A"/>
  </r>
  <r>
    <n v="1983"/>
    <s v="0212"/>
    <s v="0212"/>
    <s v="Subdirección de Servicios Sanitarios Rurales"/>
    <x v="15"/>
    <s v="COQUIMBO"/>
    <s v="CHOAPA"/>
    <s v="ILLAPEL"/>
    <s v="Arrastre"/>
    <n v="113"/>
    <s v="02"/>
    <s v="002"/>
    <n v="58232"/>
    <s v="40068435-0"/>
    <s v="MEJORAMIENTO INTEGRAL SSR LAS CAÑAS 1, COMUNA DE ILLAPEL"/>
    <s v="AGUA POTABLE RURAL SEMI CONCENTRADO"/>
    <s v="AMPLIACION Y MEJORAMIENTO DE SERVICIOS EXISTENTES DE AGUA POTABLE RURAL"/>
    <s v="EJECUCION"/>
    <s v="ASESORIA A LA INSPECCION FISCAL 1"/>
    <n v="180392"/>
    <s v=""/>
    <s v=""/>
    <s v=""/>
    <s v=""/>
    <s v=""/>
    <s v=""/>
    <s v=""/>
    <s v=""/>
    <s v="Seguridad hídrica"/>
    <n v="0"/>
    <n v="10"/>
    <n v="115344"/>
    <n v="0"/>
    <n v="0"/>
    <n v="0"/>
    <n v="0"/>
    <n v="0"/>
    <n v="4201"/>
    <n v="32009"/>
    <n v="33051"/>
    <n v="0.16959297738905341"/>
  </r>
  <r>
    <n v="1984"/>
    <s v="0212"/>
    <s v="0212"/>
    <s v="Subdirección de Servicios Sanitarios Rurales"/>
    <x v="15"/>
    <s v="COQUIMBO"/>
    <s v="CHOAPA"/>
    <s v="ILLAPEL"/>
    <s v="Arrastre"/>
    <n v="113"/>
    <s v="02"/>
    <s v="004"/>
    <n v="58232"/>
    <s v="40068435-0"/>
    <s v="MEJORAMIENTO INTEGRAL SSR LAS CAÑAS 1, COMUNA DE ILLAPEL"/>
    <s v="AGUA POTABLE RURAL SEMI CONCENTRADO"/>
    <s v="AMPLIACION Y MEJORAMIENTO DE SERVICIOS EXISTENTES DE AGUA POTABLE RURAL"/>
    <s v="EJECUCION"/>
    <s v="EJECUCION 1"/>
    <n v="180393"/>
    <s v=""/>
    <s v=""/>
    <s v=""/>
    <s v=""/>
    <s v=""/>
    <s v=""/>
    <s v=""/>
    <s v=""/>
    <s v="Seguridad hídrica"/>
    <n v="0"/>
    <n v="10"/>
    <n v="472447"/>
    <n v="0"/>
    <n v="0"/>
    <n v="0"/>
    <n v="0"/>
    <n v="0"/>
    <n v="4201"/>
    <n v="32009"/>
    <n v="33051"/>
    <n v="0.16959297738905341"/>
  </r>
  <r>
    <n v="1986"/>
    <s v="0212"/>
    <s v="0212"/>
    <s v="Subdirección de Servicios Sanitarios Rurales"/>
    <x v="15"/>
    <s v="COQUIMBO"/>
    <s v="INTERPROVINCIAL"/>
    <s v="INTERCOMUNAL"/>
    <s v="Arrastre"/>
    <n v="109"/>
    <s v="02"/>
    <s v="002"/>
    <n v="58254"/>
    <s v="40068497-0"/>
    <s v="CONSERVACION DE LA CANTIDAD DE AGUA DINSITNTOS SSR,  REGION DE COQUIMBO "/>
    <s v="AGUA POTABLE RURAL CONCENTRADO"/>
    <s v="CONSERVACION "/>
    <s v="EJECUCION"/>
    <s v="ASESORIA 1"/>
    <n v="181155"/>
    <s v=""/>
    <s v=""/>
    <s v=""/>
    <s v=""/>
    <s v=""/>
    <s v=""/>
    <s v=""/>
    <s v=""/>
    <s v="Seguridad hídrica"/>
    <n v="0"/>
    <n v="239990"/>
    <n v="82490"/>
    <n v="0"/>
    <n v="0"/>
    <n v="0"/>
    <n v="0"/>
    <n v="0"/>
    <e v="#N/A"/>
    <e v="#N/A"/>
    <e v="#N/A"/>
    <e v="#N/A"/>
  </r>
  <r>
    <n v="1985"/>
    <s v="0212"/>
    <s v="0212"/>
    <s v="Subdirección de Servicios Sanitarios Rurales"/>
    <x v="15"/>
    <s v="COQUIMBO"/>
    <s v="INTERPROVINCIAL"/>
    <s v="INTERCOMUNAL"/>
    <s v="Arrastre"/>
    <n v="109"/>
    <s v="02"/>
    <s v="004"/>
    <n v="58254"/>
    <s v="40068497-0"/>
    <s v="CONSERVACION DE LA CANTIDAD DE AGUA DINSITNTOS SSR,  REGION DE COQUIMBO "/>
    <s v="AGUA POTABLE RURAL CONCENTRADO"/>
    <s v="CONSERVACION "/>
    <s v="EJECUCION"/>
    <s v="EJECUCION 1"/>
    <n v="181154"/>
    <s v=""/>
    <s v=""/>
    <s v=""/>
    <s v=""/>
    <s v=""/>
    <s v=""/>
    <s v=""/>
    <s v=""/>
    <s v="Seguridad hídrica"/>
    <n v="0"/>
    <n v="393941"/>
    <n v="948520"/>
    <n v="0"/>
    <n v="0"/>
    <n v="0"/>
    <n v="0"/>
    <n v="0"/>
    <e v="#N/A"/>
    <e v="#N/A"/>
    <e v="#N/A"/>
    <e v="#N/A"/>
  </r>
  <r>
    <n v="1988"/>
    <s v="0212"/>
    <s v="0212"/>
    <s v="Subdirección de Servicios Sanitarios Rurales"/>
    <x v="15"/>
    <s v="COQUIMBO"/>
    <s v="ELQUI"/>
    <s v="PAIGUANO"/>
    <s v="Nuevo"/>
    <n v="356"/>
    <s v="02"/>
    <s v="002"/>
    <n v="59004"/>
    <s v="40070545-0"/>
    <s v="MEJORAMIENTO SSR PISCO ELQUI - LA JARILLA COMUNA DE PAIHUANO"/>
    <s v="AGUA POTABLE RURAL CONCENTRADO"/>
    <s v="AMPLIACION Y MEJORAMIENTO DE SERVICIOS EXISTENTES DE AGUA POTABLE RURAL"/>
    <s v="EJECUCION"/>
    <s v="ASESORIA A LA INSPECCION FISCAL 1"/>
    <n v="182268"/>
    <s v=""/>
    <s v=""/>
    <s v=""/>
    <s v=""/>
    <s v=""/>
    <s v=""/>
    <s v=""/>
    <s v=""/>
    <s v="Seguridad hídrica"/>
    <n v="0"/>
    <n v="0"/>
    <n v="2505"/>
    <n v="1271811"/>
    <n v="0"/>
    <n v="0"/>
    <n v="0"/>
    <n v="0"/>
    <n v="4105"/>
    <n v="4649"/>
    <n v="4713"/>
    <n v="0.15139105155321619"/>
  </r>
  <r>
    <n v="1989"/>
    <s v="0212"/>
    <s v="0212"/>
    <s v="Subdirección de Servicios Sanitarios Rurales"/>
    <x v="15"/>
    <s v="COQUIMBO"/>
    <s v="ELQUI"/>
    <s v="PAIGUANO"/>
    <s v="Nuevo"/>
    <n v="356"/>
    <s v="02"/>
    <s v="004"/>
    <n v="59004"/>
    <s v="40070545-0"/>
    <s v="MEJORAMIENTO SSR PISCO ELQUI - LA JARILLA COMUNA DE PAIHUANO"/>
    <s v="AGUA POTABLE RURAL CONCENTRADO"/>
    <s v="AMPLIACION Y MEJORAMIENTO DE SERVICIOS EXISTENTES DE AGUA POTABLE RURAL"/>
    <s v="EJECUCION"/>
    <s v="EJECUCION 1"/>
    <n v="182267"/>
    <s v=""/>
    <s v=""/>
    <s v=""/>
    <s v=""/>
    <s v=""/>
    <s v=""/>
    <s v=""/>
    <s v=""/>
    <s v="Seguridad hídrica"/>
    <n v="0"/>
    <n v="0"/>
    <n v="7732"/>
    <n v="2062000"/>
    <n v="8549568"/>
    <n v="0"/>
    <n v="0"/>
    <n v="0"/>
    <n v="4105"/>
    <n v="4649"/>
    <n v="4713"/>
    <n v="0.15139105155321619"/>
  </r>
  <r>
    <n v="1987"/>
    <s v="0212"/>
    <s v="0212"/>
    <s v="Subdirección de Servicios Sanitarios Rurales"/>
    <x v="15"/>
    <s v="COQUIMBO"/>
    <s v="ELQUI"/>
    <s v="PAIGUANO"/>
    <s v="Nuevo"/>
    <n v="356"/>
    <s v="02"/>
    <s v="001"/>
    <n v="59004"/>
    <s v="40070545-0"/>
    <s v="MEJORAMIENTO SSR PISCO ELQUI - LA JARILLA COMUNA DE PAIHUANO"/>
    <s v="AGUA POTABLE RURAL CONCENTRADO"/>
    <s v="AMPLIACION Y MEJORAMIENTO DE SERVICIOS EXISTENTES DE AGUA POTABLE RURAL"/>
    <s v="EJECUCION"/>
    <s v="GASTO INHERENTE 1"/>
    <n v="182269"/>
    <s v=""/>
    <s v=""/>
    <s v=""/>
    <s v=""/>
    <s v=""/>
    <s v=""/>
    <s v=""/>
    <s v=""/>
    <s v="Seguridad hídrica"/>
    <n v="0"/>
    <n v="0"/>
    <n v="72"/>
    <n v="0"/>
    <n v="0"/>
    <n v="0"/>
    <n v="0"/>
    <n v="0"/>
    <n v="4105"/>
    <n v="4649"/>
    <n v="4713"/>
    <n v="0.15139105155321619"/>
  </r>
  <r>
    <n v="1991"/>
    <s v="0212"/>
    <s v="0212"/>
    <s v="Subdirección de Servicios Sanitarios Rurales"/>
    <x v="15"/>
    <s v="COQUIMBO"/>
    <s v="LIMARI"/>
    <s v="OVALLE"/>
    <s v="Nuevo"/>
    <n v="357"/>
    <s v="02"/>
    <s v="002"/>
    <n v="59010"/>
    <s v="40070550-0"/>
    <s v="CONSTRUCCION SSR LA CEBADA- EL TENIENTE, COMUNA DE OVALLE"/>
    <s v="AGUA POTABLE RURAL CONCENTRADO"/>
    <s v="CONSTRUCCION SISTEMA SSR "/>
    <s v="EJECUCION"/>
    <s v="ASESORIA A LA INSPECCION FISCAL 1"/>
    <n v="182286"/>
    <s v=""/>
    <s v=""/>
    <s v=""/>
    <s v=""/>
    <s v=""/>
    <s v=""/>
    <s v=""/>
    <s v=""/>
    <s v="Seguridad hídrica"/>
    <n v="0"/>
    <n v="0"/>
    <n v="2062"/>
    <n v="194448"/>
    <n v="0"/>
    <n v="0"/>
    <n v="0"/>
    <n v="0"/>
    <n v="4301"/>
    <n v="118696"/>
    <n v="125046"/>
    <n v="0.17968086276504611"/>
  </r>
  <r>
    <n v="1990"/>
    <s v="0212"/>
    <s v="0212"/>
    <s v="Subdirección de Servicios Sanitarios Rurales"/>
    <x v="15"/>
    <s v="COQUIMBO"/>
    <s v="LIMARI"/>
    <s v="OVALLE"/>
    <s v="Nuevo"/>
    <n v="357"/>
    <s v="02"/>
    <s v="004"/>
    <n v="59010"/>
    <s v="40070550-0"/>
    <s v="CONSTRUCCION SSR LA CEBADA- EL TENIENTE, COMUNA DE OVALLE"/>
    <s v="AGUA POTABLE RURAL CONCENTRADO"/>
    <s v="CONSTRUCCION SISTEMA SSR "/>
    <s v="EJECUCION"/>
    <s v="EJECUCION 1"/>
    <n v="182285"/>
    <s v=""/>
    <s v=""/>
    <s v=""/>
    <s v=""/>
    <s v=""/>
    <s v=""/>
    <s v=""/>
    <s v=""/>
    <s v="Seguridad hídrica"/>
    <n v="0"/>
    <n v="0"/>
    <n v="8176"/>
    <n v="1629403"/>
    <n v="0"/>
    <n v="0"/>
    <n v="0"/>
    <n v="0"/>
    <n v="4301"/>
    <n v="118696"/>
    <n v="125046"/>
    <n v="0.17968086276504611"/>
  </r>
  <r>
    <n v="1992"/>
    <s v="0212"/>
    <s v="0212"/>
    <s v="Subdirección de Servicios Sanitarios Rurales"/>
    <x v="15"/>
    <s v="COQUIMBO"/>
    <s v="LIMARI"/>
    <s v="OVALLE"/>
    <s v="Nuevo"/>
    <n v="357"/>
    <s v="02"/>
    <s v="001"/>
    <n v="59010"/>
    <s v="40070550-0"/>
    <s v="CONSTRUCCION SSR LA CEBADA- EL TENIENTE, COMUNA DE OVALLE"/>
    <s v="AGUA POTABLE RURAL CONCENTRADO"/>
    <s v="CONSTRUCCION SISTEMA SSR "/>
    <s v="EJECUCION"/>
    <s v="GASTO INHERENTE 1"/>
    <n v="182287"/>
    <s v=""/>
    <s v=""/>
    <s v=""/>
    <s v=""/>
    <s v=""/>
    <s v=""/>
    <s v=""/>
    <s v=""/>
    <s v="Seguridad hídrica"/>
    <n v="0"/>
    <n v="0"/>
    <n v="72"/>
    <n v="0"/>
    <n v="0"/>
    <n v="0"/>
    <n v="0"/>
    <n v="0"/>
    <n v="4301"/>
    <n v="118696"/>
    <n v="125046"/>
    <n v="0.17968086276504611"/>
  </r>
  <r>
    <n v="1995"/>
    <s v="0212"/>
    <s v="0212"/>
    <s v="Subdirección de Servicios Sanitarios Rurales"/>
    <x v="15"/>
    <s v="COQUIMBO"/>
    <s v="ELQUI"/>
    <s v="LA HIGUERA"/>
    <s v="Nuevo"/>
    <n v="362"/>
    <s v="02"/>
    <s v="002"/>
    <n v="59005"/>
    <s v="40070593-0"/>
    <s v="MEJORAMIENTO INTEGRAL SSR EL TRAPICHE, COMUNA DE LA HIGUERA"/>
    <s v="AGUA POTABLE RURAL CONCENTRADO"/>
    <s v="AMPLIACION Y MEJORAMIENTO DE SERVICIOS EXISTENTES DE AGUA POTABLE RURAL"/>
    <s v="EJECUCION"/>
    <s v="ASESORIA A LA INSPECCION FISCAL 1"/>
    <n v="182271"/>
    <s v=""/>
    <s v=""/>
    <s v=""/>
    <s v=""/>
    <s v=""/>
    <s v=""/>
    <s v=""/>
    <s v=""/>
    <s v="Seguridad hídrica"/>
    <n v="0"/>
    <n v="0"/>
    <n v="2505"/>
    <n v="243697"/>
    <n v="0"/>
    <n v="0"/>
    <n v="0"/>
    <n v="0"/>
    <n v="4104"/>
    <n v="4335"/>
    <n v="4548"/>
    <n v="0.29529781751838541"/>
  </r>
  <r>
    <n v="1993"/>
    <s v="0212"/>
    <s v="0212"/>
    <s v="Subdirección de Servicios Sanitarios Rurales"/>
    <x v="15"/>
    <s v="COQUIMBO"/>
    <s v="ELQUI"/>
    <s v="LA HIGUERA"/>
    <s v="Nuevo"/>
    <n v="362"/>
    <s v="02"/>
    <s v="004"/>
    <n v="59005"/>
    <s v="40070593-0"/>
    <s v="MEJORAMIENTO INTEGRAL SSR EL TRAPICHE, COMUNA DE LA HIGUERA"/>
    <s v="AGUA POTABLE RURAL CONCENTRADO"/>
    <s v="AMPLIACION Y MEJORAMIENTO DE SERVICIOS EXISTENTES DE AGUA POTABLE RURAL"/>
    <s v="EJECUCION"/>
    <s v="EJECUCION 1"/>
    <n v="182270"/>
    <s v=""/>
    <s v=""/>
    <s v=""/>
    <s v=""/>
    <s v=""/>
    <s v=""/>
    <s v=""/>
    <s v=""/>
    <s v="Seguridad hídrica"/>
    <n v="0"/>
    <n v="0"/>
    <n v="7732"/>
    <n v="2043957"/>
    <n v="0"/>
    <n v="0"/>
    <n v="0"/>
    <n v="0"/>
    <n v="4104"/>
    <n v="4335"/>
    <n v="4548"/>
    <n v="0.29529781751838541"/>
  </r>
  <r>
    <n v="1994"/>
    <s v="0212"/>
    <s v="0212"/>
    <s v="Subdirección de Servicios Sanitarios Rurales"/>
    <x v="15"/>
    <s v="COQUIMBO"/>
    <s v="ELQUI"/>
    <s v="LA HIGUERA"/>
    <s v="Nuevo"/>
    <n v="362"/>
    <s v="02"/>
    <s v="001"/>
    <n v="59005"/>
    <s v="40070593-0"/>
    <s v="MEJORAMIENTO INTEGRAL SSR EL TRAPICHE, COMUNA DE LA HIGUERA"/>
    <s v="AGUA POTABLE RURAL CONCENTRADO"/>
    <s v="AMPLIACION Y MEJORAMIENTO DE SERVICIOS EXISTENTES DE AGUA POTABLE RURAL"/>
    <s v="EJECUCION"/>
    <s v="GASTO INHERENTE 1"/>
    <n v="182272"/>
    <s v=""/>
    <s v=""/>
    <s v=""/>
    <s v=""/>
    <s v=""/>
    <s v=""/>
    <s v=""/>
    <s v=""/>
    <s v="Seguridad hídrica"/>
    <n v="0"/>
    <n v="0"/>
    <n v="72"/>
    <n v="0"/>
    <n v="0"/>
    <n v="0"/>
    <n v="0"/>
    <n v="0"/>
    <n v="4104"/>
    <n v="4335"/>
    <n v="4548"/>
    <n v="0.29529781751838541"/>
  </r>
  <r>
    <n v="1997"/>
    <s v="0212"/>
    <s v="0212"/>
    <s v="Subdirección de Servicios Sanitarios Rurales"/>
    <x v="3"/>
    <s v="VALPARAÍSO"/>
    <s v="PETORCA"/>
    <s v="CABILDO"/>
    <s v="Arrastre"/>
    <n v="133"/>
    <s v="02"/>
    <s v="002"/>
    <n v="34239"/>
    <s v="30069980-0"/>
    <s v="AMPLIACION SERVICIO SANITARIO RURAL BARTOLILLO COMUNA DE CABILDO"/>
    <s v="AGUA POTABLE RURAL CONCENTRADO"/>
    <s v="AMPLIACION Y MEJORAMIENTO DE SERVICIOS EXISTENTES DE AGUA POTABLE RURAL"/>
    <s v="EJECUCION"/>
    <s v="ASESORIA 1"/>
    <n v="175466"/>
    <s v=""/>
    <s v=""/>
    <s v=""/>
    <s v=""/>
    <s v=""/>
    <s v=""/>
    <s v="X"/>
    <s v=""/>
    <s v="Seguridad hídrica"/>
    <n v="0"/>
    <n v="139600.83900000001"/>
    <n v="235319"/>
    <n v="0"/>
    <n v="0"/>
    <n v="0"/>
    <n v="0"/>
    <n v="0"/>
    <n v="5402"/>
    <n v="20015"/>
    <n v="20764"/>
    <n v="0.20543734792175361"/>
  </r>
  <r>
    <n v="1996"/>
    <s v="0212"/>
    <s v="0212"/>
    <s v="Subdirección de Servicios Sanitarios Rurales"/>
    <x v="3"/>
    <s v="VALPARAÍSO"/>
    <s v="PETORCA"/>
    <s v="CABILDO"/>
    <s v="Arrastre"/>
    <n v="133"/>
    <s v="02"/>
    <s v="004"/>
    <n v="34239"/>
    <s v="30069980-0"/>
    <s v="AMPLIACION SERVICIO SANITARIO RURAL BARTOLILLO COMUNA DE CABILDO"/>
    <s v="AGUA POTABLE RURAL CONCENTRADO"/>
    <s v="AMPLIACION Y MEJORAMIENTO DE SERVICIOS EXISTENTES DE AGUA POTABLE RURAL"/>
    <s v="EJECUCION"/>
    <s v="EJECUCION 1"/>
    <n v="171786"/>
    <s v=""/>
    <s v=""/>
    <s v=""/>
    <s v=""/>
    <s v=""/>
    <s v=""/>
    <s v="X"/>
    <s v=""/>
    <s v="Seguridad hídrica"/>
    <n v="0"/>
    <n v="1157646.2549999999"/>
    <n v="1672571"/>
    <n v="0"/>
    <n v="0"/>
    <n v="0"/>
    <n v="0"/>
    <n v="0"/>
    <n v="5402"/>
    <n v="20015"/>
    <n v="20764"/>
    <n v="0.20543734792175361"/>
  </r>
  <r>
    <n v="1999"/>
    <s v="0212"/>
    <s v="0212"/>
    <s v="Subdirección de Servicios Sanitarios Rurales"/>
    <x v="3"/>
    <s v="VALPARAÍSO"/>
    <s v="MARGA MARGA"/>
    <s v="QUILPUE"/>
    <s v="Arrastre"/>
    <n v="132"/>
    <s v="02"/>
    <s v="002"/>
    <n v="57240"/>
    <s v="30098834-0"/>
    <s v="INSTALACION SERVICIO SANITARIO RURAL SSR LOS MOLLES COMUNA DE QUILPUE"/>
    <s v="AGUA POTABLE RURAL CONCENTRADO"/>
    <s v="CONSTRUCCION SISTEMA SSR "/>
    <s v="EJECUCION"/>
    <s v="ASESORIA 1"/>
    <n v="180958"/>
    <s v=""/>
    <s v=""/>
    <s v=""/>
    <s v=""/>
    <s v=""/>
    <s v=""/>
    <s v="X"/>
    <s v=""/>
    <s v="Seguridad hídrica"/>
    <n v="0"/>
    <n v="40000"/>
    <n v="589805"/>
    <n v="0"/>
    <n v="288680"/>
    <n v="288680"/>
    <n v="0"/>
    <n v="0"/>
    <n v="5801"/>
    <n v="162559"/>
    <n v="175095"/>
    <n v="0.1603025276312196"/>
  </r>
  <r>
    <n v="1998"/>
    <s v="0212"/>
    <s v="0212"/>
    <s v="Subdirección de Servicios Sanitarios Rurales"/>
    <x v="3"/>
    <s v="VALPARAÍSO"/>
    <s v="MARGA MARGA"/>
    <s v="QUILPUE"/>
    <s v="Arrastre"/>
    <n v="132"/>
    <s v="02"/>
    <s v="004"/>
    <n v="57240"/>
    <s v="30098834-0"/>
    <s v="INSTALACION SERVICIO SANITARIO RURAL SSR LOS MOLLES COMUNA DE QUILPUE"/>
    <s v="AGUA POTABLE RURAL CONCENTRADO"/>
    <s v="CONSTRUCCION SISTEMA SSR "/>
    <s v="EJECUCION"/>
    <s v="EJECUCION 1"/>
    <n v="178137"/>
    <s v=""/>
    <s v=""/>
    <s v=""/>
    <s v=""/>
    <s v=""/>
    <s v=""/>
    <s v="X"/>
    <s v=""/>
    <s v="Seguridad hídrica"/>
    <n v="0"/>
    <n v="200000"/>
    <n v="3290871"/>
    <n v="0"/>
    <n v="2886800"/>
    <n v="2886800"/>
    <n v="0"/>
    <n v="0"/>
    <n v="5801"/>
    <n v="162559"/>
    <n v="175095"/>
    <n v="0.1603025276312196"/>
  </r>
  <r>
    <n v="2003"/>
    <s v="0212"/>
    <s v="0212"/>
    <s v="Subdirección de Servicios Sanitarios Rurales"/>
    <x v="3"/>
    <s v="VALPARAÍSO"/>
    <s v="MARGA MARGA"/>
    <s v="LIMACHE"/>
    <s v="Arrastre"/>
    <n v="139"/>
    <s v="02"/>
    <s v="002"/>
    <n v="50255"/>
    <s v="40020297-0"/>
    <s v="MEJORAMIENTO AGUA POTABLE SERVICIO SANITARIO RURAL LO GAMBOA COMUNA DE LIMACHE."/>
    <s v="AMPLIACION Y MEJORAMIENTO DE SERVICIOS EXISTENTES DE AGUA POTABLE RURAL"/>
    <s v="AMPLIACION Y MEJORAMIENTO DE SERVICIOS EXISTENTES DE AGUA POTABLE RURAL"/>
    <s v="EJECUCION"/>
    <s v="ASESORIA 1"/>
    <n v="176210"/>
    <s v=""/>
    <s v=""/>
    <s v=""/>
    <s v=""/>
    <s v=""/>
    <s v=""/>
    <s v="X"/>
    <s v=""/>
    <s v="Seguridad hídrica"/>
    <n v="0"/>
    <n v="284020.73"/>
    <n v="109515"/>
    <n v="0"/>
    <n v="162898"/>
    <n v="0"/>
    <n v="0"/>
    <n v="0"/>
    <n v="5802"/>
    <n v="56145"/>
    <n v="52099"/>
    <n v="0.17616175458965491"/>
  </r>
  <r>
    <n v="2002"/>
    <s v="0212"/>
    <s v="0212"/>
    <s v="Subdirección de Servicios Sanitarios Rurales"/>
    <x v="3"/>
    <s v="VALPARAÍSO"/>
    <s v="MARGA MARGA"/>
    <s v="LIMACHE"/>
    <s v="Arrastre"/>
    <n v="139"/>
    <s v="02"/>
    <s v="004"/>
    <n v="50255"/>
    <s v="40020297-0"/>
    <s v="MEJORAMIENTO AGUA POTABLE SERVICIO SANITARIO RURAL LO GAMBOA COMUNA DE LIMACHE."/>
    <s v="AMPLIACION Y MEJORAMIENTO DE SERVICIOS EXISTENTES DE AGUA POTABLE RURAL"/>
    <s v="AMPLIACION Y MEJORAMIENTO DE SERVICIOS EXISTENTES DE AGUA POTABLE RURAL"/>
    <s v="EJECUCION"/>
    <s v="EJECUCION 1"/>
    <n v="153505"/>
    <s v=""/>
    <s v=""/>
    <s v=""/>
    <s v=""/>
    <s v=""/>
    <s v=""/>
    <s v="X"/>
    <s v=""/>
    <s v="Seguridad hídrica"/>
    <n v="4884.598"/>
    <n v="1341055.551"/>
    <n v="498223"/>
    <n v="0"/>
    <n v="1628980"/>
    <n v="0"/>
    <n v="0"/>
    <n v="0"/>
    <n v="5802"/>
    <n v="56145"/>
    <n v="52099"/>
    <n v="0.17616175458965491"/>
  </r>
  <r>
    <m/>
    <s v="0212"/>
    <s v="0212"/>
    <s v="Subdirección de Servicios Sanitarios Rurales"/>
    <x v="3"/>
    <s v="VALPARAÍSO"/>
    <s v="INTERPROVINCIAL"/>
    <s v="INTERCOMUNAL"/>
    <s v="Arrastre"/>
    <m/>
    <s v="02"/>
    <s v="002"/>
    <n v="51090"/>
    <s v="40027921-0"/>
    <s v="MEJORAMIENTO SISTEMAS APR REGIÓN DE VALPARAÍSO, GLOSA 05 (PREFACT., FACT., DISEÑO)"/>
    <s v="AMPLIACION Y MEJORAMIENTO DE SERVICIOS EXISTENTES DE AGUA POTABLE RURAL"/>
    <s v=""/>
    <s v="PREFACTIBILIDAD"/>
    <s v="PREFACTIBILIDAD 2"/>
    <n v="165941"/>
    <s v=" CP22-0924_Reforzar programas de SSR y Obras de Regadío"/>
    <s v=""/>
    <s v=""/>
    <s v=""/>
    <s v=""/>
    <s v=""/>
    <s v=""/>
    <s v=""/>
    <s v="Seguridad hídrica"/>
    <n v="142682.30900000001"/>
    <n v="0"/>
    <n v="49951"/>
    <n v="0"/>
    <n v="154650"/>
    <n v="0"/>
    <n v="0"/>
    <n v="0"/>
    <e v="#N/A"/>
    <e v="#N/A"/>
    <e v="#N/A"/>
    <e v="#N/A"/>
  </r>
  <r>
    <n v="2004"/>
    <s v="0212"/>
    <s v="0212"/>
    <s v="Subdirección de Servicios Sanitarios Rurales"/>
    <x v="3"/>
    <s v="VALPARAÍSO"/>
    <s v="MARGA MARGA"/>
    <s v="OLMUE"/>
    <s v="Arrastre"/>
    <n v="141"/>
    <s v="02"/>
    <s v="002"/>
    <n v="55275"/>
    <s v="40030068-0"/>
    <s v="CONSTRUCCION SISTEMA INTERCONECTADO DE ABASTECIMIENTO SSR DE LAS CUENCAS PELUMPÉN Y LLIU LLIU"/>
    <s v="AGUA POTABLE RURAL CONCENTRADO"/>
    <s v="CONSTRUCCION SISTEMA SSR "/>
    <s v="DISEÑO"/>
    <s v="DISEÑO 1"/>
    <n v="171784"/>
    <s v=""/>
    <s v=""/>
    <s v=""/>
    <s v=""/>
    <s v=""/>
    <s v=""/>
    <s v=""/>
    <s v=""/>
    <s v="Seguridad hídrica"/>
    <n v="0"/>
    <n v="196521.628"/>
    <n v="1035282"/>
    <n v="0"/>
    <n v="1546500"/>
    <n v="0"/>
    <n v="0"/>
    <n v="0"/>
    <n v="5803"/>
    <n v="19778"/>
    <n v="20480"/>
    <n v="0.26114336844655339"/>
  </r>
  <r>
    <n v="2005"/>
    <s v="0212"/>
    <s v="0212"/>
    <s v="Subdirección de Servicios Sanitarios Rurales"/>
    <x v="3"/>
    <s v="VALPARAÍSO"/>
    <s v="QUILLOTA"/>
    <s v="LA CRUZ"/>
    <s v="Arrastre"/>
    <n v="142"/>
    <s v="02"/>
    <s v="002"/>
    <n v="53075"/>
    <s v="40033833-0"/>
    <s v="MEJORAMIENTO SISTEMA  DE AGUA POTABLE SSR POCOCHAY COMUNA DE LA CRUZ"/>
    <s v="AMPLIACION Y MEJORAMIENTO DE SERVICIOS EXISTENTES DE AGUA POTABLE RURAL"/>
    <s v="AMPLIACION Y MEJORAMIENTO DE SERVICIOS EXISTENTES DE AGUA POTABLE RURAL"/>
    <s v="EJECUCION"/>
    <s v="ASESORIA 1"/>
    <n v="167947"/>
    <s v=" CP22-0924_Reforzar programas de SSR y Obras de Regadío"/>
    <s v=" ADAPTACIÓN"/>
    <s v=""/>
    <s v=""/>
    <s v=""/>
    <s v=""/>
    <s v=""/>
    <s v=""/>
    <s v="Seguridad hídrica"/>
    <n v="154629.42300000001"/>
    <n v="257157.75399999999"/>
    <n v="154586"/>
    <n v="0"/>
    <n v="185580"/>
    <n v="226820"/>
    <n v="0"/>
    <n v="0"/>
    <n v="5504"/>
    <n v="24939"/>
    <n v="28505"/>
    <n v="0.13961148087308001"/>
  </r>
  <r>
    <n v="2006"/>
    <s v="0212"/>
    <s v="0212"/>
    <s v="Subdirección de Servicios Sanitarios Rurales"/>
    <x v="3"/>
    <s v="VALPARAÍSO"/>
    <s v="QUILLOTA"/>
    <s v="LA CRUZ"/>
    <s v="Arrastre"/>
    <n v="142"/>
    <s v="02"/>
    <s v="004"/>
    <n v="53075"/>
    <s v="40033833-0"/>
    <s v="MEJORAMIENTO SISTEMA  DE AGUA POTABLE SSR POCOCHAY COMUNA DE LA CRUZ"/>
    <s v="AMPLIACION Y MEJORAMIENTO DE SERVICIOS EXISTENTES DE AGUA POTABLE RURAL"/>
    <s v="AMPLIACION Y MEJORAMIENTO DE SERVICIOS EXISTENTES DE AGUA POTABLE RURAL"/>
    <s v="EJECUCION"/>
    <s v="EJECUCION 1"/>
    <n v="165471"/>
    <s v=" CP22-0924_Reforzar programas de SSR y Obras de Regadío"/>
    <s v=" ADAPTACIÓN"/>
    <s v=""/>
    <s v=""/>
    <s v=""/>
    <s v=""/>
    <s v=""/>
    <s v=""/>
    <s v="Seguridad hídrica"/>
    <n v="2523516.6310000001"/>
    <n v="1566065.1240000001"/>
    <n v="695536"/>
    <n v="0"/>
    <n v="1855800"/>
    <n v="2268200"/>
    <n v="0"/>
    <n v="0"/>
    <n v="5504"/>
    <n v="24939"/>
    <n v="28505"/>
    <n v="0.13961148087308001"/>
  </r>
  <r>
    <n v="2007"/>
    <s v="0212"/>
    <s v="0212"/>
    <s v="Subdirección de Servicios Sanitarios Rurales"/>
    <x v="3"/>
    <s v="VALPARAÍSO"/>
    <s v="SAN ANTONIO"/>
    <s v="SANTO DOMINGO"/>
    <s v="Arrastre"/>
    <n v="131"/>
    <s v="02"/>
    <s v="002"/>
    <n v="53168"/>
    <s v="40036181-0"/>
    <s v="MEJORAMIENTO AGUA POTABLE SSR EL CONVENTO, COMUNA DE SANTO DOMINGO"/>
    <s v="AGUA POTABLE RURAL CONCENTRADO"/>
    <s v="AMPLIACION Y MEJORAMIENTO DE SERVICIOS EXISTENTES DE AGUA POTABLE RURAL"/>
    <s v="EJECUCION"/>
    <s v="ASESORIA 2"/>
    <n v="170663"/>
    <s v=" CP22-0924_Reforzar programas de SSR y Obras de Regadío"/>
    <s v=""/>
    <s v=""/>
    <s v=""/>
    <s v=""/>
    <s v=""/>
    <s v=""/>
    <s v=""/>
    <s v="Seguridad hídrica"/>
    <n v="0"/>
    <n v="10000.120000000001"/>
    <n v="412400"/>
    <n v="0"/>
    <n v="152588"/>
    <n v="0"/>
    <n v="0"/>
    <n v="0"/>
    <n v="5606"/>
    <n v="13171"/>
    <n v="12758"/>
    <n v="0.1613014468356764"/>
  </r>
  <r>
    <n v="2008"/>
    <s v="0212"/>
    <s v="0212"/>
    <s v="Subdirección de Servicios Sanitarios Rurales"/>
    <x v="3"/>
    <s v="VALPARAÍSO"/>
    <s v="SAN ANTONIO"/>
    <s v="SANTO DOMINGO"/>
    <s v="Arrastre"/>
    <n v="131"/>
    <s v="02"/>
    <s v="004"/>
    <n v="53168"/>
    <s v="40036181-0"/>
    <s v="MEJORAMIENTO AGUA POTABLE SSR EL CONVENTO, COMUNA DE SANTO DOMINGO"/>
    <s v="AGUA POTABLE RURAL CONCENTRADO"/>
    <s v="AMPLIACION Y MEJORAMIENTO DE SERVICIOS EXISTENTES DE AGUA POTABLE RURAL"/>
    <s v="EJECUCION"/>
    <s v="EJECUCION 2"/>
    <n v="170664"/>
    <s v=" CP22-0924_Reforzar programas de SSR y Obras de Regadío"/>
    <s v=""/>
    <s v=""/>
    <s v=""/>
    <s v=""/>
    <s v=""/>
    <s v=""/>
    <s v=""/>
    <s v="Seguridad hídrica"/>
    <n v="0"/>
    <n v="113516"/>
    <n v="4854108"/>
    <n v="0"/>
    <n v="1525880"/>
    <n v="0"/>
    <n v="0"/>
    <n v="0"/>
    <n v="5606"/>
    <n v="13171"/>
    <n v="12758"/>
    <n v="0.1613014468356764"/>
  </r>
  <r>
    <n v="2010"/>
    <s v="0212"/>
    <s v="0212"/>
    <s v="Subdirección de Servicios Sanitarios Rurales"/>
    <x v="3"/>
    <s v="VALPARAÍSO"/>
    <s v="MARGA MARGA"/>
    <s v="LIMACHE"/>
    <s v="Arrastre"/>
    <n v="134"/>
    <s v="02"/>
    <s v="002"/>
    <n v="55284"/>
    <s v="40044803-0"/>
    <s v="MEJORAMIENTO SSR LOS LEONES SANTA ROSA COMUNA DE LIMACHE"/>
    <s v="AMPLIACION Y MEJORAMIENTO DE SERVICIOS EXISTENTES DE AGUA POTABLE RURAL"/>
    <s v="AMPLIACION Y MEJORAMIENTO DE SERVICIOS EXISTENTES DE AGUA POTABLE RURAL"/>
    <s v="EJECUCION"/>
    <s v="ASESORIA 1"/>
    <n v="175467"/>
    <s v=""/>
    <s v=""/>
    <s v=""/>
    <s v=""/>
    <s v=""/>
    <s v=""/>
    <s v="X"/>
    <s v=""/>
    <s v="Seguridad hídrica"/>
    <n v="0"/>
    <n v="190734.04300000001"/>
    <n v="233045"/>
    <n v="0"/>
    <n v="185580"/>
    <n v="0"/>
    <n v="0"/>
    <n v="0"/>
    <n v="5802"/>
    <n v="56145"/>
    <n v="52099"/>
    <n v="0.17616175458965491"/>
  </r>
  <r>
    <n v="2009"/>
    <s v="0212"/>
    <s v="0212"/>
    <s v="Subdirección de Servicios Sanitarios Rurales"/>
    <x v="3"/>
    <s v="VALPARAÍSO"/>
    <s v="MARGA MARGA"/>
    <s v="LIMACHE"/>
    <s v="Arrastre"/>
    <n v="134"/>
    <s v="02"/>
    <s v="004"/>
    <n v="55284"/>
    <s v="40044803-0"/>
    <s v="MEJORAMIENTO SSR LOS LEONES SANTA ROSA COMUNA DE LIMACHE"/>
    <s v="AMPLIACION Y MEJORAMIENTO DE SERVICIOS EXISTENTES DE AGUA POTABLE RURAL"/>
    <s v="AMPLIACION Y MEJORAMIENTO DE SERVICIOS EXISTENTES DE AGUA POTABLE RURAL"/>
    <s v="EJECUCION"/>
    <s v="EJECUCION 1"/>
    <n v="171801"/>
    <s v=""/>
    <s v=""/>
    <s v=""/>
    <s v=""/>
    <s v=""/>
    <s v=""/>
    <s v="X"/>
    <s v=""/>
    <s v="Seguridad hídrica"/>
    <n v="0"/>
    <n v="996292.86"/>
    <n v="1159357"/>
    <n v="0"/>
    <n v="1855800"/>
    <n v="0"/>
    <n v="0"/>
    <n v="0"/>
    <n v="5802"/>
    <n v="56145"/>
    <n v="52099"/>
    <n v="0.17616175458965491"/>
  </r>
  <r>
    <n v="2012"/>
    <s v="0212"/>
    <s v="0212"/>
    <s v="Subdirección de Servicios Sanitarios Rurales"/>
    <x v="3"/>
    <s v="VALPARAÍSO"/>
    <s v="SAN FELIPE"/>
    <s v="CATEMU"/>
    <s v="Arrastre"/>
    <n v="135"/>
    <s v="02"/>
    <s v="002"/>
    <n v="56247"/>
    <s v="40051429-0"/>
    <s v="AMPLIACION SISTEMA DE AGUA POTABLE SSR SANTA ROSA, COMUNA DE CATEMU"/>
    <s v="AMPLIACION Y MEJORAMIENTO DE SERVICIOS EXISTENTES DE AGUA POTABLE RURAL"/>
    <s v="AMPLIACION Y MEJORAMIENTO DE SERVICIOS EXISTENTES DE AGUA POTABLE RURAL"/>
    <s v="EJECUCION"/>
    <s v="ASESORIA 1"/>
    <n v="175475"/>
    <s v=""/>
    <s v=""/>
    <s v=""/>
    <s v=""/>
    <s v=""/>
    <s v=""/>
    <s v="X"/>
    <s v=""/>
    <s v="Seguridad hídrica"/>
    <n v="0"/>
    <n v="60000"/>
    <n v="206200"/>
    <n v="0"/>
    <n v="154650"/>
    <n v="257750"/>
    <n v="0"/>
    <n v="0"/>
    <n v="5702"/>
    <n v="13760"/>
    <n v="15824"/>
    <n v="0.18457127122100381"/>
  </r>
  <r>
    <n v="2011"/>
    <s v="0212"/>
    <s v="0212"/>
    <s v="Subdirección de Servicios Sanitarios Rurales"/>
    <x v="3"/>
    <s v="VALPARAÍSO"/>
    <s v="SAN FELIPE"/>
    <s v="CATEMU"/>
    <s v="Arrastre"/>
    <n v="135"/>
    <s v="02"/>
    <s v="004"/>
    <n v="56247"/>
    <s v="40051429-0"/>
    <s v="AMPLIACION SISTEMA DE AGUA POTABLE SSR SANTA ROSA, COMUNA DE CATEMU"/>
    <s v="AMPLIACION Y MEJORAMIENTO DE SERVICIOS EXISTENTES DE AGUA POTABLE RURAL"/>
    <s v="AMPLIACION Y MEJORAMIENTO DE SERVICIOS EXISTENTES DE AGUA POTABLE RURAL"/>
    <s v="EJECUCION"/>
    <s v="EJECUCION 1"/>
    <n v="175476"/>
    <s v=""/>
    <s v=""/>
    <s v=""/>
    <s v=""/>
    <s v=""/>
    <s v=""/>
    <s v="X"/>
    <s v=""/>
    <s v="Seguridad hídrica"/>
    <n v="0"/>
    <n v="212775"/>
    <n v="309300"/>
    <n v="0"/>
    <n v="1546500"/>
    <n v="2577500"/>
    <n v="0"/>
    <n v="0"/>
    <n v="5702"/>
    <n v="13760"/>
    <n v="15824"/>
    <n v="0.18457127122100381"/>
  </r>
  <r>
    <n v="2013"/>
    <s v="0212"/>
    <s v="0212"/>
    <s v="Subdirección de Servicios Sanitarios Rurales"/>
    <x v="3"/>
    <s v="VALPARAÍSO"/>
    <s v="LOS ANDES"/>
    <s v="SAN ESTEBAN"/>
    <s v="Arrastre"/>
    <n v="140"/>
    <s v="02"/>
    <s v="004"/>
    <n v="55897"/>
    <s v="40057626-0"/>
    <s v="MEJORAMIENTO SERVICIO SANITARIO RURAL LLANOS NORTE, COMUNA DE SAN ESTEBAN"/>
    <s v="AMPLIACION Y MEJORAMIENTO DE SERVICIOS EXISTENTES DE AGUA POTABLE RURAL"/>
    <s v="AMPLIACION Y MEJORAMIENTO DE SERVICIOS EXISTENTES DE AGUA POTABLE RURAL"/>
    <s v="EJECUCION"/>
    <s v="EJECUCION 1"/>
    <n v="174378"/>
    <s v=""/>
    <s v=""/>
    <s v=""/>
    <s v=""/>
    <s v=""/>
    <s v=""/>
    <s v="X"/>
    <s v=""/>
    <s v="Seguridad hídrica"/>
    <n v="231051.08900000001"/>
    <n v="1495360.128"/>
    <n v="415929"/>
    <n v="0"/>
    <n v="201045"/>
    <n v="226820"/>
    <n v="0"/>
    <n v="0"/>
    <n v="5304"/>
    <n v="20112"/>
    <n v="22010"/>
    <n v="0.20959396087602511"/>
  </r>
  <r>
    <n v="2014"/>
    <s v="0212"/>
    <s v="0212"/>
    <s v="Subdirección de Servicios Sanitarios Rurales"/>
    <x v="3"/>
    <s v="VALPARAÍSO"/>
    <s v="SAN ANTONIO"/>
    <s v="INTERCOMUNAL"/>
    <s v="Arrastre"/>
    <n v="147"/>
    <s v="02"/>
    <s v="002"/>
    <n v="57879"/>
    <s v="40060303-0"/>
    <s v="CONSERVACION SSR LO ABARCA, CUNCUMEN Y MALVILLA, COMUNAS DE CARTAGENA Y SAN ANTONIO"/>
    <s v="CONSERVACION DE SISTEMAS SANITARIOS RURALES"/>
    <s v="CONSERVACION "/>
    <s v="DISEÑO"/>
    <s v="DISEÑO 1"/>
    <n v="179705"/>
    <s v=""/>
    <s v=""/>
    <s v=""/>
    <s v=""/>
    <s v=""/>
    <s v=""/>
    <s v=""/>
    <s v=""/>
    <s v="Seguridad hídrica"/>
    <n v="0"/>
    <n v="59314"/>
    <n v="60124"/>
    <n v="0"/>
    <n v="2010450"/>
    <n v="2268200"/>
    <n v="0"/>
    <n v="0"/>
    <e v="#N/A"/>
    <e v="#N/A"/>
    <e v="#N/A"/>
    <e v="#N/A"/>
  </r>
  <r>
    <m/>
    <s v="0212"/>
    <s v="0212"/>
    <s v="Subdirección de Servicios Sanitarios Rurales"/>
    <x v="3"/>
    <s v="VALPARAÍSO"/>
    <s v="QUILLOTA, MARGA MARGA"/>
    <s v="CALERA, QUILPUE"/>
    <s v="Arrastre"/>
    <m/>
    <s v="02"/>
    <s v="002"/>
    <n v="57880"/>
    <s v="40060304-0"/>
    <s v="CONSERVACION SSR MOLINO LOS YUYOS, AGUAS DEL MARGA MARGA Y CERRO LA VIRGEN"/>
    <s v="CONSERVACION DE SISTEMAS SANITARIOS RURALES"/>
    <s v=""/>
    <s v="DISEÑO"/>
    <s v="DISEÑO 1"/>
    <n v="179707"/>
    <s v=""/>
    <s v=""/>
    <s v=""/>
    <s v=""/>
    <s v=""/>
    <s v=""/>
    <s v=""/>
    <s v=""/>
    <s v="Seguridad hídrica"/>
    <n v="0"/>
    <n v="64010"/>
    <n v="39178"/>
    <n v="0"/>
    <n v="0"/>
    <n v="0"/>
    <n v="0"/>
    <n v="0"/>
    <e v="#N/A"/>
    <e v="#N/A"/>
    <e v="#N/A"/>
    <e v="#N/A"/>
  </r>
  <r>
    <n v="2015"/>
    <s v="0212"/>
    <s v="0212"/>
    <s v="Subdirección de Servicios Sanitarios Rurales"/>
    <x v="3"/>
    <s v="VALPARAÍSO"/>
    <s v="QUILLOTA, MARGA MARGA"/>
    <s v="CALERA, QUILPUE"/>
    <s v="Nuevo"/>
    <n v="366"/>
    <s v="02"/>
    <s v="004"/>
    <n v="57880"/>
    <s v="40060304-0"/>
    <s v="CONSERVACION SSR MOLINO LOS YUYOS, AGUAS DEL MARGA MARGA Y CERRO LA VIRGEN"/>
    <s v="CONSERVACION DE SISTEMAS SANITARIOS RURALES"/>
    <s v="CONSERVACION "/>
    <s v="EJECUCION"/>
    <s v="EJECUCION 1"/>
    <n v="182488"/>
    <s v=""/>
    <s v=""/>
    <s v=""/>
    <s v=""/>
    <s v=""/>
    <s v=""/>
    <s v=""/>
    <s v=""/>
    <s v="Seguridad hídrica"/>
    <n v="0"/>
    <n v="0"/>
    <n v="51550"/>
    <n v="2422850"/>
    <n v="0"/>
    <n v="0"/>
    <n v="0"/>
    <n v="0"/>
    <e v="#N/A"/>
    <e v="#N/A"/>
    <e v="#N/A"/>
    <e v="#N/A"/>
  </r>
  <r>
    <n v="2016"/>
    <s v="0212"/>
    <s v="0212"/>
    <s v="Subdirección de Servicios Sanitarios Rurales"/>
    <x v="3"/>
    <s v="VALPARAÍSO"/>
    <s v="LOS ANDES"/>
    <s v="SAN ESTEBAN"/>
    <s v="Arrastre"/>
    <n v="149"/>
    <s v="02"/>
    <s v="002"/>
    <n v="57882"/>
    <s v="40060307-0"/>
    <s v="CONSERVACION SSR CAMPOS AHUMADA Y EL HIGUERAL, COMUNA DE SAN ESTEBAN"/>
    <s v="CONSERVACION DE SISTEMAS SANITARIOS RURALES"/>
    <s v="CONSERVACION "/>
    <s v="DISEÑO"/>
    <s v="DISEÑO 1"/>
    <n v="179712"/>
    <s v=""/>
    <s v=""/>
    <s v=""/>
    <s v=""/>
    <s v=""/>
    <s v=""/>
    <s v=""/>
    <s v=""/>
    <s v="Seguridad hídrica"/>
    <n v="0"/>
    <n v="54226"/>
    <n v="60103"/>
    <n v="0"/>
    <n v="0"/>
    <n v="0"/>
    <n v="0"/>
    <n v="0"/>
    <n v="5304"/>
    <n v="20112"/>
    <n v="22010"/>
    <n v="0.20959396087602511"/>
  </r>
  <r>
    <n v="2017"/>
    <s v="0212"/>
    <s v="0212"/>
    <s v="Subdirección de Servicios Sanitarios Rurales"/>
    <x v="3"/>
    <s v="VALPARAÍSO"/>
    <s v="INTERPROVINCIAL"/>
    <s v="INTERCOMUNAL"/>
    <s v="Arrastre"/>
    <n v="143"/>
    <s v="02"/>
    <s v="002"/>
    <n v="57207"/>
    <s v="40061269-0"/>
    <s v="AMPLIACION SSR SAN ENRIQUE,ÑILHUE, CINCO SECTORES Y EL ALGARROBAL (RESDOHN°1012/2023)"/>
    <s v="AMPLIACION Y MEJORAMIENTO DE SERVICIOS EXISTENTES DE AGUA POTABLE RURAL"/>
    <s v="AMPLIACION Y MEJORAMIENTO DE SERVICIOS EXISTENTES DE AGUA POTABLE RURAL"/>
    <s v="DISEÑO"/>
    <s v="DISEÑO 1"/>
    <n v="178112"/>
    <s v=""/>
    <s v=""/>
    <s v=""/>
    <s v=""/>
    <s v=""/>
    <s v=""/>
    <s v=""/>
    <s v=""/>
    <s v="Seguridad hídrica"/>
    <n v="0"/>
    <n v="328433.08899999998"/>
    <n v="315018"/>
    <n v="0"/>
    <n v="0"/>
    <n v="0"/>
    <n v="0"/>
    <n v="0"/>
    <e v="#N/A"/>
    <e v="#N/A"/>
    <e v="#N/A"/>
    <e v="#N/A"/>
  </r>
  <r>
    <n v="2019"/>
    <s v="0212"/>
    <s v="0212"/>
    <s v="Subdirección de Servicios Sanitarios Rurales"/>
    <x v="3"/>
    <s v="VALPARAÍSO"/>
    <s v="VALPARAISO"/>
    <s v="VALPARAISO"/>
    <s v="Nuevo"/>
    <n v="145"/>
    <s v="02"/>
    <s v="002"/>
    <n v="57352"/>
    <s v="40062230-0"/>
    <s v="AMPLIACION SSR EL SAUCE, SSR EL ASIENTO, SSR QUEBRADA ESCOBARES Y SSR LAS VEGAS"/>
    <s v="AMPLIACION Y MEJORAMIENTO DE SERVICIOS EXISTENTES DE AGUA POTABLE RURAL"/>
    <s v="AMPLIACION Y MEJORAMIENTO DE SERVICIOS EXISTENTES DE AGUA POTABLE RURAL"/>
    <s v="DISEÑO"/>
    <s v="ASESORIA 1"/>
    <n v="178600"/>
    <s v=""/>
    <s v=""/>
    <s v=""/>
    <s v=""/>
    <s v=""/>
    <s v=""/>
    <s v=""/>
    <s v=""/>
    <s v="Seguridad hídrica"/>
    <n v="0"/>
    <n v="0"/>
    <n v="154650"/>
    <n v="515500"/>
    <n v="515500"/>
    <n v="2062000"/>
    <n v="0"/>
    <n v="0"/>
    <n v="5101"/>
    <n v="284938"/>
    <n v="321852"/>
    <n v="0.19096287611915949"/>
  </r>
  <r>
    <n v="2018"/>
    <s v="0212"/>
    <s v="0212"/>
    <s v="Subdirección de Servicios Sanitarios Rurales"/>
    <x v="3"/>
    <s v="VALPARAÍSO"/>
    <s v="VALPARAISO"/>
    <s v="VALPARAISO"/>
    <s v="Arrastre"/>
    <n v="145"/>
    <s v="02"/>
    <s v="002"/>
    <n v="57352"/>
    <s v="40062230-0"/>
    <s v="AMPLIACION SSR EL SAUCE, SSR EL ASIENTO, SSR QUEBRADA ESCOBARES Y SSR LAS VEGAS"/>
    <s v="AMPLIACION Y MEJORAMIENTO DE SERVICIOS EXISTENTES DE AGUA POTABLE RURAL"/>
    <s v="AMPLIACION Y MEJORAMIENTO DE SERVICIOS EXISTENTES DE AGUA POTABLE RURAL"/>
    <s v="DISEÑO"/>
    <s v="DISEÑO 1"/>
    <n v="178597"/>
    <s v=""/>
    <s v=""/>
    <s v=""/>
    <s v=""/>
    <s v=""/>
    <s v=""/>
    <s v=""/>
    <s v=""/>
    <s v="Seguridad hídrica"/>
    <n v="0"/>
    <n v="544810.35699999996"/>
    <n v="149670"/>
    <n v="0"/>
    <n v="1095919"/>
    <n v="0"/>
    <n v="0"/>
    <n v="0"/>
    <n v="5101"/>
    <n v="284938"/>
    <n v="321852"/>
    <n v="0.19096287611915949"/>
  </r>
  <r>
    <n v="2021"/>
    <s v="0212"/>
    <s v="0212"/>
    <s v="Subdirección de Servicios Sanitarios Rurales"/>
    <x v="3"/>
    <s v="VALPARAÍSO"/>
    <s v="PETORCA"/>
    <s v="LA LIGUA, CABILDO"/>
    <s v="Arrastre"/>
    <n v="144"/>
    <s v="02"/>
    <s v="002"/>
    <n v="57781"/>
    <s v="40063646-0"/>
    <s v="CONSERVACION SSR PARADERO 4, GUAYACÁN Y EL CARMEN, COMUNAS DE CABILDO Y LA LIGUA"/>
    <s v="CONSERVACION DE SISTEMAS SANITARIOS RURALES"/>
    <s v="CONSERVACION "/>
    <s v="EJECUCION"/>
    <s v="ASESORIA 1"/>
    <n v="179089"/>
    <s v=""/>
    <s v=""/>
    <s v=""/>
    <s v=""/>
    <s v=""/>
    <s v=""/>
    <s v=""/>
    <s v=""/>
    <s v="Seguridad hídrica"/>
    <n v="0"/>
    <n v="192803.57699999999"/>
    <n v="134440"/>
    <n v="0"/>
    <n v="1031000"/>
    <n v="2062000"/>
    <n v="0"/>
    <n v="0"/>
    <e v="#N/A"/>
    <e v="#N/A"/>
    <e v="#N/A"/>
    <e v="#N/A"/>
  </r>
  <r>
    <n v="2020"/>
    <s v="0212"/>
    <s v="0212"/>
    <s v="Subdirección de Servicios Sanitarios Rurales"/>
    <x v="3"/>
    <s v="VALPARAÍSO"/>
    <s v="PETORCA"/>
    <s v="LA LIGUA, CABILDO"/>
    <s v="Arrastre"/>
    <n v="144"/>
    <s v="02"/>
    <s v="004"/>
    <n v="57781"/>
    <s v="40063646-0"/>
    <s v="CONSERVACION SSR PARADERO 4, GUAYACÁN Y EL CARMEN, COMUNAS DE CABILDO Y LA LIGUA"/>
    <s v="CONSERVACION DE SISTEMAS SANITARIOS RURALES"/>
    <s v="CONSERVACION "/>
    <s v="EJECUCION"/>
    <s v="EJECUCION 1"/>
    <n v="179088"/>
    <s v=""/>
    <s v=""/>
    <s v=""/>
    <s v=""/>
    <s v=""/>
    <s v=""/>
    <s v=""/>
    <s v=""/>
    <s v="Seguridad hídrica"/>
    <n v="0"/>
    <n v="360765.10200000001"/>
    <n v="527357"/>
    <n v="0"/>
    <n v="1031000"/>
    <n v="1068441"/>
    <n v="0"/>
    <n v="0"/>
    <e v="#N/A"/>
    <e v="#N/A"/>
    <e v="#N/A"/>
    <e v="#N/A"/>
  </r>
  <r>
    <m/>
    <s v="0212"/>
    <s v="0212"/>
    <s v="Subdirección de Servicios Sanitarios Rurales"/>
    <x v="3"/>
    <s v="VALPARAÍSO"/>
    <s v="VALPARAISO"/>
    <s v="PUCHUNCAVI"/>
    <s v="Arrastre"/>
    <m/>
    <s v="02"/>
    <s v="004"/>
    <n v="58001"/>
    <s v="40067342-0"/>
    <s v="CONSERVACIÓN SERVICIO SANITARIO RURAL EL RINCÓN, COMUNA DE PUCHUNCAVÍ"/>
    <s v="AGUA POTABLE RURAL CONCENTRADO"/>
    <s v=""/>
    <s v="EJECUCION"/>
    <s v="EJECUCION 1"/>
    <n v="179974"/>
    <s v=""/>
    <s v=""/>
    <s v=""/>
    <s v=""/>
    <s v=""/>
    <s v=""/>
    <s v=""/>
    <s v=""/>
    <s v="Seguridad hídrica"/>
    <n v="0"/>
    <n v="31471"/>
    <n v="130209"/>
    <n v="0"/>
    <n v="0"/>
    <n v="0"/>
    <n v="0"/>
    <n v="0"/>
    <n v="5105"/>
    <n v="22539"/>
    <n v="21490"/>
    <n v="0.31600045769167828"/>
  </r>
  <r>
    <n v="2022"/>
    <s v="0212"/>
    <s v="0212"/>
    <s v="Subdirección de Servicios Sanitarios Rurales"/>
    <x v="3"/>
    <s v="VALPARAÍSO"/>
    <s v="MARGA MARGA"/>
    <s v="OLMUE"/>
    <s v="Nuevo"/>
    <n v="369"/>
    <s v="02"/>
    <s v="004"/>
    <n v="59076"/>
    <s v="40070451-0"/>
    <s v="CONSERVACION SSR EL GRANIZO OLMUE"/>
    <s v="AGUA POTABLE RURAL CONCENTRADO"/>
    <s v="CONSERVACION "/>
    <s v="EJECUCION"/>
    <s v="EJECUCION 1"/>
    <n v="182489"/>
    <s v=""/>
    <s v=""/>
    <s v=""/>
    <s v=""/>
    <s v=""/>
    <s v=""/>
    <s v=""/>
    <s v=""/>
    <s v="Seguridad hídrica"/>
    <n v="0"/>
    <n v="0"/>
    <n v="1031"/>
    <n v="515500"/>
    <n v="515500"/>
    <n v="1546500"/>
    <n v="0"/>
    <n v="0"/>
    <n v="5803"/>
    <n v="19778"/>
    <n v="20480"/>
    <n v="0.26114336844655339"/>
  </r>
  <r>
    <n v="2023"/>
    <s v="0212"/>
    <s v="0212"/>
    <s v="Subdirección de Servicios Sanitarios Rurales"/>
    <x v="3"/>
    <s v="VALPARAÍSO"/>
    <s v="MARGA MARGA"/>
    <s v="LIMACHE"/>
    <s v="Arrastre"/>
    <n v="146"/>
    <s v="02"/>
    <s v="004"/>
    <n v="59077"/>
    <s v="40070453-0"/>
    <s v="CONSERVACION SSR LOS MAITENES LIMACHE"/>
    <s v="AGUA POTABLE RURAL CONCENTRADO"/>
    <s v="CONSERVACION "/>
    <s v="EJECUCION"/>
    <s v="EJECUCION 2"/>
    <n v="183173"/>
    <s v=""/>
    <s v=""/>
    <s v=""/>
    <s v=""/>
    <s v=""/>
    <s v=""/>
    <s v=""/>
    <s v=""/>
    <s v="Seguridad hídrica"/>
    <n v="0"/>
    <n v="100000"/>
    <n v="178856"/>
    <n v="0"/>
    <n v="955096"/>
    <n v="0"/>
    <n v="0"/>
    <n v="0"/>
    <n v="5802"/>
    <n v="56145"/>
    <n v="52099"/>
    <n v="0.17616175458965491"/>
  </r>
  <r>
    <n v="2024"/>
    <s v="0212"/>
    <s v="0212"/>
    <s v="Subdirección de Servicios Sanitarios Rurales"/>
    <x v="3"/>
    <s v="VALPARAÍSO"/>
    <s v="SAN FELIPE"/>
    <s v="PUTAENDO"/>
    <s v="Nuevo"/>
    <n v="371"/>
    <s v="02"/>
    <s v="004"/>
    <n v="59079"/>
    <s v="40070456-0"/>
    <s v="AMPLIACION SERVICIO SANITARIO RURAL LAS COIMAS, COMUNA DE PUTAENDO"/>
    <s v="AGUA POTABLE RURAL CONCENTRADO"/>
    <s v="AMPLIACION Y MEJORAMIENTO DE SERVICIOS EXISTENTES DE AGUA POTABLE RURAL"/>
    <s v="EJECUCION"/>
    <s v="EJECUCION 1"/>
    <n v="182494"/>
    <s v=""/>
    <s v=""/>
    <s v=""/>
    <s v=""/>
    <s v=""/>
    <s v=""/>
    <s v=""/>
    <s v=""/>
    <s v="Seguridad hídrica"/>
    <n v="0"/>
    <n v="0"/>
    <n v="10310"/>
    <n v="2062000"/>
    <n v="2062000"/>
    <n v="2979590"/>
    <n v="0"/>
    <n v="0"/>
    <n v="5705"/>
    <n v="17336"/>
    <n v="18097"/>
    <n v="0.23184582560186981"/>
  </r>
  <r>
    <n v="2025"/>
    <s v="0212"/>
    <s v="0212"/>
    <s v="Subdirección de Servicios Sanitarios Rurales"/>
    <x v="3"/>
    <s v="VALPARAÍSO"/>
    <s v="QUILLOTA"/>
    <s v="QUILLOTA"/>
    <s v="Nuevo"/>
    <n v="364"/>
    <s v="02"/>
    <s v="004"/>
    <n v="59084"/>
    <s v="40070459-0"/>
    <s v="MEJORAMIENTO SERVICIO SANITARIO RURAL EL CAJON DE SAN PEDRO, COMUNA DE QUILLOTA"/>
    <s v="AGUA POTABLE RURAL CONCENTRADO"/>
    <s v="AMPLIACION Y MEJORAMIENTO DE SERVICIOS EXISTENTES DE AGUA POTABLE RURAL"/>
    <s v="EJECUCION"/>
    <s v="EJECUCION 1"/>
    <n v="182498"/>
    <s v=""/>
    <s v=""/>
    <s v=""/>
    <s v=""/>
    <s v=""/>
    <s v=""/>
    <s v=""/>
    <s v=""/>
    <s v="Seguridad hídrica"/>
    <n v="0"/>
    <n v="0"/>
    <n v="1031"/>
    <n v="572470"/>
    <n v="1031000"/>
    <n v="1546500"/>
    <n v="0"/>
    <n v="0"/>
    <n v="5501"/>
    <n v="96753"/>
    <n v="101729"/>
    <n v="0.15481795682273419"/>
  </r>
  <r>
    <n v="2026"/>
    <s v="0212"/>
    <s v="0212"/>
    <s v="Subdirección de Servicios Sanitarios Rurales"/>
    <x v="3"/>
    <s v="VALPARAÍSO"/>
    <s v="MARGA MARGA"/>
    <s v="LIMACHE"/>
    <s v="Nuevo"/>
    <n v="365"/>
    <s v="02"/>
    <s v="004"/>
    <n v="59085"/>
    <s v="40070461-0"/>
    <s v="AMPLIACION SERVICIO SANITARIO RURLAS LOS LAURELES, COMUNA DE LIMACHE"/>
    <s v="AGUA POTABLE RURAL CONCENTRADO"/>
    <s v="AMPLIACION Y MEJORAMIENTO DE SERVICIOS EXISTENTES DE AGUA POTABLE RURAL"/>
    <s v="EJECUCION"/>
    <s v="EJECUCION 1"/>
    <n v="182499"/>
    <s v=""/>
    <s v=""/>
    <s v=""/>
    <s v=""/>
    <s v=""/>
    <s v=""/>
    <s v="X"/>
    <s v=""/>
    <s v="Seguridad hídrica"/>
    <n v="0"/>
    <n v="0"/>
    <n v="20620"/>
    <n v="354693"/>
    <n v="1031000"/>
    <n v="505200"/>
    <n v="0"/>
    <n v="0"/>
    <n v="5802"/>
    <n v="56145"/>
    <n v="52099"/>
    <n v="0.17616175458965491"/>
  </r>
  <r>
    <n v="2027"/>
    <s v="0212"/>
    <s v="0212"/>
    <s v="Subdirección de Servicios Sanitarios Rurales"/>
    <x v="3"/>
    <s v="VALPARAÍSO"/>
    <s v="SAN FELIPE"/>
    <s v="CATEMU"/>
    <s v="Nuevo"/>
    <n v="367"/>
    <s v="02"/>
    <s v="004"/>
    <n v="59080"/>
    <s v="40070462-0"/>
    <s v="AMPLIACION SERVICIO SANITARIO RURAL LOS CORRALES, COMUNA DE CATEMU"/>
    <s v="AGUA POTABLE RURAL CONCENTRADO"/>
    <s v="AMPLIACION Y MEJORAMIENTO DE SERVICIOS EXISTENTES DE AGUA POTABLE RURAL"/>
    <s v="EJECUCION"/>
    <s v="EJECUCION 1"/>
    <n v="182495"/>
    <s v=""/>
    <s v=""/>
    <s v=""/>
    <s v=""/>
    <s v=""/>
    <s v=""/>
    <s v=""/>
    <s v=""/>
    <s v="Seguridad hídrica"/>
    <n v="0"/>
    <n v="0"/>
    <n v="1031"/>
    <n v="2267169"/>
    <n v="0"/>
    <n v="0"/>
    <n v="0"/>
    <n v="0"/>
    <n v="5702"/>
    <n v="13760"/>
    <n v="15824"/>
    <n v="0.18457127122100381"/>
  </r>
  <r>
    <n v="2028"/>
    <s v="0212"/>
    <s v="0212"/>
    <s v="Subdirección de Servicios Sanitarios Rurales"/>
    <x v="3"/>
    <s v="VALPARAÍSO"/>
    <s v="SAN FELIPE"/>
    <s v="CATEMU"/>
    <s v="Nuevo"/>
    <n v="368"/>
    <s v="02"/>
    <s v="004"/>
    <n v="59081"/>
    <s v="40070463-0"/>
    <s v="AMPLIACION SERVICIO SANITARIO RURAL LAS COMPUERTAS, COMUNA DE CATEMU"/>
    <s v="AGUA POTABLE RURAL CONCENTRADO"/>
    <s v="AMPLIACION Y MEJORAMIENTO DE SERVICIOS EXISTENTES DE AGUA POTABLE RURAL"/>
    <s v="EJECUCION"/>
    <s v="EJECUCION 1"/>
    <n v="182496"/>
    <s v=""/>
    <s v=""/>
    <s v=""/>
    <s v=""/>
    <s v=""/>
    <s v=""/>
    <s v=""/>
    <s v=""/>
    <s v="Seguridad hídrica"/>
    <n v="0"/>
    <n v="0"/>
    <n v="20620"/>
    <n v="515500"/>
    <n v="1031000"/>
    <n v="1252887"/>
    <n v="0"/>
    <n v="0"/>
    <n v="5702"/>
    <n v="13760"/>
    <n v="15824"/>
    <n v="0.18457127122100381"/>
  </r>
  <r>
    <n v="2029"/>
    <s v="0212"/>
    <s v="0212"/>
    <s v="Subdirección de Servicios Sanitarios Rurales"/>
    <x v="3"/>
    <s v="VALPARAÍSO"/>
    <s v="SAN FELIPE"/>
    <s v="PUTAENDO"/>
    <s v="Nuevo"/>
    <n v="363"/>
    <s v="02"/>
    <s v="004"/>
    <n v="59082"/>
    <s v="40070465-0"/>
    <s v="AMPLIACION SERVICIO SANITARIO RURAL QUEBRADA HERRERA, COMUNA DE PUTAENDO"/>
    <s v="AGUA POTABLE RURAL CONCENTRADO"/>
    <s v="AMPLIACION Y MEJORAMIENTO DE SERVICIOS EXISTENTES DE AGUA POTABLE RURAL"/>
    <s v="EJECUCION"/>
    <s v="EJECUCION 1"/>
    <n v="182497"/>
    <s v=""/>
    <s v=""/>
    <s v=""/>
    <s v=""/>
    <s v=""/>
    <s v=""/>
    <s v="X"/>
    <s v=""/>
    <s v="Seguridad hídrica"/>
    <n v="0"/>
    <n v="0"/>
    <n v="20620"/>
    <n v="3907634"/>
    <n v="3093000"/>
    <n v="2154646"/>
    <n v="0"/>
    <n v="0"/>
    <n v="5705"/>
    <n v="17336"/>
    <n v="18097"/>
    <n v="0.23184582560186981"/>
  </r>
  <r>
    <n v="2030"/>
    <s v="0212"/>
    <s v="0212"/>
    <s v="Subdirección de Servicios Sanitarios Rurales"/>
    <x v="3"/>
    <s v="VALPARAÍSO"/>
    <s v="SAN FELIPE"/>
    <s v="PUTAENDO"/>
    <s v="Arrastre"/>
    <n v="137"/>
    <s v="02"/>
    <s v="004"/>
    <n v="59440"/>
    <s v="40070655-0"/>
    <s v="CONSTRUCCION SSSR RINCONADA DE GUZMANES PUTAENDO"/>
    <s v="AGUA POTABLE RURAL CONCENTRADO"/>
    <s v="AMPLIACION Y MEJORAMIENTO DE SERVICIOS EXISTENTES DE AGUA POTABLE RURAL"/>
    <s v="EJECUCION"/>
    <s v="EJECUCION 1"/>
    <n v="183170"/>
    <s v=""/>
    <s v=""/>
    <s v=""/>
    <s v=""/>
    <s v=""/>
    <s v=""/>
    <s v=""/>
    <s v=""/>
    <s v="Seguridad hídrica"/>
    <n v="0"/>
    <n v="200000"/>
    <n v="1259040"/>
    <n v="0"/>
    <n v="850685"/>
    <n v="505200"/>
    <n v="0"/>
    <n v="0"/>
    <n v="5705"/>
    <n v="17336"/>
    <n v="18097"/>
    <n v="0.23184582560186981"/>
  </r>
  <r>
    <n v="2031"/>
    <s v="0212"/>
    <s v="0212"/>
    <s v="Subdirección de Servicios Sanitarios Rurales"/>
    <x v="3"/>
    <s v="VALPARAÍSO"/>
    <s v="PETORCA"/>
    <s v="ZAPALLAR"/>
    <s v="Arrastre"/>
    <n v="136"/>
    <s v="02"/>
    <s v="004"/>
    <n v="59158"/>
    <s v="40071745-0"/>
    <s v="CONSERVACION SSR JHON KENNEDY Y EX-HACIENDA  DE CATAPILCO ZAPALLAR"/>
    <s v="AGUA POTABLE RURAL CONCENTRADO"/>
    <s v="CONSERVACION "/>
    <s v="EJECUCION"/>
    <s v="EJECUCION 1"/>
    <n v="182757"/>
    <s v=""/>
    <s v=""/>
    <s v=""/>
    <s v=""/>
    <s v=""/>
    <s v=""/>
    <s v=""/>
    <s v=""/>
    <s v="Seguridad hídrica"/>
    <n v="0"/>
    <n v="10"/>
    <n v="1270087"/>
    <n v="0"/>
    <n v="1043426"/>
    <n v="505200"/>
    <n v="0"/>
    <n v="0"/>
    <n v="5405"/>
    <n v="7980"/>
    <n v="8454"/>
    <n v="0.26643686509914222"/>
  </r>
  <r>
    <n v="2032"/>
    <s v="0212"/>
    <s v="0212"/>
    <s v="Subdirección de Servicios Sanitarios Rurales"/>
    <x v="3"/>
    <s v="VALPARAÍSO"/>
    <s v="LOS ANDES, SAN FELIPE"/>
    <s v="LOS ANDES, SAN FELIPE"/>
    <s v="Arrastre"/>
    <n v="138"/>
    <s v="02"/>
    <s v="004"/>
    <n v="59441"/>
    <s v="40072949-0"/>
    <s v="CONSTRUCCION SSSR EL ASIENTO Y EL SAUCE SAN FELIPE Y LOS ANDES"/>
    <s v="AGUA POTABLE RURAL CONCENTRADO"/>
    <s v="AMPLIACION Y MEJORAMIENTO DE SERVICIOS EXISTENTES DE AGUA POTABLE RURAL"/>
    <s v="EJECUCION"/>
    <s v="EJECUCION 1"/>
    <n v="183172"/>
    <s v=""/>
    <s v=""/>
    <s v=""/>
    <s v=""/>
    <s v=""/>
    <s v=""/>
    <s v=""/>
    <s v=""/>
    <s v="Seguridad hídrica"/>
    <n v="0"/>
    <n v="200000"/>
    <n v="684541"/>
    <n v="0"/>
    <n v="1148925"/>
    <n v="0"/>
    <n v="0"/>
    <n v="0"/>
    <e v="#N/A"/>
    <e v="#N/A"/>
    <e v="#N/A"/>
    <e v="#N/A"/>
  </r>
  <r>
    <m/>
    <s v="0212"/>
    <s v="0212"/>
    <s v="Subdirección de Servicios Sanitarios Rurales"/>
    <x v="4"/>
    <s v="METROPOLITANA"/>
    <s v="MELIPILLA"/>
    <s v="MELIPILLA"/>
    <s v="Arrastre"/>
    <m/>
    <s v="02"/>
    <s v="002"/>
    <n v="51320"/>
    <s v="40024575-0"/>
    <s v="AMPLIACION Y MEJORAMIENTO APR MAITENES DE ULMÉN COMUNA MELIPILLA"/>
    <s v="AMPLIACION Y MEJORAMIENTO DE SERVICIOS EXISTENTES DE AGUA POTABLE RURAL"/>
    <s v=""/>
    <s v="EJECUCION"/>
    <s v="ASESORIA 1"/>
    <n v="159254"/>
    <s v=" CP22-0924_Reforzar programas de SSR y Obras de Regadío"/>
    <s v=""/>
    <s v=""/>
    <s v=""/>
    <s v=""/>
    <s v=""/>
    <s v=""/>
    <s v=""/>
    <s v="Seguridad hídrica"/>
    <n v="179499.64"/>
    <n v="124647"/>
    <n v="84807"/>
    <n v="0"/>
    <n v="0"/>
    <n v="0"/>
    <n v="0"/>
    <n v="0"/>
    <n v="13501"/>
    <n v="136325"/>
    <n v="150466"/>
    <n v="0.22811348984469859"/>
  </r>
  <r>
    <m/>
    <s v="0212"/>
    <s v="0212"/>
    <s v="Subdirección de Servicios Sanitarios Rurales"/>
    <x v="4"/>
    <s v="METROPOLITANA"/>
    <s v="MELIPILLA"/>
    <s v="MELIPILLA"/>
    <s v="Arrastre"/>
    <m/>
    <s v="02"/>
    <s v="004"/>
    <n v="51320"/>
    <s v="40024575-0"/>
    <s v="AMPLIACION Y MEJORAMIENTO APR MAITENES DE ULMÉN COMUNA MELIPILLA"/>
    <s v="AMPLIACION Y MEJORAMIENTO DE SERVICIOS EXISTENTES DE AGUA POTABLE RURAL"/>
    <s v=""/>
    <s v="EJECUCION"/>
    <s v="EJECUCION 1"/>
    <n v="159255"/>
    <s v=" CP22-0924_Reforzar programas de SSR y Obras de Regadío"/>
    <s v=""/>
    <s v=""/>
    <s v=""/>
    <s v=""/>
    <s v=""/>
    <s v=""/>
    <s v=""/>
    <s v="Seguridad hídrica"/>
    <n v="2228504.344"/>
    <n v="1153791"/>
    <n v="943618"/>
    <n v="0"/>
    <n v="0"/>
    <n v="0"/>
    <n v="0"/>
    <n v="0"/>
    <n v="13501"/>
    <n v="136325"/>
    <n v="150466"/>
    <n v="0.22811348984469859"/>
  </r>
  <r>
    <n v="2034"/>
    <s v="0212"/>
    <s v="0212"/>
    <s v="Subdirección de Servicios Sanitarios Rurales"/>
    <x v="4"/>
    <s v="METROPOLITANA"/>
    <s v="MELIPILLA"/>
    <s v="MARIA PINTO"/>
    <s v="Arrastre"/>
    <n v="192"/>
    <s v="02"/>
    <s v="002"/>
    <n v="53198"/>
    <s v="40036018-0"/>
    <s v="MEJORAMIENTO Y AMPLIACION DEL SISTEMA DE APR MARIA PINTO"/>
    <s v="AMPLIACION Y MEJORAMIENTO DE SERVICIOS EXISTENTES DE AGUA POTABLE RURAL"/>
    <s v="AMPLIACION Y MEJORAMIENTO DE SERVICIOS EXISTENTES DE AGUA POTABLE RURAL"/>
    <s v="EJECUCION"/>
    <s v="ASESORIA 1"/>
    <n v="166090"/>
    <s v=" CP22-0924_Reforzar programas de SSR y Obras de Regadío"/>
    <s v=" ADAPTACIÓN"/>
    <s v=""/>
    <s v=""/>
    <s v=""/>
    <s v=""/>
    <s v="X"/>
    <s v=""/>
    <s v="Seguridad hídrica"/>
    <n v="189247.117"/>
    <n v="226374"/>
    <n v="501"/>
    <n v="0"/>
    <n v="0"/>
    <n v="0"/>
    <n v="0"/>
    <n v="0"/>
    <n v="13504"/>
    <n v="15352"/>
    <n v="15838"/>
    <n v="0.27159214799320358"/>
  </r>
  <r>
    <n v="2033"/>
    <s v="0212"/>
    <s v="0212"/>
    <s v="Subdirección de Servicios Sanitarios Rurales"/>
    <x v="4"/>
    <s v="METROPOLITANA"/>
    <s v="MELIPILLA"/>
    <s v="MARIA PINTO"/>
    <s v="Arrastre"/>
    <n v="192"/>
    <s v="02"/>
    <s v="004"/>
    <n v="53198"/>
    <s v="40036018-0"/>
    <s v="MEJORAMIENTO Y AMPLIACION DEL SISTEMA DE APR MARIA PINTO"/>
    <s v="AMPLIACION Y MEJORAMIENTO DE SERVICIOS EXISTENTES DE AGUA POTABLE RURAL"/>
    <s v="AMPLIACION Y MEJORAMIENTO DE SERVICIOS EXISTENTES DE AGUA POTABLE RURAL"/>
    <s v="EJECUCION"/>
    <s v="EJECUCION 1"/>
    <n v="166091"/>
    <s v=" CP22-0924_Reforzar programas de SSR y Obras de Regadío"/>
    <s v=" ADAPTACIÓN"/>
    <s v=""/>
    <s v=""/>
    <s v=""/>
    <s v=""/>
    <s v="X"/>
    <s v=""/>
    <s v="Seguridad hídrica"/>
    <n v="1948574.0630000001"/>
    <n v="1886568.003"/>
    <n v="521543"/>
    <n v="0"/>
    <n v="0"/>
    <n v="0"/>
    <n v="0"/>
    <n v="0"/>
    <n v="13504"/>
    <n v="15352"/>
    <n v="15838"/>
    <n v="0.27159214799320358"/>
  </r>
  <r>
    <m/>
    <s v="0212"/>
    <s v="0212"/>
    <s v="Subdirección de Servicios Sanitarios Rurales"/>
    <x v="4"/>
    <s v="METROPOLITANA"/>
    <s v="CHACABUCO"/>
    <s v="TILTIL"/>
    <s v="Arrastre"/>
    <m/>
    <s v="02"/>
    <s v="002"/>
    <n v="53607"/>
    <s v="40036376-0"/>
    <s v="AMPLIACION Y MEJORAMIENTO SISTEMA APR ESTACION POLPAICO"/>
    <s v="AMPLIACION Y MEJORAMIENTO DE SERVICIOS EXISTENTES DE AGUA POTABLE RURAL"/>
    <s v=""/>
    <s v="EJECUCION"/>
    <s v="ASESORIA 1"/>
    <n v="166882"/>
    <s v=" PG-0510_Desarrollo Obras Sanitarias Rurales"/>
    <s v=" ADAPTACIÓN"/>
    <s v=""/>
    <s v=""/>
    <s v=""/>
    <s v=""/>
    <s v=""/>
    <s v=""/>
    <s v="Seguridad hídrica"/>
    <n v="197560.353"/>
    <n v="54466"/>
    <n v="184283"/>
    <n v="0"/>
    <n v="0"/>
    <n v="0"/>
    <n v="0"/>
    <n v="0"/>
    <n v="13303"/>
    <n v="19742"/>
    <n v="22695"/>
    <n v="0.28912583892599059"/>
  </r>
  <r>
    <m/>
    <s v="0212"/>
    <s v="0212"/>
    <s v="Subdirección de Servicios Sanitarios Rurales"/>
    <x v="4"/>
    <s v="METROPOLITANA"/>
    <s v="CHACABUCO"/>
    <s v="TILTIL"/>
    <s v="Arrastre"/>
    <m/>
    <s v="02"/>
    <s v="004"/>
    <n v="53607"/>
    <s v="40036376-0"/>
    <s v="AMPLIACION Y MEJORAMIENTO SISTEMA APR ESTACION POLPAICO"/>
    <s v="AMPLIACION Y MEJORAMIENTO DE SERVICIOS EXISTENTES DE AGUA POTABLE RURAL"/>
    <s v=""/>
    <s v="EJECUCION"/>
    <s v="EJECUCION 1"/>
    <n v="166883"/>
    <s v=" PG-0510_Desarrollo Obras Sanitarias Rurales"/>
    <s v=" ADAPTACIÓN"/>
    <s v=""/>
    <s v=""/>
    <s v=""/>
    <s v=""/>
    <s v=""/>
    <s v=""/>
    <s v="Seguridad hídrica"/>
    <n v="1316622.68"/>
    <n v="466735"/>
    <n v="1567441"/>
    <n v="0"/>
    <n v="0"/>
    <n v="0"/>
    <n v="0"/>
    <n v="0"/>
    <n v="13303"/>
    <n v="19742"/>
    <n v="22695"/>
    <n v="0.28912583892599059"/>
  </r>
  <r>
    <m/>
    <s v="0212"/>
    <s v="0212"/>
    <s v="Subdirección de Servicios Sanitarios Rurales"/>
    <x v="4"/>
    <s v="METROPOLITANA"/>
    <s v="MELIPILLA"/>
    <s v="CURACAVI"/>
    <s v="Arrastre"/>
    <m/>
    <s v="02"/>
    <s v="004"/>
    <n v="53163"/>
    <s v="40036961-0"/>
    <s v="MEJORAMIENTO Y AMPLIACION DEL SISTEMA DE APR LAS ROSAS, DE LA COMUNA DE CURACAVI"/>
    <s v="AMPLIACION Y MEJORAMIENTO DE SERVICIOS EXISTENTES DE AGUA POTABLE RURAL"/>
    <s v=""/>
    <s v="EJECUCION"/>
    <s v="EJECUCION 1"/>
    <n v="166094"/>
    <s v=" CP22-0924_Reforzar programas de SSR y Obras de Regadío"/>
    <s v=" ADAPTACIÓN"/>
    <s v=""/>
    <s v=""/>
    <s v=""/>
    <s v=""/>
    <s v="X"/>
    <s v=""/>
    <s v="Seguridad hídrica"/>
    <n v="3125714"/>
    <n v="1818357.8119999999"/>
    <n v="11566"/>
    <n v="0"/>
    <n v="0"/>
    <n v="0"/>
    <n v="0"/>
    <n v="0"/>
    <n v="13503"/>
    <n v="35165"/>
    <n v="38803"/>
    <n v="0.25841871589841803"/>
  </r>
  <r>
    <n v="2037"/>
    <s v="0212"/>
    <s v="0212"/>
    <s v="Subdirección de Servicios Sanitarios Rurales"/>
    <x v="4"/>
    <s v="METROPOLITANA"/>
    <s v="CHACABUCO"/>
    <s v="LAMPA"/>
    <s v="Arrastre"/>
    <n v="189"/>
    <s v="02"/>
    <s v="002"/>
    <n v="56593"/>
    <s v="40043109-0"/>
    <s v="CONSTRUCCION SISTEMA APR LO ESPINO, LAMPA"/>
    <s v="AGUA POTABLE RURAL SEMI CONCENTRADO"/>
    <s v="CONSTRUCCION SISTEMA SSR "/>
    <s v="EJECUCION"/>
    <s v="ASESORIA 1"/>
    <n v="176800"/>
    <s v=""/>
    <s v=""/>
    <s v=""/>
    <s v=""/>
    <s v=""/>
    <s v=""/>
    <s v=""/>
    <s v=""/>
    <s v="Seguridad hídrica"/>
    <n v="4934.7290000000003"/>
    <n v="210255"/>
    <n v="101294"/>
    <n v="0"/>
    <n v="0"/>
    <n v="0"/>
    <n v="0"/>
    <n v="0"/>
    <n v="13302"/>
    <n v="145160"/>
    <n v="146646"/>
    <n v="0.25605506907845937"/>
  </r>
  <r>
    <n v="2038"/>
    <s v="0212"/>
    <s v="0212"/>
    <s v="Subdirección de Servicios Sanitarios Rurales"/>
    <x v="4"/>
    <s v="METROPOLITANA"/>
    <s v="CHACABUCO"/>
    <s v="LAMPA"/>
    <s v="Arrastre"/>
    <n v="189"/>
    <s v="02"/>
    <s v="004"/>
    <n v="56593"/>
    <s v="40043109-0"/>
    <s v="CONSTRUCCION SISTEMA APR LO ESPINO, LAMPA"/>
    <s v="AGUA POTABLE RURAL SEMI CONCENTRADO"/>
    <s v="CONSTRUCCION SISTEMA SSR "/>
    <s v="EJECUCION"/>
    <s v="EJECUCION 1"/>
    <n v="176799"/>
    <s v=""/>
    <s v=""/>
    <s v=""/>
    <s v=""/>
    <s v=""/>
    <s v=""/>
    <s v=""/>
    <s v=""/>
    <s v="Seguridad hídrica"/>
    <n v="49999.266000000003"/>
    <n v="2177553"/>
    <n v="1053150"/>
    <n v="0"/>
    <n v="0"/>
    <n v="0"/>
    <n v="0"/>
    <n v="0"/>
    <n v="13302"/>
    <n v="145160"/>
    <n v="146646"/>
    <n v="0.25605506907845937"/>
  </r>
  <r>
    <n v="2041"/>
    <s v="0212"/>
    <s v="0212"/>
    <s v="Subdirección de Servicios Sanitarios Rurales"/>
    <x v="4"/>
    <s v="METROPOLITANA"/>
    <s v="MELIPILLA"/>
    <s v="SAN PEDRO"/>
    <s v="Arrastre"/>
    <n v="182"/>
    <s v="02"/>
    <s v="002"/>
    <n v="56592"/>
    <s v="40046137-0"/>
    <s v="HABILITACION SONDAJE E IMPULSIÓN CON REGULACIÓN SAN PEDRO SUR ETAPA II"/>
    <s v="AGUA POTABLE RURAL DISPERSO"/>
    <s v="CONSTRUCCION SISTEMA SSR "/>
    <s v="EJECUCION"/>
    <s v="ASESORIA 1"/>
    <n v="176796"/>
    <s v=""/>
    <s v=""/>
    <s v=""/>
    <s v=""/>
    <s v=""/>
    <s v=""/>
    <s v=""/>
    <s v=""/>
    <s v="Seguridad hídrica"/>
    <n v="0"/>
    <n v="112797.499"/>
    <n v="281831"/>
    <n v="0"/>
    <n v="0"/>
    <n v="0"/>
    <n v="0"/>
    <n v="0"/>
    <n v="13505"/>
    <n v="11108"/>
    <n v="12669"/>
    <n v="0.31927791044680193"/>
  </r>
  <r>
    <n v="2042"/>
    <s v="0212"/>
    <s v="0212"/>
    <s v="Subdirección de Servicios Sanitarios Rurales"/>
    <x v="4"/>
    <s v="METROPOLITANA"/>
    <s v="MELIPILLA"/>
    <s v="SAN PEDRO"/>
    <s v="Arrastre"/>
    <n v="182"/>
    <s v="02"/>
    <s v="004"/>
    <n v="56592"/>
    <s v="40046137-0"/>
    <s v="HABILITACION SONDAJE E IMPULSIÓN CON REGULACIÓN SAN PEDRO SUR ETAPA II"/>
    <s v="AGUA POTABLE RURAL DISPERSO"/>
    <s v="CONSTRUCCION SISTEMA SSR "/>
    <s v="EJECUCION"/>
    <s v="EJECUCION 1"/>
    <n v="176795"/>
    <s v=""/>
    <s v=""/>
    <s v=""/>
    <s v=""/>
    <s v=""/>
    <s v=""/>
    <s v=""/>
    <s v=""/>
    <s v="Seguridad hídrica"/>
    <n v="0"/>
    <n v="1189437.1399999999"/>
    <n v="3030697"/>
    <n v="0"/>
    <n v="0"/>
    <n v="0"/>
    <n v="0"/>
    <n v="0"/>
    <n v="13505"/>
    <n v="11108"/>
    <n v="12669"/>
    <n v="0.31927791044680193"/>
  </r>
  <r>
    <n v="2043"/>
    <s v="0212"/>
    <s v="0212"/>
    <s v="Subdirección de Servicios Sanitarios Rurales"/>
    <x v="4"/>
    <s v="METROPOLITANA"/>
    <s v="CHACABUCO"/>
    <s v="LAMPA"/>
    <s v="Arrastre"/>
    <n v="191"/>
    <s v="02"/>
    <s v="002"/>
    <n v="55245"/>
    <s v="40048673-0"/>
    <s v="CONSTRUCCION SISTEMA SANITARIO RURAL CHILE NUEVO, COMUNA DE LAMPA"/>
    <s v="AGUA POTABLE RURAL CONCENTRADO"/>
    <s v="AMPLIACION Y MEJORAMIENTO DE SERVICIOS EXISTENTES DE AGUA POTABLE RURAL"/>
    <s v="EJECUCION"/>
    <s v="ASESORIA 1"/>
    <n v="171720"/>
    <s v=""/>
    <s v=""/>
    <s v=""/>
    <s v=""/>
    <s v=""/>
    <s v=""/>
    <s v=""/>
    <s v=""/>
    <s v="Seguridad hídrica"/>
    <n v="27290"/>
    <n v="202597.83199999999"/>
    <n v="79970"/>
    <n v="0"/>
    <n v="0"/>
    <n v="0"/>
    <n v="0"/>
    <n v="0"/>
    <n v="13302"/>
    <n v="145160"/>
    <n v="146646"/>
    <n v="0.25605506907845937"/>
  </r>
  <r>
    <n v="2044"/>
    <s v="0212"/>
    <s v="0212"/>
    <s v="Subdirección de Servicios Sanitarios Rurales"/>
    <x v="4"/>
    <s v="METROPOLITANA"/>
    <s v="CHACABUCO"/>
    <s v="LAMPA"/>
    <s v="Arrastre"/>
    <n v="191"/>
    <s v="02"/>
    <s v="004"/>
    <n v="55245"/>
    <s v="40048673-0"/>
    <s v="CONSTRUCCION SISTEMA SANITARIO RURAL CHILE NUEVO, COMUNA DE LAMPA"/>
    <s v="AGUA POTABLE RURAL CONCENTRADO"/>
    <s v="AMPLIACION Y MEJORAMIENTO DE SERVICIOS EXISTENTES DE AGUA POTABLE RURAL"/>
    <s v="EJECUCION"/>
    <s v="EJECUCION 1"/>
    <n v="171721"/>
    <s v=""/>
    <s v=""/>
    <s v=""/>
    <s v=""/>
    <s v=""/>
    <s v=""/>
    <s v=""/>
    <s v=""/>
    <s v="Seguridad hídrica"/>
    <n v="279749.05800000002"/>
    <n v="2109856.9339999999"/>
    <n v="871966"/>
    <n v="0"/>
    <n v="0"/>
    <n v="0"/>
    <n v="0"/>
    <n v="0"/>
    <n v="13302"/>
    <n v="145160"/>
    <n v="146646"/>
    <n v="0.25605506907845937"/>
  </r>
  <r>
    <n v="2056"/>
    <s v="0212"/>
    <s v="0212"/>
    <s v="Subdirección de Servicios Sanitarios Rurales"/>
    <x v="4"/>
    <s v="METROPOLITANA"/>
    <s v="CORDILLERA"/>
    <s v="SAN JOSE DE MAIPO"/>
    <s v="Arrastre"/>
    <n v="187"/>
    <s v="02"/>
    <s v="002"/>
    <n v="57385"/>
    <s v="40062282-0"/>
    <s v="MEJORAMIENTO Y AMPLIACIÓN SISTEMA SSR SAN ALFONSO, COMUNA DE SAN JOSE DE MAIPO"/>
    <s v="AMPLIACION Y MEJORAMIENTO DE SERVICIOS EXISTENTES DE AGUA POTABLE RURAL"/>
    <s v="AMPLIACION Y MEJORAMIENTO DE SERVICIOS EXISTENTES DE AGUA POTABLE RURAL"/>
    <s v="EJECUCION"/>
    <s v="ASESORIA 1"/>
    <n v="178658"/>
    <s v=""/>
    <s v=" ADAPTACIÓN"/>
    <s v=""/>
    <s v=""/>
    <s v=""/>
    <s v=""/>
    <s v=""/>
    <s v=""/>
    <s v="Seguridad hídrica"/>
    <n v="9241.4830000000002"/>
    <n v="205002"/>
    <n v="157449"/>
    <n v="0"/>
    <n v="0"/>
    <n v="0"/>
    <n v="0"/>
    <n v="0"/>
    <n v="13203"/>
    <n v="17441"/>
    <n v="19700"/>
    <n v="0.24400891480960329"/>
  </r>
  <r>
    <n v="2055"/>
    <s v="0212"/>
    <s v="0212"/>
    <s v="Subdirección de Servicios Sanitarios Rurales"/>
    <x v="4"/>
    <s v="METROPOLITANA"/>
    <s v="CORDILLERA"/>
    <s v="SAN JOSE DE MAIPO"/>
    <s v="Arrastre"/>
    <n v="187"/>
    <s v="02"/>
    <s v="004"/>
    <n v="57385"/>
    <s v="40062282-0"/>
    <s v="MEJORAMIENTO Y AMPLIACIÓN SISTEMA SSR SAN ALFONSO, COMUNA DE SAN JOSE DE MAIPO"/>
    <s v="AMPLIACION Y MEJORAMIENTO DE SERVICIOS EXISTENTES DE AGUA POTABLE RURAL"/>
    <s v="AMPLIACION Y MEJORAMIENTO DE SERVICIOS EXISTENTES DE AGUA POTABLE RURAL"/>
    <s v="EJECUCION"/>
    <s v="EJECUCION 1"/>
    <n v="178659"/>
    <s v=""/>
    <s v=" ADAPTACIÓN"/>
    <s v=""/>
    <s v=""/>
    <s v=""/>
    <s v=""/>
    <s v=""/>
    <s v=""/>
    <s v="Seguridad hídrica"/>
    <n v="93635.816999999995"/>
    <n v="2122750"/>
    <n v="1640290"/>
    <n v="0"/>
    <n v="309300"/>
    <n v="0"/>
    <n v="0"/>
    <n v="0"/>
    <n v="13203"/>
    <n v="17441"/>
    <n v="19700"/>
    <n v="0.24400891480960329"/>
  </r>
  <r>
    <n v="2058"/>
    <s v="0212"/>
    <s v="0212"/>
    <s v="Subdirección de Servicios Sanitarios Rurales"/>
    <x v="4"/>
    <s v="METROPOLITANA"/>
    <s v="TALAGANTE"/>
    <s v="TALAGANTE"/>
    <s v="Arrastre"/>
    <n v="183"/>
    <s v="02"/>
    <s v="002"/>
    <n v="58652"/>
    <s v="40069337-0"/>
    <s v="-- AMPLIACION SSR LONQUEN SORRENTO TALAGANTE"/>
    <s v="AGUA POTABLE RURAL SEMI CONCENTRADO"/>
    <s v="AMPLIACION Y MEJORAMIENTO DE SERVICIOS EXISTENTES DE AGUA POTABLE RURAL"/>
    <s v="EJECUCION"/>
    <s v="ASESORIA A LA INSPECCION FISCAL 1"/>
    <n v="182352"/>
    <s v=""/>
    <s v=""/>
    <s v=""/>
    <s v=""/>
    <s v=""/>
    <s v=""/>
    <s v=""/>
    <s v=""/>
    <s v="Seguridad hídrica"/>
    <n v="0"/>
    <n v="100"/>
    <n v="266418"/>
    <n v="0"/>
    <n v="8248000"/>
    <n v="0"/>
    <n v="0"/>
    <n v="0"/>
    <n v="13601"/>
    <n v="76429"/>
    <n v="86348"/>
    <n v="0.1698984462018954"/>
  </r>
  <r>
    <n v="2057"/>
    <s v="0212"/>
    <s v="0212"/>
    <s v="Subdirección de Servicios Sanitarios Rurales"/>
    <x v="4"/>
    <s v="METROPOLITANA"/>
    <s v="TALAGANTE"/>
    <s v="TALAGANTE"/>
    <s v="Arrastre"/>
    <n v="183"/>
    <s v="02"/>
    <s v="004"/>
    <n v="58652"/>
    <s v="40069337-0"/>
    <s v="-- AMPLIACION SSR LONQUEN SORRENTO TALAGANTE"/>
    <s v="AGUA POTABLE RURAL SEMI CONCENTRADO"/>
    <s v="AMPLIACION Y MEJORAMIENTO DE SERVICIOS EXISTENTES DE AGUA POTABLE RURAL"/>
    <s v="EJECUCION"/>
    <s v="EJECUCION 1"/>
    <n v="181462"/>
    <s v=""/>
    <s v=""/>
    <s v=""/>
    <s v=""/>
    <s v=""/>
    <s v=""/>
    <s v=""/>
    <s v=""/>
    <s v="Seguridad hídrica"/>
    <n v="0"/>
    <n v="1000"/>
    <n v="2664180"/>
    <n v="0"/>
    <n v="0"/>
    <n v="0"/>
    <n v="0"/>
    <n v="0"/>
    <n v="13601"/>
    <n v="76429"/>
    <n v="86348"/>
    <n v="0.1698984462018954"/>
  </r>
  <r>
    <n v="2060"/>
    <s v="0212"/>
    <s v="0212"/>
    <s v="Subdirección de Servicios Sanitarios Rurales"/>
    <x v="4"/>
    <s v="METROPOLITANA"/>
    <s v="MELIPILLA"/>
    <s v="MELIPILLA"/>
    <s v="Arrastre"/>
    <n v="185"/>
    <s v="02"/>
    <s v="002"/>
    <n v="58651"/>
    <s v="40069798-0"/>
    <s v="-- AMPLIACION Y MEJORAMIENTO SSR CHIÑIHUE EL MONTE"/>
    <s v="AGUA POTABLE RURAL SEMI CONCENTRADO"/>
    <s v="AMPLIACION Y MEJORAMIENTO DE SERVICIOS EXISTENTES DE AGUA POTABLE RURAL"/>
    <s v="EJECUCION"/>
    <s v="ASESORIA 1"/>
    <n v="181461"/>
    <s v=""/>
    <s v=""/>
    <s v=""/>
    <s v=""/>
    <s v=""/>
    <s v=""/>
    <s v=""/>
    <s v=""/>
    <s v="Seguridad hídrica"/>
    <n v="0"/>
    <n v="10000"/>
    <n v="216510"/>
    <n v="0"/>
    <n v="2062"/>
    <n v="0"/>
    <n v="0"/>
    <n v="0"/>
    <n v="13501"/>
    <n v="136325"/>
    <n v="150466"/>
    <n v="0.22811348984469859"/>
  </r>
  <r>
    <n v="2059"/>
    <s v="0212"/>
    <s v="0212"/>
    <s v="Subdirección de Servicios Sanitarios Rurales"/>
    <x v="4"/>
    <s v="METROPOLITANA"/>
    <s v="MELIPILLA"/>
    <s v="MELIPILLA"/>
    <s v="Arrastre"/>
    <n v="185"/>
    <s v="02"/>
    <s v="004"/>
    <n v="58651"/>
    <s v="40069798-0"/>
    <s v="-- AMPLIACION Y MEJORAMIENTO SSR CHIÑIHUE EL MONTE"/>
    <s v="AGUA POTABLE RURAL SEMI CONCENTRADO"/>
    <s v="AMPLIACION Y MEJORAMIENTO DE SERVICIOS EXISTENTES DE AGUA POTABLE RURAL"/>
    <s v="EJECUCION"/>
    <s v="EJECUCION 1"/>
    <n v="181460"/>
    <s v=""/>
    <s v=""/>
    <s v=""/>
    <s v=""/>
    <s v=""/>
    <s v=""/>
    <s v=""/>
    <s v=""/>
    <s v="Seguridad hídrica"/>
    <n v="0"/>
    <n v="100000"/>
    <n v="2165100"/>
    <n v="0"/>
    <n v="0"/>
    <n v="0"/>
    <n v="0"/>
    <n v="0"/>
    <n v="13501"/>
    <n v="136325"/>
    <n v="150466"/>
    <n v="0.22811348984469859"/>
  </r>
  <r>
    <n v="2061"/>
    <s v="0212"/>
    <s v="0212"/>
    <s v="Subdirección de Servicios Sanitarios Rurales"/>
    <x v="4"/>
    <s v="METROPOLITANA"/>
    <s v="MAIPO"/>
    <s v="PAINE"/>
    <s v="Nuevo"/>
    <n v="184"/>
    <s v="02"/>
    <s v="004"/>
    <n v="58653"/>
    <s v="40069803-0"/>
    <s v="AMPLIACION Y MEJORAMIENTO SSR EL ESCORIAL SANTA MARTA LAS TURBINAS, COMUNA DE PAINE"/>
    <s v="AGUA POTABLE RURAL SEMI CONCENTRADO"/>
    <s v="AMPLIACION Y MEJORAMIENTO DE SERVICIOS EXISTENTES DE AGUA POTABLE RURAL"/>
    <s v="EJECUCION"/>
    <s v="EJECUCION 1"/>
    <n v="181463"/>
    <s v=""/>
    <s v=""/>
    <s v=""/>
    <s v=""/>
    <s v=""/>
    <s v=""/>
    <s v=""/>
    <s v=""/>
    <s v="Seguridad hídrica"/>
    <n v="0"/>
    <n v="0"/>
    <n v="30930"/>
    <n v="2062000"/>
    <n v="2062000"/>
    <n v="1103170"/>
    <n v="0"/>
    <n v="0"/>
    <n v="13404"/>
    <n v="78828"/>
    <n v="89543"/>
    <n v="0.20948509004127919"/>
  </r>
  <r>
    <n v="2063"/>
    <s v="0212"/>
    <s v="0212"/>
    <s v="Subdirección de Servicios Sanitarios Rurales"/>
    <x v="4"/>
    <s v="METROPOLITANA"/>
    <s v="TALAGANTE"/>
    <s v="EL MONTE"/>
    <s v="Nuevo"/>
    <n v="188"/>
    <s v="02"/>
    <s v="002"/>
    <n v="58659"/>
    <s v="40069806-0"/>
    <s v="AMPLIACION Y MEJORAMIENTO SSR EL ROSARIO LOS OLMOS, EL MONTE"/>
    <s v="AGUA POTABLE RURAL SEMI CONCENTRADO"/>
    <s v="AMPLIACION Y MEJORAMIENTO DE SERVICIOS EXISTENTES DE AGUA POTABLE RURAL"/>
    <s v="EJECUCION"/>
    <s v="ASESORIA 1"/>
    <n v="181493"/>
    <s v=""/>
    <s v=""/>
    <s v=""/>
    <s v=""/>
    <s v=""/>
    <s v=""/>
    <s v=""/>
    <s v=""/>
    <s v="Seguridad hídrica"/>
    <n v="0"/>
    <n v="0"/>
    <n v="10310"/>
    <n v="216510"/>
    <n v="0"/>
    <n v="0"/>
    <n v="0"/>
    <n v="0"/>
    <n v="13602"/>
    <n v="37497"/>
    <n v="42723"/>
    <n v="0.22963776991928569"/>
  </r>
  <r>
    <n v="2062"/>
    <s v="0212"/>
    <s v="0212"/>
    <s v="Subdirección de Servicios Sanitarios Rurales"/>
    <x v="4"/>
    <s v="METROPOLITANA"/>
    <s v="TALAGANTE"/>
    <s v="EL MONTE"/>
    <s v="Nuevo"/>
    <n v="188"/>
    <s v="02"/>
    <s v="004"/>
    <n v="58659"/>
    <s v="40069806-0"/>
    <s v="AMPLIACION Y MEJORAMIENTO SSR EL ROSARIO LOS OLMOS, EL MONTE"/>
    <s v="AGUA POTABLE RURAL SEMI CONCENTRADO"/>
    <s v="AMPLIACION Y MEJORAMIENTO DE SERVICIOS EXISTENTES DE AGUA POTABLE RURAL"/>
    <s v="EJECUCION"/>
    <s v="EJECUCION 1"/>
    <n v="181492"/>
    <s v=""/>
    <s v=""/>
    <s v=""/>
    <s v=""/>
    <s v=""/>
    <s v=""/>
    <s v=""/>
    <s v=""/>
    <s v="Seguridad hídrica"/>
    <n v="0"/>
    <n v="0"/>
    <n v="25775"/>
    <n v="2242425"/>
    <n v="0"/>
    <n v="0"/>
    <n v="0"/>
    <n v="0"/>
    <n v="13602"/>
    <n v="37497"/>
    <n v="42723"/>
    <n v="0.22963776991928569"/>
  </r>
  <r>
    <n v="2064"/>
    <s v="0212"/>
    <s v="0212"/>
    <s v="Subdirección de Servicios Sanitarios Rurales"/>
    <x v="4"/>
    <s v="METROPOLITANA"/>
    <s v="MELIPILLA"/>
    <s v="MELIPILLA"/>
    <s v="Arrastre"/>
    <n v="186"/>
    <s v="02"/>
    <s v="002"/>
    <n v="58660"/>
    <s v="40069811-0"/>
    <s v="-- AMPLIACION SSR SAN MANUEL MELIPILLA"/>
    <s v="AGUA POTABLE RURAL SEMI CONCENTRADO"/>
    <s v="AMPLIACION Y MEJORAMIENTO DE SERVICIOS EXISTENTES DE AGUA POTABLE RURAL"/>
    <s v="EJECUCION"/>
    <s v="ASESORIA 1"/>
    <n v="181497"/>
    <s v=""/>
    <s v=""/>
    <s v=""/>
    <s v=""/>
    <s v=""/>
    <s v=""/>
    <s v=""/>
    <s v=""/>
    <s v="Seguridad hídrica"/>
    <n v="0"/>
    <n v="100"/>
    <n v="170115"/>
    <n v="0"/>
    <n v="0"/>
    <n v="0"/>
    <n v="0"/>
    <n v="0"/>
    <n v="13501"/>
    <n v="136325"/>
    <n v="150466"/>
    <n v="0.22811348984469859"/>
  </r>
  <r>
    <n v="2065"/>
    <s v="0212"/>
    <s v="0212"/>
    <s v="Subdirección de Servicios Sanitarios Rurales"/>
    <x v="4"/>
    <s v="METROPOLITANA"/>
    <s v="MELIPILLA"/>
    <s v="MELIPILLA"/>
    <s v="Arrastre"/>
    <n v="186"/>
    <s v="02"/>
    <s v="004"/>
    <n v="58660"/>
    <s v="40069811-0"/>
    <s v="-- AMPLIACION SSR SAN MANUEL MELIPILLA"/>
    <s v="AGUA POTABLE RURAL SEMI CONCENTRADO"/>
    <s v="AMPLIACION Y MEJORAMIENTO DE SERVICIOS EXISTENTES DE AGUA POTABLE RURAL"/>
    <s v="EJECUCION"/>
    <s v="EJECUCION 1"/>
    <n v="181496"/>
    <s v=""/>
    <s v=""/>
    <s v=""/>
    <s v=""/>
    <s v=""/>
    <s v=""/>
    <s v=""/>
    <s v=""/>
    <s v="Seguridad hídrica"/>
    <n v="0"/>
    <n v="1000"/>
    <n v="1701150"/>
    <n v="0"/>
    <n v="0"/>
    <n v="0"/>
    <n v="0"/>
    <n v="0"/>
    <n v="13501"/>
    <n v="136325"/>
    <n v="150466"/>
    <n v="0.22811348984469859"/>
  </r>
  <r>
    <n v="2066"/>
    <s v="0212"/>
    <s v="0212"/>
    <s v="Subdirección de Servicios Sanitarios Rurales"/>
    <x v="4"/>
    <s v="METROPOLITANA"/>
    <s v="MELIPILLA"/>
    <s v="CURACAVI"/>
    <s v="Nuevo"/>
    <n v="401"/>
    <s v="02"/>
    <s v="002"/>
    <n v="58974"/>
    <s v="40071394-0"/>
    <s v="HABILITACION SSR EL NARANJO ETAPA 1, CURACAVÍ"/>
    <s v="AGUA POTABLE RURAL CONCENTRADO"/>
    <s v="CONSTRUCCION SISTEMA SSR "/>
    <s v="EJECUCION"/>
    <s v="ASESORIA 1"/>
    <n v="182295"/>
    <s v=""/>
    <s v=""/>
    <s v=""/>
    <s v=""/>
    <s v=""/>
    <s v=""/>
    <s v=""/>
    <s v=""/>
    <s v="Seguridad hídrica"/>
    <n v="0"/>
    <n v="0"/>
    <n v="51550"/>
    <n v="30930"/>
    <n v="0"/>
    <n v="0"/>
    <n v="0"/>
    <n v="0"/>
    <n v="13503"/>
    <n v="35165"/>
    <n v="38803"/>
    <n v="0.25841871589841803"/>
  </r>
  <r>
    <n v="2067"/>
    <s v="0212"/>
    <s v="0212"/>
    <s v="Subdirección de Servicios Sanitarios Rurales"/>
    <x v="4"/>
    <s v="METROPOLITANA"/>
    <s v="MELIPILLA"/>
    <s v="CURACAVI"/>
    <s v="Nuevo"/>
    <n v="401"/>
    <s v="02"/>
    <s v="004"/>
    <n v="58974"/>
    <s v="40071394-0"/>
    <s v="HABILITACION SSR EL NARANJO ETAPA 1, CURACAVÍ"/>
    <s v="AGUA POTABLE RURAL CONCENTRADO"/>
    <s v="CONSTRUCCION SISTEMA SSR "/>
    <s v="EJECUCION"/>
    <s v="EJECUCION 1"/>
    <n v="182296"/>
    <s v=""/>
    <s v=""/>
    <s v=""/>
    <s v=""/>
    <s v=""/>
    <s v=""/>
    <s v=""/>
    <s v=""/>
    <s v="Seguridad hídrica"/>
    <n v="0"/>
    <n v="0"/>
    <n v="103100"/>
    <n v="639220"/>
    <n v="0"/>
    <n v="0"/>
    <n v="0"/>
    <n v="0"/>
    <n v="13503"/>
    <n v="35165"/>
    <n v="38803"/>
    <n v="0.25841871589841803"/>
  </r>
  <r>
    <n v="2070"/>
    <s v="0212"/>
    <s v="0212"/>
    <s v="Subdirección de Servicios Sanitarios Rurales"/>
    <x v="4"/>
    <s v="METROPOLITANA"/>
    <s v="MELIPILLA"/>
    <s v="ALHUE"/>
    <s v="Arrastre"/>
    <n v="190"/>
    <s v="02"/>
    <s v="004"/>
    <n v="59152"/>
    <s v="40071585-0"/>
    <s v="CONSERVACION DE PLANTA DE TRATAMIENTO SSR DOMINGO ORTIZ DE ROZAS COMUNA DE ALHUE"/>
    <s v="AGUA POTABLE RURAL CONCENTRADO"/>
    <s v="CONSERVACION "/>
    <s v="EJECUCION"/>
    <s v="EJECUCION 1"/>
    <n v="182729"/>
    <s v=""/>
    <s v=""/>
    <s v=""/>
    <s v=""/>
    <s v=""/>
    <s v=""/>
    <s v=""/>
    <s v=""/>
    <s v="Seguridad hídrica"/>
    <n v="0"/>
    <n v="30000"/>
    <n v="1067271"/>
    <n v="0"/>
    <n v="0"/>
    <n v="0"/>
    <n v="0"/>
    <n v="0"/>
    <n v="13502"/>
    <n v="7768"/>
    <n v="7954"/>
    <n v="0.29110351180641209"/>
  </r>
  <r>
    <n v="2071"/>
    <s v="0212"/>
    <s v="0212"/>
    <s v="Subdirección de Servicios Sanitarios Rurales"/>
    <x v="16"/>
    <s v="O'HIGGINS"/>
    <s v="CACHAPOAL"/>
    <s v="RANCAGUA"/>
    <s v="Arrastre"/>
    <n v="217"/>
    <s v="02"/>
    <s v="004"/>
    <n v="47852"/>
    <s v="30240872-0"/>
    <s v="MEJORAMIENTO Y AMPLIACIÓN SISTEMA SANITARIO RURAL  BOSQUE SAN RAMON, RANCAGUA"/>
    <s v="AGUA POTABLE RURAL CONCENTRADO"/>
    <s v="AMPLIACION Y MEJORAMIENTO DE SERVICIOS EXISTENTES DE AGUA POTABLE RURAL"/>
    <s v="EJECUCION"/>
    <s v="EJECUCION 3"/>
    <n v="183126"/>
    <s v=""/>
    <s v=""/>
    <s v=""/>
    <s v=""/>
    <s v=""/>
    <s v=""/>
    <s v="X"/>
    <s v=""/>
    <s v="Seguridad hídrica"/>
    <n v="0"/>
    <n v="10"/>
    <n v="755584"/>
    <n v="0"/>
    <n v="0"/>
    <n v="0"/>
    <n v="0"/>
    <n v="0"/>
    <n v="6101"/>
    <n v="257744"/>
    <n v="276470"/>
    <n v="0.1467860766126442"/>
  </r>
  <r>
    <n v="2073"/>
    <s v="0212"/>
    <s v="0212"/>
    <s v="Subdirección de Servicios Sanitarios Rurales"/>
    <x v="16"/>
    <s v="O'HIGGINS"/>
    <s v="COLCHAGUA"/>
    <s v="LOLOL"/>
    <s v="Arrastre"/>
    <n v="210"/>
    <s v="02"/>
    <s v="002"/>
    <n v="49668"/>
    <s v="40012170-0"/>
    <s v="MEJORAMIENTO Y AMPLIACIÓN SISTEMA APR MEMBRILLO LOS TRICAHUES, LOLOL"/>
    <s v="AMPLIACION Y MEJORAMIENTO DE SERVICIOS EXISTENTES DE AGUA POTABLE RURAL"/>
    <s v="AMPLIACION Y MEJORAMIENTO DE SERVICIOS EXISTENTES DE AGUA POTABLE RURAL"/>
    <s v="EJECUCION"/>
    <s v="ASESORIA 4"/>
    <n v="180083"/>
    <s v=" PG-0510_Desarrollo Obras Sanitarias Rurales"/>
    <s v=""/>
    <s v=""/>
    <s v=""/>
    <s v=""/>
    <s v=""/>
    <s v="X"/>
    <s v=""/>
    <s v="Seguridad hídrica"/>
    <n v="0"/>
    <n v="30000"/>
    <n v="116407"/>
    <n v="0"/>
    <n v="0"/>
    <n v="0"/>
    <n v="0"/>
    <n v="0"/>
    <n v="6304"/>
    <n v="7791"/>
    <n v="7489"/>
    <n v="0.2201930221921328"/>
  </r>
  <r>
    <n v="2074"/>
    <s v="0212"/>
    <s v="0212"/>
    <s v="Subdirección de Servicios Sanitarios Rurales"/>
    <x v="16"/>
    <s v="O'HIGGINS"/>
    <s v="COLCHAGUA"/>
    <s v="LOLOL"/>
    <s v="Arrastre"/>
    <n v="210"/>
    <s v="02"/>
    <s v="004"/>
    <n v="49668"/>
    <s v="40012170-0"/>
    <s v="MEJORAMIENTO Y AMPLIACIÓN SISTEMA APR MEMBRILLO LOS TRICAHUES, LOLOL"/>
    <s v="AMPLIACION Y MEJORAMIENTO DE SERVICIOS EXISTENTES DE AGUA POTABLE RURAL"/>
    <s v="AMPLIACION Y MEJORAMIENTO DE SERVICIOS EXISTENTES DE AGUA POTABLE RURAL"/>
    <s v="EJECUCION"/>
    <s v="EJECUCION 4"/>
    <n v="180086"/>
    <s v=" PG-0510_Desarrollo Obras Sanitarias Rurales"/>
    <s v=""/>
    <s v=""/>
    <s v=""/>
    <s v=""/>
    <s v=""/>
    <s v="X"/>
    <s v=""/>
    <s v="Seguridad hídrica"/>
    <n v="0"/>
    <n v="300000"/>
    <n v="1414745"/>
    <n v="0"/>
    <n v="0"/>
    <n v="0"/>
    <n v="0"/>
    <n v="0"/>
    <n v="6304"/>
    <n v="7791"/>
    <n v="7489"/>
    <n v="0.2201930221921328"/>
  </r>
  <r>
    <n v="2075"/>
    <s v="0212"/>
    <s v="0212"/>
    <s v="Subdirección de Servicios Sanitarios Rurales"/>
    <x v="16"/>
    <s v="O'HIGGINS"/>
    <s v="COLCHAGUA"/>
    <s v="SANTA CRUZ"/>
    <s v="Arrastre"/>
    <n v="213"/>
    <s v="02"/>
    <s v="002"/>
    <n v="50153"/>
    <s v="40019320-0"/>
    <s v="MEJORAMIENTO Y AMPLIACIÓN SISTEMA APR LA FINCA, SANTA CRUZ"/>
    <s v="AMPLIACION Y MEJORAMIENTO DE SERVICIOS EXISTENTES DE AGUA POTABLE RURAL"/>
    <s v="AMPLIACION Y MEJORAMIENTO DE SERVICIOS EXISTENTES DE AGUA POTABLE RURAL"/>
    <s v="EJECUCION"/>
    <s v="ASESORIA 2"/>
    <n v="182568"/>
    <s v=" CP22-0924_Reforzar programas de SSR y Obras de Regadío"/>
    <s v=""/>
    <s v=""/>
    <s v=""/>
    <s v=""/>
    <s v=""/>
    <s v=""/>
    <s v=""/>
    <s v="Seguridad hídrica"/>
    <n v="0"/>
    <n v="105391"/>
    <n v="44660"/>
    <n v="0"/>
    <n v="0"/>
    <n v="0"/>
    <n v="0"/>
    <n v="0"/>
    <n v="6310"/>
    <n v="41209"/>
    <n v="42914"/>
    <n v="0.10577506635352341"/>
  </r>
  <r>
    <n v="2076"/>
    <s v="0212"/>
    <s v="0212"/>
    <s v="Subdirección de Servicios Sanitarios Rurales"/>
    <x v="16"/>
    <s v="O'HIGGINS"/>
    <s v="COLCHAGUA"/>
    <s v="SANTA CRUZ"/>
    <s v="Arrastre"/>
    <n v="213"/>
    <s v="02"/>
    <s v="004"/>
    <n v="50153"/>
    <s v="40019320-0"/>
    <s v="MEJORAMIENTO Y AMPLIACIÓN SISTEMA APR LA FINCA, SANTA CRUZ"/>
    <s v="AMPLIACION Y MEJORAMIENTO DE SERVICIOS EXISTENTES DE AGUA POTABLE RURAL"/>
    <s v="AMPLIACION Y MEJORAMIENTO DE SERVICIOS EXISTENTES DE AGUA POTABLE RURAL"/>
    <s v="EJECUCION"/>
    <s v="EJECUCION 2"/>
    <n v="182565"/>
    <s v=" CP22-0924_Reforzar programas de SSR y Obras de Regadío"/>
    <s v=""/>
    <s v=""/>
    <s v=""/>
    <s v=""/>
    <s v=""/>
    <s v=""/>
    <s v=""/>
    <s v="Seguridad hídrica"/>
    <n v="0"/>
    <n v="1273650.2350000001"/>
    <n v="293943"/>
    <n v="0"/>
    <n v="206200"/>
    <n v="0"/>
    <n v="0"/>
    <n v="0"/>
    <n v="6310"/>
    <n v="41209"/>
    <n v="42914"/>
    <n v="0.10577506635352341"/>
  </r>
  <r>
    <n v="2078"/>
    <s v="0212"/>
    <s v="0212"/>
    <s v="Subdirección de Servicios Sanitarios Rurales"/>
    <x v="16"/>
    <s v="O'HIGGINS"/>
    <s v="CARDENAL CARO"/>
    <s v="NAVIDAD"/>
    <s v="Arrastre"/>
    <n v="201"/>
    <s v="02"/>
    <s v="002"/>
    <n v="50150"/>
    <s v="40020575-0"/>
    <s v="MEJORAMIENTO Y AMPLIACIÓN SISTEMA DE AGUA POTABLE SERVICIO SANITARIO RURAL PUPUYA, NAVIDAD"/>
    <s v="AMPLIACION Y MEJORAMIENTO DE SERVICIOS EXISTENTES DE AGUA POTABLE RURAL"/>
    <s v="AMPLIACION Y MEJORAMIENTO DE SERVICIOS EXISTENTES DE AGUA POTABLE RURAL"/>
    <s v="EJECUCION"/>
    <s v="ASESORIA 1"/>
    <n v="160752"/>
    <s v=" CP22-0924_Reforzar programas de SSR y Obras de Regadío"/>
    <s v=""/>
    <s v=""/>
    <s v=""/>
    <s v=""/>
    <s v=""/>
    <s v="X"/>
    <s v=""/>
    <s v="Seguridad hídrica"/>
    <n v="815397.96199999994"/>
    <n v="1204410.9820000001"/>
    <n v="504273"/>
    <n v="0"/>
    <n v="2062000"/>
    <n v="0"/>
    <n v="0"/>
    <n v="0"/>
    <n v="6205"/>
    <n v="8885"/>
    <n v="7188"/>
    <n v="0.20648290043790321"/>
  </r>
  <r>
    <n v="2077"/>
    <s v="0212"/>
    <s v="0212"/>
    <s v="Subdirección de Servicios Sanitarios Rurales"/>
    <x v="16"/>
    <s v="O'HIGGINS"/>
    <s v="CARDENAL CARO"/>
    <s v="NAVIDAD"/>
    <s v="Arrastre"/>
    <n v="201"/>
    <s v="02"/>
    <s v="004"/>
    <n v="50150"/>
    <s v="40020575-0"/>
    <s v="MEJORAMIENTO Y AMPLIACIÓN SISTEMA DE AGUA POTABLE SERVICIO SANITARIO RURAL PUPUYA, NAVIDAD"/>
    <s v="AMPLIACION Y MEJORAMIENTO DE SERVICIOS EXISTENTES DE AGUA POTABLE RURAL"/>
    <s v="AMPLIACION Y MEJORAMIENTO DE SERVICIOS EXISTENTES DE AGUA POTABLE RURAL"/>
    <s v="EJECUCION"/>
    <s v="EJECUCION 1"/>
    <n v="153242"/>
    <s v=" CP22-0924_Reforzar programas de SSR y Obras de Regadío"/>
    <s v=""/>
    <s v=""/>
    <s v=""/>
    <s v=""/>
    <s v=""/>
    <s v="X"/>
    <s v=""/>
    <s v="Seguridad hídrica"/>
    <n v="10466967.050999999"/>
    <n v="12915807.220000001"/>
    <n v="4130962"/>
    <n v="0"/>
    <n v="0"/>
    <n v="0"/>
    <n v="0"/>
    <n v="0"/>
    <n v="6205"/>
    <n v="8885"/>
    <n v="7188"/>
    <n v="0.20648290043790321"/>
  </r>
  <r>
    <n v="2080"/>
    <s v="0212"/>
    <s v="0212"/>
    <s v="Subdirección de Servicios Sanitarios Rurales"/>
    <x v="16"/>
    <s v="O'HIGGINS"/>
    <s v="COLCHAGUA"/>
    <s v="PLACILLA"/>
    <s v="Arrastre"/>
    <n v="220"/>
    <s v="02"/>
    <s v="002"/>
    <n v="51265"/>
    <s v="40028345-0"/>
    <s v="MEJORAMIENTO Y AMPLIACIÓN SISTEMA APR SAN LUIS VILLA ALEGRE, PLACILLA"/>
    <s v="AGUA POTABLE RURAL CONCENTRADO"/>
    <s v="AMPLIACION Y MEJORAMIENTO DE SERVICIOS EXISTENTES DE AGUA POTABLE RURAL"/>
    <s v="EJECUCION"/>
    <s v="ASESORIA 2"/>
    <n v="180761"/>
    <s v=" CP22-0924_Reforzar programas de SSR y Obras de Regadío"/>
    <s v=""/>
    <s v=""/>
    <s v=""/>
    <s v=""/>
    <s v=""/>
    <s v=""/>
    <s v=""/>
    <s v="Seguridad hídrica"/>
    <n v="0"/>
    <n v="45745"/>
    <n v="33842"/>
    <n v="0"/>
    <n v="4124"/>
    <n v="0"/>
    <n v="0"/>
    <n v="0"/>
    <n v="6308"/>
    <n v="9438"/>
    <n v="9303"/>
    <n v="0.1902561804393729"/>
  </r>
  <r>
    <n v="2079"/>
    <s v="0212"/>
    <s v="0212"/>
    <s v="Subdirección de Servicios Sanitarios Rurales"/>
    <x v="16"/>
    <s v="O'HIGGINS"/>
    <s v="COLCHAGUA"/>
    <s v="PLACILLA"/>
    <s v="Arrastre"/>
    <n v="220"/>
    <s v="02"/>
    <s v="004"/>
    <n v="51265"/>
    <s v="40028345-0"/>
    <s v="MEJORAMIENTO Y AMPLIACIÓN SISTEMA APR SAN LUIS VILLA ALEGRE, PLACILLA"/>
    <s v="AGUA POTABLE RURAL CONCENTRADO"/>
    <s v="AMPLIACION Y MEJORAMIENTO DE SERVICIOS EXISTENTES DE AGUA POTABLE RURAL"/>
    <s v="EJECUCION"/>
    <s v="EJECUCION 2"/>
    <n v="180760"/>
    <s v=" CP22-0924_Reforzar programas de SSR y Obras de Regadío"/>
    <s v=""/>
    <s v=""/>
    <s v=""/>
    <s v=""/>
    <s v=""/>
    <s v=""/>
    <s v=""/>
    <s v="Seguridad hídrica"/>
    <n v="0"/>
    <n v="476476"/>
    <n v="358734"/>
    <n v="0"/>
    <n v="0"/>
    <n v="0"/>
    <n v="0"/>
    <n v="0"/>
    <n v="6308"/>
    <n v="9438"/>
    <n v="9303"/>
    <n v="0.1902561804393729"/>
  </r>
  <r>
    <n v="2082"/>
    <s v="0212"/>
    <s v="0212"/>
    <s v="Subdirección de Servicios Sanitarios Rurales"/>
    <x v="16"/>
    <s v="O'HIGGINS"/>
    <s v="CACHAPOAL"/>
    <s v="SAN VICENTE"/>
    <s v="Nuevo"/>
    <n v="215"/>
    <s v="02"/>
    <s v="002"/>
    <n v="51261"/>
    <s v="40029550-0"/>
    <s v="MEJORAMIENTO SERVICIO AGUA POTABLE RURAL RASTROJOS,  SAN VICENTE DE TT"/>
    <s v="AGUA POTABLE RURAL CONCENTRADO"/>
    <s v="AMPLIACION Y MEJORAMIENTO DE SERVICIOS EXISTENTES DE AGUA POTABLE RURAL"/>
    <s v="EJECUCION"/>
    <s v="ASESORIA 1"/>
    <n v="158836"/>
    <s v=""/>
    <s v=""/>
    <s v=""/>
    <s v=""/>
    <s v=""/>
    <s v=""/>
    <s v=""/>
    <s v=""/>
    <s v="Seguridad hídrica"/>
    <n v="0"/>
    <n v="0"/>
    <n v="15465"/>
    <n v="196457"/>
    <n v="0"/>
    <n v="0"/>
    <n v="0"/>
    <n v="0"/>
    <n v="6117"/>
    <n v="49559"/>
    <n v="52653"/>
    <n v="0.17132391989617321"/>
  </r>
  <r>
    <m/>
    <s v="0212"/>
    <s v="0212"/>
    <s v="Subdirección de Servicios Sanitarios Rurales"/>
    <x v="16"/>
    <s v="O'HIGGINS"/>
    <s v="CACHAPOAL"/>
    <s v="SAN VICENTE"/>
    <s v="Arrastre"/>
    <m/>
    <s v="02"/>
    <s v="002"/>
    <n v="51261"/>
    <s v="40029550-0"/>
    <s v="MEJORAMIENTO SERVICIO AGUA POTABLE RURAL RASTROJOS,  SAN VICENTE DE TT"/>
    <s v="AGUA POTABLE RURAL CONCENTRADO"/>
    <s v=""/>
    <s v="EJECUCION"/>
    <s v="ASESORIA 2"/>
    <n v="183366"/>
    <s v=" CP22-0924_Reforzar programas de SSR y Obras de Regadío"/>
    <s v=""/>
    <s v=""/>
    <s v=""/>
    <s v=""/>
    <s v=""/>
    <s v=""/>
    <s v=""/>
    <s v="Seguridad hídrica"/>
    <n v="0"/>
    <n v="5000"/>
    <n v="92790"/>
    <n v="0"/>
    <n v="0"/>
    <n v="0"/>
    <n v="0"/>
    <n v="0"/>
    <n v="6117"/>
    <n v="49559"/>
    <n v="52653"/>
    <n v="0.17132391989617321"/>
  </r>
  <r>
    <n v="2081"/>
    <s v="0212"/>
    <s v="0212"/>
    <s v="Subdirección de Servicios Sanitarios Rurales"/>
    <x v="16"/>
    <s v="O'HIGGINS"/>
    <s v="CACHAPOAL"/>
    <s v="SAN VICENTE"/>
    <s v="Nuevo"/>
    <n v="215"/>
    <s v="02"/>
    <s v="004"/>
    <n v="51261"/>
    <s v="40029550-0"/>
    <s v="MEJORAMIENTO SERVICIO AGUA POTABLE RURAL RASTROJOS,  SAN VICENTE DE TT"/>
    <s v="AGUA POTABLE RURAL CONCENTRADO"/>
    <s v="AMPLIACION Y MEJORAMIENTO DE SERVICIOS EXISTENTES DE AGUA POTABLE RURAL"/>
    <s v="EJECUCION"/>
    <s v="EJECUCION 1"/>
    <n v="158835"/>
    <s v=""/>
    <s v=""/>
    <s v=""/>
    <s v=""/>
    <s v=""/>
    <s v=""/>
    <s v=""/>
    <s v=""/>
    <s v="Seguridad hídrica"/>
    <n v="0"/>
    <n v="0"/>
    <n v="20620"/>
    <n v="2098603"/>
    <n v="0"/>
    <n v="0"/>
    <n v="0"/>
    <n v="0"/>
    <n v="6117"/>
    <n v="49559"/>
    <n v="52653"/>
    <n v="0.17132391989617321"/>
  </r>
  <r>
    <m/>
    <s v="0212"/>
    <s v="0212"/>
    <s v="Subdirección de Servicios Sanitarios Rurales"/>
    <x v="16"/>
    <s v="O'HIGGINS"/>
    <s v="CACHAPOAL"/>
    <s v="SAN VICENTE"/>
    <s v="Arrastre"/>
    <m/>
    <s v="02"/>
    <s v="004"/>
    <n v="51261"/>
    <s v="40029550-0"/>
    <s v="MEJORAMIENTO SERVICIO AGUA POTABLE RURAL RASTROJOS,  SAN VICENTE DE TT"/>
    <s v="AGUA POTABLE RURAL CONCENTRADO"/>
    <s v=""/>
    <s v="EJECUCION"/>
    <s v="EJECUCION 2"/>
    <n v="183365"/>
    <s v=" CP22-0924_Reforzar programas de SSR y Obras de Regadío"/>
    <s v=""/>
    <s v=""/>
    <s v=""/>
    <s v=""/>
    <s v=""/>
    <s v=""/>
    <s v=""/>
    <s v="Seguridad hídrica"/>
    <n v="0"/>
    <n v="203722.12599999999"/>
    <n v="927900"/>
    <n v="0"/>
    <n v="154650"/>
    <n v="0"/>
    <n v="0"/>
    <n v="0"/>
    <n v="6117"/>
    <n v="49559"/>
    <n v="52653"/>
    <n v="0.17132391989617321"/>
  </r>
  <r>
    <n v="2086"/>
    <s v="0212"/>
    <s v="0212"/>
    <s v="Subdirección de Servicios Sanitarios Rurales"/>
    <x v="16"/>
    <s v="O'HIGGINS"/>
    <s v="CACHAPOAL"/>
    <s v="PICHIDEGUA"/>
    <s v="Nuevo"/>
    <n v="216"/>
    <s v="02"/>
    <s v="002"/>
    <n v="52253"/>
    <s v="40031343-0"/>
    <s v="MEJORAMIENTO AGUA POTABLE SERVICIO SANITARIO RURAL PATAGUA ORILLA,PICHIDEGUA"/>
    <s v="AGUA POTABLE RURAL SEMI CONCENTRADO"/>
    <s v="AMPLIACION Y MEJORAMIENTO DE SERVICIOS EXISTENTES DE AGUA POTABLE RURAL"/>
    <s v="EJECUCION"/>
    <s v="ASESORIA 1"/>
    <n v="162283"/>
    <s v=""/>
    <s v=""/>
    <s v=""/>
    <s v=""/>
    <s v=""/>
    <s v=""/>
    <s v=""/>
    <s v=""/>
    <s v="Seguridad hídrica"/>
    <n v="0"/>
    <n v="0"/>
    <n v="15465"/>
    <n v="168043"/>
    <n v="2062"/>
    <n v="0"/>
    <n v="0"/>
    <n v="0"/>
    <n v="6113"/>
    <n v="20363"/>
    <n v="21133"/>
    <n v="0.1304149837700122"/>
  </r>
  <r>
    <m/>
    <s v="0212"/>
    <s v="0212"/>
    <s v="Subdirección de Servicios Sanitarios Rurales"/>
    <x v="16"/>
    <s v="O'HIGGINS"/>
    <s v="CACHAPOAL"/>
    <s v="PICHIDEGUA"/>
    <s v="Arrastre"/>
    <m/>
    <s v="02"/>
    <s v="002"/>
    <n v="52253"/>
    <s v="40031343-0"/>
    <s v="MEJORAMIENTO AGUA POTABLE SERVICIO SANITARIO RURAL PATAGUA ORILLA,PICHIDEGUA"/>
    <s v="AGUA POTABLE RURAL SEMI CONCENTRADO"/>
    <s v=""/>
    <s v="EJECUCION"/>
    <s v="ASESORIA 2"/>
    <n v="183368"/>
    <s v=" CP22-0924_Reforzar programas de SSR y Obras de Regadío"/>
    <s v=""/>
    <s v=""/>
    <s v=""/>
    <s v=""/>
    <s v=""/>
    <s v=""/>
    <s v=""/>
    <s v="Seguridad hídrica"/>
    <n v="0"/>
    <n v="5000"/>
    <n v="82480"/>
    <n v="0"/>
    <n v="0"/>
    <n v="0"/>
    <n v="0"/>
    <n v="0"/>
    <n v="6113"/>
    <n v="20363"/>
    <n v="21133"/>
    <n v="0.1304149837700122"/>
  </r>
  <r>
    <n v="2085"/>
    <s v="0212"/>
    <s v="0212"/>
    <s v="Subdirección de Servicios Sanitarios Rurales"/>
    <x v="16"/>
    <s v="O'HIGGINS"/>
    <s v="CACHAPOAL"/>
    <s v="PICHIDEGUA"/>
    <s v="Nuevo"/>
    <n v="216"/>
    <s v="02"/>
    <s v="004"/>
    <n v="52253"/>
    <s v="40031343-0"/>
    <s v="MEJORAMIENTO AGUA POTABLE SERVICIO SANITARIO RURAL PATAGUA ORILLA,PICHIDEGUA"/>
    <s v="AGUA POTABLE RURAL SEMI CONCENTRADO"/>
    <s v="AMPLIACION Y MEJORAMIENTO DE SERVICIOS EXISTENTES DE AGUA POTABLE RURAL"/>
    <s v="EJECUCION"/>
    <s v="EJECUCION 1"/>
    <n v="162282"/>
    <s v=""/>
    <s v=""/>
    <s v=""/>
    <s v=""/>
    <s v=""/>
    <s v=""/>
    <s v=""/>
    <s v=""/>
    <s v="Seguridad hídrica"/>
    <n v="0"/>
    <n v="0"/>
    <n v="20620"/>
    <n v="1591825"/>
    <n v="89697"/>
    <n v="0"/>
    <n v="0"/>
    <n v="0"/>
    <n v="6113"/>
    <n v="20363"/>
    <n v="21133"/>
    <n v="0.1304149837700122"/>
  </r>
  <r>
    <m/>
    <s v="0212"/>
    <s v="0212"/>
    <s v="Subdirección de Servicios Sanitarios Rurales"/>
    <x v="16"/>
    <s v="O'HIGGINS"/>
    <s v="CACHAPOAL"/>
    <s v="PICHIDEGUA"/>
    <s v="Arrastre"/>
    <m/>
    <s v="02"/>
    <s v="004"/>
    <n v="52253"/>
    <s v="40031343-0"/>
    <s v="MEJORAMIENTO AGUA POTABLE SERVICIO SANITARIO RURAL PATAGUA ORILLA,PICHIDEGUA"/>
    <s v="AGUA POTABLE RURAL SEMI CONCENTRADO"/>
    <s v=""/>
    <s v="EJECUCION"/>
    <s v="EJECUCION 2"/>
    <n v="183367"/>
    <s v=" CP22-0924_Reforzar programas de SSR y Obras de Regadío"/>
    <s v=""/>
    <s v=""/>
    <s v=""/>
    <s v=""/>
    <s v=""/>
    <s v=""/>
    <s v=""/>
    <s v="Seguridad hídrica"/>
    <n v="0"/>
    <n v="160000"/>
    <n v="907280"/>
    <n v="0"/>
    <n v="618600"/>
    <n v="0"/>
    <n v="0"/>
    <n v="0"/>
    <n v="6113"/>
    <n v="20363"/>
    <n v="21133"/>
    <n v="0.1304149837700122"/>
  </r>
  <r>
    <n v="2087"/>
    <s v="0212"/>
    <s v="0212"/>
    <s v="Subdirección de Servicios Sanitarios Rurales"/>
    <x v="16"/>
    <s v="O'HIGGINS"/>
    <s v="CACHAPOAL"/>
    <s v="MACHALI"/>
    <s v="Arrastre"/>
    <n v="206"/>
    <s v="02"/>
    <s v="004"/>
    <n v="52649"/>
    <s v="40034551-0"/>
    <s v="MEJORAMIENTO SISTEMA DE AGUA POTABLE SSR  SAN JOAQUÍN DE LOS MAYOS, MACHALI"/>
    <s v="AGUA POTABLE RURAL SEMI CONCENTRADO"/>
    <s v="AMPLIACION Y MEJORAMIENTO DE SERVICIOS EXISTENTES DE AGUA POTABLE RURAL"/>
    <s v="EJECUCION"/>
    <s v="EJECUCION 1"/>
    <n v="163413"/>
    <s v=" PG-0510_Desarrollo Obras Sanitarias Rurales"/>
    <s v=""/>
    <s v=""/>
    <s v=""/>
    <s v=""/>
    <s v=""/>
    <s v=""/>
    <s v=""/>
    <s v="Seguridad hídrica"/>
    <n v="0"/>
    <n v="121345"/>
    <n v="2470216"/>
    <n v="0"/>
    <n v="194343"/>
    <n v="149495"/>
    <n v="0"/>
    <n v="0"/>
    <n v="6108"/>
    <n v="60875"/>
    <n v="65812"/>
    <n v="0.12882795026141289"/>
  </r>
  <r>
    <n v="2088"/>
    <s v="0212"/>
    <s v="0212"/>
    <s v="Subdirección de Servicios Sanitarios Rurales"/>
    <x v="16"/>
    <s v="O'HIGGINS"/>
    <s v="CACHAPOAL"/>
    <s v="MACHALI"/>
    <s v="Arrastre"/>
    <n v="221"/>
    <s v="02"/>
    <s v="002"/>
    <n v="53364"/>
    <s v="40041144-0"/>
    <s v="CONSERVACION SSR CAJON EL GUINDAL , COMUNA DE MACHALI"/>
    <s v="AGUA POTABLE RURAL SEMI CONCENTRADO"/>
    <s v="CONSERVACION "/>
    <s v="EJECUCION"/>
    <s v="ASESORIA 2"/>
    <n v="182983"/>
    <s v=""/>
    <s v=""/>
    <s v=""/>
    <s v=""/>
    <s v=""/>
    <s v=""/>
    <s v=""/>
    <s v=""/>
    <s v="Seguridad hídrica"/>
    <n v="0"/>
    <n v="43336"/>
    <n v="1528"/>
    <n v="0"/>
    <n v="1340300"/>
    <n v="1031000"/>
    <n v="0"/>
    <n v="0"/>
    <n v="6108"/>
    <n v="60875"/>
    <n v="65812"/>
    <n v="0.12882795026141289"/>
  </r>
  <r>
    <n v="2089"/>
    <s v="0212"/>
    <s v="0212"/>
    <s v="Subdirección de Servicios Sanitarios Rurales"/>
    <x v="16"/>
    <s v="O'HIGGINS"/>
    <s v="CACHAPOAL"/>
    <s v="MACHALI"/>
    <s v="Arrastre"/>
    <n v="221"/>
    <s v="02"/>
    <s v="004"/>
    <n v="53364"/>
    <s v="40041144-0"/>
    <s v="CONSERVACION SSR CAJON EL GUINDAL , COMUNA DE MACHALI"/>
    <s v="AGUA POTABLE RURAL SEMI CONCENTRADO"/>
    <s v="CONSERVACION "/>
    <s v="EJECUCION"/>
    <s v="EJECUCION 3"/>
    <n v="182980"/>
    <s v=""/>
    <s v=""/>
    <s v=""/>
    <s v=""/>
    <s v=""/>
    <s v=""/>
    <s v=""/>
    <s v=""/>
    <s v="Seguridad hídrica"/>
    <n v="0"/>
    <n v="444791"/>
    <n v="29626"/>
    <n v="0"/>
    <n v="342344"/>
    <n v="478384"/>
    <n v="0"/>
    <n v="0"/>
    <n v="6108"/>
    <n v="60875"/>
    <n v="65812"/>
    <n v="0.12882795026141289"/>
  </r>
  <r>
    <n v="2090"/>
    <s v="0212"/>
    <s v="0212"/>
    <s v="Subdirección de Servicios Sanitarios Rurales"/>
    <x v="16"/>
    <s v="O'HIGGINS"/>
    <s v="CACHAPOAL"/>
    <s v="RENGO"/>
    <s v="Arrastre"/>
    <n v="204"/>
    <s v="02"/>
    <s v="004"/>
    <n v="54832"/>
    <s v="40047771-0"/>
    <s v="MEJORAMIENTO SISTEMA DE AGUA POTABLE SERVICIO SANITARIO RURAL LA ALIANZA, RENGO"/>
    <s v="AGUA POTABLE RURAL SEMI CONCENTRADO"/>
    <s v="AMPLIACION Y MEJORAMIENTO DE SERVICIOS EXISTENTES DE AGUA POTABLE RURAL"/>
    <s v="EJECUCION"/>
    <s v="EJECUCION 1"/>
    <n v="170565"/>
    <s v=""/>
    <s v=" MIXTO, MITIGACIÓN Y ADAPTACIÓN"/>
    <s v=""/>
    <s v=""/>
    <s v=""/>
    <s v=""/>
    <s v=""/>
    <s v=""/>
    <s v="Seguridad hídrica"/>
    <n v="0"/>
    <n v="10"/>
    <n v="927900"/>
    <n v="0"/>
    <n v="2360990"/>
    <n v="3299200"/>
    <n v="0"/>
    <n v="0"/>
    <n v="6115"/>
    <n v="63620"/>
    <n v="66235"/>
    <n v="0.13568224237435381"/>
  </r>
  <r>
    <n v="2091"/>
    <s v="0212"/>
    <s v="0212"/>
    <s v="Subdirección de Servicios Sanitarios Rurales"/>
    <x v="16"/>
    <s v="O'HIGGINS"/>
    <s v="COLCHAGUA"/>
    <s v="PERALILLO"/>
    <s v="Arrastre"/>
    <n v="222"/>
    <s v="02"/>
    <s v="004"/>
    <n v="56090"/>
    <s v="40048682-0"/>
    <s v="MEJORAMIENTO SISTEMA DE AGUA POTABLE, SERVICIO SANITARIO RURAL PUQUILLAY, PERALILLO"/>
    <s v="AMPLIACION Y MEJORAMIENTO DE SERVICIOS EXISTENTES DE AGUA POTABLE RURAL"/>
    <s v="AMPLIACION Y MEJORAMIENTO DE SERVICIOS EXISTENTES DE AGUA POTABLE RURAL"/>
    <s v="EJECUCION"/>
    <s v="EJECUCION 1"/>
    <n v="175010"/>
    <s v=""/>
    <s v=""/>
    <s v=""/>
    <s v=""/>
    <s v=""/>
    <s v=""/>
    <s v=""/>
    <s v=""/>
    <s v="Seguridad hídrica"/>
    <n v="0"/>
    <n v="2369782"/>
    <n v="845752"/>
    <n v="0"/>
    <n v="0"/>
    <n v="0"/>
    <n v="0"/>
    <n v="0"/>
    <n v="6307"/>
    <n v="12493"/>
    <n v="12249"/>
    <n v="0.15786899585818129"/>
  </r>
  <r>
    <n v="2101"/>
    <s v="0212"/>
    <s v="0212"/>
    <s v="Subdirección de Servicios Sanitarios Rurales"/>
    <x v="16"/>
    <s v="O'HIGGINS"/>
    <s v="COLCHAGUA"/>
    <s v="CHEPICA"/>
    <s v="Nuevo"/>
    <n v="421"/>
    <s v="02"/>
    <s v="002"/>
    <n v="54864"/>
    <s v="40049423-0"/>
    <s v="MEJORAMIENTO SISTEMA DE AGUA POTABLE SSR AUNQUINCO, CHÉPICA"/>
    <s v="AGUA POTABLE RURAL SEMI CONCENTRADO"/>
    <s v="AMPLIACION Y MEJORAMIENTO DE SERVICIOS EXISTENTES DE AGUA POTABLE RURAL"/>
    <s v="EJECUCION"/>
    <s v="ASESORIA 1"/>
    <n v="170738"/>
    <s v=""/>
    <s v=" MIXTO, MITIGACIÓN Y ADAPTACIÓN"/>
    <s v=""/>
    <s v=""/>
    <s v=""/>
    <s v=""/>
    <s v=""/>
    <s v=""/>
    <s v="Seguridad hídrica"/>
    <n v="0"/>
    <n v="0"/>
    <n v="15465"/>
    <n v="103100"/>
    <n v="355695"/>
    <n v="0"/>
    <n v="0"/>
    <n v="0"/>
    <n v="6302"/>
    <n v="15668"/>
    <n v="16189"/>
    <n v="0.16352934642555719"/>
  </r>
  <r>
    <n v="2100"/>
    <s v="0212"/>
    <s v="0212"/>
    <s v="Subdirección de Servicios Sanitarios Rurales"/>
    <x v="16"/>
    <s v="O'HIGGINS"/>
    <s v="COLCHAGUA"/>
    <s v="CHEPICA"/>
    <s v="Nuevo"/>
    <n v="421"/>
    <s v="02"/>
    <s v="004"/>
    <n v="54864"/>
    <s v="40049423-0"/>
    <s v="MEJORAMIENTO SISTEMA DE AGUA POTABLE SSR AUNQUINCO, CHÉPICA"/>
    <s v="AGUA POTABLE RURAL SEMI CONCENTRADO"/>
    <s v="AMPLIACION Y MEJORAMIENTO DE SERVICIOS EXISTENTES DE AGUA POTABLE RURAL"/>
    <s v="EJECUCION"/>
    <s v="EJECUCION 1"/>
    <n v="170737"/>
    <s v=""/>
    <s v=" MIXTO, MITIGACIÓN Y ADAPTACIÓN"/>
    <s v=""/>
    <s v=""/>
    <s v=""/>
    <s v=""/>
    <s v=""/>
    <s v=""/>
    <s v="Seguridad hídrica"/>
    <n v="0"/>
    <n v="0"/>
    <n v="20620"/>
    <n v="1031000"/>
    <n v="2028738"/>
    <n v="0"/>
    <n v="0"/>
    <n v="0"/>
    <n v="6302"/>
    <n v="15668"/>
    <n v="16189"/>
    <n v="0.16352934642555719"/>
  </r>
  <r>
    <n v="2104"/>
    <s v="0212"/>
    <s v="0212"/>
    <s v="Subdirección de Servicios Sanitarios Rurales"/>
    <x v="16"/>
    <s v="O'HIGGINS"/>
    <s v="CACHAPOAL"/>
    <s v="COLTAUCO"/>
    <s v="Arrastre"/>
    <n v="205"/>
    <s v="02"/>
    <s v="004"/>
    <n v="56092"/>
    <s v="40058172-0"/>
    <s v="MEJORAMIENTO SERVICIO DE AGUA POTABLE, SERVICIO SANITARIO RURAL HIJUELA EL MEDIO, COLTAUCO"/>
    <s v="AMPLIACION Y MEJORAMIENTO DE SERVICIOS EXISTENTES DE AGUA POTABLE RURAL"/>
    <s v="AMPLIACION Y MEJORAMIENTO DE SERVICIOS EXISTENTES DE AGUA POTABLE RURAL"/>
    <s v="EJECUCION"/>
    <s v="EJECUCION 1"/>
    <n v="175013"/>
    <s v=""/>
    <s v=""/>
    <s v=""/>
    <s v=""/>
    <s v=""/>
    <s v=""/>
    <s v="X"/>
    <s v=""/>
    <s v="Seguridad hídrica"/>
    <n v="0"/>
    <n v="202209"/>
    <n v="1804264"/>
    <n v="0"/>
    <n v="0"/>
    <n v="0"/>
    <n v="0"/>
    <n v="0"/>
    <n v="6104"/>
    <n v="21373"/>
    <n v="22347"/>
    <n v="0.1640428627989336"/>
  </r>
  <r>
    <m/>
    <s v="0212"/>
    <s v="0212"/>
    <s v="Subdirección de Servicios Sanitarios Rurales"/>
    <x v="16"/>
    <s v="O'HIGGINS"/>
    <s v="CARDENAL CARO"/>
    <s v="PAREDONES"/>
    <s v="Arrastre"/>
    <m/>
    <s v="02"/>
    <s v="002"/>
    <n v="57304"/>
    <s v="40058451-0"/>
    <s v="MEJORAMIENTO SISTEMA DE AGUA POTABLE SSR EL QUILLAY, EL CALVARIO, EL POTRERO, PAREDONES"/>
    <s v="AMPLIACION Y MEJORAMIENTO DE SERVICIOS EXISTENTES DE AGUA POTABLE RURAL"/>
    <s v=""/>
    <s v="EJECUCION"/>
    <s v="ASESORIA 1"/>
    <n v="182310"/>
    <s v=""/>
    <s v=""/>
    <s v=""/>
    <s v=""/>
    <s v=""/>
    <s v=""/>
    <s v=""/>
    <s v=""/>
    <s v="Seguridad hídrica"/>
    <n v="0"/>
    <n v="4500"/>
    <n v="12010"/>
    <n v="0"/>
    <n v="74748"/>
    <n v="0"/>
    <n v="0"/>
    <n v="0"/>
    <n v="6206"/>
    <n v="7228"/>
    <n v="6235"/>
    <n v="0.21195161989704769"/>
  </r>
  <r>
    <m/>
    <s v="0212"/>
    <s v="0212"/>
    <s v="Subdirección de Servicios Sanitarios Rurales"/>
    <x v="16"/>
    <s v="O'HIGGINS"/>
    <s v="CARDENAL CARO"/>
    <s v="PAREDONES"/>
    <s v="Arrastre"/>
    <m/>
    <s v="02"/>
    <s v="004"/>
    <n v="57304"/>
    <s v="40058451-0"/>
    <s v="MEJORAMIENTO SISTEMA DE AGUA POTABLE SSR EL QUILLAY, EL CALVARIO, EL POTRERO, PAREDONES"/>
    <s v="AMPLIACION Y MEJORAMIENTO DE SERVICIOS EXISTENTES DE AGUA POTABLE RURAL"/>
    <s v=""/>
    <s v="EJECUCION"/>
    <s v="EJECUCION 1"/>
    <n v="178468"/>
    <s v=""/>
    <s v=""/>
    <s v=""/>
    <s v=""/>
    <s v=""/>
    <s v=""/>
    <s v=""/>
    <s v=""/>
    <s v="Seguridad hídrica"/>
    <n v="0"/>
    <n v="63807.826999999997"/>
    <n v="113835"/>
    <n v="0"/>
    <n v="515500"/>
    <n v="0"/>
    <n v="0"/>
    <n v="0"/>
    <n v="6206"/>
    <n v="7228"/>
    <n v="6235"/>
    <n v="0.21195161989704769"/>
  </r>
  <r>
    <n v="2105"/>
    <s v="0212"/>
    <s v="0212"/>
    <s v="Subdirección de Servicios Sanitarios Rurales"/>
    <x v="16"/>
    <s v="O'HIGGINS"/>
    <s v="COLCHAGUA"/>
    <s v="PERALILLO"/>
    <s v="Arrastre"/>
    <n v="211"/>
    <s v="02"/>
    <s v="004"/>
    <n v="58255"/>
    <s v="40058729-0"/>
    <s v="MEJORAMIENTO SISTEMA DE AGUA POTABLE, SERVICIO SANITARIO RURAL EL CORTIJO,  PERALILLO"/>
    <s v="AGUA POTABLE RURAL CONCENTRADO"/>
    <s v="AMPLIACION Y MEJORAMIENTO DE SERVICIOS EXISTENTES DE AGUA POTABLE RURAL"/>
    <s v="EJECUCION"/>
    <s v="EJECUCION 1"/>
    <n v="180438"/>
    <s v=""/>
    <s v=""/>
    <s v=""/>
    <s v=""/>
    <s v=""/>
    <s v=""/>
    <s v=""/>
    <s v=""/>
    <s v="Seguridad hídrica"/>
    <n v="0"/>
    <n v="10"/>
    <n v="1031000"/>
    <n v="0"/>
    <n v="29899"/>
    <n v="0"/>
    <n v="0"/>
    <n v="0"/>
    <n v="6307"/>
    <n v="12493"/>
    <n v="12249"/>
    <n v="0.15786899585818129"/>
  </r>
  <r>
    <n v="2106"/>
    <s v="0212"/>
    <s v="0212"/>
    <s v="Subdirección de Servicios Sanitarios Rurales"/>
    <x v="16"/>
    <s v="O'HIGGINS"/>
    <s v="CARDENAL CARO"/>
    <s v="LITUECHE"/>
    <s v="Arrastre"/>
    <n v="203"/>
    <s v="02"/>
    <s v="004"/>
    <n v="57824"/>
    <s v="40059089-0"/>
    <s v="MEJORAMIENTO Y AMPLIACIÓN SERVICIO DE AGUA POTABLE  SSR EL ROSARIO, LITUECHE"/>
    <s v="AMPLIACION Y MEJORAMIENTO DE SERVICIOS EXISTENTES DE AGUA POTABLE RURAL"/>
    <s v="AMPLIACION Y MEJORAMIENTO DE SERVICIOS EXISTENTES DE AGUA POTABLE RURAL"/>
    <s v="EJECUCION"/>
    <s v="EJECUCION 1"/>
    <n v="179499"/>
    <s v=""/>
    <s v=""/>
    <s v=""/>
    <s v=""/>
    <s v=""/>
    <s v=""/>
    <s v=""/>
    <s v=""/>
    <s v="Seguridad hídrica"/>
    <n v="0"/>
    <n v="50000"/>
    <n v="2989900"/>
    <n v="0"/>
    <n v="206200"/>
    <n v="0"/>
    <n v="0"/>
    <n v="0"/>
    <n v="6203"/>
    <n v="8852"/>
    <n v="6989"/>
    <n v="0.27848904556727389"/>
  </r>
  <r>
    <n v="2108"/>
    <s v="0212"/>
    <s v="0212"/>
    <s v="Subdirección de Servicios Sanitarios Rurales"/>
    <x v="16"/>
    <s v="O'HIGGINS"/>
    <s v="CARDENAL CARO"/>
    <s v="NAVIDAD"/>
    <s v="Nuevo"/>
    <n v="219"/>
    <s v="02"/>
    <s v="002"/>
    <n v="57305"/>
    <s v="40059244-0"/>
    <s v="MEJORAMIENTO SERVICIO DE AGUA POTABLE, SERVICIO SANITARIO RURAL RAPEL, NAVIDAD"/>
    <s v="AMPLIACION Y MEJORAMIENTO DE SERVICIOS EXISTENTES DE AGUA POTABLE RURAL"/>
    <s v="AMPLIACION Y MEJORAMIENTO DE SERVICIOS EXISTENTES DE AGUA POTABLE RURAL"/>
    <s v="EJECUCION"/>
    <s v="ASESORIA 1"/>
    <n v="178551"/>
    <s v=""/>
    <s v=""/>
    <s v=""/>
    <s v=""/>
    <s v=""/>
    <s v=""/>
    <s v="X"/>
    <s v=""/>
    <s v="Seguridad hídrica"/>
    <n v="0"/>
    <n v="0"/>
    <n v="15465"/>
    <n v="103100"/>
    <n v="37374"/>
    <n v="0"/>
    <n v="0"/>
    <n v="0"/>
    <n v="6205"/>
    <n v="8885"/>
    <n v="7188"/>
    <n v="0.20648290043790321"/>
  </r>
  <r>
    <n v="2107"/>
    <s v="0212"/>
    <s v="0212"/>
    <s v="Subdirección de Servicios Sanitarios Rurales"/>
    <x v="16"/>
    <s v="O'HIGGINS"/>
    <s v="CARDENAL CARO"/>
    <s v="NAVIDAD"/>
    <s v="Nuevo"/>
    <n v="219"/>
    <s v="02"/>
    <s v="004"/>
    <n v="57305"/>
    <s v="40059244-0"/>
    <s v="MEJORAMIENTO SERVICIO DE AGUA POTABLE, SERVICIO SANITARIO RURAL RAPEL, NAVIDAD"/>
    <s v="AMPLIACION Y MEJORAMIENTO DE SERVICIOS EXISTENTES DE AGUA POTABLE RURAL"/>
    <s v="AMPLIACION Y MEJORAMIENTO DE SERVICIOS EXISTENTES DE AGUA POTABLE RURAL"/>
    <s v="EJECUCION"/>
    <s v="EJECUCION 1"/>
    <n v="178470"/>
    <s v=""/>
    <s v=""/>
    <s v=""/>
    <s v=""/>
    <s v=""/>
    <s v=""/>
    <s v="X"/>
    <s v=""/>
    <s v="Seguridad hídrica"/>
    <n v="0"/>
    <n v="0"/>
    <n v="20620"/>
    <n v="186664"/>
    <n v="257750"/>
    <n v="0"/>
    <n v="0"/>
    <n v="0"/>
    <n v="6205"/>
    <n v="8885"/>
    <n v="7188"/>
    <n v="0.20648290043790321"/>
  </r>
  <r>
    <n v="2109"/>
    <s v="0212"/>
    <s v="0212"/>
    <s v="Subdirección de Servicios Sanitarios Rurales"/>
    <x v="16"/>
    <s v="O'HIGGINS"/>
    <s v="CARDENAL CARO"/>
    <s v="MARCHIHUE"/>
    <s v="Arrastre"/>
    <n v="209"/>
    <s v="02"/>
    <s v="004"/>
    <n v="58256"/>
    <s v="40059529-0"/>
    <s v="MEJORAMIENTO SERVICIO DE AGUA POTABLE, SERVICIO SANITARIO RURAL RINCONADA  ALCONES,MARCHIGUE"/>
    <s v="AGUA POTABLE RURAL CONCENTRADO"/>
    <s v="AMPLIACION Y MEJORAMIENTO DE SERVICIOS EXISTENTES DE AGUA POTABLE RURAL"/>
    <s v="EJECUCION"/>
    <s v="EJECUCION 1"/>
    <n v="180439"/>
    <s v=""/>
    <s v=""/>
    <s v=""/>
    <s v=""/>
    <s v=""/>
    <s v=""/>
    <s v=""/>
    <s v=""/>
    <s v="Seguridad hídrica"/>
    <n v="0"/>
    <n v="10"/>
    <n v="2109313"/>
    <n v="0"/>
    <n v="37374"/>
    <n v="0"/>
    <n v="0"/>
    <n v="0"/>
    <n v="6204"/>
    <n v="8715"/>
    <n v="7730"/>
    <n v="0.1672746329487706"/>
  </r>
  <r>
    <n v="2110"/>
    <s v="0212"/>
    <s v="0212"/>
    <s v="Subdirección de Servicios Sanitarios Rurales"/>
    <x v="16"/>
    <s v="O'HIGGINS"/>
    <s v="CARDENAL CARO"/>
    <s v="LA ESTRELLA"/>
    <s v="Arrastre"/>
    <n v="228"/>
    <s v="02"/>
    <s v="002"/>
    <n v="56353"/>
    <s v="40059923-0"/>
    <s v="CONSERVACION DISEÑO Y HABILITACIÓN FUENTE SSR LA ESTRELLA. (Res. DOH N°1012/2023)"/>
    <s v="AMPLIACION Y MEJORAMIENTO DE SERVICIOS EXISTENTES DE AGUA POTABLE RURAL"/>
    <s v="CONSERVACION "/>
    <s v="DISEÑO"/>
    <s v="DISEÑO 1"/>
    <n v="176076"/>
    <s v=" CP22-0924_Reforzar programas de SSR y Obras de Regadío"/>
    <s v=""/>
    <s v=""/>
    <s v=""/>
    <s v=""/>
    <s v=""/>
    <s v=""/>
    <s v=""/>
    <s v="Seguridad hídrica"/>
    <n v="0"/>
    <n v="13780"/>
    <n v="51911"/>
    <n v="0"/>
    <n v="257750"/>
    <n v="0"/>
    <n v="0"/>
    <n v="0"/>
    <n v="6202"/>
    <n v="4609"/>
    <n v="3092"/>
    <n v="0.1589648691103269"/>
  </r>
  <r>
    <n v="2112"/>
    <s v="0212"/>
    <s v="0212"/>
    <s v="Subdirección de Servicios Sanitarios Rurales"/>
    <x v="16"/>
    <s v="O'HIGGINS"/>
    <s v="CACHAPOAL"/>
    <s v="LAS CABRAS"/>
    <s v="Arrastre"/>
    <n v="218"/>
    <s v="02"/>
    <s v="004"/>
    <n v="57835"/>
    <s v="40064789-0"/>
    <s v="CONSERVACIÓN SERVICIO SERVICIO SANITARIO RURAL EL MANZANO, COMUNA DE LAS CABRAS"/>
    <s v="CONSERVACION DE SISTEMAS SANITARIOS RURALES"/>
    <s v="CONSERVACION "/>
    <s v="EJECUCION"/>
    <s v="EJECUCION 1"/>
    <n v="179571"/>
    <s v=""/>
    <s v=""/>
    <s v=""/>
    <s v=""/>
    <s v=""/>
    <s v=""/>
    <s v=""/>
    <s v=""/>
    <s v="Seguridad hídrica"/>
    <n v="0"/>
    <n v="100000"/>
    <n v="718696"/>
    <n v="0"/>
    <n v="257750"/>
    <n v="0"/>
    <n v="0"/>
    <n v="0"/>
    <n v="6107"/>
    <n v="27554"/>
    <n v="27972"/>
    <n v="0.1647209003832161"/>
  </r>
  <r>
    <n v="2113"/>
    <s v="0212"/>
    <s v="0212"/>
    <s v="Subdirección de Servicios Sanitarios Rurales"/>
    <x v="16"/>
    <s v="O'HIGGINS"/>
    <s v="CARDENAL CARO"/>
    <s v="MARCHIHUE"/>
    <s v="Arrastre"/>
    <n v="202"/>
    <s v="02"/>
    <s v="004"/>
    <n v="57862"/>
    <s v="40065408-0"/>
    <s v="MEJORAMIENTO SERVICIO SANITARIO RURAL MARCHIGUE"/>
    <s v="AMPLIACION Y MEJORAMIENTO DE SERVICIOS EXISTENTES DE AGUA POTABLE RURAL"/>
    <s v="AMPLIACION Y MEJORAMIENTO DE SERVICIOS EXISTENTES DE AGUA POTABLE RURAL"/>
    <s v="EJECUCION"/>
    <s v="EJECUCION 1"/>
    <n v="179672"/>
    <s v=""/>
    <s v=""/>
    <s v=""/>
    <s v=""/>
    <s v=""/>
    <s v=""/>
    <s v=""/>
    <s v=""/>
    <s v="Seguridad hídrica"/>
    <n v="0"/>
    <n v="108702"/>
    <n v="3585160"/>
    <n v="0"/>
    <n v="52323"/>
    <n v="0"/>
    <n v="0"/>
    <n v="0"/>
    <n v="6204"/>
    <n v="8715"/>
    <n v="7730"/>
    <n v="0.1672746329487706"/>
  </r>
  <r>
    <n v="2114"/>
    <s v="0212"/>
    <s v="0212"/>
    <s v="Subdirección de Servicios Sanitarios Rurales"/>
    <x v="16"/>
    <s v="O'HIGGINS"/>
    <s v="COLCHAGUA"/>
    <s v="CHIMBARONGO"/>
    <s v="Arrastre"/>
    <n v="230"/>
    <s v="02"/>
    <s v="004"/>
    <n v="57932"/>
    <s v="40065566-0"/>
    <s v="CONSERVACION SSR SAN JOSÉ LO TORO, COMUNA DE CHIMBARONGO"/>
    <s v="AGUA POTABLE RURAL SEMI CONCENTRADO"/>
    <s v="AMPLIACION Y MEJORAMIENTO DE SERVICIOS EXISTENTES DE AGUA POTABLE RURAL"/>
    <s v="EJECUCION"/>
    <s v="EJECUCION 1"/>
    <n v="180241"/>
    <s v=""/>
    <s v=""/>
    <s v=""/>
    <s v=""/>
    <s v=""/>
    <s v=""/>
    <s v=""/>
    <s v=""/>
    <s v="Seguridad hídrica"/>
    <n v="0"/>
    <n v="129000"/>
    <n v="4188"/>
    <n v="0"/>
    <n v="360850"/>
    <n v="0"/>
    <n v="0"/>
    <n v="0"/>
    <n v="6303"/>
    <n v="37258"/>
    <n v="38602"/>
    <n v="0.17456538402490271"/>
  </r>
  <r>
    <n v="2115"/>
    <s v="0212"/>
    <s v="0212"/>
    <s v="Subdirección de Servicios Sanitarios Rurales"/>
    <x v="16"/>
    <s v="O'HIGGINS"/>
    <s v="COLCHAGUA"/>
    <s v="CHIMBARONGO"/>
    <s v="Arrastre"/>
    <n v="225"/>
    <s v="02"/>
    <s v="002"/>
    <n v="57933"/>
    <s v="40065569-0"/>
    <s v="MEJORAMIENTO INTEGRAL SSR SAN JOSÉ LO TORO, COMUNA DE CHIMBARONGO"/>
    <s v="AGUA POTABLE RURAL SEMI CONCENTRADO"/>
    <s v="AMPLIACION Y MEJORAMIENTO DE SERVICIOS EXISTENTES DE AGUA POTABLE RURAL"/>
    <s v="DISEÑO"/>
    <s v="DISEÑO 1"/>
    <n v="179806"/>
    <s v=""/>
    <s v=""/>
    <s v=""/>
    <s v=""/>
    <s v=""/>
    <s v=""/>
    <s v=""/>
    <s v=""/>
    <s v="Seguridad hídrica"/>
    <n v="0"/>
    <n v="30740"/>
    <n v="110379"/>
    <n v="0"/>
    <n v="37374"/>
    <n v="0"/>
    <n v="0"/>
    <n v="0"/>
    <n v="6303"/>
    <n v="37258"/>
    <n v="38602"/>
    <n v="0.17456538402490271"/>
  </r>
  <r>
    <n v="2116"/>
    <s v="0212"/>
    <s v="0212"/>
    <s v="Subdirección de Servicios Sanitarios Rurales"/>
    <x v="16"/>
    <s v="O'HIGGINS"/>
    <s v="CACHAPOAL"/>
    <s v="LAS CABRAS"/>
    <s v="Arrastre"/>
    <n v="224"/>
    <s v="02"/>
    <s v="002"/>
    <n v="57925"/>
    <s v="40065747-0"/>
    <s v="MEJORAMIENTO SSR LA LLAVERIA, COMUNA DE LAS CABRAS"/>
    <s v="AGUA POTABLE RURAL CONCENTRADO"/>
    <s v="AMPLIACION Y MEJORAMIENTO DE SERVICIOS EXISTENTES DE AGUA POTABLE RURAL"/>
    <s v="DISEÑO"/>
    <s v="DISEÑO 1"/>
    <n v="179793"/>
    <s v=""/>
    <s v=""/>
    <s v=""/>
    <s v=""/>
    <s v=""/>
    <s v=""/>
    <s v=""/>
    <s v=""/>
    <s v="Seguridad hídrica"/>
    <n v="0"/>
    <n v="36040"/>
    <n v="137700"/>
    <n v="0"/>
    <n v="257750"/>
    <n v="0"/>
    <n v="0"/>
    <n v="0"/>
    <n v="6107"/>
    <n v="27554"/>
    <n v="27972"/>
    <n v="0.1647209003832161"/>
  </r>
  <r>
    <n v="2117"/>
    <s v="0212"/>
    <s v="0212"/>
    <s v="Subdirección de Servicios Sanitarios Rurales"/>
    <x v="16"/>
    <s v="O'HIGGINS"/>
    <s v="CACHAPOAL"/>
    <s v="PICHIDEGUA"/>
    <s v="Arrastre"/>
    <n v="207"/>
    <s v="02"/>
    <s v="002"/>
    <n v="58259"/>
    <s v="40065870-0"/>
    <s v="MEJORAMIENTO SISTEMA DE AGUA POTABLE SERVICIO SANITARIO RURAL SALTO LOS YUYOS, PICHIDEGUA "/>
    <s v="AGUA POTABLE RURAL CONCENTRADO"/>
    <s v="AMPLIACION Y MEJORAMIENTO DE SERVICIOS EXISTENTES DE AGUA POTABLE RURAL"/>
    <s v="EJECUCION"/>
    <s v="ASESORIA A LA INSPECCION FISCAL 1"/>
    <n v="182715"/>
    <s v=""/>
    <s v=""/>
    <s v=""/>
    <s v=""/>
    <s v=""/>
    <s v=""/>
    <s v=""/>
    <s v=""/>
    <s v="Seguridad hídrica"/>
    <n v="0"/>
    <n v="20000"/>
    <n v="154650"/>
    <n v="0"/>
    <n v="52323"/>
    <n v="0"/>
    <n v="0"/>
    <n v="0"/>
    <n v="6113"/>
    <n v="20363"/>
    <n v="21133"/>
    <n v="0.1304149837700122"/>
  </r>
  <r>
    <n v="2118"/>
    <s v="0212"/>
    <s v="0212"/>
    <s v="Subdirección de Servicios Sanitarios Rurales"/>
    <x v="16"/>
    <s v="O'HIGGINS"/>
    <s v="CACHAPOAL"/>
    <s v="PICHIDEGUA"/>
    <s v="Arrastre"/>
    <n v="207"/>
    <s v="02"/>
    <s v="004"/>
    <n v="58259"/>
    <s v="40065870-0"/>
    <s v="MEJORAMIENTO SISTEMA DE AGUA POTABLE SERVICIO SANITARIO RURAL SALTO LOS YUYOS, PICHIDEGUA "/>
    <s v="AGUA POTABLE RURAL CONCENTRADO"/>
    <s v="AMPLIACION Y MEJORAMIENTO DE SERVICIOS EXISTENTES DE AGUA POTABLE RURAL"/>
    <s v="EJECUCION"/>
    <s v="EJECUCION 1"/>
    <n v="180442"/>
    <s v=""/>
    <s v=""/>
    <s v=""/>
    <s v=""/>
    <s v=""/>
    <s v=""/>
    <s v=""/>
    <s v=""/>
    <s v="Seguridad hídrica"/>
    <n v="0"/>
    <n v="200000"/>
    <n v="4381748"/>
    <n v="0"/>
    <n v="360850"/>
    <n v="0"/>
    <n v="0"/>
    <n v="0"/>
    <n v="6113"/>
    <n v="20363"/>
    <n v="21133"/>
    <n v="0.1304149837700122"/>
  </r>
  <r>
    <n v="2120"/>
    <s v="0212"/>
    <s v="0212"/>
    <s v="Subdirección de Servicios Sanitarios Rurales"/>
    <x v="16"/>
    <s v="O'HIGGINS"/>
    <s v="COLCHAGUA"/>
    <s v="SAN FERNANDO"/>
    <s v="Arrastre"/>
    <n v="200"/>
    <s v="02"/>
    <s v="004"/>
    <n v="58261"/>
    <s v="40066677-0"/>
    <s v="MEJORAMIENTO SERVICIO DE AGUA POTABLE SSR CARMEN LOS LINGUES, SAN FERNANDO "/>
    <s v="AGUA POTABLE RURAL CONCENTRADO"/>
    <s v="AMPLIACION Y MEJORAMIENTO DE SERVICIOS EXISTENTES DE AGUA POTABLE RURAL"/>
    <s v="EJECUCION"/>
    <s v="EJECUCION 1"/>
    <n v="180450"/>
    <s v=""/>
    <s v=""/>
    <s v=""/>
    <s v=""/>
    <s v=""/>
    <s v=""/>
    <s v=""/>
    <s v=""/>
    <s v="Seguridad hídrica"/>
    <n v="0"/>
    <n v="140000"/>
    <n v="4567354"/>
    <n v="0"/>
    <n v="309300"/>
    <n v="0"/>
    <n v="0"/>
    <n v="0"/>
    <n v="6301"/>
    <n v="75585"/>
    <n v="81677"/>
    <n v="0.1364157641574735"/>
  </r>
  <r>
    <n v="2121"/>
    <s v="0212"/>
    <s v="0212"/>
    <s v="Subdirección de Servicios Sanitarios Rurales"/>
    <x v="16"/>
    <s v="O'HIGGINS"/>
    <s v="COLCHAGUA"/>
    <s v="CHIMBARONGO"/>
    <s v="Arrastre"/>
    <n v="212"/>
    <s v="02"/>
    <s v="004"/>
    <n v="58265"/>
    <s v="40066961-0"/>
    <s v="MEJORAMIENTO SISTEMA DE AGUA POTABLE SERVICIO SANITARIO RURAL QUINTA, CHIMBARONGO "/>
    <s v="AGUA POTABLE RURAL CONCENTRADO"/>
    <s v="AMPLIACION Y MEJORAMIENTO DE SERVICIOS EXISTENTES DE AGUA POTABLE RURAL"/>
    <s v="EJECUCION"/>
    <s v="EJECUCION 1"/>
    <n v="180452"/>
    <s v=""/>
    <s v=""/>
    <s v=""/>
    <s v=""/>
    <s v=""/>
    <s v=""/>
    <s v=""/>
    <s v=""/>
    <s v="Seguridad hídrica"/>
    <n v="0"/>
    <n v="200000"/>
    <n v="1443400"/>
    <n v="0"/>
    <n v="52323"/>
    <n v="0"/>
    <n v="0"/>
    <n v="0"/>
    <n v="6303"/>
    <n v="37258"/>
    <n v="38602"/>
    <n v="0.17456538402490271"/>
  </r>
  <r>
    <n v="2124"/>
    <s v="0212"/>
    <s v="0212"/>
    <s v="Subdirección de Servicios Sanitarios Rurales"/>
    <x v="16"/>
    <s v="O'HIGGINS"/>
    <s v="CACHAPOAL"/>
    <s v="MOSTAZAL"/>
    <s v="Nuevo"/>
    <n v="442"/>
    <s v="02"/>
    <s v="002"/>
    <n v="58493"/>
    <s v="40069473-0"/>
    <s v="HABILITACION NUEVA FUENTE SSR CASAS DE PEUCO, MOSTAZAL"/>
    <s v="AGUA POTABLE RURAL SEMI CONCENTRADO"/>
    <s v="CONSTRUCCION SISTEMA SSR "/>
    <s v="DISEÑO"/>
    <s v="DISEÑO 1"/>
    <n v="181070"/>
    <s v=""/>
    <s v=" MIXTO, MITIGACIÓN Y ADAPTACIÓN"/>
    <s v=""/>
    <s v=""/>
    <s v=""/>
    <s v=""/>
    <s v=""/>
    <s v=""/>
    <s v="Seguridad hídrica"/>
    <n v="0"/>
    <n v="0"/>
    <n v="30930"/>
    <n v="103100"/>
    <n v="206200"/>
    <n v="0"/>
    <n v="0"/>
    <n v="0"/>
    <n v="6110"/>
    <n v="27394"/>
    <n v="28806"/>
    <n v="0.2103144227321731"/>
  </r>
  <r>
    <n v="2125"/>
    <s v="0212"/>
    <s v="0212"/>
    <s v="Subdirección de Servicios Sanitarios Rurales"/>
    <x v="16"/>
    <s v="O'HIGGINS"/>
    <s v="CACHAPOAL"/>
    <s v="SAN VICENTE"/>
    <s v="Nuevo"/>
    <n v="437"/>
    <s v="02"/>
    <s v="002"/>
    <n v="58494"/>
    <s v="40069474-0"/>
    <s v="MEJORAMIENTO INTEGRAL SSR MONTE LORENZO, SAN VICENTE DE TT O'HIGGINS"/>
    <s v="AGUA POTABLE RURAL SEMI CONCENTRADO"/>
    <s v="AMPLIACION Y MEJORAMIENTO DE SERVICIOS EXISTENTES DE AGUA POTABLE RURAL"/>
    <s v="DISEÑO"/>
    <s v="DISEÑO 1"/>
    <n v="181071"/>
    <s v=""/>
    <s v=" MIXTO, MITIGACIÓN Y ADAPTACIÓN"/>
    <s v=""/>
    <s v=""/>
    <s v=""/>
    <s v=""/>
    <s v=""/>
    <s v=""/>
    <s v="Seguridad hídrica"/>
    <n v="0"/>
    <n v="0"/>
    <n v="30930"/>
    <n v="103100"/>
    <n v="37374"/>
    <n v="0"/>
    <n v="0"/>
    <n v="0"/>
    <n v="6117"/>
    <n v="49559"/>
    <n v="52653"/>
    <n v="0.17132391989617321"/>
  </r>
  <r>
    <n v="2126"/>
    <s v="0212"/>
    <s v="0212"/>
    <s v="Subdirección de Servicios Sanitarios Rurales"/>
    <x v="16"/>
    <s v="O'HIGGINS"/>
    <s v="CACHAPOAL"/>
    <s v="SAN VICENTE"/>
    <s v="Nuevo"/>
    <n v="438"/>
    <s v="02"/>
    <s v="002"/>
    <n v="58495"/>
    <s v="40069475-0"/>
    <s v="MEJORAMIENTO INTEGRAL SSR  JUAN NUÑEZ VALENZUELA, SAN VICENTE DE TT O'HIGGINS"/>
    <s v="AGUA POTABLE RURAL SEMI CONCENTRADO"/>
    <s v="AMPLIACION Y MEJORAMIENTO DE SERVICIOS EXISTENTES DE AGUA POTABLE RURAL"/>
    <s v="DISEÑO"/>
    <s v="DISEÑO 1"/>
    <n v="181072"/>
    <s v=""/>
    <s v=" MIXTO, MITIGACIÓN Y ADAPTACIÓN"/>
    <s v=""/>
    <s v=""/>
    <s v=""/>
    <s v=""/>
    <s v=""/>
    <s v=""/>
    <s v="Seguridad hídrica"/>
    <n v="0"/>
    <n v="0"/>
    <n v="30930"/>
    <n v="103100"/>
    <n v="206200"/>
    <n v="0"/>
    <n v="0"/>
    <n v="0"/>
    <n v="6117"/>
    <n v="49559"/>
    <n v="52653"/>
    <n v="0.17132391989617321"/>
  </r>
  <r>
    <n v="2127"/>
    <s v="0212"/>
    <s v="0212"/>
    <s v="Subdirección de Servicios Sanitarios Rurales"/>
    <x v="16"/>
    <s v="O'HIGGINS"/>
    <s v="CACHAPOAL"/>
    <s v="SAN VICENTE"/>
    <s v="Nuevo"/>
    <n v="439"/>
    <s v="02"/>
    <s v="002"/>
    <n v="58496"/>
    <s v="40069476-0"/>
    <s v="MEJORAMIENTO INTEGRAL SSR  NARANJAL BELLAVISTA, SAN VICENTE DE TT, O'HIGGINS"/>
    <s v="AGUA POTABLE RURAL SEMI CONCENTRADO"/>
    <s v="AMPLIACION Y MEJORAMIENTO DE SERVICIOS EXISTENTES DE AGUA POTABLE RURAL"/>
    <s v="DISEÑO"/>
    <s v="DISEÑO 1"/>
    <n v="181073"/>
    <s v=""/>
    <s v=" MIXTO, MITIGACIÓN Y ADAPTACIÓN"/>
    <s v=""/>
    <s v=""/>
    <s v=""/>
    <s v=""/>
    <s v=""/>
    <s v=""/>
    <s v="Seguridad hídrica"/>
    <n v="0"/>
    <n v="0"/>
    <n v="30930"/>
    <n v="103100"/>
    <n v="52323"/>
    <n v="0"/>
    <n v="0"/>
    <n v="0"/>
    <n v="6117"/>
    <n v="49559"/>
    <n v="52653"/>
    <n v="0.17132391989617321"/>
  </r>
  <r>
    <n v="2136"/>
    <s v="0212"/>
    <s v="0212"/>
    <s v="Subdirección de Servicios Sanitarios Rurales"/>
    <x v="16"/>
    <s v="O'HIGGINS"/>
    <s v="CACHAPOAL"/>
    <s v="CODEGUA"/>
    <s v="Nuevo"/>
    <n v="418"/>
    <s v="02"/>
    <s v="002"/>
    <n v="58516"/>
    <s v="40069498-0"/>
    <s v="MEJORAMIENTO SISTEMA SSR  CARMEN BAJO LA MEDIA LUNA, CODEGUA"/>
    <s v="AGUA POTABLE RURAL SEMI CONCENTRADO"/>
    <s v="AMPLIACION Y MEJORAMIENTO DE SERVICIOS EXISTENTES DE AGUA POTABLE RURAL"/>
    <s v="EJECUCION"/>
    <s v="ASESORIA 1"/>
    <n v="181096"/>
    <s v=""/>
    <s v=" MIXTO, MITIGACIÓN Y ADAPTACIÓN"/>
    <s v=""/>
    <s v=""/>
    <s v=""/>
    <s v=""/>
    <s v=""/>
    <s v=""/>
    <s v="Seguridad hídrica"/>
    <n v="0"/>
    <n v="0"/>
    <n v="15465"/>
    <n v="245378"/>
    <n v="257750"/>
    <n v="0"/>
    <n v="0"/>
    <n v="0"/>
    <n v="6102"/>
    <n v="13955"/>
    <n v="14745"/>
    <n v="0.18150885054273699"/>
  </r>
  <r>
    <n v="2137"/>
    <s v="0212"/>
    <s v="0212"/>
    <s v="Subdirección de Servicios Sanitarios Rurales"/>
    <x v="16"/>
    <s v="O'HIGGINS"/>
    <s v="CACHAPOAL"/>
    <s v="CODEGUA"/>
    <s v="Nuevo"/>
    <n v="418"/>
    <s v="02"/>
    <s v="004"/>
    <n v="58516"/>
    <s v="40069498-0"/>
    <s v="MEJORAMIENTO SISTEMA SSR  CARMEN BAJO LA MEDIA LUNA, CODEGUA"/>
    <s v="AGUA POTABLE RURAL SEMI CONCENTRADO"/>
    <s v="AMPLIACION Y MEJORAMIENTO DE SERVICIOS EXISTENTES DE AGUA POTABLE RURAL"/>
    <s v="EJECUCION"/>
    <s v="EJECUCION 1"/>
    <n v="181095"/>
    <s v=""/>
    <s v=" MIXTO, MITIGACIÓN Y ADAPTACIÓN"/>
    <s v=""/>
    <s v=""/>
    <s v=""/>
    <s v=""/>
    <s v=""/>
    <s v=""/>
    <s v="Seguridad hídrica"/>
    <n v="0"/>
    <n v="0"/>
    <n v="20620"/>
    <n v="2062000"/>
    <n v="2062000"/>
    <n v="1041310"/>
    <n v="0"/>
    <n v="0"/>
    <n v="6102"/>
    <n v="13955"/>
    <n v="14745"/>
    <n v="0.18150885054273699"/>
  </r>
  <r>
    <n v="2150"/>
    <s v="0212"/>
    <s v="0212"/>
    <s v="Subdirección de Servicios Sanitarios Rurales"/>
    <x v="16"/>
    <s v="O'HIGGINS"/>
    <s v="COLCHAGUA"/>
    <s v="CHIMBARONGO"/>
    <s v="Nuevo"/>
    <n v="425"/>
    <s v="02"/>
    <s v="002"/>
    <n v="58526"/>
    <s v="40069506-0"/>
    <s v="MEJORAMIENTO SERVICIO SANITARIO RURAL  TINGUIRIRCA, CHIMBARONGO"/>
    <s v="AGUA POTABLE RURAL SEMI CONCENTRADO"/>
    <s v="AMPLIACION Y MEJORAMIENTO DE SERVICIOS EXISTENTES DE AGUA POTABLE RURAL"/>
    <s v="EJECUCION"/>
    <s v="ASESORIA 1"/>
    <n v="181120"/>
    <s v=""/>
    <s v=" MIXTO, MITIGACIÓN Y ADAPTACIÓN"/>
    <s v=""/>
    <s v=""/>
    <s v=""/>
    <s v=""/>
    <s v=""/>
    <s v=""/>
    <s v="Seguridad hídrica"/>
    <n v="0"/>
    <n v="0"/>
    <n v="15465"/>
    <n v="503128"/>
    <n v="89697"/>
    <n v="0"/>
    <n v="0"/>
    <n v="0"/>
    <n v="6303"/>
    <n v="37258"/>
    <n v="38602"/>
    <n v="0.17456538402490271"/>
  </r>
  <r>
    <n v="2151"/>
    <s v="0212"/>
    <s v="0212"/>
    <s v="Subdirección de Servicios Sanitarios Rurales"/>
    <x v="16"/>
    <s v="O'HIGGINS"/>
    <s v="COLCHAGUA"/>
    <s v="CHIMBARONGO"/>
    <s v="Nuevo"/>
    <n v="425"/>
    <s v="02"/>
    <s v="004"/>
    <n v="58526"/>
    <s v="40069506-0"/>
    <s v="MEJORAMIENTO SERVICIO SANITARIO RURAL  TINGUIRIRCA, CHIMBARONGO"/>
    <s v="AGUA POTABLE RURAL SEMI CONCENTRADO"/>
    <s v="AMPLIACION Y MEJORAMIENTO DE SERVICIOS EXISTENTES DE AGUA POTABLE RURAL"/>
    <s v="EJECUCION"/>
    <s v="EJECUCION 1"/>
    <n v="181119"/>
    <s v=""/>
    <s v=" MIXTO, MITIGACIÓN Y ADAPTACIÓN"/>
    <s v=""/>
    <s v=""/>
    <s v=""/>
    <s v=""/>
    <s v=""/>
    <s v=""/>
    <s v="Seguridad hídrica"/>
    <n v="0"/>
    <n v="0"/>
    <n v="20620"/>
    <n v="2062000"/>
    <n v="2062000"/>
    <n v="1938280"/>
    <n v="0"/>
    <n v="0"/>
    <n v="6303"/>
    <n v="37258"/>
    <n v="38602"/>
    <n v="0.17456538402490271"/>
  </r>
  <r>
    <n v="2153"/>
    <s v="0212"/>
    <s v="0212"/>
    <s v="Subdirección de Servicios Sanitarios Rurales"/>
    <x v="16"/>
    <s v="O'HIGGINS"/>
    <s v="COLCHAGUA"/>
    <s v="SANTA CRUZ"/>
    <s v="Nuevo"/>
    <n v="208"/>
    <s v="02"/>
    <s v="002"/>
    <n v="59136"/>
    <s v="40071552-0"/>
    <s v="MEJORAMIENTO SSR LA LAJUEJA-PANAMÁ, SANTA CRUZ"/>
    <s v="AGUA POTABLE RURAL CONCENTRADO"/>
    <s v="AMPLIACION Y MEJORAMIENTO DE SERVICIOS EXISTENTES DE AGUA POTABLE RURAL"/>
    <s v="EJECUCION"/>
    <s v="ASESORIA 1"/>
    <n v="182666"/>
    <s v=""/>
    <s v=""/>
    <s v=""/>
    <s v=""/>
    <s v=""/>
    <s v=""/>
    <s v=""/>
    <s v=""/>
    <s v="Seguridad hídrica"/>
    <n v="0"/>
    <n v="0"/>
    <n v="15465"/>
    <n v="489936"/>
    <n v="103100"/>
    <n v="0"/>
    <n v="0"/>
    <n v="0"/>
    <n v="6310"/>
    <n v="41209"/>
    <n v="42914"/>
    <n v="0.10577506635352341"/>
  </r>
  <r>
    <n v="2152"/>
    <s v="0212"/>
    <s v="0212"/>
    <s v="Subdirección de Servicios Sanitarios Rurales"/>
    <x v="16"/>
    <s v="O'HIGGINS"/>
    <s v="COLCHAGUA"/>
    <s v="SANTA CRUZ"/>
    <s v="Nuevo"/>
    <n v="208"/>
    <s v="02"/>
    <s v="004"/>
    <n v="59136"/>
    <s v="40071552-0"/>
    <s v="MEJORAMIENTO SSR LA LAJUEJA-PANAMÁ, SANTA CRUZ"/>
    <s v="AGUA POTABLE RURAL CONCENTRADO"/>
    <s v="AMPLIACION Y MEJORAMIENTO DE SERVICIOS EXISTENTES DE AGUA POTABLE RURAL"/>
    <s v="EJECUCION"/>
    <s v="EJECUCION 1"/>
    <n v="182665"/>
    <s v=""/>
    <s v=""/>
    <s v=""/>
    <s v=""/>
    <s v=""/>
    <s v=""/>
    <s v=""/>
    <s v=""/>
    <s v="Seguridad hídrica"/>
    <n v="0"/>
    <n v="0"/>
    <n v="61460"/>
    <n v="2062000"/>
    <n v="2062000"/>
    <n v="2176759"/>
    <n v="0"/>
    <n v="0"/>
    <n v="6310"/>
    <n v="41209"/>
    <n v="42914"/>
    <n v="0.10577506635352341"/>
  </r>
  <r>
    <n v="2154"/>
    <s v="0212"/>
    <s v="0212"/>
    <s v="Subdirección de Servicios Sanitarios Rurales"/>
    <x v="16"/>
    <s v="O'HIGGINS"/>
    <s v="COLCHAGUA"/>
    <s v="PUMANQUE"/>
    <s v="Nuevo"/>
    <n v="227"/>
    <s v="02"/>
    <s v="004"/>
    <n v="59155"/>
    <s v="40071788-0"/>
    <s v="CONSERVACION SSR PUMANQUE, COMUNA DE PUMANQUE "/>
    <s v="AGUA POTABLE RURAL CONCENTRADO"/>
    <s v="CONSERVACION "/>
    <s v="EJECUCION"/>
    <s v="EJECUCION 1"/>
    <n v="182739"/>
    <s v=""/>
    <s v=""/>
    <s v=""/>
    <s v=""/>
    <s v=""/>
    <s v=""/>
    <s v=""/>
    <s v=""/>
    <s v="Seguridad hídrica"/>
    <n v="0"/>
    <n v="0"/>
    <n v="51550"/>
    <n v="42156"/>
    <n v="0"/>
    <n v="0"/>
    <n v="0"/>
    <n v="0"/>
    <n v="6309"/>
    <n v="4559"/>
    <n v="3510"/>
    <n v="0.14709264426989321"/>
  </r>
  <r>
    <n v="2155"/>
    <s v="0212"/>
    <s v="0212"/>
    <s v="Subdirección de Servicios Sanitarios Rurales"/>
    <x v="16"/>
    <s v="O'HIGGINS"/>
    <s v="CACHAPOAL"/>
    <s v="MACHALI"/>
    <s v="Arrastre"/>
    <n v="223"/>
    <s v="02"/>
    <s v="004"/>
    <n v="59438"/>
    <s v="40072957-0"/>
    <s v="CONSERVACION FUENTE SSR CHACAYES, MACHALÍ "/>
    <s v="AGUA POTABLE RURAL SEMI CONCENTRADO"/>
    <s v="CONSERVACION "/>
    <s v="EJECUCION"/>
    <s v="EJECUCION 1"/>
    <n v="183167"/>
    <s v=""/>
    <s v=""/>
    <s v=""/>
    <s v=""/>
    <s v=""/>
    <s v=""/>
    <s v=""/>
    <s v=""/>
    <s v="Seguridad hídrica"/>
    <n v="0"/>
    <n v="50000"/>
    <n v="206502"/>
    <n v="0"/>
    <n v="0"/>
    <n v="0"/>
    <n v="0"/>
    <n v="0"/>
    <n v="6108"/>
    <n v="60875"/>
    <n v="65812"/>
    <n v="0.12882795026141289"/>
  </r>
  <r>
    <n v="2156"/>
    <s v="0212"/>
    <s v="0212"/>
    <s v="Subdirección de Servicios Sanitarios Rurales"/>
    <x v="11"/>
    <s v="MAULE"/>
    <s v="LINARES"/>
    <s v="COLBUN"/>
    <s v="Nuevo"/>
    <n v="160"/>
    <s v="02"/>
    <s v="004"/>
    <n v="53083"/>
    <s v="30135625-0"/>
    <s v="CONSTRUCCION SISTEMA APR COLBÚN ALTO-LA GUARDIA, COLBÚN"/>
    <s v="AGUA POTABLE RURAL SEMI CONCENTRADO"/>
    <s v="CONSTRUCCION SISTEMA SSR "/>
    <s v="EJECUCION"/>
    <s v="EJECUCION 1"/>
    <n v="165840"/>
    <s v=" CP22-0924_Reforzar programas de SSR y Obras de Regadío"/>
    <s v=""/>
    <s v=""/>
    <s v=""/>
    <s v=""/>
    <s v=""/>
    <s v=""/>
    <s v=""/>
    <s v="Seguridad hídrica"/>
    <n v="0"/>
    <n v="0"/>
    <n v="39178"/>
    <n v="103100"/>
    <n v="515500"/>
    <n v="0"/>
    <n v="0"/>
    <n v="0"/>
    <n v="7402"/>
    <n v="22637"/>
    <n v="23693"/>
    <n v="0.2037950260841096"/>
  </r>
  <r>
    <m/>
    <s v="0212"/>
    <s v="0212"/>
    <s v="Subdirección de Servicios Sanitarios Rurales"/>
    <x v="11"/>
    <s v="MAULE"/>
    <s v="TALCA"/>
    <s v="MAULE"/>
    <s v="Arrastre"/>
    <m/>
    <s v="02"/>
    <s v="004"/>
    <n v="57733"/>
    <s v="40058705-0"/>
    <s v="CONSERVACION SSR CHACARILLAS CAIVÁN, MAULE, REGIÓN DEL MAULE (RES. DOH N° 1012-2023)"/>
    <s v="CONSERVACION DE SISTEMAS SANITARIOS RURALES"/>
    <s v=""/>
    <s v="EJECUCION"/>
    <s v="EJECUCION 1"/>
    <n v="179019"/>
    <s v=""/>
    <s v=""/>
    <s v=""/>
    <s v=""/>
    <s v=""/>
    <s v=""/>
    <s v=""/>
    <s v=""/>
    <s v="Seguridad hídrica"/>
    <n v="0"/>
    <n v="10"/>
    <n v="261189"/>
    <n v="0"/>
    <n v="0"/>
    <n v="0"/>
    <n v="0"/>
    <n v="0"/>
    <n v="7105"/>
    <n v="61081"/>
    <n v="70997"/>
    <n v="0.1103678762469931"/>
  </r>
  <r>
    <n v="2157"/>
    <s v="0212"/>
    <s v="0212"/>
    <s v="Subdirección de Servicios Sanitarios Rurales"/>
    <x v="11"/>
    <s v="MAULE"/>
    <s v="CURICO"/>
    <s v="TENO"/>
    <s v="Arrastre"/>
    <n v="155"/>
    <s v="02"/>
    <s v="004"/>
    <n v="58845"/>
    <s v="40059548-0"/>
    <s v="CONSERVACION SSR EL CISNE, TENO (GLOSA 8) "/>
    <s v="AGUA POTABLE RURAL CONCENTRADO"/>
    <s v="CONSERVACION "/>
    <s v="EJECUCION"/>
    <s v="EJECUCION 1"/>
    <n v="181835"/>
    <s v=""/>
    <s v=""/>
    <s v=""/>
    <s v=""/>
    <s v=""/>
    <s v=""/>
    <s v=""/>
    <s v=""/>
    <s v="Seguridad hídrica"/>
    <n v="0"/>
    <n v="58000"/>
    <n v="994638"/>
    <n v="0"/>
    <n v="0"/>
    <n v="0"/>
    <n v="0"/>
    <n v="0"/>
    <n v="7308"/>
    <n v="30113"/>
    <n v="32128"/>
    <n v="0.18714964633250769"/>
  </r>
  <r>
    <n v="2162"/>
    <s v="0212"/>
    <s v="0212"/>
    <s v="Subdirección de Servicios Sanitarios Rurales"/>
    <x v="11"/>
    <s v="MAULE"/>
    <s v="LINARES"/>
    <s v="PARRAL"/>
    <s v="Arrastre"/>
    <n v="161"/>
    <s v="02"/>
    <s v="004"/>
    <n v="57360"/>
    <s v="40062545-0"/>
    <s v="MEJORAMIENTO Y AMPLIACION SISTEMA APR VILLA REINA"/>
    <s v="AMPLIACION Y MEJORAMIENTO DE SERVICIOS EXISTENTES DE AGUA POTABLE RURAL"/>
    <s v="AMPLIACION Y MEJORAMIENTO DE SERVICIOS EXISTENTES DE AGUA POTABLE RURAL"/>
    <s v="EJECUCION"/>
    <s v="EJECUCION 1"/>
    <n v="178622"/>
    <s v=""/>
    <s v=""/>
    <s v=""/>
    <s v=""/>
    <s v=""/>
    <s v=""/>
    <s v=""/>
    <s v=""/>
    <s v="Seguridad hídrica"/>
    <n v="0"/>
    <n v="1887779.4709999999"/>
    <n v="712476"/>
    <n v="0"/>
    <n v="0"/>
    <n v="0"/>
    <n v="0"/>
    <n v="0"/>
    <n v="7404"/>
    <n v="45323"/>
    <n v="45810"/>
    <n v="0.13573317022054171"/>
  </r>
  <r>
    <n v="2163"/>
    <s v="0212"/>
    <s v="0212"/>
    <s v="Subdirección de Servicios Sanitarios Rurales"/>
    <x v="11"/>
    <s v="MAULE"/>
    <s v="LINARES"/>
    <s v="YERBAS BUENAS"/>
    <s v="Arrastre"/>
    <n v="153"/>
    <s v="02"/>
    <s v="004"/>
    <n v="57634"/>
    <s v="40063252-0"/>
    <s v="MEJORAMIENTO Y AMPLIACION SISTEMA APR LLANO BLANCO, YERBAS BUENAS"/>
    <s v="AMPLIACION Y MEJORAMIENTO DE SERVICIOS EXISTENTES DE AGUA POTABLE RURAL"/>
    <s v="AMPLIACION Y MEJORAMIENTO DE SERVICIOS EXISTENTES DE AGUA POTABLE RURAL"/>
    <s v="EJECUCION"/>
    <s v="EJECUCION 1"/>
    <n v="178845"/>
    <s v=""/>
    <s v=""/>
    <s v=""/>
    <s v=""/>
    <s v=""/>
    <s v=""/>
    <s v=""/>
    <s v=""/>
    <s v="Seguridad hídrica"/>
    <n v="0"/>
    <n v="2178230.622"/>
    <n v="379122"/>
    <n v="0"/>
    <n v="0"/>
    <n v="0"/>
    <n v="0"/>
    <n v="0"/>
    <n v="7408"/>
    <n v="20035"/>
    <n v="19940"/>
    <n v="0.16747763123425319"/>
  </r>
  <r>
    <n v="2164"/>
    <s v="0212"/>
    <s v="0212"/>
    <s v="Subdirección de Servicios Sanitarios Rurales"/>
    <x v="11"/>
    <s v="MAULE"/>
    <s v="LINARES"/>
    <s v="PARRAL"/>
    <s v="Arrastre"/>
    <n v="152"/>
    <s v="02"/>
    <s v="004"/>
    <n v="57779"/>
    <s v="40063578-0"/>
    <s v="MEJORAMIENTO Y AMPLIACIÓN SISTEMA DE AGUA POTABLE RURAL PALMA ROSA-LA FLORIDA, PARRAL"/>
    <s v="AMPLIACION Y MEJORAMIENTO DE SERVICIOS EXISTENTES DE AGUA POTABLE RURAL"/>
    <s v="AMPLIACION Y MEJORAMIENTO DE SERVICIOS EXISTENTES DE AGUA POTABLE RURAL"/>
    <s v="EJECUCION"/>
    <s v="EJECUCION 1"/>
    <n v="179085"/>
    <s v=""/>
    <s v=""/>
    <s v=""/>
    <s v=""/>
    <s v=""/>
    <s v=""/>
    <s v=""/>
    <s v=""/>
    <s v="Seguridad hídrica"/>
    <n v="0"/>
    <n v="1088684.3370000001"/>
    <n v="1511905"/>
    <n v="0"/>
    <n v="0"/>
    <n v="0"/>
    <n v="0"/>
    <n v="0"/>
    <n v="7404"/>
    <n v="45323"/>
    <n v="45810"/>
    <n v="0.13573317022054171"/>
  </r>
  <r>
    <n v="2165"/>
    <s v="0212"/>
    <s v="0212"/>
    <s v="Subdirección de Servicios Sanitarios Rurales"/>
    <x v="11"/>
    <s v="MAULE"/>
    <s v="TALCA"/>
    <s v="RIO CLARO"/>
    <s v="Arrastre"/>
    <n v="156"/>
    <s v="02"/>
    <s v="004"/>
    <n v="57767"/>
    <s v="40063581-0"/>
    <s v="MEJORAMIENTO Y AMPLIACIÓN SISTEMA DE APR PASO ANCHO, RÍO CLARO"/>
    <s v="AMPLIACION Y MEJORAMIENTO DE SERVICIOS EXISTENTES DE AGUA POTABLE RURAL"/>
    <s v="AMPLIACION Y MEJORAMIENTO DE SERVICIOS EXISTENTES DE AGUA POTABLE RURAL"/>
    <s v="EJECUCION"/>
    <s v="EJECUCION 1"/>
    <n v="179060"/>
    <s v=""/>
    <s v=""/>
    <s v=""/>
    <s v=""/>
    <s v=""/>
    <s v=""/>
    <s v=""/>
    <s v=""/>
    <s v="Seguridad hídrica"/>
    <n v="0"/>
    <n v="10"/>
    <n v="1031000"/>
    <n v="0"/>
    <n v="0"/>
    <n v="0"/>
    <n v="0"/>
    <n v="0"/>
    <n v="7108"/>
    <n v="14276"/>
    <n v="15215"/>
    <n v="0.20799687402839009"/>
  </r>
  <r>
    <n v="2166"/>
    <s v="0212"/>
    <s v="0212"/>
    <s v="Subdirección de Servicios Sanitarios Rurales"/>
    <x v="11"/>
    <s v="MAULE"/>
    <s v="TALCA"/>
    <s v="PENCAHUE"/>
    <s v="Arrastre"/>
    <n v="157"/>
    <s v="02"/>
    <s v="004"/>
    <n v="57784"/>
    <s v="40063660-0"/>
    <s v="MEJORAMIENTO Y AMPLIACIÓN SISTEMA DE APR CORINTO, PENCAHUE"/>
    <s v="AMPLIACION Y MEJORAMIENTO DE SERVICIOS EXISTENTES DE AGUA POTABLE RURAL"/>
    <s v="AMPLIACION Y MEJORAMIENTO DE SERVICIOS EXISTENTES DE AGUA POTABLE RURAL"/>
    <s v="EJECUCION"/>
    <s v="EJECUCION 1"/>
    <n v="179098"/>
    <s v=""/>
    <s v=""/>
    <s v=""/>
    <s v=""/>
    <s v=""/>
    <s v=""/>
    <s v=""/>
    <s v=""/>
    <s v="Seguridad hídrica"/>
    <n v="0"/>
    <n v="105000"/>
    <n v="1153629"/>
    <n v="0"/>
    <n v="0"/>
    <n v="0"/>
    <n v="0"/>
    <n v="0"/>
    <n v="7107"/>
    <n v="9181"/>
    <n v="8626"/>
    <n v="0.20630813506294771"/>
  </r>
  <r>
    <m/>
    <s v="0212"/>
    <s v="0212"/>
    <s v="Subdirección de Servicios Sanitarios Rurales"/>
    <x v="11"/>
    <s v="MAULE"/>
    <s v="TALCA"/>
    <s v="TALCA"/>
    <s v="Arrastre"/>
    <m/>
    <s v="02"/>
    <s v="004"/>
    <n v="57836"/>
    <s v="40064728-0"/>
    <s v="AMPLIACION Y MEJORAMIENTO SSR PALMIRA HACIA PUERTAS NEGRAS Y ALTO LAS CRUCES, TALCA "/>
    <s v="AMPLIACION Y MEJORAMIENTO DE SERVICIOS EXISTENTES DE AGUA POTABLE RURAL"/>
    <s v=""/>
    <s v="EJECUCION"/>
    <s v="EJECUCION 1"/>
    <n v="179572"/>
    <s v=""/>
    <s v=""/>
    <s v=""/>
    <s v=""/>
    <s v=""/>
    <s v=""/>
    <s v=""/>
    <s v=""/>
    <s v="Seguridad hídrica"/>
    <n v="0"/>
    <n v="550000"/>
    <n v="871351"/>
    <n v="0"/>
    <n v="0"/>
    <n v="0"/>
    <n v="0"/>
    <n v="0"/>
    <n v="7101"/>
    <n v="232131"/>
    <n v="243586"/>
    <n v="0.1064248432373778"/>
  </r>
  <r>
    <m/>
    <s v="0212"/>
    <s v="0212"/>
    <s v="Subdirección de Servicios Sanitarios Rurales"/>
    <x v="11"/>
    <s v="MAULE"/>
    <s v="CURICO"/>
    <s v="SAGRADA FAMILIA"/>
    <s v="Arrastre"/>
    <m/>
    <s v="02"/>
    <s v="004"/>
    <n v="57837"/>
    <s v="40064793-0"/>
    <s v="CONSERVACIÓN SSR HUALEMU LO VALDIVIA, SAGRADA FAMILIA, REGIÓN DEL MAULE"/>
    <s v="CONSERVACION DE SISTEMAS SANITARIOS RURALES"/>
    <s v=""/>
    <s v="EJECUCION"/>
    <s v="EJECUCION 1"/>
    <n v="179573"/>
    <s v=""/>
    <s v=""/>
    <s v=""/>
    <s v=""/>
    <s v=""/>
    <s v=""/>
    <s v=""/>
    <s v=""/>
    <s v="Seguridad hídrica"/>
    <n v="0"/>
    <n v="10"/>
    <n v="387465"/>
    <n v="0"/>
    <n v="0"/>
    <n v="0"/>
    <n v="0"/>
    <n v="0"/>
    <n v="7307"/>
    <n v="19427"/>
    <n v="19813"/>
    <n v="0.1663596148994721"/>
  </r>
  <r>
    <m/>
    <s v="0212"/>
    <s v="0212"/>
    <s v="Subdirección de Servicios Sanitarios Rurales"/>
    <x v="11"/>
    <s v="MAULE"/>
    <s v="CURICO"/>
    <s v="TENO"/>
    <s v="Arrastre"/>
    <m/>
    <s v="02"/>
    <s v="004"/>
    <n v="58003"/>
    <s v="40067423-0"/>
    <s v="CONSERVACION SSR VENTANA DEL BAJO, TENO "/>
    <s v="AGUA POTABLE RURAL SEMI CONCENTRADO"/>
    <s v=""/>
    <s v="EJECUCION"/>
    <s v="EJECUCION 1"/>
    <n v="179979"/>
    <s v=""/>
    <s v=""/>
    <s v=""/>
    <s v=""/>
    <s v=""/>
    <s v=""/>
    <s v=""/>
    <s v=""/>
    <s v="Seguridad hídrica"/>
    <n v="0"/>
    <n v="25000"/>
    <n v="57363"/>
    <n v="0"/>
    <n v="0"/>
    <n v="0"/>
    <n v="0"/>
    <n v="0"/>
    <n v="7308"/>
    <n v="30113"/>
    <n v="32128"/>
    <n v="0.18714964633250769"/>
  </r>
  <r>
    <n v="2167"/>
    <s v="0212"/>
    <s v="0212"/>
    <s v="Subdirección de Servicios Sanitarios Rurales"/>
    <x v="11"/>
    <s v="MAULE"/>
    <s v="LINARES"/>
    <s v="LONGAVI"/>
    <s v="Arrastre"/>
    <n v="154"/>
    <s v="02"/>
    <s v="004"/>
    <n v="58063"/>
    <s v="40067438-0"/>
    <s v="AMPLIACION Y MEJORAMIENTO SISTEMA APR PASO CUÑAO HACIA ALTO LLOLLINCO, LONGAVÍ"/>
    <s v="AGUA POTABLE RURAL CONCENTRADO"/>
    <s v="AMPLIACION Y MEJORAMIENTO DE SERVICIOS EXISTENTES DE AGUA POTABLE RURAL"/>
    <s v="EJECUCION"/>
    <s v="EJECUCION 1"/>
    <n v="180140"/>
    <s v=""/>
    <s v=""/>
    <s v=""/>
    <s v=""/>
    <s v=""/>
    <s v=""/>
    <s v=""/>
    <s v=""/>
    <s v="Seguridad hídrica"/>
    <n v="0"/>
    <n v="150000"/>
    <n v="1435260"/>
    <n v="0"/>
    <n v="257750"/>
    <n v="0"/>
    <n v="0"/>
    <n v="0"/>
    <n v="7403"/>
    <n v="33299"/>
    <n v="33862"/>
    <n v="0.2150522571608853"/>
  </r>
  <r>
    <m/>
    <s v="0212"/>
    <s v="0212"/>
    <s v="Subdirección de Servicios Sanitarios Rurales"/>
    <x v="11"/>
    <s v="MAULE"/>
    <s v="CURICO"/>
    <s v="MOLINA"/>
    <s v="Arrastre"/>
    <m/>
    <s v="02"/>
    <s v="004"/>
    <n v="58262"/>
    <s v="40067482-0"/>
    <s v="CONSERVACION SSR PICHINGAL, MOLINA "/>
    <s v="AGUA POTABLE RURAL CONCENTRADO"/>
    <s v=""/>
    <s v="EJECUCION"/>
    <s v="EJECUCION 1"/>
    <n v="180448"/>
    <s v=""/>
    <s v=""/>
    <s v=""/>
    <s v=""/>
    <s v=""/>
    <s v=""/>
    <s v=""/>
    <s v=""/>
    <s v="Seguridad hídrica"/>
    <n v="0"/>
    <n v="50000"/>
    <n v="317883"/>
    <n v="0"/>
    <n v="0"/>
    <n v="0"/>
    <n v="0"/>
    <n v="0"/>
    <n v="7304"/>
    <n v="48949"/>
    <n v="52631"/>
    <n v="0.17921876696234709"/>
  </r>
  <r>
    <n v="2168"/>
    <s v="0212"/>
    <s v="0212"/>
    <s v="Subdirección de Servicios Sanitarios Rurales"/>
    <x v="11"/>
    <s v="MAULE"/>
    <s v="CURICO"/>
    <s v="SAGRADA FAMILIA"/>
    <s v="Arrastre"/>
    <n v="170"/>
    <s v="02"/>
    <s v="002"/>
    <n v="58154"/>
    <s v="40067982-0"/>
    <s v="MEJORAMIENTO Y AMPLIACIÓN SISTEMA AGUA POTABLE SSR HUALEMU, SAGRADA FAMILIA"/>
    <s v="AGUA POTABLE RURAL SEMI CONCENTRADO"/>
    <s v="AMPLIACION Y MEJORAMIENTO DE SERVICIOS EXISTENTES DE AGUA POTABLE RURAL"/>
    <s v="DISEÑO"/>
    <s v="DISEÑO 1"/>
    <n v="180250"/>
    <s v=""/>
    <s v=""/>
    <s v=""/>
    <s v=""/>
    <s v=""/>
    <s v=""/>
    <s v=""/>
    <s v=""/>
    <s v="Seguridad hídrica"/>
    <n v="0"/>
    <n v="10"/>
    <n v="132992"/>
    <n v="0"/>
    <n v="257750"/>
    <n v="0"/>
    <n v="0"/>
    <n v="0"/>
    <n v="7307"/>
    <n v="19427"/>
    <n v="19813"/>
    <n v="0.1663596148994721"/>
  </r>
  <r>
    <n v="2169"/>
    <s v="0212"/>
    <s v="0212"/>
    <s v="Subdirección de Servicios Sanitarios Rurales"/>
    <x v="11"/>
    <s v="MAULE"/>
    <s v="LINARES"/>
    <s v="LONGAVI"/>
    <s v="Arrastre"/>
    <n v="168"/>
    <s v="02"/>
    <s v="002"/>
    <n v="58155"/>
    <s v="40068025-0"/>
    <s v="MEJORAMIENTO Y AMPLIACIÓN SISTEMA AGUA POTABLE SSR SAN LUIS SAN RAÚL LAS MOTAS, LONGAVÍ"/>
    <s v="AGUA POTABLE RURAL SEMI CONCENTRADO"/>
    <s v="AMPLIACION Y MEJORAMIENTO DE SERVICIOS EXISTENTES DE AGUA POTABLE RURAL"/>
    <s v="DISEÑO"/>
    <s v="DISEÑO 1"/>
    <n v="180251"/>
    <s v=""/>
    <s v=""/>
    <s v=""/>
    <s v=""/>
    <s v=""/>
    <s v=""/>
    <s v=""/>
    <s v=""/>
    <s v="Seguridad hídrica"/>
    <n v="0"/>
    <n v="18741"/>
    <n v="194338"/>
    <n v="0"/>
    <n v="0"/>
    <n v="0"/>
    <n v="0"/>
    <n v="0"/>
    <n v="7403"/>
    <n v="33299"/>
    <n v="33862"/>
    <n v="0.2150522571608853"/>
  </r>
  <r>
    <n v="2170"/>
    <s v="0212"/>
    <s v="0212"/>
    <s v="Subdirección de Servicios Sanitarios Rurales"/>
    <x v="11"/>
    <s v="MAULE"/>
    <s v="CURICO"/>
    <s v="TENO"/>
    <s v="Arrastre"/>
    <n v="151"/>
    <s v="02"/>
    <s v="002"/>
    <n v="58164"/>
    <s v="40068371-0"/>
    <s v="MEJORAMIENTO Y AMPLIACION SISTEMA AGUA POTABLE SSR LA LAGUNA, TENO"/>
    <s v="AGUA POTABLE RURAL SEMI CONCENTRADO"/>
    <s v="AMPLIACION Y MEJORAMIENTO DE SERVICIOS EXISTENTES DE AGUA POTABLE RURAL"/>
    <s v="EJECUCION"/>
    <s v="ASESORIA A LA INSPECCION FISCAL 1"/>
    <n v="180277"/>
    <s v=""/>
    <s v=""/>
    <s v=""/>
    <s v=""/>
    <s v=""/>
    <s v=""/>
    <s v="X"/>
    <s v=""/>
    <s v="Seguridad hídrica"/>
    <n v="0"/>
    <n v="31250"/>
    <n v="193312"/>
    <n v="0"/>
    <n v="257750"/>
    <n v="0"/>
    <n v="0"/>
    <n v="0"/>
    <n v="7308"/>
    <n v="30113"/>
    <n v="32128"/>
    <n v="0.18714964633250769"/>
  </r>
  <r>
    <n v="2171"/>
    <s v="0212"/>
    <s v="0212"/>
    <s v="Subdirección de Servicios Sanitarios Rurales"/>
    <x v="11"/>
    <s v="MAULE"/>
    <s v="CURICO"/>
    <s v="TENO"/>
    <s v="Arrastre"/>
    <n v="151"/>
    <s v="02"/>
    <s v="004"/>
    <n v="58164"/>
    <s v="40068371-0"/>
    <s v="MEJORAMIENTO Y AMPLIACION SISTEMA AGUA POTABLE SSR LA LAGUNA, TENO"/>
    <s v="AGUA POTABLE RURAL SEMI CONCENTRADO"/>
    <s v="AMPLIACION Y MEJORAMIENTO DE SERVICIOS EXISTENTES DE AGUA POTABLE RURAL"/>
    <s v="EJECUCION"/>
    <s v="EJECUCION 1"/>
    <n v="180276"/>
    <s v=""/>
    <s v=""/>
    <s v=""/>
    <s v=""/>
    <s v=""/>
    <s v=""/>
    <s v="X"/>
    <s v=""/>
    <s v="Seguridad hídrica"/>
    <n v="0"/>
    <n v="17295"/>
    <n v="1618890"/>
    <n v="0"/>
    <n v="0"/>
    <n v="0"/>
    <n v="0"/>
    <n v="0"/>
    <n v="7308"/>
    <n v="30113"/>
    <n v="32128"/>
    <n v="0.18714964633250769"/>
  </r>
  <r>
    <n v="2173"/>
    <s v="0212"/>
    <s v="0212"/>
    <s v="Subdirección de Servicios Sanitarios Rurales"/>
    <x v="11"/>
    <s v="MAULE"/>
    <s v="CAUQUENES"/>
    <s v="CHANCO"/>
    <s v="Arrastre"/>
    <n v="175"/>
    <s v="02"/>
    <s v="002"/>
    <n v="58433"/>
    <s v="40069218-0"/>
    <s v="MEJORAMIENTO Y AMPLIACIÓN SISTEMA AGUA POTABLE SSR PAHUIL, CHANCO"/>
    <s v="AGUA POTABLE RURAL CONCENTRADO"/>
    <s v="AMPLIACION Y MEJORAMIENTO DE SERVICIOS EXISTENTES DE AGUA POTABLE RURAL"/>
    <s v="DISEÑO"/>
    <s v="DISEÑO 1"/>
    <n v="180838"/>
    <s v=""/>
    <s v=""/>
    <s v=""/>
    <s v=""/>
    <s v=""/>
    <s v=""/>
    <s v=""/>
    <s v=""/>
    <s v="Seguridad hídrica"/>
    <n v="0"/>
    <n v="10"/>
    <n v="149945"/>
    <n v="0"/>
    <n v="0"/>
    <n v="0"/>
    <n v="0"/>
    <n v="0"/>
    <n v="7202"/>
    <n v="9446"/>
    <n v="9233"/>
    <n v="0.2280337293486035"/>
  </r>
  <r>
    <n v="2174"/>
    <s v="0212"/>
    <s v="0212"/>
    <s v="Subdirección de Servicios Sanitarios Rurales"/>
    <x v="11"/>
    <s v="MAULE"/>
    <s v="TALCA"/>
    <s v="MAULE"/>
    <s v="Arrastre"/>
    <n v="172"/>
    <s v="02"/>
    <s v="002"/>
    <n v="58479"/>
    <s v="40069341-0"/>
    <s v="MEJORAMIENTO Y AMPLIACIÓN SISTEMA AGUA POTABLE SSR SANTA ROSA DE LAVADEROS, MAULE"/>
    <s v="AGUA POTABLE RURAL SEMI CONCENTRADO"/>
    <s v="AMPLIACION Y MEJORAMIENTO DE SERVICIOS EXISTENTES DE AGUA POTABLE RURAL"/>
    <s v="DISEÑO"/>
    <s v="DISEÑO 1"/>
    <n v="181013"/>
    <s v=""/>
    <s v=""/>
    <s v=""/>
    <s v=""/>
    <s v=""/>
    <s v=""/>
    <s v=""/>
    <s v=""/>
    <s v="Seguridad hídrica"/>
    <n v="0"/>
    <n v="9470"/>
    <n v="152870"/>
    <n v="0"/>
    <n v="257750"/>
    <n v="0"/>
    <n v="0"/>
    <n v="0"/>
    <n v="7105"/>
    <n v="61081"/>
    <n v="70997"/>
    <n v="0.1103678762469931"/>
  </r>
  <r>
    <n v="2175"/>
    <s v="0212"/>
    <s v="0212"/>
    <s v="Subdirección de Servicios Sanitarios Rurales"/>
    <x v="11"/>
    <s v="MAULE"/>
    <s v="CURICO"/>
    <s v="TENO"/>
    <s v="Arrastre"/>
    <n v="176"/>
    <s v="02"/>
    <s v="002"/>
    <n v="58616"/>
    <s v="40069700-0"/>
    <s v="MEJORAMIENTO Y AMPLIACIÓN SISTEMA AGUA POTABLE SSR EL GUINDO, TENO"/>
    <s v="AGUA POTABLE RURAL CONCENTRADO"/>
    <s v="AMPLIACION Y MEJORAMIENTO DE SERVICIOS EXISTENTES DE AGUA POTABLE RURAL"/>
    <s v="DISEÑO"/>
    <s v="DISEÑO 1"/>
    <n v="181424"/>
    <s v=""/>
    <s v=""/>
    <s v=""/>
    <s v=""/>
    <s v=""/>
    <s v=""/>
    <s v=""/>
    <s v=""/>
    <s v="Seguridad hídrica"/>
    <n v="0"/>
    <n v="9318"/>
    <n v="125402"/>
    <n v="0"/>
    <n v="0"/>
    <n v="0"/>
    <n v="0"/>
    <n v="0"/>
    <n v="7308"/>
    <n v="30113"/>
    <n v="32128"/>
    <n v="0.18714964633250769"/>
  </r>
  <r>
    <n v="2176"/>
    <s v="0212"/>
    <s v="0212"/>
    <s v="Subdirección de Servicios Sanitarios Rurales"/>
    <x v="11"/>
    <s v="MAULE"/>
    <s v="TALCA"/>
    <s v="SAN CLEMENTE"/>
    <s v="Nuevo"/>
    <n v="376"/>
    <s v="02"/>
    <s v="004"/>
    <n v="58869"/>
    <s v="40069778-0"/>
    <s v="MEJORAMIENTO SISTEMA AGUA POTABLE RURAL SSR MARIPOSAS, San Clemente, REGIÓN DEL MAULE"/>
    <s v="AGUA POTABLE RURAL SEMI CONCENTRADO"/>
    <s v="AMPLIACION Y MEJORAMIENTO DE SERVICIOS EXISTENTES DE AGUA POTABLE RURAL"/>
    <s v="EJECUCION"/>
    <s v="EJECUCION 1"/>
    <n v="181905"/>
    <s v=""/>
    <s v=""/>
    <s v=""/>
    <s v=""/>
    <s v=""/>
    <s v=""/>
    <s v=""/>
    <s v=""/>
    <s v="Seguridad hídrica"/>
    <n v="0"/>
    <n v="0"/>
    <n v="20620"/>
    <n v="2062000"/>
    <n v="2062000"/>
    <n v="515500"/>
    <n v="0"/>
    <n v="0"/>
    <n v="7109"/>
    <n v="47380"/>
    <n v="48406"/>
    <n v="0.18031881090562391"/>
  </r>
  <r>
    <n v="2177"/>
    <s v="0212"/>
    <s v="0212"/>
    <s v="Subdirección de Servicios Sanitarios Rurales"/>
    <x v="11"/>
    <s v="MAULE"/>
    <s v="LINARES"/>
    <s v="RETIRO"/>
    <s v="Nuevo"/>
    <n v="386"/>
    <s v="02"/>
    <s v="004"/>
    <n v="58856"/>
    <s v="40069809-0"/>
    <s v="MEJORAMIENTO Y AMPLIACIÓN SISTEMA AGUA POTABLE SSR SANTA INÉS, RETIRO"/>
    <s v="AGUA POTABLE RURAL SEMI CONCENTRADO"/>
    <s v="AMPLIACION Y MEJORAMIENTO DE SERVICIOS EXISTENTES DE AGUA POTABLE RURAL"/>
    <s v="EJECUCION"/>
    <s v="EJECUCION 1"/>
    <n v="181878"/>
    <s v=""/>
    <s v=""/>
    <s v=""/>
    <s v=""/>
    <s v=""/>
    <s v=""/>
    <s v=""/>
    <s v=""/>
    <s v="Seguridad hídrica"/>
    <n v="0"/>
    <n v="0"/>
    <n v="10310"/>
    <n v="1882996"/>
    <n v="0"/>
    <n v="0"/>
    <n v="0"/>
    <n v="0"/>
    <n v="7405"/>
    <n v="22310"/>
    <n v="21584"/>
    <n v="0.18876713878865259"/>
  </r>
  <r>
    <n v="2178"/>
    <s v="0212"/>
    <s v="0212"/>
    <s v="Subdirección de Servicios Sanitarios Rurales"/>
    <x v="11"/>
    <s v="MAULE"/>
    <s v="LINARES"/>
    <s v="RETIRO"/>
    <s v="Nuevo"/>
    <n v="387"/>
    <s v="02"/>
    <s v="004"/>
    <n v="58857"/>
    <s v="40069815-0"/>
    <s v="MEJORAMIENTO Y AMPLIACIÓN SISTEMA AGUA POTABLE SSR SANTA DELFINA, RETIRO"/>
    <s v="AGUA POTABLE RURAL SEMI CONCENTRADO"/>
    <s v="AMPLIACION Y MEJORAMIENTO DE SERVICIOS EXISTENTES DE AGUA POTABLE RURAL"/>
    <s v="EJECUCION"/>
    <s v="EJECUCION 1"/>
    <n v="181879"/>
    <s v=""/>
    <s v=""/>
    <s v=""/>
    <s v=""/>
    <s v=""/>
    <s v=""/>
    <s v=""/>
    <s v=""/>
    <s v="Seguridad hídrica"/>
    <n v="0"/>
    <n v="0"/>
    <n v="10310"/>
    <n v="1388224"/>
    <n v="515500"/>
    <n v="0"/>
    <n v="0"/>
    <n v="0"/>
    <n v="7405"/>
    <n v="22310"/>
    <n v="21584"/>
    <n v="0.18876713878865259"/>
  </r>
  <r>
    <n v="2179"/>
    <s v="0212"/>
    <s v="0212"/>
    <s v="Subdirección de Servicios Sanitarios Rurales"/>
    <x v="11"/>
    <s v="MAULE"/>
    <s v="LINARES"/>
    <s v="LONGAVI"/>
    <s v="Nuevo"/>
    <n v="388"/>
    <s v="02"/>
    <s v="004"/>
    <n v="58858"/>
    <s v="40069818-0"/>
    <s v="MEJORAMIENTO Y AMPLIACIÓN SISTEMA AGUA POTABLE SSR SAN GABRIEL-LA AGUADA, LONGAVÍ"/>
    <s v="AGUA POTABLE RURAL SEMI CONCENTRADO"/>
    <s v="AMPLIACION Y MEJORAMIENTO DE SERVICIOS EXISTENTES DE AGUA POTABLE RURAL"/>
    <s v="EJECUCION"/>
    <s v="EJECUCION 1"/>
    <n v="181895"/>
    <s v=""/>
    <s v=""/>
    <s v=""/>
    <s v=""/>
    <s v=""/>
    <s v=""/>
    <s v=""/>
    <s v=""/>
    <s v="Seguridad hídrica"/>
    <n v="0"/>
    <n v="0"/>
    <n v="10310"/>
    <n v="2062000"/>
    <n v="2062000"/>
    <n v="1015778"/>
    <n v="0"/>
    <n v="0"/>
    <n v="7403"/>
    <n v="33299"/>
    <n v="33862"/>
    <n v="0.2150522571608853"/>
  </r>
  <r>
    <n v="2182"/>
    <s v="0212"/>
    <s v="0212"/>
    <s v="Subdirección de Servicios Sanitarios Rurales"/>
    <x v="11"/>
    <s v="MAULE"/>
    <s v="CURICO"/>
    <s v="TENO"/>
    <s v="Nuevo"/>
    <n v="393"/>
    <s v="02"/>
    <s v="004"/>
    <n v="58863"/>
    <s v="40069824-0"/>
    <s v="MEJORAMIENTO Y AMPLIACIÓN SISTEMA DE AGUA POTABLE SSR DOMINGO MANCILLA"/>
    <s v="AGUA POTABLE RURAL SEMI CONCENTRADO"/>
    <s v="AMPLIACION Y MEJORAMIENTO DE SERVICIOS EXISTENTES DE AGUA POTABLE RURAL"/>
    <s v="EJECUCION"/>
    <s v="EJECUCION 1"/>
    <n v="181901"/>
    <s v=""/>
    <s v=""/>
    <s v=""/>
    <s v=""/>
    <s v=""/>
    <s v=""/>
    <s v=""/>
    <s v=""/>
    <s v="Seguridad hídrica"/>
    <n v="0"/>
    <n v="0"/>
    <n v="10310"/>
    <n v="1031000"/>
    <n v="2799387"/>
    <n v="0"/>
    <n v="0"/>
    <n v="0"/>
    <n v="7308"/>
    <n v="30113"/>
    <n v="32128"/>
    <n v="0.18714964633250769"/>
  </r>
  <r>
    <n v="2183"/>
    <s v="0212"/>
    <s v="0212"/>
    <s v="Subdirección de Servicios Sanitarios Rurales"/>
    <x v="11"/>
    <s v="MAULE"/>
    <s v="CURICO"/>
    <s v="CURICO"/>
    <s v="Nuevo"/>
    <n v="390"/>
    <s v="02"/>
    <s v="004"/>
    <n v="58860"/>
    <s v="40069826-0"/>
    <s v="MEJORAMIENTO Y AMPLIACIÓN SISTEMA DE AGUA POTABLE SSR LOS CRISTALES, CURICO"/>
    <s v="AGUA POTABLE RURAL SEMI CONCENTRADO"/>
    <s v="AMPLIACION Y MEJORAMIENTO DE SERVICIOS EXISTENTES DE AGUA POTABLE RURAL"/>
    <s v="EJECUCION"/>
    <s v="EJECUCION 1"/>
    <n v="181898"/>
    <s v=""/>
    <s v=""/>
    <s v=""/>
    <s v=""/>
    <s v=""/>
    <s v=""/>
    <s v=""/>
    <s v=""/>
    <s v="Seguridad hídrica"/>
    <n v="0"/>
    <n v="0"/>
    <n v="10310"/>
    <n v="1031000"/>
    <n v="2051546"/>
    <n v="0"/>
    <n v="0"/>
    <n v="0"/>
    <n v="7301"/>
    <n v="159968"/>
    <n v="173473"/>
    <n v="0.174270016603429"/>
  </r>
  <r>
    <n v="2184"/>
    <s v="0212"/>
    <s v="0212"/>
    <s v="Subdirección de Servicios Sanitarios Rurales"/>
    <x v="11"/>
    <s v="MAULE"/>
    <s v="CURICO"/>
    <s v="RAUCO"/>
    <s v="Nuevo"/>
    <n v="394"/>
    <s v="02"/>
    <s v="004"/>
    <n v="58866"/>
    <s v="40069827-0"/>
    <s v="MEJORAMIENTO Y AMPLIACIÓN SISTEMA DE AGUA POTABLE SSR TRICAO HACIA LAS GARZAS, RAUCO"/>
    <s v="AGUA POTABLE RURAL SEMI CONCENTRADO"/>
    <s v="AMPLIACION Y MEJORAMIENTO DE SERVICIOS EXISTENTES DE AGUA POTABLE RURAL"/>
    <s v="EJECUCION"/>
    <s v="EJECUCION 1"/>
    <n v="181903"/>
    <s v=""/>
    <s v=""/>
    <s v=""/>
    <s v=""/>
    <s v=""/>
    <s v=""/>
    <s v=""/>
    <s v=""/>
    <s v="Seguridad hídrica"/>
    <n v="0"/>
    <n v="0"/>
    <n v="10310"/>
    <n v="1871386"/>
    <n v="0"/>
    <n v="0"/>
    <n v="0"/>
    <n v="0"/>
    <n v="7305"/>
    <n v="11266"/>
    <n v="11871"/>
    <n v="0.1869603474046295"/>
  </r>
  <r>
    <n v="2187"/>
    <s v="0212"/>
    <s v="0212"/>
    <s v="Subdirección de Servicios Sanitarios Rurales"/>
    <x v="11"/>
    <s v="MAULE"/>
    <s v="CAUQUENES"/>
    <s v="CHANCO"/>
    <s v="Nuevo"/>
    <n v="373"/>
    <s v="02"/>
    <s v="004"/>
    <n v="58849"/>
    <s v="40069873-0"/>
    <s v="CONSERVACION SSR PAHUIL, COMUNA DE CHANCO "/>
    <s v="AGUA POTABLE RURAL SEMI CONCENTRADO"/>
    <s v="CONSERVACION "/>
    <s v="EJECUCION"/>
    <s v="EJECUCION 1"/>
    <n v="181871"/>
    <s v=""/>
    <s v=""/>
    <s v=""/>
    <s v=""/>
    <s v=""/>
    <s v=""/>
    <s v=""/>
    <s v=""/>
    <s v="Seguridad hídrica"/>
    <n v="0"/>
    <n v="0"/>
    <n v="51550"/>
    <n v="206200"/>
    <n v="0"/>
    <n v="0"/>
    <n v="0"/>
    <n v="0"/>
    <n v="7202"/>
    <n v="9446"/>
    <n v="9233"/>
    <n v="0.2280337293486035"/>
  </r>
  <r>
    <n v="2188"/>
    <s v="0212"/>
    <s v="0212"/>
    <s v="Subdirección de Servicios Sanitarios Rurales"/>
    <x v="11"/>
    <s v="MAULE"/>
    <s v="LINARES"/>
    <s v="COLBUN"/>
    <s v="Nuevo"/>
    <n v="381"/>
    <s v="02"/>
    <s v="004"/>
    <n v="58847"/>
    <s v="40069880-0"/>
    <s v="CONSERVACION SSR COLIGUE LOS RABONES, COLBUN "/>
    <s v="AGUA POTABLE RURAL SEMI CONCENTRADO"/>
    <s v="CONSERVACION "/>
    <s v="EJECUCION"/>
    <s v="EJECUCION 1"/>
    <n v="181842"/>
    <s v=""/>
    <s v=""/>
    <s v=""/>
    <s v=""/>
    <s v=""/>
    <s v=""/>
    <s v=""/>
    <s v=""/>
    <s v="Seguridad hídrica"/>
    <n v="0"/>
    <n v="0"/>
    <n v="10310"/>
    <n v="247440"/>
    <n v="0"/>
    <n v="0"/>
    <n v="0"/>
    <n v="0"/>
    <n v="7402"/>
    <n v="22637"/>
    <n v="23693"/>
    <n v="0.2037950260841096"/>
  </r>
  <r>
    <n v="2189"/>
    <s v="0212"/>
    <s v="0212"/>
    <s v="Subdirección de Servicios Sanitarios Rurales"/>
    <x v="11"/>
    <s v="MAULE"/>
    <s v="LINARES"/>
    <s v="RETIRO"/>
    <s v="Nuevo"/>
    <n v="382"/>
    <s v="02"/>
    <s v="004"/>
    <n v="58848"/>
    <s v="40069884-0"/>
    <s v="CONSERVACION SSR SAN ISIDRO EL PROGRESO COMUNA RETIRO, PROVINCIA LINARES, REGIÓN DEL MAULE"/>
    <s v="AGUA POTABLE RURAL SEMI CONCENTRADO"/>
    <s v="CONSERVACION "/>
    <s v="EJECUCION"/>
    <s v="EJECUCION 1"/>
    <n v="181868"/>
    <s v=""/>
    <s v=""/>
    <s v=""/>
    <s v=""/>
    <s v=""/>
    <s v=""/>
    <s v=""/>
    <s v=""/>
    <s v="Seguridad hídrica"/>
    <n v="0"/>
    <n v="0"/>
    <n v="10310"/>
    <n v="247440"/>
    <n v="0"/>
    <n v="0"/>
    <n v="0"/>
    <n v="0"/>
    <n v="7405"/>
    <n v="22310"/>
    <n v="21584"/>
    <n v="0.18876713878865259"/>
  </r>
  <r>
    <n v="2190"/>
    <s v="0212"/>
    <s v="0212"/>
    <s v="Subdirección de Servicios Sanitarios Rurales"/>
    <x v="11"/>
    <s v="MAULE"/>
    <s v="CURICO"/>
    <s v="RAUCO"/>
    <s v="Nuevo"/>
    <n v="372"/>
    <s v="02"/>
    <s v="004"/>
    <n v="58850"/>
    <s v="40069904-0"/>
    <s v="CONSERVACION SSR QUILPOCO EL VALLE, RAUCO "/>
    <s v="AGUA POTABLE RURAL SEMI CONCENTRADO"/>
    <s v="CONSERVACION "/>
    <s v="EJECUCION"/>
    <s v="EJECUCION 1"/>
    <n v="181872"/>
    <s v=""/>
    <s v=""/>
    <s v=""/>
    <s v=""/>
    <s v=""/>
    <s v=""/>
    <s v=""/>
    <s v=""/>
    <s v="Seguridad hídrica"/>
    <n v="0"/>
    <n v="0"/>
    <n v="51550"/>
    <n v="309300"/>
    <n v="0"/>
    <n v="0"/>
    <n v="0"/>
    <n v="0"/>
    <n v="7305"/>
    <n v="11266"/>
    <n v="11871"/>
    <n v="0.1869603474046295"/>
  </r>
  <r>
    <n v="2191"/>
    <s v="0212"/>
    <s v="0212"/>
    <s v="Subdirección de Servicios Sanitarios Rurales"/>
    <x v="11"/>
    <s v="MAULE"/>
    <s v="LINARES"/>
    <s v="SAN JAVIER"/>
    <s v="Nuevo"/>
    <n v="383"/>
    <s v="02"/>
    <s v="004"/>
    <n v="58852"/>
    <s v="40069913-0"/>
    <s v="CONSERVACION SSR ORILLA DE PURAPEL RANCHILLOS, SAN JAVIER "/>
    <s v="AGUA POTABLE RURAL SEMI CONCENTRADO"/>
    <s v="CONSERVACION "/>
    <s v="EJECUCION"/>
    <s v="EJECUCION 1"/>
    <n v="181874"/>
    <s v=""/>
    <s v=""/>
    <s v=""/>
    <s v=""/>
    <s v=""/>
    <s v=""/>
    <s v=""/>
    <s v=""/>
    <s v="Seguridad hídrica"/>
    <n v="0"/>
    <n v="0"/>
    <n v="10310"/>
    <n v="226820"/>
    <n v="0"/>
    <n v="0"/>
    <n v="0"/>
    <n v="0"/>
    <n v="7406"/>
    <n v="49559"/>
    <n v="51949"/>
    <n v="0.15509420143280159"/>
  </r>
  <r>
    <n v="2192"/>
    <s v="0212"/>
    <s v="0212"/>
    <s v="Subdirección de Servicios Sanitarios Rurales"/>
    <x v="11"/>
    <s v="MAULE"/>
    <s v="LINARES"/>
    <s v="SAN JAVIER"/>
    <s v="Nuevo"/>
    <n v="370"/>
    <s v="02"/>
    <s v="004"/>
    <n v="58851"/>
    <s v="40069914-0"/>
    <s v="CONSERVACION SSR SAN PABLO DE ORILLA DE MAULE "/>
    <s v="AGUA POTABLE RURAL SEMI CONCENTRADO"/>
    <s v="CONSERVACION "/>
    <s v="EJECUCION"/>
    <s v="EJECUCION 1"/>
    <n v="181873"/>
    <s v=""/>
    <s v=""/>
    <s v=""/>
    <s v=""/>
    <s v=""/>
    <s v=""/>
    <s v=""/>
    <s v=""/>
    <s v="Seguridad hídrica"/>
    <n v="0"/>
    <n v="0"/>
    <n v="51550"/>
    <n v="454809"/>
    <n v="0"/>
    <n v="0"/>
    <n v="0"/>
    <n v="0"/>
    <n v="7406"/>
    <n v="49559"/>
    <n v="51949"/>
    <n v="0.15509420143280159"/>
  </r>
  <r>
    <n v="2193"/>
    <s v="0212"/>
    <s v="0212"/>
    <s v="Subdirección de Servicios Sanitarios Rurales"/>
    <x v="11"/>
    <s v="MAULE"/>
    <s v="CURICO"/>
    <s v="SAGRADA FAMILIA"/>
    <s v="Nuevo"/>
    <n v="374"/>
    <s v="02"/>
    <s v="004"/>
    <n v="58855"/>
    <s v="40069928-0"/>
    <s v="CONSERVACION SSR RINCÓN DE MELLADO, SAGRADA FAMILIA "/>
    <s v="AGUA POTABLE RURAL SEMI CONCENTRADO"/>
    <s v="CONSERVACION "/>
    <s v="EJECUCION"/>
    <s v="EJECUCION 1"/>
    <n v="181877"/>
    <s v=""/>
    <s v=""/>
    <s v=""/>
    <s v=""/>
    <s v=""/>
    <s v=""/>
    <s v=""/>
    <s v=""/>
    <s v="Seguridad hídrica"/>
    <n v="0"/>
    <n v="0"/>
    <n v="51550"/>
    <n v="206200"/>
    <n v="0"/>
    <n v="0"/>
    <n v="0"/>
    <n v="0"/>
    <n v="7307"/>
    <n v="19427"/>
    <n v="19813"/>
    <n v="0.1663596148994721"/>
  </r>
  <r>
    <n v="2194"/>
    <s v="0212"/>
    <s v="0212"/>
    <s v="Subdirección de Servicios Sanitarios Rurales"/>
    <x v="11"/>
    <s v="MAULE"/>
    <s v="CURICO, LINARES"/>
    <s v="TENO, SAN JAVIER"/>
    <s v="Nuevo"/>
    <n v="384"/>
    <s v="02"/>
    <s v="004"/>
    <n v="58853"/>
    <s v="40069936-0"/>
    <s v="CONSERVACION SSR PENCAHUE, TALCA "/>
    <s v="AGUA POTABLE RURAL SEMI CONCENTRADO"/>
    <s v="CONSERVACION "/>
    <s v="EJECUCION"/>
    <s v="EJECUCION 1"/>
    <n v="181875"/>
    <s v=""/>
    <s v=""/>
    <s v=""/>
    <s v=""/>
    <s v=""/>
    <s v=""/>
    <s v=""/>
    <s v=""/>
    <s v="Seguridad hídrica"/>
    <n v="0"/>
    <n v="0"/>
    <n v="10310"/>
    <n v="247440"/>
    <n v="0"/>
    <n v="0"/>
    <n v="0"/>
    <n v="0"/>
    <e v="#N/A"/>
    <e v="#N/A"/>
    <e v="#N/A"/>
    <e v="#N/A"/>
  </r>
  <r>
    <n v="2195"/>
    <s v="0212"/>
    <s v="0212"/>
    <s v="Subdirección de Servicios Sanitarios Rurales"/>
    <x v="11"/>
    <s v="MAULE"/>
    <s v="TALCA"/>
    <s v="SAN RAFAEL"/>
    <s v="Nuevo"/>
    <n v="385"/>
    <s v="02"/>
    <s v="004"/>
    <n v="58854"/>
    <s v="40069938-0"/>
    <s v="CONSERVACION SSR ESPERANZA - PALO BLANCO, SAN RAFAEL "/>
    <s v="AGUA POTABLE RURAL SEMI CONCENTRADO"/>
    <s v="CONSERVACION "/>
    <s v="EJECUCION"/>
    <s v="EJECUCION 1"/>
    <n v="181876"/>
    <s v=""/>
    <s v=""/>
    <s v=""/>
    <s v=""/>
    <s v=""/>
    <s v=""/>
    <s v=""/>
    <s v=""/>
    <s v="Seguridad hídrica"/>
    <n v="0"/>
    <n v="0"/>
    <n v="10310"/>
    <n v="247440"/>
    <n v="0"/>
    <n v="0"/>
    <n v="0"/>
    <n v="0"/>
    <n v="7110"/>
    <n v="11230"/>
    <n v="10502"/>
    <n v="0.1197787028133674"/>
  </r>
  <r>
    <n v="2196"/>
    <s v="0212"/>
    <s v="0212"/>
    <s v="Subdirección de Servicios Sanitarios Rurales"/>
    <x v="11"/>
    <s v="MAULE"/>
    <s v="CURICO"/>
    <s v="MOLINA"/>
    <s v="Arrastre"/>
    <n v="163"/>
    <s v="02"/>
    <s v="004"/>
    <n v="58844"/>
    <s v="40070032-0"/>
    <s v="CONSERVACION SSR CERRILLO BASCUÑAN, MOLINA "/>
    <s v="AGUA POTABLE RURAL CONCENTRADO"/>
    <s v="CONSERVACION "/>
    <s v="EJECUCION"/>
    <s v="EJECUCION 1"/>
    <n v="181834"/>
    <s v=""/>
    <s v=""/>
    <s v=""/>
    <s v=""/>
    <s v=""/>
    <s v=""/>
    <s v=""/>
    <s v=""/>
    <s v="Seguridad hídrica"/>
    <n v="0"/>
    <n v="10000"/>
    <n v="374544"/>
    <n v="0"/>
    <n v="0"/>
    <n v="0"/>
    <n v="0"/>
    <n v="0"/>
    <n v="7304"/>
    <n v="48949"/>
    <n v="52631"/>
    <n v="0.17921876696234709"/>
  </r>
  <r>
    <n v="2197"/>
    <s v="0212"/>
    <s v="0212"/>
    <s v="Subdirección de Servicios Sanitarios Rurales"/>
    <x v="11"/>
    <s v="MAULE"/>
    <s v="CAUQUENES"/>
    <s v="CAUQUENES"/>
    <s v="Arrastre"/>
    <n v="167"/>
    <s v="02"/>
    <s v="004"/>
    <n v="58846"/>
    <s v="40070124-0"/>
    <s v="CONSERVACION SSR POCILLAS, CAUQUENES "/>
    <s v="AGUA POTABLE RURAL CONCENTRADO"/>
    <s v="CONSERVACION "/>
    <s v="EJECUCION"/>
    <s v="EJECUCION 1"/>
    <n v="181836"/>
    <s v=""/>
    <s v=""/>
    <s v=""/>
    <s v=""/>
    <s v=""/>
    <s v=""/>
    <s v=""/>
    <s v=""/>
    <s v="Seguridad hídrica"/>
    <n v="0"/>
    <n v="63000"/>
    <n v="79868"/>
    <n v="0"/>
    <n v="0"/>
    <n v="0"/>
    <n v="0"/>
    <n v="0"/>
    <n v="7201"/>
    <n v="42798"/>
    <n v="44498"/>
    <n v="0.16122648330122791"/>
  </r>
  <r>
    <n v="2198"/>
    <s v="0212"/>
    <s v="0212"/>
    <s v="Subdirección de Servicios Sanitarios Rurales"/>
    <x v="11"/>
    <s v="MAULE"/>
    <s v="TALCA"/>
    <s v="SAN CLEMENTE"/>
    <s v="Arrastre"/>
    <n v="171"/>
    <s v="02"/>
    <s v="004"/>
    <n v="58864"/>
    <s v="40070193-0"/>
    <s v="CONSERVACION SSR PEUMO NEGRO - LAS DELICIAS, SAN CLEMENTE "/>
    <s v="AGUA POTABLE RURAL CONCENTRADO"/>
    <s v="CONSERVACION "/>
    <s v="EJECUCION"/>
    <s v="EJECUCION 1"/>
    <n v="181837"/>
    <s v=""/>
    <s v=""/>
    <s v=""/>
    <s v=""/>
    <s v=""/>
    <s v=""/>
    <s v=""/>
    <s v=""/>
    <s v="Seguridad hídrica"/>
    <n v="0"/>
    <n v="5000"/>
    <n v="82601"/>
    <n v="0"/>
    <n v="0"/>
    <n v="0"/>
    <n v="0"/>
    <n v="0"/>
    <n v="7109"/>
    <n v="47380"/>
    <n v="48406"/>
    <n v="0.18031881090562391"/>
  </r>
  <r>
    <n v="2199"/>
    <s v="0212"/>
    <s v="0212"/>
    <s v="Subdirección de Servicios Sanitarios Rurales"/>
    <x v="11"/>
    <s v="MAULE"/>
    <s v="LINARES"/>
    <s v="PARRAL"/>
    <s v="Arrastre"/>
    <n v="165"/>
    <s v="02"/>
    <s v="002"/>
    <n v="58900"/>
    <s v="40070338-0"/>
    <s v="MEJORAMIENTO Y AMPLIACIÓN SISTEMA AGUA POTABLE SSR LOS CARROS VILLA ROSA, PARRAL "/>
    <s v="AGUA POTABLE RURAL CONCENTRADO"/>
    <s v="AMPLIACION Y MEJORAMIENTO DE SERVICIOS EXISTENTES DE AGUA POTABLE RURAL"/>
    <s v="DISEÑO"/>
    <s v="DISEÑO 1"/>
    <n v="181921"/>
    <s v=""/>
    <s v=""/>
    <s v=""/>
    <s v=""/>
    <s v=""/>
    <s v=""/>
    <s v=""/>
    <s v=""/>
    <s v="Seguridad hídrica"/>
    <n v="0"/>
    <n v="21100"/>
    <n v="183369"/>
    <n v="0"/>
    <n v="0"/>
    <n v="0"/>
    <n v="0"/>
    <n v="0"/>
    <n v="7404"/>
    <n v="45323"/>
    <n v="45810"/>
    <n v="0.13573317022054171"/>
  </r>
  <r>
    <n v="2200"/>
    <s v="0212"/>
    <s v="0212"/>
    <s v="Subdirección de Servicios Sanitarios Rurales"/>
    <x v="11"/>
    <s v="MAULE"/>
    <s v="TALCA"/>
    <s v="RIO CLARO"/>
    <s v="Arrastre"/>
    <n v="169"/>
    <s v="02"/>
    <s v="002"/>
    <n v="58944"/>
    <s v="40070492-0"/>
    <s v="MEJORAMIENTO Y AMPLIACIÓN SISTEMA AGUA POTABLE SSR LOS MAITENES, RÍO CLARO "/>
    <s v="AGUA POTABLE RURAL SEMI CONCENTRADO"/>
    <s v="AMPLIACION Y MEJORAMIENTO DE SERVICIOS EXISTENTES DE AGUA POTABLE RURAL"/>
    <s v="DISEÑO"/>
    <s v="DISEÑO 1"/>
    <n v="182064"/>
    <s v=""/>
    <s v=""/>
    <s v=""/>
    <s v=""/>
    <s v=""/>
    <s v=""/>
    <s v=""/>
    <s v=""/>
    <s v="Seguridad hídrica"/>
    <n v="0"/>
    <n v="10"/>
    <n v="137296"/>
    <n v="0"/>
    <n v="0"/>
    <n v="0"/>
    <n v="0"/>
    <n v="0"/>
    <n v="7108"/>
    <n v="14276"/>
    <n v="15215"/>
    <n v="0.20799687402839009"/>
  </r>
  <r>
    <n v="2201"/>
    <s v="0212"/>
    <s v="0212"/>
    <s v="Subdirección de Servicios Sanitarios Rurales"/>
    <x v="11"/>
    <s v="MAULE"/>
    <s v="TALCA"/>
    <s v="SAN CLEMENTE"/>
    <s v="Arrastre"/>
    <n v="166"/>
    <s v="02"/>
    <s v="002"/>
    <n v="58945"/>
    <s v="40070499-0"/>
    <s v="MEJORAMIENTO Y AMPLIACIÓN SISTEMA AGUA POTABLE SSR BAJO PERQUIN "/>
    <s v="AGUA POTABLE RURAL CONCENTRADO"/>
    <s v="AMPLIACION Y MEJORAMIENTO DE SERVICIOS EXISTENTES DE AGUA POTABLE RURAL"/>
    <s v="DISEÑO"/>
    <s v="DISEÑO 1"/>
    <n v="182065"/>
    <s v=""/>
    <s v=""/>
    <s v=""/>
    <s v=""/>
    <s v=""/>
    <s v=""/>
    <s v=""/>
    <s v=""/>
    <s v="Seguridad hídrica"/>
    <n v="0"/>
    <n v="10"/>
    <n v="156291"/>
    <n v="0"/>
    <n v="0"/>
    <n v="0"/>
    <n v="0"/>
    <n v="0"/>
    <n v="7109"/>
    <n v="47380"/>
    <n v="48406"/>
    <n v="0.18031881090562391"/>
  </r>
  <r>
    <n v="2202"/>
    <s v="0212"/>
    <s v="0212"/>
    <s v="Subdirección de Servicios Sanitarios Rurales"/>
    <x v="11"/>
    <s v="MAULE"/>
    <s v="LINARES"/>
    <s v="COLBUN"/>
    <s v="Arrastre"/>
    <n v="173"/>
    <s v="02"/>
    <s v="002"/>
    <n v="58982"/>
    <s v="40070580-0"/>
    <s v="MEJORAMIENTO Y AMPLIACIÓN SISTEMA AGUA POTABLE SSR RARI, COLBÚN "/>
    <s v="AGUA POTABLE RURAL CONCENTRADO"/>
    <s v="AMPLIACION Y MEJORAMIENTO DE SERVICIOS EXISTENTES DE AGUA POTABLE RURAL"/>
    <s v="DISEÑO"/>
    <s v="DISEÑO 1"/>
    <n v="182196"/>
    <s v=""/>
    <s v=""/>
    <s v=""/>
    <s v=""/>
    <s v=""/>
    <s v=""/>
    <s v=""/>
    <s v=""/>
    <s v="Seguridad hídrica"/>
    <n v="0"/>
    <n v="10"/>
    <n v="95446"/>
    <n v="0"/>
    <n v="0"/>
    <n v="0"/>
    <n v="0"/>
    <n v="0"/>
    <n v="7402"/>
    <n v="22637"/>
    <n v="23693"/>
    <n v="0.2037950260841096"/>
  </r>
  <r>
    <n v="2203"/>
    <s v="0212"/>
    <s v="0212"/>
    <s v="Subdirección de Servicios Sanitarios Rurales"/>
    <x v="11"/>
    <s v="MAULE"/>
    <s v="TALCA"/>
    <s v="CONSTITUCION"/>
    <s v="Arrastre"/>
    <n v="174"/>
    <s v="02"/>
    <s v="002"/>
    <n v="59014"/>
    <s v="40070618-0"/>
    <s v="MEJORAMIENTO ESTABILIZACIÓN DE TALUDES SSR SANTA OLGA-LOS AROMOS, CONSTITUCIÓN "/>
    <s v="AGUA POTABLE RURAL CONCENTRADO"/>
    <s v="AMPLIACION Y MEJORAMIENTO DE SERVICIOS EXISTENTES DE AGUA POTABLE RURAL"/>
    <s v="DISEÑO"/>
    <s v="DISEÑO 1"/>
    <n v="182299"/>
    <s v=""/>
    <s v=""/>
    <s v=""/>
    <s v=""/>
    <s v=""/>
    <s v=""/>
    <s v=""/>
    <s v=""/>
    <s v="Seguridad hídrica"/>
    <n v="0"/>
    <n v="10"/>
    <n v="90842"/>
    <n v="0"/>
    <n v="0"/>
    <n v="0"/>
    <n v="0"/>
    <n v="0"/>
    <n v="7102"/>
    <n v="47004"/>
    <n v="50677"/>
    <n v="0.17166815386204129"/>
  </r>
  <r>
    <n v="2204"/>
    <s v="0212"/>
    <s v="0212"/>
    <s v="Subdirección de Servicios Sanitarios Rurales"/>
    <x v="11"/>
    <s v="MAULE"/>
    <s v="LINARES"/>
    <s v="COLBUN"/>
    <s v="Arrastre"/>
    <n v="164"/>
    <s v="02"/>
    <s v="002"/>
    <n v="59015"/>
    <s v="40070640-0"/>
    <s v="MEJORAMIENTO Y AMPLIACIÓN SISTEMA AGUA POTABLE SSR RAU, COLBÚN "/>
    <s v="AGUA POTABLE RURAL CONCENTRADO"/>
    <s v="AMPLIACION Y MEJORAMIENTO DE SERVICIOS EXISTENTES DE AGUA POTABLE RURAL"/>
    <s v="DISEÑO"/>
    <s v="DISEÑO 1"/>
    <n v="182300"/>
    <s v=""/>
    <s v=""/>
    <s v=""/>
    <s v=""/>
    <s v=""/>
    <s v=""/>
    <s v=""/>
    <s v=""/>
    <s v="Seguridad hídrica"/>
    <n v="0"/>
    <n v="10"/>
    <n v="201281"/>
    <n v="0"/>
    <n v="0"/>
    <n v="0"/>
    <n v="0"/>
    <n v="0"/>
    <n v="7402"/>
    <n v="22637"/>
    <n v="23693"/>
    <n v="0.2037950260841096"/>
  </r>
  <r>
    <n v="2205"/>
    <s v="0212"/>
    <s v="0212"/>
    <s v="Subdirección de Servicios Sanitarios Rurales"/>
    <x v="11"/>
    <s v="MAULE"/>
    <s v="TALCA"/>
    <s v="SAN CLEMENTE"/>
    <s v="Arrastre"/>
    <n v="162"/>
    <s v="02"/>
    <s v="004"/>
    <n v="59045"/>
    <s v="40070728-0"/>
    <s v="CONSERVACION SSR QUERI, SAN CLEMENTE"/>
    <s v="AGUA POTABLE RURAL CONCENTRADO"/>
    <s v="CONSERVACION "/>
    <s v="EJECUCION"/>
    <s v="EJECUCION 1"/>
    <n v="182375"/>
    <s v=""/>
    <s v=""/>
    <s v=""/>
    <s v=""/>
    <s v=""/>
    <s v=""/>
    <s v=""/>
    <s v=""/>
    <s v="Seguridad hídrica"/>
    <n v="0"/>
    <n v="150000"/>
    <n v="504984"/>
    <n v="0"/>
    <n v="0"/>
    <n v="0"/>
    <n v="0"/>
    <n v="0"/>
    <n v="7109"/>
    <n v="47380"/>
    <n v="48406"/>
    <n v="0.18031881090562391"/>
  </r>
  <r>
    <n v="2206"/>
    <s v="0212"/>
    <s v="0212"/>
    <s v="Subdirección de Servicios Sanitarios Rurales"/>
    <x v="11"/>
    <s v="MAULE"/>
    <s v="LINARES"/>
    <s v="LINARES"/>
    <s v="Arrastre"/>
    <n v="158"/>
    <s v="02"/>
    <s v="004"/>
    <n v="59062"/>
    <s v="40070817-0"/>
    <s v="CONSERVACION SSR LAS HORNILLAS, LINARES (GLOSA 8) "/>
    <s v="AGUA POTABLE RURAL CONCENTRADO"/>
    <s v="CONSERVACION "/>
    <s v="EJECUCION"/>
    <s v="EJECUCION 1"/>
    <n v="182462"/>
    <s v=""/>
    <s v=""/>
    <s v=""/>
    <s v=""/>
    <s v=""/>
    <s v=""/>
    <s v=""/>
    <s v=""/>
    <s v="Seguridad hídrica"/>
    <n v="0"/>
    <n v="37000"/>
    <n v="675577"/>
    <n v="0"/>
    <n v="0"/>
    <n v="0"/>
    <n v="0"/>
    <n v="0"/>
    <n v="7401"/>
    <n v="96744"/>
    <n v="104584"/>
    <n v="0.10471772563010941"/>
  </r>
  <r>
    <m/>
    <s v="0212"/>
    <s v="0212"/>
    <s v="Subdirección de Servicios Sanitarios Rurales"/>
    <x v="11"/>
    <s v="MAULE"/>
    <s v="LINARES"/>
    <s v="COLBUN"/>
    <s v="Arrastre"/>
    <m/>
    <s v="02"/>
    <s v="002"/>
    <n v="59452"/>
    <s v="40071010-0"/>
    <s v="MEJORAMIENTO Y AMPLIACIÓN DEL SISTEMA DE RECOLECCIÓN Y PTAS DE LA CHIRIPA, COLBÚN"/>
    <s v="ALCANTARILLADO Y SANEAMIENTO RURAL"/>
    <s v=""/>
    <s v="EJECUCION"/>
    <s v="ASESORIA 1"/>
    <n v="183234"/>
    <s v=""/>
    <s v=""/>
    <s v=""/>
    <s v=""/>
    <s v=""/>
    <s v=""/>
    <s v=""/>
    <s v=""/>
    <s v="Seguridad hídrica"/>
    <n v="0"/>
    <n v="10"/>
    <n v="223318"/>
    <n v="0"/>
    <n v="0"/>
    <n v="0"/>
    <n v="0"/>
    <n v="0"/>
    <n v="7402"/>
    <n v="22637"/>
    <n v="23693"/>
    <n v="0.2037950260841096"/>
  </r>
  <r>
    <n v="2207"/>
    <s v="0212"/>
    <s v="0212"/>
    <s v="Subdirección de Servicios Sanitarios Rurales"/>
    <x v="11"/>
    <s v="MAULE"/>
    <s v="TALCA"/>
    <s v="TALCA"/>
    <s v="Nuevo"/>
    <n v="375"/>
    <s v="02"/>
    <s v="002"/>
    <n v="59148"/>
    <s v="40071600-0"/>
    <s v="MEJORAMIENTO Y AMPLIACIÓN SSR SANTA CORINA HACIA LOS RANCHONES, TALCA"/>
    <s v="AGUA POTABLE RURAL CONCENTRADO"/>
    <s v="AMPLIACION Y MEJORAMIENTO DE SERVICIOS EXISTENTES DE AGUA POTABLE RURAL"/>
    <s v="EJECUCION"/>
    <s v="ASESORIA A LA INSPECCION FISCAL 2"/>
    <n v="183231"/>
    <s v=""/>
    <s v=""/>
    <s v=""/>
    <s v=""/>
    <s v=""/>
    <s v=""/>
    <s v=""/>
    <s v=""/>
    <s v="Seguridad hídrica"/>
    <n v="0"/>
    <n v="0"/>
    <n v="10310"/>
    <n v="103100"/>
    <n v="326504"/>
    <n v="0"/>
    <n v="0"/>
    <n v="0"/>
    <n v="7101"/>
    <n v="232131"/>
    <n v="243586"/>
    <n v="0.1064248432373778"/>
  </r>
  <r>
    <n v="2208"/>
    <s v="0212"/>
    <s v="0212"/>
    <s v="Subdirección de Servicios Sanitarios Rurales"/>
    <x v="11"/>
    <s v="MAULE"/>
    <s v="TALCA"/>
    <s v="TALCA"/>
    <s v="Nuevo"/>
    <n v="375"/>
    <s v="02"/>
    <s v="004"/>
    <n v="59148"/>
    <s v="40071600-0"/>
    <s v="MEJORAMIENTO Y AMPLIACIÓN SSR SANTA CORINA HACIA LOS RANCHONES, TALCA"/>
    <s v="AGUA POTABLE RURAL CONCENTRADO"/>
    <s v="AMPLIACION Y MEJORAMIENTO DE SERVICIOS EXISTENTES DE AGUA POTABLE RURAL"/>
    <s v="EJECUCION"/>
    <s v="EJECUCION 2"/>
    <n v="183232"/>
    <s v=""/>
    <s v=""/>
    <s v=""/>
    <s v=""/>
    <s v=""/>
    <s v=""/>
    <s v=""/>
    <s v=""/>
    <s v="Seguridad hídrica"/>
    <n v="0"/>
    <n v="0"/>
    <n v="25775"/>
    <n v="103100"/>
    <n v="2666667"/>
    <n v="0"/>
    <n v="0"/>
    <n v="0"/>
    <n v="7101"/>
    <n v="232131"/>
    <n v="243586"/>
    <n v="0.1064248432373778"/>
  </r>
  <r>
    <n v="2209"/>
    <s v="0212"/>
    <s v="0212"/>
    <s v="Subdirección de Servicios Sanitarios Rurales"/>
    <x v="11"/>
    <s v="MAULE"/>
    <s v="LINARES"/>
    <s v="COLBUN"/>
    <s v="Nuevo"/>
    <n v="159"/>
    <s v="02"/>
    <s v="004"/>
    <n v="59154"/>
    <s v="40071700-0"/>
    <s v="CONSERVACION SSR RAU, COMUNA DE COLBUN "/>
    <s v="AGUA POTABLE RURAL CONCENTRADO"/>
    <s v="CONSERVACION "/>
    <s v="EJECUCION"/>
    <s v="EJECUCION 1"/>
    <n v="182734"/>
    <s v=""/>
    <s v=""/>
    <s v=""/>
    <s v=""/>
    <s v=""/>
    <s v=""/>
    <s v=""/>
    <s v=""/>
    <s v="Seguridad hídrica"/>
    <n v="0"/>
    <n v="0"/>
    <n v="51550"/>
    <n v="282197"/>
    <n v="284485"/>
    <n v="0"/>
    <n v="0"/>
    <n v="0"/>
    <n v="7402"/>
    <n v="22637"/>
    <n v="23693"/>
    <n v="0.2037950260841096"/>
  </r>
  <r>
    <n v="2210"/>
    <s v="0212"/>
    <s v="0212"/>
    <s v="Subdirección de Servicios Sanitarios Rurales"/>
    <x v="11"/>
    <s v="MAULE"/>
    <s v="LINARES"/>
    <s v="LINARES"/>
    <s v="Nuevo"/>
    <n v="150"/>
    <s v="02"/>
    <s v="002"/>
    <n v="59367"/>
    <s v="40072505-0"/>
    <s v="MEJORAMIENTO Y AMPLIACIÓN SISTEMA AGUA POTABLE SSR VEGA DE ANCOA, LINARES "/>
    <s v="AGUA POTABLE RURAL CONCENTRADO"/>
    <s v="AMPLIACION Y MEJORAMIENTO DE SERVICIOS EXISTENTES DE AGUA POTABLE RURAL"/>
    <s v="EJECUCION"/>
    <s v="ASESORIA A LA INSPECCION FISCAL 1"/>
    <n v="182996"/>
    <s v=""/>
    <s v=""/>
    <s v=""/>
    <s v=""/>
    <s v=""/>
    <s v=""/>
    <s v=""/>
    <s v=""/>
    <s v="Seguridad hídrica"/>
    <n v="0"/>
    <n v="0"/>
    <n v="10310"/>
    <n v="103100"/>
    <n v="1422425"/>
    <n v="0"/>
    <n v="0"/>
    <n v="0"/>
    <n v="7401"/>
    <n v="96744"/>
    <n v="104584"/>
    <n v="0.10471772563010941"/>
  </r>
  <r>
    <n v="2211"/>
    <s v="0212"/>
    <s v="0212"/>
    <s v="Subdirección de Servicios Sanitarios Rurales"/>
    <x v="11"/>
    <s v="MAULE"/>
    <s v="LINARES"/>
    <s v="LINARES"/>
    <s v="Nuevo"/>
    <n v="150"/>
    <s v="02"/>
    <s v="004"/>
    <n v="59367"/>
    <s v="40072505-0"/>
    <s v="MEJORAMIENTO Y AMPLIACIÓN SISTEMA AGUA POTABLE SSR VEGA DE ANCOA, LINARES "/>
    <s v="AGUA POTABLE RURAL CONCENTRADO"/>
    <s v="AMPLIACION Y MEJORAMIENTO DE SERVICIOS EXISTENTES DE AGUA POTABLE RURAL"/>
    <s v="EJECUCION"/>
    <s v="EJECUCION 1"/>
    <n v="182995"/>
    <s v=""/>
    <s v=""/>
    <s v=""/>
    <s v=""/>
    <s v=""/>
    <s v=""/>
    <s v=""/>
    <s v=""/>
    <s v="Seguridad hídrica"/>
    <n v="0"/>
    <n v="0"/>
    <n v="25775"/>
    <n v="1031000"/>
    <n v="2158026"/>
    <n v="0"/>
    <n v="0"/>
    <n v="0"/>
    <n v="7401"/>
    <n v="96744"/>
    <n v="104584"/>
    <n v="0.10471772563010941"/>
  </r>
  <r>
    <m/>
    <s v="0212"/>
    <s v="0212"/>
    <s v="Subdirección de Servicios Sanitarios Rurales"/>
    <x v="11"/>
    <s v="MAULE"/>
    <s v="TALCA"/>
    <s v="TALCA"/>
    <s v="Arrastre"/>
    <m/>
    <s v="02"/>
    <s v="004"/>
    <n v="59466"/>
    <s v="40073581-0"/>
    <s v="CONSERVACION SSR PANGUILEMO UNIDO, TALCA"/>
    <s v="AGUA POTABLE RURAL CONCENTRADO"/>
    <s v=""/>
    <s v="EJECUCION"/>
    <s v="EJECUCION 1"/>
    <n v="183264"/>
    <s v=""/>
    <s v=""/>
    <s v=""/>
    <s v=""/>
    <s v=""/>
    <s v=""/>
    <s v=""/>
    <s v=""/>
    <s v="Seguridad hídrica"/>
    <n v="0"/>
    <n v="10"/>
    <n v="1597052"/>
    <n v="0"/>
    <n v="253313"/>
    <n v="0"/>
    <n v="0"/>
    <n v="0"/>
    <n v="7101"/>
    <n v="232131"/>
    <n v="243586"/>
    <n v="0.1064248432373778"/>
  </r>
  <r>
    <m/>
    <s v="0212"/>
    <s v="0212"/>
    <s v="Subdirección de Servicios Sanitarios Rurales"/>
    <x v="11"/>
    <s v="MAULE"/>
    <s v="LINARES"/>
    <s v="LINARES"/>
    <s v="Arrastre"/>
    <m/>
    <s v="02"/>
    <s v="004"/>
    <n v="59465"/>
    <s v="40073724-0"/>
    <s v="CONSERVACION SSR LAS ENCINAS, LINARES"/>
    <s v="AGUA POTABLE RURAL CONCENTRADO"/>
    <s v=""/>
    <s v="EJECUCION"/>
    <s v="EJECUCION 1"/>
    <n v="183263"/>
    <s v=""/>
    <s v=""/>
    <s v=""/>
    <s v=""/>
    <s v=""/>
    <s v=""/>
    <s v=""/>
    <s v=""/>
    <s v="Seguridad hídrica"/>
    <n v="0"/>
    <n v="10000"/>
    <n v="857933"/>
    <n v="0"/>
    <n v="1235675"/>
    <n v="0"/>
    <n v="0"/>
    <n v="0"/>
    <n v="7401"/>
    <n v="96744"/>
    <n v="104584"/>
    <n v="0.10471772563010941"/>
  </r>
  <r>
    <n v="2212"/>
    <s v="0212"/>
    <s v="0212"/>
    <s v="Subdirección de Servicios Sanitarios Rurales"/>
    <x v="5"/>
    <s v="ÑUBLE"/>
    <s v="DIGUILLÍN"/>
    <s v="CHILLAN"/>
    <s v="Nuevo"/>
    <n v="354"/>
    <s v="02"/>
    <s v="002"/>
    <n v="52965"/>
    <s v="40036985-0"/>
    <s v="CONSTRUCCION SERVICIO SANITARIO RURAL LLOLLINCO, COMUNA DE CHILLAN VIEJO "/>
    <s v="AGUA POTABLE RURAL SEMI CONCENTRADO"/>
    <s v="CONSTRUCCION SISTEMA SSR "/>
    <s v="EJECUCION"/>
    <s v="ASESORIA 1"/>
    <n v="165713"/>
    <s v=" CP22-0924_Reforzar programas de SSR y Obras de Regadío"/>
    <s v=""/>
    <s v=""/>
    <s v=""/>
    <s v=""/>
    <s v=""/>
    <s v=""/>
    <s v=""/>
    <s v="Seguridad hídrica"/>
    <n v="0"/>
    <n v="0"/>
    <n v="21486"/>
    <n v="103100"/>
    <n v="257885"/>
    <n v="0"/>
    <n v="0"/>
    <n v="0"/>
    <n v="16101"/>
    <n v="190382"/>
    <n v="205318"/>
    <n v="0.12696309859389479"/>
  </r>
  <r>
    <n v="2213"/>
    <s v="0212"/>
    <s v="0212"/>
    <s v="Subdirección de Servicios Sanitarios Rurales"/>
    <x v="5"/>
    <s v="ÑUBLE"/>
    <s v="DIGUILLÍN"/>
    <s v="CHILLAN"/>
    <s v="Nuevo"/>
    <n v="354"/>
    <s v="02"/>
    <s v="004"/>
    <n v="52965"/>
    <s v="40036985-0"/>
    <s v="CONSTRUCCION SERVICIO SANITARIO RURAL LLOLLINCO, COMUNA DE CHILLAN VIEJO "/>
    <s v="AGUA POTABLE RURAL SEMI CONCENTRADO"/>
    <s v="CONSTRUCCION SISTEMA SSR "/>
    <s v="EJECUCION"/>
    <s v="EJECUCION 1"/>
    <n v="165714"/>
    <s v=" CP22-0924_Reforzar programas de SSR y Obras de Regadío"/>
    <s v=""/>
    <s v=""/>
    <s v=""/>
    <s v=""/>
    <s v=""/>
    <s v=""/>
    <s v=""/>
    <s v="Seguridad hídrica"/>
    <n v="0"/>
    <n v="0"/>
    <n v="107430"/>
    <n v="103100"/>
    <n v="1289427"/>
    <n v="0"/>
    <n v="0"/>
    <n v="0"/>
    <n v="16101"/>
    <n v="190382"/>
    <n v="205318"/>
    <n v="0.12696309859389479"/>
  </r>
  <r>
    <n v="2215"/>
    <s v="0212"/>
    <s v="0212"/>
    <s v="Subdirección de Servicios Sanitarios Rurales"/>
    <x v="5"/>
    <s v="ÑUBLE"/>
    <s v="DIGUILLÍN"/>
    <s v="SAN IGNACIO"/>
    <s v="Arrastre"/>
    <n v="347"/>
    <s v="02"/>
    <s v="002"/>
    <n v="52963"/>
    <s v="40036986-0"/>
    <s v="CONSTRUCCION SERVICIO SANITARIO RURAL LA ERMITA, COMUNA DE SAN IGNACIO "/>
    <s v="AGUA POTABLE RURAL SEMI CONCENTRADO"/>
    <s v="CONSTRUCCION SISTEMA SSR "/>
    <s v="EJECUCION"/>
    <s v="ASESORIA 1"/>
    <n v="165669"/>
    <s v=" CP22-0924_Reforzar programas de SSR y Obras de Regadío"/>
    <s v=""/>
    <s v=""/>
    <s v=""/>
    <s v=""/>
    <s v=""/>
    <s v=""/>
    <s v=""/>
    <s v="Seguridad hídrica"/>
    <n v="0"/>
    <n v="10"/>
    <n v="194280"/>
    <n v="0"/>
    <n v="443477"/>
    <n v="0"/>
    <n v="0"/>
    <n v="0"/>
    <n v="16108"/>
    <n v="17405"/>
    <n v="16584"/>
    <n v="0.21635371420622179"/>
  </r>
  <r>
    <n v="2214"/>
    <s v="0212"/>
    <s v="0212"/>
    <s v="Subdirección de Servicios Sanitarios Rurales"/>
    <x v="5"/>
    <s v="ÑUBLE"/>
    <s v="DIGUILLÍN"/>
    <s v="SAN IGNACIO"/>
    <s v="Arrastre"/>
    <n v="347"/>
    <s v="02"/>
    <s v="004"/>
    <n v="52963"/>
    <s v="40036986-0"/>
    <s v="CONSTRUCCION SERVICIO SANITARIO RURAL LA ERMITA, COMUNA DE SAN IGNACIO "/>
    <s v="AGUA POTABLE RURAL SEMI CONCENTRADO"/>
    <s v="CONSTRUCCION SISTEMA SSR "/>
    <s v="EJECUCION"/>
    <s v="EJECUCION 2"/>
    <n v="178067"/>
    <s v=" CP22-0924_Reforzar programas de SSR y Obras de Regadío"/>
    <s v=""/>
    <s v=""/>
    <s v=""/>
    <s v=""/>
    <s v=""/>
    <s v=""/>
    <s v=""/>
    <s v="Seguridad hídrica"/>
    <n v="0"/>
    <n v="10"/>
    <n v="1082852"/>
    <n v="0"/>
    <n v="2940599"/>
    <n v="0"/>
    <n v="0"/>
    <n v="0"/>
    <n v="16108"/>
    <n v="17405"/>
    <n v="16584"/>
    <n v="0.21635371420622179"/>
  </r>
  <r>
    <n v="2216"/>
    <s v="0212"/>
    <s v="0212"/>
    <s v="Subdirección de Servicios Sanitarios Rurales"/>
    <x v="5"/>
    <s v="ÑUBLE"/>
    <s v="PUNILLA"/>
    <s v="SAN CARLOS"/>
    <s v="Nuevo"/>
    <n v="348"/>
    <s v="02"/>
    <s v="002"/>
    <n v="59043"/>
    <s v="40037553-0"/>
    <s v="CONSTRUCCION SERVICIO SANITARIO RURAL LA MERCED, COMUNA DE SAN CARLOS"/>
    <s v="AGUA POTABLE RURAL SEMI CONCENTRADO"/>
    <s v="CONSTRUCCION SISTEMA SSR "/>
    <s v="EJECUCION"/>
    <s v="ASESORIA 1"/>
    <n v="182350"/>
    <s v=""/>
    <s v=""/>
    <s v=""/>
    <s v=""/>
    <s v=""/>
    <s v=""/>
    <s v=""/>
    <s v=""/>
    <s v="Seguridad hídrica"/>
    <n v="0"/>
    <n v="0"/>
    <n v="30930"/>
    <n v="117667"/>
    <n v="97115"/>
    <n v="0"/>
    <n v="0"/>
    <n v="0"/>
    <n v="16301"/>
    <n v="55847"/>
    <n v="57222"/>
    <n v="0.15066845885635699"/>
  </r>
  <r>
    <n v="2217"/>
    <s v="0212"/>
    <s v="0212"/>
    <s v="Subdirección de Servicios Sanitarios Rurales"/>
    <x v="5"/>
    <s v="ÑUBLE"/>
    <s v="PUNILLA"/>
    <s v="SAN CARLOS"/>
    <s v="Nuevo"/>
    <n v="348"/>
    <s v="02"/>
    <s v="004"/>
    <n v="59043"/>
    <s v="40037553-0"/>
    <s v="CONSTRUCCION SERVICIO SANITARIO RURAL LA MERCED, COMUNA DE SAN CARLOS"/>
    <s v="AGUA POTABLE RURAL SEMI CONCENTRADO"/>
    <s v="CONSTRUCCION SISTEMA SSR "/>
    <s v="EJECUCION"/>
    <s v="EJECUCION 1"/>
    <n v="182351"/>
    <s v=""/>
    <s v=""/>
    <s v=""/>
    <s v=""/>
    <s v=""/>
    <s v=""/>
    <s v=""/>
    <s v=""/>
    <s v="Seguridad hídrica"/>
    <n v="0"/>
    <n v="0"/>
    <n v="61860"/>
    <n v="635550"/>
    <n v="418676"/>
    <n v="0"/>
    <n v="0"/>
    <n v="0"/>
    <n v="16301"/>
    <n v="55847"/>
    <n v="57222"/>
    <n v="0.15066845885635699"/>
  </r>
  <r>
    <n v="2219"/>
    <s v="0212"/>
    <s v="0212"/>
    <s v="Subdirección de Servicios Sanitarios Rurales"/>
    <x v="5"/>
    <s v="ÑUBLE"/>
    <s v="PUNILLA"/>
    <s v="COIHUECO"/>
    <s v="Arrastre"/>
    <n v="107"/>
    <s v="02"/>
    <s v="002"/>
    <n v="55075"/>
    <s v="40045584-0"/>
    <s v="MEJORAMIENTO SSR CHACAYAL DE CATO, COMUNA DE COIHUECO"/>
    <s v="AGUA POTABLE RURAL SEMI CONCENTRADO"/>
    <s v="AMPLIACION Y MEJORAMIENTO DE SERVICIOS EXISTENTES DE AGUA POTABLE RURAL"/>
    <s v="EJECUCION"/>
    <s v="ASESORIA 1"/>
    <n v="175052"/>
    <s v=""/>
    <s v=""/>
    <s v=""/>
    <s v=""/>
    <s v=""/>
    <s v=""/>
    <s v="X"/>
    <s v=""/>
    <s v="Seguridad hídrica"/>
    <n v="0"/>
    <n v="10"/>
    <n v="329564"/>
    <n v="0"/>
    <n v="525810"/>
    <n v="0"/>
    <n v="0"/>
    <n v="0"/>
    <n v="16302"/>
    <n v="29766"/>
    <n v="29222"/>
    <n v="0.2449211644252362"/>
  </r>
  <r>
    <n v="2218"/>
    <s v="0212"/>
    <s v="0212"/>
    <s v="Subdirección de Servicios Sanitarios Rurales"/>
    <x v="5"/>
    <s v="ÑUBLE"/>
    <s v="PUNILLA"/>
    <s v="COIHUECO"/>
    <s v="Arrastre"/>
    <n v="107"/>
    <s v="02"/>
    <s v="004"/>
    <n v="55075"/>
    <s v="40045584-0"/>
    <s v="MEJORAMIENTO SSR CHACAYAL DE CATO, COMUNA DE COIHUECO"/>
    <s v="AGUA POTABLE RURAL SEMI CONCENTRADO"/>
    <s v="AMPLIACION Y MEJORAMIENTO DE SERVICIOS EXISTENTES DE AGUA POTABLE RURAL"/>
    <s v="EJECUCION"/>
    <s v="EJECUCION 1"/>
    <n v="171331"/>
    <s v=""/>
    <s v=""/>
    <s v=""/>
    <s v=""/>
    <s v=""/>
    <s v=""/>
    <s v="X"/>
    <s v=""/>
    <s v="Seguridad hídrica"/>
    <n v="0"/>
    <n v="100000"/>
    <n v="1179582"/>
    <n v="0"/>
    <n v="3093000"/>
    <n v="0"/>
    <n v="0"/>
    <n v="0"/>
    <n v="16302"/>
    <n v="29766"/>
    <n v="29222"/>
    <n v="0.2449211644252362"/>
  </r>
  <r>
    <n v="2220"/>
    <s v="0212"/>
    <s v="0212"/>
    <s v="Subdirección de Servicios Sanitarios Rurales"/>
    <x v="5"/>
    <s v="ÑUBLE"/>
    <s v="DIGUILLÍN"/>
    <s v="SAN IGNACIO"/>
    <s v="Arrastre"/>
    <n v="106"/>
    <s v="02"/>
    <s v="002"/>
    <n v="55081"/>
    <s v="40049391-0"/>
    <s v="MEJORAMIENTO SSR SAN PEDRO COMUNA DE SAN IGNACIO"/>
    <s v="AGUA POTABLE RURAL SEMI CONCENTRADO"/>
    <s v="AMPLIACION Y MEJORAMIENTO DE SERVICIOS EXISTENTES DE AGUA POTABLE RURAL"/>
    <s v="EJECUCION"/>
    <s v="ASESORIA 1"/>
    <n v="182226"/>
    <s v=""/>
    <s v=""/>
    <s v=""/>
    <s v=""/>
    <s v=""/>
    <s v=""/>
    <s v=""/>
    <s v=""/>
    <s v="Seguridad hídrica"/>
    <n v="0"/>
    <n v="50000"/>
    <n v="294739"/>
    <n v="0"/>
    <n v="309300"/>
    <n v="0"/>
    <n v="0"/>
    <n v="0"/>
    <n v="16108"/>
    <n v="17405"/>
    <n v="16584"/>
    <n v="0.21635371420622179"/>
  </r>
  <r>
    <n v="2221"/>
    <s v="0212"/>
    <s v="0212"/>
    <s v="Subdirección de Servicios Sanitarios Rurales"/>
    <x v="5"/>
    <s v="ÑUBLE"/>
    <s v="DIGUILLÍN"/>
    <s v="SAN IGNACIO"/>
    <s v="Arrastre"/>
    <n v="106"/>
    <s v="02"/>
    <s v="004"/>
    <n v="55081"/>
    <s v="40049391-0"/>
    <s v="MEJORAMIENTO SSR SAN PEDRO COMUNA DE SAN IGNACIO"/>
    <s v="AGUA POTABLE RURAL SEMI CONCENTRADO"/>
    <s v="AMPLIACION Y MEJORAMIENTO DE SERVICIOS EXISTENTES DE AGUA POTABLE RURAL"/>
    <s v="EJECUCION"/>
    <s v="EJECUCION 1"/>
    <n v="171338"/>
    <s v=""/>
    <s v=""/>
    <s v=""/>
    <s v=""/>
    <s v=""/>
    <s v=""/>
    <s v=""/>
    <s v=""/>
    <s v="Seguridad hídrica"/>
    <n v="0"/>
    <n v="100000"/>
    <n v="1522679"/>
    <n v="0"/>
    <n v="2062000"/>
    <n v="0"/>
    <n v="0"/>
    <n v="0"/>
    <n v="16108"/>
    <n v="17405"/>
    <n v="16584"/>
    <n v="0.21635371420622179"/>
  </r>
  <r>
    <n v="2222"/>
    <s v="0212"/>
    <s v="0212"/>
    <s v="Subdirección de Servicios Sanitarios Rurales"/>
    <x v="5"/>
    <s v="ÑUBLE"/>
    <s v="PUNILLA"/>
    <s v="ÑIQUEN"/>
    <s v="Arrastre"/>
    <n v="104"/>
    <s v="02"/>
    <s v="002"/>
    <n v="55078"/>
    <s v="40049899-0"/>
    <s v="MEJORAMIENTO SSR CHACAY COMUNA DE ÑIQUÉN"/>
    <s v="AGUA POTABLE RURAL SEMI CONCENTRADO"/>
    <s v="AMPLIACION Y MEJORAMIENTO DE SERVICIOS EXISTENTES DE AGUA POTABLE RURAL"/>
    <s v="EJECUCION"/>
    <s v="ASESORIA 1"/>
    <n v="182745"/>
    <s v=""/>
    <s v=""/>
    <s v=""/>
    <s v=""/>
    <s v=""/>
    <s v=""/>
    <s v=""/>
    <s v=""/>
    <s v="Seguridad hídrica"/>
    <n v="0"/>
    <n v="50000"/>
    <n v="363384"/>
    <n v="0"/>
    <n v="0"/>
    <n v="0"/>
    <n v="0"/>
    <n v="0"/>
    <n v="16303"/>
    <n v="12797"/>
    <n v="11512"/>
    <n v="0.1916005022450043"/>
  </r>
  <r>
    <n v="2223"/>
    <s v="0212"/>
    <s v="0212"/>
    <s v="Subdirección de Servicios Sanitarios Rurales"/>
    <x v="5"/>
    <s v="ÑUBLE"/>
    <s v="PUNILLA"/>
    <s v="ÑIQUEN"/>
    <s v="Arrastre"/>
    <n v="104"/>
    <s v="02"/>
    <s v="004"/>
    <n v="55078"/>
    <s v="40049899-0"/>
    <s v="MEJORAMIENTO SSR CHACAY COMUNA DE ÑIQUÉN"/>
    <s v="AGUA POTABLE RURAL SEMI CONCENTRADO"/>
    <s v="AMPLIACION Y MEJORAMIENTO DE SERVICIOS EXISTENTES DE AGUA POTABLE RURAL"/>
    <s v="EJECUCION"/>
    <s v="EJECUCION 1"/>
    <n v="171335"/>
    <s v=""/>
    <s v=""/>
    <s v=""/>
    <s v=""/>
    <s v=""/>
    <s v=""/>
    <s v=""/>
    <s v=""/>
    <s v="Seguridad hídrica"/>
    <n v="0"/>
    <n v="100000"/>
    <n v="2786256"/>
    <n v="0"/>
    <n v="0"/>
    <n v="0"/>
    <n v="0"/>
    <n v="0"/>
    <n v="16303"/>
    <n v="12797"/>
    <n v="11512"/>
    <n v="0.1916005022450043"/>
  </r>
  <r>
    <n v="2224"/>
    <s v="0212"/>
    <s v="0212"/>
    <s v="Subdirección de Servicios Sanitarios Rurales"/>
    <x v="5"/>
    <s v="ÑUBLE"/>
    <s v="PUNILLA"/>
    <s v="COIHUECO"/>
    <s v="Nuevo"/>
    <n v="349"/>
    <s v="02"/>
    <s v="002"/>
    <n v="56911"/>
    <s v="40049937-0"/>
    <s v="CONSTRUCCION SERVICIO SANITARIO RURAL VARIANTE SAN IGNACIO, COMUNA DE SAN IGNACIO"/>
    <s v="AGUA POTABLE RURAL SEMI CONCENTRADO"/>
    <s v="CONSTRUCCION SISTEMA SSR "/>
    <s v="EJECUCION"/>
    <s v="ASESORIA A LA INSPECCION FISCAL 1"/>
    <n v="182227"/>
    <s v=""/>
    <s v=""/>
    <s v=""/>
    <s v=""/>
    <s v=""/>
    <s v=""/>
    <s v=""/>
    <s v=""/>
    <s v="Seguridad hídrica"/>
    <n v="0"/>
    <n v="0"/>
    <n v="2578"/>
    <n v="250801"/>
    <n v="0"/>
    <n v="0"/>
    <n v="0"/>
    <n v="0"/>
    <n v="16302"/>
    <n v="29766"/>
    <n v="29222"/>
    <n v="0.2449211644252362"/>
  </r>
  <r>
    <n v="2225"/>
    <s v="0212"/>
    <s v="0212"/>
    <s v="Subdirección de Servicios Sanitarios Rurales"/>
    <x v="5"/>
    <s v="ÑUBLE"/>
    <s v="PUNILLA"/>
    <s v="COIHUECO"/>
    <s v="Nuevo"/>
    <n v="349"/>
    <s v="02"/>
    <s v="004"/>
    <n v="56911"/>
    <s v="40049937-0"/>
    <s v="CONSTRUCCION SERVICIO SANITARIO RURAL VARIANTE SAN IGNACIO, COMUNA DE SAN IGNACIO"/>
    <s v="AGUA POTABLE RURAL SEMI CONCENTRADO"/>
    <s v="CONSTRUCCION SISTEMA SSR "/>
    <s v="EJECUCION"/>
    <s v="EJECUCION 1"/>
    <n v="177388"/>
    <s v=""/>
    <s v=""/>
    <s v=""/>
    <s v=""/>
    <s v=""/>
    <s v=""/>
    <s v=""/>
    <s v=""/>
    <s v="Seguridad hídrica"/>
    <n v="0"/>
    <n v="0"/>
    <n v="7732"/>
    <n v="1931758"/>
    <n v="0"/>
    <n v="0"/>
    <n v="0"/>
    <n v="0"/>
    <n v="16302"/>
    <n v="29766"/>
    <n v="29222"/>
    <n v="0.2449211644252362"/>
  </r>
  <r>
    <n v="2226"/>
    <s v="0212"/>
    <s v="0212"/>
    <s v="Subdirección de Servicios Sanitarios Rurales"/>
    <x v="5"/>
    <s v="ÑUBLE"/>
    <s v="DIGUILLÍN"/>
    <s v="SAN IGNACIO"/>
    <s v="Arrastre"/>
    <n v="352"/>
    <s v="02"/>
    <s v="002"/>
    <n v="56913"/>
    <s v="40053244-0"/>
    <s v="CONSTRUCCION SERVICIO SANITARIO RURAL MONTAÑA GARAY COMUNA DE SAN IGNACIO"/>
    <s v="AGUA POTABLE RURAL SEMI CONCENTRADO"/>
    <s v="CONSTRUCCION SISTEMA SSR "/>
    <s v="EJECUCION"/>
    <s v="ASESORIA A LA INSPECCION FISCAL 1"/>
    <n v="182228"/>
    <s v=""/>
    <s v=""/>
    <s v=""/>
    <s v=""/>
    <s v=""/>
    <s v=""/>
    <s v=""/>
    <s v=""/>
    <s v="Seguridad hídrica"/>
    <n v="0"/>
    <n v="10"/>
    <n v="231871"/>
    <n v="0"/>
    <n v="0"/>
    <n v="0"/>
    <n v="0"/>
    <n v="0"/>
    <n v="16108"/>
    <n v="17405"/>
    <n v="16584"/>
    <n v="0.21635371420622179"/>
  </r>
  <r>
    <n v="2227"/>
    <s v="0212"/>
    <s v="0212"/>
    <s v="Subdirección de Servicios Sanitarios Rurales"/>
    <x v="5"/>
    <s v="ÑUBLE"/>
    <s v="DIGUILLÍN"/>
    <s v="SAN IGNACIO"/>
    <s v="Arrastre"/>
    <n v="352"/>
    <s v="02"/>
    <s v="004"/>
    <n v="56913"/>
    <s v="40053244-0"/>
    <s v="CONSTRUCCION SERVICIO SANITARIO RURAL MONTAÑA GARAY COMUNA DE SAN IGNACIO"/>
    <s v="AGUA POTABLE RURAL SEMI CONCENTRADO"/>
    <s v="CONSTRUCCION SISTEMA SSR "/>
    <s v="EJECUCION"/>
    <s v="EJECUCION 1"/>
    <n v="177389"/>
    <s v=""/>
    <s v=""/>
    <s v=""/>
    <s v=""/>
    <s v=""/>
    <s v=""/>
    <s v=""/>
    <s v=""/>
    <s v="Seguridad hídrica"/>
    <n v="0"/>
    <n v="10"/>
    <n v="1884085"/>
    <n v="0"/>
    <n v="0"/>
    <n v="0"/>
    <n v="0"/>
    <n v="0"/>
    <n v="16108"/>
    <n v="17405"/>
    <n v="16584"/>
    <n v="0.21635371420622179"/>
  </r>
  <r>
    <n v="2228"/>
    <s v="0212"/>
    <s v="0212"/>
    <s v="Subdirección de Servicios Sanitarios Rurales"/>
    <x v="5"/>
    <s v="ÑUBLE"/>
    <s v="DIGUILLÍN"/>
    <s v="SAN IGNACIO"/>
    <s v="Nuevo"/>
    <n v="350"/>
    <s v="02"/>
    <s v="002"/>
    <n v="56914"/>
    <s v="40057311-0"/>
    <s v="CONSTRUCCION SERVICIO SANITARIO RURAL LA ESPERANZA LOS MAITENES, COMUNA DE SAN IGNACIO"/>
    <s v="AGUA POTABLE RURAL SEMI CONCENTRADO"/>
    <s v="CONSTRUCCION SISTEMA SSR "/>
    <s v="EJECUCION"/>
    <s v="ASESORIA A LA INSPECCION FISCAL 1"/>
    <n v="182229"/>
    <s v=""/>
    <s v=""/>
    <s v=""/>
    <s v=""/>
    <s v=""/>
    <s v=""/>
    <s v=""/>
    <s v=""/>
    <s v="Seguridad hídrica"/>
    <n v="0"/>
    <n v="0"/>
    <n v="2578"/>
    <n v="241922"/>
    <n v="0"/>
    <n v="0"/>
    <n v="0"/>
    <n v="0"/>
    <n v="16108"/>
    <n v="17405"/>
    <n v="16584"/>
    <n v="0.21635371420622179"/>
  </r>
  <r>
    <n v="2229"/>
    <s v="0212"/>
    <s v="0212"/>
    <s v="Subdirección de Servicios Sanitarios Rurales"/>
    <x v="5"/>
    <s v="ÑUBLE"/>
    <s v="DIGUILLÍN"/>
    <s v="SAN IGNACIO"/>
    <s v="Nuevo"/>
    <n v="350"/>
    <s v="02"/>
    <s v="004"/>
    <n v="56914"/>
    <s v="40057311-0"/>
    <s v="CONSTRUCCION SERVICIO SANITARIO RURAL LA ESPERANZA LOS MAITENES, COMUNA DE SAN IGNACIO"/>
    <s v="AGUA POTABLE RURAL SEMI CONCENTRADO"/>
    <s v="CONSTRUCCION SISTEMA SSR "/>
    <s v="EJECUCION"/>
    <s v="EJECUCION 1"/>
    <n v="177390"/>
    <s v=""/>
    <s v=""/>
    <s v=""/>
    <s v=""/>
    <s v=""/>
    <s v=""/>
    <s v=""/>
    <s v=""/>
    <s v="Seguridad hídrica"/>
    <n v="0"/>
    <n v="0"/>
    <n v="7732"/>
    <n v="990232"/>
    <n v="0"/>
    <n v="0"/>
    <n v="0"/>
    <n v="0"/>
    <n v="16108"/>
    <n v="17405"/>
    <n v="16584"/>
    <n v="0.21635371420622179"/>
  </r>
  <r>
    <n v="2230"/>
    <s v="0212"/>
    <s v="0212"/>
    <s v="Subdirección de Servicios Sanitarios Rurales"/>
    <x v="5"/>
    <s v="ÑUBLE"/>
    <s v="DIGUILLÍN"/>
    <s v="CHILLAN"/>
    <s v="Nuevo"/>
    <n v="353"/>
    <s v="02"/>
    <s v="002"/>
    <n v="56915"/>
    <s v="40057773-0"/>
    <s v="MEJORAMIENTO SSR ÑUBLE ALTO, COMUNA DE CHILLAN"/>
    <s v="AGUA POTABLE RURAL SEMI CONCENTRADO"/>
    <s v="AMPLIACION Y MEJORAMIENTO DE SERVICIOS EXISTENTES DE AGUA POTABLE RURAL"/>
    <s v="EJECUCION"/>
    <s v="ASESORIA 1"/>
    <n v="182349"/>
    <s v=""/>
    <s v=""/>
    <s v=""/>
    <s v=""/>
    <s v=""/>
    <s v=""/>
    <s v=""/>
    <s v=""/>
    <s v="Seguridad hídrica"/>
    <n v="0"/>
    <n v="0"/>
    <n v="15465"/>
    <n v="94992"/>
    <n v="0"/>
    <n v="0"/>
    <n v="0"/>
    <n v="0"/>
    <n v="16101"/>
    <n v="190382"/>
    <n v="205318"/>
    <n v="0.12696309859389479"/>
  </r>
  <r>
    <n v="2231"/>
    <s v="0212"/>
    <s v="0212"/>
    <s v="Subdirección de Servicios Sanitarios Rurales"/>
    <x v="5"/>
    <s v="ÑUBLE"/>
    <s v="DIGUILLÍN"/>
    <s v="CHILLAN"/>
    <s v="Nuevo"/>
    <n v="353"/>
    <s v="02"/>
    <s v="004"/>
    <n v="56915"/>
    <s v="40057773-0"/>
    <s v="MEJORAMIENTO SSR ÑUBLE ALTO, COMUNA DE CHILLAN"/>
    <s v="AGUA POTABLE RURAL SEMI CONCENTRADO"/>
    <s v="AMPLIACION Y MEJORAMIENTO DE SERVICIOS EXISTENTES DE AGUA POTABLE RURAL"/>
    <s v="EJECUCION"/>
    <s v="EJECUCION 1"/>
    <n v="177391"/>
    <s v=""/>
    <s v=""/>
    <s v=""/>
    <s v=""/>
    <s v=""/>
    <s v=""/>
    <s v=""/>
    <s v=""/>
    <s v="Seguridad hídrica"/>
    <n v="0"/>
    <n v="0"/>
    <n v="20620"/>
    <n v="922482"/>
    <n v="0"/>
    <n v="0"/>
    <n v="0"/>
    <n v="0"/>
    <n v="16101"/>
    <n v="190382"/>
    <n v="205318"/>
    <n v="0.12696309859389479"/>
  </r>
  <r>
    <m/>
    <s v="0212"/>
    <s v="0212"/>
    <s v="Subdirección de Servicios Sanitarios Rurales"/>
    <x v="5"/>
    <s v="ÑUBLE"/>
    <s v="ITATA"/>
    <s v="COELEMU"/>
    <s v="Arrastre"/>
    <m/>
    <s v="02"/>
    <s v="002"/>
    <n v="56916"/>
    <s v="40057888-0"/>
    <s v="MEJORAMIENTO SSR PERALES COMUNA DE COELEMU"/>
    <s v="AGUA POTABLE RURAL SEMI CONCENTRADO"/>
    <s v=""/>
    <s v="EJECUCION"/>
    <s v="ASESORIA A LA INSPECCION FISCAL 1"/>
    <n v="182230"/>
    <s v=""/>
    <s v=""/>
    <s v=""/>
    <s v=""/>
    <s v=""/>
    <s v=""/>
    <s v=""/>
    <s v=""/>
    <s v="Seguridad hídrica"/>
    <n v="0"/>
    <n v="10"/>
    <n v="231872"/>
    <n v="0"/>
    <n v="0"/>
    <n v="0"/>
    <n v="0"/>
    <n v="0"/>
    <n v="16203"/>
    <n v="15895"/>
    <n v="16906"/>
    <n v="0.18426827091375589"/>
  </r>
  <r>
    <m/>
    <s v="0212"/>
    <s v="0212"/>
    <s v="Subdirección de Servicios Sanitarios Rurales"/>
    <x v="5"/>
    <s v="ÑUBLE"/>
    <s v="ITATA"/>
    <s v="COELEMU"/>
    <s v="Arrastre"/>
    <m/>
    <s v="02"/>
    <s v="004"/>
    <n v="56916"/>
    <s v="40057888-0"/>
    <s v="MEJORAMIENTO SSR PERALES COMUNA DE COELEMU"/>
    <s v="AGUA POTABLE RURAL SEMI CONCENTRADO"/>
    <s v=""/>
    <s v="EJECUCION"/>
    <s v="EJECUCION 1"/>
    <n v="177392"/>
    <s v=""/>
    <s v=""/>
    <s v=""/>
    <s v=""/>
    <s v=""/>
    <s v=""/>
    <s v=""/>
    <s v=""/>
    <s v="Seguridad hídrica"/>
    <n v="0"/>
    <n v="10"/>
    <n v="2945585"/>
    <n v="0"/>
    <n v="0"/>
    <n v="0"/>
    <n v="0"/>
    <n v="0"/>
    <n v="16203"/>
    <n v="15895"/>
    <n v="16906"/>
    <n v="0.18426827091375589"/>
  </r>
  <r>
    <m/>
    <s v="0212"/>
    <s v="0212"/>
    <s v="Subdirección de Servicios Sanitarios Rurales"/>
    <x v="5"/>
    <s v="ÑUBLE"/>
    <s v="ITATA"/>
    <s v="COELEMU"/>
    <s v="Arrastre"/>
    <m/>
    <s v="02"/>
    <s v="001"/>
    <n v="56916"/>
    <s v="40057888-0"/>
    <s v="MEJORAMIENTO SSR PERALES COMUNA DE COELEMU"/>
    <s v="AGUA POTABLE RURAL SEMI CONCENTRADO"/>
    <s v=""/>
    <s v="EJECUCION"/>
    <s v="GASTO INHERENTE 1"/>
    <n v="183262"/>
    <s v=""/>
    <s v=""/>
    <s v=""/>
    <s v=""/>
    <s v=""/>
    <s v=""/>
    <s v=""/>
    <s v=""/>
    <s v="Seguridad hídrica"/>
    <n v="0"/>
    <n v="700"/>
    <n v="309"/>
    <n v="0"/>
    <n v="0"/>
    <n v="0"/>
    <n v="0"/>
    <n v="0"/>
    <n v="16203"/>
    <n v="15895"/>
    <n v="16906"/>
    <n v="0.18426827091375589"/>
  </r>
  <r>
    <n v="2232"/>
    <s v="0212"/>
    <s v="0212"/>
    <s v="Subdirección de Servicios Sanitarios Rurales"/>
    <x v="5"/>
    <s v="ÑUBLE"/>
    <s v="PUNILLA"/>
    <s v="SAN FABIAN"/>
    <s v="Nuevo"/>
    <n v="346"/>
    <s v="02"/>
    <s v="002"/>
    <n v="56917"/>
    <s v="40058034-0"/>
    <s v="MEJORAMIENTO SSR PASO ANCHO, COMUNA DE SAN FABIAN"/>
    <s v="AGUA POTABLE RURAL SEMI CONCENTRADO"/>
    <s v="AMPLIACION Y MEJORAMIENTO DE SERVICIOS EXISTENTES DE AGUA POTABLE RURAL"/>
    <s v="EJECUCION"/>
    <s v="ASESORIA A LA INSPECCION FISCAL 1"/>
    <n v="182231"/>
    <s v=""/>
    <s v=""/>
    <s v=""/>
    <s v=""/>
    <s v=""/>
    <s v=""/>
    <s v=""/>
    <s v=""/>
    <s v="Seguridad hídrica"/>
    <n v="0"/>
    <n v="0"/>
    <n v="15465"/>
    <n v="318707"/>
    <n v="0"/>
    <n v="0"/>
    <n v="0"/>
    <n v="0"/>
    <n v="16304"/>
    <n v="5245"/>
    <n v="4823"/>
    <n v="0.1503396003108059"/>
  </r>
  <r>
    <n v="2233"/>
    <s v="0212"/>
    <s v="0212"/>
    <s v="Subdirección de Servicios Sanitarios Rurales"/>
    <x v="5"/>
    <s v="ÑUBLE"/>
    <s v="PUNILLA"/>
    <s v="SAN FABIAN"/>
    <s v="Nuevo"/>
    <n v="346"/>
    <s v="02"/>
    <s v="004"/>
    <n v="56917"/>
    <s v="40058034-0"/>
    <s v="MEJORAMIENTO SSR PASO ANCHO, COMUNA DE SAN FABIAN"/>
    <s v="AGUA POTABLE RURAL SEMI CONCENTRADO"/>
    <s v="AMPLIACION Y MEJORAMIENTO DE SERVICIOS EXISTENTES DE AGUA POTABLE RURAL"/>
    <s v="EJECUCION"/>
    <s v="EJECUCION 1"/>
    <n v="177393"/>
    <s v=""/>
    <s v=""/>
    <s v=""/>
    <s v=""/>
    <s v=""/>
    <s v=""/>
    <s v=""/>
    <s v=""/>
    <s v="Seguridad hídrica"/>
    <n v="0"/>
    <n v="0"/>
    <n v="20620"/>
    <n v="1031000"/>
    <n v="2740050"/>
    <n v="0"/>
    <n v="0"/>
    <n v="0"/>
    <n v="16304"/>
    <n v="5245"/>
    <n v="4823"/>
    <n v="0.1503396003108059"/>
  </r>
  <r>
    <n v="2234"/>
    <s v="0212"/>
    <s v="0212"/>
    <s v="Subdirección de Servicios Sanitarios Rurales"/>
    <x v="5"/>
    <s v="ÑUBLE"/>
    <s v="PUNILLA"/>
    <s v="ÑIQUEN"/>
    <s v="Nuevo"/>
    <n v="351"/>
    <s v="02"/>
    <s v="004"/>
    <n v="56919"/>
    <s v="40060816-0"/>
    <s v="MEJORAMIENTO MEJORAMIENTO Y AMPLIACION SSR SAN ROQUE-SAN JORGE, COMUNA DE ÑIQUEN"/>
    <s v="AGUA POTABLE RURAL SEMI CONCENTRADO"/>
    <s v="AMPLIACION Y MEJORAMIENTO DE SERVICIOS EXISTENTES DE AGUA POTABLE RURAL"/>
    <s v="EJECUCION"/>
    <s v="EJECUCION 1"/>
    <n v="177395"/>
    <s v=""/>
    <s v=""/>
    <s v=""/>
    <s v=""/>
    <s v=""/>
    <s v=""/>
    <s v=""/>
    <s v=""/>
    <s v="Seguridad hídrica"/>
    <n v="0"/>
    <n v="0"/>
    <n v="36085"/>
    <n v="2062000"/>
    <n v="4573987"/>
    <n v="0"/>
    <n v="0"/>
    <n v="0"/>
    <n v="16303"/>
    <n v="12797"/>
    <n v="11512"/>
    <n v="0.1916005022450043"/>
  </r>
  <r>
    <m/>
    <s v="0212"/>
    <s v="0212"/>
    <s v="Subdirección de Servicios Sanitarios Rurales"/>
    <x v="5"/>
    <s v="ÑUBLE"/>
    <s v="DIGUILLÍN"/>
    <s v="CHILLAN VIEJO"/>
    <s v="Arrastre"/>
    <m/>
    <s v="02"/>
    <s v="004"/>
    <n v="57263"/>
    <s v="40061373-0"/>
    <s v="CONSERVACIÓN SSR RUCAPEQUEN, COMUNA DE CHILLÁN VIEJO (RES DOH N°1012/2023)"/>
    <s v="CONSERVACION DE SISTEMAS SANITARIOS RURALES"/>
    <s v=""/>
    <s v="EJECUCION"/>
    <s v="EJECUCION 1"/>
    <n v="178174"/>
    <s v=""/>
    <s v=""/>
    <s v=""/>
    <s v=""/>
    <s v=""/>
    <s v=""/>
    <s v=""/>
    <s v=""/>
    <s v="Seguridad hídrica"/>
    <n v="0"/>
    <n v="9.9990000000000006"/>
    <n v="205222"/>
    <n v="0"/>
    <n v="0"/>
    <n v="0"/>
    <n v="0"/>
    <n v="0"/>
    <n v="16103"/>
    <n v="32688"/>
    <n v="35965"/>
    <n v="0.15221768256619109"/>
  </r>
  <r>
    <m/>
    <s v="0212"/>
    <s v="0212"/>
    <s v="Subdirección de Servicios Sanitarios Rurales"/>
    <x v="5"/>
    <s v="ÑUBLE"/>
    <s v="PUNILLA"/>
    <s v="SAN FABIAN"/>
    <s v="Arrastre"/>
    <m/>
    <s v="02"/>
    <s v="004"/>
    <n v="57269"/>
    <s v="40061377-0"/>
    <s v="CONSERVACIÓN SSR LOS PUQUIOS, COMUNA DE SAN FABIÁN (RES DOH N°1012/2023)"/>
    <s v="CONSERVACION DE SISTEMAS SANITARIOS RURALES"/>
    <s v=""/>
    <s v="EJECUCION"/>
    <s v="EJECUCION 1"/>
    <n v="178195"/>
    <s v=""/>
    <s v=""/>
    <s v=""/>
    <s v=""/>
    <s v=""/>
    <s v=""/>
    <s v=""/>
    <s v=""/>
    <s v="Seguridad hídrica"/>
    <n v="0"/>
    <n v="9.9990000000000006"/>
    <n v="134640"/>
    <n v="0"/>
    <n v="0"/>
    <n v="0"/>
    <n v="0"/>
    <n v="0"/>
    <n v="16304"/>
    <n v="5245"/>
    <n v="4823"/>
    <n v="0.1503396003108059"/>
  </r>
  <r>
    <n v="2236"/>
    <s v="0212"/>
    <s v="0212"/>
    <s v="Subdirección de Servicios Sanitarios Rurales"/>
    <x v="5"/>
    <s v="ÑUBLE"/>
    <s v="PUNILLA"/>
    <s v="ÑIQUEN"/>
    <s v="Arrastre"/>
    <n v="105"/>
    <s v="02"/>
    <s v="002"/>
    <n v="57783"/>
    <s v="40063667-0"/>
    <s v="MEJORAMIENTO Y AMPLIACIÓN SERVICIO SANITARIO RURAL ZEMITA, COMUNA DE ÑIQUÉN"/>
    <s v="AGUA POTABLE RURAL SEMI CONCENTRADO"/>
    <s v="AMPLIACION Y MEJORAMIENTO DE SERVICIOS EXISTENTES DE AGUA POTABLE RURAL"/>
    <s v="EJECUCION"/>
    <s v="ASESORIA 1"/>
    <n v="179096"/>
    <s v=""/>
    <s v=""/>
    <s v=""/>
    <s v=""/>
    <s v=""/>
    <s v=""/>
    <s v=""/>
    <s v=""/>
    <s v="Seguridad hídrica"/>
    <n v="0"/>
    <n v="129489"/>
    <n v="231576"/>
    <n v="0"/>
    <n v="0"/>
    <n v="0"/>
    <n v="0"/>
    <n v="0"/>
    <n v="16303"/>
    <n v="12797"/>
    <n v="11512"/>
    <n v="0.1916005022450043"/>
  </r>
  <r>
    <n v="2235"/>
    <s v="0212"/>
    <s v="0212"/>
    <s v="Subdirección de Servicios Sanitarios Rurales"/>
    <x v="5"/>
    <s v="ÑUBLE"/>
    <s v="PUNILLA"/>
    <s v="ÑIQUEN"/>
    <s v="Arrastre"/>
    <n v="105"/>
    <s v="02"/>
    <s v="004"/>
    <n v="57783"/>
    <s v="40063667-0"/>
    <s v="MEJORAMIENTO Y AMPLIACIÓN SERVICIO SANITARIO RURAL ZEMITA, COMUNA DE ÑIQUÉN"/>
    <s v="AGUA POTABLE RURAL SEMI CONCENTRADO"/>
    <s v="AMPLIACION Y MEJORAMIENTO DE SERVICIOS EXISTENTES DE AGUA POTABLE RURAL"/>
    <s v="EJECUCION"/>
    <s v="EJECUCION 1"/>
    <n v="179095"/>
    <s v=""/>
    <s v=""/>
    <s v=""/>
    <s v=""/>
    <s v=""/>
    <s v=""/>
    <s v=""/>
    <s v=""/>
    <s v="Seguridad hídrica"/>
    <n v="0"/>
    <n v="1000000"/>
    <n v="2738200"/>
    <n v="0"/>
    <n v="0"/>
    <n v="0"/>
    <n v="0"/>
    <n v="0"/>
    <n v="16303"/>
    <n v="12797"/>
    <n v="11512"/>
    <n v="0.1916005022450043"/>
  </r>
  <r>
    <n v="2238"/>
    <s v="0212"/>
    <s v="0212"/>
    <s v="Subdirección de Servicios Sanitarios Rurales"/>
    <x v="5"/>
    <s v="ÑUBLE"/>
    <s v="PUNILLA"/>
    <s v="ÑIQUEN"/>
    <s v="Arrastre"/>
    <n v="103"/>
    <s v="02"/>
    <s v="002"/>
    <n v="58839"/>
    <s v="40070114-0"/>
    <s v="MEJORAMIENTO SERVICIO SANITARIO RURAL MAITENES VIRGUIN LAS ROSAS, COMUNA DE ÑIQUEN "/>
    <s v="AGUA POTABLE RURAL CONCENTRADO"/>
    <s v="AMPLIACION Y MEJORAMIENTO DE SERVICIOS EXISTENTES DE AGUA POTABLE RURAL"/>
    <s v="EJECUCION"/>
    <s v="ASESORIA 1"/>
    <n v="181826"/>
    <s v=""/>
    <s v=""/>
    <s v=""/>
    <s v=""/>
    <s v=""/>
    <s v=""/>
    <s v="X"/>
    <s v=""/>
    <s v="Seguridad hídrica"/>
    <n v="0"/>
    <n v="50000"/>
    <n v="165991"/>
    <n v="0"/>
    <n v="0"/>
    <n v="0"/>
    <n v="0"/>
    <n v="0"/>
    <n v="16303"/>
    <n v="12797"/>
    <n v="11512"/>
    <n v="0.1916005022450043"/>
  </r>
  <r>
    <n v="2237"/>
    <s v="0212"/>
    <s v="0212"/>
    <s v="Subdirección de Servicios Sanitarios Rurales"/>
    <x v="5"/>
    <s v="ÑUBLE"/>
    <s v="PUNILLA"/>
    <s v="ÑIQUEN"/>
    <s v="Arrastre"/>
    <n v="103"/>
    <s v="02"/>
    <s v="004"/>
    <n v="58839"/>
    <s v="40070114-0"/>
    <s v="MEJORAMIENTO SERVICIO SANITARIO RURAL MAITENES VIRGUIN LAS ROSAS, COMUNA DE ÑIQUEN "/>
    <s v="AGUA POTABLE RURAL CONCENTRADO"/>
    <s v="AMPLIACION Y MEJORAMIENTO DE SERVICIOS EXISTENTES DE AGUA POTABLE RURAL"/>
    <s v="EJECUCION"/>
    <s v="EJECUCION 1"/>
    <n v="181828"/>
    <s v=""/>
    <s v=""/>
    <s v=""/>
    <s v=""/>
    <s v=""/>
    <s v=""/>
    <s v="X"/>
    <s v=""/>
    <s v="Seguridad hídrica"/>
    <n v="0"/>
    <n v="100000"/>
    <n v="1380509"/>
    <n v="0"/>
    <n v="0"/>
    <n v="0"/>
    <n v="0"/>
    <n v="0"/>
    <n v="16303"/>
    <n v="12797"/>
    <n v="11512"/>
    <n v="0.1916005022450043"/>
  </r>
  <r>
    <n v="2239"/>
    <s v="0212"/>
    <s v="0212"/>
    <s v="Subdirección de Servicios Sanitarios Rurales"/>
    <x v="5"/>
    <s v="ÑUBLE"/>
    <s v="DIGUILLÍN"/>
    <s v="EL CARMEN"/>
    <s v="Nuevo"/>
    <n v="355"/>
    <s v="02"/>
    <s v="002"/>
    <n v="58988"/>
    <s v="40070630-0"/>
    <s v="CONSTRUCCION SERVICIO SANITARIO RURAL SAN VICENTE BAJO, COMUNA DE EL CARMEN"/>
    <s v="AGUA POTABLE RURAL SEMI CONCENTRADO"/>
    <s v="CONSTRUCCION SISTEMA SSR "/>
    <s v="EJECUCION"/>
    <s v="ASESORIA A LA INSPECCION FISCAL 1"/>
    <n v="182220"/>
    <s v=""/>
    <s v=""/>
    <s v=""/>
    <s v=""/>
    <s v=""/>
    <s v=""/>
    <s v=""/>
    <s v=""/>
    <s v="Seguridad hídrica"/>
    <n v="0"/>
    <n v="0"/>
    <n v="107430"/>
    <n v="80573"/>
    <n v="0"/>
    <n v="0"/>
    <n v="0"/>
    <n v="0"/>
    <n v="16104"/>
    <n v="13186"/>
    <n v="12158"/>
    <n v="0.18957547634715141"/>
  </r>
  <r>
    <m/>
    <s v="0212"/>
    <s v="0212"/>
    <s v="Subdirección de Servicios Sanitarios Rurales"/>
    <x v="5"/>
    <s v="ÑUBLE"/>
    <s v="DIGUILLÍN"/>
    <s v="BULNES"/>
    <s v="Arrastre"/>
    <m/>
    <s v="02"/>
    <s v="002"/>
    <n v="59464"/>
    <s v="40072457-0"/>
    <s v="MEJORAMIENTO Y AMPLIACION SERVICIO SANITARIO RURAL EL PROGRESO, COMUNA DE BULNES"/>
    <s v="AGUA POTABLE RURAL SEMI CONCENTRADO"/>
    <s v=""/>
    <s v="EJECUCION"/>
    <s v="ASESORIA A LA INSPECCION FISCAL 1"/>
    <n v="183258"/>
    <s v=""/>
    <s v=""/>
    <s v=""/>
    <s v=""/>
    <s v=""/>
    <s v=""/>
    <s v=""/>
    <s v=""/>
    <s v="Seguridad hídrica"/>
    <n v="0"/>
    <n v="10"/>
    <n v="231872"/>
    <n v="0"/>
    <n v="0"/>
    <n v="0"/>
    <n v="0"/>
    <n v="0"/>
    <n v="16102"/>
    <n v="23863"/>
    <n v="22770"/>
    <n v="0.10080662074902801"/>
  </r>
  <r>
    <m/>
    <s v="0212"/>
    <s v="0212"/>
    <s v="Subdirección de Servicios Sanitarios Rurales"/>
    <x v="5"/>
    <s v="ÑUBLE"/>
    <s v="DIGUILLÍN"/>
    <s v="BULNES"/>
    <s v="Arrastre"/>
    <m/>
    <s v="02"/>
    <s v="004"/>
    <n v="59464"/>
    <s v="40072457-0"/>
    <s v="MEJORAMIENTO Y AMPLIACION SERVICIO SANITARIO RURAL EL PROGRESO, COMUNA DE BULNES"/>
    <s v="AGUA POTABLE RURAL SEMI CONCENTRADO"/>
    <s v=""/>
    <s v="EJECUCION"/>
    <s v="EJECUCION 1"/>
    <n v="183257"/>
    <s v=""/>
    <s v=""/>
    <s v=""/>
    <s v=""/>
    <s v=""/>
    <s v=""/>
    <s v=""/>
    <s v=""/>
    <s v="Seguridad hídrica"/>
    <n v="0"/>
    <n v="10"/>
    <n v="651871"/>
    <n v="0"/>
    <n v="0"/>
    <n v="0"/>
    <n v="0"/>
    <n v="0"/>
    <n v="16102"/>
    <n v="23863"/>
    <n v="22770"/>
    <n v="0.10080662074902801"/>
  </r>
  <r>
    <m/>
    <s v="0212"/>
    <s v="0212"/>
    <s v="Subdirección de Servicios Sanitarios Rurales"/>
    <x v="5"/>
    <s v="ÑUBLE"/>
    <s v="DIGUILLÍN"/>
    <s v="BULNES"/>
    <s v="Arrastre"/>
    <m/>
    <s v="02"/>
    <s v="001"/>
    <n v="59464"/>
    <s v="40072457-0"/>
    <s v="MEJORAMIENTO Y AMPLIACION SERVICIO SANITARIO RURAL EL PROGRESO, COMUNA DE BULNES"/>
    <s v="AGUA POTABLE RURAL SEMI CONCENTRADO"/>
    <s v=""/>
    <s v="EJECUCION"/>
    <s v="GASTO INHERENTE 1"/>
    <n v="183261"/>
    <s v=""/>
    <s v=""/>
    <s v=""/>
    <s v=""/>
    <s v=""/>
    <s v=""/>
    <s v=""/>
    <s v=""/>
    <s v="Seguridad hídrica"/>
    <n v="0"/>
    <n v="500"/>
    <n v="516"/>
    <n v="0"/>
    <n v="0"/>
    <n v="0"/>
    <n v="0"/>
    <n v="0"/>
    <n v="16102"/>
    <n v="23863"/>
    <n v="22770"/>
    <n v="0.10080662074902801"/>
  </r>
  <r>
    <m/>
    <s v="0212"/>
    <s v="0212"/>
    <s v="Subdirección de Servicios Sanitarios Rurales"/>
    <x v="5"/>
    <s v="ÑUBLE"/>
    <s v="DIGUILLÍN"/>
    <s v="CHILLAN"/>
    <s v="Arrastre"/>
    <m/>
    <s v="02"/>
    <s v="001"/>
    <n v="59520"/>
    <s v="40074370-0"/>
    <s v="MEJORAMIENTO SSR CAPILLA COX, COMUNA DE CHILLÁN"/>
    <s v="AGUA POTABLE RURAL SEMI CONCENTRADO"/>
    <s v=""/>
    <s v="EJECUCION"/>
    <s v="GASTO INHERENTE 1"/>
    <n v="183466"/>
    <s v=""/>
    <s v=""/>
    <s v=""/>
    <s v=""/>
    <s v=""/>
    <s v=""/>
    <s v=""/>
    <s v=""/>
    <s v="Seguridad hídrica"/>
    <n v="0"/>
    <n v="100"/>
    <n v="928"/>
    <n v="0"/>
    <n v="0"/>
    <n v="0"/>
    <n v="0"/>
    <n v="0"/>
    <n v="16101"/>
    <n v="190382"/>
    <n v="205318"/>
    <n v="0.12696309859389479"/>
  </r>
  <r>
    <n v="2241"/>
    <s v="0212"/>
    <s v="0212"/>
    <s v="Subdirección de Servicios Sanitarios Rurales"/>
    <x v="6"/>
    <s v="BIOBÍO"/>
    <s v="BIO BIO"/>
    <s v="LOS ANGELES"/>
    <s v="Arrastre"/>
    <n v="53"/>
    <s v="02"/>
    <s v="002"/>
    <n v="49237"/>
    <s v="40015137-0"/>
    <s v="CONSTRUCCION SERVICIO SANITARIO RURAL DE EL HUERTÓN, COMUNA LOS ÁNGELES"/>
    <s v="AGUA POTABLE RURAL SEMI CONCENTRADO"/>
    <s v="CONSTRUCCION SISTEMA SSR "/>
    <s v="EJECUCION"/>
    <s v="ASESORIA A LA INSPECCION FISCAL 1"/>
    <n v="160411"/>
    <s v=" CP22-0924_Reforzar programas de SSR y Obras de Regadío"/>
    <s v=""/>
    <s v=""/>
    <s v=""/>
    <s v=""/>
    <s v=""/>
    <s v=""/>
    <s v=""/>
    <s v="Seguridad hídrica"/>
    <n v="0"/>
    <n v="54000"/>
    <n v="239762"/>
    <n v="0"/>
    <n v="0"/>
    <n v="0"/>
    <n v="0"/>
    <n v="0"/>
    <n v="8301"/>
    <n v="219441"/>
    <n v="224828"/>
    <n v="0.1410373788294475"/>
  </r>
  <r>
    <n v="2240"/>
    <s v="0212"/>
    <s v="0212"/>
    <s v="Subdirección de Servicios Sanitarios Rurales"/>
    <x v="6"/>
    <s v="BIOBÍO"/>
    <s v="BIO BIO"/>
    <s v="LOS ANGELES"/>
    <s v="Arrastre"/>
    <n v="53"/>
    <s v="02"/>
    <s v="004"/>
    <n v="49237"/>
    <s v="40015137-0"/>
    <s v="CONSTRUCCION SERVICIO SANITARIO RURAL DE EL HUERTÓN, COMUNA LOS ÁNGELES"/>
    <s v="AGUA POTABLE RURAL SEMI CONCENTRADO"/>
    <s v="CONSTRUCCION SISTEMA SSR "/>
    <s v="EJECUCION"/>
    <s v="EJECUCION 28"/>
    <n v="150625"/>
    <s v=" CP22-0924_Reforzar programas de SSR y Obras de Regadío"/>
    <s v=""/>
    <s v=""/>
    <s v=""/>
    <s v=""/>
    <s v=""/>
    <s v=""/>
    <s v=""/>
    <s v="Seguridad hídrica"/>
    <n v="0"/>
    <n v="376990"/>
    <n v="2308133"/>
    <n v="0"/>
    <n v="0"/>
    <n v="0"/>
    <n v="0"/>
    <n v="0"/>
    <n v="8301"/>
    <n v="219441"/>
    <n v="224828"/>
    <n v="0.1410373788294475"/>
  </r>
  <r>
    <n v="2243"/>
    <s v="0212"/>
    <s v="0212"/>
    <s v="Subdirección de Servicios Sanitarios Rurales"/>
    <x v="6"/>
    <s v="BIOBÍO"/>
    <s v="BIO BIO"/>
    <s v="LOS ANGELES"/>
    <s v="Arrastre"/>
    <n v="47"/>
    <s v="02"/>
    <s v="002"/>
    <n v="49239"/>
    <s v="40015142-0"/>
    <s v="CONSTRUCCION SERVICIO SANITARIO RURAL DE UNIÓN BIO BIO - LA SUERTE, COMUNA LOS ÁNGELES"/>
    <s v="AGUA POTABLE RURAL SEMI CONCENTRADO"/>
    <s v="CONSTRUCCION SISTEMA SSR "/>
    <s v="EJECUCION"/>
    <s v="ASESORIA A LA INSPECCION FISCAL 1"/>
    <n v="160410"/>
    <s v=" CP22-0924_Reforzar programas de SSR y Obras de Regadío"/>
    <s v=""/>
    <s v=""/>
    <s v=""/>
    <s v=""/>
    <s v=""/>
    <s v=""/>
    <s v=""/>
    <s v="Seguridad hídrica"/>
    <n v="0"/>
    <n v="48600"/>
    <n v="72546"/>
    <n v="0"/>
    <n v="0"/>
    <n v="0"/>
    <n v="0"/>
    <n v="0"/>
    <n v="8301"/>
    <n v="219441"/>
    <n v="224828"/>
    <n v="0.1410373788294475"/>
  </r>
  <r>
    <n v="2242"/>
    <s v="0212"/>
    <s v="0212"/>
    <s v="Subdirección de Servicios Sanitarios Rurales"/>
    <x v="6"/>
    <s v="BIOBÍO"/>
    <s v="BIO BIO"/>
    <s v="LOS ANGELES"/>
    <s v="Arrastre"/>
    <n v="47"/>
    <s v="02"/>
    <s v="004"/>
    <n v="49239"/>
    <s v="40015142-0"/>
    <s v="CONSTRUCCION SERVICIO SANITARIO RURAL DE UNIÓN BIO BIO - LA SUERTE, COMUNA LOS ÁNGELES"/>
    <s v="AGUA POTABLE RURAL SEMI CONCENTRADO"/>
    <s v="CONSTRUCCION SISTEMA SSR "/>
    <s v="EJECUCION"/>
    <s v="EJECUCION 28"/>
    <n v="150640"/>
    <s v=" CP22-0924_Reforzar programas de SSR y Obras de Regadío"/>
    <s v=""/>
    <s v=""/>
    <s v=""/>
    <s v=""/>
    <s v=""/>
    <s v=""/>
    <s v=""/>
    <s v="Seguridad hídrica"/>
    <n v="0"/>
    <n v="315000"/>
    <n v="644519"/>
    <n v="0"/>
    <n v="0"/>
    <n v="0"/>
    <n v="0"/>
    <n v="0"/>
    <n v="8301"/>
    <n v="219441"/>
    <n v="224828"/>
    <n v="0.1410373788294475"/>
  </r>
  <r>
    <m/>
    <s v="0212"/>
    <s v="0212"/>
    <s v="Subdirección de Servicios Sanitarios Rurales"/>
    <x v="6"/>
    <s v="BIOBÍO"/>
    <s v="INTERPROVINCIAL"/>
    <s v="INTERCOMUNAL"/>
    <s v="Arrastre"/>
    <m/>
    <s v="02"/>
    <s v="002"/>
    <n v="51081"/>
    <s v="40027929-0"/>
    <s v="MEJORAMIENTO SISTEMAS APR, REGION BIOBIO, GLOSA 05 APR (PREFACT.,FACT.,DISEÑO)"/>
    <s v="AMPLIACION Y MEJORAMIENTO DE SERVICIOS EXISTENTES DE AGUA POTABLE RURAL"/>
    <s v=""/>
    <s v="PREFACTIBILIDAD"/>
    <s v="PREFACTIBILIDAD 1"/>
    <n v="157894"/>
    <s v=" CP22-0924_Reforzar programas de SSR y Obras de Regadío"/>
    <s v=""/>
    <s v=""/>
    <s v=""/>
    <s v=""/>
    <s v=""/>
    <s v=""/>
    <s v=""/>
    <s v="Seguridad hídrica"/>
    <n v="103081.81200000001"/>
    <n v="74903.119000000006"/>
    <n v="95994"/>
    <n v="0"/>
    <n v="0"/>
    <n v="0"/>
    <n v="0"/>
    <n v="0"/>
    <e v="#N/A"/>
    <e v="#N/A"/>
    <e v="#N/A"/>
    <e v="#N/A"/>
  </r>
  <r>
    <n v="2248"/>
    <s v="0212"/>
    <s v="0212"/>
    <s v="Subdirección de Servicios Sanitarios Rurales"/>
    <x v="6"/>
    <s v="BIOBÍO"/>
    <s v="ARAUCO"/>
    <s v="LOS ALAMOS"/>
    <s v="Arrastre"/>
    <n v="48"/>
    <s v="02"/>
    <s v="002"/>
    <n v="51728"/>
    <s v="40031108-0"/>
    <s v="MEJORAMIENTO Y AMPLIACIÓN SSR DE ANTIHUALA-TEMUCO CHICO-LA ARAUCANA, LOS ÁLAMOS"/>
    <s v="AMPLIACION Y MEJORAMIENTO DE SERVICIOS EXISTENTES DE AGUA POTABLE RURAL"/>
    <s v="AMPLIACION Y MEJORAMIENTO DE SERVICIOS EXISTENTES DE AGUA POTABLE RURAL"/>
    <s v="EJECUCION"/>
    <s v="ASESORIA A LA INSPECCION FISCAL 1"/>
    <n v="160381"/>
    <s v=""/>
    <s v=""/>
    <s v=""/>
    <s v=""/>
    <s v=""/>
    <s v=""/>
    <s v="X"/>
    <s v=""/>
    <s v="Seguridad hídrica"/>
    <n v="0"/>
    <n v="171148"/>
    <n v="222731"/>
    <n v="0"/>
    <n v="0"/>
    <n v="0"/>
    <n v="0"/>
    <n v="0"/>
    <n v="8206"/>
    <n v="21950"/>
    <n v="23046"/>
    <n v="0.19491823053797749"/>
  </r>
  <r>
    <n v="2249"/>
    <s v="0212"/>
    <s v="0212"/>
    <s v="Subdirección de Servicios Sanitarios Rurales"/>
    <x v="6"/>
    <s v="BIOBÍO"/>
    <s v="ARAUCO"/>
    <s v="LOS ALAMOS"/>
    <s v="Arrastre"/>
    <n v="48"/>
    <s v="02"/>
    <s v="004"/>
    <n v="51728"/>
    <s v="40031108-0"/>
    <s v="MEJORAMIENTO Y AMPLIACIÓN SSR DE ANTIHUALA-TEMUCO CHICO-LA ARAUCANA, LOS ÁLAMOS"/>
    <s v="AMPLIACION Y MEJORAMIENTO DE SERVICIOS EXISTENTES DE AGUA POTABLE RURAL"/>
    <s v="AMPLIACION Y MEJORAMIENTO DE SERVICIOS EXISTENTES DE AGUA POTABLE RURAL"/>
    <s v="EJECUCION"/>
    <s v="EJECUCION 1"/>
    <n v="160382"/>
    <s v=""/>
    <s v=""/>
    <s v=""/>
    <s v=""/>
    <s v=""/>
    <s v=""/>
    <s v="X"/>
    <s v=""/>
    <s v="Seguridad hídrica"/>
    <n v="0"/>
    <n v="1692528.666"/>
    <n v="2593489"/>
    <n v="0"/>
    <n v="0"/>
    <n v="0"/>
    <n v="0"/>
    <n v="0"/>
    <n v="8206"/>
    <n v="21950"/>
    <n v="23046"/>
    <n v="0.19491823053797749"/>
  </r>
  <r>
    <n v="2250"/>
    <s v="0212"/>
    <s v="0212"/>
    <s v="Subdirección de Servicios Sanitarios Rurales"/>
    <x v="6"/>
    <s v="BIOBÍO"/>
    <s v="CONCEPCION"/>
    <s v="HUALQUI"/>
    <s v="Nuevo"/>
    <n v="303"/>
    <s v="02"/>
    <s v="002"/>
    <n v="52545"/>
    <s v="40036434-0"/>
    <s v="CONSTRUCCION SERVICIO SANITARIO RURAL  PAILLAHUE, COMUNA DE HUALQUI"/>
    <s v="AGUA POTABLE RURAL SEMI CONCENTRADO"/>
    <s v="CONSTRUCCION SISTEMA SSR "/>
    <s v="EJECUCION"/>
    <s v="ASESORIA 1"/>
    <n v="163138"/>
    <s v=""/>
    <s v=""/>
    <s v=""/>
    <s v=""/>
    <s v=""/>
    <s v=""/>
    <s v=""/>
    <s v=""/>
    <s v="Seguridad hídrica"/>
    <n v="0"/>
    <n v="0"/>
    <n v="2062"/>
    <n v="307238"/>
    <n v="0"/>
    <n v="0"/>
    <n v="0"/>
    <n v="0"/>
    <n v="8105"/>
    <n v="25795"/>
    <n v="26850"/>
    <n v="0.20862743860084809"/>
  </r>
  <r>
    <n v="2253"/>
    <s v="0212"/>
    <s v="0212"/>
    <s v="Subdirección de Servicios Sanitarios Rurales"/>
    <x v="6"/>
    <s v="BIOBÍO"/>
    <s v="CONCEPCION"/>
    <s v="HUALQUI"/>
    <s v="Nuevo"/>
    <n v="303"/>
    <s v="02"/>
    <s v="004"/>
    <n v="52545"/>
    <s v="40036434-0"/>
    <s v="CONSTRUCCION SERVICIO SANITARIO RURAL  PAILLAHUE, COMUNA DE HUALQUI"/>
    <s v="AGUA POTABLE RURAL SEMI CONCENTRADO"/>
    <s v="CONSTRUCCION SISTEMA SSR "/>
    <s v="EJECUCION"/>
    <s v="EJECUCION 1"/>
    <n v="163137"/>
    <s v=""/>
    <s v=""/>
    <s v=""/>
    <s v=""/>
    <s v=""/>
    <s v=""/>
    <s v=""/>
    <s v=""/>
    <s v="Seguridad hídrica"/>
    <n v="0"/>
    <n v="0"/>
    <n v="23992"/>
    <n v="1625608"/>
    <n v="0"/>
    <n v="0"/>
    <n v="0"/>
    <n v="0"/>
    <n v="8105"/>
    <n v="25795"/>
    <n v="26850"/>
    <n v="0.20862743860084809"/>
  </r>
  <r>
    <n v="2251"/>
    <s v="0212"/>
    <s v="0212"/>
    <s v="Subdirección de Servicios Sanitarios Rurales"/>
    <x v="6"/>
    <s v="BIOBÍO"/>
    <s v="CONCEPCION"/>
    <s v="HUALQUI"/>
    <s v="Nuevo"/>
    <n v="303"/>
    <s v="02"/>
    <s v="001"/>
    <n v="52545"/>
    <s v="40036434-0"/>
    <s v="CONSTRUCCION SERVICIO SANITARIO RURAL  PAILLAHUE, COMUNA DE HUALQUI"/>
    <s v="AGUA POTABLE RURAL SEMI CONCENTRADO"/>
    <s v="CONSTRUCCION SISTEMA SSR "/>
    <s v="EJECUCION"/>
    <s v="GASTO INHERENTE 1"/>
    <n v="181953"/>
    <s v=""/>
    <s v=""/>
    <s v=""/>
    <s v=""/>
    <s v=""/>
    <s v=""/>
    <s v=""/>
    <s v=""/>
    <s v="Seguridad hídrica"/>
    <n v="0"/>
    <n v="0"/>
    <n v="516"/>
    <n v="0"/>
    <n v="0"/>
    <n v="0"/>
    <n v="0"/>
    <n v="0"/>
    <n v="8105"/>
    <n v="25795"/>
    <n v="26850"/>
    <n v="0.20862743860084809"/>
  </r>
  <r>
    <n v="2254"/>
    <s v="0212"/>
    <s v="0212"/>
    <s v="Subdirección de Servicios Sanitarios Rurales"/>
    <x v="6"/>
    <s v="BIOBÍO"/>
    <s v="ARAUCO"/>
    <s v="ARAUCO"/>
    <s v="Arrastre"/>
    <n v="49"/>
    <s v="02"/>
    <s v="002"/>
    <n v="53053"/>
    <s v="40038369-0"/>
    <s v="MEJORAMIENTO Y AMPLIACIÓN SERVICIO SANITARIO DE TUBUL, COMUNA DE ARAUCO"/>
    <s v="AMPLIACION Y MEJORAMIENTO DE SERVICIOS EXISTENTES DE AGUA POTABLE RURAL"/>
    <s v="AMPLIACION Y MEJORAMIENTO DE SERVICIOS EXISTENTES DE AGUA POTABLE RURAL"/>
    <s v="EJECUCION"/>
    <s v="ASESORIA 1"/>
    <n v="165332"/>
    <s v=" CP22-0924_Reforzar programas de SSR y Obras de Regadío"/>
    <s v=""/>
    <s v=""/>
    <s v=""/>
    <s v=""/>
    <s v=""/>
    <s v=""/>
    <s v=""/>
    <s v="Seguridad hídrica"/>
    <n v="0"/>
    <n v="92000"/>
    <n v="343511"/>
    <n v="0"/>
    <n v="0"/>
    <n v="0"/>
    <n v="0"/>
    <n v="0"/>
    <n v="8202"/>
    <n v="37163"/>
    <n v="38986"/>
    <n v="0.17052716768541701"/>
  </r>
  <r>
    <n v="2255"/>
    <s v="0212"/>
    <s v="0212"/>
    <s v="Subdirección de Servicios Sanitarios Rurales"/>
    <x v="6"/>
    <s v="BIOBÍO"/>
    <s v="ARAUCO"/>
    <s v="ARAUCO"/>
    <s v="Arrastre"/>
    <n v="49"/>
    <s v="02"/>
    <s v="004"/>
    <n v="53053"/>
    <s v="40038369-0"/>
    <s v="MEJORAMIENTO Y AMPLIACIÓN SERVICIO SANITARIO DE TUBUL, COMUNA DE ARAUCO"/>
    <s v="AMPLIACION Y MEJORAMIENTO DE SERVICIOS EXISTENTES DE AGUA POTABLE RURAL"/>
    <s v="AMPLIACION Y MEJORAMIENTO DE SERVICIOS EXISTENTES DE AGUA POTABLE RURAL"/>
    <s v="EJECUCION"/>
    <s v="EJECUCION 1"/>
    <n v="165328"/>
    <s v=" CP22-0924_Reforzar programas de SSR y Obras de Regadío"/>
    <s v=""/>
    <s v=""/>
    <s v=""/>
    <s v=""/>
    <s v=""/>
    <s v=""/>
    <s v=""/>
    <s v="Seguridad hídrica"/>
    <n v="0"/>
    <n v="999914"/>
    <n v="3609913"/>
    <n v="0"/>
    <n v="0"/>
    <n v="0"/>
    <n v="0"/>
    <n v="0"/>
    <n v="8202"/>
    <n v="37163"/>
    <n v="38986"/>
    <n v="0.17052716768541701"/>
  </r>
  <r>
    <n v="2257"/>
    <s v="0212"/>
    <s v="0212"/>
    <s v="Subdirección de Servicios Sanitarios Rurales"/>
    <x v="6"/>
    <s v="BIOBÍO"/>
    <s v="BIO BIO"/>
    <s v="NEGRETE"/>
    <s v="Arrastre"/>
    <n v="50"/>
    <s v="02"/>
    <s v="002"/>
    <n v="55258"/>
    <s v="40050584-0"/>
    <s v="MEJORAMIENTO Y AMPLIACIÓN DEL SERVICIO SANITARIO RURAL DE COIGÜE, COMUNA DE NEGRETE"/>
    <s v="AGUA POTABLE RURAL SEMI CONCENTRADO"/>
    <s v="AMPLIACION Y MEJORAMIENTO DE SERVICIOS EXISTENTES DE AGUA POTABLE RURAL"/>
    <s v="EJECUCION"/>
    <s v="ASESORIA 1"/>
    <n v="171750"/>
    <s v=" PG-0510_Desarrollo Obras Sanitarias Rurales"/>
    <s v=""/>
    <s v=""/>
    <s v=""/>
    <s v=""/>
    <s v=""/>
    <s v=""/>
    <s v=""/>
    <s v="Seguridad hídrica"/>
    <n v="0"/>
    <n v="176802.89199999999"/>
    <n v="221561"/>
    <n v="0"/>
    <n v="0"/>
    <n v="0"/>
    <n v="0"/>
    <n v="0"/>
    <n v="8307"/>
    <n v="10723"/>
    <n v="10599"/>
    <n v="0.14790669710476559"/>
  </r>
  <r>
    <n v="2256"/>
    <s v="0212"/>
    <s v="0212"/>
    <s v="Subdirección de Servicios Sanitarios Rurales"/>
    <x v="6"/>
    <s v="BIOBÍO"/>
    <s v="BIO BIO"/>
    <s v="NEGRETE"/>
    <s v="Arrastre"/>
    <n v="50"/>
    <s v="02"/>
    <s v="004"/>
    <n v="55258"/>
    <s v="40050584-0"/>
    <s v="MEJORAMIENTO Y AMPLIACIÓN DEL SERVICIO SANITARIO RURAL DE COIGÜE, COMUNA DE NEGRETE"/>
    <s v="AGUA POTABLE RURAL SEMI CONCENTRADO"/>
    <s v="AMPLIACION Y MEJORAMIENTO DE SERVICIOS EXISTENTES DE AGUA POTABLE RURAL"/>
    <s v="EJECUCION"/>
    <s v="EJECUCION 1"/>
    <n v="171751"/>
    <s v=" PG-0510_Desarrollo Obras Sanitarias Rurales"/>
    <s v=""/>
    <s v=""/>
    <s v=""/>
    <s v=""/>
    <s v=""/>
    <s v=""/>
    <s v=""/>
    <s v="Seguridad hídrica"/>
    <n v="0"/>
    <n v="1369457.9169999999"/>
    <n v="2068400"/>
    <n v="0"/>
    <n v="0"/>
    <n v="0"/>
    <n v="0"/>
    <n v="0"/>
    <n v="8307"/>
    <n v="10723"/>
    <n v="10599"/>
    <n v="0.14790669710476559"/>
  </r>
  <r>
    <n v="2258"/>
    <s v="0212"/>
    <s v="0212"/>
    <s v="Subdirección de Servicios Sanitarios Rurales"/>
    <x v="6"/>
    <s v="BIOBÍO"/>
    <s v="BIO BIO"/>
    <s v="LAJA"/>
    <s v="Arrastre"/>
    <n v="52"/>
    <s v="02"/>
    <s v="002"/>
    <n v="55259"/>
    <s v="40050585-0"/>
    <s v="MEJORAMIENTO DE CAPACIDAD PRODUCTIVA SERVICIO SANITARIO RURAL DE LAS PLAYAS, COMUNA DE LAJA"/>
    <s v="AGUA POTABLE RURAL SEMI CONCENTRADO"/>
    <s v="AMPLIACION Y MEJORAMIENTO DE SERVICIOS EXISTENTES DE AGUA POTABLE RURAL"/>
    <s v="EJECUCION"/>
    <s v="ASESORIA 1"/>
    <n v="171752"/>
    <s v=" PG-0510_Desarrollo Obras Sanitarias Rurales"/>
    <s v=""/>
    <s v=""/>
    <s v=""/>
    <s v=""/>
    <s v=""/>
    <s v=""/>
    <s v=""/>
    <s v="Seguridad hídrica"/>
    <n v="0"/>
    <n v="10"/>
    <n v="126977"/>
    <n v="0"/>
    <n v="0"/>
    <n v="0"/>
    <n v="0"/>
    <n v="0"/>
    <n v="8304"/>
    <n v="23706"/>
    <n v="23924"/>
    <n v="0.16309336654502149"/>
  </r>
  <r>
    <n v="2259"/>
    <s v="0212"/>
    <s v="0212"/>
    <s v="Subdirección de Servicios Sanitarios Rurales"/>
    <x v="6"/>
    <s v="BIOBÍO"/>
    <s v="BIO BIO"/>
    <s v="LAJA"/>
    <s v="Arrastre"/>
    <n v="52"/>
    <s v="02"/>
    <s v="004"/>
    <n v="55259"/>
    <s v="40050585-0"/>
    <s v="MEJORAMIENTO DE CAPACIDAD PRODUCTIVA SERVICIO SANITARIO RURAL DE LAS PLAYAS, COMUNA DE LAJA"/>
    <s v="AGUA POTABLE RURAL SEMI CONCENTRADO"/>
    <s v="AMPLIACION Y MEJORAMIENTO DE SERVICIOS EXISTENTES DE AGUA POTABLE RURAL"/>
    <s v="EJECUCION"/>
    <s v="EJECUCION 1"/>
    <n v="171753"/>
    <s v=" PG-0510_Desarrollo Obras Sanitarias Rurales"/>
    <s v=""/>
    <s v=""/>
    <s v=""/>
    <s v=""/>
    <s v=""/>
    <s v=""/>
    <s v=""/>
    <s v="Seguridad hídrica"/>
    <n v="0"/>
    <n v="10"/>
    <n v="388523"/>
    <n v="0"/>
    <n v="0"/>
    <n v="0"/>
    <n v="0"/>
    <n v="0"/>
    <n v="8304"/>
    <n v="23706"/>
    <n v="23924"/>
    <n v="0.16309336654502149"/>
  </r>
  <r>
    <n v="2260"/>
    <s v="0212"/>
    <s v="0212"/>
    <s v="Subdirección de Servicios Sanitarios Rurales"/>
    <x v="6"/>
    <s v="BIOBÍO"/>
    <s v="BIO BIO"/>
    <s v="LOS ANGELES"/>
    <s v="Nuevo"/>
    <n v="44"/>
    <s v="02"/>
    <s v="002"/>
    <n v="55260"/>
    <s v="40050586-0"/>
    <s v="MEJORAMIENTO Y AMPLIACIÓN DEL SSR DE MILLANTÚ, COMUNA DE LOS ÁNGELES, REGIÓN DEL BIOBÍO"/>
    <s v="AGUA POTABLE RURAL SEMI CONCENTRADO"/>
    <s v="AMPLIACION Y MEJORAMIENTO DE SERVICIOS EXISTENTES DE AGUA POTABLE RURAL"/>
    <s v="EJECUCION"/>
    <s v="ASESORIA 1"/>
    <n v="171754"/>
    <s v=""/>
    <s v=""/>
    <s v=""/>
    <s v=""/>
    <s v=""/>
    <s v=""/>
    <s v=""/>
    <s v=""/>
    <s v="Seguridad hídrica"/>
    <n v="0"/>
    <n v="0"/>
    <n v="5155"/>
    <n v="340178"/>
    <n v="0"/>
    <n v="0"/>
    <n v="0"/>
    <n v="0"/>
    <n v="8301"/>
    <n v="219441"/>
    <n v="224828"/>
    <n v="0.1410373788294475"/>
  </r>
  <r>
    <n v="2261"/>
    <s v="0212"/>
    <s v="0212"/>
    <s v="Subdirección de Servicios Sanitarios Rurales"/>
    <x v="6"/>
    <s v="BIOBÍO"/>
    <s v="BIO BIO"/>
    <s v="LOS ANGELES"/>
    <s v="Nuevo"/>
    <n v="44"/>
    <s v="02"/>
    <s v="004"/>
    <n v="55260"/>
    <s v="40050586-0"/>
    <s v="MEJORAMIENTO Y AMPLIACIÓN DEL SSR DE MILLANTÚ, COMUNA DE LOS ÁNGELES, REGIÓN DEL BIOBÍO"/>
    <s v="AGUA POTABLE RURAL SEMI CONCENTRADO"/>
    <s v="AMPLIACION Y MEJORAMIENTO DE SERVICIOS EXISTENTES DE AGUA POTABLE RURAL"/>
    <s v="EJECUCION"/>
    <s v="EJECUCION 1"/>
    <n v="171755"/>
    <s v=""/>
    <s v=""/>
    <s v=""/>
    <s v=""/>
    <s v=""/>
    <s v=""/>
    <s v=""/>
    <s v=""/>
    <s v="Seguridad hídrica"/>
    <n v="0"/>
    <n v="0"/>
    <n v="30930"/>
    <n v="2062000"/>
    <n v="2062000"/>
    <n v="1242581"/>
    <n v="0"/>
    <n v="0"/>
    <n v="8301"/>
    <n v="219441"/>
    <n v="224828"/>
    <n v="0.1410373788294475"/>
  </r>
  <r>
    <n v="2263"/>
    <s v="0212"/>
    <s v="0212"/>
    <s v="Subdirección de Servicios Sanitarios Rurales"/>
    <x v="6"/>
    <s v="BIOBÍO"/>
    <s v="ARAUCO"/>
    <s v="LEBU"/>
    <s v="Arrastre"/>
    <n v="51"/>
    <s v="02"/>
    <s v="002"/>
    <n v="55975"/>
    <s v="40057474-0"/>
    <s v="MEJORAMIENTO SERVICIO SANITARIO RURAL DE SANTA ROSA DE LEBU, LEBU (RESOL.DOH N°1012/2023)"/>
    <s v="AGUA POTABLE RURAL SEMI CONCENTRADO"/>
    <s v="AMPLIACION Y MEJORAMIENTO DE SERVICIOS EXISTENTES DE AGUA POTABLE RURAL"/>
    <s v="EJECUCION"/>
    <s v="ASESORIA A LA INSPECCION FISCAL 1"/>
    <n v="174669"/>
    <s v=""/>
    <s v=""/>
    <s v=""/>
    <s v=""/>
    <s v=""/>
    <s v=""/>
    <s v=""/>
    <s v=""/>
    <s v="Seguridad hídrica"/>
    <n v="0"/>
    <n v="1000"/>
    <n v="276090"/>
    <n v="0"/>
    <n v="0"/>
    <n v="0"/>
    <n v="0"/>
    <n v="0"/>
    <n v="8201"/>
    <n v="25246"/>
    <n v="27153"/>
    <n v="0.26354648830902933"/>
  </r>
  <r>
    <n v="2262"/>
    <s v="0212"/>
    <s v="0212"/>
    <s v="Subdirección de Servicios Sanitarios Rurales"/>
    <x v="6"/>
    <s v="BIOBÍO"/>
    <s v="ARAUCO"/>
    <s v="LEBU"/>
    <s v="Arrastre"/>
    <n v="51"/>
    <s v="02"/>
    <s v="004"/>
    <n v="55975"/>
    <s v="40057474-0"/>
    <s v="MEJORAMIENTO SERVICIO SANITARIO RURAL DE SANTA ROSA DE LEBU, LEBU (RESOL.DOH N°1012/2023)"/>
    <s v="AGUA POTABLE RURAL SEMI CONCENTRADO"/>
    <s v="AMPLIACION Y MEJORAMIENTO DE SERVICIOS EXISTENTES DE AGUA POTABLE RURAL"/>
    <s v="EJECUCION"/>
    <s v="EJECUCION 1"/>
    <n v="174668"/>
    <s v=""/>
    <s v=""/>
    <s v=""/>
    <s v=""/>
    <s v=""/>
    <s v=""/>
    <s v=""/>
    <s v=""/>
    <s v="Seguridad hídrica"/>
    <n v="0"/>
    <n v="1000"/>
    <n v="2814825"/>
    <n v="0"/>
    <n v="0"/>
    <n v="0"/>
    <n v="0"/>
    <n v="0"/>
    <n v="8201"/>
    <n v="25246"/>
    <n v="27153"/>
    <n v="0.26354648830902933"/>
  </r>
  <r>
    <n v="2265"/>
    <s v="0212"/>
    <s v="0212"/>
    <s v="Subdirección de Servicios Sanitarios Rurales"/>
    <x v="6"/>
    <s v="BIOBÍO"/>
    <s v="ARAUCO"/>
    <s v="LEBU"/>
    <s v="Arrastre"/>
    <n v="46"/>
    <s v="02"/>
    <s v="002"/>
    <n v="56439"/>
    <s v="40060056-0"/>
    <s v="MEJORAMIENTO Y AMPLIACIÓN SERVICIO SANITARIO RURAL DE PEHUEN, LEBU (RESOL.DOHN°1012/2023)"/>
    <s v="AMPLIACION Y MEJORAMIENTO DE SERVICIOS EXISTENTES DE AGUA POTABLE RURAL"/>
    <s v="AMPLIACION Y MEJORAMIENTO DE SERVICIOS EXISTENTES DE AGUA POTABLE RURAL"/>
    <s v="EJECUCION"/>
    <s v="ASESORIA 1"/>
    <n v="176490"/>
    <s v=""/>
    <s v=""/>
    <s v=""/>
    <s v=""/>
    <s v=""/>
    <s v=""/>
    <s v=""/>
    <s v=""/>
    <s v="Seguridad hídrica"/>
    <n v="0"/>
    <n v="84000"/>
    <n v="252633"/>
    <n v="0"/>
    <n v="0"/>
    <n v="0"/>
    <n v="0"/>
    <n v="0"/>
    <n v="8201"/>
    <n v="25246"/>
    <n v="27153"/>
    <n v="0.26354648830902933"/>
  </r>
  <r>
    <n v="2264"/>
    <s v="0212"/>
    <s v="0212"/>
    <s v="Subdirección de Servicios Sanitarios Rurales"/>
    <x v="6"/>
    <s v="BIOBÍO"/>
    <s v="ARAUCO"/>
    <s v="LEBU"/>
    <s v="Arrastre"/>
    <n v="46"/>
    <s v="02"/>
    <s v="004"/>
    <n v="56439"/>
    <s v="40060056-0"/>
    <s v="MEJORAMIENTO Y AMPLIACIÓN SERVICIO SANITARIO RURAL DE PEHUEN, LEBU (RESOL.DOHN°1012/2023)"/>
    <s v="AMPLIACION Y MEJORAMIENTO DE SERVICIOS EXISTENTES DE AGUA POTABLE RURAL"/>
    <s v="AMPLIACION Y MEJORAMIENTO DE SERVICIOS EXISTENTES DE AGUA POTABLE RURAL"/>
    <s v="EJECUCION"/>
    <s v="EJECUCION 1"/>
    <n v="176491"/>
    <s v=""/>
    <s v=""/>
    <s v=""/>
    <s v=""/>
    <s v=""/>
    <s v=""/>
    <s v=""/>
    <s v=""/>
    <s v="Seguridad hídrica"/>
    <n v="0"/>
    <n v="2034520"/>
    <n v="3397145"/>
    <n v="0"/>
    <n v="0"/>
    <n v="0"/>
    <n v="0"/>
    <n v="0"/>
    <n v="8201"/>
    <n v="25246"/>
    <n v="27153"/>
    <n v="0.26354648830902933"/>
  </r>
  <r>
    <n v="2266"/>
    <s v="0212"/>
    <s v="0212"/>
    <s v="Subdirección de Servicios Sanitarios Rurales"/>
    <x v="6"/>
    <s v="BIOBÍO"/>
    <s v="ARAUCO, BIO BIO"/>
    <s v="TIRUA, ANTUCO"/>
    <s v="Arrastre"/>
    <n v="60"/>
    <s v="02"/>
    <s v="004"/>
    <n v="57300"/>
    <s v="40060141-0"/>
    <s v="MEJORAMIENTO SSR SANTA FÉ; SANTA LAURA; LOS CANELOS Y SAN RAMÓN-RANQUILHUE"/>
    <s v="AGUA POTABLE RURAL SEMI CONCENTRADO"/>
    <s v="AMPLIACION Y MEJORAMIENTO DE SERVICIOS EXISTENTES DE AGUA POTABLE RURAL"/>
    <s v="EJECUCION"/>
    <s v="EJECUCION 1"/>
    <n v="178329"/>
    <s v=""/>
    <s v=""/>
    <s v=""/>
    <s v=""/>
    <s v="X"/>
    <s v=""/>
    <s v=""/>
    <s v=""/>
    <s v="Seguridad hídrica"/>
    <n v="0"/>
    <n v="132474.43700000001"/>
    <n v="314263"/>
    <n v="0"/>
    <n v="0"/>
    <n v="0"/>
    <n v="0"/>
    <n v="0"/>
    <e v="#N/A"/>
    <e v="#N/A"/>
    <e v="#N/A"/>
    <e v="#N/A"/>
  </r>
  <r>
    <n v="2267"/>
    <s v="0212"/>
    <s v="0212"/>
    <s v="Subdirección de Servicios Sanitarios Rurales"/>
    <x v="6"/>
    <s v="BIOBÍO"/>
    <s v="BIO BIO"/>
    <s v="SANTA BARBARA"/>
    <s v="Arrastre"/>
    <n v="45"/>
    <s v="02"/>
    <s v="002"/>
    <n v="56870"/>
    <s v="40060727-0"/>
    <s v="MEJORAMIENTO Y AMPLIACIÓN SSR BAJO MININCO, COMUNA DE SANTA BÁRBARA"/>
    <s v="AMPLIACION Y MEJORAMIENTO DE SERVICIOS EXISTENTES DE AGUA POTABLE RURAL"/>
    <s v="AMPLIACION Y MEJORAMIENTO DE SERVICIOS EXISTENTES DE AGUA POTABLE RURAL"/>
    <s v="EJECUCION"/>
    <s v="ASESORIA A LA INSPECCION FISCAL 1"/>
    <n v="177241"/>
    <s v=""/>
    <s v=""/>
    <s v=""/>
    <s v=""/>
    <s v=""/>
    <s v=""/>
    <s v=""/>
    <s v=""/>
    <s v="Seguridad hídrica"/>
    <n v="0"/>
    <n v="1050"/>
    <n v="411317"/>
    <n v="0"/>
    <n v="0"/>
    <n v="0"/>
    <n v="0"/>
    <n v="0"/>
    <n v="8311"/>
    <n v="14075"/>
    <n v="14687"/>
    <n v="0.17960776544784099"/>
  </r>
  <r>
    <n v="2268"/>
    <s v="0212"/>
    <s v="0212"/>
    <s v="Subdirección de Servicios Sanitarios Rurales"/>
    <x v="6"/>
    <s v="BIOBÍO"/>
    <s v="BIO BIO"/>
    <s v="SANTA BARBARA"/>
    <s v="Arrastre"/>
    <n v="45"/>
    <s v="02"/>
    <s v="004"/>
    <n v="56870"/>
    <s v="40060727-0"/>
    <s v="MEJORAMIENTO Y AMPLIACIÓN SSR BAJO MININCO, COMUNA DE SANTA BÁRBARA"/>
    <s v="AMPLIACION Y MEJORAMIENTO DE SERVICIOS EXISTENTES DE AGUA POTABLE RURAL"/>
    <s v="AMPLIACION Y MEJORAMIENTO DE SERVICIOS EXISTENTES DE AGUA POTABLE RURAL"/>
    <s v="EJECUCION"/>
    <s v="EJECUCION 1"/>
    <n v="177242"/>
    <s v=""/>
    <s v=""/>
    <s v=""/>
    <s v=""/>
    <s v=""/>
    <s v=""/>
    <s v=""/>
    <s v=""/>
    <s v="Seguridad hídrica"/>
    <n v="0"/>
    <n v="1050"/>
    <n v="3949680"/>
    <n v="0"/>
    <n v="0"/>
    <n v="0"/>
    <n v="0"/>
    <n v="0"/>
    <n v="8311"/>
    <n v="14075"/>
    <n v="14687"/>
    <n v="0.17960776544784099"/>
  </r>
  <r>
    <n v="2269"/>
    <s v="0212"/>
    <s v="0212"/>
    <s v="Subdirección de Servicios Sanitarios Rurales"/>
    <x v="6"/>
    <s v="BIOBÍO"/>
    <s v="ARAUCO, BIO BIO"/>
    <s v="ARAUCO, LOS ANGELES"/>
    <s v="Arrastre"/>
    <n v="58"/>
    <s v="02"/>
    <s v="002"/>
    <n v="57775"/>
    <s v="40063050-0"/>
    <s v="MEJORAMIENTO Y AMPLIACIÓN SSR CHACAYAL; PUNTA LAVAPIÉ; RARINCO; S. LAJA ORIENTE; VIRQUENCO"/>
    <s v="AGUA POTABLE RURAL SEMI CONCENTRADO"/>
    <s v="AMPLIACION Y MEJORAMIENTO DE SERVICIOS EXISTENTES DE AGUA POTABLE RURAL"/>
    <s v="DISEÑO"/>
    <s v="ASESORIA 1"/>
    <n v="179072"/>
    <s v=""/>
    <s v=""/>
    <s v=""/>
    <s v=""/>
    <s v=""/>
    <s v=""/>
    <s v=""/>
    <s v=""/>
    <s v="Seguridad hídrica"/>
    <n v="0"/>
    <n v="141514.66200000001"/>
    <n v="255112"/>
    <n v="0"/>
    <n v="0"/>
    <n v="0"/>
    <n v="0"/>
    <n v="0"/>
    <e v="#N/A"/>
    <e v="#N/A"/>
    <e v="#N/A"/>
    <e v="#N/A"/>
  </r>
  <r>
    <n v="2270"/>
    <s v="0212"/>
    <s v="0212"/>
    <s v="Subdirección de Servicios Sanitarios Rurales"/>
    <x v="6"/>
    <s v="BIOBÍO"/>
    <s v="ARAUCO, BIO BIO"/>
    <s v="ARAUCO, LOS ANGELES"/>
    <s v="Arrastre"/>
    <n v="58"/>
    <s v="02"/>
    <s v="002"/>
    <n v="57775"/>
    <s v="40063050-0"/>
    <s v="MEJORAMIENTO Y AMPLIACIÓN SSR CHACAYAL; PUNTA LAVAPIÉ; RARINCO; S. LAJA ORIENTE; VIRQUENCO"/>
    <s v="AGUA POTABLE RURAL SEMI CONCENTRADO"/>
    <s v="AMPLIACION Y MEJORAMIENTO DE SERVICIOS EXISTENTES DE AGUA POTABLE RURAL"/>
    <s v="DISEÑO"/>
    <s v="DISEÑO 1"/>
    <n v="179071"/>
    <s v=""/>
    <s v=""/>
    <s v=""/>
    <s v=""/>
    <s v=""/>
    <s v=""/>
    <s v=""/>
    <s v=""/>
    <s v="Seguridad hídrica"/>
    <n v="0"/>
    <n v="249674.33799999999"/>
    <n v="525591"/>
    <n v="0"/>
    <n v="0"/>
    <n v="0"/>
    <n v="0"/>
    <n v="0"/>
    <e v="#N/A"/>
    <e v="#N/A"/>
    <e v="#N/A"/>
    <e v="#N/A"/>
  </r>
  <r>
    <n v="2272"/>
    <s v="0212"/>
    <s v="0212"/>
    <s v="Subdirección de Servicios Sanitarios Rurales"/>
    <x v="6"/>
    <s v="BIOBÍO"/>
    <s v="CONCEPCION, ARAUCO"/>
    <s v="HUALQUI, LEBU, TIRUA"/>
    <s v="Arrastre"/>
    <n v="56"/>
    <s v="02"/>
    <s v="002"/>
    <n v="57840"/>
    <s v="40064683-0"/>
    <s v="MEJORAMIENTO Y AMPLIACIÓN EN SERVICIO SANITARIO RURAL DE TRANAQUEPE, ISLA MOCHA Y TALCAMAVIDA"/>
    <s v="AMPLIACION Y MEJORAMIENTO DE SERVICIOS EXISTENTES DE AGUA POTABLE RURAL"/>
    <s v="AMPLIACION Y MEJORAMIENTO DE SERVICIOS EXISTENTES DE AGUA POTABLE RURAL"/>
    <s v="DISEÑO"/>
    <s v="ASESORIA 1"/>
    <n v="179580"/>
    <s v=""/>
    <s v=""/>
    <s v=""/>
    <s v=""/>
    <s v=""/>
    <s v=""/>
    <s v=""/>
    <s v=""/>
    <s v="Seguridad hídrica"/>
    <n v="0"/>
    <n v="72549.679999999993"/>
    <n v="148980"/>
    <n v="0"/>
    <n v="0"/>
    <n v="0"/>
    <n v="0"/>
    <n v="0"/>
    <e v="#N/A"/>
    <e v="#N/A"/>
    <e v="#N/A"/>
    <e v="#N/A"/>
  </r>
  <r>
    <n v="2271"/>
    <s v="0212"/>
    <s v="0212"/>
    <s v="Subdirección de Servicios Sanitarios Rurales"/>
    <x v="6"/>
    <s v="BIOBÍO"/>
    <s v="CONCEPCION, ARAUCO"/>
    <s v="HUALQUI, LEBU, TIRUA"/>
    <s v="Arrastre"/>
    <n v="56"/>
    <s v="02"/>
    <s v="002"/>
    <n v="57840"/>
    <s v="40064683-0"/>
    <s v="MEJORAMIENTO Y AMPLIACIÓN EN SERVICIO SANITARIO RURAL DE TRANAQUEPE, ISLA MOCHA Y TALCAMAVIDA"/>
    <s v="AMPLIACION Y MEJORAMIENTO DE SERVICIOS EXISTENTES DE AGUA POTABLE RURAL"/>
    <s v="AMPLIACION Y MEJORAMIENTO DE SERVICIOS EXISTENTES DE AGUA POTABLE RURAL"/>
    <s v="DISEÑO"/>
    <s v="DISEÑO 1"/>
    <n v="179579"/>
    <s v=""/>
    <s v=""/>
    <s v=""/>
    <s v=""/>
    <s v=""/>
    <s v=""/>
    <s v=""/>
    <s v=""/>
    <s v="Seguridad hídrica"/>
    <n v="0"/>
    <n v="156260.32199999999"/>
    <n v="430733"/>
    <n v="0"/>
    <n v="0"/>
    <n v="0"/>
    <n v="0"/>
    <n v="0"/>
    <e v="#N/A"/>
    <e v="#N/A"/>
    <e v="#N/A"/>
    <e v="#N/A"/>
  </r>
  <r>
    <n v="2273"/>
    <s v="0212"/>
    <s v="0212"/>
    <s v="Subdirección de Servicios Sanitarios Rurales"/>
    <x v="6"/>
    <s v="BIOBÍO"/>
    <s v="CONCEPCION, BIO BIO"/>
    <s v="CONCEPCION, SANTA JUANA, TOME, LOS ANGELES"/>
    <s v="Arrastre"/>
    <n v="54"/>
    <s v="02"/>
    <s v="002"/>
    <n v="57875"/>
    <s v="40065449-0"/>
    <s v="MEJORAMIENTO Y AMPLIACIÓN VARIOS SERVICIOS SANITARIOS RURALES DE LA REGIÓN DEL BIOBÍO"/>
    <s v="AMPLIACION Y MEJORAMIENTO DE SERVICIOS EXISTENTES DE AGUA POTABLE RURAL"/>
    <s v="AMPLIACION Y MEJORAMIENTO DE SERVICIOS EXISTENTES DE AGUA POTABLE RURAL"/>
    <s v="DISEÑO"/>
    <s v="ASESORIA 1"/>
    <n v="179696"/>
    <s v=""/>
    <s v=""/>
    <s v=""/>
    <s v=""/>
    <s v=""/>
    <s v=""/>
    <s v=""/>
    <s v=""/>
    <s v="Seguridad hídrica"/>
    <n v="0"/>
    <n v="10800"/>
    <n v="64953"/>
    <n v="0"/>
    <n v="0"/>
    <n v="0"/>
    <n v="0"/>
    <n v="0"/>
    <e v="#N/A"/>
    <e v="#N/A"/>
    <e v="#N/A"/>
    <e v="#N/A"/>
  </r>
  <r>
    <n v="2274"/>
    <s v="0212"/>
    <s v="0212"/>
    <s v="Subdirección de Servicios Sanitarios Rurales"/>
    <x v="6"/>
    <s v="BIOBÍO"/>
    <s v="CONCEPCION, BIO BIO"/>
    <s v="CONCEPCION, SANTA JUANA, TOME, LOS ANGELES"/>
    <s v="Arrastre"/>
    <n v="54"/>
    <s v="02"/>
    <s v="002"/>
    <n v="57875"/>
    <s v="40065449-0"/>
    <s v="MEJORAMIENTO Y AMPLIACIÓN VARIOS SERVICIOS SANITARIOS RURALES DE LA REGIÓN DEL BIOBÍO"/>
    <s v="AMPLIACION Y MEJORAMIENTO DE SERVICIOS EXISTENTES DE AGUA POTABLE RURAL"/>
    <s v="AMPLIACION Y MEJORAMIENTO DE SERVICIOS EXISTENTES DE AGUA POTABLE RURAL"/>
    <s v="DISEÑO"/>
    <s v="DISEÑO 1"/>
    <n v="179695"/>
    <s v=""/>
    <s v=""/>
    <s v=""/>
    <s v=""/>
    <s v=""/>
    <s v=""/>
    <s v=""/>
    <s v=""/>
    <s v="Seguridad hídrica"/>
    <n v="0"/>
    <n v="183809.63"/>
    <n v="656899"/>
    <n v="0"/>
    <n v="0"/>
    <n v="0"/>
    <n v="0"/>
    <n v="0"/>
    <e v="#N/A"/>
    <e v="#N/A"/>
    <e v="#N/A"/>
    <e v="#N/A"/>
  </r>
  <r>
    <n v="2275"/>
    <s v="0212"/>
    <s v="0212"/>
    <s v="Subdirección de Servicios Sanitarios Rurales"/>
    <x v="6"/>
    <s v="BIOBÍO"/>
    <s v="ARAUCO, BIO BIO"/>
    <s v="CAÑETE, LOS ANGELES"/>
    <s v="Arrastre"/>
    <n v="55"/>
    <s v="02"/>
    <s v="002"/>
    <n v="57928"/>
    <s v="40066256-0"/>
    <s v="MEJORAMIENTO Y AMPLIACIÓN EN VARIOS SERVICIOS SANITARIOS REGIÓN DEL BIOBÍO"/>
    <s v="AGUA POTABLE RURAL SEMI CONCENTRADO"/>
    <s v="AMPLIACION Y MEJORAMIENTO DE SERVICIOS EXISTENTES DE AGUA POTABLE RURAL"/>
    <s v="DISEÑO"/>
    <s v="ASESORIA 1"/>
    <n v="179799"/>
    <s v=""/>
    <s v=""/>
    <s v=""/>
    <s v=""/>
    <s v=""/>
    <s v=""/>
    <s v=""/>
    <s v=""/>
    <s v="Seguridad hídrica"/>
    <n v="0"/>
    <n v="22069.625"/>
    <n v="249504"/>
    <n v="0"/>
    <n v="0"/>
    <n v="0"/>
    <n v="0"/>
    <n v="0"/>
    <e v="#N/A"/>
    <e v="#N/A"/>
    <e v="#N/A"/>
    <e v="#N/A"/>
  </r>
  <r>
    <n v="2276"/>
    <s v="0212"/>
    <s v="0212"/>
    <s v="Subdirección de Servicios Sanitarios Rurales"/>
    <x v="6"/>
    <s v="BIOBÍO"/>
    <s v="ARAUCO, BIO BIO"/>
    <s v="CAÑETE, LOS ANGELES"/>
    <s v="Arrastre"/>
    <n v="55"/>
    <s v="02"/>
    <s v="002"/>
    <n v="57928"/>
    <s v="40066256-0"/>
    <s v="MEJORAMIENTO Y AMPLIACIÓN EN VARIOS SERVICIOS SANITARIOS REGIÓN DEL BIOBÍO"/>
    <s v="AGUA POTABLE RURAL SEMI CONCENTRADO"/>
    <s v="AMPLIACION Y MEJORAMIENTO DE SERVICIOS EXISTENTES DE AGUA POTABLE RURAL"/>
    <s v="DISEÑO"/>
    <s v="DISEÑO 1"/>
    <n v="179798"/>
    <s v=""/>
    <s v=""/>
    <s v=""/>
    <s v=""/>
    <s v=""/>
    <s v=""/>
    <s v=""/>
    <s v=""/>
    <s v="Seguridad hídrica"/>
    <n v="0"/>
    <n v="53773.375"/>
    <n v="452800"/>
    <n v="0"/>
    <n v="0"/>
    <n v="0"/>
    <n v="0"/>
    <n v="0"/>
    <e v="#N/A"/>
    <e v="#N/A"/>
    <e v="#N/A"/>
    <e v="#N/A"/>
  </r>
  <r>
    <n v="2278"/>
    <s v="0212"/>
    <s v="0212"/>
    <s v="Subdirección de Servicios Sanitarios Rurales"/>
    <x v="6"/>
    <s v="BIOBÍO"/>
    <s v="CONCEPCION"/>
    <s v="SANTA JUANA"/>
    <s v="Arrastre"/>
    <n v="62"/>
    <s v="02"/>
    <s v="002"/>
    <n v="57992"/>
    <s v="40067297-0"/>
    <s v="MEJORAMIENTO Y AMPLIACIÓN SSR NUEVA ESPERANZA / SSR DIÑICO / SSR PASO LARGO"/>
    <s v="AGUA POTABLE RURAL SEMI CONCENTRADO"/>
    <s v="CONSTRUCCION SISTEMA SSR "/>
    <s v="DISEÑO"/>
    <s v="ASESORIA 1"/>
    <n v="179956"/>
    <s v=""/>
    <s v=""/>
    <s v=""/>
    <s v=""/>
    <s v=""/>
    <s v=""/>
    <s v=""/>
    <s v=""/>
    <s v="Seguridad hídrica"/>
    <n v="0"/>
    <n v="10000"/>
    <n v="27150"/>
    <n v="0"/>
    <n v="0"/>
    <n v="0"/>
    <n v="0"/>
    <n v="0"/>
    <n v="8109"/>
    <n v="14947"/>
    <n v="14907"/>
    <n v="0.19324176505258731"/>
  </r>
  <r>
    <n v="2277"/>
    <s v="0212"/>
    <s v="0212"/>
    <s v="Subdirección de Servicios Sanitarios Rurales"/>
    <x v="6"/>
    <s v="BIOBÍO"/>
    <s v="CONCEPCION"/>
    <s v="SANTA JUANA"/>
    <s v="Arrastre"/>
    <n v="62"/>
    <s v="02"/>
    <s v="002"/>
    <n v="57992"/>
    <s v="40067297-0"/>
    <s v="MEJORAMIENTO Y AMPLIACIÓN SSR NUEVA ESPERANZA / SSR DIÑICO / SSR PASO LARGO"/>
    <s v="AGUA POTABLE RURAL SEMI CONCENTRADO"/>
    <s v="CONSTRUCCION SISTEMA SSR "/>
    <s v="DISEÑO"/>
    <s v="DISEÑO 1"/>
    <n v="179955"/>
    <s v=""/>
    <s v=""/>
    <s v=""/>
    <s v=""/>
    <s v=""/>
    <s v=""/>
    <s v=""/>
    <s v=""/>
    <s v="Seguridad hídrica"/>
    <n v="0"/>
    <n v="11000"/>
    <n v="121044"/>
    <n v="0"/>
    <n v="0"/>
    <n v="0"/>
    <n v="0"/>
    <n v="0"/>
    <n v="8109"/>
    <n v="14947"/>
    <n v="14907"/>
    <n v="0.19324176505258731"/>
  </r>
  <r>
    <n v="2280"/>
    <s v="0212"/>
    <s v="0212"/>
    <s v="Subdirección de Servicios Sanitarios Rurales"/>
    <x v="6"/>
    <s v="BIOBÍO"/>
    <s v="BIO BIO"/>
    <s v="LOS ANGELES"/>
    <s v="Arrastre"/>
    <n v="59"/>
    <s v="02"/>
    <s v="002"/>
    <n v="57995"/>
    <s v="40067305-0"/>
    <s v="MEJORAMIENTO Y AMPLIACIÓN SERVICIO SANITARIO RURAL DE SANTA FE Y SSR EL AROMO, LOS ANGELES"/>
    <s v="AGUA POTABLE RURAL SEMI CONCENTRADO"/>
    <s v="AMPLIACION Y MEJORAMIENTO DE SERVICIOS EXISTENTES DE AGUA POTABLE RURAL"/>
    <s v="DISEÑO"/>
    <s v="ASESORIA 1"/>
    <n v="179963"/>
    <s v=""/>
    <s v=""/>
    <s v=""/>
    <s v=""/>
    <s v=""/>
    <s v=""/>
    <s v=""/>
    <s v=""/>
    <s v="Seguridad hídrica"/>
    <n v="0"/>
    <n v="10000"/>
    <n v="172939"/>
    <n v="0"/>
    <n v="0"/>
    <n v="0"/>
    <n v="0"/>
    <n v="0"/>
    <n v="8301"/>
    <n v="219441"/>
    <n v="224828"/>
    <n v="0.1410373788294475"/>
  </r>
  <r>
    <n v="2279"/>
    <s v="0212"/>
    <s v="0212"/>
    <s v="Subdirección de Servicios Sanitarios Rurales"/>
    <x v="6"/>
    <s v="BIOBÍO"/>
    <s v="BIO BIO"/>
    <s v="LOS ANGELES"/>
    <s v="Arrastre"/>
    <n v="59"/>
    <s v="02"/>
    <s v="002"/>
    <n v="57995"/>
    <s v="40067305-0"/>
    <s v="MEJORAMIENTO Y AMPLIACIÓN SERVICIO SANITARIO RURAL DE SANTA FE Y SSR EL AROMO, LOS ANGELES"/>
    <s v="AGUA POTABLE RURAL SEMI CONCENTRADO"/>
    <s v="AMPLIACION Y MEJORAMIENTO DE SERVICIOS EXISTENTES DE AGUA POTABLE RURAL"/>
    <s v="DISEÑO"/>
    <s v="DISEÑO 1"/>
    <n v="179962"/>
    <s v=""/>
    <s v=""/>
    <s v=""/>
    <s v=""/>
    <s v=""/>
    <s v=""/>
    <s v=""/>
    <s v=""/>
    <s v="Seguridad hídrica"/>
    <n v="0"/>
    <n v="21000"/>
    <n v="288519"/>
    <n v="0"/>
    <n v="0"/>
    <n v="0"/>
    <n v="0"/>
    <n v="0"/>
    <n v="8301"/>
    <n v="219441"/>
    <n v="224828"/>
    <n v="0.1410373788294475"/>
  </r>
  <r>
    <n v="2281"/>
    <s v="0212"/>
    <s v="0212"/>
    <s v="Subdirección de Servicios Sanitarios Rurales"/>
    <x v="6"/>
    <s v="BIOBÍO"/>
    <s v="BIO BIO"/>
    <s v="LOS ANGELES, YUMBEL"/>
    <s v="Arrastre"/>
    <n v="57"/>
    <s v="02"/>
    <s v="002"/>
    <n v="58067"/>
    <s v="40067925-0"/>
    <s v="MEJORAMIENTO Y AMPLIACIÓN SSR CERRO PARRA, SAN LUIS - SANTA LAURA, Y CORTE LIMA"/>
    <s v="AGUA POTABLE RURAL SEMI CONCENTRADO"/>
    <s v="AMPLIACION Y MEJORAMIENTO DE SERVICIOS EXISTENTES DE AGUA POTABLE RURAL"/>
    <s v="DISEÑO"/>
    <s v="ASESORIA 1"/>
    <n v="180145"/>
    <s v=""/>
    <s v=""/>
    <s v=""/>
    <s v=""/>
    <s v=""/>
    <s v=""/>
    <s v=""/>
    <s v=""/>
    <s v="Seguridad hídrica"/>
    <n v="0"/>
    <n v="62281"/>
    <n v="293045"/>
    <n v="0"/>
    <n v="0"/>
    <n v="0"/>
    <n v="0"/>
    <n v="0"/>
    <e v="#N/A"/>
    <e v="#N/A"/>
    <e v="#N/A"/>
    <e v="#N/A"/>
  </r>
  <r>
    <n v="2282"/>
    <s v="0212"/>
    <s v="0212"/>
    <s v="Subdirección de Servicios Sanitarios Rurales"/>
    <x v="6"/>
    <s v="BIOBÍO"/>
    <s v="BIO BIO"/>
    <s v="LOS ANGELES, YUMBEL"/>
    <s v="Arrastre"/>
    <n v="57"/>
    <s v="02"/>
    <s v="002"/>
    <n v="58067"/>
    <s v="40067925-0"/>
    <s v="MEJORAMIENTO Y AMPLIACIÓN SSR CERRO PARRA, SAN LUIS - SANTA LAURA, Y CORTE LIMA"/>
    <s v="AGUA POTABLE RURAL SEMI CONCENTRADO"/>
    <s v="AMPLIACION Y MEJORAMIENTO DE SERVICIOS EXISTENTES DE AGUA POTABLE RURAL"/>
    <s v="DISEÑO"/>
    <s v="DISEÑO 1"/>
    <n v="180144"/>
    <s v=""/>
    <s v=""/>
    <s v=""/>
    <s v=""/>
    <s v=""/>
    <s v=""/>
    <s v=""/>
    <s v=""/>
    <s v="Seguridad hídrica"/>
    <n v="0"/>
    <n v="33000"/>
    <n v="328695"/>
    <n v="0"/>
    <n v="0"/>
    <n v="0"/>
    <n v="0"/>
    <n v="0"/>
    <e v="#N/A"/>
    <e v="#N/A"/>
    <e v="#N/A"/>
    <e v="#N/A"/>
  </r>
  <r>
    <n v="2288"/>
    <s v="0212"/>
    <s v="0212"/>
    <s v="Subdirección de Servicios Sanitarios Rurales"/>
    <x v="6"/>
    <s v="BIOBÍO"/>
    <s v="CONCEPCION, BIO BIO"/>
    <s v="CONCEPCION, CORONEL, CHIGUAYANTE, FLORIDA, HUALQUI, LOTA, PENCO, SAN PEDRO DE LA PAZ, SANTA JUANA, TALCAHUANO, TOME, HUALPEN, LOS ANGELES, MULCHEN, NACIMIENTO, NEGRETE, QUILLECO, SANTA BARBARA, YUMBEL"/>
    <s v="Nuevo"/>
    <n v="63"/>
    <s v="02"/>
    <s v="002"/>
    <n v="58374"/>
    <s v="40069069-0"/>
    <s v="CONSERVACION FUENTES SERVICIOS SANITARIOS RURALES VARIOS SECTORES VARIAS COMUNAS"/>
    <s v="AGUA POTABLE RURAL SEMI CONCENTRADO"/>
    <s v="CONSERVACION "/>
    <s v="EJECUCION"/>
    <s v="ESTUDIO HIDROGEOLOGICO"/>
    <n v="180692"/>
    <s v=""/>
    <s v=""/>
    <s v=""/>
    <s v=""/>
    <s v=""/>
    <s v=""/>
    <s v=""/>
    <s v=""/>
    <s v="Seguridad hídrica"/>
    <n v="0"/>
    <n v="0"/>
    <n v="51550"/>
    <n v="81439"/>
    <n v="0"/>
    <n v="0"/>
    <n v="0"/>
    <n v="0"/>
    <e v="#N/A"/>
    <e v="#N/A"/>
    <e v="#N/A"/>
    <e v="#N/A"/>
  </r>
  <r>
    <n v="2298"/>
    <s v="0212"/>
    <s v="0212"/>
    <s v="Subdirección de Servicios Sanitarios Rurales"/>
    <x v="6"/>
    <s v="BIOBÍO"/>
    <s v="BIO BIO"/>
    <s v="YUMBEL"/>
    <s v="Nuevo"/>
    <n v="61"/>
    <s v="02"/>
    <s v="002"/>
    <n v="58865"/>
    <s v="40070226-0"/>
    <s v="MEJORAMIENTO Y AMPLIACIÓN SERVICIO SANITARIO RURAL EL POLÍGONO,  COMUNA DE YUMBEL"/>
    <s v="AGUA POTABLE RURAL SEMI CONCENTRADO"/>
    <s v="AMPLIACION Y MEJORAMIENTO DE SERVICIOS EXISTENTES DE AGUA POTABLE RURAL"/>
    <s v="DISEÑO"/>
    <s v="ASESORIA 1"/>
    <n v="181839"/>
    <s v=""/>
    <s v=""/>
    <s v=""/>
    <s v=""/>
    <s v=""/>
    <s v=""/>
    <s v=""/>
    <s v=""/>
    <s v="Seguridad hídrica"/>
    <n v="0"/>
    <n v="0"/>
    <n v="10310"/>
    <n v="56065"/>
    <n v="0"/>
    <n v="0"/>
    <n v="0"/>
    <n v="0"/>
    <n v="8313"/>
    <n v="23170"/>
    <n v="22216"/>
    <n v="0.16110469804220059"/>
  </r>
  <r>
    <n v="2297"/>
    <s v="0212"/>
    <s v="0212"/>
    <s v="Subdirección de Servicios Sanitarios Rurales"/>
    <x v="6"/>
    <s v="BIOBÍO"/>
    <s v="BIO BIO"/>
    <s v="YUMBEL"/>
    <s v="Nuevo"/>
    <n v="61"/>
    <s v="02"/>
    <s v="002"/>
    <n v="58865"/>
    <s v="40070226-0"/>
    <s v="MEJORAMIENTO Y AMPLIACIÓN SERVICIO SANITARIO RURAL EL POLÍGONO,  COMUNA DE YUMBEL"/>
    <s v="AGUA POTABLE RURAL SEMI CONCENTRADO"/>
    <s v="AMPLIACION Y MEJORAMIENTO DE SERVICIOS EXISTENTES DE AGUA POTABLE RURAL"/>
    <s v="DISEÑO"/>
    <s v="DISEÑO 1"/>
    <n v="181838"/>
    <s v=""/>
    <s v=""/>
    <s v=""/>
    <s v=""/>
    <s v=""/>
    <s v=""/>
    <s v=""/>
    <s v=""/>
    <s v="Seguridad hídrica"/>
    <n v="0"/>
    <n v="0"/>
    <n v="25775"/>
    <n v="144465"/>
    <n v="0"/>
    <n v="0"/>
    <n v="0"/>
    <n v="0"/>
    <n v="8313"/>
    <n v="23170"/>
    <n v="22216"/>
    <n v="0.16110469804220059"/>
  </r>
  <r>
    <n v="2300"/>
    <s v="0212"/>
    <s v="0212"/>
    <s v="Subdirección de Servicios Sanitarios Rurales"/>
    <x v="6"/>
    <s v="BIOBÍO"/>
    <s v="BIO BIO"/>
    <s v="LOS ANGELES"/>
    <s v="Nuevo"/>
    <n v="305"/>
    <s v="02"/>
    <s v="002"/>
    <n v="58919"/>
    <s v="40070424-0"/>
    <s v="MEJORAMIENTO SSR ACAMPAO - LAS QUILAS - LA VICTORIA, COMUNA DE LOS ANGELES"/>
    <s v="AGUA POTABLE RURAL CONCENTRADO"/>
    <s v="AMPLIACION Y MEJORAMIENTO DE SERVICIOS EXISTENTES DE AGUA POTABLE RURAL"/>
    <s v="DISEÑO"/>
    <s v="DISEÑO 1"/>
    <n v="181973"/>
    <s v=""/>
    <s v=""/>
    <s v=""/>
    <s v=""/>
    <s v=""/>
    <s v=""/>
    <s v=""/>
    <s v=""/>
    <s v="Seguridad hídrica"/>
    <n v="0"/>
    <n v="0"/>
    <n v="35570"/>
    <n v="222180"/>
    <n v="0"/>
    <n v="0"/>
    <n v="0"/>
    <n v="0"/>
    <n v="8301"/>
    <n v="219441"/>
    <n v="224828"/>
    <n v="0.1410373788294475"/>
  </r>
  <r>
    <n v="2299"/>
    <s v="0212"/>
    <s v="0212"/>
    <s v="Subdirección de Servicios Sanitarios Rurales"/>
    <x v="6"/>
    <s v="BIOBÍO"/>
    <s v="BIO BIO"/>
    <s v="LOS ANGELES"/>
    <s v="Nuevo"/>
    <n v="305"/>
    <s v="02"/>
    <s v="001"/>
    <n v="58919"/>
    <s v="40070424-0"/>
    <s v="MEJORAMIENTO SSR ACAMPAO - LAS QUILAS - LA VICTORIA, COMUNA DE LOS ANGELES"/>
    <s v="AGUA POTABLE RURAL CONCENTRADO"/>
    <s v="AMPLIACION Y MEJORAMIENTO DE SERVICIOS EXISTENTES DE AGUA POTABLE RURAL"/>
    <s v="DISEÑO"/>
    <s v="GASTO INHERENTE 1"/>
    <n v="181974"/>
    <s v=""/>
    <s v=""/>
    <s v=""/>
    <s v=""/>
    <s v=""/>
    <s v=""/>
    <s v=""/>
    <s v=""/>
    <s v="Seguridad hídrica"/>
    <n v="0"/>
    <n v="0"/>
    <n v="516"/>
    <n v="0"/>
    <n v="0"/>
    <n v="0"/>
    <n v="0"/>
    <n v="0"/>
    <n v="8301"/>
    <n v="219441"/>
    <n v="224828"/>
    <n v="0.1410373788294475"/>
  </r>
  <r>
    <m/>
    <s v="0212"/>
    <s v="0212"/>
    <s v="Subdirección de Servicios Sanitarios Rurales"/>
    <x v="6"/>
    <s v="BIOBÍO"/>
    <s v="BIO BIO"/>
    <s v="QUILLECO"/>
    <s v="Arrastre"/>
    <m/>
    <s v="02"/>
    <s v="002"/>
    <n v="59459"/>
    <s v="40073717-0"/>
    <s v="MEJORAMIENTO Y AMPLIACIÓN DEL SISTEMA DE RECOLECCIÓN Y PTA. TRATAMIENTO A.S. LA CANTERA: COMUNA DE QUILLECO"/>
    <s v="AGUA POTABLE RURAL SEMI CONCENTRADO"/>
    <s v=""/>
    <s v="DISEÑO"/>
    <s v="DISEÑO 1"/>
    <n v="183247"/>
    <s v=""/>
    <s v=""/>
    <s v=""/>
    <s v=""/>
    <s v=""/>
    <s v=""/>
    <s v=""/>
    <s v=""/>
    <s v="Seguridad hídrica"/>
    <n v="0"/>
    <n v="1050"/>
    <n v="111348"/>
    <n v="0"/>
    <n v="0"/>
    <n v="0"/>
    <n v="0"/>
    <n v="0"/>
    <n v="8309"/>
    <n v="9700"/>
    <n v="9973"/>
    <n v="0.1798665491260707"/>
  </r>
  <r>
    <m/>
    <s v="0212"/>
    <s v="0212"/>
    <s v="Subdirección de Servicios Sanitarios Rurales"/>
    <x v="7"/>
    <s v="LA ARAUCANÍA"/>
    <s v="CAUTIN"/>
    <s v="TEMUCO"/>
    <s v="Arrastre"/>
    <m/>
    <s v="02"/>
    <s v="002"/>
    <n v="59467"/>
    <s v="30064321-0"/>
    <s v="INSTALACION SAPR CATRIMALAL, TEMUCO"/>
    <s v="AGUA POTABLE RURAL SEMI CONCENTRADO"/>
    <s v=""/>
    <s v="EJECUCION"/>
    <s v="ASESORIA A LA INSPECCION FISCAL 1"/>
    <n v="183267"/>
    <s v=" AP22-1020_Agua potable a escuelas Rurales en la Araucanía"/>
    <s v=""/>
    <s v=""/>
    <s v=""/>
    <s v="X"/>
    <s v=""/>
    <s v=""/>
    <s v=""/>
    <s v="Seguridad hídrica"/>
    <n v="0"/>
    <n v="10"/>
    <n v="223960"/>
    <n v="0"/>
    <n v="0"/>
    <n v="0"/>
    <n v="0"/>
    <n v="0"/>
    <n v="9101"/>
    <n v="292518"/>
    <n v="311135"/>
    <n v="0.1386498346664029"/>
  </r>
  <r>
    <m/>
    <s v="0212"/>
    <s v="0212"/>
    <s v="Subdirección de Servicios Sanitarios Rurales"/>
    <x v="7"/>
    <s v="LA ARAUCANÍA"/>
    <s v="CAUTIN"/>
    <s v="TEMUCO"/>
    <s v="Arrastre"/>
    <m/>
    <s v="02"/>
    <s v="004"/>
    <n v="59467"/>
    <s v="30064321-0"/>
    <s v="INSTALACION SAPR CATRIMALAL, TEMUCO"/>
    <s v="AGUA POTABLE RURAL SEMI CONCENTRADO"/>
    <s v=""/>
    <s v="EJECUCION"/>
    <s v="EJECUCION 1"/>
    <n v="183266"/>
    <s v=" AP22-1020_Agua potable a escuelas Rurales en la Araucanía"/>
    <s v=""/>
    <s v=""/>
    <s v=""/>
    <s v="X"/>
    <s v=""/>
    <s v=""/>
    <s v=""/>
    <s v="Seguridad hídrica"/>
    <n v="0"/>
    <n v="10"/>
    <n v="661995"/>
    <n v="0"/>
    <n v="0"/>
    <n v="0"/>
    <n v="0"/>
    <n v="0"/>
    <n v="9101"/>
    <n v="292518"/>
    <n v="311135"/>
    <n v="0.1386498346664029"/>
  </r>
  <r>
    <n v="2306"/>
    <s v="0212"/>
    <s v="0212"/>
    <s v="Subdirección de Servicios Sanitarios Rurales"/>
    <x v="7"/>
    <s v="LA ARAUCANÍA"/>
    <s v="MALLECO"/>
    <s v="CURACAUTIN"/>
    <s v="Arrastre"/>
    <n v="17"/>
    <s v="02"/>
    <s v="002"/>
    <n v="33963"/>
    <s v="30073030-0"/>
    <s v="-- INSTALACION SISTEMA APR UNION RIO BLANCO CURACAUTIN"/>
    <s v="AGUA POTABLE RURAL CONCENTRADO"/>
    <s v="CONSTRUCCION SISTEMA SSR "/>
    <s v="EJECUCION"/>
    <s v="ASESORIA 1"/>
    <n v="165835"/>
    <s v=" CP22-0924_Reforzar programas de SSR y Obras de Regadío"/>
    <s v=""/>
    <s v=""/>
    <s v=""/>
    <s v=""/>
    <s v=""/>
    <s v=""/>
    <s v=""/>
    <s v="Seguridad hídrica"/>
    <n v="0"/>
    <n v="10"/>
    <n v="206200"/>
    <n v="0"/>
    <n v="0"/>
    <n v="0"/>
    <n v="0"/>
    <n v="0"/>
    <n v="9203"/>
    <n v="18536"/>
    <n v="18209"/>
    <n v="0.1889667081808378"/>
  </r>
  <r>
    <n v="2305"/>
    <s v="0212"/>
    <s v="0212"/>
    <s v="Subdirección de Servicios Sanitarios Rurales"/>
    <x v="7"/>
    <s v="LA ARAUCANÍA"/>
    <s v="MALLECO"/>
    <s v="CURACAUTIN"/>
    <s v="Arrastre"/>
    <n v="17"/>
    <s v="02"/>
    <s v="004"/>
    <n v="33963"/>
    <s v="30073030-0"/>
    <s v="-- INSTALACION SISTEMA APR UNION RIO BLANCO CURACAUTIN"/>
    <s v="AGUA POTABLE RURAL CONCENTRADO"/>
    <s v="CONSTRUCCION SISTEMA SSR "/>
    <s v="EJECUCION"/>
    <s v="EJECUCION 2"/>
    <n v="165834"/>
    <s v=" CP22-0924_Reforzar programas de SSR y Obras de Regadío"/>
    <s v=""/>
    <s v=""/>
    <s v=""/>
    <s v=""/>
    <s v=""/>
    <s v=""/>
    <s v=""/>
    <s v="Seguridad hídrica"/>
    <n v="0"/>
    <n v="10"/>
    <n v="824800"/>
    <n v="0"/>
    <n v="0"/>
    <n v="0"/>
    <n v="0"/>
    <n v="0"/>
    <n v="9203"/>
    <n v="18536"/>
    <n v="18209"/>
    <n v="0.1889667081808378"/>
  </r>
  <r>
    <n v="2308"/>
    <s v="0212"/>
    <s v="0212"/>
    <s v="Subdirección de Servicios Sanitarios Rurales"/>
    <x v="7"/>
    <s v="LA ARAUCANÍA"/>
    <s v="CAUTIN"/>
    <s v="FREIRE"/>
    <s v="Arrastre"/>
    <n v="29"/>
    <s v="02"/>
    <s v="002"/>
    <n v="54733"/>
    <s v="30082374-0"/>
    <s v="INSTALACION SISTEMA DE AGUA POTABLE RURAL PEDREGOSO, FREIRE"/>
    <s v="AMPLIACION Y MEJORAMIENTO DE SERVICIOS EXISTENTES DE AGUA POTABLE RURAL"/>
    <s v="CONSTRUCCION SISTEMA SSR "/>
    <s v="EJECUCION"/>
    <s v="ASESORIA 2"/>
    <n v="170624"/>
    <s v=" AP23-1393_Sistema De Agua Potable Rural Pedregoso, Freire"/>
    <s v=""/>
    <s v=""/>
    <s v=""/>
    <s v=""/>
    <s v=""/>
    <s v="X"/>
    <s v=""/>
    <s v="Seguridad hídrica"/>
    <n v="123301.66"/>
    <n v="288960"/>
    <n v="142063"/>
    <n v="0"/>
    <n v="0"/>
    <n v="0"/>
    <n v="0"/>
    <n v="0"/>
    <n v="9105"/>
    <n v="26164"/>
    <n v="25485"/>
    <n v="0.25043138029289108"/>
  </r>
  <r>
    <n v="2307"/>
    <s v="0212"/>
    <s v="0212"/>
    <s v="Subdirección de Servicios Sanitarios Rurales"/>
    <x v="7"/>
    <s v="LA ARAUCANÍA"/>
    <s v="CAUTIN"/>
    <s v="FREIRE"/>
    <s v="Arrastre"/>
    <n v="29"/>
    <s v="02"/>
    <s v="004"/>
    <n v="54733"/>
    <s v="30082374-0"/>
    <s v="INSTALACION SISTEMA DE AGUA POTABLE RURAL PEDREGOSO, FREIRE"/>
    <s v="AMPLIACION Y MEJORAMIENTO DE SERVICIOS EXISTENTES DE AGUA POTABLE RURAL"/>
    <s v="CONSTRUCCION SISTEMA SSR "/>
    <s v="EJECUCION"/>
    <s v="EJECUCION 2"/>
    <n v="170623"/>
    <s v=" AP23-1393_Sistema De Agua Potable Rural Pedregoso, Freire"/>
    <s v=""/>
    <s v=""/>
    <s v=""/>
    <s v=""/>
    <s v=""/>
    <s v="X"/>
    <s v=""/>
    <s v="Seguridad hídrica"/>
    <n v="709062"/>
    <n v="1806401"/>
    <n v="727205"/>
    <n v="0"/>
    <n v="0"/>
    <n v="0"/>
    <n v="0"/>
    <n v="0"/>
    <n v="9105"/>
    <n v="26164"/>
    <n v="25485"/>
    <n v="0.25043138029289108"/>
  </r>
  <r>
    <n v="2309"/>
    <s v="0212"/>
    <s v="0212"/>
    <s v="Subdirección de Servicios Sanitarios Rurales"/>
    <x v="7"/>
    <s v="LA ARAUCANÍA"/>
    <s v="CAUTIN"/>
    <s v="LAUTARO"/>
    <s v="Arrastre"/>
    <n v="34"/>
    <s v="02"/>
    <s v="002"/>
    <n v="43643"/>
    <s v="30130132-0"/>
    <s v="INSTALACION SISTEMA AGUA POTABLE RURAL ÑERECO, LAUTARO"/>
    <s v="AGUA POTABLE RURAL CONCENTRADO"/>
    <s v="CONSTRUCCION SISTEMA SSR "/>
    <s v="EJECUCION"/>
    <s v="ASESORIA 1"/>
    <n v="165837"/>
    <s v=" CP22-0924_Reforzar programas de SSR y Obras de Regadío"/>
    <s v=""/>
    <s v=""/>
    <s v=""/>
    <s v="X"/>
    <s v=""/>
    <s v=""/>
    <s v=""/>
    <s v="Seguridad hídrica"/>
    <n v="42796.612999999998"/>
    <n v="171450"/>
    <n v="44260"/>
    <n v="0"/>
    <n v="0"/>
    <n v="0"/>
    <n v="0"/>
    <n v="0"/>
    <n v="9108"/>
    <n v="41936"/>
    <n v="42133"/>
    <n v="0.19500398569422051"/>
  </r>
  <r>
    <n v="2310"/>
    <s v="0212"/>
    <s v="0212"/>
    <s v="Subdirección de Servicios Sanitarios Rurales"/>
    <x v="7"/>
    <s v="LA ARAUCANÍA"/>
    <s v="CAUTIN"/>
    <s v="LAUTARO"/>
    <s v="Arrastre"/>
    <n v="34"/>
    <s v="02"/>
    <s v="004"/>
    <n v="43643"/>
    <s v="30130132-0"/>
    <s v="INSTALACION SISTEMA AGUA POTABLE RURAL ÑERECO, LAUTARO"/>
    <s v="AGUA POTABLE RURAL CONCENTRADO"/>
    <s v="CONSTRUCCION SISTEMA SSR "/>
    <s v="EJECUCION"/>
    <s v="EJECUCION 1"/>
    <n v="160148"/>
    <s v=" CP22-0924_Reforzar programas de SSR y Obras de Regadío"/>
    <s v=""/>
    <s v=""/>
    <s v=""/>
    <s v="X"/>
    <s v=""/>
    <s v=""/>
    <s v=""/>
    <s v="Seguridad hídrica"/>
    <n v="219999.99600000001"/>
    <n v="1459863.247"/>
    <n v="74935"/>
    <n v="0"/>
    <n v="0"/>
    <n v="0"/>
    <n v="0"/>
    <n v="0"/>
    <n v="9108"/>
    <n v="41936"/>
    <n v="42133"/>
    <n v="0.19500398569422051"/>
  </r>
  <r>
    <n v="2314"/>
    <s v="0212"/>
    <s v="0212"/>
    <s v="Subdirección de Servicios Sanitarios Rurales"/>
    <x v="7"/>
    <s v="LA ARAUCANÍA"/>
    <s v="MALLECO"/>
    <s v="LONQUIMAY"/>
    <s v="Arrastre"/>
    <n v="20"/>
    <s v="02"/>
    <s v="002"/>
    <n v="55192"/>
    <s v="30463592-0"/>
    <s v="-- INSTALACION SISTEMA APR LAGUNA JARA LONQUIMAY"/>
    <s v="AGUA POTABLE RURAL SEMI CONCENTRADO"/>
    <s v="CONSTRUCCION SISTEMA SSR "/>
    <s v="EJECUCION"/>
    <s v="ASESORIA A LA INSPECCION FISCAL 2"/>
    <n v="176310"/>
    <s v=""/>
    <s v=""/>
    <s v=""/>
    <s v=""/>
    <s v=""/>
    <s v=""/>
    <s v=""/>
    <s v=""/>
    <s v="Seguridad hídrica"/>
    <n v="0"/>
    <n v="10"/>
    <n v="172705"/>
    <n v="0"/>
    <n v="0"/>
    <n v="0"/>
    <n v="0"/>
    <n v="0"/>
    <n v="9205"/>
    <n v="10247"/>
    <n v="11119"/>
    <n v="0.31962507330893658"/>
  </r>
  <r>
    <n v="2315"/>
    <s v="0212"/>
    <s v="0212"/>
    <s v="Subdirección de Servicios Sanitarios Rurales"/>
    <x v="7"/>
    <s v="LA ARAUCANÍA"/>
    <s v="MALLECO"/>
    <s v="LONQUIMAY"/>
    <s v="Arrastre"/>
    <n v="20"/>
    <s v="02"/>
    <s v="004"/>
    <n v="55192"/>
    <s v="30463592-0"/>
    <s v="-- INSTALACION SISTEMA APR LAGUNA JARA LONQUIMAY"/>
    <s v="AGUA POTABLE RURAL SEMI CONCENTRADO"/>
    <s v="CONSTRUCCION SISTEMA SSR "/>
    <s v="EJECUCION"/>
    <s v="EJECUCION 2"/>
    <n v="176309"/>
    <s v=""/>
    <s v=""/>
    <s v=""/>
    <s v=""/>
    <s v=""/>
    <s v=""/>
    <s v=""/>
    <s v=""/>
    <s v="Seguridad hídrica"/>
    <n v="0"/>
    <n v="10"/>
    <n v="714626"/>
    <n v="0"/>
    <n v="0"/>
    <n v="0"/>
    <n v="0"/>
    <n v="0"/>
    <n v="9205"/>
    <n v="10247"/>
    <n v="11119"/>
    <n v="0.31962507330893658"/>
  </r>
  <r>
    <n v="2317"/>
    <s v="0212"/>
    <s v="0212"/>
    <s v="Subdirección de Servicios Sanitarios Rurales"/>
    <x v="7"/>
    <s v="LA ARAUCANÍA"/>
    <s v="MALLECO"/>
    <s v="LONQUIMAY"/>
    <s v="Arrastre"/>
    <n v="36"/>
    <s v="02"/>
    <s v="002"/>
    <n v="51670"/>
    <s v="30463626-0"/>
    <s v="INSTALACION SISTEMA APR MARIMENUCO ALTO, LONQUIMAY"/>
    <s v="AGUA POTABLE RURAL SEMI CONCENTRADO"/>
    <s v="CONSTRUCCION SISTEMA SSR "/>
    <s v="EJECUCION"/>
    <s v="ASESORIA A LA INSPECCION FISCAL 1"/>
    <n v="160185"/>
    <s v=""/>
    <s v=""/>
    <s v=""/>
    <s v=""/>
    <s v="X"/>
    <s v=""/>
    <s v=""/>
    <s v=""/>
    <s v="Seguridad hídrica"/>
    <n v="25019.325000000001"/>
    <n v="190779.185"/>
    <n v="91599"/>
    <n v="0"/>
    <n v="0"/>
    <n v="0"/>
    <n v="0"/>
    <n v="0"/>
    <n v="9205"/>
    <n v="10247"/>
    <n v="11119"/>
    <n v="0.31962507330893658"/>
  </r>
  <r>
    <n v="2316"/>
    <s v="0212"/>
    <s v="0212"/>
    <s v="Subdirección de Servicios Sanitarios Rurales"/>
    <x v="7"/>
    <s v="LA ARAUCANÍA"/>
    <s v="MALLECO"/>
    <s v="LONQUIMAY"/>
    <s v="Arrastre"/>
    <n v="36"/>
    <s v="02"/>
    <s v="004"/>
    <n v="51670"/>
    <s v="30463626-0"/>
    <s v="INSTALACION SISTEMA APR MARIMENUCO ALTO, LONQUIMAY"/>
    <s v="AGUA POTABLE RURAL SEMI CONCENTRADO"/>
    <s v="CONSTRUCCION SISTEMA SSR "/>
    <s v="EJECUCION"/>
    <s v="EJECUCION 1"/>
    <n v="160184"/>
    <s v=""/>
    <s v=""/>
    <s v=""/>
    <s v=""/>
    <s v="X"/>
    <s v=""/>
    <s v=""/>
    <s v=""/>
    <s v="Seguridad hídrica"/>
    <n v="180745.99900000001"/>
    <n v="721489"/>
    <n v="245524"/>
    <n v="0"/>
    <n v="0"/>
    <n v="0"/>
    <n v="0"/>
    <n v="0"/>
    <n v="9205"/>
    <n v="10247"/>
    <n v="11119"/>
    <n v="0.31962507330893658"/>
  </r>
  <r>
    <n v="2318"/>
    <s v="0212"/>
    <s v="0212"/>
    <s v="Subdirección de Servicios Sanitarios Rurales"/>
    <x v="7"/>
    <s v="LA ARAUCANÍA"/>
    <s v="MALLECO"/>
    <s v="LONQUIMAY"/>
    <s v="Arrastre"/>
    <n v="18"/>
    <s v="02"/>
    <s v="002"/>
    <n v="54844"/>
    <s v="30463675-0"/>
    <s v="INSTALACION SISTEMA APR  PEHUENCO, LONQUIMAY"/>
    <s v="AGUA POTABLE RURAL SEMI CONCENTRADO"/>
    <s v="CONSTRUCCION SISTEMA SSR "/>
    <s v="EJECUCION"/>
    <s v="ASESORIA A LA INSPECCION FISCAL 1"/>
    <n v="170608"/>
    <s v=" PG-0510_Desarrollo Obras Sanitarias Rurales"/>
    <s v=""/>
    <s v=""/>
    <s v=""/>
    <s v=""/>
    <s v=""/>
    <s v=""/>
    <s v=""/>
    <s v="Seguridad hídrica"/>
    <n v="0"/>
    <n v="10"/>
    <n v="112527"/>
    <n v="0"/>
    <n v="61079"/>
    <n v="0"/>
    <n v="0"/>
    <n v="0"/>
    <n v="9205"/>
    <n v="10247"/>
    <n v="11119"/>
    <n v="0.31962507330893658"/>
  </r>
  <r>
    <n v="2319"/>
    <s v="0212"/>
    <s v="0212"/>
    <s v="Subdirección de Servicios Sanitarios Rurales"/>
    <x v="7"/>
    <s v="LA ARAUCANÍA"/>
    <s v="MALLECO"/>
    <s v="LONQUIMAY"/>
    <s v="Arrastre"/>
    <n v="18"/>
    <s v="02"/>
    <s v="004"/>
    <n v="54844"/>
    <s v="30463675-0"/>
    <s v="INSTALACION SISTEMA APR  PEHUENCO, LONQUIMAY"/>
    <s v="AGUA POTABLE RURAL SEMI CONCENTRADO"/>
    <s v="CONSTRUCCION SISTEMA SSR "/>
    <s v="EJECUCION"/>
    <s v="EJECUCION 1"/>
    <n v="170609"/>
    <s v=" PG-0510_Desarrollo Obras Sanitarias Rurales"/>
    <s v=""/>
    <s v=""/>
    <s v=""/>
    <s v=""/>
    <s v=""/>
    <s v=""/>
    <s v=""/>
    <s v="Seguridad hídrica"/>
    <n v="0"/>
    <n v="10"/>
    <n v="1178389"/>
    <n v="0"/>
    <n v="471347"/>
    <n v="0"/>
    <n v="0"/>
    <n v="0"/>
    <n v="9205"/>
    <n v="10247"/>
    <n v="11119"/>
    <n v="0.31962507330893658"/>
  </r>
  <r>
    <n v="2326"/>
    <s v="0212"/>
    <s v="0212"/>
    <s v="Subdirección de Servicios Sanitarios Rurales"/>
    <x v="7"/>
    <s v="LA ARAUCANÍA"/>
    <s v="MALLECO"/>
    <s v="LONQUIMAY"/>
    <s v="Arrastre"/>
    <n v="35"/>
    <s v="02"/>
    <s v="002"/>
    <n v="49913"/>
    <s v="40008481-0"/>
    <s v="REPOSICION SISTEMA AGUA POTABLE RURAL EL NARANJO, LONQUIMAY"/>
    <s v="AGUA POTABLE RURAL SEMI CONCENTRADO"/>
    <s v="CONSTRUCCION SISTEMA SSR "/>
    <s v="EJECUCION"/>
    <s v="ASESORIA A LA INSPECCION FISCAL 2"/>
    <n v="160147"/>
    <s v=" CP22-0924_Reforzar programas de SSR y Obras de Regadío"/>
    <s v=""/>
    <s v=""/>
    <s v=""/>
    <s v="X"/>
    <s v=""/>
    <s v="X"/>
    <s v=""/>
    <s v="Seguridad hídrica"/>
    <n v="35390.504000000001"/>
    <n v="156382"/>
    <n v="61012"/>
    <n v="0"/>
    <n v="0"/>
    <n v="0"/>
    <n v="0"/>
    <n v="0"/>
    <n v="9205"/>
    <n v="10247"/>
    <n v="11119"/>
    <n v="0.31962507330893658"/>
  </r>
  <r>
    <n v="2325"/>
    <s v="0212"/>
    <s v="0212"/>
    <s v="Subdirección de Servicios Sanitarios Rurales"/>
    <x v="7"/>
    <s v="LA ARAUCANÍA"/>
    <s v="MALLECO"/>
    <s v="LONQUIMAY"/>
    <s v="Arrastre"/>
    <n v="35"/>
    <s v="02"/>
    <s v="004"/>
    <n v="49913"/>
    <s v="40008481-0"/>
    <s v="REPOSICION SISTEMA AGUA POTABLE RURAL EL NARANJO, LONQUIMAY"/>
    <s v="AGUA POTABLE RURAL SEMI CONCENTRADO"/>
    <s v="CONSTRUCCION SISTEMA SSR "/>
    <s v="EJECUCION"/>
    <s v="EJECUCION 2"/>
    <n v="160146"/>
    <s v=" CP22-0924_Reforzar programas de SSR y Obras de Regadío"/>
    <s v=""/>
    <s v=""/>
    <s v=""/>
    <s v="X"/>
    <s v=""/>
    <s v="X"/>
    <s v=""/>
    <s v="Seguridad hídrica"/>
    <n v="364194"/>
    <n v="985242.03899999999"/>
    <n v="505455"/>
    <n v="0"/>
    <n v="0"/>
    <n v="0"/>
    <n v="0"/>
    <n v="0"/>
    <n v="9205"/>
    <n v="10247"/>
    <n v="11119"/>
    <n v="0.31962507330893658"/>
  </r>
  <r>
    <n v="2328"/>
    <s v="0212"/>
    <s v="0212"/>
    <s v="Subdirección de Servicios Sanitarios Rurales"/>
    <x v="7"/>
    <s v="LA ARAUCANÍA"/>
    <s v="CAUTIN"/>
    <s v="CHOLCHOL, TEMUCO"/>
    <s v="Arrastre"/>
    <n v="1"/>
    <s v="02"/>
    <s v="002"/>
    <n v="56388"/>
    <s v="40021944-0"/>
    <s v="-- APR BOYECO, PANCO, COLLIMALLIN PAJAL, TEMUCO TEMUCO"/>
    <s v="AGUA POTABLE RURAL SEMI CONCENTRADO"/>
    <s v="CONSTRUCCION SISTEMA SSR "/>
    <s v="EJECUCION"/>
    <s v="ASESORIA A LA INSPECCION FISCAL 1"/>
    <n v="176365"/>
    <s v=" AP22-1022_Arranques de Agua potable Rural en la Araucanía"/>
    <s v=""/>
    <s v=""/>
    <s v=""/>
    <s v="X"/>
    <s v=""/>
    <s v=""/>
    <s v=""/>
    <s v="Seguridad hídrica"/>
    <n v="0"/>
    <n v="10"/>
    <n v="139185"/>
    <n v="0"/>
    <n v="124324"/>
    <n v="0"/>
    <n v="0"/>
    <n v="0"/>
    <e v="#N/A"/>
    <e v="#N/A"/>
    <e v="#N/A"/>
    <e v="#N/A"/>
  </r>
  <r>
    <n v="2327"/>
    <s v="0212"/>
    <s v="0212"/>
    <s v="Subdirección de Servicios Sanitarios Rurales"/>
    <x v="7"/>
    <s v="LA ARAUCANÍA"/>
    <s v="CAUTIN"/>
    <s v="CHOLCHOL, TEMUCO"/>
    <s v="Arrastre"/>
    <n v="1"/>
    <s v="02"/>
    <s v="004"/>
    <n v="56388"/>
    <s v="40021944-0"/>
    <s v="-- APR BOYECO, PANCO, COLLIMALLIN PAJAL, TEMUCO TEMUCO"/>
    <s v="AGUA POTABLE RURAL SEMI CONCENTRADO"/>
    <s v="CONSTRUCCION SISTEMA SSR "/>
    <s v="EJECUCION"/>
    <s v="EJECUCION 1"/>
    <n v="176364"/>
    <s v=" AP22-1022_Arranques de Agua potable Rural en la Araucanía"/>
    <s v=""/>
    <s v=""/>
    <s v=""/>
    <s v="X"/>
    <s v=""/>
    <s v=""/>
    <s v=""/>
    <s v="Seguridad hídrica"/>
    <n v="0"/>
    <n v="10"/>
    <n v="1670283"/>
    <n v="0"/>
    <n v="3003294"/>
    <n v="0"/>
    <n v="0"/>
    <n v="0"/>
    <e v="#N/A"/>
    <e v="#N/A"/>
    <e v="#N/A"/>
    <e v="#N/A"/>
  </r>
  <r>
    <n v="2329"/>
    <s v="0212"/>
    <s v="0212"/>
    <s v="Subdirección de Servicios Sanitarios Rurales"/>
    <x v="7"/>
    <s v="LA ARAUCANÍA"/>
    <s v="INTERPROVINCIAL"/>
    <s v="INTERCOMUNAL"/>
    <s v="Arrastre"/>
    <n v="43"/>
    <s v="02"/>
    <s v="002"/>
    <n v="50416"/>
    <s v="40023375-0"/>
    <s v="CONSERVACION SISTEMAS DE APR POR SEQUÍA, REGIÓN DE LA ARAUCANIA"/>
    <s v="AGUA POTABLE RURAL CONCENTRADO"/>
    <s v="CONSERVACION "/>
    <s v="EJECUCION"/>
    <s v="ASESORIA 1"/>
    <n v="154004"/>
    <s v=" CP22-0924_Reforzar programas de SSR y Obras de Regadío"/>
    <s v=""/>
    <s v=""/>
    <s v=""/>
    <s v="X"/>
    <s v=""/>
    <s v=""/>
    <s v=""/>
    <s v="Seguridad hídrica"/>
    <n v="146508.171"/>
    <n v="22915.982"/>
    <n v="10531"/>
    <n v="0"/>
    <n v="0"/>
    <n v="0"/>
    <n v="0"/>
    <n v="0"/>
    <e v="#N/A"/>
    <e v="#N/A"/>
    <e v="#N/A"/>
    <e v="#N/A"/>
  </r>
  <r>
    <m/>
    <s v="0212"/>
    <s v="0212"/>
    <s v="Subdirección de Servicios Sanitarios Rurales"/>
    <x v="7"/>
    <s v="LA ARAUCANÍA"/>
    <s v="INTERPROVINCIAL"/>
    <s v="INTERCOMUNAL"/>
    <s v="Arrastre"/>
    <m/>
    <s v="02"/>
    <s v="002"/>
    <n v="51079"/>
    <s v="40027952-0"/>
    <s v="MEJORAMIENTO SISTEMAS APR, REGION DE LA ARAUCANIA, GLOSA 05 APR (PREFACT.,FACT.,DISEÑO)"/>
    <s v="AMPLIACION Y MEJORAMIENTO DE SERVICIOS EXISTENTES DE AGUA POTABLE RURAL"/>
    <s v=""/>
    <s v="EJECUCION"/>
    <s v="ASESORIA 1"/>
    <n v="168731"/>
    <s v=" CP22-0924_Reforzar programas de SSR y Obras de Regadío"/>
    <s v=""/>
    <s v=""/>
    <s v=""/>
    <s v="X"/>
    <s v=""/>
    <s v=""/>
    <s v=""/>
    <s v="Seguridad hídrica"/>
    <n v="641048.321"/>
    <n v="272834.663"/>
    <n v="192240"/>
    <n v="0"/>
    <n v="0"/>
    <n v="0"/>
    <n v="0"/>
    <n v="0"/>
    <e v="#N/A"/>
    <e v="#N/A"/>
    <e v="#N/A"/>
    <e v="#N/A"/>
  </r>
  <r>
    <n v="2332"/>
    <s v="0212"/>
    <s v="0212"/>
    <s v="Subdirección de Servicios Sanitarios Rurales"/>
    <x v="7"/>
    <s v="LA ARAUCANÍA"/>
    <s v="MALLECO"/>
    <s v="LONQUIMAY"/>
    <s v="Arrastre"/>
    <n v="30"/>
    <s v="02"/>
    <s v="002"/>
    <n v="51737"/>
    <s v="40030969-0"/>
    <s v="REPOSICION SISTEMA DE AGUA POTABLE RURAL SANTA JULIA, CURACAUTÍN"/>
    <s v="AGUA POTABLE RURAL SEMI CONCENTRADO"/>
    <s v="CONSTRUCCION SISTEMA SSR "/>
    <s v="EJECUCION"/>
    <s v="ASESORIA A LA INSPECCION FISCAL 1"/>
    <n v="160421"/>
    <s v=" CP22-1019_38 proyectos de agua potable rural para provincias de Arauco, Cautín y Malleco"/>
    <s v=""/>
    <s v=""/>
    <s v=""/>
    <s v="X"/>
    <s v=""/>
    <s v="X"/>
    <s v=""/>
    <s v="Seguridad hídrica"/>
    <n v="0"/>
    <n v="1"/>
    <n v="28725"/>
    <n v="0"/>
    <n v="0"/>
    <n v="0"/>
    <n v="0"/>
    <n v="0"/>
    <n v="9205"/>
    <n v="10247"/>
    <n v="11119"/>
    <n v="0.31962507330893658"/>
  </r>
  <r>
    <n v="2331"/>
    <s v="0212"/>
    <s v="0212"/>
    <s v="Subdirección de Servicios Sanitarios Rurales"/>
    <x v="7"/>
    <s v="LA ARAUCANÍA"/>
    <s v="MALLECO"/>
    <s v="LONQUIMAY"/>
    <s v="Arrastre"/>
    <n v="30"/>
    <s v="02"/>
    <s v="004"/>
    <n v="51737"/>
    <s v="40030969-0"/>
    <s v="REPOSICION SISTEMA DE AGUA POTABLE RURAL SANTA JULIA, CURACAUTÍN"/>
    <s v="AGUA POTABLE RURAL SEMI CONCENTRADO"/>
    <s v="CONSTRUCCION SISTEMA SSR "/>
    <s v="EJECUCION"/>
    <s v="EJECUCION 1"/>
    <n v="160420"/>
    <s v=" CP22-1019_38 proyectos de agua potable rural para provincias de Arauco, Cautín y Malleco"/>
    <s v=""/>
    <s v=""/>
    <s v=""/>
    <s v="X"/>
    <s v=""/>
    <s v="X"/>
    <s v=""/>
    <s v="Seguridad hídrica"/>
    <n v="0"/>
    <n v="1"/>
    <n v="296282"/>
    <n v="0"/>
    <n v="0"/>
    <n v="0"/>
    <n v="0"/>
    <n v="0"/>
    <n v="9205"/>
    <n v="10247"/>
    <n v="11119"/>
    <n v="0.31962507330893658"/>
  </r>
  <r>
    <n v="2333"/>
    <s v="0212"/>
    <s v="0212"/>
    <s v="Subdirección de Servicios Sanitarios Rurales"/>
    <x v="7"/>
    <s v="LA ARAUCANÍA"/>
    <s v="CAUTIN"/>
    <s v="PADRE LAS CASAS"/>
    <s v="Arrastre"/>
    <n v="5"/>
    <s v="02"/>
    <s v="002"/>
    <n v="51704"/>
    <s v="40031094-0"/>
    <s v="REPOSICION Y AMPLIACION SISTEMA DE AGUA POTABLE RURAL TROMEN QUEPE, PADRE LAS CASAS"/>
    <s v="AGUA POTABLE RURAL SEMI CONCENTRADO"/>
    <s v="CONSTRUCCION SISTEMA SSR "/>
    <s v="EJECUCION"/>
    <s v="ASESORIA A LA INSPECCION FISCAL 2"/>
    <n v="174618"/>
    <s v=" CP22-0924_Reforzar programas de SSR y Obras de Regadío"/>
    <s v=""/>
    <s v=""/>
    <s v=""/>
    <s v="X"/>
    <s v=""/>
    <s v=""/>
    <s v=""/>
    <s v="Seguridad hídrica"/>
    <n v="0"/>
    <n v="117575.86599999999"/>
    <n v="269950"/>
    <n v="0"/>
    <n v="0"/>
    <n v="0"/>
    <n v="0"/>
    <n v="0"/>
    <n v="9112"/>
    <n v="80656"/>
    <n v="86093"/>
    <n v="0.19815299847496029"/>
  </r>
  <r>
    <n v="2334"/>
    <s v="0212"/>
    <s v="0212"/>
    <s v="Subdirección de Servicios Sanitarios Rurales"/>
    <x v="7"/>
    <s v="LA ARAUCANÍA"/>
    <s v="CAUTIN"/>
    <s v="PADRE LAS CASAS"/>
    <s v="Arrastre"/>
    <n v="5"/>
    <s v="02"/>
    <s v="004"/>
    <n v="51704"/>
    <s v="40031094-0"/>
    <s v="REPOSICION Y AMPLIACION SISTEMA DE AGUA POTABLE RURAL TROMEN QUEPE, PADRE LAS CASAS"/>
    <s v="AGUA POTABLE RURAL SEMI CONCENTRADO"/>
    <s v="CONSTRUCCION SISTEMA SSR "/>
    <s v="EJECUCION"/>
    <s v="EJECUCION 2"/>
    <n v="165838"/>
    <s v=" CP22-0924_Reforzar programas de SSR y Obras de Regadío"/>
    <s v=""/>
    <s v=""/>
    <s v=""/>
    <s v="X"/>
    <s v=""/>
    <s v=""/>
    <s v=""/>
    <s v="Seguridad hídrica"/>
    <n v="0"/>
    <n v="1350000"/>
    <n v="1592089"/>
    <n v="0"/>
    <n v="0"/>
    <n v="0"/>
    <n v="0"/>
    <n v="0"/>
    <n v="9112"/>
    <n v="80656"/>
    <n v="86093"/>
    <n v="0.19815299847496029"/>
  </r>
  <r>
    <n v="2336"/>
    <s v="0212"/>
    <s v="0212"/>
    <s v="Subdirección de Servicios Sanitarios Rurales"/>
    <x v="7"/>
    <s v="LA ARAUCANÍA"/>
    <s v="CAUTIN"/>
    <s v="NUEVA IMPERIAL"/>
    <s v="Nuevo"/>
    <n v="263"/>
    <s v="02"/>
    <s v="002"/>
    <n v="58571"/>
    <s v="40031440-0"/>
    <s v="AMPLIACION Y MEJORAMIENTO SSR EL PERAL Y BOLILCHE NUEVA IMPERIAL"/>
    <s v="AGUA POTABLE RURAL SEMI CONCENTRADO"/>
    <s v="AMPLIACION Y MEJORAMIENTO DE SERVICIOS EXISTENTES DE AGUA POTABLE RURAL"/>
    <s v="EJECUCION"/>
    <s v="ASESORIA A LA INSPECCION FISCAL 1"/>
    <n v="181327"/>
    <s v=""/>
    <s v=""/>
    <s v=""/>
    <s v=""/>
    <s v=""/>
    <s v=""/>
    <s v=""/>
    <s v=""/>
    <s v="Seguridad hídrica"/>
    <n v="0"/>
    <n v="0"/>
    <n v="2578"/>
    <n v="281463"/>
    <n v="0"/>
    <n v="0"/>
    <n v="0"/>
    <n v="0"/>
    <n v="9111"/>
    <n v="33988"/>
    <n v="34218"/>
    <n v="0.23584695724352639"/>
  </r>
  <r>
    <n v="2335"/>
    <s v="0212"/>
    <s v="0212"/>
    <s v="Subdirección de Servicios Sanitarios Rurales"/>
    <x v="7"/>
    <s v="LA ARAUCANÍA"/>
    <s v="CAUTIN"/>
    <s v="NUEVA IMPERIAL"/>
    <s v="Nuevo"/>
    <n v="263"/>
    <s v="02"/>
    <s v="004"/>
    <n v="58571"/>
    <s v="40031440-0"/>
    <s v="AMPLIACION Y MEJORAMIENTO SSR EL PERAL Y BOLILCHE NUEVA IMPERIAL"/>
    <s v="AGUA POTABLE RURAL SEMI CONCENTRADO"/>
    <s v="AMPLIACION Y MEJORAMIENTO DE SERVICIOS EXISTENTES DE AGUA POTABLE RURAL"/>
    <s v="EJECUCION"/>
    <s v="EJECUCION 1"/>
    <n v="181326"/>
    <s v=""/>
    <s v=""/>
    <s v=""/>
    <s v=""/>
    <s v=""/>
    <s v=""/>
    <s v=""/>
    <s v=""/>
    <s v="Seguridad hídrica"/>
    <n v="0"/>
    <n v="0"/>
    <n v="7732"/>
    <n v="1951167"/>
    <n v="0"/>
    <n v="0"/>
    <n v="0"/>
    <n v="0"/>
    <n v="9111"/>
    <n v="33988"/>
    <n v="34218"/>
    <n v="0.23584695724352639"/>
  </r>
  <r>
    <n v="2338"/>
    <s v="0212"/>
    <s v="0212"/>
    <s v="Subdirección de Servicios Sanitarios Rurales"/>
    <x v="7"/>
    <s v="LA ARAUCANÍA"/>
    <s v="CAUTIN"/>
    <s v="CARAHUE"/>
    <s v="Arrastre"/>
    <n v="13"/>
    <s v="02"/>
    <s v="002"/>
    <n v="58015"/>
    <s v="40032007-0"/>
    <s v="MEJORAMIENTO Y AMPLIACIÓN SSR CHAMPULLI, CARAHUE, PROV. CAUTIN, REG. DE LA ARAUCANIA"/>
    <s v="AGUA POTABLE RURAL SEMI CONCENTRADO"/>
    <s v="AMPLIACION Y MEJORAMIENTO DE SERVICIOS EXISTENTES DE AGUA POTABLE RURAL"/>
    <s v="EJECUCION"/>
    <s v="ASESORIA A LA INSPECCION FISCAL 1"/>
    <n v="180047"/>
    <s v=" AP22-1022_Arranques de Agua potable Rural en la Araucanía"/>
    <s v=""/>
    <s v=""/>
    <s v=""/>
    <s v="X"/>
    <s v=""/>
    <s v=""/>
    <s v=""/>
    <s v="Seguridad hídrica"/>
    <n v="0"/>
    <n v="50436"/>
    <n v="210324"/>
    <n v="0"/>
    <n v="0"/>
    <n v="0"/>
    <n v="0"/>
    <n v="0"/>
    <n v="9102"/>
    <n v="24957"/>
    <n v="25516"/>
    <n v="0.30405284669089921"/>
  </r>
  <r>
    <n v="2337"/>
    <s v="0212"/>
    <s v="0212"/>
    <s v="Subdirección de Servicios Sanitarios Rurales"/>
    <x v="7"/>
    <s v="LA ARAUCANÍA"/>
    <s v="CAUTIN"/>
    <s v="CARAHUE"/>
    <s v="Arrastre"/>
    <n v="13"/>
    <s v="02"/>
    <s v="004"/>
    <n v="58015"/>
    <s v="40032007-0"/>
    <s v="MEJORAMIENTO Y AMPLIACIÓN SSR CHAMPULLI, CARAHUE, PROV. CAUTIN, REG. DE LA ARAUCANIA"/>
    <s v="AGUA POTABLE RURAL SEMI CONCENTRADO"/>
    <s v="AMPLIACION Y MEJORAMIENTO DE SERVICIOS EXISTENTES DE AGUA POTABLE RURAL"/>
    <s v="EJECUCION"/>
    <s v="EJECUCION 1"/>
    <n v="180046"/>
    <s v=" AP22-1022_Arranques de Agua potable Rural en la Araucanía"/>
    <s v=""/>
    <s v=""/>
    <s v=""/>
    <s v="X"/>
    <s v=""/>
    <s v=""/>
    <s v=""/>
    <s v="Seguridad hídrica"/>
    <n v="0"/>
    <n v="209984"/>
    <n v="981031"/>
    <n v="0"/>
    <n v="0"/>
    <n v="0"/>
    <n v="0"/>
    <n v="0"/>
    <n v="9102"/>
    <n v="24957"/>
    <n v="25516"/>
    <n v="0.30405284669089921"/>
  </r>
  <r>
    <n v="2340"/>
    <s v="0212"/>
    <s v="0212"/>
    <s v="Subdirección de Servicios Sanitarios Rurales"/>
    <x v="7"/>
    <s v="LA ARAUCANÍA"/>
    <s v="MALLECO"/>
    <s v="VICTORIA"/>
    <s v="Arrastre"/>
    <n v="23"/>
    <s v="02"/>
    <s v="002"/>
    <n v="58013"/>
    <s v="40032011-0"/>
    <s v="MEJORAMIENTO SISTEMA SANITARIO RURAL PUA,  VICTORIA, COM. DE MALLECO, REG. DE LA ARAUCANÍA"/>
    <s v="AGUA POTABLE RURAL SEMI CONCENTRADO"/>
    <s v="AMPLIACION Y MEJORAMIENTO DE SERVICIOS EXISTENTES DE AGUA POTABLE RURAL"/>
    <s v="EJECUCION"/>
    <s v="ASESORIA A LA INSPECCION FISCAL 1"/>
    <n v="180041"/>
    <s v=" AP22-1022_Arranques de Agua potable Rural en la Araucanía"/>
    <s v=""/>
    <s v=""/>
    <s v=""/>
    <s v=""/>
    <s v=""/>
    <s v=""/>
    <s v=""/>
    <s v="Seguridad hídrica"/>
    <n v="0"/>
    <n v="10"/>
    <n v="92790"/>
    <n v="0"/>
    <n v="0"/>
    <n v="0"/>
    <n v="0"/>
    <n v="0"/>
    <n v="9211"/>
    <n v="34464"/>
    <n v="35556"/>
    <n v="0.19340263513093969"/>
  </r>
  <r>
    <n v="2339"/>
    <s v="0212"/>
    <s v="0212"/>
    <s v="Subdirección de Servicios Sanitarios Rurales"/>
    <x v="7"/>
    <s v="LA ARAUCANÍA"/>
    <s v="MALLECO"/>
    <s v="VICTORIA"/>
    <s v="Arrastre"/>
    <n v="23"/>
    <s v="02"/>
    <s v="004"/>
    <n v="58013"/>
    <s v="40032011-0"/>
    <s v="MEJORAMIENTO SISTEMA SANITARIO RURAL PUA,  VICTORIA, COM. DE MALLECO, REG. DE LA ARAUCANÍA"/>
    <s v="AGUA POTABLE RURAL SEMI CONCENTRADO"/>
    <s v="AMPLIACION Y MEJORAMIENTO DE SERVICIOS EXISTENTES DE AGUA POTABLE RURAL"/>
    <s v="EJECUCION"/>
    <s v="EJECUCION 1"/>
    <n v="180040"/>
    <s v=" AP22-1022_Arranques de Agua potable Rural en la Araucanía"/>
    <s v=""/>
    <s v=""/>
    <s v=""/>
    <s v=""/>
    <s v=""/>
    <s v=""/>
    <s v=""/>
    <s v="Seguridad hídrica"/>
    <n v="0"/>
    <n v="10"/>
    <n v="341374"/>
    <n v="0"/>
    <n v="0"/>
    <n v="0"/>
    <n v="0"/>
    <n v="0"/>
    <n v="9211"/>
    <n v="34464"/>
    <n v="35556"/>
    <n v="0.19340263513093969"/>
  </r>
  <r>
    <n v="2342"/>
    <s v="0212"/>
    <s v="0212"/>
    <s v="Subdirección de Servicios Sanitarios Rurales"/>
    <x v="7"/>
    <s v="LA ARAUCANÍA"/>
    <s v="MALLECO"/>
    <s v="LOS SAUCES"/>
    <s v="Arrastre"/>
    <n v="27"/>
    <s v="02"/>
    <s v="002"/>
    <n v="55190"/>
    <s v="40032580-0"/>
    <s v="REPOSICION SISTEMA APR  VILLA TRINTRE Y AMPLIACIÓN A COLONIA MIRAFLORES, LOS SAUCES"/>
    <s v="AGUA POTABLE RURAL SEMI CONCENTRADO"/>
    <s v="CONSTRUCCION SISTEMA SSR "/>
    <s v="EJECUCION"/>
    <s v="ASESORIA A LA INSPECCION FISCAL 1"/>
    <n v="171566"/>
    <s v=""/>
    <s v=""/>
    <s v=""/>
    <s v=""/>
    <s v="X"/>
    <s v=""/>
    <s v=""/>
    <s v=""/>
    <s v="Seguridad hídrica"/>
    <n v="0"/>
    <n v="10"/>
    <n v="142334"/>
    <n v="0"/>
    <n v="0"/>
    <n v="0"/>
    <n v="0"/>
    <n v="0"/>
    <n v="9206"/>
    <n v="7348"/>
    <n v="7459"/>
    <n v="0.25472711860181713"/>
  </r>
  <r>
    <n v="2341"/>
    <s v="0212"/>
    <s v="0212"/>
    <s v="Subdirección de Servicios Sanitarios Rurales"/>
    <x v="7"/>
    <s v="LA ARAUCANÍA"/>
    <s v="MALLECO"/>
    <s v="LOS SAUCES"/>
    <s v="Arrastre"/>
    <n v="27"/>
    <s v="02"/>
    <s v="004"/>
    <n v="55190"/>
    <s v="40032580-0"/>
    <s v="REPOSICION SISTEMA APR  VILLA TRINTRE Y AMPLIACIÓN A COLONIA MIRAFLORES, LOS SAUCES"/>
    <s v="AGUA POTABLE RURAL SEMI CONCENTRADO"/>
    <s v="CONSTRUCCION SISTEMA SSR "/>
    <s v="EJECUCION"/>
    <s v="EJECUCION 1"/>
    <n v="171565"/>
    <s v=""/>
    <s v=""/>
    <s v=""/>
    <s v=""/>
    <s v="X"/>
    <s v=""/>
    <s v=""/>
    <s v=""/>
    <s v="Seguridad hídrica"/>
    <n v="0"/>
    <n v="10"/>
    <n v="422203"/>
    <n v="0"/>
    <n v="0"/>
    <n v="0"/>
    <n v="0"/>
    <n v="0"/>
    <n v="9206"/>
    <n v="7348"/>
    <n v="7459"/>
    <n v="0.25472711860181713"/>
  </r>
  <r>
    <n v="2344"/>
    <s v="0212"/>
    <s v="0212"/>
    <s v="Subdirección de Servicios Sanitarios Rurales"/>
    <x v="7"/>
    <s v="LA ARAUCANÍA"/>
    <s v="CAUTIN"/>
    <s v="PITRUFQUEN"/>
    <s v="Nuevo"/>
    <n v="269"/>
    <s v="02"/>
    <s v="002"/>
    <n v="55186"/>
    <s v="40034114-0"/>
    <s v="REPOSICION SISTEMA DE APR COMUY, HACIA LOS MAITENES, PITRUFQUEN"/>
    <s v="AGUA POTABLE RURAL SEMI CONCENTRADO"/>
    <s v="CONSTRUCCION SISTEMA SSR "/>
    <s v="EJECUCION"/>
    <s v="ASESORIA A LA INSPECCION FISCAL 2"/>
    <n v="176283"/>
    <s v=""/>
    <s v=""/>
    <s v=""/>
    <s v=""/>
    <s v=""/>
    <s v=""/>
    <s v=""/>
    <s v=""/>
    <s v="Seguridad hídrica"/>
    <n v="0"/>
    <n v="0"/>
    <n v="8248"/>
    <n v="95513"/>
    <n v="0"/>
    <n v="0"/>
    <n v="0"/>
    <n v="0"/>
    <n v="9114"/>
    <n v="27041"/>
    <n v="26730"/>
    <n v="0.17533620904682021"/>
  </r>
  <r>
    <n v="2343"/>
    <s v="0212"/>
    <s v="0212"/>
    <s v="Subdirección de Servicios Sanitarios Rurales"/>
    <x v="7"/>
    <s v="LA ARAUCANÍA"/>
    <s v="CAUTIN"/>
    <s v="PITRUFQUEN"/>
    <s v="Nuevo"/>
    <n v="269"/>
    <s v="02"/>
    <s v="004"/>
    <n v="55186"/>
    <s v="40034114-0"/>
    <s v="REPOSICION SISTEMA DE APR COMUY, HACIA LOS MAITENES, PITRUFQUEN"/>
    <s v="AGUA POTABLE RURAL SEMI CONCENTRADO"/>
    <s v="CONSTRUCCION SISTEMA SSR "/>
    <s v="EJECUCION"/>
    <s v="EJECUCION 2"/>
    <n v="176282"/>
    <s v=""/>
    <s v=""/>
    <s v=""/>
    <s v=""/>
    <s v=""/>
    <s v=""/>
    <s v=""/>
    <s v=""/>
    <s v="Seguridad hídrica"/>
    <n v="0"/>
    <n v="0"/>
    <n v="12372"/>
    <n v="703222"/>
    <n v="0"/>
    <n v="0"/>
    <n v="0"/>
    <n v="0"/>
    <n v="9114"/>
    <n v="27041"/>
    <n v="26730"/>
    <n v="0.17533620904682021"/>
  </r>
  <r>
    <n v="2345"/>
    <s v="0212"/>
    <s v="0212"/>
    <s v="Subdirección de Servicios Sanitarios Rurales"/>
    <x v="7"/>
    <s v="LA ARAUCANÍA"/>
    <s v="CAUTIN"/>
    <s v="FREIRE"/>
    <s v="Nuevo"/>
    <n v="267"/>
    <s v="02"/>
    <s v="002"/>
    <n v="58569"/>
    <s v="40034331-0"/>
    <s v="REPOSICION SISTEMA AGUA POTABLE  RURAL ANTONIO LEPIAN, SECTOR SIÑICO, FREIRE"/>
    <s v="AGUA POTABLE RURAL SEMI CONCENTRADO"/>
    <s v="CONSTRUCCION SISTEMA SSR "/>
    <s v="EJECUCION"/>
    <s v="ASESORIA A LA INSPECCION FISCAL 1"/>
    <n v="181319"/>
    <s v=""/>
    <s v=""/>
    <s v=""/>
    <s v=""/>
    <s v=""/>
    <s v=""/>
    <s v=""/>
    <s v=""/>
    <s v="Seguridad hídrica"/>
    <n v="0"/>
    <n v="0"/>
    <n v="206"/>
    <n v="224036"/>
    <n v="0"/>
    <n v="0"/>
    <n v="0"/>
    <n v="0"/>
    <n v="9105"/>
    <n v="26164"/>
    <n v="25485"/>
    <n v="0.25043138029289108"/>
  </r>
  <r>
    <n v="2346"/>
    <s v="0212"/>
    <s v="0212"/>
    <s v="Subdirección de Servicios Sanitarios Rurales"/>
    <x v="7"/>
    <s v="LA ARAUCANÍA"/>
    <s v="CAUTIN"/>
    <s v="FREIRE"/>
    <s v="Nuevo"/>
    <n v="267"/>
    <s v="02"/>
    <s v="004"/>
    <n v="58569"/>
    <s v="40034331-0"/>
    <s v="REPOSICION SISTEMA AGUA POTABLE  RURAL ANTONIO LEPIAN, SECTOR SIÑICO, FREIRE"/>
    <s v="AGUA POTABLE RURAL SEMI CONCENTRADO"/>
    <s v="CONSTRUCCION SISTEMA SSR "/>
    <s v="EJECUCION"/>
    <s v="EJECUCION 1"/>
    <n v="181318"/>
    <s v=""/>
    <s v=""/>
    <s v=""/>
    <s v=""/>
    <s v=""/>
    <s v=""/>
    <s v=""/>
    <s v=""/>
    <s v="Seguridad hídrica"/>
    <n v="0"/>
    <n v="0"/>
    <n v="825"/>
    <n v="1545675"/>
    <n v="0"/>
    <n v="0"/>
    <n v="0"/>
    <n v="0"/>
    <n v="9105"/>
    <n v="26164"/>
    <n v="25485"/>
    <n v="0.25043138029289108"/>
  </r>
  <r>
    <n v="2347"/>
    <s v="0212"/>
    <s v="0212"/>
    <s v="Subdirección de Servicios Sanitarios Rurales"/>
    <x v="7"/>
    <s v="LA ARAUCANÍA"/>
    <s v="MALLECO"/>
    <s v="LONQUIMAY"/>
    <s v="Arrastre"/>
    <n v="26"/>
    <s v="02"/>
    <s v="002"/>
    <n v="53128"/>
    <s v="40034871-0"/>
    <s v="INSTALACION SISTEMA AGUA POTABLE RURAL HUALLIPULLI, LONQUIMAY"/>
    <s v="AGUA POTABLE RURAL SEMI CONCENTRADO"/>
    <s v="CONSTRUCCION SISTEMA SSR "/>
    <s v="EJECUCION"/>
    <s v="ASESORIA A LA INSPECCION FISCAL 1"/>
    <n v="165700"/>
    <s v=" CP22-0924_Reforzar programas de SSR y Obras de Regadío"/>
    <s v=""/>
    <s v=""/>
    <s v=""/>
    <s v="X"/>
    <s v=""/>
    <s v=""/>
    <s v=""/>
    <s v="Seguridad hídrica"/>
    <n v="38290"/>
    <n v="164000"/>
    <n v="133957"/>
    <n v="0"/>
    <n v="0"/>
    <n v="0"/>
    <n v="0"/>
    <n v="0"/>
    <n v="9205"/>
    <n v="10247"/>
    <n v="11119"/>
    <n v="0.31962507330893658"/>
  </r>
  <r>
    <n v="2348"/>
    <s v="0212"/>
    <s v="0212"/>
    <s v="Subdirección de Servicios Sanitarios Rurales"/>
    <x v="7"/>
    <s v="LA ARAUCANÍA"/>
    <s v="MALLECO"/>
    <s v="LONQUIMAY"/>
    <s v="Arrastre"/>
    <n v="26"/>
    <s v="02"/>
    <s v="004"/>
    <n v="53128"/>
    <s v="40034871-0"/>
    <s v="INSTALACION SISTEMA AGUA POTABLE RURAL HUALLIPULLI, LONQUIMAY"/>
    <s v="AGUA POTABLE RURAL SEMI CONCENTRADO"/>
    <s v="CONSTRUCCION SISTEMA SSR "/>
    <s v="EJECUCION"/>
    <s v="EJECUCION 1"/>
    <n v="165702"/>
    <s v=" CP22-0924_Reforzar programas de SSR y Obras de Regadío"/>
    <s v=""/>
    <s v=""/>
    <s v=""/>
    <s v="X"/>
    <s v=""/>
    <s v=""/>
    <s v=""/>
    <s v="Seguridad hídrica"/>
    <n v="368309"/>
    <n v="1093584.125"/>
    <n v="473390"/>
    <n v="0"/>
    <n v="0"/>
    <n v="0"/>
    <n v="0"/>
    <n v="0"/>
    <n v="9205"/>
    <n v="10247"/>
    <n v="11119"/>
    <n v="0.31962507330893658"/>
  </r>
  <r>
    <n v="2350"/>
    <s v="0212"/>
    <s v="0212"/>
    <s v="Subdirección de Servicios Sanitarios Rurales"/>
    <x v="7"/>
    <s v="LA ARAUCANÍA"/>
    <s v="CAUTIN"/>
    <s v="CHOLCHOL"/>
    <s v="Nuevo"/>
    <n v="271"/>
    <s v="02"/>
    <s v="002"/>
    <n v="56385"/>
    <s v="40035001-0"/>
    <s v="REPOSICION PARCIAL SISTEMA APR RAPAHUE Y AMPLIACIÓN A RAYEN LAFQUEN, CHOL CHOL"/>
    <s v="AGUA POTABLE RURAL SEMI CONCENTRADO"/>
    <s v="CONSTRUCCION SISTEMA SSR "/>
    <s v="EJECUCION"/>
    <s v="ASESORIA A LA INSPECCION FISCAL 1"/>
    <n v="176349"/>
    <s v=" AP22-1022_Arranques de Agua potable Rural en la Araucanía"/>
    <s v=""/>
    <s v=""/>
    <s v=""/>
    <s v=""/>
    <s v=""/>
    <s v=""/>
    <s v=""/>
    <s v="Seguridad hídrica"/>
    <n v="0"/>
    <n v="0"/>
    <n v="8248"/>
    <n v="103126"/>
    <n v="0"/>
    <n v="0"/>
    <n v="0"/>
    <n v="0"/>
    <n v="9121"/>
    <n v="13167"/>
    <n v="12707"/>
    <n v="0.36511081773173443"/>
  </r>
  <r>
    <n v="2349"/>
    <s v="0212"/>
    <s v="0212"/>
    <s v="Subdirección de Servicios Sanitarios Rurales"/>
    <x v="7"/>
    <s v="LA ARAUCANÍA"/>
    <s v="CAUTIN"/>
    <s v="CHOLCHOL"/>
    <s v="Nuevo"/>
    <n v="271"/>
    <s v="02"/>
    <s v="004"/>
    <n v="56385"/>
    <s v="40035001-0"/>
    <s v="REPOSICION PARCIAL SISTEMA APR RAPAHUE Y AMPLIACIÓN A RAYEN LAFQUEN, CHOL CHOL"/>
    <s v="AGUA POTABLE RURAL SEMI CONCENTRADO"/>
    <s v="CONSTRUCCION SISTEMA SSR "/>
    <s v="EJECUCION"/>
    <s v="EJECUCION 1"/>
    <n v="176348"/>
    <s v=" AP22-1022_Arranques de Agua potable Rural en la Araucanía"/>
    <s v=""/>
    <s v=""/>
    <s v=""/>
    <s v=""/>
    <s v=""/>
    <s v=""/>
    <s v=""/>
    <s v="Seguridad hídrica"/>
    <n v="0"/>
    <n v="0"/>
    <n v="12372"/>
    <n v="755723"/>
    <n v="0"/>
    <n v="0"/>
    <n v="0"/>
    <n v="0"/>
    <n v="9121"/>
    <n v="13167"/>
    <n v="12707"/>
    <n v="0.36511081773173443"/>
  </r>
  <r>
    <n v="2351"/>
    <s v="0212"/>
    <s v="0212"/>
    <s v="Subdirección de Servicios Sanitarios Rurales"/>
    <x v="7"/>
    <s v="LA ARAUCANÍA"/>
    <s v="CAUTIN"/>
    <s v="CARAHUE"/>
    <s v="Arrastre"/>
    <n v="37"/>
    <s v="02"/>
    <s v="002"/>
    <n v="55187"/>
    <s v="40035272-0"/>
    <s v="MEJORAMIENTO SISTEMA AGUA POTABLE RURAL HUAPI TROVOLHUE Y MACHACO,CARAHUE"/>
    <s v="AGUA POTABLE RURAL SEMI CONCENTRADO"/>
    <s v="CONSTRUCCION SISTEMA SSR "/>
    <s v="EJECUCION"/>
    <s v="ASESORIA A LA INSPECCION FISCAL 1"/>
    <n v="171552"/>
    <s v=""/>
    <s v=""/>
    <s v=""/>
    <s v=""/>
    <s v="X"/>
    <s v=""/>
    <s v=""/>
    <s v=""/>
    <s v="Seguridad hídrica"/>
    <n v="0"/>
    <n v="17500"/>
    <n v="115988"/>
    <n v="0"/>
    <n v="0"/>
    <n v="0"/>
    <n v="0"/>
    <n v="0"/>
    <n v="9102"/>
    <n v="24957"/>
    <n v="25516"/>
    <n v="0.30405284669089921"/>
  </r>
  <r>
    <n v="2352"/>
    <s v="0212"/>
    <s v="0212"/>
    <s v="Subdirección de Servicios Sanitarios Rurales"/>
    <x v="7"/>
    <s v="LA ARAUCANÍA"/>
    <s v="CAUTIN"/>
    <s v="CARAHUE"/>
    <s v="Arrastre"/>
    <n v="37"/>
    <s v="02"/>
    <s v="004"/>
    <n v="55187"/>
    <s v="40035272-0"/>
    <s v="MEJORAMIENTO SISTEMA AGUA POTABLE RURAL HUAPI TROVOLHUE Y MACHACO,CARAHUE"/>
    <s v="AGUA POTABLE RURAL SEMI CONCENTRADO"/>
    <s v="AMPLIACION Y MEJORAMIENTO DE SERVICIOS EXISTENTES DE AGUA POTABLE RURAL"/>
    <s v="EJECUCION"/>
    <s v="EJECUCION 1"/>
    <n v="171550"/>
    <s v=""/>
    <s v=""/>
    <s v=""/>
    <s v=""/>
    <s v="X"/>
    <s v=""/>
    <s v=""/>
    <s v=""/>
    <s v="Seguridad hídrica"/>
    <n v="0"/>
    <n v="57010"/>
    <n v="448927"/>
    <n v="0"/>
    <n v="0"/>
    <n v="0"/>
    <n v="0"/>
    <n v="0"/>
    <n v="9102"/>
    <n v="24957"/>
    <n v="25516"/>
    <n v="0.30405284669089921"/>
  </r>
  <r>
    <n v="2354"/>
    <s v="0212"/>
    <s v="0212"/>
    <s v="Subdirección de Servicios Sanitarios Rurales"/>
    <x v="7"/>
    <s v="LA ARAUCANÍA"/>
    <s v="CAUTIN"/>
    <s v="PADRE LAS CASAS"/>
    <s v="Arrastre"/>
    <n v="33"/>
    <s v="02"/>
    <s v="002"/>
    <n v="55188"/>
    <s v="40035350-0"/>
    <s v="INSTALACION SISTEMA AGUA POTABLE RURAL MOLCO QUEPE, PADRE LAS CASAS"/>
    <s v="AGUA POTABLE RURAL SEMI CONCENTRADO"/>
    <s v="CONSTRUCCION SISTEMA SSR "/>
    <s v="EJECUCION"/>
    <s v="ASESORIA A LA INSPECCION FISCAL 1"/>
    <n v="171559"/>
    <s v=" CP22-1019_38 proyectos de agua potable rural para provincias de Arauco, Cautín y Malleco"/>
    <s v=""/>
    <s v=""/>
    <s v=""/>
    <s v="X"/>
    <s v=""/>
    <s v="X"/>
    <s v=""/>
    <s v="Seguridad hídrica"/>
    <n v="47301.841999999997"/>
    <n v="233268"/>
    <n v="53736"/>
    <n v="0"/>
    <n v="0"/>
    <n v="0"/>
    <n v="0"/>
    <n v="0"/>
    <n v="9112"/>
    <n v="80656"/>
    <n v="86093"/>
    <n v="0.19815299847496029"/>
  </r>
  <r>
    <n v="2353"/>
    <s v="0212"/>
    <s v="0212"/>
    <s v="Subdirección de Servicios Sanitarios Rurales"/>
    <x v="7"/>
    <s v="LA ARAUCANÍA"/>
    <s v="CAUTIN"/>
    <s v="PADRE LAS CASAS"/>
    <s v="Arrastre"/>
    <n v="33"/>
    <s v="02"/>
    <s v="004"/>
    <n v="55188"/>
    <s v="40035350-0"/>
    <s v="INSTALACION SISTEMA AGUA POTABLE RURAL MOLCO QUEPE, PADRE LAS CASAS"/>
    <s v="AGUA POTABLE RURAL SEMI CONCENTRADO"/>
    <s v="CONSTRUCCION SISTEMA SSR "/>
    <s v="EJECUCION"/>
    <s v="EJECUCION 1"/>
    <n v="171556"/>
    <s v=" CP22-1019_38 proyectos de agua potable rural para provincias de Arauco, Cautín y Malleco"/>
    <s v=""/>
    <s v=""/>
    <s v=""/>
    <s v="X"/>
    <s v=""/>
    <s v="X"/>
    <s v=""/>
    <s v="Seguridad hídrica"/>
    <n v="356297"/>
    <n v="1389217"/>
    <n v="161848"/>
    <n v="0"/>
    <n v="0"/>
    <n v="0"/>
    <n v="0"/>
    <n v="0"/>
    <n v="9112"/>
    <n v="80656"/>
    <n v="86093"/>
    <n v="0.19815299847496029"/>
  </r>
  <r>
    <n v="2357"/>
    <s v="0212"/>
    <s v="0212"/>
    <s v="Subdirección de Servicios Sanitarios Rurales"/>
    <x v="7"/>
    <s v="LA ARAUCANÍA"/>
    <s v="CAUTIN"/>
    <s v="VILCUN"/>
    <s v="Arrastre"/>
    <n v="3"/>
    <s v="02"/>
    <s v="002"/>
    <n v="55185"/>
    <s v="40035371-0"/>
    <s v="INSTALACION SISTEMA APR COLONIA MENDOZA, VILCÚN"/>
    <s v="AGUA POTABLE RURAL SEMI CONCENTRADO"/>
    <s v="CONSTRUCCION SISTEMA SSR "/>
    <s v="EJECUCION"/>
    <s v="ASESORIA A LA INSPECCION FISCAL 1"/>
    <n v="171542"/>
    <s v=""/>
    <s v=" MITIGACIÓN"/>
    <s v=""/>
    <s v=""/>
    <s v="X"/>
    <s v=""/>
    <s v=""/>
    <s v=""/>
    <s v="Seguridad hídrica"/>
    <n v="0"/>
    <n v="75000.856"/>
    <n v="231978"/>
    <n v="0"/>
    <n v="0"/>
    <n v="0"/>
    <n v="0"/>
    <n v="0"/>
    <n v="9119"/>
    <n v="31575"/>
    <n v="33260"/>
    <n v="0.22746993059101031"/>
  </r>
  <r>
    <n v="2355"/>
    <s v="0212"/>
    <s v="0212"/>
    <s v="Subdirección de Servicios Sanitarios Rurales"/>
    <x v="7"/>
    <s v="LA ARAUCANÍA"/>
    <s v="CAUTIN"/>
    <s v="VILCUN"/>
    <s v="Nuevo"/>
    <n v="264"/>
    <s v="02"/>
    <s v="002"/>
    <n v="55185"/>
    <s v="40035371-0"/>
    <s v="INSTALACION SISTEMA APR COLONIA MENDOZA, VILCÚN"/>
    <s v="AGUA POTABLE RURAL SEMI CONCENTRADO"/>
    <s v="CONSTRUCCION SISTEMA SSR "/>
    <s v="EJECUCION"/>
    <s v="ASESORIA A LA INSPECCION FISCAL 2"/>
    <n v="176281"/>
    <s v=""/>
    <s v=" MITIGACIÓN"/>
    <s v=""/>
    <s v=""/>
    <s v="X"/>
    <s v=""/>
    <s v=""/>
    <s v=""/>
    <s v="Seguridad hídrica"/>
    <n v="0"/>
    <n v="0"/>
    <n v="9515"/>
    <n v="491293"/>
    <n v="0"/>
    <n v="0"/>
    <n v="0"/>
    <n v="0"/>
    <n v="9119"/>
    <n v="31575"/>
    <n v="33260"/>
    <n v="0.22746993059101031"/>
  </r>
  <r>
    <n v="2356"/>
    <s v="0212"/>
    <s v="0212"/>
    <s v="Subdirección de Servicios Sanitarios Rurales"/>
    <x v="7"/>
    <s v="LA ARAUCANÍA"/>
    <s v="CAUTIN"/>
    <s v="VILCUN"/>
    <s v="Arrastre"/>
    <n v="3"/>
    <s v="02"/>
    <s v="004"/>
    <n v="55185"/>
    <s v="40035371-0"/>
    <s v="INSTALACION SISTEMA APR COLONIA MENDOZA, VILCÚN"/>
    <s v="AGUA POTABLE RURAL SEMI CONCENTRADO"/>
    <s v="CONSTRUCCION SISTEMA SSR "/>
    <s v="EJECUCION"/>
    <s v="EJECUCION 1"/>
    <n v="171541"/>
    <s v=""/>
    <s v=" MITIGACIÓN"/>
    <s v=""/>
    <s v=""/>
    <s v="X"/>
    <s v=""/>
    <s v=""/>
    <s v=""/>
    <s v="Seguridad hídrica"/>
    <n v="0"/>
    <n v="1006341"/>
    <n v="1605181"/>
    <n v="0"/>
    <n v="0"/>
    <n v="0"/>
    <n v="0"/>
    <n v="0"/>
    <n v="9119"/>
    <n v="31575"/>
    <n v="33260"/>
    <n v="0.22746993059101031"/>
  </r>
  <r>
    <n v="2358"/>
    <s v="0212"/>
    <s v="0212"/>
    <s v="Subdirección de Servicios Sanitarios Rurales"/>
    <x v="7"/>
    <s v="LA ARAUCANÍA"/>
    <s v="CAUTIN"/>
    <s v="VILCUN"/>
    <s v="Nuevo"/>
    <n v="264"/>
    <s v="02"/>
    <s v="004"/>
    <n v="55185"/>
    <s v="40035371-0"/>
    <s v="INSTALACION SISTEMA APR COLONIA MENDOZA, VILCÚN"/>
    <s v="AGUA POTABLE RURAL SEMI CONCENTRADO"/>
    <s v="CONSTRUCCION SISTEMA SSR "/>
    <s v="EJECUCION"/>
    <s v="EJECUCION 2"/>
    <n v="176280"/>
    <s v=""/>
    <s v=" MITIGACIÓN"/>
    <s v=""/>
    <s v=""/>
    <s v="X"/>
    <s v=""/>
    <s v=""/>
    <s v=""/>
    <s v="Seguridad hídrica"/>
    <n v="0"/>
    <n v="0"/>
    <n v="128875"/>
    <n v="1031000"/>
    <n v="2293975"/>
    <n v="0"/>
    <n v="0"/>
    <n v="0"/>
    <n v="9119"/>
    <n v="31575"/>
    <n v="33260"/>
    <n v="0.22746993059101031"/>
  </r>
  <r>
    <m/>
    <s v="0212"/>
    <s v="0212"/>
    <s v="Subdirección de Servicios Sanitarios Rurales"/>
    <x v="7"/>
    <s v="LA ARAUCANÍA"/>
    <s v="CAUTIN"/>
    <s v="MELIPEUCO"/>
    <s v="Arrastre"/>
    <m/>
    <s v="02"/>
    <s v="002"/>
    <n v="55765"/>
    <s v="40036492-0"/>
    <s v="REPOSICIÓN SISTEMA APR EL MEMBRILLO, MELIPEUCO"/>
    <s v="AGUA POTABLE RURAL SEMI CONCENTRADO"/>
    <s v=""/>
    <s v="EJECUCION"/>
    <s v="ASESORIA 1"/>
    <n v="173477"/>
    <s v=" AP22-1022_Arranques de Agua potable Rural en la Araucanía"/>
    <s v=""/>
    <s v=""/>
    <s v=""/>
    <s v="X"/>
    <s v=""/>
    <s v=""/>
    <s v=""/>
    <s v="Seguridad hídrica"/>
    <n v="0"/>
    <n v="25000"/>
    <n v="206200"/>
    <n v="0"/>
    <n v="0"/>
    <n v="0"/>
    <n v="0"/>
    <n v="0"/>
    <n v="9110"/>
    <n v="6796"/>
    <n v="6328"/>
    <n v="0.17576312752054529"/>
  </r>
  <r>
    <n v="2360"/>
    <s v="0212"/>
    <s v="0212"/>
    <s v="Subdirección de Servicios Sanitarios Rurales"/>
    <x v="7"/>
    <s v="LA ARAUCANÍA"/>
    <s v="CAUTIN"/>
    <s v="MELIPEUCO"/>
    <s v="Nuevo"/>
    <n v="265"/>
    <s v="02"/>
    <s v="002"/>
    <n v="55765"/>
    <s v="40036492-0"/>
    <s v="REPOSICIÓN SISTEMA APR EL MEMBRILLO, MELIPEUCO"/>
    <s v="AGUA POTABLE RURAL SEMI CONCENTRADO"/>
    <s v="CONSTRUCCION SISTEMA SSR "/>
    <s v="EJECUCION"/>
    <s v="ASESORIA 2"/>
    <n v="183229"/>
    <s v=""/>
    <s v=""/>
    <s v=""/>
    <s v=""/>
    <s v=""/>
    <s v=""/>
    <s v=""/>
    <s v=""/>
    <s v="Seguridad hídrica"/>
    <n v="0"/>
    <n v="0"/>
    <n v="51550"/>
    <n v="30930"/>
    <n v="0"/>
    <n v="0"/>
    <n v="0"/>
    <n v="0"/>
    <n v="9110"/>
    <n v="6796"/>
    <n v="6328"/>
    <n v="0.17576312752054529"/>
  </r>
  <r>
    <m/>
    <s v="0212"/>
    <s v="0212"/>
    <s v="Subdirección de Servicios Sanitarios Rurales"/>
    <x v="7"/>
    <s v="LA ARAUCANÍA"/>
    <s v="CAUTIN"/>
    <s v="MELIPEUCO"/>
    <s v="Arrastre"/>
    <m/>
    <s v="02"/>
    <s v="004"/>
    <n v="55765"/>
    <s v="40036492-0"/>
    <s v="REPOSICIÓN SISTEMA APR EL MEMBRILLO, MELIPEUCO"/>
    <s v="AGUA POTABLE RURAL SEMI CONCENTRADO"/>
    <s v=""/>
    <s v="EJECUCION"/>
    <s v="EJECUCION 1"/>
    <n v="173469"/>
    <s v=" AP22-1022_Arranques de Agua potable Rural en la Araucanía"/>
    <s v=""/>
    <s v=""/>
    <s v=""/>
    <s v="X"/>
    <s v=""/>
    <s v=""/>
    <s v=""/>
    <s v="Seguridad hídrica"/>
    <n v="0"/>
    <n v="108000"/>
    <n v="1031000"/>
    <n v="0"/>
    <n v="0"/>
    <n v="0"/>
    <n v="0"/>
    <n v="0"/>
    <n v="9110"/>
    <n v="6796"/>
    <n v="6328"/>
    <n v="0.17576312752054529"/>
  </r>
  <r>
    <n v="2359"/>
    <s v="0212"/>
    <s v="0212"/>
    <s v="Subdirección de Servicios Sanitarios Rurales"/>
    <x v="7"/>
    <s v="LA ARAUCANÍA"/>
    <s v="CAUTIN"/>
    <s v="MELIPEUCO"/>
    <s v="Nuevo"/>
    <n v="265"/>
    <s v="02"/>
    <s v="004"/>
    <n v="55765"/>
    <s v="40036492-0"/>
    <s v="REPOSICIÓN SISTEMA APR EL MEMBRILLO, MELIPEUCO"/>
    <s v="AGUA POTABLE RURAL SEMI CONCENTRADO"/>
    <s v="CONSTRUCCION SISTEMA SSR "/>
    <s v="EJECUCION"/>
    <s v="EJECUCION 2"/>
    <n v="183230"/>
    <s v=""/>
    <s v=""/>
    <s v=""/>
    <s v=""/>
    <s v=""/>
    <s v=""/>
    <s v=""/>
    <s v=""/>
    <s v="Seguridad hídrica"/>
    <n v="0"/>
    <n v="0"/>
    <n v="103100"/>
    <n v="1304387"/>
    <n v="0"/>
    <n v="0"/>
    <n v="0"/>
    <n v="0"/>
    <n v="9110"/>
    <n v="6796"/>
    <n v="6328"/>
    <n v="0.17576312752054529"/>
  </r>
  <r>
    <n v="2362"/>
    <s v="0212"/>
    <s v="0212"/>
    <s v="Subdirección de Servicios Sanitarios Rurales"/>
    <x v="7"/>
    <s v="LA ARAUCANÍA"/>
    <s v="CAUTIN"/>
    <s v="VILCUN"/>
    <s v="Arrastre"/>
    <n v="42"/>
    <s v="02"/>
    <s v="002"/>
    <n v="55961"/>
    <s v="40039403-0"/>
    <s v="INSTALACION SISTEMA DE AGUA POTABLE RURAL VENTRENCO, VILCUN"/>
    <s v="AGUA POTABLE RURAL SEMI CONCENTRADO"/>
    <s v="CONSTRUCCION SISTEMA SSR "/>
    <s v="EJECUCION"/>
    <s v="ASESORIA A LA INSPECCION FISCAL 1"/>
    <n v="174588"/>
    <s v=" AP22-1022_Arranques de Agua potable Rural en la Araucanía"/>
    <s v=""/>
    <s v=""/>
    <s v=""/>
    <s v="X"/>
    <s v=""/>
    <s v=""/>
    <s v=""/>
    <s v="Seguridad hídrica"/>
    <n v="24992.482"/>
    <n v="110567.678"/>
    <n v="35"/>
    <n v="0"/>
    <n v="0"/>
    <n v="0"/>
    <n v="0"/>
    <n v="0"/>
    <n v="9119"/>
    <n v="31575"/>
    <n v="33260"/>
    <n v="0.22746993059101031"/>
  </r>
  <r>
    <n v="2361"/>
    <s v="0212"/>
    <s v="0212"/>
    <s v="Subdirección de Servicios Sanitarios Rurales"/>
    <x v="7"/>
    <s v="LA ARAUCANÍA"/>
    <s v="CAUTIN"/>
    <s v="VILCUN"/>
    <s v="Arrastre"/>
    <n v="42"/>
    <s v="02"/>
    <s v="004"/>
    <n v="55961"/>
    <s v="40039403-0"/>
    <s v="INSTALACION SISTEMA DE AGUA POTABLE RURAL VENTRENCO, VILCUN"/>
    <s v="AGUA POTABLE RURAL SEMI CONCENTRADO"/>
    <s v="CONSTRUCCION SISTEMA SSR "/>
    <s v="EJECUCION"/>
    <s v="EJECUCION 1"/>
    <n v="174587"/>
    <s v=" AP22-1022_Arranques de Agua potable Rural en la Araucanía"/>
    <s v=""/>
    <s v=""/>
    <s v=""/>
    <s v="X"/>
    <s v=""/>
    <s v=""/>
    <s v=""/>
    <s v="Seguridad hídrica"/>
    <n v="152463"/>
    <n v="406822.52600000001"/>
    <n v="17978"/>
    <n v="0"/>
    <n v="0"/>
    <n v="0"/>
    <n v="0"/>
    <n v="0"/>
    <n v="9119"/>
    <n v="31575"/>
    <n v="33260"/>
    <n v="0.22746993059101031"/>
  </r>
  <r>
    <n v="2364"/>
    <s v="0212"/>
    <s v="0212"/>
    <s v="Subdirección de Servicios Sanitarios Rurales"/>
    <x v="7"/>
    <s v="LA ARAUCANÍA"/>
    <s v="CAUTIN"/>
    <s v="PERQUENCO"/>
    <s v="Arrastre"/>
    <n v="28"/>
    <s v="02"/>
    <s v="002"/>
    <n v="58016"/>
    <s v="40054401-0"/>
    <s v="MEJORAMIENTO SSR  QUILLEM, PERQUENCO, PROV. CAUTIN , REG. DE LA ARAUCANÍA"/>
    <s v="AGUA POTABLE RURAL SEMI CONCENTRADO"/>
    <s v="AMPLIACION Y MEJORAMIENTO DE SERVICIOS EXISTENTES DE AGUA POTABLE RURAL"/>
    <s v="EJECUCION"/>
    <s v="ASESORIA A LA INSPECCION FISCAL 1"/>
    <n v="180050"/>
    <s v=" AP22-1022_Arranques de Agua potable Rural en la Araucanía"/>
    <s v=""/>
    <s v=""/>
    <s v=""/>
    <s v="X"/>
    <s v=""/>
    <s v=""/>
    <s v=""/>
    <s v="Seguridad hídrica"/>
    <n v="0"/>
    <n v="10000"/>
    <n v="149323"/>
    <n v="0"/>
    <n v="0"/>
    <n v="0"/>
    <n v="0"/>
    <n v="0"/>
    <n v="9113"/>
    <n v="7438"/>
    <n v="7276"/>
    <n v="0.23237905978624529"/>
  </r>
  <r>
    <n v="2363"/>
    <s v="0212"/>
    <s v="0212"/>
    <s v="Subdirección de Servicios Sanitarios Rurales"/>
    <x v="7"/>
    <s v="LA ARAUCANÍA"/>
    <s v="CAUTIN"/>
    <s v="PERQUENCO"/>
    <s v="Arrastre"/>
    <n v="28"/>
    <s v="02"/>
    <s v="004"/>
    <n v="58016"/>
    <s v="40054401-0"/>
    <s v="MEJORAMIENTO SSR  QUILLEM, PERQUENCO, PROV. CAUTIN , REG. DE LA ARAUCANÍA"/>
    <s v="AGUA POTABLE RURAL SEMI CONCENTRADO"/>
    <s v="AMPLIACION Y MEJORAMIENTO DE SERVICIOS EXISTENTES DE AGUA POTABLE RURAL"/>
    <s v="EJECUCION"/>
    <s v="EJECUCION 1"/>
    <n v="180049"/>
    <s v=" AP22-1022_Arranques de Agua potable Rural en la Araucanía"/>
    <s v=""/>
    <s v=""/>
    <s v=""/>
    <s v="X"/>
    <s v=""/>
    <s v=""/>
    <s v=""/>
    <s v="Seguridad hídrica"/>
    <n v="0"/>
    <n v="10000"/>
    <n v="528878"/>
    <n v="0"/>
    <n v="0"/>
    <n v="0"/>
    <n v="0"/>
    <n v="0"/>
    <n v="9113"/>
    <n v="7438"/>
    <n v="7276"/>
    <n v="0.23237905978624529"/>
  </r>
  <r>
    <n v="2366"/>
    <s v="0212"/>
    <s v="0212"/>
    <s v="Subdirección de Servicios Sanitarios Rurales"/>
    <x v="7"/>
    <s v="LA ARAUCANÍA"/>
    <s v="CAUTIN"/>
    <s v="VILLARRICA"/>
    <s v="Arrastre"/>
    <n v="14"/>
    <s v="02"/>
    <s v="002"/>
    <n v="57196"/>
    <s v="40060031-0"/>
    <s v="MEJORAMIENTO AMPLIACIÓN SISTEMA DE APR ÑANCUL, VILLARRICA (RES.DOH N°1012/2023)"/>
    <s v="AGUA POTABLE RURAL SEMI CONCENTRADO"/>
    <s v="AMPLIACION Y MEJORAMIENTO DE SERVICIOS EXISTENTES DE AGUA POTABLE RURAL"/>
    <s v="EJECUCION"/>
    <s v="ASESORIA 1"/>
    <n v="178091"/>
    <s v=" AP22-1022_Arranques de Agua potable Rural en la Araucanía"/>
    <s v=""/>
    <s v=""/>
    <s v=""/>
    <s v="X"/>
    <s v=""/>
    <s v=""/>
    <s v=""/>
    <s v="Seguridad hídrica"/>
    <n v="0"/>
    <n v="1"/>
    <n v="284556"/>
    <n v="0"/>
    <n v="78356"/>
    <n v="0"/>
    <n v="0"/>
    <n v="0"/>
    <n v="9120"/>
    <n v="67737"/>
    <n v="61009"/>
    <n v="0.1569900574524313"/>
  </r>
  <r>
    <n v="2365"/>
    <s v="0212"/>
    <s v="0212"/>
    <s v="Subdirección de Servicios Sanitarios Rurales"/>
    <x v="7"/>
    <s v="LA ARAUCANÍA"/>
    <s v="CAUTIN"/>
    <s v="VILLARRICA"/>
    <s v="Arrastre"/>
    <n v="14"/>
    <s v="02"/>
    <s v="004"/>
    <n v="57196"/>
    <s v="40060031-0"/>
    <s v="MEJORAMIENTO AMPLIACIÓN SISTEMA DE APR ÑANCUL, VILLARRICA (RES.DOH N°1012/2023)"/>
    <s v="AGUA POTABLE RURAL SEMI CONCENTRADO"/>
    <s v="AMPLIACION Y MEJORAMIENTO DE SERVICIOS EXISTENTES DE AGUA POTABLE RURAL"/>
    <s v="EJECUCION"/>
    <s v="EJECUCION 1"/>
    <n v="178090"/>
    <s v=" AP22-1022_Arranques de Agua potable Rural en la Araucanía"/>
    <s v=""/>
    <s v=""/>
    <s v=""/>
    <s v="X"/>
    <s v=""/>
    <s v=""/>
    <s v=""/>
    <s v="Seguridad hídrica"/>
    <n v="0"/>
    <n v="1"/>
    <n v="790171"/>
    <n v="0"/>
    <n v="331857"/>
    <n v="0"/>
    <n v="0"/>
    <n v="0"/>
    <n v="9120"/>
    <n v="67737"/>
    <n v="61009"/>
    <n v="0.1569900574524313"/>
  </r>
  <r>
    <n v="2367"/>
    <s v="0212"/>
    <s v="0212"/>
    <s v="Subdirección de Servicios Sanitarios Rurales"/>
    <x v="7"/>
    <s v="LA ARAUCANÍA"/>
    <s v="CAUTIN"/>
    <s v="VILLARRICA"/>
    <s v="Arrastre"/>
    <n v="15"/>
    <s v="02"/>
    <s v="002"/>
    <n v="57273"/>
    <s v="40060083-0"/>
    <s v="MEJORAMIENTO Y AMPLIACIÓN SSR STA FILOMENA PEDREGOSO,VILLARRICA"/>
    <s v="AGUA POTABLE RURAL SEMI CONCENTRADO"/>
    <s v="AMPLIACION Y MEJORAMIENTO DE SERVICIOS EXISTENTES DE AGUA POTABLE RURAL"/>
    <s v="EJECUCION"/>
    <s v="ASESORIA 1"/>
    <n v="178218"/>
    <s v=" AP22-1022_Arranques de Agua potable Rural en la Araucanía"/>
    <s v=""/>
    <s v=""/>
    <s v=""/>
    <s v="X"/>
    <s v=""/>
    <s v=""/>
    <s v=""/>
    <s v="Seguridad hídrica"/>
    <n v="0"/>
    <n v="55190"/>
    <n v="254461"/>
    <n v="0"/>
    <n v="0"/>
    <n v="0"/>
    <n v="0"/>
    <n v="0"/>
    <n v="9120"/>
    <n v="67737"/>
    <n v="61009"/>
    <n v="0.1569900574524313"/>
  </r>
  <r>
    <n v="2368"/>
    <s v="0212"/>
    <s v="0212"/>
    <s v="Subdirección de Servicios Sanitarios Rurales"/>
    <x v="7"/>
    <s v="LA ARAUCANÍA"/>
    <s v="CAUTIN"/>
    <s v="VILLARRICA"/>
    <s v="Arrastre"/>
    <n v="15"/>
    <s v="02"/>
    <s v="004"/>
    <n v="57273"/>
    <s v="40060083-0"/>
    <s v="MEJORAMIENTO Y AMPLIACIÓN SSR STA FILOMENA PEDREGOSO,VILLARRICA"/>
    <s v="AGUA POTABLE RURAL SEMI CONCENTRADO"/>
    <s v="AMPLIACION Y MEJORAMIENTO DE SERVICIOS EXISTENTES DE AGUA POTABLE RURAL"/>
    <s v="EJECUCION"/>
    <s v="EJECUCION 1"/>
    <n v="178217"/>
    <s v=" AP22-1022_Arranques de Agua potable Rural en la Araucanía"/>
    <s v=""/>
    <s v=""/>
    <s v=""/>
    <s v="X"/>
    <s v=""/>
    <s v=""/>
    <s v=""/>
    <s v="Seguridad hídrica"/>
    <n v="0"/>
    <n v="231518"/>
    <n v="1011633"/>
    <n v="0"/>
    <n v="0"/>
    <n v="0"/>
    <n v="0"/>
    <n v="0"/>
    <n v="9120"/>
    <n v="67737"/>
    <n v="61009"/>
    <n v="0.1569900574524313"/>
  </r>
  <r>
    <m/>
    <s v="0212"/>
    <s v="0212"/>
    <s v="Subdirección de Servicios Sanitarios Rurales"/>
    <x v="7"/>
    <s v="LA ARAUCANÍA"/>
    <s v="CAUTIN"/>
    <s v="CHOLCHOL"/>
    <s v="Arrastre"/>
    <m/>
    <s v="02"/>
    <s v="002"/>
    <n v="57271"/>
    <s v="40060085-0"/>
    <s v="MEJORAMIENTO Y AMPLIACIÓN SSSR RAPAHUE, CHOL CHOL"/>
    <s v="AGUA POTABLE RURAL SEMI CONCENTRADO"/>
    <s v=""/>
    <s v="EJECUCION"/>
    <s v="ASESORIA 1"/>
    <n v="178208"/>
    <s v=" AP22-1022_Arranques de Agua potable Rural en la Araucanía"/>
    <s v=""/>
    <s v=""/>
    <s v=""/>
    <s v="X"/>
    <s v=""/>
    <s v=""/>
    <s v=""/>
    <s v="Seguridad hídrica"/>
    <n v="0"/>
    <n v="18000"/>
    <n v="180437"/>
    <n v="0"/>
    <n v="0"/>
    <n v="0"/>
    <n v="0"/>
    <n v="0"/>
    <n v="9121"/>
    <n v="13167"/>
    <n v="12707"/>
    <n v="0.36511081773173443"/>
  </r>
  <r>
    <n v="2369"/>
    <s v="0212"/>
    <s v="0212"/>
    <s v="Subdirección de Servicios Sanitarios Rurales"/>
    <x v="7"/>
    <s v="LA ARAUCANÍA"/>
    <s v="CAUTIN"/>
    <s v="CHOLCHOL"/>
    <s v="Arrastre"/>
    <n v="38"/>
    <s v="02"/>
    <s v="004"/>
    <n v="57271"/>
    <s v="40060085-0"/>
    <s v="MEJORAMIENTO Y AMPLIACIÓN SSSR RAPAHUE, CHOL CHOL"/>
    <s v="AGUA POTABLE RURAL SEMI CONCENTRADO"/>
    <s v="AMPLIACION Y MEJORAMIENTO DE SERVICIOS EXISTENTES DE AGUA POTABLE RURAL"/>
    <s v="EJECUCION"/>
    <s v="EJECUCION 1"/>
    <n v="178207"/>
    <s v=" AP22-1022_Arranques de Agua potable Rural en la Araucanía"/>
    <s v=""/>
    <s v=""/>
    <s v=""/>
    <s v="X"/>
    <s v=""/>
    <s v=""/>
    <s v=""/>
    <s v="Seguridad hídrica"/>
    <n v="0"/>
    <n v="74958"/>
    <n v="731618"/>
    <n v="0"/>
    <n v="0"/>
    <n v="0"/>
    <n v="0"/>
    <n v="0"/>
    <n v="9121"/>
    <n v="13167"/>
    <n v="12707"/>
    <n v="0.36511081773173443"/>
  </r>
  <r>
    <n v="2371"/>
    <s v="0212"/>
    <s v="0212"/>
    <s v="Subdirección de Servicios Sanitarios Rurales"/>
    <x v="7"/>
    <s v="LA ARAUCANÍA"/>
    <s v="CAUTIN"/>
    <s v="PITRUFQUEN"/>
    <s v="Arrastre"/>
    <n v="16"/>
    <s v="02"/>
    <s v="002"/>
    <n v="57181"/>
    <s v="40060088-0"/>
    <s v="MEJORAMIENTO SISTEMA DE  APR  COMUY,  COMUNA  PITRUFQUÉN (RES. DOH N°1012/2023)"/>
    <s v="AGUA POTABLE RURAL SEMI CONCENTRADO"/>
    <s v="AMPLIACION Y MEJORAMIENTO DE SERVICIOS EXISTENTES DE AGUA POTABLE RURAL"/>
    <s v="EJECUCION"/>
    <s v="ASESORIA 1"/>
    <n v="178052"/>
    <s v=" AP22-1022_Arranques de Agua potable Rural en la Araucanía"/>
    <s v=""/>
    <s v=""/>
    <s v=""/>
    <s v="X"/>
    <s v=""/>
    <s v=""/>
    <s v=""/>
    <s v="Seguridad hídrica"/>
    <n v="0"/>
    <n v="16894"/>
    <n v="180425"/>
    <n v="0"/>
    <n v="0"/>
    <n v="0"/>
    <n v="0"/>
    <n v="0"/>
    <n v="9114"/>
    <n v="27041"/>
    <n v="26730"/>
    <n v="0.17533620904682021"/>
  </r>
  <r>
    <n v="2370"/>
    <s v="0212"/>
    <s v="0212"/>
    <s v="Subdirección de Servicios Sanitarios Rurales"/>
    <x v="7"/>
    <s v="LA ARAUCANÍA"/>
    <s v="CAUTIN"/>
    <s v="PITRUFQUEN"/>
    <s v="Arrastre"/>
    <n v="16"/>
    <s v="02"/>
    <s v="004"/>
    <n v="57181"/>
    <s v="40060088-0"/>
    <s v="MEJORAMIENTO SISTEMA DE  APR  COMUY,  COMUNA  PITRUFQUÉN (RES. DOH N°1012/2023)"/>
    <s v="AGUA POTABLE RURAL SEMI CONCENTRADO"/>
    <s v="AMPLIACION Y MEJORAMIENTO DE SERVICIOS EXISTENTES DE AGUA POTABLE RURAL"/>
    <s v="EJECUCION"/>
    <s v="EJECUCION 1"/>
    <n v="178051"/>
    <s v=" AP22-1022_Arranques de Agua potable Rural en la Araucanía"/>
    <s v=""/>
    <s v=""/>
    <s v=""/>
    <s v="X"/>
    <s v=""/>
    <s v=""/>
    <s v=""/>
    <s v="Seguridad hídrica"/>
    <n v="0"/>
    <n v="159438"/>
    <n v="706169"/>
    <n v="0"/>
    <n v="0"/>
    <n v="0"/>
    <n v="0"/>
    <n v="0"/>
    <n v="9114"/>
    <n v="27041"/>
    <n v="26730"/>
    <n v="0.17533620904682021"/>
  </r>
  <r>
    <n v="2372"/>
    <s v="0212"/>
    <s v="0212"/>
    <s v="Subdirección de Servicios Sanitarios Rurales"/>
    <x v="7"/>
    <s v="LA ARAUCANÍA"/>
    <s v="CAUTIN"/>
    <s v="VILLARRICA"/>
    <s v="Arrastre"/>
    <n v="8"/>
    <s v="02"/>
    <s v="002"/>
    <n v="57206"/>
    <s v="40060090-0"/>
    <s v="MEJORAMIENTO Y AMPLIACIÓN SISTEMA APR PUTUE, VILLARRICA (RES. DOH N°1012/2023)"/>
    <s v="AGUA POTABLE RURAL SEMI CONCENTRADO"/>
    <s v="AMPLIACION Y MEJORAMIENTO DE SERVICIOS EXISTENTES DE AGUA POTABLE RURAL"/>
    <s v="EJECUCION"/>
    <s v="ASESORIA 1"/>
    <n v="178105"/>
    <s v=" AP22-1022_Arranques de Agua potable Rural en la Araucanía"/>
    <s v=""/>
    <s v=""/>
    <s v=""/>
    <s v="X"/>
    <s v=""/>
    <s v=""/>
    <s v=""/>
    <s v="Seguridad hídrica"/>
    <n v="0"/>
    <n v="63856"/>
    <n v="187126"/>
    <n v="0"/>
    <n v="79083"/>
    <n v="0"/>
    <n v="0"/>
    <n v="0"/>
    <n v="9120"/>
    <n v="67737"/>
    <n v="61009"/>
    <n v="0.1569900574524313"/>
  </r>
  <r>
    <n v="2373"/>
    <s v="0212"/>
    <s v="0212"/>
    <s v="Subdirección de Servicios Sanitarios Rurales"/>
    <x v="7"/>
    <s v="LA ARAUCANÍA"/>
    <s v="CAUTIN"/>
    <s v="VILLARRICA"/>
    <s v="Arrastre"/>
    <n v="8"/>
    <s v="02"/>
    <s v="004"/>
    <n v="57206"/>
    <s v="40060090-0"/>
    <s v="MEJORAMIENTO Y AMPLIACIÓN SISTEMA APR PUTUE, VILLARRICA (RES. DOH N°1012/2023)"/>
    <s v="AGUA POTABLE RURAL SEMI CONCENTRADO"/>
    <s v="AMPLIACION Y MEJORAMIENTO DE SERVICIOS EXISTENTES DE AGUA POTABLE RURAL"/>
    <s v="EJECUCION"/>
    <s v="EJECUCION 1"/>
    <n v="178104"/>
    <s v=" AP22-1022_Arranques de Agua potable Rural en la Araucanía"/>
    <s v=""/>
    <s v=""/>
    <s v=""/>
    <s v="X"/>
    <s v=""/>
    <s v=""/>
    <s v=""/>
    <s v="Seguridad hídrica"/>
    <n v="0"/>
    <n v="595120"/>
    <n v="875836"/>
    <n v="0"/>
    <n v="132688"/>
    <n v="0"/>
    <n v="0"/>
    <n v="0"/>
    <n v="9120"/>
    <n v="67737"/>
    <n v="61009"/>
    <n v="0.1569900574524313"/>
  </r>
  <r>
    <n v="2374"/>
    <s v="0212"/>
    <s v="0212"/>
    <s v="Subdirección de Servicios Sanitarios Rurales"/>
    <x v="7"/>
    <s v="LA ARAUCANÍA"/>
    <s v="CAUTIN"/>
    <s v="CUNCO"/>
    <s v="Arrastre"/>
    <n v="4"/>
    <s v="02"/>
    <s v="002"/>
    <n v="57183"/>
    <s v="40060092-0"/>
    <s v="MEJORAMIENTO Y AMPLIACIÓN SSR  LA ESPERANZA DE COLICO, CUNCO"/>
    <s v="AGUA POTABLE RURAL SEMI CONCENTRADO"/>
    <s v="AMPLIACION Y MEJORAMIENTO DE SERVICIOS EXISTENTES DE AGUA POTABLE RURAL"/>
    <s v="EJECUCION"/>
    <s v="ASESORIA 1"/>
    <n v="178062"/>
    <s v=" AP22-1022_Arranques de Agua potable Rural en la Araucanía"/>
    <s v=""/>
    <s v=""/>
    <s v=""/>
    <s v="X"/>
    <s v=""/>
    <s v=""/>
    <s v=""/>
    <s v="Seguridad hídrica"/>
    <n v="0"/>
    <n v="10"/>
    <n v="219277"/>
    <n v="0"/>
    <n v="0"/>
    <n v="0"/>
    <n v="0"/>
    <n v="0"/>
    <n v="9103"/>
    <n v="19177"/>
    <n v="18068"/>
    <n v="0.17983400130167981"/>
  </r>
  <r>
    <n v="2375"/>
    <s v="0212"/>
    <s v="0212"/>
    <s v="Subdirección de Servicios Sanitarios Rurales"/>
    <x v="7"/>
    <s v="LA ARAUCANÍA"/>
    <s v="CAUTIN"/>
    <s v="CUNCO"/>
    <s v="Arrastre"/>
    <n v="4"/>
    <s v="02"/>
    <s v="004"/>
    <n v="57183"/>
    <s v="40060092-0"/>
    <s v="MEJORAMIENTO Y AMPLIACIÓN SSR  LA ESPERANZA DE COLICO, CUNCO"/>
    <s v="AGUA POTABLE RURAL SEMI CONCENTRADO"/>
    <s v="AMPLIACION Y MEJORAMIENTO DE SERVICIOS EXISTENTES DE AGUA POTABLE RURAL"/>
    <s v="EJECUCION"/>
    <s v="EJECUCION 1"/>
    <n v="178061"/>
    <s v=" AP22-1022_Arranques de Agua potable Rural en la Araucanía"/>
    <s v=""/>
    <s v=""/>
    <s v=""/>
    <s v="X"/>
    <s v=""/>
    <s v=""/>
    <s v=""/>
    <s v="Seguridad hídrica"/>
    <n v="0"/>
    <n v="10"/>
    <n v="636785"/>
    <n v="0"/>
    <n v="0"/>
    <n v="0"/>
    <n v="0"/>
    <n v="0"/>
    <n v="9103"/>
    <n v="19177"/>
    <n v="18068"/>
    <n v="0.17983400130167981"/>
  </r>
  <r>
    <n v="2377"/>
    <s v="0212"/>
    <s v="0212"/>
    <s v="Subdirección de Servicios Sanitarios Rurales"/>
    <x v="7"/>
    <s v="LA ARAUCANÍA"/>
    <s v="CAUTIN"/>
    <s v="FREIRE"/>
    <s v="Arrastre"/>
    <n v="12"/>
    <s v="02"/>
    <s v="002"/>
    <n v="57270"/>
    <s v="40060094-0"/>
    <s v="MEJORAMIENTO SISTEMA APR RADAL, COMUNA FREIRE (RES. DOH N°1012/2023)"/>
    <s v="AGUA POTABLE RURAL SEMI CONCENTRADO"/>
    <s v="AMPLIACION Y MEJORAMIENTO DE SERVICIOS EXISTENTES DE AGUA POTABLE RURAL"/>
    <s v="EJECUCION"/>
    <s v="ASESORIA 1"/>
    <n v="178202"/>
    <s v=" AP22-1022_Arranques de Agua potable Rural en la Araucanía"/>
    <s v=""/>
    <s v=""/>
    <s v=""/>
    <s v="X"/>
    <s v=""/>
    <s v=""/>
    <s v=""/>
    <s v="Seguridad hídrica"/>
    <n v="0"/>
    <n v="239234"/>
    <n v="276763"/>
    <n v="0"/>
    <n v="0"/>
    <n v="0"/>
    <n v="0"/>
    <n v="0"/>
    <n v="9105"/>
    <n v="26164"/>
    <n v="25485"/>
    <n v="0.25043138029289108"/>
  </r>
  <r>
    <n v="2376"/>
    <s v="0212"/>
    <s v="0212"/>
    <s v="Subdirección de Servicios Sanitarios Rurales"/>
    <x v="7"/>
    <s v="LA ARAUCANÍA"/>
    <s v="CAUTIN"/>
    <s v="FREIRE"/>
    <s v="Arrastre"/>
    <n v="12"/>
    <s v="02"/>
    <s v="004"/>
    <n v="57270"/>
    <s v="40060094-0"/>
    <s v="MEJORAMIENTO SISTEMA APR RADAL, COMUNA FREIRE (RES. DOH N°1012/2023)"/>
    <s v="AGUA POTABLE RURAL SEMI CONCENTRADO"/>
    <s v="AMPLIACION Y MEJORAMIENTO DE SERVICIOS EXISTENTES DE AGUA POTABLE RURAL"/>
    <s v="EJECUCION"/>
    <s v="EJECUCION 1"/>
    <n v="178200"/>
    <s v=" AP22-1022_Arranques de Agua potable Rural en la Araucanía"/>
    <s v=""/>
    <s v=""/>
    <s v=""/>
    <s v="X"/>
    <s v=""/>
    <s v=""/>
    <s v=""/>
    <s v="Seguridad hídrica"/>
    <n v="99995.775999999998"/>
    <n v="1338871.9539999999"/>
    <n v="745387"/>
    <n v="0"/>
    <n v="0"/>
    <n v="0"/>
    <n v="0"/>
    <n v="0"/>
    <n v="9105"/>
    <n v="26164"/>
    <n v="25485"/>
    <n v="0.25043138029289108"/>
  </r>
  <r>
    <n v="2378"/>
    <s v="0212"/>
    <s v="0212"/>
    <s v="Subdirección de Servicios Sanitarios Rurales"/>
    <x v="7"/>
    <s v="LA ARAUCANÍA"/>
    <s v="CAUTIN"/>
    <s v="SAAVEDRA"/>
    <s v="Arrastre"/>
    <n v="21"/>
    <s v="02"/>
    <s v="002"/>
    <n v="57205"/>
    <s v="40060096-0"/>
    <s v="MEJORAMIENTO Y AMPLIACIÓN SSR PUERTO DOMINGUEZ, SAAVEDRA,"/>
    <s v="AGUA POTABLE RURAL SEMI CONCENTRADO"/>
    <s v="AMPLIACION Y MEJORAMIENTO DE SERVICIOS EXISTENTES DE AGUA POTABLE RURAL"/>
    <s v="EJECUCION"/>
    <s v="ASESORIA 1"/>
    <n v="178101"/>
    <s v=" AP22-1022_Arranques de Agua potable Rural en la Araucanía"/>
    <s v=""/>
    <s v=""/>
    <s v=""/>
    <s v="X"/>
    <s v=""/>
    <s v=""/>
    <s v=""/>
    <s v="Seguridad hídrica"/>
    <n v="0"/>
    <n v="15400"/>
    <n v="331972"/>
    <n v="0"/>
    <n v="102091"/>
    <n v="0"/>
    <n v="0"/>
    <n v="0"/>
    <n v="9116"/>
    <n v="12877"/>
    <n v="12630"/>
    <n v="0.44461172568080592"/>
  </r>
  <r>
    <n v="2379"/>
    <s v="0212"/>
    <s v="0212"/>
    <s v="Subdirección de Servicios Sanitarios Rurales"/>
    <x v="7"/>
    <s v="LA ARAUCANÍA"/>
    <s v="CAUTIN"/>
    <s v="SAAVEDRA"/>
    <s v="Arrastre"/>
    <n v="21"/>
    <s v="02"/>
    <s v="004"/>
    <n v="57205"/>
    <s v="40060096-0"/>
    <s v="MEJORAMIENTO Y AMPLIACIÓN SSR PUERTO DOMINGUEZ, SAAVEDRA,"/>
    <s v="AGUA POTABLE RURAL SEMI CONCENTRADO"/>
    <s v="AMPLIACION Y MEJORAMIENTO DE SERVICIOS EXISTENTES DE AGUA POTABLE RURAL"/>
    <s v="EJECUCION"/>
    <s v="EJECUCION 1"/>
    <n v="178100"/>
    <s v=" AP22-1022_Arranques de Agua potable Rural en la Araucanía"/>
    <s v=""/>
    <s v=""/>
    <s v=""/>
    <s v="X"/>
    <s v=""/>
    <s v=""/>
    <s v=""/>
    <s v="Seguridad hídrica"/>
    <n v="0"/>
    <n v="50000"/>
    <n v="1153557"/>
    <n v="0"/>
    <n v="0"/>
    <n v="0"/>
    <n v="0"/>
    <n v="0"/>
    <n v="9116"/>
    <n v="12877"/>
    <n v="12630"/>
    <n v="0.44461172568080592"/>
  </r>
  <r>
    <n v="2381"/>
    <s v="0212"/>
    <s v="0212"/>
    <s v="Subdirección de Servicios Sanitarios Rurales"/>
    <x v="7"/>
    <s v="LA ARAUCANÍA"/>
    <s v="CAUTIN"/>
    <s v="PADRE LAS CASAS"/>
    <s v="Arrastre"/>
    <n v="19"/>
    <s v="02"/>
    <s v="002"/>
    <n v="57193"/>
    <s v="40060097-0"/>
    <s v="MEJORAMIENTO AMPLIACIÓN SISTEMA APR LICANCO GRANDE, PADRE LAS CASAS (RES. DOH N°1012/2023)"/>
    <s v="AGUA POTABLE RURAL SEMI CONCENTRADO"/>
    <s v="AMPLIACION Y MEJORAMIENTO DE SERVICIOS EXISTENTES DE AGUA POTABLE RURAL"/>
    <s v="EJECUCION"/>
    <s v="ASESORIA 1"/>
    <n v="178087"/>
    <s v=" AP22-1022_Arranques de Agua potable Rural en la Araucanía"/>
    <s v=""/>
    <s v=""/>
    <s v=""/>
    <s v="X"/>
    <s v=""/>
    <s v=""/>
    <s v=""/>
    <s v="Seguridad hídrica"/>
    <n v="0"/>
    <n v="1"/>
    <n v="102068"/>
    <n v="0"/>
    <n v="92790"/>
    <n v="0"/>
    <n v="0"/>
    <n v="0"/>
    <n v="9112"/>
    <n v="80656"/>
    <n v="86093"/>
    <n v="0.19815299847496029"/>
  </r>
  <r>
    <n v="2380"/>
    <s v="0212"/>
    <s v="0212"/>
    <s v="Subdirección de Servicios Sanitarios Rurales"/>
    <x v="7"/>
    <s v="LA ARAUCANÍA"/>
    <s v="CAUTIN"/>
    <s v="PADRE LAS CASAS"/>
    <s v="Arrastre"/>
    <n v="19"/>
    <s v="02"/>
    <s v="004"/>
    <n v="57193"/>
    <s v="40060097-0"/>
    <s v="MEJORAMIENTO AMPLIACIÓN SISTEMA APR LICANCO GRANDE, PADRE LAS CASAS (RES. DOH N°1012/2023)"/>
    <s v="AGUA POTABLE RURAL SEMI CONCENTRADO"/>
    <s v="AMPLIACION Y MEJORAMIENTO DE SERVICIOS EXISTENTES DE AGUA POTABLE RURAL"/>
    <s v="EJECUCION"/>
    <s v="EJECUCION 1"/>
    <n v="178086"/>
    <s v=" AP22-1022_Arranques de Agua potable Rural en la Araucanía"/>
    <s v=""/>
    <s v=""/>
    <s v=""/>
    <s v="X"/>
    <s v=""/>
    <s v=""/>
    <s v=""/>
    <s v="Seguridad hídrica"/>
    <n v="0"/>
    <n v="1"/>
    <n v="307606"/>
    <n v="0"/>
    <n v="0"/>
    <n v="0"/>
    <n v="0"/>
    <n v="0"/>
    <n v="9112"/>
    <n v="80656"/>
    <n v="86093"/>
    <n v="0.19815299847496029"/>
  </r>
  <r>
    <n v="2383"/>
    <s v="0212"/>
    <s v="0212"/>
    <s v="Subdirección de Servicios Sanitarios Rurales"/>
    <x v="7"/>
    <s v="LA ARAUCANÍA"/>
    <s v="CAUTIN"/>
    <s v="VILCUN"/>
    <s v="Arrastre"/>
    <n v="22"/>
    <s v="02"/>
    <s v="002"/>
    <n v="57185"/>
    <s v="40060098-0"/>
    <s v="MEJORAMIENTO AMPLIACIÓN SISTEMA APR LA VICTORIA ALTA, VILCUN (RES.DOH N°1012/2023)"/>
    <s v="AGUA POTABLE RURAL SEMI CONCENTRADO"/>
    <s v="AMPLIACION Y MEJORAMIENTO DE SERVICIOS EXISTENTES DE AGUA POTABLE RURAL"/>
    <s v="EJECUCION"/>
    <s v="ASESORIA 1"/>
    <n v="178069"/>
    <s v=" AP22-1022_Arranques de Agua potable Rural en la Araucanía"/>
    <s v=""/>
    <s v=""/>
    <s v=""/>
    <s v="X"/>
    <s v=""/>
    <s v=""/>
    <s v=""/>
    <s v="Seguridad hídrica"/>
    <n v="0"/>
    <n v="178000"/>
    <n v="250747"/>
    <n v="0"/>
    <n v="0"/>
    <n v="0"/>
    <n v="0"/>
    <n v="0"/>
    <n v="9119"/>
    <n v="31575"/>
    <n v="33260"/>
    <n v="0.22746993059101031"/>
  </r>
  <r>
    <n v="2382"/>
    <s v="0212"/>
    <s v="0212"/>
    <s v="Subdirección de Servicios Sanitarios Rurales"/>
    <x v="7"/>
    <s v="LA ARAUCANÍA"/>
    <s v="CAUTIN"/>
    <s v="VILCUN"/>
    <s v="Arrastre"/>
    <n v="22"/>
    <s v="02"/>
    <s v="004"/>
    <n v="57185"/>
    <s v="40060098-0"/>
    <s v="MEJORAMIENTO AMPLIACIÓN SISTEMA APR LA VICTORIA ALTA, VILCUN (RES.DOH N°1012/2023)"/>
    <s v="AGUA POTABLE RURAL SEMI CONCENTRADO"/>
    <s v="AMPLIACION Y MEJORAMIENTO DE SERVICIOS EXISTENTES DE AGUA POTABLE RURAL"/>
    <s v="EJECUCION"/>
    <s v="EJECUCION 1"/>
    <n v="178068"/>
    <s v=" AP22-1022_Arranques de Agua potable Rural en la Araucanía"/>
    <s v=""/>
    <s v=""/>
    <s v=""/>
    <s v="X"/>
    <s v=""/>
    <s v=""/>
    <s v=""/>
    <s v="Seguridad hídrica"/>
    <n v="96499"/>
    <n v="1462800.4180000001"/>
    <n v="274514"/>
    <n v="0"/>
    <n v="0"/>
    <n v="0"/>
    <n v="0"/>
    <n v="0"/>
    <n v="9119"/>
    <n v="31575"/>
    <n v="33260"/>
    <n v="0.22746993059101031"/>
  </r>
  <r>
    <n v="2384"/>
    <s v="0212"/>
    <s v="0212"/>
    <s v="Subdirección de Servicios Sanitarios Rurales"/>
    <x v="7"/>
    <s v="LA ARAUCANÍA"/>
    <s v="MALLECO"/>
    <s v="PUREN"/>
    <s v="Arrastre"/>
    <n v="10"/>
    <s v="02"/>
    <s v="002"/>
    <n v="57178"/>
    <s v="40060099-0"/>
    <s v="MEJORAMIENTO Y AMPLIACIÓN SSR CAUPOLICÁN TRANAMAN,  PUREN"/>
    <s v="AGUA POTABLE RURAL SEMI CONCENTRADO"/>
    <s v="AMPLIACION Y MEJORAMIENTO DE SERVICIOS EXISTENTES DE AGUA POTABLE RURAL"/>
    <s v="EJECUCION"/>
    <s v="ASESORIA 1"/>
    <n v="178042"/>
    <s v=" AP22-1022_Arranques de Agua potable Rural en la Araucanía"/>
    <s v=""/>
    <s v=""/>
    <s v=""/>
    <s v="X"/>
    <s v=""/>
    <s v=""/>
    <s v=""/>
    <s v="Seguridad hídrica"/>
    <n v="0"/>
    <n v="1"/>
    <n v="284556"/>
    <n v="0"/>
    <n v="284555"/>
    <n v="0"/>
    <n v="0"/>
    <n v="0"/>
    <n v="9208"/>
    <n v="12184"/>
    <n v="12069"/>
    <n v="0.30926509069765279"/>
  </r>
  <r>
    <n v="2385"/>
    <s v="0212"/>
    <s v="0212"/>
    <s v="Subdirección de Servicios Sanitarios Rurales"/>
    <x v="7"/>
    <s v="LA ARAUCANÍA"/>
    <s v="MALLECO"/>
    <s v="PUREN"/>
    <s v="Arrastre"/>
    <n v="10"/>
    <s v="02"/>
    <s v="004"/>
    <n v="57178"/>
    <s v="40060099-0"/>
    <s v="MEJORAMIENTO Y AMPLIACIÓN SSR CAUPOLICÁN TRANAMAN,  PUREN"/>
    <s v="AGUA POTABLE RURAL SEMI CONCENTRADO"/>
    <s v="AMPLIACION Y MEJORAMIENTO DE SERVICIOS EXISTENTES DE AGUA POTABLE RURAL"/>
    <s v="EJECUCION"/>
    <s v="EJECUCION 1"/>
    <n v="178041"/>
    <s v=" AP22-1022_Arranques de Agua potable Rural en la Araucanía"/>
    <s v=""/>
    <s v=""/>
    <s v=""/>
    <s v="X"/>
    <s v=""/>
    <s v=""/>
    <s v=""/>
    <s v="Seguridad hídrica"/>
    <n v="0"/>
    <n v="1"/>
    <n v="490701"/>
    <n v="0"/>
    <n v="1867073"/>
    <n v="0"/>
    <n v="0"/>
    <n v="0"/>
    <n v="9208"/>
    <n v="12184"/>
    <n v="12069"/>
    <n v="0.30926509069765279"/>
  </r>
  <r>
    <n v="2387"/>
    <s v="0212"/>
    <s v="0212"/>
    <s v="Subdirección de Servicios Sanitarios Rurales"/>
    <x v="7"/>
    <s v="LA ARAUCANÍA"/>
    <s v="CAUTIN"/>
    <s v="PADRE LAS CASAS"/>
    <s v="Arrastre"/>
    <n v="24"/>
    <s v="02"/>
    <s v="002"/>
    <n v="57272"/>
    <s v="40060101-0"/>
    <s v="MEJORAMIENTO AMPLIACIÓN SISTEMA APR REMOLINO MAQUEHUE, PADRE LAS CASAS (RES.DOH N°1012/2023)"/>
    <s v="AGUA POTABLE RURAL SEMI CONCENTRADO"/>
    <s v="AMPLIACION Y MEJORAMIENTO DE SERVICIOS EXISTENTES DE AGUA POTABLE RURAL"/>
    <s v="EJECUCION"/>
    <s v="ASESORIA 1"/>
    <n v="178213"/>
    <s v=" AP22-1022_Arranques de Agua potable Rural en la Araucanía"/>
    <s v=""/>
    <s v=""/>
    <s v=""/>
    <s v="X"/>
    <s v=""/>
    <s v=""/>
    <s v=""/>
    <s v="Seguridad hídrica"/>
    <n v="0"/>
    <n v="185181"/>
    <n v="254443"/>
    <n v="0"/>
    <n v="0"/>
    <n v="0"/>
    <n v="0"/>
    <n v="0"/>
    <n v="9112"/>
    <n v="80656"/>
    <n v="86093"/>
    <n v="0.19815299847496029"/>
  </r>
  <r>
    <n v="2386"/>
    <s v="0212"/>
    <s v="0212"/>
    <s v="Subdirección de Servicios Sanitarios Rurales"/>
    <x v="7"/>
    <s v="LA ARAUCANÍA"/>
    <s v="CAUTIN"/>
    <s v="PADRE LAS CASAS"/>
    <s v="Arrastre"/>
    <n v="24"/>
    <s v="02"/>
    <s v="004"/>
    <n v="57272"/>
    <s v="40060101-0"/>
    <s v="MEJORAMIENTO AMPLIACIÓN SISTEMA APR REMOLINO MAQUEHUE, PADRE LAS CASAS (RES.DOH N°1012/2023)"/>
    <s v="AGUA POTABLE RURAL SEMI CONCENTRADO"/>
    <s v="AMPLIACION Y MEJORAMIENTO DE SERVICIOS EXISTENTES DE AGUA POTABLE RURAL"/>
    <s v="EJECUCION"/>
    <s v="EJECUCION 1"/>
    <n v="178212"/>
    <s v=" AP22-1022_Arranques de Agua potable Rural en la Araucanía"/>
    <s v=""/>
    <s v=""/>
    <s v=""/>
    <s v="X"/>
    <s v=""/>
    <s v=""/>
    <s v=""/>
    <s v="Seguridad hídrica"/>
    <n v="66498.998999999996"/>
    <n v="1033793.8320000001"/>
    <n v="290563"/>
    <n v="0"/>
    <n v="0"/>
    <n v="0"/>
    <n v="0"/>
    <n v="0"/>
    <n v="9112"/>
    <n v="80656"/>
    <n v="86093"/>
    <n v="0.19815299847496029"/>
  </r>
  <r>
    <m/>
    <s v="0212"/>
    <s v="0212"/>
    <s v="Subdirección de Servicios Sanitarios Rurales"/>
    <x v="7"/>
    <s v="LA ARAUCANÍA"/>
    <s v="MALLECO"/>
    <s v="CURACAUTIN"/>
    <s v="Arrastre"/>
    <m/>
    <s v="02"/>
    <s v="002"/>
    <n v="57034"/>
    <s v="40061077-0"/>
    <s v="CONSERVACION SSR RARIRUCA DE CURACAUTÍN, COMUNA DE  CURACAUTIN. REGIÓN DE LA ARAUCANÍA"/>
    <s v="AGUA POTABLE RURAL SEMI CONCENTRADO"/>
    <s v=""/>
    <s v="EJECUCION"/>
    <s v="ASESORIA A LA INSPECCION FISCAL 1"/>
    <n v="179767"/>
    <s v=" AP22-1023_Diseño arranques 2024"/>
    <s v=""/>
    <s v=""/>
    <s v=""/>
    <s v="X"/>
    <s v=""/>
    <s v=""/>
    <s v=""/>
    <s v="Seguridad hídrica"/>
    <n v="0"/>
    <n v="42605"/>
    <n v="43924"/>
    <n v="0"/>
    <n v="0"/>
    <n v="0"/>
    <n v="0"/>
    <n v="0"/>
    <n v="9203"/>
    <n v="18536"/>
    <n v="18209"/>
    <n v="0.1889667081808378"/>
  </r>
  <r>
    <m/>
    <s v="0212"/>
    <s v="0212"/>
    <s v="Subdirección de Servicios Sanitarios Rurales"/>
    <x v="7"/>
    <s v="LA ARAUCANÍA"/>
    <s v="MALLECO"/>
    <s v="CURACAUTIN"/>
    <s v="Arrastre"/>
    <m/>
    <s v="02"/>
    <s v="004"/>
    <n v="57034"/>
    <s v="40061077-0"/>
    <s v="CONSERVACION SSR RARIRUCA DE CURACAUTÍN, COMUNA DE  CURACAUTIN. REGIÓN DE LA ARAUCANÍA"/>
    <s v="AGUA POTABLE RURAL SEMI CONCENTRADO"/>
    <s v=""/>
    <s v="EJECUCION"/>
    <s v="EJECUCION 1"/>
    <n v="179766"/>
    <s v=" AP22-1023_Diseño arranques 2024"/>
    <s v=""/>
    <s v=""/>
    <s v=""/>
    <s v="X"/>
    <s v=""/>
    <s v=""/>
    <s v=""/>
    <s v="Seguridad hídrica"/>
    <n v="0"/>
    <n v="233348"/>
    <n v="57765"/>
    <n v="0"/>
    <n v="0"/>
    <n v="0"/>
    <n v="0"/>
    <n v="0"/>
    <n v="9203"/>
    <n v="18536"/>
    <n v="18209"/>
    <n v="0.1889667081808378"/>
  </r>
  <r>
    <n v="2389"/>
    <s v="0212"/>
    <s v="0212"/>
    <s v="Subdirección de Servicios Sanitarios Rurales"/>
    <x v="7"/>
    <s v="LA ARAUCANÍA"/>
    <s v="MALLECO"/>
    <s v="ERCILLA"/>
    <s v="Nuevo"/>
    <n v="276"/>
    <s v="02"/>
    <s v="002"/>
    <n v="57025"/>
    <s v="40061099-0"/>
    <s v="CONSERVACION SISTEMA APR CHAMICHACO ERCILLA"/>
    <s v="AGUA POTABLE RURAL SEMI CONCENTRADO"/>
    <s v="CONSERVACION "/>
    <s v="EJECUCION"/>
    <s v="ASESORIA 1"/>
    <n v="177738"/>
    <s v=" AP22-1022_Arranques de Agua potable Rural en la Araucanía"/>
    <s v=""/>
    <s v=""/>
    <s v=""/>
    <s v=""/>
    <s v=""/>
    <s v=""/>
    <s v=""/>
    <s v="Seguridad hídrica"/>
    <n v="0"/>
    <n v="0"/>
    <n v="206"/>
    <n v="111915"/>
    <n v="0"/>
    <n v="0"/>
    <n v="0"/>
    <n v="0"/>
    <n v="9204"/>
    <n v="7730"/>
    <n v="8366"/>
    <n v="0.41598211952009911"/>
  </r>
  <r>
    <n v="2388"/>
    <s v="0212"/>
    <s v="0212"/>
    <s v="Subdirección de Servicios Sanitarios Rurales"/>
    <x v="7"/>
    <s v="LA ARAUCANÍA"/>
    <s v="MALLECO"/>
    <s v="ERCILLA"/>
    <s v="Nuevo"/>
    <n v="276"/>
    <s v="02"/>
    <s v="004"/>
    <n v="57025"/>
    <s v="40061099-0"/>
    <s v="CONSERVACION SISTEMA APR CHAMICHACO ERCILLA"/>
    <s v="AGUA POTABLE RURAL SEMI CONCENTRADO"/>
    <s v="CONSERVACION "/>
    <s v="EJECUCION"/>
    <s v="EJECUCION 1"/>
    <n v="177737"/>
    <s v=" AP22-1022_Arranques de Agua potable Rural en la Araucanía"/>
    <s v=""/>
    <s v=""/>
    <s v=""/>
    <s v=""/>
    <s v=""/>
    <s v=""/>
    <s v=""/>
    <s v="Seguridad hídrica"/>
    <n v="0"/>
    <n v="0"/>
    <n v="825"/>
    <n v="772425"/>
    <n v="0"/>
    <n v="0"/>
    <n v="0"/>
    <n v="0"/>
    <n v="9204"/>
    <n v="7730"/>
    <n v="8366"/>
    <n v="0.41598211952009911"/>
  </r>
  <r>
    <n v="2390"/>
    <s v="0212"/>
    <s v="0212"/>
    <s v="Subdirección de Servicios Sanitarios Rurales"/>
    <x v="7"/>
    <s v="LA ARAUCANÍA"/>
    <s v="CAUTIN"/>
    <s v="CHOLCHOL"/>
    <s v="Nuevo"/>
    <n v="294"/>
    <s v="02"/>
    <s v="002"/>
    <n v="57027"/>
    <s v="40061100-0"/>
    <s v="CONSERVACION SISTEMA APR CULLINCO CHOL CHOL"/>
    <s v="AGUA POTABLE RURAL SEMI CONCENTRADO"/>
    <s v="CONSERVACION "/>
    <s v="EJECUCION"/>
    <s v="ASESORIA 1"/>
    <n v="177742"/>
    <s v=" AP22-1022_Arranques de Agua potable Rural en la Araucanía"/>
    <s v=""/>
    <s v=""/>
    <s v=""/>
    <s v=""/>
    <s v=""/>
    <s v=""/>
    <s v=""/>
    <s v="Seguridad hídrica"/>
    <n v="0"/>
    <n v="0"/>
    <n v="206"/>
    <n v="58097"/>
    <n v="0"/>
    <n v="0"/>
    <n v="0"/>
    <n v="0"/>
    <n v="9121"/>
    <n v="13167"/>
    <n v="12707"/>
    <n v="0.36511081773173443"/>
  </r>
  <r>
    <n v="2391"/>
    <s v="0212"/>
    <s v="0212"/>
    <s v="Subdirección de Servicios Sanitarios Rurales"/>
    <x v="7"/>
    <s v="LA ARAUCANÍA"/>
    <s v="CAUTIN"/>
    <s v="CHOLCHOL"/>
    <s v="Nuevo"/>
    <n v="294"/>
    <s v="02"/>
    <s v="004"/>
    <n v="57027"/>
    <s v="40061100-0"/>
    <s v="CONSERVACION SISTEMA APR CULLINCO CHOL CHOL"/>
    <s v="AGUA POTABLE RURAL SEMI CONCENTRADO"/>
    <s v="CONSERVACION "/>
    <s v="EJECUCION"/>
    <s v="EJECUCION 1"/>
    <n v="177741"/>
    <s v=" AP22-1022_Arranques de Agua potable Rural en la Araucanía"/>
    <s v=""/>
    <s v=""/>
    <s v=""/>
    <s v=""/>
    <s v=""/>
    <s v=""/>
    <s v=""/>
    <s v="Seguridad hídrica"/>
    <n v="0"/>
    <n v="0"/>
    <n v="825"/>
    <n v="401265"/>
    <n v="0"/>
    <n v="0"/>
    <n v="0"/>
    <n v="0"/>
    <n v="9121"/>
    <n v="13167"/>
    <n v="12707"/>
    <n v="0.36511081773173443"/>
  </r>
  <r>
    <n v="2392"/>
    <s v="0212"/>
    <s v="0212"/>
    <s v="Subdirección de Servicios Sanitarios Rurales"/>
    <x v="7"/>
    <s v="LA ARAUCANÍA"/>
    <s v="CAUTIN"/>
    <s v="TOLTEN"/>
    <s v="Nuevo"/>
    <n v="277"/>
    <s v="02"/>
    <s v="002"/>
    <n v="57024"/>
    <s v="40061102-0"/>
    <s v="CONSERVACION SISTEMA APR LEUFU LAFQUEN TOLTEN"/>
    <s v="AGUA POTABLE RURAL SEMI CONCENTRADO"/>
    <s v="CONSERVACION "/>
    <s v="EJECUCION"/>
    <s v="ASESORIA 1"/>
    <n v="177736"/>
    <s v=" AP22-1022_Arranques de Agua potable Rural en la Araucanía"/>
    <s v=""/>
    <s v=""/>
    <s v=""/>
    <s v=""/>
    <s v=""/>
    <s v=""/>
    <s v=""/>
    <s v="Seguridad hídrica"/>
    <n v="0"/>
    <n v="0"/>
    <n v="206"/>
    <n v="67067"/>
    <n v="0"/>
    <n v="0"/>
    <n v="0"/>
    <n v="0"/>
    <n v="9118"/>
    <n v="10041"/>
    <n v="9909"/>
    <n v="0.26729490538515632"/>
  </r>
  <r>
    <n v="2393"/>
    <s v="0212"/>
    <s v="0212"/>
    <s v="Subdirección de Servicios Sanitarios Rurales"/>
    <x v="7"/>
    <s v="LA ARAUCANÍA"/>
    <s v="CAUTIN"/>
    <s v="TOLTEN"/>
    <s v="Nuevo"/>
    <n v="277"/>
    <s v="02"/>
    <s v="004"/>
    <n v="57024"/>
    <s v="40061102-0"/>
    <s v="CONSERVACION SISTEMA APR LEUFU LAFQUEN TOLTEN"/>
    <s v="AGUA POTABLE RURAL SEMI CONCENTRADO"/>
    <s v="CONSERVACION "/>
    <s v="EJECUCION"/>
    <s v="EJECUCION 1"/>
    <n v="177735"/>
    <s v=" AP22-1022_Arranques de Agua potable Rural en la Araucanía"/>
    <s v=""/>
    <s v=""/>
    <s v=""/>
    <s v=""/>
    <s v=""/>
    <s v=""/>
    <s v=""/>
    <s v="Seguridad hídrica"/>
    <n v="0"/>
    <n v="0"/>
    <n v="825"/>
    <n v="566225"/>
    <n v="0"/>
    <n v="0"/>
    <n v="0"/>
    <n v="0"/>
    <n v="9118"/>
    <n v="10041"/>
    <n v="9909"/>
    <n v="0.26729490538515632"/>
  </r>
  <r>
    <m/>
    <s v="0212"/>
    <s v="0212"/>
    <s v="Subdirección de Servicios Sanitarios Rurales"/>
    <x v="7"/>
    <s v="LA ARAUCANÍA"/>
    <s v="CAUTIN"/>
    <s v="FREIRE"/>
    <s v="Arrastre"/>
    <m/>
    <s v="02"/>
    <s v="002"/>
    <n v="57393"/>
    <s v="40062692-0"/>
    <s v="CONSERVACIÓN SISTEMA APR CHIHUIMPILLI, FREIRE, PROV. CUATIN, REG. DE LA ARAUCANIA"/>
    <s v="AGUA POTABLE RURAL SEMI CONCENTRADO"/>
    <s v=""/>
    <s v="EJECUCION"/>
    <s v="ASESORIA A LA INSPECCION FISCAL 1"/>
    <n v="180065"/>
    <s v=" AP22-1022_Arranques de Agua potable Rural en la Araucanía"/>
    <s v=""/>
    <s v=""/>
    <s v=""/>
    <s v="X"/>
    <s v=""/>
    <s v=""/>
    <s v=""/>
    <s v="Seguridad hídrica"/>
    <n v="0"/>
    <n v="54534.9"/>
    <n v="93709"/>
    <n v="0"/>
    <n v="0"/>
    <n v="0"/>
    <n v="0"/>
    <n v="0"/>
    <n v="9105"/>
    <n v="26164"/>
    <n v="25485"/>
    <n v="0.25043138029289108"/>
  </r>
  <r>
    <m/>
    <s v="0212"/>
    <s v="0212"/>
    <s v="Subdirección de Servicios Sanitarios Rurales"/>
    <x v="7"/>
    <s v="LA ARAUCANÍA"/>
    <s v="CAUTIN"/>
    <s v="FREIRE"/>
    <s v="Arrastre"/>
    <m/>
    <s v="02"/>
    <s v="004"/>
    <n v="57393"/>
    <s v="40062692-0"/>
    <s v="CONSERVACIÓN SISTEMA APR CHIHUIMPILLI, FREIRE, PROV. CUATIN, REG. DE LA ARAUCANIA"/>
    <s v="AGUA POTABLE RURAL SEMI CONCENTRADO"/>
    <s v=""/>
    <s v="EJECUCION"/>
    <s v="EJECUCION 1"/>
    <n v="178674"/>
    <s v=" AP22-1022_Arranques de Agua potable Rural en la Araucanía"/>
    <s v=""/>
    <s v=""/>
    <s v=""/>
    <s v="X"/>
    <s v=""/>
    <s v=""/>
    <s v=""/>
    <s v="Seguridad hídrica"/>
    <n v="0"/>
    <n v="135491"/>
    <n v="501160"/>
    <n v="0"/>
    <n v="0"/>
    <n v="0"/>
    <n v="0"/>
    <n v="0"/>
    <n v="9105"/>
    <n v="26164"/>
    <n v="25485"/>
    <n v="0.25043138029289108"/>
  </r>
  <r>
    <n v="2395"/>
    <s v="0212"/>
    <s v="0212"/>
    <s v="Subdirección de Servicios Sanitarios Rurales"/>
    <x v="7"/>
    <s v="LA ARAUCANÍA"/>
    <s v="CAUTIN"/>
    <s v="PADRE LAS CASAS"/>
    <s v="Arrastre"/>
    <n v="9"/>
    <s v="02"/>
    <s v="002"/>
    <n v="57994"/>
    <s v="40063516-0"/>
    <s v="MEJORAMIENTO SSR ILLAF, PADRE LAS CASAS, PROVINCIA CAUTÍN, REGIÓN DE LA ARAUCANÍA"/>
    <s v="AGUA POTABLE RURAL SEMI CONCENTRADO"/>
    <s v="AMPLIACION Y MEJORAMIENTO DE SERVICIOS EXISTENTES DE AGUA POTABLE RURAL"/>
    <s v="EJECUCION"/>
    <s v="ASESORIA A LA INSPECCION FISCAL 1"/>
    <n v="179965"/>
    <s v=" AP22-1022_Arranques de Agua potable Rural en la Araucanía"/>
    <s v=""/>
    <s v=""/>
    <s v=""/>
    <s v="X"/>
    <s v=""/>
    <s v=""/>
    <s v=""/>
    <s v="Seguridad hídrica"/>
    <n v="0"/>
    <n v="28515"/>
    <n v="301346"/>
    <n v="0"/>
    <n v="0"/>
    <n v="0"/>
    <n v="0"/>
    <n v="0"/>
    <n v="9112"/>
    <n v="80656"/>
    <n v="86093"/>
    <n v="0.19815299847496029"/>
  </r>
  <r>
    <n v="2394"/>
    <s v="0212"/>
    <s v="0212"/>
    <s v="Subdirección de Servicios Sanitarios Rurales"/>
    <x v="7"/>
    <s v="LA ARAUCANÍA"/>
    <s v="CAUTIN"/>
    <s v="PADRE LAS CASAS"/>
    <s v="Arrastre"/>
    <n v="9"/>
    <s v="02"/>
    <s v="004"/>
    <n v="57994"/>
    <s v="40063516-0"/>
    <s v="MEJORAMIENTO SSR ILLAF, PADRE LAS CASAS, PROVINCIA CAUTÍN, REGIÓN DE LA ARAUCANÍA"/>
    <s v="AGUA POTABLE RURAL SEMI CONCENTRADO"/>
    <s v="AMPLIACION Y MEJORAMIENTO DE SERVICIOS EXISTENTES DE AGUA POTABLE RURAL"/>
    <s v="EJECUCION"/>
    <s v="EJECUCION 1"/>
    <n v="179961"/>
    <s v=" AP22-1022_Arranques de Agua potable Rural en la Araucanía"/>
    <s v=""/>
    <s v=""/>
    <s v=""/>
    <s v="X"/>
    <s v=""/>
    <s v=""/>
    <s v=""/>
    <s v="Seguridad hídrica"/>
    <n v="0"/>
    <n v="89086.75"/>
    <n v="1113046"/>
    <n v="0"/>
    <n v="0"/>
    <n v="0"/>
    <n v="0"/>
    <n v="0"/>
    <n v="9112"/>
    <n v="80656"/>
    <n v="86093"/>
    <n v="0.19815299847496029"/>
  </r>
  <r>
    <n v="2397"/>
    <s v="0212"/>
    <s v="0212"/>
    <s v="Subdirección de Servicios Sanitarios Rurales"/>
    <x v="7"/>
    <s v="LA ARAUCANÍA"/>
    <s v="CAUTIN"/>
    <s v="PADRE LAS CASAS"/>
    <s v="Arrastre"/>
    <n v="7"/>
    <s v="02"/>
    <s v="002"/>
    <n v="57997"/>
    <s v="40063859-0"/>
    <s v="MEJORAMIENTO Y AMPLIACIÓN SSR SAN RAMÓN, PADRE LAS CASAS, PROV. CAUTÍN, REG. ARAUCANÍA"/>
    <s v="AGUA POTABLE RURAL SEMI CONCENTRADO"/>
    <s v="AMPLIACION Y MEJORAMIENTO DE SERVICIOS EXISTENTES DE AGUA POTABLE RURAL"/>
    <s v="EJECUCION"/>
    <s v="ASESORIA A LA INSPECCION FISCAL 1"/>
    <n v="179971"/>
    <s v=" AP22-1022_Arranques de Agua potable Rural en la Araucanía"/>
    <s v=""/>
    <s v=""/>
    <s v=""/>
    <s v="X"/>
    <s v=""/>
    <s v=""/>
    <s v=""/>
    <s v="Seguridad hídrica"/>
    <n v="0"/>
    <n v="20"/>
    <n v="249502"/>
    <n v="0"/>
    <n v="0"/>
    <n v="0"/>
    <n v="0"/>
    <n v="0"/>
    <n v="9112"/>
    <n v="80656"/>
    <n v="86093"/>
    <n v="0.19815299847496029"/>
  </r>
  <r>
    <n v="2396"/>
    <s v="0212"/>
    <s v="0212"/>
    <s v="Subdirección de Servicios Sanitarios Rurales"/>
    <x v="7"/>
    <s v="LA ARAUCANÍA"/>
    <s v="CAUTIN"/>
    <s v="PADRE LAS CASAS"/>
    <s v="Arrastre"/>
    <n v="7"/>
    <s v="02"/>
    <s v="004"/>
    <n v="57997"/>
    <s v="40063859-0"/>
    <s v="MEJORAMIENTO Y AMPLIACIÓN SSR SAN RAMÓN, PADRE LAS CASAS, PROV. CAUTÍN, REG. ARAUCANÍA"/>
    <s v="AGUA POTABLE RURAL SEMI CONCENTRADO"/>
    <s v="AMPLIACION Y MEJORAMIENTO DE SERVICIOS EXISTENTES DE AGUA POTABLE RURAL"/>
    <s v="EJECUCION"/>
    <s v="EJECUCION 1"/>
    <n v="179970"/>
    <s v=" AP22-1022_Arranques de Agua potable Rural en la Araucanía"/>
    <s v=""/>
    <s v=""/>
    <s v=""/>
    <s v="X"/>
    <s v=""/>
    <s v=""/>
    <s v=""/>
    <s v="Seguridad hídrica"/>
    <n v="0"/>
    <n v="20"/>
    <n v="1233076"/>
    <n v="0"/>
    <n v="0"/>
    <n v="0"/>
    <n v="0"/>
    <n v="0"/>
    <n v="9112"/>
    <n v="80656"/>
    <n v="86093"/>
    <n v="0.19815299847496029"/>
  </r>
  <r>
    <n v="2399"/>
    <s v="0212"/>
    <s v="0212"/>
    <s v="Subdirección de Servicios Sanitarios Rurales"/>
    <x v="7"/>
    <s v="LA ARAUCANÍA"/>
    <s v="CAUTIN"/>
    <s v="PITRUFQUEN"/>
    <s v="Arrastre"/>
    <n v="32"/>
    <s v="02"/>
    <s v="002"/>
    <n v="57996"/>
    <s v="40064437-0"/>
    <s v="MEJORAMIENTO SSR PURAQUINA BAJO, PITRUFQUÉN, PROV. CAUTIN, REG. ARAUCANIA"/>
    <s v="AGUA POTABLE RURAL SEMI CONCENTRADO"/>
    <s v="AMPLIACION Y MEJORAMIENTO DE SERVICIOS EXISTENTES DE AGUA POTABLE RURAL"/>
    <s v="EJECUCION"/>
    <s v="ASESORIA A LA INSPECCION FISCAL 1"/>
    <n v="179968"/>
    <s v=" AP22-1022_Arranques de Agua potable Rural en la Araucanía"/>
    <s v=""/>
    <s v=""/>
    <s v=""/>
    <s v="X"/>
    <s v=""/>
    <s v=""/>
    <s v=""/>
    <s v="Seguridad hídrica"/>
    <n v="0"/>
    <n v="18176"/>
    <n v="28980"/>
    <n v="0"/>
    <n v="0"/>
    <n v="0"/>
    <n v="0"/>
    <n v="0"/>
    <n v="9114"/>
    <n v="27041"/>
    <n v="26730"/>
    <n v="0.17533620904682021"/>
  </r>
  <r>
    <n v="2398"/>
    <s v="0212"/>
    <s v="0212"/>
    <s v="Subdirección de Servicios Sanitarios Rurales"/>
    <x v="7"/>
    <s v="LA ARAUCANÍA"/>
    <s v="CAUTIN"/>
    <s v="PITRUFQUEN"/>
    <s v="Arrastre"/>
    <n v="32"/>
    <s v="02"/>
    <s v="004"/>
    <n v="57996"/>
    <s v="40064437-0"/>
    <s v="MEJORAMIENTO SSR PURAQUINA BAJO, PITRUFQUÉN, PROV. CAUTIN, REG. ARAUCANIA"/>
    <s v="AGUA POTABLE RURAL SEMI CONCENTRADO"/>
    <s v="AMPLIACION Y MEJORAMIENTO DE SERVICIOS EXISTENTES DE AGUA POTABLE RURAL"/>
    <s v="EJECUCION"/>
    <s v="EJECUCION 1"/>
    <n v="179967"/>
    <s v=" AP22-1022_Arranques de Agua potable Rural en la Araucanía"/>
    <s v=""/>
    <s v=""/>
    <s v=""/>
    <s v="X"/>
    <s v=""/>
    <s v=""/>
    <s v=""/>
    <s v="Seguridad hídrica"/>
    <n v="0"/>
    <n v="40701"/>
    <n v="240185"/>
    <n v="0"/>
    <n v="0"/>
    <n v="0"/>
    <n v="0"/>
    <n v="0"/>
    <n v="9114"/>
    <n v="27041"/>
    <n v="26730"/>
    <n v="0.17533620904682021"/>
  </r>
  <r>
    <n v="2401"/>
    <s v="0212"/>
    <s v="0212"/>
    <s v="Subdirección de Servicios Sanitarios Rurales"/>
    <x v="7"/>
    <s v="LA ARAUCANÍA"/>
    <s v="CAUTIN"/>
    <s v="NUEVA IMPERIAL"/>
    <s v="Arrastre"/>
    <n v="6"/>
    <s v="02"/>
    <s v="002"/>
    <n v="57993"/>
    <s v="40066508-0"/>
    <s v="MEJORAMIENTO Y AMPLIACIÓN SSR VILLA CUSACO, NUEVA IMPERIAL, PROV. CAUTIN , REG. ARAUCANÍA"/>
    <s v="AGUA POTABLE RURAL SEMI CONCENTRADO"/>
    <s v="AMPLIACION Y MEJORAMIENTO DE SERVICIOS EXISTENTES DE AGUA POTABLE RURAL"/>
    <s v="EJECUCION"/>
    <s v="ASESORIA A LA INSPECCION FISCAL 1"/>
    <n v="179959"/>
    <s v=" AP22-1022_Arranques de Agua potable Rural en la Araucanía"/>
    <s v=""/>
    <s v=""/>
    <s v=""/>
    <s v="X"/>
    <s v=""/>
    <s v=""/>
    <s v=""/>
    <s v="Seguridad hídrica"/>
    <n v="0"/>
    <n v="29760"/>
    <n v="309073"/>
    <n v="0"/>
    <n v="0"/>
    <n v="0"/>
    <n v="0"/>
    <n v="0"/>
    <n v="9111"/>
    <n v="33988"/>
    <n v="34218"/>
    <n v="0.23584695724352639"/>
  </r>
  <r>
    <n v="2400"/>
    <s v="0212"/>
    <s v="0212"/>
    <s v="Subdirección de Servicios Sanitarios Rurales"/>
    <x v="7"/>
    <s v="LA ARAUCANÍA"/>
    <s v="CAUTIN"/>
    <s v="NUEVA IMPERIAL"/>
    <s v="Arrastre"/>
    <n v="6"/>
    <s v="02"/>
    <s v="004"/>
    <n v="57993"/>
    <s v="40066508-0"/>
    <s v="MEJORAMIENTO Y AMPLIACIÓN SSR VILLA CUSACO, NUEVA IMPERIAL, PROV. CAUTIN , REG. ARAUCANÍA"/>
    <s v="AGUA POTABLE RURAL SEMI CONCENTRADO"/>
    <s v="AMPLIACION Y MEJORAMIENTO DE SERVICIOS EXISTENTES DE AGUA POTABLE RURAL"/>
    <s v="EJECUCION"/>
    <s v="EJECUCION 1"/>
    <n v="179958"/>
    <s v=" AP22-1022_Arranques de Agua potable Rural en la Araucanía"/>
    <s v=""/>
    <s v=""/>
    <s v=""/>
    <s v="X"/>
    <s v=""/>
    <s v=""/>
    <s v=""/>
    <s v="Seguridad hídrica"/>
    <n v="0"/>
    <n v="248000"/>
    <n v="1223797"/>
    <n v="0"/>
    <n v="0"/>
    <n v="0"/>
    <n v="0"/>
    <n v="0"/>
    <n v="9111"/>
    <n v="33988"/>
    <n v="34218"/>
    <n v="0.23584695724352639"/>
  </r>
  <r>
    <n v="2403"/>
    <s v="0212"/>
    <s v="0212"/>
    <s v="Subdirección de Servicios Sanitarios Rurales"/>
    <x v="7"/>
    <s v="LA ARAUCANÍA"/>
    <s v="CAUTIN"/>
    <s v="VILLARRICA"/>
    <s v="Arrastre"/>
    <n v="31"/>
    <s v="02"/>
    <s v="002"/>
    <n v="58024"/>
    <s v="40066710-0"/>
    <s v="MEJORAMIENTO SSR HUINCACARA MOLCO ALTO,  VILLARRICA, PROV. CAUTIN , REG, DE LA ARAUCANÍA"/>
    <s v="AGUA POTABLE RURAL SEMI CONCENTRADO"/>
    <s v="AMPLIACION Y MEJORAMIENTO DE SERVICIOS EXISTENTES DE AGUA POTABLE RURAL"/>
    <s v="EJECUCION"/>
    <s v="ASESORIA A LA INSPECCION FISCAL 1"/>
    <n v="180063"/>
    <s v=" AP22-1022_Arranques de Agua potable Rural en la Araucanía"/>
    <s v=""/>
    <s v=""/>
    <s v=""/>
    <s v="X"/>
    <s v=""/>
    <s v=""/>
    <s v=""/>
    <s v="Seguridad hídrica"/>
    <n v="0"/>
    <n v="21130"/>
    <n v="25239"/>
    <n v="0"/>
    <n v="0"/>
    <n v="0"/>
    <n v="0"/>
    <n v="0"/>
    <n v="9120"/>
    <n v="67737"/>
    <n v="61009"/>
    <n v="0.1569900574524313"/>
  </r>
  <r>
    <n v="2402"/>
    <s v="0212"/>
    <s v="0212"/>
    <s v="Subdirección de Servicios Sanitarios Rurales"/>
    <x v="7"/>
    <s v="LA ARAUCANÍA"/>
    <s v="CAUTIN"/>
    <s v="VILLARRICA"/>
    <s v="Arrastre"/>
    <n v="31"/>
    <s v="02"/>
    <s v="004"/>
    <n v="58024"/>
    <s v="40066710-0"/>
    <s v="MEJORAMIENTO SSR HUINCACARA MOLCO ALTO,  VILLARRICA, PROV. CAUTIN , REG, DE LA ARAUCANÍA"/>
    <s v="AGUA POTABLE RURAL SEMI CONCENTRADO"/>
    <s v="AMPLIACION Y MEJORAMIENTO DE SERVICIOS EXISTENTES DE AGUA POTABLE RURAL"/>
    <s v="EJECUCION"/>
    <s v="EJECUCION 1"/>
    <n v="180062"/>
    <s v=" AP22-1022_Arranques de Agua potable Rural en la Araucanía"/>
    <s v=""/>
    <s v=""/>
    <s v=""/>
    <s v="X"/>
    <s v=""/>
    <s v=""/>
    <s v=""/>
    <s v="Seguridad hídrica"/>
    <n v="0"/>
    <n v="50010"/>
    <n v="220973"/>
    <n v="0"/>
    <n v="0"/>
    <n v="0"/>
    <n v="0"/>
    <n v="0"/>
    <n v="9120"/>
    <n v="67737"/>
    <n v="61009"/>
    <n v="0.1569900574524313"/>
  </r>
  <r>
    <m/>
    <s v="0212"/>
    <s v="0212"/>
    <s v="Subdirección de Servicios Sanitarios Rurales"/>
    <x v="7"/>
    <s v="LA ARAUCANÍA"/>
    <s v="CAUTIN"/>
    <s v="TOLTEN"/>
    <s v="Arrastre"/>
    <m/>
    <s v="02"/>
    <s v="002"/>
    <n v="57970"/>
    <s v="40066766-0"/>
    <s v="CONSERVACION SSR NUEVA QUEULE, TOLTÉN, PROVINCIA DE CAUTÍN, REGIÓN DE LA ARAUCANIA"/>
    <s v="AGUA POTABLE RURAL CONCENTRADO"/>
    <s v=""/>
    <s v="EJECUCION"/>
    <s v="ASESORIA A LA INSPECCION FISCAL 1"/>
    <n v="179877"/>
    <s v=""/>
    <s v=""/>
    <s v=""/>
    <s v=""/>
    <s v="X"/>
    <s v=""/>
    <s v=""/>
    <s v=""/>
    <s v="Seguridad hídrica"/>
    <n v="0"/>
    <n v="37950"/>
    <n v="78253"/>
    <n v="0"/>
    <n v="0"/>
    <n v="0"/>
    <n v="0"/>
    <n v="0"/>
    <n v="9118"/>
    <n v="10041"/>
    <n v="9909"/>
    <n v="0.26729490538515632"/>
  </r>
  <r>
    <m/>
    <s v="0212"/>
    <s v="0212"/>
    <s v="Subdirección de Servicios Sanitarios Rurales"/>
    <x v="7"/>
    <s v="LA ARAUCANÍA"/>
    <s v="CAUTIN"/>
    <s v="TOLTEN"/>
    <s v="Arrastre"/>
    <m/>
    <s v="02"/>
    <s v="004"/>
    <n v="57970"/>
    <s v="40066766-0"/>
    <s v="CONSERVACION SSR NUEVA QUEULE, TOLTÉN, PROVINCIA DE CAUTÍN, REGIÓN DE LA ARAUCANIA"/>
    <s v="AGUA POTABLE RURAL CONCENTRADO"/>
    <s v=""/>
    <s v="EJECUCION"/>
    <s v="EJECUCION 1"/>
    <n v="179878"/>
    <s v=""/>
    <s v=""/>
    <s v=""/>
    <s v=""/>
    <s v="X"/>
    <s v=""/>
    <s v=""/>
    <s v=""/>
    <s v="Seguridad hídrica"/>
    <n v="0"/>
    <n v="228760"/>
    <n v="34254"/>
    <n v="0"/>
    <n v="0"/>
    <n v="0"/>
    <n v="0"/>
    <n v="0"/>
    <n v="9118"/>
    <n v="10041"/>
    <n v="9909"/>
    <n v="0.26729490538515632"/>
  </r>
  <r>
    <n v="2405"/>
    <s v="0212"/>
    <s v="0212"/>
    <s v="Subdirección de Servicios Sanitarios Rurales"/>
    <x v="7"/>
    <s v="LA ARAUCANÍA"/>
    <s v="CAUTIN"/>
    <s v="GALVARINO"/>
    <s v="Arrastre"/>
    <n v="2"/>
    <s v="02"/>
    <s v="002"/>
    <n v="58014"/>
    <s v="40067281-0"/>
    <s v="MEJORAMIENTO Y AMPLIACIÓN SSR VILLA CAPRICHO, GALVARINO, PROV. CAUTIN, REG. DE LA ARAUCANÍA"/>
    <s v="AGUA POTABLE RURAL SEMI CONCENTRADO"/>
    <s v="AMPLIACION Y MEJORAMIENTO DE SERVICIOS EXISTENTES DE AGUA POTABLE RURAL"/>
    <s v="EJECUCION"/>
    <s v="ASESORIA A LA INSPECCION FISCAL 1"/>
    <n v="180044"/>
    <s v=" AP22-1022_Arranques de Agua potable Rural en la Araucanía"/>
    <s v=""/>
    <s v=""/>
    <s v=""/>
    <s v="X"/>
    <s v=""/>
    <s v=""/>
    <s v=""/>
    <s v="Seguridad hídrica"/>
    <n v="0"/>
    <n v="53937"/>
    <n v="476558"/>
    <n v="0"/>
    <n v="107456"/>
    <n v="0"/>
    <n v="0"/>
    <n v="0"/>
    <n v="9106"/>
    <n v="12710"/>
    <n v="12548"/>
    <n v="0.39933828886063399"/>
  </r>
  <r>
    <n v="2404"/>
    <s v="0212"/>
    <s v="0212"/>
    <s v="Subdirección de Servicios Sanitarios Rurales"/>
    <x v="7"/>
    <s v="LA ARAUCANÍA"/>
    <s v="CAUTIN"/>
    <s v="GALVARINO"/>
    <s v="Arrastre"/>
    <n v="2"/>
    <s v="02"/>
    <s v="004"/>
    <n v="58014"/>
    <s v="40067281-0"/>
    <s v="MEJORAMIENTO Y AMPLIACIÓN SSR VILLA CAPRICHO, GALVARINO, PROV. CAUTIN, REG. DE LA ARAUCANÍA"/>
    <s v="AGUA POTABLE RURAL SEMI CONCENTRADO"/>
    <s v="AMPLIACION Y MEJORAMIENTO DE SERVICIOS EXISTENTES DE AGUA POTABLE RURAL"/>
    <s v="EJECUCION"/>
    <s v="EJECUCION 1"/>
    <n v="180043"/>
    <s v=" AP22-1022_Arranques de Agua potable Rural en la Araucanía"/>
    <s v=""/>
    <s v=""/>
    <s v=""/>
    <s v=""/>
    <s v=""/>
    <s v=""/>
    <s v=""/>
    <s v="Seguridad hídrica"/>
    <n v="0"/>
    <n v="274705"/>
    <n v="2062000"/>
    <n v="0"/>
    <n v="675548"/>
    <n v="0"/>
    <n v="0"/>
    <n v="0"/>
    <n v="9106"/>
    <n v="12710"/>
    <n v="12548"/>
    <n v="0.39933828886063399"/>
  </r>
  <r>
    <n v="2406"/>
    <s v="0212"/>
    <s v="0212"/>
    <s v="Subdirección de Servicios Sanitarios Rurales"/>
    <x v="7"/>
    <s v="LA ARAUCANÍA"/>
    <s v="MALLECO"/>
    <s v="COLLIPULLI"/>
    <s v="Arrastre"/>
    <n v="11"/>
    <s v="02"/>
    <s v="002"/>
    <n v="58022"/>
    <s v="40067301-0"/>
    <s v="MEJORAMIENTO SSR EL AMARGO, COLLIPULLI, PROV. MALLECO, REG. DE LA ARAUCANIA"/>
    <s v="AGUA POTABLE RURAL SEMI CONCENTRADO"/>
    <s v="AMPLIACION Y MEJORAMIENTO DE SERVICIOS EXISTENTES DE AGUA POTABLE RURAL"/>
    <s v="EJECUCION"/>
    <s v="ASESORIA A LA INSPECCION FISCAL 1"/>
    <n v="180057"/>
    <s v=" AP22-1022_Arranques de Agua potable Rural en la Araucanía"/>
    <s v=""/>
    <s v=""/>
    <s v=""/>
    <s v="X"/>
    <s v=""/>
    <s v=""/>
    <s v=""/>
    <s v="Seguridad hídrica"/>
    <n v="0"/>
    <n v="10000"/>
    <n v="101237"/>
    <n v="0"/>
    <n v="0"/>
    <n v="0"/>
    <n v="0"/>
    <n v="0"/>
    <n v="9202"/>
    <n v="24303"/>
    <n v="26638"/>
    <n v="0.22072955483044651"/>
  </r>
  <r>
    <n v="2407"/>
    <s v="0212"/>
    <s v="0212"/>
    <s v="Subdirección de Servicios Sanitarios Rurales"/>
    <x v="7"/>
    <s v="LA ARAUCANÍA"/>
    <s v="MALLECO"/>
    <s v="COLLIPULLI"/>
    <s v="Arrastre"/>
    <n v="11"/>
    <s v="02"/>
    <s v="004"/>
    <n v="58022"/>
    <s v="40067301-0"/>
    <s v="MEJORAMIENTO SSR EL AMARGO, COLLIPULLI, PROV. MALLECO, REG. DE LA ARAUCANIA"/>
    <s v="AGUA POTABLE RURAL SEMI CONCENTRADO"/>
    <s v="AMPLIACION Y MEJORAMIENTO DE SERVICIOS EXISTENTES DE AGUA POTABLE RURAL"/>
    <s v="EJECUCION"/>
    <s v="EJECUCION 1"/>
    <n v="180056"/>
    <s v=" AP22-1022_Arranques de Agua potable Rural en la Araucanía"/>
    <s v=""/>
    <s v=""/>
    <s v=""/>
    <s v="X"/>
    <s v=""/>
    <s v=""/>
    <s v=""/>
    <s v="Seguridad hídrica"/>
    <n v="0"/>
    <n v="10000"/>
    <n v="542892"/>
    <n v="0"/>
    <n v="0"/>
    <n v="0"/>
    <n v="0"/>
    <n v="0"/>
    <n v="9202"/>
    <n v="24303"/>
    <n v="26638"/>
    <n v="0.22072955483044651"/>
  </r>
  <r>
    <n v="2409"/>
    <s v="0212"/>
    <s v="0212"/>
    <s v="Subdirección de Servicios Sanitarios Rurales"/>
    <x v="7"/>
    <s v="LA ARAUCANÍA"/>
    <s v="CAUTIN"/>
    <s v="CHOLCHOL"/>
    <s v="Nuevo"/>
    <n v="278"/>
    <s v="02"/>
    <s v="002"/>
    <n v="58544"/>
    <s v="40069589-0"/>
    <s v="CONSERVACION SSR HUENTELAR CHOL CHOL"/>
    <s v="AGUA POTABLE RURAL SEMI CONCENTRADO"/>
    <s v="CONSERVACION "/>
    <s v="EJECUCION"/>
    <s v="ASESORIA A LA INSPECCION FISCAL 1"/>
    <n v="181226"/>
    <s v=""/>
    <s v=""/>
    <s v=""/>
    <s v=""/>
    <s v=""/>
    <s v=""/>
    <s v=""/>
    <s v=""/>
    <s v="Seguridad hídrica"/>
    <n v="0"/>
    <n v="0"/>
    <n v="206"/>
    <n v="67067"/>
    <n v="0"/>
    <n v="0"/>
    <n v="0"/>
    <n v="0"/>
    <n v="9121"/>
    <n v="13167"/>
    <n v="12707"/>
    <n v="0.36511081773173443"/>
  </r>
  <r>
    <n v="2408"/>
    <s v="0212"/>
    <s v="0212"/>
    <s v="Subdirección de Servicios Sanitarios Rurales"/>
    <x v="7"/>
    <s v="LA ARAUCANÍA"/>
    <s v="CAUTIN"/>
    <s v="CHOLCHOL"/>
    <s v="Nuevo"/>
    <n v="278"/>
    <s v="02"/>
    <s v="004"/>
    <n v="58544"/>
    <s v="40069589-0"/>
    <s v="CONSERVACION SSR HUENTELAR CHOL CHOL"/>
    <s v="AGUA POTABLE RURAL SEMI CONCENTRADO"/>
    <s v="CONSERVACION "/>
    <s v="EJECUCION"/>
    <s v="EJECUCION 1"/>
    <n v="181225"/>
    <s v=""/>
    <s v=""/>
    <s v=""/>
    <s v=""/>
    <s v=""/>
    <s v=""/>
    <s v=""/>
    <s v=""/>
    <s v="Seguridad hídrica"/>
    <n v="0"/>
    <n v="0"/>
    <n v="825"/>
    <n v="463125"/>
    <n v="0"/>
    <n v="0"/>
    <n v="0"/>
    <n v="0"/>
    <n v="9121"/>
    <n v="13167"/>
    <n v="12707"/>
    <n v="0.36511081773173443"/>
  </r>
  <r>
    <n v="2411"/>
    <s v="0212"/>
    <s v="0212"/>
    <s v="Subdirección de Servicios Sanitarios Rurales"/>
    <x v="7"/>
    <s v="LA ARAUCANÍA"/>
    <s v="MALLECO"/>
    <s v="TRAIGUEN"/>
    <s v="Nuevo"/>
    <n v="279"/>
    <s v="02"/>
    <s v="002"/>
    <n v="58546"/>
    <s v="40069592-0"/>
    <s v="CONSERVACION SSR VILLA QUILQUEN TRAIGUEN"/>
    <s v="AGUA POTABLE RURAL SEMI CONCENTRADO"/>
    <s v="CONSERVACION "/>
    <s v="EJECUCION"/>
    <s v="ASESORIA A LA INSPECCION FISCAL 1"/>
    <n v="181235"/>
    <s v=""/>
    <s v=""/>
    <s v=""/>
    <s v=""/>
    <s v=""/>
    <s v=""/>
    <s v=""/>
    <s v=""/>
    <s v="Seguridad hídrica"/>
    <n v="0"/>
    <n v="0"/>
    <n v="206"/>
    <n v="67067"/>
    <n v="0"/>
    <n v="0"/>
    <n v="0"/>
    <n v="0"/>
    <n v="9210"/>
    <n v="18873"/>
    <n v="19249"/>
    <n v="0.2114692834493723"/>
  </r>
  <r>
    <n v="2410"/>
    <s v="0212"/>
    <s v="0212"/>
    <s v="Subdirección de Servicios Sanitarios Rurales"/>
    <x v="7"/>
    <s v="LA ARAUCANÍA"/>
    <s v="MALLECO"/>
    <s v="TRAIGUEN"/>
    <s v="Nuevo"/>
    <n v="279"/>
    <s v="02"/>
    <s v="004"/>
    <n v="58546"/>
    <s v="40069592-0"/>
    <s v="CONSERVACION SSR VILLA QUILQUEN TRAIGUEN"/>
    <s v="AGUA POTABLE RURAL SEMI CONCENTRADO"/>
    <s v="CONSERVACION "/>
    <s v="EJECUCION"/>
    <s v="EJECUCION 1"/>
    <n v="181234"/>
    <s v=""/>
    <s v=""/>
    <s v=""/>
    <s v=""/>
    <s v=""/>
    <s v=""/>
    <s v=""/>
    <s v=""/>
    <s v="Seguridad hídrica"/>
    <n v="0"/>
    <n v="0"/>
    <n v="825"/>
    <n v="463125"/>
    <n v="0"/>
    <n v="0"/>
    <n v="0"/>
    <n v="0"/>
    <n v="9210"/>
    <n v="18873"/>
    <n v="19249"/>
    <n v="0.2114692834493723"/>
  </r>
  <r>
    <n v="2413"/>
    <s v="0212"/>
    <s v="0212"/>
    <s v="Subdirección de Servicios Sanitarios Rurales"/>
    <x v="7"/>
    <s v="LA ARAUCANÍA"/>
    <s v="MALLECO"/>
    <s v="COLLIPULLI"/>
    <s v="Nuevo"/>
    <n v="280"/>
    <s v="02"/>
    <s v="002"/>
    <n v="58547"/>
    <s v="40069593-0"/>
    <s v="CONSERVACION SSR QUILQUIHUENCO COLLIPULLI"/>
    <s v="AGUA POTABLE RURAL SEMI CONCENTRADO"/>
    <s v="CONSERVACION "/>
    <s v="EJECUCION"/>
    <s v="ASESORIA A LA INSPECCION FISCAL 1"/>
    <n v="181239"/>
    <s v=""/>
    <s v=""/>
    <s v=""/>
    <s v=""/>
    <s v=""/>
    <s v=""/>
    <s v=""/>
    <s v=""/>
    <s v="Seguridad hídrica"/>
    <n v="0"/>
    <n v="0"/>
    <n v="206"/>
    <n v="82016"/>
    <n v="0"/>
    <n v="0"/>
    <n v="0"/>
    <n v="0"/>
    <n v="9202"/>
    <n v="24303"/>
    <n v="26638"/>
    <n v="0.22072955483044651"/>
  </r>
  <r>
    <n v="2412"/>
    <s v="0212"/>
    <s v="0212"/>
    <s v="Subdirección de Servicios Sanitarios Rurales"/>
    <x v="7"/>
    <s v="LA ARAUCANÍA"/>
    <s v="MALLECO"/>
    <s v="COLLIPULLI"/>
    <s v="Nuevo"/>
    <n v="280"/>
    <s v="02"/>
    <s v="004"/>
    <n v="58547"/>
    <s v="40069593-0"/>
    <s v="CONSERVACION SSR QUILQUIHUENCO COLLIPULLI"/>
    <s v="AGUA POTABLE RURAL SEMI CONCENTRADO"/>
    <s v="CONSERVACION "/>
    <s v="EJECUCION"/>
    <s v="EJECUCION 1"/>
    <n v="181238"/>
    <s v=""/>
    <s v=""/>
    <s v=""/>
    <s v=""/>
    <s v=""/>
    <s v=""/>
    <s v=""/>
    <s v=""/>
    <s v="Seguridad hídrica"/>
    <n v="0"/>
    <n v="0"/>
    <n v="825"/>
    <n v="566225"/>
    <n v="0"/>
    <n v="0"/>
    <n v="0"/>
    <n v="0"/>
    <n v="9202"/>
    <n v="24303"/>
    <n v="26638"/>
    <n v="0.22072955483044651"/>
  </r>
  <r>
    <n v="2414"/>
    <s v="0212"/>
    <s v="0212"/>
    <s v="Subdirección de Servicios Sanitarios Rurales"/>
    <x v="7"/>
    <s v="LA ARAUCANÍA"/>
    <s v="CAUTIN"/>
    <s v="CARAHUE"/>
    <s v="Nuevo"/>
    <n v="281"/>
    <s v="02"/>
    <s v="002"/>
    <n v="58548"/>
    <s v="40069596-0"/>
    <s v="CONSERVACION SSR AGUAS TENDIDAS CARAHUE"/>
    <s v="AGUA POTABLE RURAL SEMI CONCENTRADO"/>
    <s v="CONSERVACION "/>
    <s v="EJECUCION"/>
    <s v="ASESORIA A LA INSPECCION FISCAL 1"/>
    <n v="181243"/>
    <s v=""/>
    <s v=""/>
    <s v=""/>
    <s v=""/>
    <s v=""/>
    <s v=""/>
    <s v=""/>
    <s v=""/>
    <s v="Seguridad hídrica"/>
    <n v="0"/>
    <n v="0"/>
    <n v="206"/>
    <n v="67067"/>
    <n v="0"/>
    <n v="0"/>
    <n v="0"/>
    <n v="0"/>
    <n v="9102"/>
    <n v="24957"/>
    <n v="25516"/>
    <n v="0.30405284669089921"/>
  </r>
  <r>
    <n v="2415"/>
    <s v="0212"/>
    <s v="0212"/>
    <s v="Subdirección de Servicios Sanitarios Rurales"/>
    <x v="7"/>
    <s v="LA ARAUCANÍA"/>
    <s v="CAUTIN"/>
    <s v="CARAHUE"/>
    <s v="Nuevo"/>
    <n v="281"/>
    <s v="02"/>
    <s v="004"/>
    <n v="58548"/>
    <s v="40069596-0"/>
    <s v="CONSERVACION SSR AGUAS TENDIDAS CARAHUE"/>
    <s v="AGUA POTABLE RURAL SEMI CONCENTRADO"/>
    <s v="CONSERVACION "/>
    <s v="EJECUCION"/>
    <s v="EJECUCION 1"/>
    <n v="181242"/>
    <s v=""/>
    <s v=""/>
    <s v=""/>
    <s v=""/>
    <s v=""/>
    <s v=""/>
    <s v=""/>
    <s v=""/>
    <s v="Seguridad hídrica"/>
    <n v="0"/>
    <n v="0"/>
    <n v="825"/>
    <n v="463125"/>
    <n v="0"/>
    <n v="0"/>
    <n v="0"/>
    <n v="0"/>
    <n v="9102"/>
    <n v="24957"/>
    <n v="25516"/>
    <n v="0.30405284669089921"/>
  </r>
  <r>
    <n v="2417"/>
    <s v="0212"/>
    <s v="0212"/>
    <s v="Subdirección de Servicios Sanitarios Rurales"/>
    <x v="7"/>
    <s v="LA ARAUCANÍA"/>
    <s v="MALLECO"/>
    <s v="COLLIPULLI"/>
    <s v="Nuevo"/>
    <n v="282"/>
    <s v="02"/>
    <s v="002"/>
    <n v="58549"/>
    <s v="40069597-0"/>
    <s v="CONSERVACION SSR CURACO COLLIPULLI"/>
    <s v="AGUA POTABLE RURAL SEMI CONCENTRADO"/>
    <s v="CONSERVACION "/>
    <s v="EJECUCION"/>
    <s v="ASESORIA A LA INSPECCION FISCAL 1"/>
    <n v="181247"/>
    <s v=""/>
    <s v=""/>
    <s v=""/>
    <s v=""/>
    <s v=""/>
    <s v=""/>
    <s v=""/>
    <s v=""/>
    <s v="Seguridad hídrica"/>
    <n v="0"/>
    <n v="0"/>
    <n v="206"/>
    <n v="82016"/>
    <n v="0"/>
    <n v="0"/>
    <n v="0"/>
    <n v="0"/>
    <n v="9202"/>
    <n v="24303"/>
    <n v="26638"/>
    <n v="0.22072955483044651"/>
  </r>
  <r>
    <n v="2416"/>
    <s v="0212"/>
    <s v="0212"/>
    <s v="Subdirección de Servicios Sanitarios Rurales"/>
    <x v="7"/>
    <s v="LA ARAUCANÍA"/>
    <s v="MALLECO"/>
    <s v="COLLIPULLI"/>
    <s v="Nuevo"/>
    <n v="282"/>
    <s v="02"/>
    <s v="004"/>
    <n v="58549"/>
    <s v="40069597-0"/>
    <s v="CONSERVACION SSR CURACO COLLIPULLI"/>
    <s v="AGUA POTABLE RURAL SEMI CONCENTRADO"/>
    <s v="CONSERVACION "/>
    <s v="EJECUCION"/>
    <s v="EJECUCION 1"/>
    <n v="181246"/>
    <s v=""/>
    <s v=""/>
    <s v=""/>
    <s v=""/>
    <s v=""/>
    <s v=""/>
    <s v=""/>
    <s v=""/>
    <s v="Seguridad hídrica"/>
    <n v="0"/>
    <n v="0"/>
    <n v="825"/>
    <n v="566225"/>
    <n v="0"/>
    <n v="0"/>
    <n v="0"/>
    <n v="0"/>
    <n v="9202"/>
    <n v="24303"/>
    <n v="26638"/>
    <n v="0.22072955483044651"/>
  </r>
  <r>
    <n v="2419"/>
    <s v="0212"/>
    <s v="0212"/>
    <s v="Subdirección de Servicios Sanitarios Rurales"/>
    <x v="7"/>
    <s v="LA ARAUCANÍA"/>
    <s v="CAUTIN"/>
    <s v="MELIPEUCO"/>
    <s v="Nuevo"/>
    <n v="283"/>
    <s v="02"/>
    <s v="002"/>
    <n v="58550"/>
    <s v="40069602-0"/>
    <s v="CONSERVACION SSR MELIPEUCO MELIPEUCO"/>
    <s v="AGUA POTABLE RURAL SEMI CONCENTRADO"/>
    <s v="CONSERVACION "/>
    <s v="EJECUCION"/>
    <s v="ASESORIA A LA INSPECCION FISCAL 1"/>
    <n v="181251"/>
    <s v=""/>
    <s v=""/>
    <s v=""/>
    <s v=""/>
    <s v=""/>
    <s v=""/>
    <s v=""/>
    <s v=""/>
    <s v="Seguridad hídrica"/>
    <n v="0"/>
    <n v="0"/>
    <n v="206"/>
    <n v="74541"/>
    <n v="0"/>
    <n v="0"/>
    <n v="0"/>
    <n v="0"/>
    <n v="9110"/>
    <n v="6796"/>
    <n v="6328"/>
    <n v="0.17576312752054529"/>
  </r>
  <r>
    <n v="2418"/>
    <s v="0212"/>
    <s v="0212"/>
    <s v="Subdirección de Servicios Sanitarios Rurales"/>
    <x v="7"/>
    <s v="LA ARAUCANÍA"/>
    <s v="CAUTIN"/>
    <s v="MELIPEUCO"/>
    <s v="Nuevo"/>
    <n v="283"/>
    <s v="02"/>
    <s v="004"/>
    <n v="58550"/>
    <s v="40069602-0"/>
    <s v="CONSERVACION SSR MELIPEUCO MELIPEUCO"/>
    <s v="AGUA POTABLE RURAL SEMI CONCENTRADO"/>
    <s v="CONSERVACION "/>
    <s v="EJECUCION"/>
    <s v="EJECUCION 1"/>
    <n v="181250"/>
    <s v=""/>
    <s v=""/>
    <s v=""/>
    <s v=""/>
    <s v=""/>
    <s v=""/>
    <s v=""/>
    <s v=""/>
    <s v="Seguridad hídrica"/>
    <n v="0"/>
    <n v="0"/>
    <n v="825"/>
    <n v="514675"/>
    <n v="0"/>
    <n v="0"/>
    <n v="0"/>
    <n v="0"/>
    <n v="9110"/>
    <n v="6796"/>
    <n v="6328"/>
    <n v="0.17576312752054529"/>
  </r>
  <r>
    <n v="2420"/>
    <s v="0212"/>
    <s v="0212"/>
    <s v="Subdirección de Servicios Sanitarios Rurales"/>
    <x v="7"/>
    <s v="LA ARAUCANÍA"/>
    <s v="MALLECO"/>
    <s v="PUREN"/>
    <s v="Nuevo"/>
    <n v="284"/>
    <s v="02"/>
    <s v="002"/>
    <n v="58551"/>
    <s v="40069603-0"/>
    <s v="CONSERVACION SSR LA ISLA PUREN"/>
    <s v="AGUA POTABLE RURAL SEMI CONCENTRADO"/>
    <s v="CONSERVACION "/>
    <s v="EJECUCION"/>
    <s v="ASESORIA A LA INSPECCION FISCAL 1"/>
    <n v="181257"/>
    <s v=""/>
    <s v=""/>
    <s v=""/>
    <s v=""/>
    <s v=""/>
    <s v=""/>
    <s v=""/>
    <s v=""/>
    <s v="Seguridad hídrica"/>
    <n v="0"/>
    <n v="0"/>
    <n v="206"/>
    <n v="82016"/>
    <n v="0"/>
    <n v="0"/>
    <n v="0"/>
    <n v="0"/>
    <n v="9208"/>
    <n v="12184"/>
    <n v="12069"/>
    <n v="0.30926509069765279"/>
  </r>
  <r>
    <n v="2421"/>
    <s v="0212"/>
    <s v="0212"/>
    <s v="Subdirección de Servicios Sanitarios Rurales"/>
    <x v="7"/>
    <s v="LA ARAUCANÍA"/>
    <s v="MALLECO"/>
    <s v="PUREN"/>
    <s v="Nuevo"/>
    <n v="284"/>
    <s v="02"/>
    <s v="004"/>
    <n v="58551"/>
    <s v="40069603-0"/>
    <s v="CONSERVACION SSR LA ISLA PUREN"/>
    <s v="AGUA POTABLE RURAL SEMI CONCENTRADO"/>
    <s v="CONSERVACION "/>
    <s v="EJECUCION"/>
    <s v="EJECUCION 1"/>
    <n v="181256"/>
    <s v=""/>
    <s v=""/>
    <s v=""/>
    <s v=""/>
    <s v=""/>
    <s v=""/>
    <s v=""/>
    <s v=""/>
    <s v="Seguridad hídrica"/>
    <n v="0"/>
    <n v="0"/>
    <n v="825"/>
    <n v="566225"/>
    <n v="0"/>
    <n v="0"/>
    <n v="0"/>
    <n v="0"/>
    <n v="9208"/>
    <n v="12184"/>
    <n v="12069"/>
    <n v="0.30926509069765279"/>
  </r>
  <r>
    <n v="2422"/>
    <s v="0212"/>
    <s v="0212"/>
    <s v="Subdirección de Servicios Sanitarios Rurales"/>
    <x v="7"/>
    <s v="LA ARAUCANÍA"/>
    <s v="MALLECO"/>
    <s v="ANGOL"/>
    <s v="Nuevo"/>
    <n v="285"/>
    <s v="02"/>
    <s v="002"/>
    <n v="58552"/>
    <s v="40069605-0"/>
    <s v="CONSERVACION SSR VILLA CHIHUAYHUE ANGOL"/>
    <s v="AGUA POTABLE RURAL SEMI CONCENTRADO"/>
    <s v="CONSERVACION "/>
    <s v="EJECUCION"/>
    <s v="ASESORIA A LA INSPECCION FISCAL 1"/>
    <n v="181263"/>
    <s v=""/>
    <s v=""/>
    <s v=""/>
    <s v=""/>
    <s v=""/>
    <s v=""/>
    <s v=""/>
    <s v=""/>
    <s v="Seguridad hídrica"/>
    <n v="0"/>
    <n v="0"/>
    <n v="206"/>
    <n v="74541"/>
    <n v="0"/>
    <n v="0"/>
    <n v="0"/>
    <n v="0"/>
    <n v="9201"/>
    <n v="53022"/>
    <n v="56934"/>
    <n v="0.1963600674638373"/>
  </r>
  <r>
    <n v="2423"/>
    <s v="0212"/>
    <s v="0212"/>
    <s v="Subdirección de Servicios Sanitarios Rurales"/>
    <x v="7"/>
    <s v="LA ARAUCANÍA"/>
    <s v="MALLECO"/>
    <s v="ANGOL"/>
    <s v="Nuevo"/>
    <n v="285"/>
    <s v="02"/>
    <s v="004"/>
    <n v="58552"/>
    <s v="40069605-0"/>
    <s v="CONSERVACION SSR VILLA CHIHUAYHUE ANGOL"/>
    <s v="AGUA POTABLE RURAL SEMI CONCENTRADO"/>
    <s v="CONSERVACION "/>
    <s v="EJECUCION"/>
    <s v="EJECUCION 1"/>
    <n v="181262"/>
    <s v=""/>
    <s v=""/>
    <s v=""/>
    <s v=""/>
    <s v=""/>
    <s v=""/>
    <s v=""/>
    <s v=""/>
    <s v="Seguridad hídrica"/>
    <n v="0"/>
    <n v="0"/>
    <n v="825"/>
    <n v="514675"/>
    <n v="0"/>
    <n v="0"/>
    <n v="0"/>
    <n v="0"/>
    <n v="9201"/>
    <n v="53022"/>
    <n v="56934"/>
    <n v="0.1963600674638373"/>
  </r>
  <r>
    <n v="2424"/>
    <s v="0212"/>
    <s v="0212"/>
    <s v="Subdirección de Servicios Sanitarios Rurales"/>
    <x v="7"/>
    <s v="LA ARAUCANÍA"/>
    <s v="CAUTIN"/>
    <s v="PADRE LAS CASAS"/>
    <s v="Nuevo"/>
    <n v="286"/>
    <s v="02"/>
    <s v="002"/>
    <n v="58553"/>
    <s v="40069606-0"/>
    <s v="CONSERVACION SSR PRADO HUICHAHUE PADRE LAS CASAS"/>
    <s v="AGUA POTABLE RURAL SEMI CONCENTRADO"/>
    <s v="CONSERVACION "/>
    <s v="EJECUCION"/>
    <s v="ASESORIA A LA INSPECCION FISCAL 1"/>
    <n v="181268"/>
    <s v=""/>
    <s v=""/>
    <s v=""/>
    <s v=""/>
    <s v=""/>
    <s v=""/>
    <s v=""/>
    <s v=""/>
    <s v="Seguridad hídrica"/>
    <n v="0"/>
    <n v="0"/>
    <n v="206"/>
    <n v="67067"/>
    <n v="0"/>
    <n v="0"/>
    <n v="0"/>
    <n v="0"/>
    <n v="9112"/>
    <n v="80656"/>
    <n v="86093"/>
    <n v="0.19815299847496029"/>
  </r>
  <r>
    <n v="2425"/>
    <s v="0212"/>
    <s v="0212"/>
    <s v="Subdirección de Servicios Sanitarios Rurales"/>
    <x v="7"/>
    <s v="LA ARAUCANÍA"/>
    <s v="CAUTIN"/>
    <s v="PADRE LAS CASAS"/>
    <s v="Nuevo"/>
    <n v="286"/>
    <s v="02"/>
    <s v="004"/>
    <n v="58553"/>
    <s v="40069606-0"/>
    <s v="CONSERVACION SSR PRADO HUICHAHUE PADRE LAS CASAS"/>
    <s v="AGUA POTABLE RURAL SEMI CONCENTRADO"/>
    <s v="CONSERVACION "/>
    <s v="EJECUCION"/>
    <s v="EJECUCION 1"/>
    <n v="181267"/>
    <s v=""/>
    <s v=""/>
    <s v=""/>
    <s v=""/>
    <s v=""/>
    <s v=""/>
    <s v=""/>
    <s v=""/>
    <s v="Seguridad hídrica"/>
    <n v="0"/>
    <n v="0"/>
    <n v="825"/>
    <n v="463125"/>
    <n v="0"/>
    <n v="0"/>
    <n v="0"/>
    <n v="0"/>
    <n v="9112"/>
    <n v="80656"/>
    <n v="86093"/>
    <n v="0.19815299847496029"/>
  </r>
  <r>
    <n v="2427"/>
    <s v="0212"/>
    <s v="0212"/>
    <s v="Subdirección de Servicios Sanitarios Rurales"/>
    <x v="7"/>
    <s v="LA ARAUCANÍA"/>
    <s v="MALLECO"/>
    <s v="ERCILLA"/>
    <s v="Nuevo"/>
    <n v="287"/>
    <s v="02"/>
    <s v="002"/>
    <n v="58554"/>
    <s v="40069607-0"/>
    <s v="CONSERVACION SSR CHACAICO ERCILLA"/>
    <s v="AGUA POTABLE RURAL SEMI CONCENTRADO"/>
    <s v="CONSERVACION "/>
    <s v="EJECUCION"/>
    <s v="ASESORIA A LA INSPECCION FISCAL 1"/>
    <n v="181273"/>
    <s v=""/>
    <s v=""/>
    <s v=""/>
    <s v=""/>
    <s v=""/>
    <s v=""/>
    <s v=""/>
    <s v=""/>
    <s v="Seguridad hídrica"/>
    <n v="0"/>
    <n v="0"/>
    <n v="206"/>
    <n v="82016"/>
    <n v="0"/>
    <n v="0"/>
    <n v="0"/>
    <n v="0"/>
    <n v="9204"/>
    <n v="7730"/>
    <n v="8366"/>
    <n v="0.41598211952009911"/>
  </r>
  <r>
    <n v="2426"/>
    <s v="0212"/>
    <s v="0212"/>
    <s v="Subdirección de Servicios Sanitarios Rurales"/>
    <x v="7"/>
    <s v="LA ARAUCANÍA"/>
    <s v="MALLECO"/>
    <s v="ERCILLA"/>
    <s v="Nuevo"/>
    <n v="287"/>
    <s v="02"/>
    <s v="004"/>
    <n v="58554"/>
    <s v="40069607-0"/>
    <s v="CONSERVACION SSR CHACAICO ERCILLA"/>
    <s v="AGUA POTABLE RURAL SEMI CONCENTRADO"/>
    <s v="CONSERVACION "/>
    <s v="EJECUCION"/>
    <s v="EJECUCION 1"/>
    <n v="181272"/>
    <s v=""/>
    <s v=""/>
    <s v=""/>
    <s v=""/>
    <s v=""/>
    <s v=""/>
    <s v=""/>
    <s v=""/>
    <s v="Seguridad hídrica"/>
    <n v="0"/>
    <n v="0"/>
    <n v="825"/>
    <n v="566225"/>
    <n v="0"/>
    <n v="0"/>
    <n v="0"/>
    <n v="0"/>
    <n v="9204"/>
    <n v="7730"/>
    <n v="8366"/>
    <n v="0.41598211952009911"/>
  </r>
  <r>
    <n v="2428"/>
    <s v="0212"/>
    <s v="0212"/>
    <s v="Subdirección de Servicios Sanitarios Rurales"/>
    <x v="7"/>
    <s v="LA ARAUCANÍA"/>
    <s v="MALLECO"/>
    <s v="ERCILLA"/>
    <s v="Nuevo"/>
    <n v="288"/>
    <s v="02"/>
    <s v="002"/>
    <n v="58555"/>
    <s v="40069608-0"/>
    <s v="CONSERVACION SSR CHEQUENCO ERCILLA"/>
    <s v="AGUA POTABLE RURAL SEMI CONCENTRADO"/>
    <s v="CONSERVACION "/>
    <s v="EJECUCION"/>
    <s v="ASESORIA A LA INSPECCION FISCAL 1"/>
    <n v="181277"/>
    <s v=""/>
    <s v=""/>
    <s v=""/>
    <s v=""/>
    <s v=""/>
    <s v=""/>
    <s v=""/>
    <s v=""/>
    <s v="Seguridad hídrica"/>
    <n v="0"/>
    <n v="0"/>
    <n v="206"/>
    <n v="82016"/>
    <n v="0"/>
    <n v="0"/>
    <n v="0"/>
    <n v="0"/>
    <n v="9204"/>
    <n v="7730"/>
    <n v="8366"/>
    <n v="0.41598211952009911"/>
  </r>
  <r>
    <n v="2429"/>
    <s v="0212"/>
    <s v="0212"/>
    <s v="Subdirección de Servicios Sanitarios Rurales"/>
    <x v="7"/>
    <s v="LA ARAUCANÍA"/>
    <s v="MALLECO"/>
    <s v="ERCILLA"/>
    <s v="Nuevo"/>
    <n v="288"/>
    <s v="02"/>
    <s v="004"/>
    <n v="58555"/>
    <s v="40069608-0"/>
    <s v="CONSERVACION SSR CHEQUENCO ERCILLA"/>
    <s v="AGUA POTABLE RURAL SEMI CONCENTRADO"/>
    <s v="CONSERVACION "/>
    <s v="EJECUCION"/>
    <s v="EJECUCION 1"/>
    <n v="181276"/>
    <s v=""/>
    <s v=""/>
    <s v=""/>
    <s v=""/>
    <s v=""/>
    <s v=""/>
    <s v=""/>
    <s v=""/>
    <s v="Seguridad hídrica"/>
    <n v="0"/>
    <n v="0"/>
    <n v="825"/>
    <n v="566225"/>
    <n v="0"/>
    <n v="0"/>
    <n v="0"/>
    <n v="0"/>
    <n v="9204"/>
    <n v="7730"/>
    <n v="8366"/>
    <n v="0.41598211952009911"/>
  </r>
  <r>
    <n v="2431"/>
    <s v="0212"/>
    <s v="0212"/>
    <s v="Subdirección de Servicios Sanitarios Rurales"/>
    <x v="7"/>
    <s v="LA ARAUCANÍA"/>
    <s v="CAUTIN"/>
    <s v="CARAHUE"/>
    <s v="Nuevo"/>
    <n v="289"/>
    <s v="02"/>
    <s v="002"/>
    <n v="58556"/>
    <s v="40069609-0"/>
    <s v="CONSERVACION SSR AMULEY CARAHUE"/>
    <s v="AGUA POTABLE RURAL SEMI CONCENTRADO"/>
    <s v="CONSERVACION "/>
    <s v="EJECUCION"/>
    <s v="ASESORIA A LA INSPECCION FISCAL 1"/>
    <n v="181282"/>
    <s v=""/>
    <s v=""/>
    <s v=""/>
    <s v=""/>
    <s v=""/>
    <s v=""/>
    <s v=""/>
    <s v=""/>
    <s v="Seguridad hídrica"/>
    <n v="0"/>
    <n v="0"/>
    <n v="206"/>
    <n v="67067"/>
    <n v="0"/>
    <n v="0"/>
    <n v="0"/>
    <n v="0"/>
    <n v="9102"/>
    <n v="24957"/>
    <n v="25516"/>
    <n v="0.30405284669089921"/>
  </r>
  <r>
    <n v="2430"/>
    <s v="0212"/>
    <s v="0212"/>
    <s v="Subdirección de Servicios Sanitarios Rurales"/>
    <x v="7"/>
    <s v="LA ARAUCANÍA"/>
    <s v="CAUTIN"/>
    <s v="CARAHUE"/>
    <s v="Nuevo"/>
    <n v="289"/>
    <s v="02"/>
    <s v="004"/>
    <n v="58556"/>
    <s v="40069609-0"/>
    <s v="CONSERVACION SSR AMULEY CARAHUE"/>
    <s v="AGUA POTABLE RURAL SEMI CONCENTRADO"/>
    <s v="CONSERVACION "/>
    <s v="EJECUCION"/>
    <s v="EJECUCION 1"/>
    <n v="181281"/>
    <s v=""/>
    <s v=""/>
    <s v=""/>
    <s v=""/>
    <s v=""/>
    <s v=""/>
    <s v=""/>
    <s v=""/>
    <s v="Seguridad hídrica"/>
    <n v="0"/>
    <n v="0"/>
    <n v="825"/>
    <n v="463125"/>
    <n v="0"/>
    <n v="0"/>
    <n v="0"/>
    <n v="0"/>
    <n v="9102"/>
    <n v="24957"/>
    <n v="25516"/>
    <n v="0.30405284669089921"/>
  </r>
  <r>
    <n v="2433"/>
    <s v="0212"/>
    <s v="0212"/>
    <s v="Subdirección de Servicios Sanitarios Rurales"/>
    <x v="7"/>
    <s v="LA ARAUCANÍA"/>
    <s v="MALLECO"/>
    <s v="COLLIPULLI"/>
    <s v="Nuevo"/>
    <n v="290"/>
    <s v="02"/>
    <s v="002"/>
    <n v="58557"/>
    <s v="40069610-0"/>
    <s v="CONSERVACION SSR SAN ANDRES COLLIPULLI"/>
    <s v="AGUA POTABLE RURAL SEMI CONCENTRADO"/>
    <s v="CONSERVACION "/>
    <s v="EJECUCION"/>
    <s v="ASESORIA A LA INSPECCION FISCAL 1"/>
    <n v="181286"/>
    <s v=""/>
    <s v=""/>
    <s v=""/>
    <s v=""/>
    <s v=""/>
    <s v=""/>
    <s v=""/>
    <s v=""/>
    <s v="Seguridad hídrica"/>
    <n v="0"/>
    <n v="0"/>
    <n v="206"/>
    <n v="82016"/>
    <n v="0"/>
    <n v="0"/>
    <n v="0"/>
    <n v="0"/>
    <n v="9202"/>
    <n v="24303"/>
    <n v="26638"/>
    <n v="0.22072955483044651"/>
  </r>
  <r>
    <n v="2432"/>
    <s v="0212"/>
    <s v="0212"/>
    <s v="Subdirección de Servicios Sanitarios Rurales"/>
    <x v="7"/>
    <s v="LA ARAUCANÍA"/>
    <s v="MALLECO"/>
    <s v="COLLIPULLI"/>
    <s v="Nuevo"/>
    <n v="290"/>
    <s v="02"/>
    <s v="004"/>
    <n v="58557"/>
    <s v="40069610-0"/>
    <s v="CONSERVACION SSR SAN ANDRES COLLIPULLI"/>
    <s v="AGUA POTABLE RURAL SEMI CONCENTRADO"/>
    <s v="CONSERVACION "/>
    <s v="EJECUCION"/>
    <s v="EJECUCION 1"/>
    <n v="181285"/>
    <s v=""/>
    <s v=""/>
    <s v=""/>
    <s v=""/>
    <s v=""/>
    <s v=""/>
    <s v=""/>
    <s v=""/>
    <s v="Seguridad hídrica"/>
    <n v="0"/>
    <n v="0"/>
    <n v="825"/>
    <n v="566225"/>
    <n v="0"/>
    <n v="0"/>
    <n v="0"/>
    <n v="0"/>
    <n v="9202"/>
    <n v="24303"/>
    <n v="26638"/>
    <n v="0.22072955483044651"/>
  </r>
  <r>
    <n v="2435"/>
    <s v="0212"/>
    <s v="0212"/>
    <s v="Subdirección de Servicios Sanitarios Rurales"/>
    <x v="7"/>
    <s v="LA ARAUCANÍA"/>
    <s v="CAUTIN"/>
    <s v="GALVARINO"/>
    <s v="Nuevo"/>
    <n v="291"/>
    <s v="02"/>
    <s v="002"/>
    <n v="58558"/>
    <s v="40069623-0"/>
    <s v="CONSERVACION SSR TRAWENCO GALVARINO"/>
    <s v="AGUA POTABLE RURAL SEMI CONCENTRADO"/>
    <s v="CONSERVACION "/>
    <s v="EJECUCION"/>
    <s v="ASESORIA A LA INSPECCION FISCAL 1"/>
    <n v="181290"/>
    <s v=""/>
    <s v=""/>
    <s v=""/>
    <s v=""/>
    <s v=""/>
    <s v=""/>
    <s v=""/>
    <s v=""/>
    <s v="Seguridad hídrica"/>
    <n v="0"/>
    <n v="0"/>
    <n v="206"/>
    <n v="67067"/>
    <n v="0"/>
    <n v="0"/>
    <n v="0"/>
    <n v="0"/>
    <n v="9106"/>
    <n v="12710"/>
    <n v="12548"/>
    <n v="0.39933828886063399"/>
  </r>
  <r>
    <n v="2434"/>
    <s v="0212"/>
    <s v="0212"/>
    <s v="Subdirección de Servicios Sanitarios Rurales"/>
    <x v="7"/>
    <s v="LA ARAUCANÍA"/>
    <s v="CAUTIN"/>
    <s v="GALVARINO"/>
    <s v="Nuevo"/>
    <n v="291"/>
    <s v="02"/>
    <s v="004"/>
    <n v="58558"/>
    <s v="40069623-0"/>
    <s v="CONSERVACION SSR TRAWENCO GALVARINO"/>
    <s v="AGUA POTABLE RURAL SEMI CONCENTRADO"/>
    <s v="CONSERVACION "/>
    <s v="EJECUCION"/>
    <s v="EJECUCION 1"/>
    <n v="181289"/>
    <s v=""/>
    <s v=""/>
    <s v=""/>
    <s v=""/>
    <s v=""/>
    <s v=""/>
    <s v=""/>
    <s v=""/>
    <s v="Seguridad hídrica"/>
    <n v="0"/>
    <n v="0"/>
    <n v="825"/>
    <n v="463125"/>
    <n v="0"/>
    <n v="0"/>
    <n v="0"/>
    <n v="0"/>
    <n v="9106"/>
    <n v="12710"/>
    <n v="12548"/>
    <n v="0.39933828886063399"/>
  </r>
  <r>
    <n v="2436"/>
    <s v="0212"/>
    <s v="0212"/>
    <s v="Subdirección de Servicios Sanitarios Rurales"/>
    <x v="7"/>
    <s v="LA ARAUCANÍA"/>
    <s v="MALLECO"/>
    <s v="CURACAUTIN"/>
    <s v="Nuevo"/>
    <n v="292"/>
    <s v="02"/>
    <s v="002"/>
    <n v="58559"/>
    <s v="40069625-0"/>
    <s v="CONSERVACION SSR CALIFORNIA CURACAUTIN"/>
    <s v="AGUA POTABLE RURAL SEMI CONCENTRADO"/>
    <s v="CONSERVACION "/>
    <s v="EJECUCION"/>
    <s v="ASESORIA A LA INSPECCION FISCAL 1"/>
    <n v="181294"/>
    <s v=""/>
    <s v=""/>
    <s v=""/>
    <s v=""/>
    <s v=""/>
    <s v=""/>
    <s v=""/>
    <s v=""/>
    <s v="Seguridad hídrica"/>
    <n v="0"/>
    <n v="0"/>
    <n v="206"/>
    <n v="67067"/>
    <n v="0"/>
    <n v="0"/>
    <n v="0"/>
    <n v="0"/>
    <n v="9203"/>
    <n v="18536"/>
    <n v="18209"/>
    <n v="0.1889667081808378"/>
  </r>
  <r>
    <n v="2437"/>
    <s v="0212"/>
    <s v="0212"/>
    <s v="Subdirección de Servicios Sanitarios Rurales"/>
    <x v="7"/>
    <s v="LA ARAUCANÍA"/>
    <s v="MALLECO"/>
    <s v="CURACAUTIN"/>
    <s v="Nuevo"/>
    <n v="292"/>
    <s v="02"/>
    <s v="004"/>
    <n v="58559"/>
    <s v="40069625-0"/>
    <s v="CONSERVACION SSR CALIFORNIA CURACAUTIN"/>
    <s v="AGUA POTABLE RURAL SEMI CONCENTRADO"/>
    <s v="CONSERVACION "/>
    <s v="EJECUCION"/>
    <s v="EJECUCION 1"/>
    <n v="181293"/>
    <s v=""/>
    <s v=""/>
    <s v=""/>
    <s v=""/>
    <s v=""/>
    <s v=""/>
    <s v=""/>
    <s v=""/>
    <s v="Seguridad hídrica"/>
    <n v="0"/>
    <n v="0"/>
    <n v="825"/>
    <n v="463125"/>
    <n v="0"/>
    <n v="0"/>
    <n v="0"/>
    <n v="0"/>
    <n v="9203"/>
    <n v="18536"/>
    <n v="18209"/>
    <n v="0.1889667081808378"/>
  </r>
  <r>
    <n v="2439"/>
    <s v="0212"/>
    <s v="0212"/>
    <s v="Subdirección de Servicios Sanitarios Rurales"/>
    <x v="7"/>
    <s v="LA ARAUCANÍA"/>
    <s v="MALLECO"/>
    <s v="CURACAUTIN"/>
    <s v="Nuevo"/>
    <n v="293"/>
    <s v="02"/>
    <s v="002"/>
    <n v="58561"/>
    <s v="40069627-0"/>
    <s v="CONSERVACION SSR VILLA MANZANARES CURACAUTIN"/>
    <s v="AGUA POTABLE RURAL SEMI CONCENTRADO"/>
    <s v="CONSERVACION "/>
    <s v="EJECUCION"/>
    <s v="ASESORIA A LA INSPECCION FISCAL 1"/>
    <n v="181302"/>
    <s v=""/>
    <s v=""/>
    <s v=""/>
    <s v=""/>
    <s v=""/>
    <s v=""/>
    <s v=""/>
    <s v=""/>
    <s v="Seguridad hídrica"/>
    <n v="0"/>
    <n v="0"/>
    <n v="206"/>
    <n v="67067"/>
    <n v="0"/>
    <n v="0"/>
    <n v="0"/>
    <n v="0"/>
    <n v="9203"/>
    <n v="18536"/>
    <n v="18209"/>
    <n v="0.1889667081808378"/>
  </r>
  <r>
    <n v="2438"/>
    <s v="0212"/>
    <s v="0212"/>
    <s v="Subdirección de Servicios Sanitarios Rurales"/>
    <x v="7"/>
    <s v="LA ARAUCANÍA"/>
    <s v="MALLECO"/>
    <s v="CURACAUTIN"/>
    <s v="Nuevo"/>
    <n v="293"/>
    <s v="02"/>
    <s v="004"/>
    <n v="58561"/>
    <s v="40069627-0"/>
    <s v="CONSERVACION SSR VILLA MANZANARES CURACAUTIN"/>
    <s v="AGUA POTABLE RURAL SEMI CONCENTRADO"/>
    <s v="CONSERVACION "/>
    <s v="EJECUCION"/>
    <s v="EJECUCION 1"/>
    <n v="181301"/>
    <s v=""/>
    <s v=""/>
    <s v=""/>
    <s v=""/>
    <s v=""/>
    <s v=""/>
    <s v=""/>
    <s v=""/>
    <s v="Seguridad hídrica"/>
    <n v="0"/>
    <n v="0"/>
    <n v="825"/>
    <n v="463125"/>
    <n v="0"/>
    <n v="0"/>
    <n v="0"/>
    <n v="0"/>
    <n v="9203"/>
    <n v="18536"/>
    <n v="18209"/>
    <n v="0.1889667081808378"/>
  </r>
  <r>
    <n v="2440"/>
    <s v="0212"/>
    <s v="0212"/>
    <s v="Subdirección de Servicios Sanitarios Rurales"/>
    <x v="7"/>
    <s v="LA ARAUCANÍA"/>
    <s v="CAUTIN"/>
    <s v="PITRUFQUEN"/>
    <s v="Nuevo"/>
    <n v="296"/>
    <s v="02"/>
    <s v="002"/>
    <n v="58562"/>
    <s v="40069629-0"/>
    <s v="AMPLIACION SISTEMA APR LOICA PULON, PITRUFQUEN"/>
    <s v="AGUA POTABLE RURAL SEMI CONCENTRADO"/>
    <s v="AMPLIACION Y MEJORAMIENTO DE SERVICIOS EXISTENTES DE AGUA POTABLE RURAL"/>
    <s v="DISEÑO"/>
    <s v="DISEÑO 1"/>
    <n v="181305"/>
    <s v=""/>
    <s v=""/>
    <s v=""/>
    <s v=""/>
    <s v=""/>
    <s v=""/>
    <s v=""/>
    <s v=""/>
    <s v="Seguridad hídrica"/>
    <n v="0"/>
    <n v="0"/>
    <n v="1031"/>
    <n v="50519"/>
    <n v="0"/>
    <n v="0"/>
    <n v="0"/>
    <n v="0"/>
    <n v="9114"/>
    <n v="27041"/>
    <n v="26730"/>
    <n v="0.17533620904682021"/>
  </r>
  <r>
    <n v="2441"/>
    <s v="0212"/>
    <s v="0212"/>
    <s v="Subdirección de Servicios Sanitarios Rurales"/>
    <x v="7"/>
    <s v="LA ARAUCANÍA"/>
    <s v="CAUTIN"/>
    <s v="FREIRE"/>
    <s v="Nuevo"/>
    <n v="297"/>
    <s v="02"/>
    <s v="002"/>
    <n v="58563"/>
    <s v="40069630-0"/>
    <s v="AMPLIACION DISEÑO DE AMPLIACION  SISTEMA DE APR TUMUNTUCO,FREIRE"/>
    <s v="AGUA POTABLE RURAL SEMI CONCENTRADO"/>
    <s v="AMPLIACION Y MEJORAMIENTO DE SERVICIOS EXISTENTES DE AGUA POTABLE RURAL"/>
    <s v="DISEÑO"/>
    <s v="DISEÑO 1"/>
    <n v="181306"/>
    <s v=""/>
    <s v=""/>
    <s v=""/>
    <s v=""/>
    <s v=""/>
    <s v=""/>
    <s v=""/>
    <s v=""/>
    <s v="Seguridad hídrica"/>
    <n v="0"/>
    <n v="0"/>
    <n v="1031"/>
    <n v="50519"/>
    <n v="0"/>
    <n v="0"/>
    <n v="0"/>
    <n v="0"/>
    <n v="9105"/>
    <n v="26164"/>
    <n v="25485"/>
    <n v="0.25043138029289108"/>
  </r>
  <r>
    <n v="2442"/>
    <s v="0212"/>
    <s v="0212"/>
    <s v="Subdirección de Servicios Sanitarios Rurales"/>
    <x v="7"/>
    <s v="LA ARAUCANÍA"/>
    <s v="CAUTIN"/>
    <s v="NUEVA IMPERIAL"/>
    <s v="Nuevo"/>
    <n v="295"/>
    <s v="02"/>
    <s v="002"/>
    <n v="58564"/>
    <s v="40069633-0"/>
    <s v="AMPLIACION Y MEJORAMIENTO SISTEMA APR EL CARDAL, NUEVA IMPERIAL"/>
    <s v="AGUA POTABLE RURAL SEMI CONCENTRADO"/>
    <s v="AMPLIACION Y MEJORAMIENTO DE SERVICIOS EXISTENTES DE AGUA POTABLE RURAL"/>
    <s v="DISEÑO"/>
    <s v="DISEÑO 1"/>
    <n v="181203"/>
    <s v=""/>
    <s v=""/>
    <s v=""/>
    <s v=""/>
    <s v=""/>
    <s v=""/>
    <s v=""/>
    <s v=""/>
    <s v="Seguridad hídrica"/>
    <n v="0"/>
    <n v="0"/>
    <n v="1031"/>
    <n v="53612"/>
    <n v="0"/>
    <n v="0"/>
    <n v="0"/>
    <n v="0"/>
    <n v="9111"/>
    <n v="33988"/>
    <n v="34218"/>
    <n v="0.23584695724352639"/>
  </r>
  <r>
    <n v="2443"/>
    <s v="0212"/>
    <s v="0212"/>
    <s v="Subdirección de Servicios Sanitarios Rurales"/>
    <x v="7"/>
    <s v="LA ARAUCANÍA"/>
    <s v="CAUTIN"/>
    <s v="LAUTARO"/>
    <s v="Nuevo"/>
    <n v="272"/>
    <s v="02"/>
    <s v="002"/>
    <n v="58545"/>
    <s v="40069637-0"/>
    <s v="CONSERVACION SISTEMA APR ANTINAO PAILLAL LAUTARO"/>
    <s v="AGUA POTABLE RURAL SEMI CONCENTRADO"/>
    <s v="CONSERVACION "/>
    <s v="EJECUCION"/>
    <s v="ASESORIA A LA INSPECCION FISCAL 1"/>
    <n v="181231"/>
    <s v=""/>
    <s v=""/>
    <s v=""/>
    <s v=""/>
    <s v=""/>
    <s v=""/>
    <s v=""/>
    <s v=""/>
    <s v="Seguridad hídrica"/>
    <n v="0"/>
    <n v="0"/>
    <n v="206"/>
    <n v="89491"/>
    <n v="0"/>
    <n v="0"/>
    <n v="0"/>
    <n v="0"/>
    <n v="9108"/>
    <n v="41936"/>
    <n v="42133"/>
    <n v="0.19500398569422051"/>
  </r>
  <r>
    <n v="2444"/>
    <s v="0212"/>
    <s v="0212"/>
    <s v="Subdirección de Servicios Sanitarios Rurales"/>
    <x v="7"/>
    <s v="LA ARAUCANÍA"/>
    <s v="CAUTIN"/>
    <s v="LAUTARO"/>
    <s v="Nuevo"/>
    <n v="272"/>
    <s v="02"/>
    <s v="004"/>
    <n v="58545"/>
    <s v="40069637-0"/>
    <s v="CONSERVACION SISTEMA APR ANTINAO PAILLAL LAUTARO"/>
    <s v="AGUA POTABLE RURAL SEMI CONCENTRADO"/>
    <s v="CONSERVACION "/>
    <s v="EJECUCION"/>
    <s v="EJECUCION 1"/>
    <n v="181230"/>
    <s v=""/>
    <s v=""/>
    <s v=""/>
    <s v=""/>
    <s v=""/>
    <s v=""/>
    <s v=""/>
    <s v=""/>
    <s v="Seguridad hídrica"/>
    <n v="0"/>
    <n v="0"/>
    <n v="825"/>
    <n v="617775"/>
    <n v="0"/>
    <n v="0"/>
    <n v="0"/>
    <n v="0"/>
    <n v="9108"/>
    <n v="41936"/>
    <n v="42133"/>
    <n v="0.19500398569422051"/>
  </r>
  <r>
    <n v="2445"/>
    <s v="0212"/>
    <s v="0212"/>
    <s v="Subdirección de Servicios Sanitarios Rurales"/>
    <x v="7"/>
    <s v="LA ARAUCANÍA"/>
    <s v="CAUTIN"/>
    <s v="PUCON"/>
    <s v="Nuevo"/>
    <n v="274"/>
    <s v="02"/>
    <s v="002"/>
    <n v="58573"/>
    <s v="40069638-0"/>
    <s v="AMPLIACION Y MEJORAMIENTO SSR CABURGUA BAJO, PUCÓN"/>
    <s v="AGUA POTABLE RURAL SEMI CONCENTRADO"/>
    <s v="AMPLIACION Y MEJORAMIENTO DE SERVICIOS EXISTENTES DE AGUA POTABLE RURAL"/>
    <s v="EJECUCION"/>
    <s v="ASESORIA A LA INSPECCION FISCAL 1"/>
    <n v="181331"/>
    <s v=""/>
    <s v=""/>
    <s v=""/>
    <s v=""/>
    <s v=""/>
    <s v=""/>
    <s v=""/>
    <s v=""/>
    <s v="Seguridad hídrica"/>
    <n v="0"/>
    <n v="0"/>
    <n v="206"/>
    <n v="149289"/>
    <n v="0"/>
    <n v="0"/>
    <n v="0"/>
    <n v="0"/>
    <n v="9115"/>
    <n v="32321"/>
    <n v="30901"/>
    <n v="0.2007808323040329"/>
  </r>
  <r>
    <n v="2446"/>
    <s v="0212"/>
    <s v="0212"/>
    <s v="Subdirección de Servicios Sanitarios Rurales"/>
    <x v="7"/>
    <s v="LA ARAUCANÍA"/>
    <s v="CAUTIN"/>
    <s v="PUCON"/>
    <s v="Nuevo"/>
    <n v="274"/>
    <s v="02"/>
    <s v="004"/>
    <n v="58573"/>
    <s v="40069638-0"/>
    <s v="AMPLIACION Y MEJORAMIENTO SSR CABURGUA BAJO, PUCÓN"/>
    <s v="AGUA POTABLE RURAL SEMI CONCENTRADO"/>
    <s v="AMPLIACION Y MEJORAMIENTO DE SERVICIOS EXISTENTES DE AGUA POTABLE RURAL"/>
    <s v="EJECUCION"/>
    <s v="EJECUCION 1"/>
    <n v="181330"/>
    <s v=""/>
    <s v=""/>
    <s v=""/>
    <s v=""/>
    <s v=""/>
    <s v=""/>
    <s v=""/>
    <s v=""/>
    <s v="Seguridad hídrica"/>
    <n v="0"/>
    <n v="0"/>
    <n v="825"/>
    <n v="1030175"/>
    <n v="0"/>
    <n v="0"/>
    <n v="0"/>
    <n v="0"/>
    <n v="9115"/>
    <n v="32321"/>
    <n v="30901"/>
    <n v="0.2007808323040329"/>
  </r>
  <r>
    <n v="2448"/>
    <s v="0212"/>
    <s v="0212"/>
    <s v="Subdirección de Servicios Sanitarios Rurales"/>
    <x v="7"/>
    <s v="LA ARAUCANÍA"/>
    <s v="CAUTIN"/>
    <s v="TEMUCO"/>
    <s v="Nuevo"/>
    <n v="275"/>
    <s v="02"/>
    <s v="002"/>
    <n v="58574"/>
    <s v="40069639-0"/>
    <s v="AMPLIACION Y MEJORAMIENTO SISTEMA SSR MONTEVERDE TEMUCO"/>
    <s v="AGUA POTABLE RURAL CONCENTRADO"/>
    <s v="AMPLIACION Y MEJORAMIENTO DE SERVICIOS EXISTENTES DE AGUA POTABLE RURAL"/>
    <s v="EJECUCION"/>
    <s v="ASESORIA A LA INSPECCION FISCAL 1"/>
    <n v="181335"/>
    <s v=""/>
    <s v=""/>
    <s v=""/>
    <s v=""/>
    <s v=""/>
    <s v=""/>
    <s v=""/>
    <s v=""/>
    <s v="Seguridad hídrica"/>
    <n v="0"/>
    <n v="0"/>
    <n v="206"/>
    <n v="134339"/>
    <n v="0"/>
    <n v="0"/>
    <n v="0"/>
    <n v="0"/>
    <n v="9101"/>
    <n v="292518"/>
    <n v="311135"/>
    <n v="0.1386498346664029"/>
  </r>
  <r>
    <n v="2447"/>
    <s v="0212"/>
    <s v="0212"/>
    <s v="Subdirección de Servicios Sanitarios Rurales"/>
    <x v="7"/>
    <s v="LA ARAUCANÍA"/>
    <s v="CAUTIN"/>
    <s v="TEMUCO"/>
    <s v="Nuevo"/>
    <n v="275"/>
    <s v="02"/>
    <s v="004"/>
    <n v="58574"/>
    <s v="40069639-0"/>
    <s v="AMPLIACION Y MEJORAMIENTO SISTEMA SSR MONTEVERDE TEMUCO"/>
    <s v="AGUA POTABLE RURAL CONCENTRADO"/>
    <s v="AMPLIACION Y MEJORAMIENTO DE SERVICIOS EXISTENTES DE AGUA POTABLE RURAL"/>
    <s v="EJECUCION"/>
    <s v="EJECUCION 1"/>
    <n v="181334"/>
    <s v=""/>
    <s v=""/>
    <s v=""/>
    <s v=""/>
    <s v=""/>
    <s v=""/>
    <s v=""/>
    <s v=""/>
    <s v="Seguridad hídrica"/>
    <n v="0"/>
    <n v="0"/>
    <n v="825"/>
    <n v="927075"/>
    <n v="0"/>
    <n v="0"/>
    <n v="0"/>
    <n v="0"/>
    <n v="9101"/>
    <n v="292518"/>
    <n v="311135"/>
    <n v="0.1386498346664029"/>
  </r>
  <r>
    <n v="2449"/>
    <s v="0212"/>
    <s v="0212"/>
    <s v="Subdirección de Servicios Sanitarios Rurales"/>
    <x v="7"/>
    <s v="LA ARAUCANÍA"/>
    <s v="CAUTIN"/>
    <s v="TEMUCO"/>
    <s v="Nuevo"/>
    <n v="268"/>
    <s v="02"/>
    <s v="002"/>
    <n v="58576"/>
    <s v="40069640-0"/>
    <s v="AMPLIACION Y MEJORAMIENTO SSR CATRIMALAL TEMUCO"/>
    <s v="AGUA POTABLE RURAL CONCENTRADO"/>
    <s v="AMPLIACION Y MEJORAMIENTO DE SERVICIOS EXISTENTES DE AGUA POTABLE RURAL"/>
    <s v="EJECUCION"/>
    <s v="ASESORIA A LA INSPECCION FISCAL 1"/>
    <n v="181339"/>
    <s v=""/>
    <s v=""/>
    <s v=""/>
    <s v=""/>
    <s v=""/>
    <s v=""/>
    <s v=""/>
    <s v=""/>
    <s v="Seguridad hídrica"/>
    <n v="0"/>
    <n v="0"/>
    <n v="206"/>
    <n v="176198"/>
    <n v="0"/>
    <n v="0"/>
    <n v="0"/>
    <n v="0"/>
    <n v="9101"/>
    <n v="292518"/>
    <n v="311135"/>
    <n v="0.1386498346664029"/>
  </r>
  <r>
    <n v="2450"/>
    <s v="0212"/>
    <s v="0212"/>
    <s v="Subdirección de Servicios Sanitarios Rurales"/>
    <x v="7"/>
    <s v="LA ARAUCANÍA"/>
    <s v="CAUTIN"/>
    <s v="TEMUCO"/>
    <s v="Nuevo"/>
    <n v="268"/>
    <s v="02"/>
    <s v="004"/>
    <n v="58576"/>
    <s v="40069640-0"/>
    <s v="AMPLIACION Y MEJORAMIENTO SSR CATRIMALAL TEMUCO"/>
    <s v="AGUA POTABLE RURAL CONCENTRADO"/>
    <s v="AMPLIACION Y MEJORAMIENTO DE SERVICIOS EXISTENTES DE AGUA POTABLE RURAL"/>
    <s v="EJECUCION"/>
    <s v="EJECUCION 1"/>
    <n v="181338"/>
    <s v=""/>
    <s v=""/>
    <s v=""/>
    <s v=""/>
    <s v=""/>
    <s v=""/>
    <s v=""/>
    <s v=""/>
    <s v="Seguridad hídrica"/>
    <n v="0"/>
    <n v="0"/>
    <n v="825"/>
    <n v="1215755"/>
    <n v="0"/>
    <n v="0"/>
    <n v="0"/>
    <n v="0"/>
    <n v="9101"/>
    <n v="292518"/>
    <n v="311135"/>
    <n v="0.1386498346664029"/>
  </r>
  <r>
    <n v="2451"/>
    <s v="0212"/>
    <s v="0212"/>
    <s v="Subdirección de Servicios Sanitarios Rurales"/>
    <x v="7"/>
    <s v="LA ARAUCANÍA"/>
    <s v="CAUTIN"/>
    <s v="PERQUENCO"/>
    <s v="Nuevo"/>
    <n v="298"/>
    <s v="02"/>
    <s v="002"/>
    <n v="58566"/>
    <s v="40069656-0"/>
    <s v="REPOSICION SISTEMA APR PERQUENCO, PERQUENCO"/>
    <s v="AGUA POTABLE RURAL CONCENTRADO"/>
    <s v="CONSTRUCCION SISTEMA SSR "/>
    <s v="PREFACTIBILIDAD"/>
    <s v="PREFACTIBILIDAD 1"/>
    <n v="181312"/>
    <s v=""/>
    <s v=""/>
    <s v=""/>
    <s v=""/>
    <s v=""/>
    <s v=""/>
    <s v=""/>
    <s v=""/>
    <s v="Seguridad hídrica"/>
    <n v="0"/>
    <n v="0"/>
    <n v="1031"/>
    <n v="163929"/>
    <n v="0"/>
    <n v="0"/>
    <n v="0"/>
    <n v="0"/>
    <n v="9113"/>
    <n v="7438"/>
    <n v="7276"/>
    <n v="0.23237905978624529"/>
  </r>
  <r>
    <m/>
    <s v="0212"/>
    <s v="0212"/>
    <s v="Subdirección de Servicios Sanitarios Rurales"/>
    <x v="8"/>
    <s v="LOS RÍOS"/>
    <s v="VALDIVIA"/>
    <s v="MARIQUINA"/>
    <s v="Arrastre"/>
    <m/>
    <s v="02"/>
    <s v="002"/>
    <n v="52756"/>
    <s v="40036418-0"/>
    <s v="REPOSICION DEL SERVICIO DE APR DE EL YECO, MARIQUINA"/>
    <s v="AGUA POTABLE RURAL SEMI CONCENTRADO"/>
    <s v=""/>
    <s v="EJECUCION"/>
    <s v="ASESORIA 1"/>
    <n v="164139"/>
    <s v=" CP22-0924_Reforzar programas de SSR y Obras de Regadío"/>
    <s v=""/>
    <s v=""/>
    <s v=""/>
    <s v="X"/>
    <s v=""/>
    <s v=""/>
    <s v=""/>
    <s v="Seguridad hídrica"/>
    <n v="0"/>
    <n v="1.8620000000000001"/>
    <n v="204090"/>
    <n v="0"/>
    <n v="0"/>
    <n v="0"/>
    <n v="0"/>
    <n v="0"/>
    <n v="14106"/>
    <n v="22973"/>
    <n v="24175"/>
    <n v="0.26559113892240588"/>
  </r>
  <r>
    <m/>
    <s v="0212"/>
    <s v="0212"/>
    <s v="Subdirección de Servicios Sanitarios Rurales"/>
    <x v="8"/>
    <s v="LOS RÍOS"/>
    <s v="VALDIVIA"/>
    <s v="MARIQUINA"/>
    <s v="Arrastre"/>
    <m/>
    <s v="02"/>
    <s v="004"/>
    <n v="52756"/>
    <s v="40036418-0"/>
    <s v="REPOSICION DEL SERVICIO DE APR DE EL YECO, MARIQUINA"/>
    <s v="AGUA POTABLE RURAL SEMI CONCENTRADO"/>
    <s v=""/>
    <s v="EJECUCION"/>
    <s v="EJECUCION 1"/>
    <n v="164138"/>
    <s v=" CP22-0924_Reforzar programas de SSR y Obras de Regadío"/>
    <s v=""/>
    <s v=""/>
    <s v=""/>
    <s v="X"/>
    <s v=""/>
    <s v=""/>
    <s v=""/>
    <s v="Seguridad hídrica"/>
    <n v="0"/>
    <n v="10.837999999999999"/>
    <n v="1369173"/>
    <n v="0"/>
    <n v="0"/>
    <n v="0"/>
    <n v="0"/>
    <n v="0"/>
    <n v="14106"/>
    <n v="22973"/>
    <n v="24175"/>
    <n v="0.26559113892240588"/>
  </r>
  <r>
    <n v="2454"/>
    <s v="0212"/>
    <s v="0212"/>
    <s v="Subdirección de Servicios Sanitarios Rurales"/>
    <x v="8"/>
    <s v="LOS RÍOS"/>
    <s v="RANCO"/>
    <s v="LAGO RANCO"/>
    <s v="Arrastre"/>
    <n v="96"/>
    <s v="02"/>
    <s v="002"/>
    <n v="56126"/>
    <s v="40051838-0"/>
    <s v="AMPLIACION Y MEJORAMIENTO SERVICIO APR IGNAO, LAGO RANCO"/>
    <s v="AGUA POTABLE RURAL CONCENTRADO"/>
    <s v="AMPLIACION Y MEJORAMIENTO DE SERVICIOS EXISTENTES DE AGUA POTABLE RURAL"/>
    <s v="EJECUCION"/>
    <s v="ASESORIA 1"/>
    <n v="175118"/>
    <s v=""/>
    <s v=""/>
    <s v=""/>
    <s v=""/>
    <s v="X"/>
    <s v=""/>
    <s v=""/>
    <s v=""/>
    <s v="Seguridad hídrica"/>
    <n v="0"/>
    <n v="191148.56899999999"/>
    <n v="72403"/>
    <n v="0"/>
    <n v="0"/>
    <n v="0"/>
    <n v="0"/>
    <n v="0"/>
    <n v="14203"/>
    <n v="10527"/>
    <n v="10262"/>
    <n v="0.35448573191703392"/>
  </r>
  <r>
    <n v="2455"/>
    <s v="0212"/>
    <s v="0212"/>
    <s v="Subdirección de Servicios Sanitarios Rurales"/>
    <x v="8"/>
    <s v="LOS RÍOS"/>
    <s v="RANCO"/>
    <s v="LAGO RANCO"/>
    <s v="Arrastre"/>
    <n v="96"/>
    <s v="02"/>
    <s v="004"/>
    <n v="56126"/>
    <s v="40051838-0"/>
    <s v="AMPLIACION Y MEJORAMIENTO SERVICIO APR IGNAO, LAGO RANCO"/>
    <s v="AGUA POTABLE RURAL CONCENTRADO"/>
    <s v="AMPLIACION Y MEJORAMIENTO DE SERVICIOS EXISTENTES DE AGUA POTABLE RURAL"/>
    <s v="EJECUCION"/>
    <s v="EJECUCION 1"/>
    <n v="175119"/>
    <s v=""/>
    <s v=""/>
    <s v=""/>
    <s v=""/>
    <s v="X"/>
    <s v=""/>
    <s v=""/>
    <s v=""/>
    <s v="Seguridad hídrica"/>
    <n v="353473.9"/>
    <n v="2155679.8659999999"/>
    <n v="326467"/>
    <n v="0"/>
    <n v="0"/>
    <n v="0"/>
    <n v="0"/>
    <n v="0"/>
    <n v="14203"/>
    <n v="10527"/>
    <n v="10262"/>
    <n v="0.35448573191703392"/>
  </r>
  <r>
    <m/>
    <s v="0212"/>
    <s v="0212"/>
    <s v="Subdirección de Servicios Sanitarios Rurales"/>
    <x v="8"/>
    <s v="LOS RÍOS"/>
    <s v="RANCO"/>
    <s v="LAGO RANCO"/>
    <s v="Arrastre"/>
    <m/>
    <s v="02"/>
    <s v="004"/>
    <n v="57636"/>
    <s v="40052620-0"/>
    <s v="CONSTRUCCION SSSR PITRIUCO COMUNA DE LAGO RANCO"/>
    <s v="AGUA POTABLE RURAL CONCENTRADO"/>
    <s v=""/>
    <s v="EJECUCION"/>
    <s v="EJECUCION 1"/>
    <n v="178849"/>
    <s v=""/>
    <s v=""/>
    <s v=""/>
    <s v=""/>
    <s v="X"/>
    <s v=""/>
    <s v="X"/>
    <s v=""/>
    <s v="Seguridad hídrica"/>
    <n v="86351.55"/>
    <n v="1721536.3659999999"/>
    <n v="24180"/>
    <n v="0"/>
    <n v="0"/>
    <n v="0"/>
    <n v="0"/>
    <n v="0"/>
    <n v="14203"/>
    <n v="10527"/>
    <n v="10262"/>
    <n v="0.35448573191703392"/>
  </r>
  <r>
    <n v="2456"/>
    <s v="0212"/>
    <s v="0212"/>
    <s v="Subdirección de Servicios Sanitarios Rurales"/>
    <x v="8"/>
    <s v="LOS RÍOS"/>
    <s v="VALDIVIA"/>
    <s v="CORRAL"/>
    <s v="Arrastre"/>
    <n v="89"/>
    <s v="02"/>
    <s v="002"/>
    <n v="57635"/>
    <s v="40054694-0"/>
    <s v="CONSTRUCCION SERVICIO DE APR DE MORRO GONZALO-PALO MUERTO-LOS LILES, CORRAL"/>
    <s v="AGUA POTABLE RURAL CONCENTRADO"/>
    <s v="CONSTRUCCION SISTEMA SSR "/>
    <s v="EJECUCION"/>
    <s v="ASESORIA A LA INSPECCION FISCAL 1"/>
    <n v="178847"/>
    <s v=""/>
    <s v=""/>
    <s v=""/>
    <s v=""/>
    <s v="X"/>
    <s v=""/>
    <s v=""/>
    <s v=""/>
    <s v="Seguridad hídrica"/>
    <n v="0"/>
    <n v="178571.07"/>
    <n v="15515"/>
    <n v="0"/>
    <n v="0"/>
    <n v="0"/>
    <n v="0"/>
    <n v="0"/>
    <n v="14102"/>
    <n v="5501"/>
    <n v="5416"/>
    <n v="0.23202885691323011"/>
  </r>
  <r>
    <n v="2457"/>
    <s v="0212"/>
    <s v="0212"/>
    <s v="Subdirección de Servicios Sanitarios Rurales"/>
    <x v="8"/>
    <s v="LOS RÍOS"/>
    <s v="VALDIVIA"/>
    <s v="CORRAL"/>
    <s v="Arrastre"/>
    <n v="89"/>
    <s v="02"/>
    <s v="004"/>
    <n v="57635"/>
    <s v="40054694-0"/>
    <s v="CONSTRUCCION SERVICIO DE APR DE MORRO GONZALO-PALO MUERTO-LOS LILES, CORRAL"/>
    <s v="AGUA POTABLE RURAL CONCENTRADO"/>
    <s v="CONSTRUCCION SISTEMA SSR "/>
    <s v="EJECUCION"/>
    <s v="EJECUCION 1"/>
    <n v="178846"/>
    <s v=""/>
    <s v=""/>
    <s v=""/>
    <s v=""/>
    <s v="X"/>
    <s v=""/>
    <s v=""/>
    <s v=""/>
    <s v="Seguridad hídrica"/>
    <n v="0"/>
    <n v="2174204.5109999999"/>
    <n v="971267"/>
    <n v="0"/>
    <n v="0"/>
    <n v="0"/>
    <n v="0"/>
    <n v="0"/>
    <n v="14102"/>
    <n v="5501"/>
    <n v="5416"/>
    <n v="0.23202885691323011"/>
  </r>
  <r>
    <n v="2458"/>
    <s v="0212"/>
    <s v="0212"/>
    <s v="Subdirección de Servicios Sanitarios Rurales"/>
    <x v="8"/>
    <s v="LOS RÍOS"/>
    <s v="VALDIVIA"/>
    <s v="PANGUIPULLI"/>
    <s v="Nuevo"/>
    <n v="340"/>
    <s v="02"/>
    <s v="002"/>
    <n v="56443"/>
    <s v="40060049-0"/>
    <s v="CONSTRUCCION SERVICIO SANITARIO RURAL DE LOS TAYOS BAJOS"/>
    <s v="AGUA POTABLE RURAL SEMI CONCENTRADO"/>
    <s v="CONSTRUCCION SISTEMA SSR "/>
    <s v="FACTIBILIDAD"/>
    <s v="FACTIBILIDAD 1"/>
    <n v="177079"/>
    <s v=""/>
    <s v=""/>
    <s v=""/>
    <s v=""/>
    <s v=""/>
    <s v=""/>
    <s v=""/>
    <s v=""/>
    <s v="Seguridad hídrica"/>
    <n v="0"/>
    <n v="0"/>
    <n v="10310"/>
    <n v="195890"/>
    <n v="0"/>
    <n v="0"/>
    <n v="0"/>
    <n v="0"/>
    <n v="14108"/>
    <n v="35098"/>
    <n v="36254"/>
    <n v="0.25101611598408913"/>
  </r>
  <r>
    <n v="2459"/>
    <s v="0212"/>
    <s v="0212"/>
    <s v="Subdirección de Servicios Sanitarios Rurales"/>
    <x v="8"/>
    <s v="LOS RÍOS"/>
    <s v="RANCO"/>
    <s v="FUTRONO"/>
    <s v="Nuevo"/>
    <n v="319"/>
    <s v="02"/>
    <s v="004"/>
    <n v="56726"/>
    <s v="40060483-0"/>
    <s v="CONSERVACION SSR PUERTO LAS ROSAS COMUNA DE FUTRONO"/>
    <s v="AGUA POTABLE RURAL SEMI CONCENTRADO"/>
    <s v="CONSERVACION "/>
    <s v="EJECUCION"/>
    <s v="EJECUCION 1"/>
    <n v="177025"/>
    <s v=""/>
    <s v=""/>
    <s v=""/>
    <s v=""/>
    <s v=""/>
    <s v=""/>
    <s v=""/>
    <s v=""/>
    <s v="Seguridad hídrica"/>
    <n v="0"/>
    <n v="0"/>
    <n v="10310"/>
    <n v="2051690"/>
    <n v="0"/>
    <n v="0"/>
    <n v="0"/>
    <n v="0"/>
    <n v="14202"/>
    <n v="15635"/>
    <n v="15162"/>
    <n v="0.1907634908429269"/>
  </r>
  <r>
    <n v="2460"/>
    <s v="0212"/>
    <s v="0212"/>
    <s v="Subdirección de Servicios Sanitarios Rurales"/>
    <x v="8"/>
    <s v="LOS RÍOS"/>
    <s v="RANCO"/>
    <s v="LA UNION"/>
    <s v="Nuevo"/>
    <n v="321"/>
    <s v="02"/>
    <s v="002"/>
    <n v="56730"/>
    <s v="40060487-0"/>
    <s v="CONSTRUCCION SERVICIO SANITARIO RURAL DE CUINCO ALTO, LA UNION"/>
    <s v="AGUA POTABLE RURAL SEMI CONCENTRADO"/>
    <s v="CONSTRUCCION SISTEMA SSR "/>
    <s v="DISEÑO"/>
    <s v="DISEÑO 1"/>
    <n v="177048"/>
    <s v=""/>
    <s v=""/>
    <s v=""/>
    <s v=""/>
    <s v=""/>
    <s v=""/>
    <s v=""/>
    <s v=""/>
    <s v="Seguridad hídrica"/>
    <n v="0"/>
    <n v="0"/>
    <n v="10310"/>
    <n v="195890"/>
    <n v="0"/>
    <n v="0"/>
    <n v="0"/>
    <n v="0"/>
    <n v="14201"/>
    <n v="38907"/>
    <n v="39740"/>
    <n v="0.1858749758873568"/>
  </r>
  <r>
    <n v="2461"/>
    <s v="0212"/>
    <s v="0212"/>
    <s v="Subdirección de Servicios Sanitarios Rurales"/>
    <x v="8"/>
    <s v="LOS RÍOS"/>
    <s v="RANCO"/>
    <s v="LA UNION"/>
    <s v="Nuevo"/>
    <n v="322"/>
    <s v="02"/>
    <s v="002"/>
    <n v="56731"/>
    <s v="40060488-0"/>
    <s v="CONSTRUCCION SERVICIO SANITARIO RURAL DE CHAMPEL, LA UNION"/>
    <s v="AGUA POTABLE RURAL SEMI CONCENTRADO"/>
    <s v="CONSTRUCCION SISTEMA SSR "/>
    <s v="DISEÑO"/>
    <s v="DISEÑO 1"/>
    <n v="177049"/>
    <s v=""/>
    <s v=""/>
    <s v=""/>
    <s v=""/>
    <s v=""/>
    <s v=""/>
    <s v=""/>
    <s v=""/>
    <s v="Seguridad hídrica"/>
    <n v="0"/>
    <n v="0"/>
    <n v="10310"/>
    <n v="195890"/>
    <n v="0"/>
    <n v="0"/>
    <n v="0"/>
    <n v="0"/>
    <n v="14201"/>
    <n v="38907"/>
    <n v="39740"/>
    <n v="0.1858749758873568"/>
  </r>
  <r>
    <n v="2462"/>
    <s v="0212"/>
    <s v="0212"/>
    <s v="Subdirección de Servicios Sanitarios Rurales"/>
    <x v="8"/>
    <s v="LOS RÍOS"/>
    <s v="RANCO"/>
    <s v="LAGO RANCO"/>
    <s v="Nuevo"/>
    <n v="323"/>
    <s v="02"/>
    <s v="002"/>
    <n v="56732"/>
    <s v="40060493-0"/>
    <s v="CONSTRUCCION Servicio sanitario rural de TRINGLO A, LAGO RANCO"/>
    <s v="AGUA POTABLE RURAL SEMI CONCENTRADO"/>
    <s v="CONSTRUCCION SISTEMA SSR "/>
    <s v="DISEÑO"/>
    <s v="DISEÑO 1"/>
    <n v="177050"/>
    <s v=""/>
    <s v=""/>
    <s v=""/>
    <s v=""/>
    <s v=""/>
    <s v=""/>
    <s v=""/>
    <s v=""/>
    <s v="Seguridad hídrica"/>
    <n v="0"/>
    <n v="0"/>
    <n v="10310"/>
    <n v="195890"/>
    <n v="0"/>
    <n v="0"/>
    <n v="0"/>
    <n v="0"/>
    <n v="14203"/>
    <n v="10527"/>
    <n v="10262"/>
    <n v="0.35448573191703392"/>
  </r>
  <r>
    <n v="2463"/>
    <s v="0212"/>
    <s v="0212"/>
    <s v="Subdirección de Servicios Sanitarios Rurales"/>
    <x v="8"/>
    <s v="LOS RÍOS"/>
    <s v="RANCO"/>
    <s v="LAGO RANCO"/>
    <s v="Nuevo"/>
    <n v="324"/>
    <s v="02"/>
    <s v="002"/>
    <n v="56733"/>
    <s v="40060495-0"/>
    <s v="CONSTRUCCION SSR ENSENADA, LAGO RANCO"/>
    <s v="AGUA POTABLE RURAL SEMI CONCENTRADO"/>
    <s v="CONSTRUCCION SISTEMA SSR "/>
    <s v="DISEÑO"/>
    <s v="DISEÑO 1"/>
    <n v="177051"/>
    <s v=""/>
    <s v=""/>
    <s v=""/>
    <s v=""/>
    <s v=""/>
    <s v=""/>
    <s v=""/>
    <s v=""/>
    <s v="Seguridad hídrica"/>
    <n v="0"/>
    <n v="0"/>
    <n v="10310"/>
    <n v="195890"/>
    <n v="0"/>
    <n v="0"/>
    <n v="0"/>
    <n v="0"/>
    <n v="14203"/>
    <n v="10527"/>
    <n v="10262"/>
    <n v="0.35448573191703392"/>
  </r>
  <r>
    <n v="2464"/>
    <s v="0212"/>
    <s v="0212"/>
    <s v="Subdirección de Servicios Sanitarios Rurales"/>
    <x v="8"/>
    <s v="LOS RÍOS"/>
    <s v="RANCO"/>
    <s v="LAGO RANCO"/>
    <s v="Nuevo"/>
    <n v="325"/>
    <s v="02"/>
    <s v="002"/>
    <n v="56734"/>
    <s v="40060497-0"/>
    <s v="CONSTRUCCION SERVICIO SANITARIO RURAL DE RIÑINAHUE, LAGO RANCO"/>
    <s v="AGUA POTABLE RURAL SEMI CONCENTRADO"/>
    <s v="CONSTRUCCION SISTEMA SSR "/>
    <s v="DISEÑO"/>
    <s v="DISEÑO 1"/>
    <n v="177052"/>
    <s v=""/>
    <s v=""/>
    <s v=""/>
    <s v=""/>
    <s v=""/>
    <s v=""/>
    <s v=""/>
    <s v=""/>
    <s v="Seguridad hídrica"/>
    <n v="0"/>
    <n v="0"/>
    <n v="10310"/>
    <n v="195890"/>
    <n v="0"/>
    <n v="0"/>
    <n v="0"/>
    <n v="0"/>
    <n v="14203"/>
    <n v="10527"/>
    <n v="10262"/>
    <n v="0.35448573191703392"/>
  </r>
  <r>
    <n v="2465"/>
    <s v="0212"/>
    <s v="0212"/>
    <s v="Subdirección de Servicios Sanitarios Rurales"/>
    <x v="8"/>
    <s v="LOS RÍOS"/>
    <s v="RANCO"/>
    <s v="LAGO RANCO"/>
    <s v="Nuevo"/>
    <n v="326"/>
    <s v="02"/>
    <s v="002"/>
    <n v="56735"/>
    <s v="40060500-0"/>
    <s v="CONSTRUCCION AMPLIACION Y MEJORAMIENTO SSR ILLAHUAPI, LAGO RANCO"/>
    <s v="AGUA POTABLE RURAL SEMI CONCENTRADO"/>
    <s v="CONSTRUCCION SISTEMA SSR "/>
    <s v="DISEÑO"/>
    <s v="DISEÑO 1"/>
    <n v="177053"/>
    <s v=""/>
    <s v=""/>
    <s v=""/>
    <s v=""/>
    <s v=""/>
    <s v=""/>
    <s v=""/>
    <s v=""/>
    <s v="Seguridad hídrica"/>
    <n v="0"/>
    <n v="0"/>
    <n v="10310"/>
    <n v="195890"/>
    <n v="0"/>
    <n v="0"/>
    <n v="0"/>
    <n v="0"/>
    <n v="14203"/>
    <n v="10527"/>
    <n v="10262"/>
    <n v="0.35448573191703392"/>
  </r>
  <r>
    <n v="2466"/>
    <s v="0212"/>
    <s v="0212"/>
    <s v="Subdirección de Servicios Sanitarios Rurales"/>
    <x v="8"/>
    <s v="LOS RÍOS"/>
    <s v="VALDIVIA"/>
    <s v="MAFIL"/>
    <s v="Nuevo"/>
    <n v="327"/>
    <s v="02"/>
    <s v="002"/>
    <n v="56737"/>
    <s v="40060503-0"/>
    <s v="CONSTRUCCION SERVICIO SANITARIO RURAL DE IÑAQUE-HUILLON, MAFIL"/>
    <s v="AGUA POTABLE RURAL SEMI CONCENTRADO"/>
    <s v="CONSTRUCCION SISTEMA SSR "/>
    <s v="DISEÑO"/>
    <s v="DISEÑO 1"/>
    <n v="177055"/>
    <s v=""/>
    <s v=""/>
    <s v=""/>
    <s v=""/>
    <s v=""/>
    <s v=""/>
    <s v=""/>
    <s v=""/>
    <s v="Seguridad hídrica"/>
    <n v="0"/>
    <n v="0"/>
    <n v="15465"/>
    <n v="190735"/>
    <n v="0"/>
    <n v="0"/>
    <n v="0"/>
    <n v="0"/>
    <n v="14105"/>
    <n v="8074"/>
    <n v="7366"/>
    <n v="0.22916065083705039"/>
  </r>
  <r>
    <n v="2467"/>
    <s v="0212"/>
    <s v="0212"/>
    <s v="Subdirección de Servicios Sanitarios Rurales"/>
    <x v="8"/>
    <s v="LOS RÍOS"/>
    <s v="VALDIVIA"/>
    <s v="PANGUIPULLI"/>
    <s v="Nuevo"/>
    <n v="341"/>
    <s v="02"/>
    <s v="002"/>
    <n v="56741"/>
    <s v="40060512-0"/>
    <s v="CONSTRUCCION SERVICIO SANITARIO RURAL DE LLONGAHUE"/>
    <s v="AGUA POTABLE RURAL SEMI CONCENTRADO"/>
    <s v="CONSTRUCCION SISTEMA SSR "/>
    <s v="FACTIBILIDAD"/>
    <s v="FACTIBILIDAD 1"/>
    <n v="177067"/>
    <s v=""/>
    <s v=""/>
    <s v=""/>
    <s v=""/>
    <s v=""/>
    <s v=""/>
    <s v=""/>
    <s v=""/>
    <s v="Seguridad hídrica"/>
    <n v="0"/>
    <n v="0"/>
    <n v="10310"/>
    <n v="195890"/>
    <n v="0"/>
    <n v="0"/>
    <n v="0"/>
    <n v="0"/>
    <n v="14108"/>
    <n v="35098"/>
    <n v="36254"/>
    <n v="0.25101611598408913"/>
  </r>
  <r>
    <n v="2468"/>
    <s v="0212"/>
    <s v="0212"/>
    <s v="Subdirección de Servicios Sanitarios Rurales"/>
    <x v="8"/>
    <s v="LOS RÍOS"/>
    <s v="VALDIVIA"/>
    <s v="VALDIVIA"/>
    <s v="Nuevo"/>
    <n v="342"/>
    <s v="02"/>
    <s v="002"/>
    <n v="56742"/>
    <s v="40060513-0"/>
    <s v="CONSTRUCCION SERVICIO SANITARIO RURAL DE ALTOS DE SANTA ELVIRA"/>
    <s v="AGUA POTABLE RURAL SEMI CONCENTRADO"/>
    <s v="CONSTRUCCION SISTEMA SSR "/>
    <s v="DISEÑO"/>
    <s v="DISEÑO 1"/>
    <n v="177063"/>
    <s v=""/>
    <s v=""/>
    <s v=""/>
    <s v=""/>
    <s v=""/>
    <s v=""/>
    <s v=""/>
    <s v=""/>
    <s v="Seguridad hídrica"/>
    <n v="0"/>
    <n v="0"/>
    <n v="15465"/>
    <n v="190735"/>
    <n v="0"/>
    <n v="0"/>
    <n v="0"/>
    <n v="0"/>
    <n v="14101"/>
    <n v="170043"/>
    <n v="183287"/>
    <n v="0.13862230178883991"/>
  </r>
  <r>
    <n v="2469"/>
    <s v="0212"/>
    <s v="0212"/>
    <s v="Subdirección de Servicios Sanitarios Rurales"/>
    <x v="8"/>
    <s v="LOS RÍOS"/>
    <s v="RANCO"/>
    <s v="RIO BUENO"/>
    <s v="Nuevo"/>
    <n v="343"/>
    <s v="02"/>
    <s v="002"/>
    <n v="56754"/>
    <s v="40060533-0"/>
    <s v="CONSTRUCCION servicio sanitario rural DE PAILLAHUE - COTREUMO, RÍO BUENO"/>
    <s v="AGUA POTABLE RURAL SEMI CONCENTRADO"/>
    <s v="CONSTRUCCION SISTEMA SSR "/>
    <s v="FACTIBILIDAD"/>
    <s v="FACTIBILIDAD 1"/>
    <n v="177084"/>
    <s v=""/>
    <s v=""/>
    <s v=""/>
    <s v=""/>
    <s v=""/>
    <s v=""/>
    <s v=""/>
    <s v=""/>
    <s v="Seguridad hídrica"/>
    <n v="0"/>
    <n v="0"/>
    <n v="10310"/>
    <n v="195890"/>
    <n v="0"/>
    <n v="0"/>
    <n v="0"/>
    <n v="0"/>
    <n v="14204"/>
    <n v="33363"/>
    <n v="33013"/>
    <n v="0.21030339049546309"/>
  </r>
  <r>
    <n v="2470"/>
    <s v="0212"/>
    <s v="0212"/>
    <s v="Subdirección de Servicios Sanitarios Rurales"/>
    <x v="8"/>
    <s v="LOS RÍOS"/>
    <s v="VALDIVIA"/>
    <s v="LOS LAGOS"/>
    <s v="Nuevo"/>
    <n v="344"/>
    <s v="02"/>
    <s v="002"/>
    <n v="56755"/>
    <s v="40060534-0"/>
    <s v="CONSTRUCCION SERVICIO SANITARIO RURAL DE CHANCO"/>
    <s v="AGUA POTABLE RURAL SEMI CONCENTRADO"/>
    <s v="CONSTRUCCION SISTEMA SSR "/>
    <s v="FACTIBILIDAD"/>
    <s v="FACTIBILIDAD 1"/>
    <n v="177081"/>
    <s v=""/>
    <s v=""/>
    <s v=""/>
    <s v=""/>
    <s v=""/>
    <s v=""/>
    <s v=""/>
    <s v=""/>
    <s v="Seguridad hídrica"/>
    <n v="0"/>
    <n v="0"/>
    <n v="10310"/>
    <n v="195890"/>
    <n v="0"/>
    <n v="0"/>
    <n v="0"/>
    <n v="0"/>
    <n v="14104"/>
    <n v="21431"/>
    <n v="20513"/>
    <n v="0.24118746466914739"/>
  </r>
  <r>
    <n v="2471"/>
    <s v="0212"/>
    <s v="0212"/>
    <s v="Subdirección de Servicios Sanitarios Rurales"/>
    <x v="8"/>
    <s v="LOS RÍOS"/>
    <s v="RANCO"/>
    <s v="LA UNION"/>
    <s v="Nuevo"/>
    <n v="345"/>
    <s v="02"/>
    <s v="002"/>
    <n v="56766"/>
    <s v="40060544-0"/>
    <s v="CONSTRUCCION SERVICIO SANITARIO RURAL DE LOS CHILCOS"/>
    <s v="AGUA POTABLE RURAL SEMI CONCENTRADO"/>
    <s v="CONSTRUCCION SISTEMA SSR "/>
    <s v="FACTIBILIDAD"/>
    <s v="FACTIBILIDAD 1"/>
    <n v="182642"/>
    <s v=""/>
    <s v=""/>
    <s v=""/>
    <s v=""/>
    <s v=""/>
    <s v=""/>
    <s v=""/>
    <s v=""/>
    <s v="Seguridad hídrica"/>
    <n v="0"/>
    <n v="0"/>
    <n v="10310"/>
    <n v="195890"/>
    <n v="0"/>
    <n v="0"/>
    <n v="0"/>
    <n v="0"/>
    <n v="14201"/>
    <n v="38907"/>
    <n v="39740"/>
    <n v="0.1858749758873568"/>
  </r>
  <r>
    <n v="2472"/>
    <s v="0212"/>
    <s v="0212"/>
    <s v="Subdirección de Servicios Sanitarios Rurales"/>
    <x v="8"/>
    <s v="LOS RÍOS"/>
    <s v="VALDIVIA"/>
    <s v="MARIQUINA"/>
    <s v="Nuevo"/>
    <n v="328"/>
    <s v="02"/>
    <s v="002"/>
    <n v="56768"/>
    <s v="40060546-0"/>
    <s v="CONSTRUCCION SERVICIO SANITARIO RURAL DE LOS VENADOS"/>
    <s v="AGUA POTABLE RURAL SEMI CONCENTRADO"/>
    <s v="CONSTRUCCION SISTEMA SSR "/>
    <s v="DISEÑO"/>
    <s v="DISEÑO 1"/>
    <n v="178425"/>
    <s v=""/>
    <s v=""/>
    <s v=""/>
    <s v=""/>
    <s v=""/>
    <s v=""/>
    <s v=""/>
    <s v=""/>
    <s v="Seguridad hídrica"/>
    <n v="0"/>
    <n v="0"/>
    <n v="10310"/>
    <n v="195890"/>
    <n v="0"/>
    <n v="0"/>
    <n v="0"/>
    <n v="0"/>
    <n v="14106"/>
    <n v="22973"/>
    <n v="24175"/>
    <n v="0.26559113892240588"/>
  </r>
  <r>
    <n v="2474"/>
    <s v="0212"/>
    <s v="0212"/>
    <s v="Subdirección de Servicios Sanitarios Rurales"/>
    <x v="8"/>
    <s v="LOS RÍOS"/>
    <s v="VALDIVIA"/>
    <s v="MAFIL"/>
    <s v="Nuevo"/>
    <n v="335"/>
    <s v="02"/>
    <s v="002"/>
    <n v="56789"/>
    <s v="40060570-0"/>
    <s v="CONSTRUCCION SERVICIO SANITARIO RURAL DE LA TRACA, COMUNA MAFIL"/>
    <s v="AGUA POTABLE RURAL SEMI CONCENTRADO"/>
    <s v="CONSTRUCCION SISTEMA SSR "/>
    <s v="EJECUCION"/>
    <s v="ASESORIA 1"/>
    <n v="178369"/>
    <s v=""/>
    <s v=""/>
    <s v=""/>
    <s v=""/>
    <s v=""/>
    <s v=""/>
    <s v=""/>
    <s v=""/>
    <s v="Seguridad hídrica"/>
    <n v="0"/>
    <n v="0"/>
    <n v="2578"/>
    <n v="203622"/>
    <n v="0"/>
    <n v="0"/>
    <n v="0"/>
    <n v="0"/>
    <n v="14105"/>
    <n v="8074"/>
    <n v="7366"/>
    <n v="0.22916065083705039"/>
  </r>
  <r>
    <n v="2473"/>
    <s v="0212"/>
    <s v="0212"/>
    <s v="Subdirección de Servicios Sanitarios Rurales"/>
    <x v="8"/>
    <s v="LOS RÍOS"/>
    <s v="VALDIVIA"/>
    <s v="MAFIL"/>
    <s v="Nuevo"/>
    <n v="335"/>
    <s v="02"/>
    <s v="004"/>
    <n v="56789"/>
    <s v="40060570-0"/>
    <s v="CONSTRUCCION SERVICIO SANITARIO RURAL DE LA TRACA, COMUNA MAFIL"/>
    <s v="AGUA POTABLE RURAL SEMI CONCENTRADO"/>
    <s v="CONSTRUCCION SISTEMA SSR "/>
    <s v="EJECUCION"/>
    <s v="EJECUCION 1"/>
    <n v="178370"/>
    <s v=""/>
    <s v=""/>
    <s v=""/>
    <s v=""/>
    <s v=""/>
    <s v=""/>
    <s v=""/>
    <s v=""/>
    <s v="Seguridad hídrica"/>
    <n v="0"/>
    <n v="0"/>
    <n v="7732"/>
    <n v="1332568"/>
    <n v="0"/>
    <n v="0"/>
    <n v="0"/>
    <n v="0"/>
    <n v="14105"/>
    <n v="8074"/>
    <n v="7366"/>
    <n v="0.22916065083705039"/>
  </r>
  <r>
    <n v="2475"/>
    <s v="0212"/>
    <s v="0212"/>
    <s v="Subdirección de Servicios Sanitarios Rurales"/>
    <x v="8"/>
    <s v="LOS RÍOS"/>
    <s v="VALDIVIA"/>
    <s v="PAILLACO"/>
    <s v="Nuevo"/>
    <n v="336"/>
    <s v="02"/>
    <s v="002"/>
    <n v="56790"/>
    <s v="40060571-0"/>
    <s v="CONSTRUCCION CONSTRUCCION SSR LAGO VERDE"/>
    <s v="AGUA POTABLE RURAL SEMI CONCENTRADO"/>
    <s v="CONSTRUCCION SISTEMA SSR "/>
    <s v="EJECUCION"/>
    <s v="ASESORIA 1"/>
    <n v="178371"/>
    <s v=""/>
    <s v=""/>
    <s v=""/>
    <s v=""/>
    <s v=""/>
    <s v=""/>
    <s v=""/>
    <s v=""/>
    <s v="Seguridad hídrica"/>
    <n v="0"/>
    <n v="0"/>
    <n v="2578"/>
    <n v="203622"/>
    <n v="0"/>
    <n v="0"/>
    <n v="0"/>
    <n v="0"/>
    <n v="14107"/>
    <n v="19802"/>
    <n v="20965"/>
    <n v="0.1721009073093174"/>
  </r>
  <r>
    <n v="2476"/>
    <s v="0212"/>
    <s v="0212"/>
    <s v="Subdirección de Servicios Sanitarios Rurales"/>
    <x v="8"/>
    <s v="LOS RÍOS"/>
    <s v="VALDIVIA"/>
    <s v="PAILLACO"/>
    <s v="Nuevo"/>
    <n v="336"/>
    <s v="02"/>
    <s v="004"/>
    <n v="56790"/>
    <s v="40060571-0"/>
    <s v="CONSTRUCCION CONSTRUCCION SSR LAGO VERDE"/>
    <s v="AGUA POTABLE RURAL SEMI CONCENTRADO"/>
    <s v="CONSTRUCCION SISTEMA SSR "/>
    <s v="EJECUCION"/>
    <s v="EJECUCION 1"/>
    <n v="178372"/>
    <s v=""/>
    <s v=""/>
    <s v=""/>
    <s v=""/>
    <s v=""/>
    <s v=""/>
    <s v=""/>
    <s v=""/>
    <s v="Seguridad hídrica"/>
    <n v="0"/>
    <n v="0"/>
    <n v="7732"/>
    <n v="1332568"/>
    <n v="0"/>
    <n v="0"/>
    <n v="0"/>
    <n v="0"/>
    <n v="14107"/>
    <n v="19802"/>
    <n v="20965"/>
    <n v="0.1721009073093174"/>
  </r>
  <r>
    <n v="2477"/>
    <s v="0212"/>
    <s v="0212"/>
    <s v="Subdirección de Servicios Sanitarios Rurales"/>
    <x v="8"/>
    <s v="LOS RÍOS"/>
    <s v="VALDIVIA"/>
    <s v="LANCO"/>
    <s v="Nuevo"/>
    <n v="337"/>
    <s v="02"/>
    <s v="002"/>
    <n v="56791"/>
    <s v="40060572-0"/>
    <s v="CONSTRUCCION SERVICIO SANITARIO RURAL DE LAS QUEMAS"/>
    <s v="AGUA POTABLE RURAL SEMI CONCENTRADO"/>
    <s v="CONSTRUCCION SISTEMA SSR "/>
    <s v="EJECUCION"/>
    <s v="ASESORIA 1"/>
    <n v="178373"/>
    <s v=""/>
    <s v=""/>
    <s v=""/>
    <s v=""/>
    <s v=""/>
    <s v=""/>
    <s v="X"/>
    <s v=""/>
    <s v="Seguridad hídrica"/>
    <n v="0"/>
    <n v="0"/>
    <n v="2578"/>
    <n v="203622"/>
    <n v="0"/>
    <n v="0"/>
    <n v="0"/>
    <n v="0"/>
    <n v="14103"/>
    <n v="16876"/>
    <n v="18140"/>
    <n v="0.15616482141193769"/>
  </r>
  <r>
    <n v="2478"/>
    <s v="0212"/>
    <s v="0212"/>
    <s v="Subdirección de Servicios Sanitarios Rurales"/>
    <x v="8"/>
    <s v="LOS RÍOS"/>
    <s v="VALDIVIA"/>
    <s v="LANCO"/>
    <s v="Nuevo"/>
    <n v="337"/>
    <s v="02"/>
    <s v="004"/>
    <n v="56791"/>
    <s v="40060572-0"/>
    <s v="CONSTRUCCION SERVICIO SANITARIO RURAL DE LAS QUEMAS"/>
    <s v="AGUA POTABLE RURAL SEMI CONCENTRADO"/>
    <s v="CONSTRUCCION SISTEMA SSR "/>
    <s v="EJECUCION"/>
    <s v="EJECUCION 1"/>
    <n v="178374"/>
    <s v=""/>
    <s v=""/>
    <s v=""/>
    <s v=""/>
    <s v=""/>
    <s v=""/>
    <s v="X"/>
    <s v=""/>
    <s v="Seguridad hídrica"/>
    <n v="0"/>
    <n v="0"/>
    <n v="7732"/>
    <n v="1332568"/>
    <n v="0"/>
    <n v="0"/>
    <n v="0"/>
    <n v="0"/>
    <n v="14103"/>
    <n v="16876"/>
    <n v="18140"/>
    <n v="0.15616482141193769"/>
  </r>
  <r>
    <n v="2480"/>
    <s v="0212"/>
    <s v="0212"/>
    <s v="Subdirección de Servicios Sanitarios Rurales"/>
    <x v="8"/>
    <s v="LOS RÍOS"/>
    <s v="VALDIVIA"/>
    <s v="PANGUIPULLI"/>
    <s v="Nuevo"/>
    <n v="338"/>
    <s v="02"/>
    <s v="002"/>
    <n v="56794"/>
    <s v="40060575-0"/>
    <s v="CONSTRUCCION SERVICIO SANITARIO RURAL DE REYEHUEICO, PANGUIPULLI"/>
    <s v="AGUA POTABLE RURAL SEMI CONCENTRADO"/>
    <s v="CONSTRUCCION SISTEMA SSR "/>
    <s v="EJECUCION"/>
    <s v="ASESORIA 1"/>
    <n v="178357"/>
    <s v=""/>
    <s v=""/>
    <s v=""/>
    <s v=""/>
    <s v=""/>
    <s v=""/>
    <s v=""/>
    <s v=""/>
    <s v="Seguridad hídrica"/>
    <n v="0"/>
    <n v="0"/>
    <n v="2578"/>
    <n v="203622"/>
    <n v="0"/>
    <n v="0"/>
    <n v="0"/>
    <n v="0"/>
    <n v="14108"/>
    <n v="35098"/>
    <n v="36254"/>
    <n v="0.25101611598408913"/>
  </r>
  <r>
    <n v="2479"/>
    <s v="0212"/>
    <s v="0212"/>
    <s v="Subdirección de Servicios Sanitarios Rurales"/>
    <x v="8"/>
    <s v="LOS RÍOS"/>
    <s v="VALDIVIA"/>
    <s v="PANGUIPULLI"/>
    <s v="Nuevo"/>
    <n v="338"/>
    <s v="02"/>
    <s v="004"/>
    <n v="56794"/>
    <s v="40060575-0"/>
    <s v="CONSTRUCCION SERVICIO SANITARIO RURAL DE REYEHUEICO, PANGUIPULLI"/>
    <s v="AGUA POTABLE RURAL SEMI CONCENTRADO"/>
    <s v="CONSTRUCCION SISTEMA SSR "/>
    <s v="EJECUCION"/>
    <s v="EJECUCION 1"/>
    <n v="178358"/>
    <s v=""/>
    <s v=""/>
    <s v=""/>
    <s v=""/>
    <s v=""/>
    <s v=""/>
    <s v=""/>
    <s v=""/>
    <s v="Seguridad hídrica"/>
    <n v="0"/>
    <n v="0"/>
    <n v="7732"/>
    <n v="1332568"/>
    <n v="0"/>
    <n v="0"/>
    <n v="0"/>
    <n v="0"/>
    <n v="14108"/>
    <n v="35098"/>
    <n v="36254"/>
    <n v="0.25101611598408913"/>
  </r>
  <r>
    <n v="2481"/>
    <s v="0212"/>
    <s v="0212"/>
    <s v="Subdirección de Servicios Sanitarios Rurales"/>
    <x v="8"/>
    <s v="LOS RÍOS"/>
    <s v="RANCO"/>
    <s v="RIO BUENO"/>
    <s v="Nuevo"/>
    <n v="339"/>
    <s v="02"/>
    <s v="002"/>
    <n v="56796"/>
    <s v="40060578-0"/>
    <s v="CONSTRUCCION SERVICIO SANITARIO RURAL DE TIQUECO TRAFUN, RIO BUENO"/>
    <s v="AGUA POTABLE RURAL SEMI CONCENTRADO"/>
    <s v="CONSTRUCCION SISTEMA SSR "/>
    <s v="EJECUCION"/>
    <s v="ASESORIA 1"/>
    <n v="178390"/>
    <s v=""/>
    <s v=""/>
    <s v=""/>
    <s v=""/>
    <s v=""/>
    <s v=""/>
    <s v=""/>
    <s v=""/>
    <s v="Seguridad hídrica"/>
    <n v="0"/>
    <n v="0"/>
    <n v="2578"/>
    <n v="203622"/>
    <n v="0"/>
    <n v="0"/>
    <n v="0"/>
    <n v="0"/>
    <n v="14204"/>
    <n v="33363"/>
    <n v="33013"/>
    <n v="0.21030339049546309"/>
  </r>
  <r>
    <n v="2482"/>
    <s v="0212"/>
    <s v="0212"/>
    <s v="Subdirección de Servicios Sanitarios Rurales"/>
    <x v="8"/>
    <s v="LOS RÍOS"/>
    <s v="RANCO"/>
    <s v="RIO BUENO"/>
    <s v="Nuevo"/>
    <n v="339"/>
    <s v="02"/>
    <s v="004"/>
    <n v="56796"/>
    <s v="40060578-0"/>
    <s v="CONSTRUCCION SERVICIO SANITARIO RURAL DE TIQUECO TRAFUN, RIO BUENO"/>
    <s v="AGUA POTABLE RURAL SEMI CONCENTRADO"/>
    <s v="CONSTRUCCION SISTEMA SSR "/>
    <s v="EJECUCION"/>
    <s v="EJECUCION 1"/>
    <n v="178391"/>
    <s v=""/>
    <s v=""/>
    <s v=""/>
    <s v=""/>
    <s v=""/>
    <s v=""/>
    <s v=""/>
    <s v=""/>
    <s v="Seguridad hídrica"/>
    <n v="0"/>
    <n v="0"/>
    <n v="7732"/>
    <n v="1332568"/>
    <n v="0"/>
    <n v="0"/>
    <n v="0"/>
    <n v="0"/>
    <n v="14204"/>
    <n v="33363"/>
    <n v="33013"/>
    <n v="0.21030339049546309"/>
  </r>
  <r>
    <n v="2483"/>
    <s v="0212"/>
    <s v="0212"/>
    <s v="Subdirección de Servicios Sanitarios Rurales"/>
    <x v="8"/>
    <s v="LOS RÍOS"/>
    <s v="RANCO"/>
    <s v="RIO BUENO"/>
    <s v="Nuevo"/>
    <n v="315"/>
    <s v="02"/>
    <s v="002"/>
    <n v="57209"/>
    <s v="40061340-0"/>
    <s v="CONSTRUCCION SERVICIO SANITARIO RURAL SANTA ISABEL boquial y los azadores"/>
    <s v="AGUA POTABLE RURAL SEMI CONCENTRADO"/>
    <s v="CONSTRUCCION SISTEMA SSR "/>
    <s v="EJECUCION"/>
    <s v="ASESORIA 1"/>
    <n v="178348"/>
    <s v=" GP - 0369_Obras APR Santa Isabel y Contra Coronel"/>
    <s v=""/>
    <s v=""/>
    <s v=""/>
    <s v=""/>
    <s v=""/>
    <s v="X"/>
    <s v=""/>
    <s v="Seguridad hídrica"/>
    <n v="0"/>
    <n v="0"/>
    <n v="2578"/>
    <n v="255224"/>
    <n v="0"/>
    <n v="0"/>
    <n v="0"/>
    <n v="0"/>
    <n v="14204"/>
    <n v="33363"/>
    <n v="33013"/>
    <n v="0.21030339049546309"/>
  </r>
  <r>
    <n v="2484"/>
    <s v="0212"/>
    <s v="0212"/>
    <s v="Subdirección de Servicios Sanitarios Rurales"/>
    <x v="8"/>
    <s v="LOS RÍOS"/>
    <s v="RANCO"/>
    <s v="RIO BUENO"/>
    <s v="Nuevo"/>
    <n v="315"/>
    <s v="02"/>
    <s v="004"/>
    <n v="57209"/>
    <s v="40061340-0"/>
    <s v="CONSTRUCCION SERVICIO SANITARIO RURAL SANTA ISABEL boquial y los azadores"/>
    <s v="AGUA POTABLE RURAL SEMI CONCENTRADO"/>
    <s v="CONSTRUCCION SISTEMA SSR "/>
    <s v="EJECUCION"/>
    <s v="EJECUCION 1"/>
    <n v="178345"/>
    <s v=" GP - 0369_Obras APR Santa Isabel y Contra Coronel"/>
    <s v=""/>
    <s v=""/>
    <s v=""/>
    <s v=""/>
    <s v=""/>
    <s v="X"/>
    <s v=""/>
    <s v="Seguridad hídrica"/>
    <n v="0"/>
    <n v="0"/>
    <n v="7732"/>
    <n v="2054267"/>
    <n v="0"/>
    <n v="0"/>
    <n v="0"/>
    <n v="0"/>
    <n v="14204"/>
    <n v="33363"/>
    <n v="33013"/>
    <n v="0.21030339049546309"/>
  </r>
  <r>
    <n v="2485"/>
    <s v="0212"/>
    <s v="0212"/>
    <s v="Subdirección de Servicios Sanitarios Rurales"/>
    <x v="8"/>
    <s v="LOS RÍOS"/>
    <s v="RANCO"/>
    <s v="LAGO RANCO"/>
    <s v="Nuevo"/>
    <n v="316"/>
    <s v="02"/>
    <s v="002"/>
    <n v="57210"/>
    <s v="40061341-0"/>
    <s v="CONSTRUCCION SERVICIO SANITARIO RURAL DE HUEIMEN ORIENTE, LAGO RANCO"/>
    <s v="AGUA POTABLE RURAL SEMI CONCENTRADO"/>
    <s v="CONSTRUCCION SISTEMA SSR "/>
    <s v="EJECUCION"/>
    <s v="ASESORIA A LA INSPECCION FISCAL 1"/>
    <n v="178356"/>
    <s v=""/>
    <s v=""/>
    <s v=""/>
    <s v=""/>
    <s v=""/>
    <s v=""/>
    <s v=""/>
    <s v=""/>
    <s v="Seguridad hídrica"/>
    <n v="0"/>
    <n v="0"/>
    <n v="51550"/>
    <n v="206252"/>
    <n v="0"/>
    <n v="0"/>
    <n v="0"/>
    <n v="0"/>
    <n v="14203"/>
    <n v="10527"/>
    <n v="10262"/>
    <n v="0.35448573191703392"/>
  </r>
  <r>
    <n v="2486"/>
    <s v="0212"/>
    <s v="0212"/>
    <s v="Subdirección de Servicios Sanitarios Rurales"/>
    <x v="8"/>
    <s v="LOS RÍOS"/>
    <s v="RANCO"/>
    <s v="LAGO RANCO"/>
    <s v="Nuevo"/>
    <n v="316"/>
    <s v="02"/>
    <s v="004"/>
    <n v="57210"/>
    <s v="40061341-0"/>
    <s v="CONSTRUCCION SERVICIO SANITARIO RURAL DE HUEIMEN ORIENTE, LAGO RANCO"/>
    <s v="AGUA POTABLE RURAL SEMI CONCENTRADO"/>
    <s v="CONSTRUCCION SISTEMA SSR "/>
    <s v="EJECUCION"/>
    <s v="EJECUCION 1"/>
    <n v="178355"/>
    <s v=""/>
    <s v=""/>
    <s v=""/>
    <s v=""/>
    <s v=""/>
    <s v=""/>
    <s v=""/>
    <s v=""/>
    <s v="Seguridad hídrica"/>
    <n v="0"/>
    <n v="0"/>
    <n v="206200"/>
    <n v="1855800"/>
    <n v="0"/>
    <n v="0"/>
    <n v="0"/>
    <n v="0"/>
    <n v="14203"/>
    <n v="10527"/>
    <n v="10262"/>
    <n v="0.35448573191703392"/>
  </r>
  <r>
    <n v="2488"/>
    <s v="0212"/>
    <s v="0212"/>
    <s v="Subdirección de Servicios Sanitarios Rurales"/>
    <x v="8"/>
    <s v="LOS RÍOS"/>
    <s v="VALDIVIA"/>
    <s v="PANGUIPULLI"/>
    <s v="Nuevo"/>
    <n v="317"/>
    <s v="02"/>
    <s v="002"/>
    <n v="57216"/>
    <s v="40061358-0"/>
    <s v="CONSTRUCCION SSR LAGO NELTUME, PANGUIPULLI"/>
    <s v="AGUA POTABLE RURAL SEMI CONCENTRADO"/>
    <s v="CONSTRUCCION SISTEMA SSR "/>
    <s v="EJECUCION"/>
    <s v="ASESORIA A LA INSPECCION FISCAL 1"/>
    <n v="178409"/>
    <s v=""/>
    <s v=""/>
    <s v=""/>
    <s v=""/>
    <s v=""/>
    <s v=""/>
    <s v=""/>
    <s v=""/>
    <s v="Seguridad hídrica"/>
    <n v="0"/>
    <n v="0"/>
    <n v="2578"/>
    <n v="255224"/>
    <n v="0"/>
    <n v="0"/>
    <n v="0"/>
    <n v="0"/>
    <n v="14108"/>
    <n v="35098"/>
    <n v="36254"/>
    <n v="0.25101611598408913"/>
  </r>
  <r>
    <n v="2487"/>
    <s v="0212"/>
    <s v="0212"/>
    <s v="Subdirección de Servicios Sanitarios Rurales"/>
    <x v="8"/>
    <s v="LOS RÍOS"/>
    <s v="VALDIVIA"/>
    <s v="PANGUIPULLI"/>
    <s v="Nuevo"/>
    <n v="317"/>
    <s v="02"/>
    <s v="004"/>
    <n v="57216"/>
    <s v="40061358-0"/>
    <s v="CONSTRUCCION SSR LAGO NELTUME, PANGUIPULLI"/>
    <s v="AGUA POTABLE RURAL SEMI CONCENTRADO"/>
    <s v="CONSTRUCCION SISTEMA SSR "/>
    <s v="EJECUCION"/>
    <s v="EJECUCION 1"/>
    <n v="178410"/>
    <s v=""/>
    <s v=""/>
    <s v=""/>
    <s v=""/>
    <s v=""/>
    <s v=""/>
    <s v=""/>
    <s v=""/>
    <s v="Seguridad hídrica"/>
    <n v="0"/>
    <n v="0"/>
    <n v="7732"/>
    <n v="2054267"/>
    <n v="0"/>
    <n v="0"/>
    <n v="0"/>
    <n v="0"/>
    <n v="14108"/>
    <n v="35098"/>
    <n v="36254"/>
    <n v="0.25101611598408913"/>
  </r>
  <r>
    <n v="2489"/>
    <s v="0212"/>
    <s v="0212"/>
    <s v="Subdirección de Servicios Sanitarios Rurales"/>
    <x v="8"/>
    <s v="LOS RÍOS"/>
    <s v="VALDIVIA"/>
    <s v="CORRAL"/>
    <s v="Nuevo"/>
    <n v="329"/>
    <s v="02"/>
    <s v="002"/>
    <n v="57228"/>
    <s v="40061369-0"/>
    <s v="CONSTRUCCION SERVICIO SANITARIO RURAL DE  AMARGOS SAN CARLOS, CORRAL"/>
    <s v="AGUA POTABLE RURAL SEMI CONCENTRADO"/>
    <s v="CONSTRUCCION SISTEMA SSR "/>
    <s v="DISEÑO"/>
    <s v="DISEÑO 1"/>
    <n v="181625"/>
    <s v=""/>
    <s v=""/>
    <s v=""/>
    <s v=""/>
    <s v=""/>
    <s v=""/>
    <s v=""/>
    <s v=""/>
    <s v="Seguridad hídrica"/>
    <n v="0"/>
    <n v="0"/>
    <n v="10310"/>
    <n v="195890"/>
    <n v="0"/>
    <n v="0"/>
    <n v="0"/>
    <n v="0"/>
    <n v="14102"/>
    <n v="5501"/>
    <n v="5416"/>
    <n v="0.23202885691323011"/>
  </r>
  <r>
    <n v="2490"/>
    <s v="0212"/>
    <s v="0212"/>
    <s v="Subdirección de Servicios Sanitarios Rurales"/>
    <x v="8"/>
    <s v="LOS RÍOS"/>
    <s v="VALDIVIA"/>
    <s v="VALDIVIA"/>
    <s v="Nuevo"/>
    <n v="320"/>
    <s v="02"/>
    <s v="002"/>
    <n v="57231"/>
    <s v="40061370-0"/>
    <s v="AMPLIACION SERVICIO SANITARIO RURAL DE NIEBLA, VALDIVIA"/>
    <s v="AGUA POTABLE RURAL SEMI CONCENTRADO"/>
    <s v="AMPLIACION Y MEJORAMIENTO DE SERVICIOS EXISTENTES DE AGUA POTABLE RURAL"/>
    <s v="DISEÑO"/>
    <s v="DISEÑO 1"/>
    <n v="182644"/>
    <s v=""/>
    <s v=""/>
    <s v=""/>
    <s v=""/>
    <s v=""/>
    <s v=""/>
    <s v=""/>
    <s v=""/>
    <s v="Seguridad hídrica"/>
    <n v="0"/>
    <n v="0"/>
    <n v="10310"/>
    <n v="402090"/>
    <n v="0"/>
    <n v="0"/>
    <n v="0"/>
    <n v="0"/>
    <n v="14101"/>
    <n v="170043"/>
    <n v="183287"/>
    <n v="0.13862230178883991"/>
  </r>
  <r>
    <n v="2491"/>
    <s v="0212"/>
    <s v="0212"/>
    <s v="Subdirección de Servicios Sanitarios Rurales"/>
    <x v="8"/>
    <s v="LOS RÍOS"/>
    <s v="VALDIVIA"/>
    <s v="VALDIVIA"/>
    <s v="Arrastre"/>
    <n v="98"/>
    <s v="02"/>
    <s v="002"/>
    <n v="57854"/>
    <s v="40065006-0"/>
    <s v="AMPLIACION Y MEJORAMIENTO SSR TRES ESPINOS, VALDIVIA"/>
    <s v="AGUA POTABLE RURAL SEMI CONCENTRADO"/>
    <s v="AMPLIACION Y MEJORAMIENTO DE SERVICIOS EXISTENTES DE AGUA POTABLE RURAL"/>
    <s v="DISEÑO"/>
    <s v="DISEÑO 1"/>
    <n v="179617"/>
    <s v=""/>
    <s v=""/>
    <s v=""/>
    <s v=""/>
    <s v="X"/>
    <s v=""/>
    <s v=""/>
    <s v=""/>
    <s v="Seguridad hídrica"/>
    <n v="0"/>
    <n v="30000"/>
    <n v="141412"/>
    <n v="0"/>
    <n v="0"/>
    <n v="0"/>
    <n v="0"/>
    <n v="0"/>
    <n v="14101"/>
    <n v="170043"/>
    <n v="183287"/>
    <n v="0.13862230178883991"/>
  </r>
  <r>
    <n v="2492"/>
    <s v="0212"/>
    <s v="0212"/>
    <s v="Subdirección de Servicios Sanitarios Rurales"/>
    <x v="8"/>
    <s v="LOS RÍOS"/>
    <s v="RANCO"/>
    <s v="FUTRONO"/>
    <s v="Arrastre"/>
    <n v="93"/>
    <s v="02"/>
    <s v="002"/>
    <n v="58223"/>
    <s v="40065288-0"/>
    <s v="CONSTRUCCION SERVICIO SANITARIO RURAL DE CERRILLOS, FUTRONO (AGUA POTABLE)"/>
    <s v="AGUA POTABLE RURAL SEMI CONCENTRADO"/>
    <s v="CONSTRUCCION SISTEMA SSR "/>
    <s v="EJECUCION"/>
    <s v="ASESORIA 1"/>
    <n v="180371"/>
    <s v=""/>
    <s v=""/>
    <s v=""/>
    <s v=""/>
    <s v=""/>
    <s v=""/>
    <s v=""/>
    <s v=""/>
    <s v="Seguridad hídrica"/>
    <n v="0"/>
    <n v="46222"/>
    <n v="188865"/>
    <n v="0"/>
    <n v="0"/>
    <n v="0"/>
    <n v="0"/>
    <n v="0"/>
    <n v="14202"/>
    <n v="15635"/>
    <n v="15162"/>
    <n v="0.1907634908429269"/>
  </r>
  <r>
    <n v="2493"/>
    <s v="0212"/>
    <s v="0212"/>
    <s v="Subdirección de Servicios Sanitarios Rurales"/>
    <x v="8"/>
    <s v="LOS RÍOS"/>
    <s v="RANCO"/>
    <s v="FUTRONO"/>
    <s v="Arrastre"/>
    <n v="93"/>
    <s v="02"/>
    <s v="004"/>
    <n v="58223"/>
    <s v="40065288-0"/>
    <s v="CONSTRUCCION SERVICIO SANITARIO RURAL DE CERRILLOS, FUTRONO (AGUA POTABLE)"/>
    <s v="AGUA POTABLE RURAL SEMI CONCENTRADO"/>
    <s v="CONSTRUCCION SISTEMA SSR "/>
    <s v="EJECUCION"/>
    <s v="EJECUCION 1"/>
    <n v="180372"/>
    <s v=""/>
    <s v=""/>
    <s v=""/>
    <s v=""/>
    <s v=""/>
    <s v=""/>
    <s v=""/>
    <s v=""/>
    <s v="Seguridad hídrica"/>
    <n v="0"/>
    <n v="210000"/>
    <n v="1293367"/>
    <n v="0"/>
    <n v="0"/>
    <n v="0"/>
    <n v="0"/>
    <n v="0"/>
    <n v="14202"/>
    <n v="15635"/>
    <n v="15162"/>
    <n v="0.1907634908429269"/>
  </r>
  <r>
    <n v="2494"/>
    <s v="0212"/>
    <s v="0212"/>
    <s v="Subdirección de Servicios Sanitarios Rurales"/>
    <x v="8"/>
    <s v="LOS RÍOS"/>
    <s v="VALDIVIA"/>
    <s v="VALDIVIA"/>
    <s v="Arrastre"/>
    <n v="101"/>
    <s v="02"/>
    <s v="002"/>
    <n v="58470"/>
    <s v="40065312-0"/>
    <s v="CONSTRUCCION SERVICIO SANITARIO RURAL CUESTA SOTO- FILUN, VALDIVIA (AGUA POTABLE)"/>
    <s v="AGUA POTABLE RURAL SEMI CONCENTRADO"/>
    <s v="CONSTRUCCION SISTEMA SSR "/>
    <s v="DISEÑO"/>
    <s v="DISEÑO 1"/>
    <n v="180999"/>
    <s v=""/>
    <s v=""/>
    <s v=""/>
    <s v=""/>
    <s v="X"/>
    <s v=""/>
    <s v=""/>
    <s v=""/>
    <s v="Seguridad hídrica"/>
    <n v="0"/>
    <n v="49055"/>
    <n v="110812"/>
    <n v="0"/>
    <n v="0"/>
    <n v="0"/>
    <n v="0"/>
    <n v="0"/>
    <n v="14101"/>
    <n v="170043"/>
    <n v="183287"/>
    <n v="0.13862230178883991"/>
  </r>
  <r>
    <n v="2495"/>
    <s v="0212"/>
    <s v="0212"/>
    <s v="Subdirección de Servicios Sanitarios Rurales"/>
    <x v="8"/>
    <s v="LOS RÍOS"/>
    <s v="VALDIVIA"/>
    <s v="MARIQUINA"/>
    <s v="Arrastre"/>
    <n v="99"/>
    <s v="02"/>
    <s v="002"/>
    <n v="57859"/>
    <s v="40065346-0"/>
    <s v="AMPLIACION Y MEJORAMIENTO SSR ESTACION MARIQUINA, MARIQUINA"/>
    <s v="AGUA POTABLE RURAL SEMI CONCENTRADO"/>
    <s v="AMPLIACION Y MEJORAMIENTO DE SERVICIOS EXISTENTES DE AGUA POTABLE RURAL"/>
    <s v="DISEÑO"/>
    <s v="DISEÑO 1"/>
    <n v="179660"/>
    <s v=""/>
    <s v=""/>
    <s v=""/>
    <s v=""/>
    <s v="X"/>
    <s v=""/>
    <s v=""/>
    <s v=""/>
    <s v="Seguridad hídrica"/>
    <n v="0"/>
    <n v="31500"/>
    <n v="140775"/>
    <n v="0"/>
    <n v="0"/>
    <n v="0"/>
    <n v="0"/>
    <n v="0"/>
    <n v="14106"/>
    <n v="22973"/>
    <n v="24175"/>
    <n v="0.26559113892240588"/>
  </r>
  <r>
    <m/>
    <s v="0212"/>
    <s v="0212"/>
    <s v="Subdirección de Servicios Sanitarios Rurales"/>
    <x v="8"/>
    <s v="LOS RÍOS"/>
    <s v="VALDIVIA"/>
    <s v="LANCO"/>
    <s v="Arrastre"/>
    <m/>
    <s v="02"/>
    <s v="002"/>
    <n v="59481"/>
    <s v="40066094-0"/>
    <s v="CONSTRUCCION SERVICIO SANITARIO RURAL EL TALLO, COMUNA LANCO"/>
    <s v="AGUA POTABLE RURAL SEMI CONCENTRADO"/>
    <s v=""/>
    <s v="PREFACTIBILIDAD"/>
    <s v="PREFACTIBILIDAD 1"/>
    <n v="183322"/>
    <s v=""/>
    <s v=""/>
    <s v=""/>
    <s v=""/>
    <s v="X"/>
    <s v=""/>
    <s v=""/>
    <s v=""/>
    <s v="Seguridad hídrica"/>
    <n v="0"/>
    <n v="20"/>
    <n v="30909"/>
    <n v="0"/>
    <n v="0"/>
    <n v="0"/>
    <n v="0"/>
    <n v="0"/>
    <n v="14103"/>
    <n v="16876"/>
    <n v="18140"/>
    <n v="0.15616482141193769"/>
  </r>
  <r>
    <m/>
    <s v="0212"/>
    <s v="0212"/>
    <s v="Subdirección de Servicios Sanitarios Rurales"/>
    <x v="8"/>
    <s v="LOS RÍOS"/>
    <s v="VALDIVIA"/>
    <s v="PAILLACO"/>
    <s v="Arrastre"/>
    <m/>
    <s v="02"/>
    <s v="002"/>
    <n v="59022"/>
    <s v="40066106-0"/>
    <s v="ESTUDIO SSR MIRADOR CHAPUCO COMUNA DE PAILLACO"/>
    <s v="AGUA POTABLE RURAL SEMI CONCENTRADO"/>
    <s v=""/>
    <s v="PREFACTIBILIDAD"/>
    <s v="PREFACTIBILIDAD 1"/>
    <n v="182324"/>
    <s v=""/>
    <s v=""/>
    <s v=""/>
    <s v=""/>
    <s v="X"/>
    <s v=""/>
    <s v=""/>
    <s v=""/>
    <s v="Seguridad hídrica"/>
    <n v="0"/>
    <n v="10"/>
    <n v="15455"/>
    <n v="0"/>
    <n v="0"/>
    <n v="0"/>
    <n v="0"/>
    <n v="0"/>
    <n v="14107"/>
    <n v="19802"/>
    <n v="20965"/>
    <n v="0.1721009073093174"/>
  </r>
  <r>
    <m/>
    <s v="0212"/>
    <s v="0212"/>
    <s v="Subdirección de Servicios Sanitarios Rurales"/>
    <x v="8"/>
    <s v="LOS RÍOS"/>
    <s v="VALDIVIA"/>
    <s v="LANCO"/>
    <s v="Arrastre"/>
    <m/>
    <s v="02"/>
    <s v="002"/>
    <n v="59023"/>
    <s v="40066108-0"/>
    <s v="CONSTRUCCION SERVICIO SANITARIO RURAL ANTILHUE ALTO, LANCO"/>
    <s v="AGUA POTABLE RURAL SEMI CONCENTRADO"/>
    <s v=""/>
    <s v="PREFACTIBILIDAD"/>
    <s v="PREFACTIBILIDAD 1"/>
    <n v="182325"/>
    <s v=""/>
    <s v=""/>
    <s v=""/>
    <s v=""/>
    <s v="X"/>
    <s v=""/>
    <s v=""/>
    <s v=""/>
    <s v="Seguridad hídrica"/>
    <n v="0"/>
    <n v="20"/>
    <n v="30909"/>
    <n v="0"/>
    <n v="0"/>
    <n v="0"/>
    <n v="0"/>
    <n v="0"/>
    <n v="14103"/>
    <n v="16876"/>
    <n v="18140"/>
    <n v="0.15616482141193769"/>
  </r>
  <r>
    <n v="2497"/>
    <s v="0212"/>
    <s v="0212"/>
    <s v="Subdirección de Servicios Sanitarios Rurales"/>
    <x v="8"/>
    <s v="LOS RÍOS"/>
    <s v="VALDIVIA"/>
    <s v="VALDIVIA"/>
    <s v="Arrastre"/>
    <n v="90"/>
    <s v="02"/>
    <s v="002"/>
    <n v="58249"/>
    <s v="40066177-0"/>
    <s v="CONSTRUCCION SERVICIO SANITARIO RURAL RINCON DE LA PIEDRA, VALDIVIA (AGUA POTABLE)"/>
    <s v="AGUA POTABLE RURAL SEMI CONCENTRADO"/>
    <s v="CONSTRUCCION SISTEMA SSR "/>
    <s v="EJECUCION"/>
    <s v="ASESORIA A LA INSPECCION FISCAL 1"/>
    <n v="180418"/>
    <s v=""/>
    <s v=""/>
    <s v=""/>
    <s v=""/>
    <s v=""/>
    <s v=""/>
    <s v=""/>
    <s v=""/>
    <s v="Seguridad hídrica"/>
    <n v="0"/>
    <n v="58545"/>
    <n v="208027"/>
    <n v="0"/>
    <n v="0"/>
    <n v="0"/>
    <n v="0"/>
    <n v="0"/>
    <n v="14101"/>
    <n v="170043"/>
    <n v="183287"/>
    <n v="0.13862230178883991"/>
  </r>
  <r>
    <n v="2496"/>
    <s v="0212"/>
    <s v="0212"/>
    <s v="Subdirección de Servicios Sanitarios Rurales"/>
    <x v="8"/>
    <s v="LOS RÍOS"/>
    <s v="VALDIVIA"/>
    <s v="VALDIVIA"/>
    <s v="Arrastre"/>
    <n v="90"/>
    <s v="02"/>
    <s v="004"/>
    <n v="58249"/>
    <s v="40066177-0"/>
    <s v="CONSTRUCCION SERVICIO SANITARIO RURAL RINCON DE LA PIEDRA, VALDIVIA (AGUA POTABLE)"/>
    <s v="AGUA POTABLE RURAL SEMI CONCENTRADO"/>
    <s v="CONSTRUCCION SISTEMA SSR "/>
    <s v="EJECUCION"/>
    <s v="EJECUCION 1"/>
    <n v="180417"/>
    <s v=""/>
    <s v=""/>
    <s v=""/>
    <s v=""/>
    <s v=""/>
    <s v=""/>
    <s v=""/>
    <s v=""/>
    <s v="Seguridad hídrica"/>
    <n v="0"/>
    <n v="208562.201"/>
    <n v="1848761"/>
    <n v="0"/>
    <n v="0"/>
    <n v="0"/>
    <n v="0"/>
    <n v="0"/>
    <n v="14101"/>
    <n v="170043"/>
    <n v="183287"/>
    <n v="0.13862230178883991"/>
  </r>
  <r>
    <n v="2498"/>
    <s v="0212"/>
    <s v="0212"/>
    <s v="Subdirección de Servicios Sanitarios Rurales"/>
    <x v="8"/>
    <s v="LOS RÍOS"/>
    <s v="VALDIVIA"/>
    <s v="LOS LAGOS"/>
    <s v="Nuevo"/>
    <n v="330"/>
    <s v="02"/>
    <s v="002"/>
    <n v="58081"/>
    <s v="40066447-0"/>
    <s v="AMPLIACION Y MEJORAMIENTO SERVICIO SANITARIO RURAL FOLILCO, LOS LAGOS"/>
    <s v="AGUA POTABLE RURAL SEMI CONCENTRADO"/>
    <s v="AMPLIACION Y MEJORAMIENTO DE SERVICIOS EXISTENTES DE AGUA POTABLE RURAL"/>
    <s v="DISEÑO"/>
    <s v="DISEÑO 1"/>
    <n v="181613"/>
    <s v=""/>
    <s v=""/>
    <s v=""/>
    <s v=""/>
    <s v=""/>
    <s v=""/>
    <s v=""/>
    <s v=""/>
    <s v="Seguridad hídrica"/>
    <n v="0"/>
    <n v="0"/>
    <n v="10310"/>
    <n v="195890"/>
    <n v="0"/>
    <n v="0"/>
    <n v="0"/>
    <n v="0"/>
    <n v="14104"/>
    <n v="21431"/>
    <n v="20513"/>
    <n v="0.24118746466914739"/>
  </r>
  <r>
    <n v="2499"/>
    <s v="0212"/>
    <s v="0212"/>
    <s v="Subdirección de Servicios Sanitarios Rurales"/>
    <x v="8"/>
    <s v="LOS RÍOS"/>
    <s v="VALDIVIA"/>
    <s v="PANGUIPULLI"/>
    <s v="Arrastre"/>
    <n v="100"/>
    <s v="02"/>
    <s v="002"/>
    <n v="58469"/>
    <s v="40068357-0"/>
    <s v="CONSTRUCCION SERVICIO DE AGUA POTABLE RURAL KO WINKUL PUCURA, COMUNA PANGUIPULLI"/>
    <s v="AGUA POTABLE RURAL SEMI CONCENTRADO"/>
    <s v="AMPLIACION Y MEJORAMIENTO DE SERVICIOS EXISTENTES DE AGUA POTABLE RURAL"/>
    <s v="DISEÑO"/>
    <s v="DISEÑO 1"/>
    <n v="180998"/>
    <s v=""/>
    <s v=""/>
    <s v=""/>
    <s v=""/>
    <s v="X"/>
    <s v=""/>
    <s v=""/>
    <s v=""/>
    <s v="Seguridad hídrica"/>
    <n v="0"/>
    <n v="50578.5"/>
    <n v="116660"/>
    <n v="0"/>
    <n v="0"/>
    <n v="0"/>
    <n v="0"/>
    <n v="0"/>
    <n v="14108"/>
    <n v="35098"/>
    <n v="36254"/>
    <n v="0.25101611598408913"/>
  </r>
  <r>
    <n v="2501"/>
    <s v="0212"/>
    <s v="0212"/>
    <s v="Subdirección de Servicios Sanitarios Rurales"/>
    <x v="8"/>
    <s v="LOS RÍOS"/>
    <s v="RANCO"/>
    <s v="LA UNION"/>
    <s v="Arrastre"/>
    <n v="94"/>
    <s v="02"/>
    <s v="002"/>
    <n v="58224"/>
    <s v="40068428-0"/>
    <s v="AMPLIACION Y MEJORAMIENTO SSR PAMPA NEGRON, LA UNION"/>
    <s v="AGUA POTABLE RURAL SEMI CONCENTRADO"/>
    <s v="AMPLIACION Y MEJORAMIENTO DE SERVICIOS EXISTENTES DE AGUA POTABLE RURAL"/>
    <s v="EJECUCION"/>
    <s v="ASESORIA 1"/>
    <n v="180386"/>
    <s v=""/>
    <s v=""/>
    <s v=""/>
    <s v=""/>
    <s v=""/>
    <s v=""/>
    <s v=""/>
    <s v=""/>
    <s v="Seguridad hídrica"/>
    <n v="0"/>
    <n v="56700"/>
    <n v="199754"/>
    <n v="0"/>
    <n v="0"/>
    <n v="0"/>
    <n v="0"/>
    <n v="0"/>
    <n v="14201"/>
    <n v="38907"/>
    <n v="39740"/>
    <n v="0.1858749758873568"/>
  </r>
  <r>
    <n v="2500"/>
    <s v="0212"/>
    <s v="0212"/>
    <s v="Subdirección de Servicios Sanitarios Rurales"/>
    <x v="8"/>
    <s v="LOS RÍOS"/>
    <s v="RANCO"/>
    <s v="LA UNION"/>
    <s v="Arrastre"/>
    <n v="94"/>
    <s v="02"/>
    <s v="004"/>
    <n v="58224"/>
    <s v="40068428-0"/>
    <s v="AMPLIACION Y MEJORAMIENTO SSR PAMPA NEGRON, LA UNION"/>
    <s v="AGUA POTABLE RURAL SEMI CONCENTRADO"/>
    <s v="AMPLIACION Y MEJORAMIENTO DE SERVICIOS EXISTENTES DE AGUA POTABLE RURAL"/>
    <s v="EJECUCION"/>
    <s v="EJECUCION 1"/>
    <n v="180373"/>
    <s v=""/>
    <s v=""/>
    <s v=""/>
    <s v=""/>
    <s v=""/>
    <s v=""/>
    <s v=""/>
    <s v=""/>
    <s v="Seguridad hídrica"/>
    <n v="0"/>
    <n v="315000"/>
    <n v="1064733"/>
    <n v="0"/>
    <n v="0"/>
    <n v="0"/>
    <n v="0"/>
    <n v="0"/>
    <n v="14201"/>
    <n v="38907"/>
    <n v="39740"/>
    <n v="0.1858749758873568"/>
  </r>
  <r>
    <n v="2503"/>
    <s v="0212"/>
    <s v="0212"/>
    <s v="Subdirección de Servicios Sanitarios Rurales"/>
    <x v="8"/>
    <s v="LOS RÍOS"/>
    <s v="RANCO"/>
    <s v="LAGO RANCO"/>
    <s v="Arrastre"/>
    <n v="92"/>
    <s v="02"/>
    <s v="002"/>
    <n v="58225"/>
    <s v="40068446-0"/>
    <s v="AMPLIACION Y MEJORAMIENTO SSR CALCURRUPE BAJO, LAGO RANCO"/>
    <s v="AGUA POTABLE RURAL SEMI CONCENTRADO"/>
    <s v="AMPLIACION Y MEJORAMIENTO DE SERVICIOS EXISTENTES DE AGUA POTABLE RURAL"/>
    <s v="EJECUCION"/>
    <s v="ASESORIA 1"/>
    <n v="180375"/>
    <s v=""/>
    <s v=""/>
    <s v=""/>
    <s v=""/>
    <s v=""/>
    <s v=""/>
    <s v=""/>
    <s v=""/>
    <s v="Seguridad hídrica"/>
    <n v="0"/>
    <n v="47481.074000000001"/>
    <n v="293718"/>
    <n v="0"/>
    <n v="0"/>
    <n v="0"/>
    <n v="0"/>
    <n v="0"/>
    <n v="14203"/>
    <n v="10527"/>
    <n v="10262"/>
    <n v="0.35448573191703392"/>
  </r>
  <r>
    <n v="2502"/>
    <s v="0212"/>
    <s v="0212"/>
    <s v="Subdirección de Servicios Sanitarios Rurales"/>
    <x v="8"/>
    <s v="LOS RÍOS"/>
    <s v="RANCO"/>
    <s v="LAGO RANCO"/>
    <s v="Arrastre"/>
    <n v="92"/>
    <s v="02"/>
    <s v="004"/>
    <n v="58225"/>
    <s v="40068446-0"/>
    <s v="AMPLIACION Y MEJORAMIENTO SSR CALCURRUPE BAJO, LAGO RANCO"/>
    <s v="AGUA POTABLE RURAL SEMI CONCENTRADO"/>
    <s v="AMPLIACION Y MEJORAMIENTO DE SERVICIOS EXISTENTES DE AGUA POTABLE RURAL"/>
    <s v="EJECUCION"/>
    <s v="EJECUCION 1"/>
    <n v="180374"/>
    <s v=""/>
    <s v=""/>
    <s v=""/>
    <s v=""/>
    <s v=""/>
    <s v=""/>
    <s v=""/>
    <s v=""/>
    <s v="Seguridad hídrica"/>
    <n v="0"/>
    <n v="301087.90999999997"/>
    <n v="1167778"/>
    <n v="0"/>
    <n v="0"/>
    <n v="0"/>
    <n v="0"/>
    <n v="0"/>
    <n v="14203"/>
    <n v="10527"/>
    <n v="10262"/>
    <n v="0.35448573191703392"/>
  </r>
  <r>
    <n v="2505"/>
    <s v="0212"/>
    <s v="0212"/>
    <s v="Subdirección de Servicios Sanitarios Rurales"/>
    <x v="8"/>
    <s v="LOS RÍOS"/>
    <s v="VALDIVIA"/>
    <s v="PANGUIPULLI"/>
    <s v="Arrastre"/>
    <n v="88"/>
    <s v="02"/>
    <s v="002"/>
    <n v="58227"/>
    <s v="40068452-0"/>
    <s v="AMPLIACION Y MEJORAMIENTO SSR CHOSHUENCO, PANGUIPULLI"/>
    <s v="AGUA POTABLE RURAL SEMI CONCENTRADO"/>
    <s v="AMPLIACION Y MEJORAMIENTO DE SERVICIOS EXISTENTES DE AGUA POTABLE RURAL"/>
    <s v="EJECUCION"/>
    <s v="ASESORIA A LA INSPECCION FISCAL 1"/>
    <n v="180379"/>
    <s v=""/>
    <s v=""/>
    <s v=""/>
    <s v=""/>
    <s v=""/>
    <s v=""/>
    <s v=""/>
    <s v=""/>
    <s v="Seguridad hídrica"/>
    <n v="0"/>
    <n v="53802"/>
    <n v="317588"/>
    <n v="0"/>
    <n v="0"/>
    <n v="0"/>
    <n v="0"/>
    <n v="0"/>
    <n v="14108"/>
    <n v="35098"/>
    <n v="36254"/>
    <n v="0.25101611598408913"/>
  </r>
  <r>
    <n v="2504"/>
    <s v="0212"/>
    <s v="0212"/>
    <s v="Subdirección de Servicios Sanitarios Rurales"/>
    <x v="8"/>
    <s v="LOS RÍOS"/>
    <s v="VALDIVIA"/>
    <s v="PANGUIPULLI"/>
    <s v="Arrastre"/>
    <n v="88"/>
    <s v="02"/>
    <s v="004"/>
    <n v="58227"/>
    <s v="40068452-0"/>
    <s v="AMPLIACION Y MEJORAMIENTO SSR CHOSHUENCO, PANGUIPULLI"/>
    <s v="AGUA POTABLE RURAL SEMI CONCENTRADO"/>
    <s v="AMPLIACION Y MEJORAMIENTO DE SERVICIOS EXISTENTES DE AGUA POTABLE RURAL"/>
    <s v="EJECUCION"/>
    <s v="EJECUCION 1"/>
    <n v="180378"/>
    <s v=""/>
    <s v=""/>
    <s v=""/>
    <s v=""/>
    <s v=""/>
    <s v=""/>
    <s v=""/>
    <s v=""/>
    <s v="Seguridad hídrica"/>
    <n v="0"/>
    <n v="217263"/>
    <n v="1958900"/>
    <n v="0"/>
    <n v="0"/>
    <n v="0"/>
    <n v="0"/>
    <n v="0"/>
    <n v="14108"/>
    <n v="35098"/>
    <n v="36254"/>
    <n v="0.25101611598408913"/>
  </r>
  <r>
    <n v="2506"/>
    <s v="0212"/>
    <s v="0212"/>
    <s v="Subdirección de Servicios Sanitarios Rurales"/>
    <x v="8"/>
    <s v="LOS RÍOS"/>
    <s v="RANCO"/>
    <s v="RIO BUENO"/>
    <s v="Arrastre"/>
    <n v="87"/>
    <s v="02"/>
    <s v="002"/>
    <n v="58250"/>
    <s v="40068474-0"/>
    <s v="AMPLIACION Y MEJORAMIENTO SSR CRUCERO, RIO BUENO"/>
    <s v="AGUA POTABLE RURAL SEMI CONCENTRADO"/>
    <s v="AMPLIACION Y MEJORAMIENTO DE SERVICIOS EXISTENTES DE AGUA POTABLE RURAL"/>
    <s v="EJECUCION"/>
    <s v="ASESORIA A LA INSPECCION FISCAL 1"/>
    <n v="180420"/>
    <s v=""/>
    <s v=""/>
    <s v=""/>
    <s v=""/>
    <s v="X"/>
    <s v=""/>
    <s v=""/>
    <s v=""/>
    <s v="Seguridad hídrica"/>
    <n v="0"/>
    <n v="39215.673000000003"/>
    <n v="460054"/>
    <n v="0"/>
    <n v="0"/>
    <n v="0"/>
    <n v="0"/>
    <n v="0"/>
    <n v="14204"/>
    <n v="33363"/>
    <n v="33013"/>
    <n v="0.21030339049546309"/>
  </r>
  <r>
    <n v="2507"/>
    <s v="0212"/>
    <s v="0212"/>
    <s v="Subdirección de Servicios Sanitarios Rurales"/>
    <x v="8"/>
    <s v="LOS RÍOS"/>
    <s v="RANCO"/>
    <s v="RIO BUENO"/>
    <s v="Arrastre"/>
    <n v="87"/>
    <s v="02"/>
    <s v="004"/>
    <n v="58250"/>
    <s v="40068474-0"/>
    <s v="AMPLIACION Y MEJORAMIENTO SSR CRUCERO, RIO BUENO"/>
    <s v="AGUA POTABLE RURAL SEMI CONCENTRADO"/>
    <s v="AMPLIACION Y MEJORAMIENTO DE SERVICIOS EXISTENTES DE AGUA POTABLE RURAL"/>
    <s v="EJECUCION"/>
    <s v="EJECUCION 1"/>
    <n v="180419"/>
    <s v=""/>
    <s v=""/>
    <s v=""/>
    <s v=""/>
    <s v="X"/>
    <s v=""/>
    <s v=""/>
    <s v=""/>
    <s v="Seguridad hídrica"/>
    <n v="0"/>
    <n v="497828.53499999997"/>
    <n v="4374949"/>
    <n v="0"/>
    <n v="0"/>
    <n v="0"/>
    <n v="0"/>
    <n v="0"/>
    <n v="14204"/>
    <n v="33363"/>
    <n v="33013"/>
    <n v="0.21030339049546309"/>
  </r>
  <r>
    <n v="2509"/>
    <s v="0212"/>
    <s v="0212"/>
    <s v="Subdirección de Servicios Sanitarios Rurales"/>
    <x v="8"/>
    <s v="LOS RÍOS"/>
    <s v="VALDIVIA"/>
    <s v="MAFIL"/>
    <s v="Arrastre"/>
    <n v="91"/>
    <s v="02"/>
    <s v="002"/>
    <n v="58252"/>
    <s v="40068484-0"/>
    <s v="AMPLIACION Y MEJORAMIENTO DEL SERVICIO APR DE RUNCA LINGUENTO"/>
    <s v="AGUA POTABLE RURAL SEMI CONCENTRADO"/>
    <s v="AMPLIACION Y MEJORAMIENTO DE SERVICIOS EXISTENTES DE AGUA POTABLE RURAL"/>
    <s v="EJECUCION"/>
    <s v="ASESORIA A LA INSPECCION FISCAL 1"/>
    <n v="180426"/>
    <s v=""/>
    <s v=""/>
    <s v=""/>
    <s v=""/>
    <s v=""/>
    <s v=""/>
    <s v=""/>
    <s v=""/>
    <s v="Seguridad hídrica"/>
    <n v="0"/>
    <n v="38293.868000000002"/>
    <n v="236892"/>
    <n v="0"/>
    <n v="0"/>
    <n v="0"/>
    <n v="0"/>
    <n v="0"/>
    <n v="14105"/>
    <n v="8074"/>
    <n v="7366"/>
    <n v="0.22916065083705039"/>
  </r>
  <r>
    <n v="2508"/>
    <s v="0212"/>
    <s v="0212"/>
    <s v="Subdirección de Servicios Sanitarios Rurales"/>
    <x v="8"/>
    <s v="LOS RÍOS"/>
    <s v="VALDIVIA"/>
    <s v="MAFIL"/>
    <s v="Arrastre"/>
    <n v="91"/>
    <s v="02"/>
    <s v="004"/>
    <n v="58252"/>
    <s v="40068484-0"/>
    <s v="AMPLIACION Y MEJORAMIENTO DEL SERVICIO APR DE RUNCA LINGUENTO"/>
    <s v="AGUA POTABLE RURAL SEMI CONCENTRADO"/>
    <s v="AMPLIACION Y MEJORAMIENTO DE SERVICIOS EXISTENTES DE AGUA POTABLE RURAL"/>
    <s v="EJECUCION"/>
    <s v="EJECUCION 1"/>
    <n v="180425"/>
    <s v=""/>
    <s v=""/>
    <s v=""/>
    <s v=""/>
    <s v=""/>
    <s v=""/>
    <s v=""/>
    <s v=""/>
    <s v="Seguridad hídrica"/>
    <n v="0"/>
    <n v="308406.51500000001"/>
    <n v="2710300"/>
    <n v="0"/>
    <n v="0"/>
    <n v="0"/>
    <n v="0"/>
    <n v="0"/>
    <n v="14105"/>
    <n v="8074"/>
    <n v="7366"/>
    <n v="0.22916065083705039"/>
  </r>
  <r>
    <n v="2510"/>
    <s v="0212"/>
    <s v="0212"/>
    <s v="Subdirección de Servicios Sanitarios Rurales"/>
    <x v="8"/>
    <s v="LOS RÍOS"/>
    <s v="VALDIVIA"/>
    <s v="LOS LAGOS"/>
    <s v="Arrastre"/>
    <n v="97"/>
    <s v="02"/>
    <s v="002"/>
    <n v="59129"/>
    <s v="40069176-0"/>
    <s v="CONSTRUCCION SSR EL TREBOL COMUNA DE LOS LAGOS"/>
    <s v="AGUA POTABLE RURAL SEMI CONCENTRADO"/>
    <s v="CONSTRUCCION SISTEMA SSR "/>
    <s v="DISEÑO"/>
    <s v="DISEÑO 1"/>
    <n v="182652"/>
    <s v=""/>
    <s v=""/>
    <s v=""/>
    <s v=""/>
    <s v="X"/>
    <s v=""/>
    <s v=""/>
    <s v=""/>
    <s v="Seguridad hídrica"/>
    <n v="0"/>
    <n v="10000"/>
    <n v="202488"/>
    <n v="0"/>
    <n v="0"/>
    <n v="0"/>
    <n v="0"/>
    <n v="0"/>
    <n v="14104"/>
    <n v="21431"/>
    <n v="20513"/>
    <n v="0.24118746466914739"/>
  </r>
  <r>
    <n v="2512"/>
    <s v="0212"/>
    <s v="0212"/>
    <s v="Subdirección de Servicios Sanitarios Rurales"/>
    <x v="8"/>
    <s v="LOS RÍOS"/>
    <s v="VALDIVIA"/>
    <s v="PAILLACO"/>
    <s v="Nuevo"/>
    <n v="318"/>
    <s v="02"/>
    <s v="002"/>
    <n v="58587"/>
    <s v="40069678-0"/>
    <s v="AMPLIACION SSR SANTA FILOMENA PAILLACO"/>
    <s v="AGUA POTABLE RURAL SEMI CONCENTRADO"/>
    <s v="AMPLIACION Y MEJORAMIENTO DE SERVICIOS EXISTENTES DE AGUA POTABLE RURAL"/>
    <s v="EJECUCION"/>
    <s v="ASESORIA 1"/>
    <n v="181611"/>
    <s v=""/>
    <s v=""/>
    <s v=""/>
    <s v=""/>
    <s v=""/>
    <s v=""/>
    <s v=""/>
    <s v=""/>
    <s v="Seguridad hídrica"/>
    <n v="0"/>
    <n v="0"/>
    <n v="5155"/>
    <n v="252647"/>
    <n v="0"/>
    <n v="0"/>
    <n v="0"/>
    <n v="0"/>
    <n v="14107"/>
    <n v="19802"/>
    <n v="20965"/>
    <n v="0.1721009073093174"/>
  </r>
  <r>
    <n v="2511"/>
    <s v="0212"/>
    <s v="0212"/>
    <s v="Subdirección de Servicios Sanitarios Rurales"/>
    <x v="8"/>
    <s v="LOS RÍOS"/>
    <s v="VALDIVIA"/>
    <s v="PAILLACO"/>
    <s v="Nuevo"/>
    <n v="318"/>
    <s v="02"/>
    <s v="004"/>
    <n v="58587"/>
    <s v="40069678-0"/>
    <s v="AMPLIACION SSR SANTA FILOMENA PAILLACO"/>
    <s v="AGUA POTABLE RURAL SEMI CONCENTRADO"/>
    <s v="AMPLIACION Y MEJORAMIENTO DE SERVICIOS EXISTENTES DE AGUA POTABLE RURAL"/>
    <s v="EJECUCION"/>
    <s v="EJECUCION 1"/>
    <n v="181610"/>
    <s v=""/>
    <s v=""/>
    <s v=""/>
    <s v=""/>
    <s v=""/>
    <s v=""/>
    <s v=""/>
    <s v=""/>
    <s v="Seguridad hídrica"/>
    <n v="0"/>
    <n v="0"/>
    <n v="15465"/>
    <n v="2046535"/>
    <n v="0"/>
    <n v="0"/>
    <n v="0"/>
    <n v="0"/>
    <n v="14107"/>
    <n v="19802"/>
    <n v="20965"/>
    <n v="0.1721009073093174"/>
  </r>
  <r>
    <n v="2513"/>
    <s v="0212"/>
    <s v="0212"/>
    <s v="Subdirección de Servicios Sanitarios Rurales"/>
    <x v="8"/>
    <s v="LOS RÍOS"/>
    <s v="VALDIVIA"/>
    <s v="CORRAL"/>
    <s v="Nuevo"/>
    <n v="331"/>
    <s v="02"/>
    <s v="002"/>
    <n v="58588"/>
    <s v="40069680-0"/>
    <s v="CONSTRUCCION SERVICIO SANITARIO RURAL DE FUTA COMUNA DE CORRAL"/>
    <s v="AGUA POTABLE RURAL SEMI CONCENTRADO"/>
    <s v="CONSTRUCCION SISTEMA SSR "/>
    <s v="DISEÑO"/>
    <s v="DISEÑO 1"/>
    <n v="181608"/>
    <s v=""/>
    <s v=""/>
    <s v=""/>
    <s v=""/>
    <s v=""/>
    <s v=""/>
    <s v=""/>
    <s v=""/>
    <s v="Seguridad hídrica"/>
    <n v="0"/>
    <n v="0"/>
    <n v="10310"/>
    <n v="195890"/>
    <n v="0"/>
    <n v="0"/>
    <n v="0"/>
    <n v="0"/>
    <n v="14102"/>
    <n v="5501"/>
    <n v="5416"/>
    <n v="0.23202885691323011"/>
  </r>
  <r>
    <n v="2514"/>
    <s v="0212"/>
    <s v="0212"/>
    <s v="Subdirección de Servicios Sanitarios Rurales"/>
    <x v="8"/>
    <s v="LOS RÍOS"/>
    <s v="RANCO"/>
    <s v="RIO BUENO"/>
    <s v="Nuevo"/>
    <n v="332"/>
    <s v="02"/>
    <s v="002"/>
    <n v="58589"/>
    <s v="40069681-0"/>
    <s v="CONSTRUCCION SERVICIO SANITARIO RURAL PINDACO RIO BUENO"/>
    <s v="AGUA POTABLE RURAL SEMI CONCENTRADO"/>
    <s v="CONSTRUCCION SISTEMA SSR "/>
    <s v="DISEÑO"/>
    <s v="DISEÑO 1"/>
    <n v="181624"/>
    <s v=""/>
    <s v=""/>
    <s v=""/>
    <s v=""/>
    <s v=""/>
    <s v=""/>
    <s v=""/>
    <s v=""/>
    <s v="Seguridad hídrica"/>
    <n v="0"/>
    <n v="0"/>
    <n v="10310"/>
    <n v="195890"/>
    <n v="0"/>
    <n v="0"/>
    <n v="0"/>
    <n v="0"/>
    <n v="14204"/>
    <n v="33363"/>
    <n v="33013"/>
    <n v="0.21030339049546309"/>
  </r>
  <r>
    <n v="2515"/>
    <s v="0212"/>
    <s v="0212"/>
    <s v="Subdirección de Servicios Sanitarios Rurales"/>
    <x v="8"/>
    <s v="LOS RÍOS"/>
    <s v="VALDIVIA"/>
    <s v="VALDIVIA"/>
    <s v="Nuevo"/>
    <n v="333"/>
    <s v="02"/>
    <s v="002"/>
    <n v="58591"/>
    <s v="40069683-0"/>
    <s v="CONSTRUCCION SERVICIO SANITARIO RURAL CALLE CALLE CHINCUIN VALDIVIA"/>
    <s v="AGUA POTABLE RURAL SEMI CONCENTRADO"/>
    <s v="CONSTRUCCION SISTEMA SSR "/>
    <s v="DISEÑO"/>
    <s v="DISEÑO 1"/>
    <n v="181604"/>
    <s v=""/>
    <s v=""/>
    <s v=""/>
    <s v=""/>
    <s v=""/>
    <s v=""/>
    <s v=""/>
    <s v=""/>
    <s v="Seguridad hídrica"/>
    <n v="0"/>
    <n v="0"/>
    <n v="10310"/>
    <n v="195890"/>
    <n v="0"/>
    <n v="0"/>
    <n v="0"/>
    <n v="0"/>
    <n v="14101"/>
    <n v="170043"/>
    <n v="183287"/>
    <n v="0.13862230178883991"/>
  </r>
  <r>
    <n v="2516"/>
    <s v="0212"/>
    <s v="0212"/>
    <s v="Subdirección de Servicios Sanitarios Rurales"/>
    <x v="8"/>
    <s v="LOS RÍOS"/>
    <s v="VALDIVIA"/>
    <s v="PANGUIPULLI"/>
    <s v="Nuevo"/>
    <n v="334"/>
    <s v="02"/>
    <s v="002"/>
    <n v="58592"/>
    <s v="40069684-0"/>
    <s v="CONSTRUCCION SERVICIO SANITARIO RURAL DE LLONQUEN PANGUIPULLI"/>
    <s v="AGUA POTABLE RURAL SEMI CONCENTRADO"/>
    <s v="CONSTRUCCION SISTEMA SSR "/>
    <s v="DISEÑO"/>
    <s v="DISEÑO 1"/>
    <n v="181626"/>
    <s v=""/>
    <s v=""/>
    <s v=""/>
    <s v=""/>
    <s v=""/>
    <s v=""/>
    <s v=""/>
    <s v=""/>
    <s v="Seguridad hídrica"/>
    <n v="0"/>
    <n v="0"/>
    <n v="10310"/>
    <n v="195890"/>
    <n v="0"/>
    <n v="0"/>
    <n v="0"/>
    <n v="0"/>
    <n v="14108"/>
    <n v="35098"/>
    <n v="36254"/>
    <n v="0.25101611598408913"/>
  </r>
  <r>
    <m/>
    <s v="0212"/>
    <s v="0212"/>
    <s v="Subdirección de Servicios Sanitarios Rurales"/>
    <x v="8"/>
    <s v="LOS RÍOS"/>
    <s v="RANCO"/>
    <s v="RIO BUENO"/>
    <s v="Arrastre"/>
    <m/>
    <s v="02"/>
    <s v="004"/>
    <n v="59453"/>
    <s v="40071198-0"/>
    <s v="CONSTRUCCION SERVICIO SANITARIO RURAL CONTRA CORONEL, RIO BUENO"/>
    <s v="AGUA POTABLE RURAL SEMI CONCENTRADO"/>
    <s v=""/>
    <s v="EJECUCION"/>
    <s v="EJECUCION 1"/>
    <n v="183235"/>
    <s v=" GP - 0369_Obras APR Santa Isabel y Contra Coronel"/>
    <s v=""/>
    <s v=""/>
    <s v=""/>
    <s v="X"/>
    <s v=""/>
    <s v=""/>
    <s v=""/>
    <s v="Seguridad hídrica"/>
    <n v="0"/>
    <n v="10"/>
    <n v="1621160"/>
    <n v="0"/>
    <n v="0"/>
    <n v="0"/>
    <n v="0"/>
    <n v="0"/>
    <n v="14204"/>
    <n v="33363"/>
    <n v="33013"/>
    <n v="0.21030339049546309"/>
  </r>
  <r>
    <n v="2517"/>
    <s v="0212"/>
    <s v="0212"/>
    <s v="Subdirección de Servicios Sanitarios Rurales"/>
    <x v="8"/>
    <s v="LOS RÍOS"/>
    <s v="VALDIVIA"/>
    <s v="VALDIVIA"/>
    <s v="Arrastre"/>
    <n v="95"/>
    <s v="02"/>
    <s v="004"/>
    <n v="59130"/>
    <s v="40071492-0"/>
    <s v="CONSERVACION SSR NIEBLA LOS MOLINOS COMUNA DE VALDIVIA"/>
    <s v="AGUA POTABLE RURAL SEMI CONCENTRADO"/>
    <s v="CONSERVACION "/>
    <s v="EJECUCION"/>
    <s v="EJECUCION 1"/>
    <n v="182654"/>
    <s v=""/>
    <s v=""/>
    <s v=""/>
    <s v=""/>
    <s v="X"/>
    <s v=""/>
    <s v=""/>
    <s v=""/>
    <s v="Seguridad hídrica"/>
    <n v="0"/>
    <n v="1"/>
    <n v="412399"/>
    <n v="0"/>
    <n v="0"/>
    <n v="0"/>
    <n v="0"/>
    <n v="0"/>
    <n v="14101"/>
    <n v="170043"/>
    <n v="183287"/>
    <n v="0.13862230178883991"/>
  </r>
  <r>
    <n v="2519"/>
    <s v="0212"/>
    <s v="0212"/>
    <s v="Subdirección de Servicios Sanitarios Rurales"/>
    <x v="12"/>
    <s v="LOS LAGOS"/>
    <s v="OSORNO"/>
    <s v="OSORNO"/>
    <s v="Arrastre"/>
    <n v="70"/>
    <s v="02"/>
    <s v="002"/>
    <n v="43201"/>
    <s v="40017344-0"/>
    <s v="CONSTRUCCION SERVICIO SANITARIO RURAL DE AGUA POTABLE DE HUILLINCO, COMUNA DE OSORNO"/>
    <s v="AGUA POTABLE RURAL CONCENTRADO"/>
    <s v="CONSTRUCCION SISTEMA SSR "/>
    <s v="EJECUCION"/>
    <s v="ASESORIA A LA INSPECCION FISCAL 1"/>
    <n v="171099"/>
    <s v=" CP22-0924_Reforzar programas de SSR y Obras de Regadío"/>
    <s v=" ADAPTACIÓN"/>
    <s v=""/>
    <s v=""/>
    <s v="X"/>
    <s v=""/>
    <s v=""/>
    <s v=""/>
    <s v="Seguridad hídrica"/>
    <n v="0"/>
    <n v="19978"/>
    <n v="225183"/>
    <n v="0"/>
    <n v="0"/>
    <n v="0"/>
    <n v="0"/>
    <n v="0"/>
    <n v="10301"/>
    <n v="166455"/>
    <n v="176896"/>
    <n v="0.1423975554903045"/>
  </r>
  <r>
    <n v="2518"/>
    <s v="0212"/>
    <s v="0212"/>
    <s v="Subdirección de Servicios Sanitarios Rurales"/>
    <x v="12"/>
    <s v="LOS LAGOS"/>
    <s v="OSORNO"/>
    <s v="OSORNO"/>
    <s v="Arrastre"/>
    <n v="70"/>
    <s v="02"/>
    <s v="004"/>
    <n v="43201"/>
    <s v="40017344-0"/>
    <s v="CONSTRUCCION SERVICIO SANITARIO RURAL DE AGUA POTABLE DE HUILLINCO, COMUNA DE OSORNO"/>
    <s v="AGUA POTABLE RURAL CONCENTRADO"/>
    <s v="CONSTRUCCION SISTEMA SSR "/>
    <s v="EJECUCION"/>
    <s v="EJECUCION 4"/>
    <n v="177157"/>
    <s v=" CP22-0924_Reforzar programas de SSR y Obras de Regadío"/>
    <s v=" ADAPTACIÓN"/>
    <s v=""/>
    <s v=""/>
    <s v="X"/>
    <s v=""/>
    <s v=""/>
    <s v=""/>
    <s v="Seguridad hídrica"/>
    <n v="0"/>
    <n v="100000"/>
    <n v="1832809"/>
    <n v="0"/>
    <n v="0"/>
    <n v="0"/>
    <n v="0"/>
    <n v="0"/>
    <n v="10301"/>
    <n v="166455"/>
    <n v="176896"/>
    <n v="0.1423975554903045"/>
  </r>
  <r>
    <n v="2521"/>
    <s v="0212"/>
    <s v="0212"/>
    <s v="Subdirección de Servicios Sanitarios Rurales"/>
    <x v="12"/>
    <s v="LOS LAGOS"/>
    <s v="LLANQUIHUE"/>
    <s v="COCHAMO"/>
    <s v="Nuevo"/>
    <n v="311"/>
    <s v="02"/>
    <s v="002"/>
    <n v="53141"/>
    <s v="40019077-0"/>
    <s v="CONSTRUCCION SERVICIO SANITARIO RURAL DE AGUA POTABLE DE LLANADA GRANDE, COMUNA DE COCHAMÓ"/>
    <s v="AGUA POTABLE RURAL SEMI CONCENTRADO"/>
    <s v="CONSTRUCCION SISTEMA SSR "/>
    <s v="EJECUCION"/>
    <s v="ASESORIA A LA INSPECCION FISCAL 1"/>
    <n v="182123"/>
    <s v=""/>
    <s v=" ADAPTACIÓN"/>
    <s v=""/>
    <s v=""/>
    <s v=""/>
    <s v=""/>
    <s v=""/>
    <s v=""/>
    <s v="Seguridad hídrica"/>
    <n v="0"/>
    <n v="0"/>
    <n v="2217"/>
    <n v="291618"/>
    <n v="0"/>
    <n v="0"/>
    <n v="0"/>
    <n v="0"/>
    <n v="10103"/>
    <n v="4199"/>
    <n v="3932"/>
    <n v="0.22734955103193519"/>
  </r>
  <r>
    <n v="2524"/>
    <s v="0212"/>
    <s v="0212"/>
    <s v="Subdirección de Servicios Sanitarios Rurales"/>
    <x v="12"/>
    <s v="LOS LAGOS"/>
    <s v="LLANQUIHUE"/>
    <s v="COCHAMO"/>
    <s v="Arrastre"/>
    <n v="65"/>
    <s v="02"/>
    <s v="002"/>
    <n v="53141"/>
    <s v="40019077-0"/>
    <s v="CONSTRUCCION SERVICIO SANITARIO RURAL DE AGUA POTABLE DE LLANADA GRANDE, COMUNA DE COCHAMÓ"/>
    <s v="AGUA POTABLE RURAL SEMI CONCENTRADO"/>
    <s v="CONSTRUCCION SISTEMA SSR "/>
    <s v="EJECUCION"/>
    <s v="ASESORIA A LA INSPECCION FISCAL 2"/>
    <n v="176761"/>
    <s v=" CP22-0924_Reforzar programas de SSR y Obras de Regadío"/>
    <s v=" ADAPTACIÓN"/>
    <s v=""/>
    <s v=""/>
    <s v=""/>
    <s v=""/>
    <s v=""/>
    <s v=""/>
    <s v="Seguridad hídrica"/>
    <n v="0"/>
    <n v="1000"/>
    <n v="309300"/>
    <n v="0"/>
    <n v="0"/>
    <n v="0"/>
    <n v="0"/>
    <n v="0"/>
    <n v="10103"/>
    <n v="4199"/>
    <n v="3932"/>
    <n v="0.22734955103193519"/>
  </r>
  <r>
    <n v="2520"/>
    <s v="0212"/>
    <s v="0212"/>
    <s v="Subdirección de Servicios Sanitarios Rurales"/>
    <x v="12"/>
    <s v="LOS LAGOS"/>
    <s v="LLANQUIHUE"/>
    <s v="COCHAMO"/>
    <s v="Nuevo"/>
    <n v="311"/>
    <s v="02"/>
    <s v="004"/>
    <n v="53141"/>
    <s v="40019077-0"/>
    <s v="CONSTRUCCION SERVICIO SANITARIO RURAL DE AGUA POTABLE DE LLANADA GRANDE, COMUNA DE COCHAMÓ"/>
    <s v="AGUA POTABLE RURAL SEMI CONCENTRADO"/>
    <s v="CONSTRUCCION SISTEMA SSR "/>
    <s v="EJECUCION"/>
    <s v="EJECUCION 1"/>
    <n v="182124"/>
    <s v=""/>
    <s v=" ADAPTACIÓN"/>
    <s v=""/>
    <s v=""/>
    <s v=""/>
    <s v=""/>
    <s v=""/>
    <s v=""/>
    <s v="Seguridad hídrica"/>
    <n v="0"/>
    <n v="0"/>
    <n v="7732"/>
    <n v="2054267"/>
    <n v="0"/>
    <n v="0"/>
    <n v="0"/>
    <n v="0"/>
    <n v="10103"/>
    <n v="4199"/>
    <n v="3932"/>
    <n v="0.22734955103193519"/>
  </r>
  <r>
    <n v="2523"/>
    <s v="0212"/>
    <s v="0212"/>
    <s v="Subdirección de Servicios Sanitarios Rurales"/>
    <x v="12"/>
    <s v="LOS LAGOS"/>
    <s v="LLANQUIHUE"/>
    <s v="COCHAMO"/>
    <s v="Arrastre"/>
    <n v="65"/>
    <s v="02"/>
    <s v="004"/>
    <n v="53141"/>
    <s v="40019077-0"/>
    <s v="CONSTRUCCION SERVICIO SANITARIO RURAL DE AGUA POTABLE DE LLANADA GRANDE, COMUNA DE COCHAMÓ"/>
    <s v="AGUA POTABLE RURAL SEMI CONCENTRADO"/>
    <s v="CONSTRUCCION SISTEMA SSR "/>
    <s v="EJECUCION"/>
    <s v="EJECUCION 3"/>
    <n v="176760"/>
    <s v=" CP22-0924_Reforzar programas de SSR y Obras de Regadío"/>
    <s v=" ADAPTACIÓN"/>
    <s v=""/>
    <s v=""/>
    <s v=""/>
    <s v=""/>
    <s v=""/>
    <s v=""/>
    <s v="Seguridad hídrica"/>
    <n v="0"/>
    <n v="1000"/>
    <n v="1855800"/>
    <n v="0"/>
    <n v="0"/>
    <n v="0"/>
    <n v="0"/>
    <n v="0"/>
    <n v="10103"/>
    <n v="4199"/>
    <n v="3932"/>
    <n v="0.22734955103193519"/>
  </r>
  <r>
    <n v="2522"/>
    <s v="0212"/>
    <s v="0212"/>
    <s v="Subdirección de Servicios Sanitarios Rurales"/>
    <x v="12"/>
    <s v="LOS LAGOS"/>
    <s v="LLANQUIHUE"/>
    <s v="COCHAMO"/>
    <s v="Nuevo"/>
    <n v="311"/>
    <s v="02"/>
    <s v="001"/>
    <n v="53141"/>
    <s v="40019077-0"/>
    <s v="CONSTRUCCION SERVICIO SANITARIO RURAL DE AGUA POTABLE DE LLANADA GRANDE, COMUNA DE COCHAMÓ"/>
    <s v="AGUA POTABLE RURAL SEMI CONCENTRADO"/>
    <s v="CONSTRUCCION SISTEMA SSR "/>
    <s v="EJECUCION"/>
    <s v="GASTO INHERENTE 2"/>
    <n v="182125"/>
    <s v=""/>
    <s v=" ADAPTACIÓN"/>
    <s v=""/>
    <s v=""/>
    <s v=""/>
    <s v=""/>
    <s v=""/>
    <s v=""/>
    <s v="Seguridad hídrica"/>
    <n v="0"/>
    <n v="0"/>
    <n v="361"/>
    <n v="0"/>
    <n v="0"/>
    <n v="0"/>
    <n v="0"/>
    <n v="0"/>
    <n v="10103"/>
    <n v="4199"/>
    <n v="3932"/>
    <n v="0.22734955103193519"/>
  </r>
  <r>
    <n v="2526"/>
    <s v="0212"/>
    <s v="0212"/>
    <s v="Subdirección de Servicios Sanitarios Rurales"/>
    <x v="12"/>
    <s v="LOS LAGOS"/>
    <s v="CHILOE"/>
    <s v="ANCUD"/>
    <s v="Nuevo"/>
    <n v="306"/>
    <s v="02"/>
    <s v="002"/>
    <n v="59046"/>
    <s v="40027169-0"/>
    <s v="CONSTRUCCION SERVICIO SANITARIO RURAL DE BELBEN COMUNA DE ANCUD"/>
    <s v="AGUA POTABLE RURAL SEMI CONCENTRADO"/>
    <s v="CONSTRUCCION SISTEMA SSR "/>
    <s v="EJECUCION"/>
    <s v="ASESORIA A LA INSPECCION FISCAL 1"/>
    <n v="182377"/>
    <s v=""/>
    <s v=""/>
    <s v=""/>
    <s v=""/>
    <s v=""/>
    <s v=""/>
    <s v=""/>
    <s v=""/>
    <s v="Seguridad hídrica"/>
    <n v="0"/>
    <n v="0"/>
    <n v="2217"/>
    <n v="358633"/>
    <n v="0"/>
    <n v="0"/>
    <n v="0"/>
    <n v="0"/>
    <n v="10202"/>
    <n v="40949"/>
    <n v="42531"/>
    <n v="0.2295276483630872"/>
  </r>
  <r>
    <n v="2527"/>
    <s v="0212"/>
    <s v="0212"/>
    <s v="Subdirección de Servicios Sanitarios Rurales"/>
    <x v="12"/>
    <s v="LOS LAGOS"/>
    <s v="CHILOE"/>
    <s v="ANCUD"/>
    <s v="Nuevo"/>
    <n v="306"/>
    <s v="02"/>
    <s v="004"/>
    <n v="59046"/>
    <s v="40027169-0"/>
    <s v="CONSTRUCCION SERVICIO SANITARIO RURAL DE BELBEN COMUNA DE ANCUD"/>
    <s v="AGUA POTABLE RURAL SEMI CONCENTRADO"/>
    <s v="CONSTRUCCION SISTEMA SSR "/>
    <s v="EJECUCION"/>
    <s v="EJECUCION 1"/>
    <n v="182376"/>
    <s v=""/>
    <s v=""/>
    <s v=""/>
    <s v=""/>
    <s v=""/>
    <s v=""/>
    <s v=""/>
    <s v=""/>
    <s v="Seguridad hídrica"/>
    <n v="0"/>
    <n v="0"/>
    <n v="7732"/>
    <n v="1641867"/>
    <n v="0"/>
    <n v="0"/>
    <n v="0"/>
    <n v="0"/>
    <n v="10202"/>
    <n v="40949"/>
    <n v="42531"/>
    <n v="0.2295276483630872"/>
  </r>
  <r>
    <n v="2525"/>
    <s v="0212"/>
    <s v="0212"/>
    <s v="Subdirección de Servicios Sanitarios Rurales"/>
    <x v="12"/>
    <s v="LOS LAGOS"/>
    <s v="CHILOE"/>
    <s v="ANCUD"/>
    <s v="Nuevo"/>
    <n v="306"/>
    <s v="02"/>
    <s v="001"/>
    <n v="59046"/>
    <s v="40027169-0"/>
    <s v="CONSTRUCCION SERVICIO SANITARIO RURAL DE BELBEN COMUNA DE ANCUD"/>
    <s v="AGUA POTABLE RURAL SEMI CONCENTRADO"/>
    <s v="CONSTRUCCION SISTEMA SSR "/>
    <s v="EJECUCION"/>
    <s v="GASTO INHERENTE 1"/>
    <n v="182378"/>
    <s v=""/>
    <s v=""/>
    <s v=""/>
    <s v=""/>
    <s v=""/>
    <s v=""/>
    <s v=""/>
    <s v=""/>
    <s v="Seguridad hídrica"/>
    <n v="0"/>
    <n v="0"/>
    <n v="361"/>
    <n v="0"/>
    <n v="0"/>
    <n v="0"/>
    <n v="0"/>
    <n v="0"/>
    <n v="10202"/>
    <n v="40949"/>
    <n v="42531"/>
    <n v="0.2295276483630872"/>
  </r>
  <r>
    <n v="2529"/>
    <s v="0212"/>
    <s v="0212"/>
    <s v="Subdirección de Servicios Sanitarios Rurales"/>
    <x v="12"/>
    <s v="LOS LAGOS"/>
    <s v="PALENA"/>
    <s v="HUALAIHUE"/>
    <s v="Arrastre"/>
    <n v="67"/>
    <s v="02"/>
    <s v="002"/>
    <n v="53142"/>
    <s v="40033642-0"/>
    <s v="CONSTRUCCION SERVICIO SANITARIO RURAL DE AGUA POTABLE EL VARAL, COMUNA DE HUALAIHUE"/>
    <s v="AGUA POTABLE RURAL SEMI CONCENTRADO"/>
    <s v="CONSTRUCCION SISTEMA SSR "/>
    <s v="EJECUCION"/>
    <s v="ASESORIA A LA INSPECCION FISCAL 2"/>
    <n v="177148"/>
    <s v=" CP22-0924_Reforzar programas de SSR y Obras de Regadío"/>
    <s v=" ADAPTACIÓN"/>
    <s v=""/>
    <s v=""/>
    <s v="X"/>
    <s v=""/>
    <s v=""/>
    <s v=""/>
    <s v="Seguridad hídrica"/>
    <n v="0"/>
    <n v="41842"/>
    <n v="185580"/>
    <n v="0"/>
    <n v="0"/>
    <n v="0"/>
    <n v="0"/>
    <n v="0"/>
    <n v="10403"/>
    <n v="9480"/>
    <n v="9605"/>
    <n v="0.26184007020358269"/>
  </r>
  <r>
    <n v="2528"/>
    <s v="0212"/>
    <s v="0212"/>
    <s v="Subdirección de Servicios Sanitarios Rurales"/>
    <x v="12"/>
    <s v="LOS LAGOS"/>
    <s v="PALENA"/>
    <s v="HUALAIHUE"/>
    <s v="Arrastre"/>
    <n v="67"/>
    <s v="02"/>
    <s v="004"/>
    <n v="53142"/>
    <s v="40033642-0"/>
    <s v="CONSTRUCCION SERVICIO SANITARIO RURAL DE AGUA POTABLE EL VARAL, COMUNA DE HUALAIHUE"/>
    <s v="AGUA POTABLE RURAL SEMI CONCENTRADO"/>
    <s v="CONSTRUCCION SISTEMA SSR "/>
    <s v="EJECUCION"/>
    <s v="EJECUCION 3"/>
    <n v="177149"/>
    <s v=" CP22-0924_Reforzar programas de SSR y Obras de Regadío"/>
    <s v=" ADAPTACIÓN"/>
    <s v=""/>
    <s v=""/>
    <s v="X"/>
    <s v=""/>
    <s v=""/>
    <s v=""/>
    <s v="Seguridad hídrica"/>
    <n v="0"/>
    <n v="136527"/>
    <n v="1855800"/>
    <n v="0"/>
    <n v="0"/>
    <n v="0"/>
    <n v="0"/>
    <n v="0"/>
    <n v="10403"/>
    <n v="9480"/>
    <n v="9605"/>
    <n v="0.26184007020358269"/>
  </r>
  <r>
    <n v="2533"/>
    <s v="0212"/>
    <s v="0212"/>
    <s v="Subdirección de Servicios Sanitarios Rurales"/>
    <x v="12"/>
    <s v="LOS LAGOS"/>
    <s v="LLANQUIHUE"/>
    <s v="CALBUCO"/>
    <s v="Nuevo"/>
    <n v="308"/>
    <s v="02"/>
    <s v="002"/>
    <n v="53144"/>
    <s v="40033644-0"/>
    <s v="CONSTRUCCION SERVICIO SANITARIO RURAL DE AGUA POTABLE QUIHUA 2 RIO   YALE, COMUNA DE CALBUCO"/>
    <s v="AGUA POTABLE RURAL SEMI CONCENTRADO"/>
    <s v="CONSTRUCCION SISTEMA SSR "/>
    <s v="EJECUCION"/>
    <s v="ASESORIA A LA INSPECCION FISCAL 1"/>
    <n v="182128"/>
    <s v=""/>
    <s v=" ADAPTACIÓN"/>
    <s v=""/>
    <s v=""/>
    <s v=""/>
    <s v=""/>
    <s v=""/>
    <s v=""/>
    <s v="Seguridad hídrica"/>
    <n v="0"/>
    <n v="0"/>
    <n v="2217"/>
    <n v="357602"/>
    <n v="0"/>
    <n v="0"/>
    <n v="0"/>
    <n v="0"/>
    <n v="10102"/>
    <n v="36474"/>
    <n v="37813"/>
    <n v="0.33120388148019608"/>
  </r>
  <r>
    <n v="2531"/>
    <s v="0212"/>
    <s v="0212"/>
    <s v="Subdirección de Servicios Sanitarios Rurales"/>
    <x v="12"/>
    <s v="LOS LAGOS"/>
    <s v="LLANQUIHUE"/>
    <s v="CALBUCO"/>
    <s v="Arrastre"/>
    <n v="69"/>
    <s v="02"/>
    <s v="002"/>
    <n v="53144"/>
    <s v="40033644-0"/>
    <s v="CONSTRUCCION SERVICIO SANITARIO RURAL DE AGUA POTABLE QUIHUA 2 RIO   YALE, COMUNA DE CALBUCO"/>
    <s v="AGUA POTABLE RURAL SEMI CONCENTRADO"/>
    <s v="CONSTRUCCION SISTEMA SSR "/>
    <s v="EJECUCION"/>
    <s v="ASESORIA A LA INSPECCION FISCAL 2"/>
    <n v="177671"/>
    <s v=" CP22-0924_Reforzar programas de SSR y Obras de Regadío"/>
    <s v=" ADAPTACIÓN"/>
    <s v=""/>
    <s v=""/>
    <s v="X"/>
    <s v=""/>
    <s v=""/>
    <s v=""/>
    <s v="Seguridad hídrica"/>
    <n v="0"/>
    <n v="1000"/>
    <n v="246543"/>
    <n v="0"/>
    <n v="0"/>
    <n v="0"/>
    <n v="0"/>
    <n v="0"/>
    <n v="10102"/>
    <n v="36474"/>
    <n v="37813"/>
    <n v="0.33120388148019608"/>
  </r>
  <r>
    <n v="2534"/>
    <s v="0212"/>
    <s v="0212"/>
    <s v="Subdirección de Servicios Sanitarios Rurales"/>
    <x v="12"/>
    <s v="LOS LAGOS"/>
    <s v="LLANQUIHUE"/>
    <s v="CALBUCO"/>
    <s v="Nuevo"/>
    <n v="308"/>
    <s v="02"/>
    <s v="004"/>
    <n v="53144"/>
    <s v="40033644-0"/>
    <s v="CONSTRUCCION SERVICIO SANITARIO RURAL DE AGUA POTABLE QUIHUA 2 RIO   YALE, COMUNA DE CALBUCO"/>
    <s v="AGUA POTABLE RURAL SEMI CONCENTRADO"/>
    <s v="CONSTRUCCION SISTEMA SSR "/>
    <s v="EJECUCION"/>
    <s v="EJECUCION 1"/>
    <n v="182127"/>
    <s v=""/>
    <s v=" ADAPTACIÓN"/>
    <s v=""/>
    <s v=""/>
    <s v=""/>
    <s v=""/>
    <s v=""/>
    <s v=""/>
    <s v="Seguridad hídrica"/>
    <n v="0"/>
    <n v="0"/>
    <n v="7732"/>
    <n v="1847036"/>
    <n v="0"/>
    <n v="0"/>
    <n v="0"/>
    <n v="0"/>
    <n v="10102"/>
    <n v="36474"/>
    <n v="37813"/>
    <n v="0.33120388148019608"/>
  </r>
  <r>
    <n v="2530"/>
    <s v="0212"/>
    <s v="0212"/>
    <s v="Subdirección de Servicios Sanitarios Rurales"/>
    <x v="12"/>
    <s v="LOS LAGOS"/>
    <s v="LLANQUIHUE"/>
    <s v="CALBUCO"/>
    <s v="Arrastre"/>
    <n v="69"/>
    <s v="02"/>
    <s v="004"/>
    <n v="53144"/>
    <s v="40033644-0"/>
    <s v="CONSTRUCCION SERVICIO SANITARIO RURAL DE AGUA POTABLE QUIHUA 2 RIO   YALE, COMUNA DE CALBUCO"/>
    <s v="AGUA POTABLE RURAL SEMI CONCENTRADO"/>
    <s v="CONSTRUCCION SISTEMA SSR "/>
    <s v="EJECUCION"/>
    <s v="EJECUCION 3"/>
    <n v="177670"/>
    <s v=" CP22-0924_Reforzar programas de SSR y Obras de Regadío"/>
    <s v=" ADAPTACIÓN"/>
    <s v=""/>
    <s v=""/>
    <s v="X"/>
    <s v=""/>
    <s v=""/>
    <s v=""/>
    <s v="Seguridad hídrica"/>
    <n v="0"/>
    <n v="1000"/>
    <n v="1643613"/>
    <n v="0"/>
    <n v="0"/>
    <n v="0"/>
    <n v="0"/>
    <n v="0"/>
    <n v="10102"/>
    <n v="36474"/>
    <n v="37813"/>
    <n v="0.33120388148019608"/>
  </r>
  <r>
    <n v="2532"/>
    <s v="0212"/>
    <s v="0212"/>
    <s v="Subdirección de Servicios Sanitarios Rurales"/>
    <x v="12"/>
    <s v="LOS LAGOS"/>
    <s v="LLANQUIHUE"/>
    <s v="CALBUCO"/>
    <s v="Nuevo"/>
    <n v="308"/>
    <s v="02"/>
    <s v="001"/>
    <n v="53144"/>
    <s v="40033644-0"/>
    <s v="CONSTRUCCION SERVICIO SANITARIO RURAL DE AGUA POTABLE QUIHUA 2 RIO   YALE, COMUNA DE CALBUCO"/>
    <s v="AGUA POTABLE RURAL SEMI CONCENTRADO"/>
    <s v="CONSTRUCCION SISTEMA SSR "/>
    <s v="EJECUCION"/>
    <s v="GASTO INHERENTE 2"/>
    <n v="182129"/>
    <s v=""/>
    <s v=" ADAPTACIÓN"/>
    <s v=""/>
    <s v=""/>
    <s v=""/>
    <s v=""/>
    <s v=""/>
    <s v=""/>
    <s v="Seguridad hídrica"/>
    <n v="0"/>
    <n v="0"/>
    <n v="361"/>
    <n v="0"/>
    <n v="0"/>
    <n v="0"/>
    <n v="0"/>
    <n v="0"/>
    <n v="10102"/>
    <n v="36474"/>
    <n v="37813"/>
    <n v="0.33120388148019608"/>
  </r>
  <r>
    <n v="2535"/>
    <s v="0212"/>
    <s v="0212"/>
    <s v="Subdirección de Servicios Sanitarios Rurales"/>
    <x v="12"/>
    <s v="LOS LAGOS"/>
    <s v="OSORNO"/>
    <s v="RIO NEGRO"/>
    <s v="Arrastre"/>
    <n v="71"/>
    <s v="02"/>
    <s v="002"/>
    <n v="56841"/>
    <s v="40033650-0"/>
    <s v="MEJORAMIENTO SERVICIO SANITARIO RURAL DE AGUA POTABLE RIACHUELO, COMUNA DE RIO NEGRO"/>
    <s v="AMPLIACION Y MEJORAMIENTO DE SERVICIOS EXISTENTES DE AGUA POTABLE RURAL"/>
    <s v="AMPLIACION Y MEJORAMIENTO DE SERVICIOS EXISTENTES DE AGUA POTABLE RURAL"/>
    <s v="EJECUCION"/>
    <s v="ASESORIA A LA INSPECCION FISCAL 1"/>
    <n v="179947"/>
    <s v=""/>
    <s v=""/>
    <s v=""/>
    <s v=""/>
    <s v="X"/>
    <s v=""/>
    <s v=""/>
    <s v=""/>
    <s v="Seguridad hídrica"/>
    <n v="0"/>
    <n v="1"/>
    <n v="154650"/>
    <n v="0"/>
    <n v="0"/>
    <n v="0"/>
    <n v="0"/>
    <n v="0"/>
    <n v="10305"/>
    <n v="13874"/>
    <n v="14037"/>
    <n v="0.23028255424738281"/>
  </r>
  <r>
    <n v="2536"/>
    <s v="0212"/>
    <s v="0212"/>
    <s v="Subdirección de Servicios Sanitarios Rurales"/>
    <x v="12"/>
    <s v="LOS LAGOS"/>
    <s v="OSORNO"/>
    <s v="RIO NEGRO"/>
    <s v="Arrastre"/>
    <n v="71"/>
    <s v="02"/>
    <s v="004"/>
    <n v="56841"/>
    <s v="40033650-0"/>
    <s v="MEJORAMIENTO SERVICIO SANITARIO RURAL DE AGUA POTABLE RIACHUELO, COMUNA DE RIO NEGRO"/>
    <s v="AMPLIACION Y MEJORAMIENTO DE SERVICIOS EXISTENTES DE AGUA POTABLE RURAL"/>
    <s v="AMPLIACION Y MEJORAMIENTO DE SERVICIOS EXISTENTES DE AGUA POTABLE RURAL"/>
    <s v="EJECUCION"/>
    <s v="EJECUCION 1"/>
    <n v="179946"/>
    <s v=""/>
    <s v=""/>
    <s v=""/>
    <s v=""/>
    <s v="X"/>
    <s v=""/>
    <s v=""/>
    <s v=""/>
    <s v="Seguridad hídrica"/>
    <n v="0"/>
    <n v="759999"/>
    <n v="1237200"/>
    <n v="0"/>
    <n v="0"/>
    <n v="0"/>
    <n v="0"/>
    <n v="0"/>
    <n v="10305"/>
    <n v="13874"/>
    <n v="14037"/>
    <n v="0.23028255424738281"/>
  </r>
  <r>
    <n v="2537"/>
    <s v="0212"/>
    <s v="0212"/>
    <s v="Subdirección de Servicios Sanitarios Rurales"/>
    <x v="12"/>
    <s v="LOS LAGOS"/>
    <s v="CHILOE"/>
    <s v="CHONCHI"/>
    <s v="Arrastre"/>
    <n v="68"/>
    <s v="02"/>
    <s v="002"/>
    <n v="54981"/>
    <s v="40035577-0"/>
    <s v="CONSTRUCCION SERVICIO SANITARIO RURAL DE AGUA POTABLE PETANES COMUNA DE CHONCHI"/>
    <s v="AGUA POTABLE RURAL SEMI CONCENTRADO"/>
    <s v="CONSTRUCCION SISTEMA SSR "/>
    <s v="EJECUCION"/>
    <s v="ASESORIA A LA INSPECCION FISCAL 1"/>
    <n v="171087"/>
    <s v=""/>
    <s v=" ADAPTACIÓN"/>
    <s v=""/>
    <s v=""/>
    <s v="X"/>
    <s v=""/>
    <s v=""/>
    <s v=""/>
    <s v="Seguridad hídrica"/>
    <n v="0"/>
    <n v="38724"/>
    <n v="158457"/>
    <n v="0"/>
    <n v="0"/>
    <n v="0"/>
    <n v="0"/>
    <n v="0"/>
    <n v="10203"/>
    <n v="16078"/>
    <n v="16324"/>
    <n v="0.28445259055934929"/>
  </r>
  <r>
    <n v="2538"/>
    <s v="0212"/>
    <s v="0212"/>
    <s v="Subdirección de Servicios Sanitarios Rurales"/>
    <x v="12"/>
    <s v="LOS LAGOS"/>
    <s v="CHILOE"/>
    <s v="CHONCHI"/>
    <s v="Arrastre"/>
    <n v="68"/>
    <s v="02"/>
    <s v="004"/>
    <n v="54981"/>
    <s v="40035577-0"/>
    <s v="CONSTRUCCION SERVICIO SANITARIO RURAL DE AGUA POTABLE PETANES COMUNA DE CHONCHI"/>
    <s v="AGUA POTABLE RURAL SEMI CONCENTRADO"/>
    <s v="CONSTRUCCION SISTEMA SSR "/>
    <s v="EJECUCION"/>
    <s v="EJECUCION 1"/>
    <n v="171086"/>
    <s v=""/>
    <s v=" ADAPTACIÓN"/>
    <s v=""/>
    <s v=""/>
    <s v="X"/>
    <s v=""/>
    <s v=""/>
    <s v=""/>
    <s v="Seguridad hídrica"/>
    <n v="0"/>
    <n v="200000"/>
    <n v="1471299"/>
    <n v="0"/>
    <n v="0"/>
    <n v="0"/>
    <n v="0"/>
    <n v="0"/>
    <n v="10203"/>
    <n v="16078"/>
    <n v="16324"/>
    <n v="0.28445259055934929"/>
  </r>
  <r>
    <n v="2543"/>
    <s v="0212"/>
    <s v="0212"/>
    <s v="Subdirección de Servicios Sanitarios Rurales"/>
    <x v="12"/>
    <s v="LOS LAGOS"/>
    <s v="LLANQUIHUE"/>
    <s v="COCHAMO"/>
    <s v="Arrastre"/>
    <n v="66"/>
    <s v="02"/>
    <s v="002"/>
    <n v="56833"/>
    <s v="40038434-0"/>
    <s v="CONSTRUCCION SISTEMA DE AGUA POTABLE RURAL EL QUECHE, COMUNA DE COCHAMO"/>
    <s v="AGUA POTABLE RURAL SEMI CONCENTRADO"/>
    <s v="CONSTRUCCION SISTEMA SSR "/>
    <s v="EJECUCION"/>
    <s v="ASESORIA A LA INSPECCION FISCAL 1"/>
    <n v="177162"/>
    <s v=""/>
    <s v=" ADAPTACIÓN"/>
    <s v=""/>
    <s v=""/>
    <s v="X"/>
    <s v=""/>
    <s v=""/>
    <s v=""/>
    <s v="Seguridad hídrica"/>
    <n v="0"/>
    <n v="1000"/>
    <n v="164677"/>
    <n v="0"/>
    <n v="0"/>
    <n v="0"/>
    <n v="0"/>
    <n v="0"/>
    <n v="10103"/>
    <n v="4199"/>
    <n v="3932"/>
    <n v="0.22734955103193519"/>
  </r>
  <r>
    <n v="2542"/>
    <s v="0212"/>
    <s v="0212"/>
    <s v="Subdirección de Servicios Sanitarios Rurales"/>
    <x v="12"/>
    <s v="LOS LAGOS"/>
    <s v="LLANQUIHUE"/>
    <s v="COCHAMO"/>
    <s v="Arrastre"/>
    <n v="66"/>
    <s v="02"/>
    <s v="004"/>
    <n v="56833"/>
    <s v="40038434-0"/>
    <s v="CONSTRUCCION SISTEMA DE AGUA POTABLE RURAL EL QUECHE, COMUNA DE COCHAMO"/>
    <s v="AGUA POTABLE RURAL SEMI CONCENTRADO"/>
    <s v="CONSTRUCCION SISTEMA SSR "/>
    <s v="EJECUCION"/>
    <s v="EJECUCION 1"/>
    <n v="177161"/>
    <s v=""/>
    <s v=" ADAPTACIÓN"/>
    <s v=""/>
    <s v=""/>
    <s v="X"/>
    <s v=""/>
    <s v=""/>
    <s v=""/>
    <s v="Seguridad hídrica"/>
    <n v="0"/>
    <n v="1000"/>
    <n v="1941848"/>
    <n v="0"/>
    <n v="0"/>
    <n v="0"/>
    <n v="0"/>
    <n v="0"/>
    <n v="10103"/>
    <n v="4199"/>
    <n v="3932"/>
    <n v="0.22734955103193519"/>
  </r>
  <r>
    <n v="2544"/>
    <s v="0212"/>
    <s v="0212"/>
    <s v="Subdirección de Servicios Sanitarios Rurales"/>
    <x v="12"/>
    <s v="LOS LAGOS"/>
    <s v="OSORNO"/>
    <s v="SAN JUAN DE LA COSTA"/>
    <s v="Arrastre"/>
    <n v="64"/>
    <s v="02"/>
    <s v="002"/>
    <n v="56805"/>
    <s v="40060209-0"/>
    <s v="MEJORAMIENTO Y AMPLIACION  SSR BAHIA MANSA COM SAN JUAN DE LA COSTA  (RES DOH N°1012/2023)"/>
    <s v="AGUA POTABLE RURAL SEMI CONCENTRADO"/>
    <s v="AMPLIACION Y MEJORAMIENTO DE SERVICIOS EXISTENTES DE AGUA POTABLE RURAL"/>
    <s v="EJECUCION"/>
    <s v="ASESORIA A LA INSPECCION FISCAL 1"/>
    <n v="177040"/>
    <s v=""/>
    <s v=" ADAPTACIÓN"/>
    <s v=""/>
    <s v=""/>
    <s v="X"/>
    <s v=""/>
    <s v=""/>
    <s v=""/>
    <s v="Seguridad hídrica"/>
    <n v="0"/>
    <n v="30000"/>
    <n v="212117"/>
    <n v="0"/>
    <n v="0"/>
    <n v="0"/>
    <n v="0"/>
    <n v="0"/>
    <n v="10306"/>
    <n v="7776"/>
    <n v="7379"/>
    <n v="0.38865306688304457"/>
  </r>
  <r>
    <n v="2545"/>
    <s v="0212"/>
    <s v="0212"/>
    <s v="Subdirección de Servicios Sanitarios Rurales"/>
    <x v="12"/>
    <s v="LOS LAGOS"/>
    <s v="OSORNO"/>
    <s v="SAN JUAN DE LA COSTA"/>
    <s v="Arrastre"/>
    <n v="64"/>
    <s v="02"/>
    <s v="004"/>
    <n v="56805"/>
    <s v="40060209-0"/>
    <s v="MEJORAMIENTO Y AMPLIACION  SSR BAHIA MANSA COM SAN JUAN DE LA COSTA  (RES DOH N°1012/2023)"/>
    <s v="AGUA POTABLE RURAL SEMI CONCENTRADO"/>
    <s v="AMPLIACION Y MEJORAMIENTO DE SERVICIOS EXISTENTES DE AGUA POTABLE RURAL"/>
    <s v="EJECUCION"/>
    <s v="EJECUCION 1"/>
    <n v="177041"/>
    <s v=""/>
    <s v=" ADAPTACIÓN"/>
    <s v=""/>
    <s v=""/>
    <s v="X"/>
    <s v=""/>
    <s v=""/>
    <s v=""/>
    <s v="Seguridad hídrica"/>
    <n v="0"/>
    <n v="300000"/>
    <n v="1969858"/>
    <n v="0"/>
    <n v="0"/>
    <n v="0"/>
    <n v="0"/>
    <n v="0"/>
    <n v="10306"/>
    <n v="7776"/>
    <n v="7379"/>
    <n v="0.38865306688304457"/>
  </r>
  <r>
    <n v="2546"/>
    <s v="0212"/>
    <s v="0212"/>
    <s v="Subdirección de Servicios Sanitarios Rurales"/>
    <x v="12"/>
    <s v="LOS LAGOS"/>
    <s v="OSORNO"/>
    <s v="SAN PABLO"/>
    <s v="Nuevo"/>
    <n v="310"/>
    <s v="02"/>
    <s v="004"/>
    <n v="56831"/>
    <s v="40060211-0"/>
    <s v="CONSTRUCCION SERVICIO SANITARIO RURAL DE CHIFCA, COMUNA DE SAN PABLO."/>
    <s v="AGUA POTABLE RURAL SEMI CONCENTRADO"/>
    <s v="CONSTRUCCION SISTEMA SSR "/>
    <s v="EJECUCION"/>
    <s v="EJECUCION 2"/>
    <n v="182126"/>
    <s v=""/>
    <s v=" ADAPTACIÓN"/>
    <s v=""/>
    <s v=""/>
    <s v=""/>
    <s v=""/>
    <s v=""/>
    <s v=""/>
    <s v="Seguridad hídrica"/>
    <n v="0"/>
    <n v="0"/>
    <n v="10310"/>
    <n v="916559"/>
    <n v="0"/>
    <n v="0"/>
    <n v="0"/>
    <n v="0"/>
    <n v="10307"/>
    <n v="10883"/>
    <n v="10522"/>
    <n v="0.25534415358906798"/>
  </r>
  <r>
    <n v="2547"/>
    <s v="0212"/>
    <s v="0212"/>
    <s v="Subdirección de Servicios Sanitarios Rurales"/>
    <x v="12"/>
    <s v="LOS LAGOS"/>
    <s v="PALENA"/>
    <s v="PALENA"/>
    <s v="Arrastre"/>
    <n v="81"/>
    <s v="02"/>
    <s v="002"/>
    <n v="56983"/>
    <s v="40060861-0"/>
    <s v="CONSTRUCCION SERVICIO SANITARIO RURAL EL TIGRE, COMUNA DE PALENA"/>
    <s v="AGUA POTABLE RURAL SEMI CONCENTRADO"/>
    <s v="CONSTRUCCION SISTEMA SSR "/>
    <s v="DISEÑO"/>
    <s v="DISEÑO 1"/>
    <n v="177584"/>
    <s v=""/>
    <s v=" ADAPTACIÓN"/>
    <s v=""/>
    <s v=""/>
    <s v="X"/>
    <s v=""/>
    <s v=""/>
    <s v=""/>
    <s v="Seguridad hídrica"/>
    <n v="0"/>
    <n v="1000"/>
    <n v="61860"/>
    <n v="0"/>
    <n v="0"/>
    <n v="0"/>
    <n v="0"/>
    <n v="0"/>
    <n v="10404"/>
    <n v="1903"/>
    <n v="1824"/>
    <n v="0.20521985657866759"/>
  </r>
  <r>
    <n v="2548"/>
    <s v="0212"/>
    <s v="0212"/>
    <s v="Subdirección de Servicios Sanitarios Rurales"/>
    <x v="12"/>
    <s v="LOS LAGOS"/>
    <s v="PALENA"/>
    <s v="FUTALEUFU"/>
    <s v="Arrastre"/>
    <n v="82"/>
    <s v="02"/>
    <s v="002"/>
    <n v="56987"/>
    <s v="40060919-0"/>
    <s v="CONSTRUCCION SERVICIO SANITARIO RURAL EL LIMITE, COMUNA DE FUTALEUFU"/>
    <s v="AGUA POTABLE RURAL SEMI CONCENTRADO"/>
    <s v="CONSTRUCCION SISTEMA SSR "/>
    <s v="DISEÑO"/>
    <s v="DISEÑO 1"/>
    <n v="177592"/>
    <s v=""/>
    <s v=" ADAPTACIÓN"/>
    <s v=""/>
    <s v=""/>
    <s v="X"/>
    <s v=""/>
    <s v=""/>
    <s v=""/>
    <s v="Seguridad hídrica"/>
    <n v="0"/>
    <n v="1000"/>
    <n v="61860"/>
    <n v="0"/>
    <n v="0"/>
    <n v="0"/>
    <n v="0"/>
    <n v="0"/>
    <n v="10402"/>
    <n v="3062"/>
    <n v="2938"/>
    <n v="0.22726311866494639"/>
  </r>
  <r>
    <n v="2549"/>
    <s v="0212"/>
    <s v="0212"/>
    <s v="Subdirección de Servicios Sanitarios Rurales"/>
    <x v="12"/>
    <s v="LOS LAGOS"/>
    <s v="CHILOE"/>
    <s v="CASTRO"/>
    <s v="Arrastre"/>
    <n v="86"/>
    <s v="02"/>
    <s v="002"/>
    <n v="56993"/>
    <s v="40060974-0"/>
    <s v="MEJORAMIENTO Y AMPLIACION SSR LOS ANGELES (ISLA QUEHUI), COMUNA DE CASTRO"/>
    <s v="AMPLIACION Y MEJORAMIENTO DE SERVICIOS EXISTENTES DE AGUA POTABLE RURAL"/>
    <s v="AMPLIACION Y MEJORAMIENTO DE SERVICIOS EXISTENTES DE AGUA POTABLE RURAL"/>
    <s v="PREFACTIBILIDAD"/>
    <s v="PREFACTIBILIDAD 1"/>
    <n v="181048"/>
    <s v=""/>
    <s v=" ADAPTACIÓN"/>
    <s v=""/>
    <s v=""/>
    <s v="X"/>
    <s v=""/>
    <s v=""/>
    <s v=""/>
    <s v="Seguridad hídrica"/>
    <n v="0"/>
    <n v="10"/>
    <n v="28858"/>
    <n v="0"/>
    <n v="0"/>
    <n v="0"/>
    <n v="0"/>
    <n v="0"/>
    <n v="10201"/>
    <n v="46997"/>
    <n v="48955"/>
    <n v="0.18211389942501521"/>
  </r>
  <r>
    <n v="2550"/>
    <s v="0212"/>
    <s v="0212"/>
    <s v="Subdirección de Servicios Sanitarios Rurales"/>
    <x v="12"/>
    <s v="LOS LAGOS"/>
    <s v="OSORNO"/>
    <s v="OSORNO"/>
    <s v="Arrastre"/>
    <n v="76"/>
    <s v="02"/>
    <s v="004"/>
    <n v="57184"/>
    <s v="40061294-0"/>
    <s v="CONSERVACION ESTANQUE SSR POLLOICO, COMUNA DE OSORNO."/>
    <s v="CONSERVACION DE SISTEMAS SANITARIOS RURALES"/>
    <s v="CONSERVACION "/>
    <s v="EJECUCION"/>
    <s v="EJECUCION 1"/>
    <n v="178065"/>
    <s v=""/>
    <s v=" ADAPTACIÓN"/>
    <s v=""/>
    <s v=""/>
    <s v="X"/>
    <s v=""/>
    <s v=""/>
    <s v=""/>
    <s v="Seguridad hídrica"/>
    <n v="0"/>
    <n v="457658"/>
    <n v="103100"/>
    <n v="0"/>
    <n v="0"/>
    <n v="0"/>
    <n v="0"/>
    <n v="0"/>
    <n v="10301"/>
    <n v="166455"/>
    <n v="176896"/>
    <n v="0.1423975554903045"/>
  </r>
  <r>
    <n v="2551"/>
    <s v="0212"/>
    <s v="0212"/>
    <s v="Subdirección de Servicios Sanitarios Rurales"/>
    <x v="12"/>
    <s v="LOS LAGOS"/>
    <s v="OSORNO"/>
    <s v="SAN PABLO"/>
    <s v="Arrastre"/>
    <n v="83"/>
    <s v="02"/>
    <s v="002"/>
    <n v="58219"/>
    <s v="40061946-0"/>
    <s v="CONSTRUCCION SSR DE AGUA POTABLE HUELECO, QUILEN, TRECAIMO Y PUFAYO, COMUNA DE SAN PABLO."/>
    <s v="AGUA POTABLE RURAL SEMI CONCENTRADO"/>
    <s v="CONSTRUCCION SISTEMA SSR "/>
    <s v="DISEÑO"/>
    <s v="DISEÑO 1"/>
    <n v="180358"/>
    <s v=""/>
    <s v=""/>
    <s v=""/>
    <s v=""/>
    <s v="X"/>
    <s v=""/>
    <s v=""/>
    <s v=""/>
    <s v="Seguridad hídrica"/>
    <n v="0"/>
    <n v="1000"/>
    <n v="154830"/>
    <n v="0"/>
    <n v="0"/>
    <n v="0"/>
    <n v="0"/>
    <n v="0"/>
    <n v="10307"/>
    <n v="10883"/>
    <n v="10522"/>
    <n v="0.25534415358906798"/>
  </r>
  <r>
    <n v="2552"/>
    <s v="0212"/>
    <s v="0212"/>
    <s v="Subdirección de Servicios Sanitarios Rurales"/>
    <x v="12"/>
    <s v="LOS LAGOS"/>
    <s v="OSORNO"/>
    <s v="OSORNO"/>
    <s v="Arrastre"/>
    <n v="77"/>
    <s v="02"/>
    <s v="004"/>
    <n v="57357"/>
    <s v="40062419-0"/>
    <s v="CONSERVACION ESTANQUE SSR LAS QUEMAS BAJAS, COMUNA DE OSORNO"/>
    <s v="CONSERVACION DE SISTEMAS SANITARIOS RURALES"/>
    <s v="CONSTRUCCION SISTEMA SSR "/>
    <s v="EJECUCION"/>
    <s v="EJECUCION 1"/>
    <n v="178614"/>
    <s v=""/>
    <s v=" ADAPTACIÓN"/>
    <s v=""/>
    <s v=""/>
    <s v="X"/>
    <s v=""/>
    <s v=""/>
    <s v=""/>
    <s v="Seguridad hídrica"/>
    <n v="0"/>
    <n v="325162"/>
    <n v="438342"/>
    <n v="0"/>
    <n v="0"/>
    <n v="0"/>
    <n v="0"/>
    <n v="0"/>
    <n v="10301"/>
    <n v="166455"/>
    <n v="176896"/>
    <n v="0.1423975554903045"/>
  </r>
  <r>
    <m/>
    <s v="0212"/>
    <s v="0212"/>
    <s v="Subdirección de Servicios Sanitarios Rurales"/>
    <x v="12"/>
    <s v="LOS LAGOS"/>
    <s v="CHILOE"/>
    <s v="CHONCHI, QUELLON"/>
    <s v="Arrastre"/>
    <m/>
    <s v="02"/>
    <s v="004"/>
    <n v="57830"/>
    <s v="40063550-0"/>
    <s v="CONSERVACION G2-2024 SSR DE TEUPA, COINCO ALTO Y TRINCAO, PROVINCIA DE CHILOE"/>
    <s v="CONSERVACION DE SISTEMAS SANITARIOS RURALES"/>
    <s v=""/>
    <s v="EJECUCION"/>
    <s v="EJECUCION 1"/>
    <n v="179551"/>
    <s v=""/>
    <s v=" ADAPTACIÓN"/>
    <s v=""/>
    <s v=""/>
    <s v="X"/>
    <s v=""/>
    <s v=""/>
    <s v=""/>
    <s v="Seguridad hídrica"/>
    <n v="0"/>
    <n v="1000"/>
    <n v="314328"/>
    <n v="0"/>
    <n v="0"/>
    <n v="0"/>
    <n v="0"/>
    <n v="0"/>
    <e v="#N/A"/>
    <e v="#N/A"/>
    <e v="#N/A"/>
    <e v="#N/A"/>
  </r>
  <r>
    <n v="2553"/>
    <s v="0212"/>
    <s v="0212"/>
    <s v="Subdirección de Servicios Sanitarios Rurales"/>
    <x v="12"/>
    <s v="LOS LAGOS"/>
    <s v="LLANQUIHUE"/>
    <s v="MAULLIN"/>
    <s v="Arrastre"/>
    <n v="78"/>
    <s v="02"/>
    <s v="004"/>
    <n v="57780"/>
    <s v="40063626-0"/>
    <s v="CONSERVACION ESTANQUE SSR COYAM, COMUNA DE MAULLIN"/>
    <s v="CONSERVACION DE SISTEMAS SANITARIOS RURALES"/>
    <s v="CONSERVACION "/>
    <s v="EJECUCION"/>
    <s v="EJECUCION 1"/>
    <n v="179087"/>
    <s v=""/>
    <s v=" ADAPTACIÓN"/>
    <s v=""/>
    <s v=""/>
    <s v="X"/>
    <s v=""/>
    <s v=""/>
    <s v=""/>
    <s v="Seguridad hídrica"/>
    <n v="0"/>
    <n v="390389"/>
    <n v="103100"/>
    <n v="0"/>
    <n v="0"/>
    <n v="0"/>
    <n v="0"/>
    <n v="0"/>
    <n v="10108"/>
    <n v="15063"/>
    <n v="14697"/>
    <n v="0.30181167259494363"/>
  </r>
  <r>
    <m/>
    <s v="0212"/>
    <s v="0212"/>
    <s v="Subdirección de Servicios Sanitarios Rurales"/>
    <x v="12"/>
    <s v="LOS LAGOS"/>
    <s v="LLANQUIHUE"/>
    <s v="CALBUCO"/>
    <s v="Arrastre"/>
    <m/>
    <s v="02"/>
    <s v="004"/>
    <n v="57832"/>
    <s v="40063854-0"/>
    <s v="CONSERVACION ESTANQUE SSR PUNTA QUIHUA, COMUNA DE CALBUCO, PROVINCIA DE LLANQUIHUE"/>
    <s v="CONSERVACION DE SISTEMAS SANITARIOS RURALES"/>
    <s v=""/>
    <s v="EJECUCION"/>
    <s v="EJECUCION 1"/>
    <n v="179568"/>
    <s v=""/>
    <s v=" ADAPTACIÓN"/>
    <s v=""/>
    <s v=""/>
    <s v="X"/>
    <s v=""/>
    <s v=""/>
    <s v=""/>
    <s v="Seguridad hídrica"/>
    <n v="0"/>
    <n v="168517"/>
    <n v="606680"/>
    <n v="0"/>
    <n v="0"/>
    <n v="0"/>
    <n v="0"/>
    <n v="0"/>
    <n v="10102"/>
    <n v="36474"/>
    <n v="37813"/>
    <n v="0.33120388148019608"/>
  </r>
  <r>
    <n v="2554"/>
    <s v="0212"/>
    <s v="0212"/>
    <s v="Subdirección de Servicios Sanitarios Rurales"/>
    <x v="12"/>
    <s v="LOS LAGOS"/>
    <s v="PALENA"/>
    <s v="CHAITEN"/>
    <s v="Arrastre"/>
    <n v="72"/>
    <s v="02"/>
    <s v="002"/>
    <n v="57841"/>
    <s v="40064742-0"/>
    <s v="MEJORAMIENTO Y AMPLIACIÓN DEL SERVICIO SANITARIO RURAL  AYACARA, COMUNA DE CHAITÉN"/>
    <s v="AMPLIACION Y MEJORAMIENTO DE SERVICIOS EXISTENTES DE AGUA POTABLE RURAL"/>
    <s v="AMPLIACION Y MEJORAMIENTO DE SERVICIOS EXISTENTES DE AGUA POTABLE RURAL"/>
    <s v="EJECUCION"/>
    <s v="ASESORIA A LA INSPECCION FISCAL 1"/>
    <n v="179582"/>
    <s v=""/>
    <s v=" ADAPTACIÓN"/>
    <s v=""/>
    <s v=""/>
    <s v="X"/>
    <s v=""/>
    <s v=""/>
    <s v=""/>
    <s v="Seguridad hídrica"/>
    <n v="0"/>
    <n v="50846"/>
    <n v="561758"/>
    <n v="0"/>
    <n v="0"/>
    <n v="0"/>
    <n v="0"/>
    <n v="0"/>
    <n v="10401"/>
    <n v="4025"/>
    <n v="5094"/>
    <n v="0.2469898153169616"/>
  </r>
  <r>
    <n v="2555"/>
    <s v="0212"/>
    <s v="0212"/>
    <s v="Subdirección de Servicios Sanitarios Rurales"/>
    <x v="12"/>
    <s v="LOS LAGOS"/>
    <s v="PALENA"/>
    <s v="CHAITEN"/>
    <s v="Arrastre"/>
    <n v="72"/>
    <s v="02"/>
    <s v="004"/>
    <n v="57841"/>
    <s v="40064742-0"/>
    <s v="MEJORAMIENTO Y AMPLIACIÓN DEL SERVICIO SANITARIO RURAL  AYACARA, COMUNA DE CHAITÉN"/>
    <s v="AMPLIACION Y MEJORAMIENTO DE SERVICIOS EXISTENTES DE AGUA POTABLE RURAL"/>
    <s v="AMPLIACION Y MEJORAMIENTO DE SERVICIOS EXISTENTES DE AGUA POTABLE RURAL"/>
    <s v="EJECUCION"/>
    <s v="EJECUCION 1"/>
    <n v="179584"/>
    <s v=""/>
    <s v=" ADAPTACIÓN"/>
    <s v=""/>
    <s v=""/>
    <s v="X"/>
    <s v=""/>
    <s v=""/>
    <s v=""/>
    <s v="Seguridad hídrica"/>
    <n v="0"/>
    <n v="700000"/>
    <n v="1882424"/>
    <n v="0"/>
    <n v="0"/>
    <n v="0"/>
    <n v="0"/>
    <n v="0"/>
    <n v="10401"/>
    <n v="4025"/>
    <n v="5094"/>
    <n v="0.2469898153169616"/>
  </r>
  <r>
    <m/>
    <s v="0212"/>
    <s v="0212"/>
    <s v="Subdirección de Servicios Sanitarios Rurales"/>
    <x v="12"/>
    <s v="LOS LAGOS"/>
    <s v="CHILOE"/>
    <s v="DALCAHUE"/>
    <s v="Arrastre"/>
    <m/>
    <s v="02"/>
    <s v="004"/>
    <n v="57876"/>
    <s v="40065561-0"/>
    <s v="CONSERVACION SSR QUETALCO, COMUNA DE DALCAHUE, PROVINCIA DE CHILOE"/>
    <s v="CONSERVACION DE SISTEMAS SANITARIOS RURALES"/>
    <s v=""/>
    <s v="EJECUCION"/>
    <s v="EJECUCION 1"/>
    <n v="179700"/>
    <s v=""/>
    <s v=" ADAPTACIÓN"/>
    <s v=""/>
    <s v=""/>
    <s v="X"/>
    <s v=""/>
    <s v=""/>
    <s v=""/>
    <s v="Seguridad hídrica"/>
    <n v="0"/>
    <n v="142763"/>
    <n v="376384"/>
    <n v="0"/>
    <n v="0"/>
    <n v="0"/>
    <n v="0"/>
    <n v="0"/>
    <n v="10205"/>
    <n v="14894"/>
    <n v="15546"/>
    <n v="0.28580971132946797"/>
  </r>
  <r>
    <n v="2556"/>
    <s v="0212"/>
    <s v="0212"/>
    <s v="Subdirección de Servicios Sanitarios Rurales"/>
    <x v="12"/>
    <s v="LOS LAGOS"/>
    <s v="CHILOE"/>
    <s v="QUELLON"/>
    <s v="Arrastre"/>
    <n v="80"/>
    <s v="02"/>
    <s v="002"/>
    <n v="57967"/>
    <s v="40066682-0"/>
    <s v="MEJORAMIENTO Y AMPLIACIÓN SERVICIO SANITARIO RURAL DE AUCHAC COMUNA DE QUELLON"/>
    <s v="AGUA POTABLE RURAL SEMI CONCENTRADO"/>
    <s v="AMPLIACION Y MEJORAMIENTO DE SERVICIOS EXISTENTES DE AGUA POTABLE RURAL"/>
    <s v="DISEÑO"/>
    <s v="DISEÑO 1"/>
    <n v="179873"/>
    <s v=""/>
    <s v=""/>
    <s v=""/>
    <s v=""/>
    <s v="X"/>
    <s v=""/>
    <s v=""/>
    <s v=""/>
    <s v="Seguridad hídrica"/>
    <n v="0"/>
    <n v="20533"/>
    <n v="94158"/>
    <n v="0"/>
    <n v="0"/>
    <n v="0"/>
    <n v="0"/>
    <n v="0"/>
    <n v="10208"/>
    <n v="28460"/>
    <n v="30320"/>
    <n v="0.29909104009070581"/>
  </r>
  <r>
    <n v="2557"/>
    <s v="0212"/>
    <s v="0212"/>
    <s v="Subdirección de Servicios Sanitarios Rurales"/>
    <x v="12"/>
    <s v="LOS LAGOS"/>
    <s v="CHILOE"/>
    <s v="QUINCHAO"/>
    <s v="Arrastre"/>
    <n v="85"/>
    <s v="02"/>
    <s v="002"/>
    <n v="57969"/>
    <s v="40066742-0"/>
    <s v="MEJORAMIENTO SERVICIO SANITARIO RURAL DE VILLA QUINCHAO, COMUNA DE QUINCHAO"/>
    <s v="AGUA POTABLE RURAL SEMI CONCENTRADO"/>
    <s v="AMPLIACION Y MEJORAMIENTO DE SERVICIOS EXISTENTES DE AGUA POTABLE RURAL"/>
    <s v="DISEÑO"/>
    <s v="DISEÑO 1"/>
    <n v="179874"/>
    <s v=""/>
    <s v=""/>
    <s v=""/>
    <s v=""/>
    <s v="X"/>
    <s v=""/>
    <s v=""/>
    <s v=""/>
    <s v="Seguridad hídrica"/>
    <n v="0"/>
    <n v="35277.381000000001"/>
    <n v="66994"/>
    <n v="0"/>
    <n v="0"/>
    <n v="0"/>
    <n v="0"/>
    <n v="0"/>
    <n v="10210"/>
    <n v="7678"/>
    <n v="8159"/>
    <n v="0.25248609880076378"/>
  </r>
  <r>
    <m/>
    <s v="0212"/>
    <s v="0212"/>
    <s v="Subdirección de Servicios Sanitarios Rurales"/>
    <x v="12"/>
    <s v="LOS LAGOS"/>
    <s v="CHILOE"/>
    <s v="ANCUD, QUEMCHI"/>
    <s v="Arrastre"/>
    <m/>
    <s v="02"/>
    <s v="004"/>
    <n v="57985"/>
    <s v="40067254-0"/>
    <s v="CONSERVACIÓN G3-2024 SSR CURAMO, COMUNA DE ANCUD Y SSR LLIUCO, COMUNA DE QUEMCHI"/>
    <s v="AGUA POTABLE RURAL SEMI CONCENTRADO"/>
    <s v=""/>
    <s v="EJECUCION"/>
    <s v="EJECUCION 1"/>
    <n v="179928"/>
    <s v=""/>
    <s v=" ADAPTACIÓN"/>
    <s v=""/>
    <s v=""/>
    <s v="X"/>
    <s v=""/>
    <s v=""/>
    <s v=""/>
    <s v="Seguridad hídrica"/>
    <n v="0"/>
    <n v="1000"/>
    <n v="225833"/>
    <n v="0"/>
    <n v="0"/>
    <n v="0"/>
    <n v="0"/>
    <n v="0"/>
    <e v="#N/A"/>
    <e v="#N/A"/>
    <e v="#N/A"/>
    <e v="#N/A"/>
  </r>
  <r>
    <m/>
    <s v="0212"/>
    <s v="0212"/>
    <s v="Subdirección de Servicios Sanitarios Rurales"/>
    <x v="12"/>
    <s v="LOS LAGOS"/>
    <s v="OSORNO"/>
    <s v="SAN PABLO"/>
    <s v="Arrastre"/>
    <m/>
    <s v="02"/>
    <s v="004"/>
    <n v="58069"/>
    <s v="40067950-0"/>
    <s v="CONSERVACION ESTANQUE SSR TRUMAO, COMUNA DE SAN PABLO"/>
    <s v="AGUA POTABLE RURAL SEMI CONCENTRADO"/>
    <s v=""/>
    <s v="EJECUCION"/>
    <s v="EJECUCION 1"/>
    <n v="180149"/>
    <s v=""/>
    <s v=""/>
    <s v=""/>
    <s v=""/>
    <s v="X"/>
    <s v=""/>
    <s v=""/>
    <s v=""/>
    <s v="Seguridad hídrica"/>
    <n v="0"/>
    <n v="90401"/>
    <n v="689261"/>
    <n v="0"/>
    <n v="0"/>
    <n v="0"/>
    <n v="0"/>
    <n v="0"/>
    <n v="10307"/>
    <n v="10883"/>
    <n v="10522"/>
    <n v="0.25534415358906798"/>
  </r>
  <r>
    <n v="2558"/>
    <s v="0212"/>
    <s v="0212"/>
    <s v="Subdirección de Servicios Sanitarios Rurales"/>
    <x v="12"/>
    <s v="LOS LAGOS"/>
    <s v="CHILOE"/>
    <s v="QUEILEN"/>
    <s v="Arrastre"/>
    <n v="84"/>
    <s v="02"/>
    <s v="002"/>
    <n v="59128"/>
    <s v="40067994-0"/>
    <s v="CONSTRUCCION SERVICIO SANITARIO RURAL DE AGONI, COMUNA DE QUEILEN"/>
    <s v="AGUA POTABLE RURAL SEMI CONCENTRADO"/>
    <s v="CONSTRUCCION SISTEMA SSR "/>
    <s v="DISEÑO"/>
    <s v="DISEÑO 1"/>
    <n v="182650"/>
    <s v=""/>
    <s v=""/>
    <s v=""/>
    <s v=""/>
    <s v="X"/>
    <s v=""/>
    <s v=""/>
    <s v=""/>
    <s v="Seguridad hídrica"/>
    <n v="0"/>
    <n v="1010"/>
    <n v="118765"/>
    <n v="0"/>
    <n v="0"/>
    <n v="0"/>
    <n v="0"/>
    <n v="0"/>
    <n v="10207"/>
    <n v="5690"/>
    <n v="5539"/>
    <n v="0.29299864483729349"/>
  </r>
  <r>
    <m/>
    <s v="0212"/>
    <s v="0212"/>
    <s v="Subdirección de Servicios Sanitarios Rurales"/>
    <x v="12"/>
    <s v="LOS LAGOS"/>
    <s v="LLANQUIHUE"/>
    <s v="CALBUCO"/>
    <s v="Arrastre"/>
    <m/>
    <s v="02"/>
    <s v="004"/>
    <n v="58253"/>
    <s v="40068499-0"/>
    <s v="CONSERVACION SERVICIO SANITARIO RURAL DE HUAYUN, COMUNA CALBUCO"/>
    <s v="AGUA POTABLE RURAL SEMI CONCENTRADO"/>
    <s v=""/>
    <s v="EJECUCION"/>
    <s v="EJECUCION 1"/>
    <n v="180427"/>
    <s v=""/>
    <s v=""/>
    <s v=""/>
    <s v=""/>
    <s v="X"/>
    <s v=""/>
    <s v=""/>
    <s v=""/>
    <s v="Seguridad hídrica"/>
    <n v="0"/>
    <n v="130105"/>
    <n v="103100"/>
    <n v="0"/>
    <n v="0"/>
    <n v="0"/>
    <n v="0"/>
    <n v="0"/>
    <n v="10102"/>
    <n v="36474"/>
    <n v="37813"/>
    <n v="0.33120388148019608"/>
  </r>
  <r>
    <n v="2559"/>
    <s v="0212"/>
    <s v="0212"/>
    <s v="Subdirección de Servicios Sanitarios Rurales"/>
    <x v="12"/>
    <s v="LOS LAGOS"/>
    <s v="LLANQUIHUE"/>
    <s v="FRESIA"/>
    <s v="Arrastre"/>
    <n v="75"/>
    <s v="02"/>
    <s v="004"/>
    <n v="58769"/>
    <s v="40069912-0"/>
    <s v="CONSERVACION ESTANQUE SERVICIO SANITARIO RURAL DE POLIZONES, COMUNA DE FRESIA"/>
    <s v="AGUA POTABLE RURAL SEMI CONCENTRADO"/>
    <s v="CONSERVACION "/>
    <s v="EJECUCION"/>
    <s v="EJECUCION 1"/>
    <n v="181720"/>
    <s v=""/>
    <s v=""/>
    <s v=""/>
    <s v=""/>
    <s v="X"/>
    <s v=""/>
    <s v=""/>
    <s v=""/>
    <s v="Seguridad hídrica"/>
    <n v="0"/>
    <n v="100001"/>
    <n v="190717"/>
    <n v="0"/>
    <n v="0"/>
    <n v="0"/>
    <n v="0"/>
    <n v="0"/>
    <n v="10104"/>
    <n v="12320"/>
    <n v="12551"/>
    <n v="0.28557066359106809"/>
  </r>
  <r>
    <m/>
    <s v="0212"/>
    <s v="0212"/>
    <s v="Subdirección de Servicios Sanitarios Rurales"/>
    <x v="12"/>
    <s v="LOS LAGOS"/>
    <s v="OSORNO"/>
    <s v="PURRANQUE"/>
    <s v="Arrastre"/>
    <m/>
    <s v="02"/>
    <s v="002"/>
    <n v="59445"/>
    <s v="40069973-0"/>
    <s v="MEJORAMIENTO Y AMPLIACIÓN DE SANEAMIENTO PTAS CRUCERO, PURRANQUE"/>
    <s v="ALCANTARILLADO Y SANEAMIENTO RURAL"/>
    <s v=""/>
    <s v="EJECUCION"/>
    <s v="ASESORIA 1"/>
    <n v="183192"/>
    <s v=""/>
    <s v=""/>
    <s v=""/>
    <s v=""/>
    <s v="X"/>
    <s v=""/>
    <s v=""/>
    <s v=""/>
    <s v="Seguridad hídrica"/>
    <n v="0"/>
    <n v="10"/>
    <n v="219979"/>
    <n v="0"/>
    <n v="0"/>
    <n v="0"/>
    <n v="0"/>
    <n v="0"/>
    <n v="10303"/>
    <n v="19542"/>
    <n v="20937"/>
    <n v="0.25810861431407689"/>
  </r>
  <r>
    <n v="2560"/>
    <s v="0212"/>
    <s v="0212"/>
    <s v="Subdirección de Servicios Sanitarios Rurales"/>
    <x v="12"/>
    <s v="LOS LAGOS"/>
    <s v="LLANQUIHUE"/>
    <s v="CALBUCO"/>
    <s v="Arrastre"/>
    <n v="73"/>
    <s v="02"/>
    <s v="004"/>
    <n v="58770"/>
    <s v="40069999-0"/>
    <s v="CONSERVACION ESTANQUE SERVICIO SANITARIO RURAL DE CHOPE CHECHIL, COMUNA DE CALBUCO"/>
    <s v="AGUA POTABLE RURAL SEMI CONCENTRADO"/>
    <s v="CONSERVACION "/>
    <s v="EJECUCION"/>
    <s v="EJECUCION 1"/>
    <n v="181721"/>
    <s v=""/>
    <s v=""/>
    <s v=""/>
    <s v=""/>
    <s v="X"/>
    <s v=""/>
    <s v=""/>
    <s v=""/>
    <s v="Seguridad hídrica"/>
    <n v="0"/>
    <n v="100001"/>
    <n v="437505"/>
    <n v="0"/>
    <n v="0"/>
    <n v="0"/>
    <n v="0"/>
    <n v="0"/>
    <n v="10102"/>
    <n v="36474"/>
    <n v="37813"/>
    <n v="0.33120388148019608"/>
  </r>
  <r>
    <n v="2561"/>
    <s v="0212"/>
    <s v="0212"/>
    <s v="Subdirección de Servicios Sanitarios Rurales"/>
    <x v="12"/>
    <s v="LOS LAGOS"/>
    <s v="LLANQUIHUE"/>
    <s v="PUERTO MONTT, CALBUCO, COCHAMO, FRESIA, FRUTILLAR, LOS MUERMOS, LLANQUIHUE, MAULLIN, PUERTO VARAS"/>
    <s v="Nuevo"/>
    <n v="312"/>
    <s v="02"/>
    <s v="004"/>
    <n v="58992"/>
    <s v="40070627-0"/>
    <s v="CONSERVACION SSR GRUPO  2, REGION DE LOS LAGOS"/>
    <s v="AGUA POTABLE RURAL SEMI CONCENTRADO"/>
    <s v="CONSERVACION "/>
    <s v="EJECUCION"/>
    <s v="EJECUCION 1"/>
    <n v="182249"/>
    <s v=""/>
    <s v=""/>
    <s v=""/>
    <s v=""/>
    <s v=""/>
    <s v=""/>
    <s v=""/>
    <s v=""/>
    <s v="Seguridad hídrica"/>
    <n v="0"/>
    <n v="0"/>
    <n v="51550"/>
    <n v="257750"/>
    <n v="0"/>
    <n v="0"/>
    <n v="0"/>
    <n v="0"/>
    <e v="#N/A"/>
    <e v="#N/A"/>
    <e v="#N/A"/>
    <e v="#N/A"/>
  </r>
  <r>
    <n v="2562"/>
    <s v="0212"/>
    <s v="0212"/>
    <s v="Subdirección de Servicios Sanitarios Rurales"/>
    <x v="12"/>
    <s v="LOS LAGOS"/>
    <s v="PALENA"/>
    <s v="CHAITEN, FUTALEUFU, HUALAIHUE, PALENA"/>
    <s v="Nuevo"/>
    <n v="313"/>
    <s v="02"/>
    <s v="004"/>
    <n v="58993"/>
    <s v="40070628-0"/>
    <s v="CONSERVACION SSR GRUPO  3 - 2026, REGION DE LOS LAGOS"/>
    <s v="AGUA POTABLE RURAL SEMI CONCENTRADO"/>
    <s v="CONSERVACION "/>
    <s v="EJECUCION"/>
    <s v="EJECUCION 1"/>
    <n v="182251"/>
    <s v=""/>
    <s v=""/>
    <s v=""/>
    <s v=""/>
    <s v=""/>
    <s v=""/>
    <s v=""/>
    <s v=""/>
    <s v="Seguridad hídrica"/>
    <n v="0"/>
    <n v="0"/>
    <n v="51550"/>
    <n v="257750"/>
    <n v="0"/>
    <n v="0"/>
    <n v="0"/>
    <n v="0"/>
    <e v="#N/A"/>
    <e v="#N/A"/>
    <e v="#N/A"/>
    <e v="#N/A"/>
  </r>
  <r>
    <n v="2563"/>
    <s v="0212"/>
    <s v="0212"/>
    <s v="Subdirección de Servicios Sanitarios Rurales"/>
    <x v="12"/>
    <s v="LOS LAGOS"/>
    <s v="LLANQUIHUE, CHILOE, OSORNO, PALENA"/>
    <s v="PUERTO MONTT, CALBUCO, COCHAMO, FRESIA, FRUTILLAR, LOS MUERMOS, LLANQUIHUE, MAULLIN, PUERTO VARAS, CASTRO, ANCUD, CHONCHI, CURACO DE VELEZ, DALCAHUE, PUQUELDON, QUEILEN, QUELLON, QUEMCHI, QUINCHAO, OSORNO, PUERTO OCTAY, PURRANQUE, PUYEHUE, RIO NEGRO, SAN "/>
    <s v="Nuevo"/>
    <n v="309"/>
    <s v="02"/>
    <s v="004"/>
    <n v="58996"/>
    <s v="40070629-0"/>
    <s v="CONSERVACION GLOBAL SSR REGION DE LOS LAGOS"/>
    <s v="AGUA POTABLE RURAL SEMI CONCENTRADO"/>
    <s v="CONSERVACION "/>
    <s v="EJECUCION"/>
    <s v="EJECUCION 1"/>
    <n v="182254"/>
    <s v=""/>
    <s v=""/>
    <s v=""/>
    <s v=""/>
    <s v=""/>
    <s v=""/>
    <s v=""/>
    <s v=""/>
    <s v="Seguridad hídrica"/>
    <n v="0"/>
    <n v="0"/>
    <n v="51550"/>
    <n v="1920379"/>
    <n v="0"/>
    <n v="0"/>
    <n v="0"/>
    <n v="0"/>
    <e v="#N/A"/>
    <e v="#N/A"/>
    <e v="#N/A"/>
    <e v="#N/A"/>
  </r>
  <r>
    <n v="2564"/>
    <s v="0212"/>
    <s v="0212"/>
    <s v="Subdirección de Servicios Sanitarios Rurales"/>
    <x v="12"/>
    <s v="LOS LAGOS"/>
    <s v="CHILOE"/>
    <s v="CASTRO, ANCUD, CHONCHI, CURACO DE VELEZ, DALCAHUE, PUQUELDON, QUEILEN, QUELLON, QUEMCHI, QUINCHAO"/>
    <s v="Nuevo"/>
    <n v="314"/>
    <s v="02"/>
    <s v="004"/>
    <n v="59049"/>
    <s v="40070741-0"/>
    <s v="CONSERVACION GRUPO  1, REGION DE LOS LAGOS"/>
    <s v="AGUA POTABLE RURAL SEMI CONCENTRADO"/>
    <s v="CONSERVACION "/>
    <s v="EJECUCION"/>
    <s v="EJECUCION 1"/>
    <n v="182383"/>
    <s v=""/>
    <s v=""/>
    <s v=""/>
    <s v=""/>
    <s v=""/>
    <s v=""/>
    <s v=""/>
    <s v=""/>
    <s v="Seguridad hídrica"/>
    <n v="0"/>
    <n v="0"/>
    <n v="51550"/>
    <n v="257750"/>
    <n v="0"/>
    <n v="0"/>
    <n v="0"/>
    <n v="0"/>
    <e v="#N/A"/>
    <e v="#N/A"/>
    <e v="#N/A"/>
    <e v="#N/A"/>
  </r>
  <r>
    <n v="2565"/>
    <s v="0212"/>
    <s v="0212"/>
    <s v="Subdirección de Servicios Sanitarios Rurales"/>
    <x v="12"/>
    <s v="LOS LAGOS"/>
    <s v="CHILOE"/>
    <s v="DALCAHUE"/>
    <s v="Arrastre"/>
    <n v="79"/>
    <s v="02"/>
    <s v="004"/>
    <n v="59436"/>
    <s v="40072805-0"/>
    <s v="CONSERVACION SERVICIO SANITARIO RURAL DE ASTILLEROS PUNAHUEL, COMUNA DE DALCAHUE"/>
    <s v="AGUA POTABLE RURAL SEMI CONCENTRADO"/>
    <s v="CONSERVACION "/>
    <s v="EJECUCION"/>
    <s v="EJECUCION 1"/>
    <n v="183146"/>
    <s v=""/>
    <s v=""/>
    <s v=""/>
    <s v=""/>
    <s v="X"/>
    <s v=""/>
    <s v=""/>
    <s v=""/>
    <s v="Seguridad hídrica"/>
    <n v="0"/>
    <n v="30000"/>
    <n v="119355"/>
    <n v="0"/>
    <n v="0"/>
    <n v="0"/>
    <n v="0"/>
    <n v="0"/>
    <n v="10205"/>
    <n v="14894"/>
    <n v="15546"/>
    <n v="0.28580971132946797"/>
  </r>
  <r>
    <n v="2568"/>
    <s v="0212"/>
    <s v="0212"/>
    <s v="Subdirección de Servicios Sanitarios Rurales"/>
    <x v="13"/>
    <s v="AYSÉN"/>
    <s v="COIHAIQUE"/>
    <s v="COYHAIQUE"/>
    <s v="Arrastre"/>
    <n v="235"/>
    <s v="02"/>
    <s v="002"/>
    <n v="53707"/>
    <s v="40029138-0"/>
    <s v="CONSTRUCCION SERVICIO SANITARIO RURAL PAMPA BAHAMONDE, COMUNA DE COYHAIQUE"/>
    <s v="AGUA POTABLE RURAL SEMI CONCENTRADO"/>
    <s v="CONSTRUCCION SISTEMA SSR "/>
    <s v="EJECUCION"/>
    <s v="ASESORIA A LA INSPECCION FISCAL 1"/>
    <n v="167149"/>
    <s v=" PG-0510_Desarrollo Obras Sanitarias Rurales"/>
    <s v=""/>
    <s v=""/>
    <s v=""/>
    <s v=""/>
    <s v=""/>
    <s v=""/>
    <s v=""/>
    <s v="Seguridad hídrica"/>
    <n v="0"/>
    <n v="90000"/>
    <n v="371160"/>
    <n v="0"/>
    <n v="108378"/>
    <n v="0"/>
    <n v="0"/>
    <n v="0"/>
    <n v="11101"/>
    <n v="57823"/>
    <n v="62193"/>
    <n v="0.13961662179676371"/>
  </r>
  <r>
    <n v="2567"/>
    <s v="0212"/>
    <s v="0212"/>
    <s v="Subdirección de Servicios Sanitarios Rurales"/>
    <x v="13"/>
    <s v="AYSÉN"/>
    <s v="COIHAIQUE"/>
    <s v="COYHAIQUE"/>
    <s v="Arrastre"/>
    <n v="235"/>
    <s v="02"/>
    <s v="004"/>
    <n v="53707"/>
    <s v="40029138-0"/>
    <s v="CONSTRUCCION SERVICIO SANITARIO RURAL PAMPA BAHAMONDE, COMUNA DE COYHAIQUE"/>
    <s v="AGUA POTABLE RURAL SEMI CONCENTRADO"/>
    <s v="CONSTRUCCION SISTEMA SSR "/>
    <s v="EJECUCION"/>
    <s v="EJECUCION 1"/>
    <n v="167150"/>
    <s v=" PG-0510_Desarrollo Obras Sanitarias Rurales"/>
    <s v=""/>
    <s v=""/>
    <s v=""/>
    <s v=""/>
    <s v=""/>
    <s v=""/>
    <s v=""/>
    <s v="Seguridad hídrica"/>
    <n v="0"/>
    <n v="500000"/>
    <n v="2062000"/>
    <n v="0"/>
    <n v="1136375"/>
    <n v="0"/>
    <n v="0"/>
    <n v="0"/>
    <n v="11101"/>
    <n v="57823"/>
    <n v="62193"/>
    <n v="0.13961662179676371"/>
  </r>
  <r>
    <n v="2569"/>
    <s v="0212"/>
    <s v="0212"/>
    <s v="Subdirección de Servicios Sanitarios Rurales"/>
    <x v="13"/>
    <s v="AYSÉN"/>
    <s v="AYSEN"/>
    <s v="AYSEN"/>
    <s v="Arrastre"/>
    <n v="243"/>
    <s v="02"/>
    <s v="002"/>
    <n v="51889"/>
    <s v="40031161-0"/>
    <s v="CONSTRUCCION SERVICIO SANITARIO RURAL RIO LOS PALOS, COMUNA DE AYSEN"/>
    <s v="AGUA POTABLE RURAL SEMI CONCENTRADO"/>
    <s v="CONSTRUCCION SISTEMA SSR "/>
    <s v="EJECUCION"/>
    <s v="ASESORIA A LA INSPECCION FISCAL 1"/>
    <n v="176045"/>
    <s v=" CP22-0924_Reforzar programas de SSR y Obras de Regadío"/>
    <s v=""/>
    <s v=""/>
    <s v=""/>
    <s v=""/>
    <s v=""/>
    <s v=""/>
    <s v=""/>
    <s v="Seguridad hídrica"/>
    <n v="0"/>
    <n v="142488"/>
    <n v="209862"/>
    <n v="0"/>
    <n v="0"/>
    <n v="0"/>
    <n v="0"/>
    <n v="0"/>
    <n v="11201"/>
    <n v="23170"/>
    <n v="25250"/>
    <n v="0.12797095783404169"/>
  </r>
  <r>
    <n v="2570"/>
    <s v="0212"/>
    <s v="0212"/>
    <s v="Subdirección de Servicios Sanitarios Rurales"/>
    <x v="13"/>
    <s v="AYSÉN"/>
    <s v="AYSEN"/>
    <s v="AYSEN"/>
    <s v="Arrastre"/>
    <n v="243"/>
    <s v="02"/>
    <s v="004"/>
    <n v="51889"/>
    <s v="40031161-0"/>
    <s v="CONSTRUCCION SERVICIO SANITARIO RURAL RIO LOS PALOS, COMUNA DE AYSEN"/>
    <s v="AGUA POTABLE RURAL SEMI CONCENTRADO"/>
    <s v="CONSTRUCCION SISTEMA SSR "/>
    <s v="EJECUCION"/>
    <s v="EJECUCION 1"/>
    <n v="161052"/>
    <s v=" CP22-0924_Reforzar programas de SSR y Obras de Regadío"/>
    <s v=""/>
    <s v=""/>
    <s v=""/>
    <s v=""/>
    <s v=""/>
    <s v=""/>
    <s v=""/>
    <s v="Seguridad hídrica"/>
    <n v="0"/>
    <n v="1205982.507"/>
    <n v="976931"/>
    <n v="0"/>
    <n v="0"/>
    <n v="0"/>
    <n v="0"/>
    <n v="0"/>
    <n v="11201"/>
    <n v="23170"/>
    <n v="25250"/>
    <n v="0.12797095783404169"/>
  </r>
  <r>
    <n v="2571"/>
    <s v="0212"/>
    <s v="0212"/>
    <s v="Subdirección de Servicios Sanitarios Rurales"/>
    <x v="13"/>
    <s v="AYSÉN"/>
    <s v="GENERAL CARRERA"/>
    <s v="RIO IBAÑEZ"/>
    <s v="Arrastre"/>
    <n v="242"/>
    <s v="02"/>
    <s v="002"/>
    <n v="51891"/>
    <s v="40031165-0"/>
    <s v="REPOSICION SERVICIO SANITARIO RURAL RIO TRANQUILO, COMUNA RÍO IBAÑEZ"/>
    <s v="AGUA POTABLE RURAL CONCENTRADO"/>
    <s v="CONSTRUCCION SISTEMA SSR "/>
    <s v="EJECUCION"/>
    <s v="ASESORIA A LA INSPECCION FISCAL 1"/>
    <n v="170620"/>
    <s v=" CP22-0924_Reforzar programas de SSR y Obras de Regadío"/>
    <s v=""/>
    <s v=""/>
    <s v=""/>
    <s v=""/>
    <s v=""/>
    <s v=""/>
    <s v=""/>
    <s v="Seguridad hídrica"/>
    <n v="382343.467"/>
    <n v="417101.96399999998"/>
    <n v="125729"/>
    <n v="0"/>
    <n v="0"/>
    <n v="0"/>
    <n v="0"/>
    <n v="0"/>
    <n v="11402"/>
    <n v="2723"/>
    <n v="2714"/>
    <n v="0.18843438340137711"/>
  </r>
  <r>
    <n v="2572"/>
    <s v="0212"/>
    <s v="0212"/>
    <s v="Subdirección de Servicios Sanitarios Rurales"/>
    <x v="13"/>
    <s v="AYSÉN"/>
    <s v="GENERAL CARRERA"/>
    <s v="RIO IBAÑEZ"/>
    <s v="Arrastre"/>
    <n v="242"/>
    <s v="02"/>
    <s v="004"/>
    <n v="51891"/>
    <s v="40031165-0"/>
    <s v="REPOSICION SERVICIO SANITARIO RURAL RIO TRANQUILO, COMUNA RÍO IBAÑEZ"/>
    <s v="AGUA POTABLE RURAL CONCENTRADO"/>
    <s v="CONSTRUCCION SISTEMA SSR "/>
    <s v="EJECUCION"/>
    <s v="EJECUCION 1"/>
    <n v="170619"/>
    <s v=" CP22-0924_Reforzar programas de SSR y Obras de Regadío"/>
    <s v=""/>
    <s v=""/>
    <s v=""/>
    <s v=""/>
    <s v=""/>
    <s v=""/>
    <s v=""/>
    <s v="Seguridad hídrica"/>
    <n v="1983740.0049999999"/>
    <n v="1820000"/>
    <n v="1413417"/>
    <n v="0"/>
    <n v="0"/>
    <n v="0"/>
    <n v="0"/>
    <n v="0"/>
    <n v="11402"/>
    <n v="2723"/>
    <n v="2714"/>
    <n v="0.18843438340137711"/>
  </r>
  <r>
    <n v="2573"/>
    <s v="0212"/>
    <s v="0212"/>
    <s v="Subdirección de Servicios Sanitarios Rurales"/>
    <x v="13"/>
    <s v="AYSÉN"/>
    <s v="CAPITAN PRAT"/>
    <s v="COCHRANE"/>
    <s v="Arrastre"/>
    <n v="238"/>
    <s v="02"/>
    <s v="002"/>
    <n v="53109"/>
    <s v="40039032-0"/>
    <s v="CONSTRUCCION SERVICIO SANITARIO RURAL CHACRAS DE COCHRANE, COMUNA DE COCHRANE"/>
    <s v="AGUA POTABLE RURAL SEMI CONCENTRADO"/>
    <s v="CONSTRUCCION SISTEMA SSR "/>
    <s v="EJECUCION"/>
    <s v="ASESORIA A LA INSPECCION FISCAL 1"/>
    <n v="176046"/>
    <s v=" CP22-0924_Reforzar programas de SSR y Obras de Regadío"/>
    <s v=""/>
    <s v=""/>
    <s v=""/>
    <s v=""/>
    <s v=""/>
    <s v=""/>
    <s v=""/>
    <s v="Seguridad hídrica"/>
    <n v="0"/>
    <n v="105000"/>
    <n v="433020"/>
    <n v="0"/>
    <n v="0"/>
    <n v="0"/>
    <n v="0"/>
    <n v="0"/>
    <n v="11301"/>
    <n v="3458"/>
    <n v="3751"/>
    <n v="0.14349595742071311"/>
  </r>
  <r>
    <n v="2574"/>
    <s v="0212"/>
    <s v="0212"/>
    <s v="Subdirección de Servicios Sanitarios Rurales"/>
    <x v="13"/>
    <s v="AYSÉN"/>
    <s v="CAPITAN PRAT"/>
    <s v="COCHRANE"/>
    <s v="Arrastre"/>
    <n v="238"/>
    <s v="02"/>
    <s v="004"/>
    <n v="53109"/>
    <s v="40039032-0"/>
    <s v="CONSTRUCCION SERVICIO SANITARIO RURAL CHACRAS DE COCHRANE, COMUNA DE COCHRANE"/>
    <s v="AGUA POTABLE RURAL SEMI CONCENTRADO"/>
    <s v="CONSTRUCCION SISTEMA SSR "/>
    <s v="EJECUCION"/>
    <s v="EJECUCION 1"/>
    <n v="165607"/>
    <s v=" CP22-0924_Reforzar programas de SSR y Obras de Regadío"/>
    <s v=""/>
    <s v=""/>
    <s v=""/>
    <s v=""/>
    <s v=""/>
    <s v=""/>
    <s v=""/>
    <s v="Seguridad hídrica"/>
    <n v="0"/>
    <n v="450000"/>
    <n v="1855800"/>
    <n v="0"/>
    <n v="0"/>
    <n v="0"/>
    <n v="0"/>
    <n v="0"/>
    <n v="11301"/>
    <n v="3458"/>
    <n v="3751"/>
    <n v="0.14349595742071311"/>
  </r>
  <r>
    <n v="2575"/>
    <s v="0212"/>
    <s v="0212"/>
    <s v="Subdirección de Servicios Sanitarios Rurales"/>
    <x v="13"/>
    <s v="AYSÉN"/>
    <s v="COIHAIQUE"/>
    <s v="COYHAIQUE"/>
    <s v="Arrastre"/>
    <n v="239"/>
    <s v="02"/>
    <s v="002"/>
    <n v="55295"/>
    <s v="40048303-0"/>
    <s v="CONSTRUCCION SERVICIO SANITARIO RURAL LAS BANDURRIAS, COMUNA DE COYHAIQUE"/>
    <s v="AGUA POTABLE RURAL SEMI CONCENTRADO"/>
    <s v="CONSTRUCCION SISTEMA SSR "/>
    <s v="EJECUCION"/>
    <s v="ASESORIA A LA INSPECCION FISCAL 1"/>
    <n v="176047"/>
    <s v=""/>
    <s v=""/>
    <s v=""/>
    <s v=""/>
    <s v=""/>
    <s v=""/>
    <s v=""/>
    <s v=""/>
    <s v="Seguridad hídrica"/>
    <n v="0"/>
    <n v="62272"/>
    <n v="385213"/>
    <n v="0"/>
    <n v="0"/>
    <n v="0"/>
    <n v="0"/>
    <n v="0"/>
    <n v="11101"/>
    <n v="57823"/>
    <n v="62193"/>
    <n v="0.13961662179676371"/>
  </r>
  <r>
    <n v="2576"/>
    <s v="0212"/>
    <s v="0212"/>
    <s v="Subdirección de Servicios Sanitarios Rurales"/>
    <x v="13"/>
    <s v="AYSÉN"/>
    <s v="COIHAIQUE"/>
    <s v="COYHAIQUE"/>
    <s v="Arrastre"/>
    <n v="239"/>
    <s v="02"/>
    <s v="004"/>
    <n v="55295"/>
    <s v="40048303-0"/>
    <s v="CONSTRUCCION SERVICIO SANITARIO RURAL LAS BANDURRIAS, COMUNA DE COYHAIQUE"/>
    <s v="AGUA POTABLE RURAL SEMI CONCENTRADO"/>
    <s v="CONSTRUCCION SISTEMA SSR "/>
    <s v="EJECUCION"/>
    <s v="EJECUCION 1"/>
    <n v="171841"/>
    <s v=""/>
    <s v=""/>
    <s v=""/>
    <s v=""/>
    <s v=""/>
    <s v=""/>
    <s v=""/>
    <s v=""/>
    <s v="Seguridad hídrica"/>
    <n v="0"/>
    <n v="302199"/>
    <n v="1869404"/>
    <n v="0"/>
    <n v="0"/>
    <n v="0"/>
    <n v="0"/>
    <n v="0"/>
    <n v="11101"/>
    <n v="57823"/>
    <n v="62193"/>
    <n v="0.13961662179676371"/>
  </r>
  <r>
    <n v="2578"/>
    <s v="0212"/>
    <s v="0212"/>
    <s v="Subdirección de Servicios Sanitarios Rurales"/>
    <x v="13"/>
    <s v="AYSÉN"/>
    <s v="COIHAIQUE"/>
    <s v="COYHAIQUE"/>
    <s v="Nuevo"/>
    <n v="449"/>
    <s v="02"/>
    <s v="002"/>
    <n v="56460"/>
    <s v="40049003-0"/>
    <s v="CONSTRUCCION SERVICIO SANITARIO RURAL SANTA ELENA - LAS LIEBRES, COMUNA DE COYHAIQUE"/>
    <s v="AGUA POTABLE RURAL SEMI CONCENTRADO"/>
    <s v="CONSTRUCCION SISTEMA SSR "/>
    <s v="EJECUCION"/>
    <s v="ASESORIA A LA INSPECCION FISCAL 1"/>
    <n v="176534"/>
    <s v=""/>
    <s v=""/>
    <s v=""/>
    <s v=""/>
    <s v=""/>
    <s v=""/>
    <s v=""/>
    <s v=""/>
    <s v="Seguridad hídrica"/>
    <n v="0"/>
    <n v="0"/>
    <n v="2578"/>
    <n v="743094"/>
    <n v="0"/>
    <n v="0"/>
    <n v="0"/>
    <n v="0"/>
    <n v="11101"/>
    <n v="57823"/>
    <n v="62193"/>
    <n v="0.13961662179676371"/>
  </r>
  <r>
    <n v="2577"/>
    <s v="0212"/>
    <s v="0212"/>
    <s v="Subdirección de Servicios Sanitarios Rurales"/>
    <x v="13"/>
    <s v="AYSÉN"/>
    <s v="COIHAIQUE"/>
    <s v="COYHAIQUE"/>
    <s v="Nuevo"/>
    <n v="449"/>
    <s v="02"/>
    <s v="004"/>
    <n v="56460"/>
    <s v="40049003-0"/>
    <s v="CONSTRUCCION SERVICIO SANITARIO RURAL SANTA ELENA - LAS LIEBRES, COMUNA DE COYHAIQUE"/>
    <s v="AGUA POTABLE RURAL SEMI CONCENTRADO"/>
    <s v="CONSTRUCCION SISTEMA SSR "/>
    <s v="EJECUCION"/>
    <s v="EJECUCION 1"/>
    <n v="176533"/>
    <s v=""/>
    <s v=""/>
    <s v=""/>
    <s v=""/>
    <s v=""/>
    <s v=""/>
    <s v=""/>
    <s v=""/>
    <s v="Seguridad hídrica"/>
    <n v="0"/>
    <n v="0"/>
    <n v="7732"/>
    <n v="2062000"/>
    <n v="2062000"/>
    <n v="2294994"/>
    <n v="0"/>
    <n v="0"/>
    <n v="11101"/>
    <n v="57823"/>
    <n v="62193"/>
    <n v="0.13961662179676371"/>
  </r>
  <r>
    <n v="2580"/>
    <s v="0212"/>
    <s v="0212"/>
    <s v="Subdirección de Servicios Sanitarios Rurales"/>
    <x v="13"/>
    <s v="AYSÉN"/>
    <s v="GENERAL CARRERA"/>
    <s v="CHILE CHICO"/>
    <s v="Nuevo"/>
    <n v="448"/>
    <s v="02"/>
    <s v="002"/>
    <n v="56470"/>
    <s v="40050722-0"/>
    <s v="MEJORAMIENTO SERVICIO SANITARIO RURAL PUERTO GUADAL, COMUNA DE CHILE CHICO"/>
    <s v="AMPLIACION Y MEJORAMIENTO DE SERVICIOS EXISTENTES DE AGUA POTABLE RURAL"/>
    <s v="AMPLIACION Y MEJORAMIENTO DE SERVICIOS EXISTENTES DE AGUA POTABLE RURAL"/>
    <s v="EJECUCION"/>
    <s v="ASESORIA A LA INSPECCION FISCAL 1"/>
    <n v="176545"/>
    <s v=""/>
    <s v=""/>
    <s v=""/>
    <s v=""/>
    <s v=""/>
    <s v=""/>
    <s v=""/>
    <s v=""/>
    <s v="Seguridad hídrica"/>
    <n v="0"/>
    <n v="0"/>
    <n v="2578"/>
    <n v="776086"/>
    <n v="0"/>
    <n v="0"/>
    <n v="0"/>
    <n v="0"/>
    <n v="11401"/>
    <n v="4905"/>
    <n v="5169"/>
    <n v="0.1634580893863592"/>
  </r>
  <r>
    <n v="2579"/>
    <s v="0212"/>
    <s v="0212"/>
    <s v="Subdirección de Servicios Sanitarios Rurales"/>
    <x v="13"/>
    <s v="AYSÉN"/>
    <s v="GENERAL CARRERA"/>
    <s v="CHILE CHICO"/>
    <s v="Nuevo"/>
    <n v="448"/>
    <s v="02"/>
    <s v="004"/>
    <n v="56470"/>
    <s v="40050722-0"/>
    <s v="MEJORAMIENTO SERVICIO SANITARIO RURAL PUERTO GUADAL, COMUNA DE CHILE CHICO"/>
    <s v="AMPLIACION Y MEJORAMIENTO DE SERVICIOS EXISTENTES DE AGUA POTABLE RURAL"/>
    <s v="AMPLIACION Y MEJORAMIENTO DE SERVICIOS EXISTENTES DE AGUA POTABLE RURAL"/>
    <s v="EJECUCION"/>
    <s v="EJECUCION 1"/>
    <n v="176544"/>
    <s v=""/>
    <s v=""/>
    <s v=""/>
    <s v=""/>
    <s v=""/>
    <s v=""/>
    <s v=""/>
    <s v=""/>
    <s v="Seguridad hídrica"/>
    <n v="0"/>
    <n v="0"/>
    <n v="7732"/>
    <n v="1031000"/>
    <n v="2854587"/>
    <n v="0"/>
    <n v="0"/>
    <n v="0"/>
    <n v="11401"/>
    <n v="4905"/>
    <n v="5169"/>
    <n v="0.1634580893863592"/>
  </r>
  <r>
    <n v="2582"/>
    <s v="0212"/>
    <s v="0212"/>
    <s v="Subdirección de Servicios Sanitarios Rurales"/>
    <x v="13"/>
    <s v="AYSÉN"/>
    <s v="GENERAL CARRERA"/>
    <s v="RIO IBAÑEZ"/>
    <s v="Arrastre"/>
    <n v="237"/>
    <s v="02"/>
    <s v="002"/>
    <n v="56305"/>
    <s v="40054071-0"/>
    <s v="MEJORAMIENTO SERVICIO SANITARIO RURAL BAHÍA MURTA, COMUNA DE RÍO IBÁÑEZ. RES N°1012/2023"/>
    <s v="AMPLIACION Y MEJORAMIENTO DE SERVICIOS EXISTENTES DE AGUA POTABLE RURAL"/>
    <s v="AMPLIACION Y MEJORAMIENTO DE SERVICIOS EXISTENTES DE AGUA POTABLE RURAL"/>
    <s v="EJECUCION"/>
    <s v="ASESORIA A LA INSPECCION FISCAL 1"/>
    <n v="175989"/>
    <s v=""/>
    <s v=""/>
    <s v=""/>
    <s v=""/>
    <s v=""/>
    <s v=""/>
    <s v=""/>
    <s v=""/>
    <s v="Seguridad hídrica"/>
    <n v="0"/>
    <n v="99422"/>
    <n v="361880"/>
    <n v="0"/>
    <n v="0"/>
    <n v="0"/>
    <n v="0"/>
    <n v="0"/>
    <n v="11402"/>
    <n v="2723"/>
    <n v="2714"/>
    <n v="0.18843438340137711"/>
  </r>
  <r>
    <n v="2581"/>
    <s v="0212"/>
    <s v="0212"/>
    <s v="Subdirección de Servicios Sanitarios Rurales"/>
    <x v="13"/>
    <s v="AYSÉN"/>
    <s v="GENERAL CARRERA"/>
    <s v="RIO IBAÑEZ"/>
    <s v="Arrastre"/>
    <n v="237"/>
    <s v="02"/>
    <s v="004"/>
    <n v="56305"/>
    <s v="40054071-0"/>
    <s v="MEJORAMIENTO SERVICIO SANITARIO RURAL BAHÍA MURTA, COMUNA DE RÍO IBÁÑEZ. RES N°1012/2023"/>
    <s v="AMPLIACION Y MEJORAMIENTO DE SERVICIOS EXISTENTES DE AGUA POTABLE RURAL"/>
    <s v="AMPLIACION Y MEJORAMIENTO DE SERVICIOS EXISTENTES DE AGUA POTABLE RURAL"/>
    <s v="EJECUCION"/>
    <s v="EJECUCION 1"/>
    <n v="175962"/>
    <s v=""/>
    <s v=""/>
    <s v=""/>
    <s v=""/>
    <s v=""/>
    <s v=""/>
    <s v=""/>
    <s v=""/>
    <s v="Seguridad hídrica"/>
    <n v="0"/>
    <n v="530000"/>
    <n v="1958900"/>
    <n v="0"/>
    <n v="0"/>
    <n v="0"/>
    <n v="0"/>
    <n v="0"/>
    <n v="11402"/>
    <n v="2723"/>
    <n v="2714"/>
    <n v="0.18843438340137711"/>
  </r>
  <r>
    <n v="2583"/>
    <s v="0212"/>
    <s v="0212"/>
    <s v="Subdirección de Servicios Sanitarios Rurales"/>
    <x v="13"/>
    <s v="AYSÉN"/>
    <s v="GENERAL CARRERA"/>
    <s v="RIO IBAÑEZ"/>
    <s v="Nuevo"/>
    <n v="453"/>
    <s v="02"/>
    <s v="003"/>
    <n v="56305"/>
    <s v="40054071-0"/>
    <s v="MEJORAMIENTO SERVICIO SANITARIO RURAL BAHÍA MURTA, COMUNA DE RÍO IBÁÑEZ. RES N°1012/2023"/>
    <s v="AMPLIACION Y MEJORAMIENTO DE SERVICIOS EXISTENTES DE AGUA POTABLE RURAL"/>
    <s v="AMPLIACION Y MEJORAMIENTO DE SERVICIOS EXISTENTES DE AGUA POTABLE RURAL"/>
    <s v="EJECUCION"/>
    <s v="EXPROPIACIONES 3"/>
    <n v="178012"/>
    <s v=""/>
    <s v=""/>
    <s v=""/>
    <s v=""/>
    <s v=""/>
    <s v=""/>
    <s v=""/>
    <s v=""/>
    <s v="Seguridad hídrica"/>
    <n v="0"/>
    <n v="0"/>
    <n v="10310"/>
    <n v="243128"/>
    <n v="0"/>
    <n v="0"/>
    <n v="0"/>
    <n v="0"/>
    <n v="11402"/>
    <n v="2723"/>
    <n v="2714"/>
    <n v="0.18843438340137711"/>
  </r>
  <r>
    <n v="2585"/>
    <s v="0212"/>
    <s v="0212"/>
    <s v="Subdirección de Servicios Sanitarios Rurales"/>
    <x v="13"/>
    <s v="AYSÉN"/>
    <s v="COIHAIQUE"/>
    <s v="LAGO VERDE"/>
    <s v="Arrastre"/>
    <n v="240"/>
    <s v="02"/>
    <s v="002"/>
    <n v="56333"/>
    <s v="40054082-0"/>
    <s v="MEJORAMIENTO SERVICIO SANITARIO RURAL LAGO VERDE, COMUNA DE LAGO VERDE. RES N°1012/2023"/>
    <s v="AMPLIACION Y MEJORAMIENTO DE SERVICIOS EXISTENTES DE AGUA POTABLE RURAL"/>
    <s v="AMPLIACION Y MEJORAMIENTO DE SERVICIOS EXISTENTES DE AGUA POTABLE RURAL"/>
    <s v="EJECUCION"/>
    <s v="ASESORIA A LA INSPECCION FISCAL 1"/>
    <n v="176005"/>
    <s v=""/>
    <s v=""/>
    <s v=""/>
    <s v=""/>
    <s v=""/>
    <s v=""/>
    <s v=""/>
    <s v=""/>
    <s v="Seguridad hídrica"/>
    <n v="0"/>
    <n v="172128"/>
    <n v="236928"/>
    <n v="0"/>
    <n v="0"/>
    <n v="0"/>
    <n v="0"/>
    <n v="0"/>
    <n v="11102"/>
    <n v="779"/>
    <n v="912"/>
    <n v="0.17951397908293171"/>
  </r>
  <r>
    <n v="2584"/>
    <s v="0212"/>
    <s v="0212"/>
    <s v="Subdirección de Servicios Sanitarios Rurales"/>
    <x v="13"/>
    <s v="AYSÉN"/>
    <s v="COIHAIQUE"/>
    <s v="LAGO VERDE"/>
    <s v="Arrastre"/>
    <n v="240"/>
    <s v="02"/>
    <s v="004"/>
    <n v="56333"/>
    <s v="40054082-0"/>
    <s v="MEJORAMIENTO SERVICIO SANITARIO RURAL LAGO VERDE, COMUNA DE LAGO VERDE. RES N°1012/2023"/>
    <s v="AMPLIACION Y MEJORAMIENTO DE SERVICIOS EXISTENTES DE AGUA POTABLE RURAL"/>
    <s v="AMPLIACION Y MEJORAMIENTO DE SERVICIOS EXISTENTES DE AGUA POTABLE RURAL"/>
    <s v="EJECUCION"/>
    <s v="EJECUCION 1"/>
    <n v="176004"/>
    <s v=""/>
    <s v=""/>
    <s v=""/>
    <s v=""/>
    <s v=""/>
    <s v=""/>
    <s v=""/>
    <s v=""/>
    <s v="Seguridad hídrica"/>
    <n v="0"/>
    <n v="1193369"/>
    <n v="1777598"/>
    <n v="0"/>
    <n v="0"/>
    <n v="0"/>
    <n v="0"/>
    <n v="0"/>
    <n v="11102"/>
    <n v="779"/>
    <n v="912"/>
    <n v="0.17951397908293171"/>
  </r>
  <r>
    <n v="2586"/>
    <s v="0212"/>
    <s v="0212"/>
    <s v="Subdirección de Servicios Sanitarios Rurales"/>
    <x v="13"/>
    <s v="AYSÉN"/>
    <s v="AYSEN"/>
    <s v="GUAITECAS"/>
    <s v="Arrastre"/>
    <n v="234"/>
    <s v="02"/>
    <s v="002"/>
    <n v="56334"/>
    <s v="40059708-0"/>
    <s v="MEJORAMIENTO SERVICIO SANITARIO RURAL MELINKA, COMUNA DE LAS GUAITECAS. RES N°1012/2023"/>
    <s v="AMPLIACION Y MEJORAMIENTO DE SERVICIOS EXISTENTES DE AGUA POTABLE RURAL"/>
    <s v="AMPLIACION Y MEJORAMIENTO DE SERVICIOS EXISTENTES DE AGUA POTABLE RURAL"/>
    <s v="EJECUCION"/>
    <s v="ASESORIA A LA INSPECCION FISCAL 1"/>
    <n v="176007"/>
    <s v=""/>
    <s v=""/>
    <s v=""/>
    <s v=""/>
    <s v=""/>
    <s v=""/>
    <s v=""/>
    <s v=""/>
    <s v="Seguridad hídrica"/>
    <n v="0"/>
    <n v="70000"/>
    <n v="433020"/>
    <n v="0"/>
    <n v="433020"/>
    <n v="240231"/>
    <n v="0"/>
    <n v="0"/>
    <n v="11203"/>
    <n v="1598"/>
    <n v="1612"/>
    <n v="0.22154445999082789"/>
  </r>
  <r>
    <n v="2587"/>
    <s v="0212"/>
    <s v="0212"/>
    <s v="Subdirección de Servicios Sanitarios Rurales"/>
    <x v="13"/>
    <s v="AYSÉN"/>
    <s v="AYSEN"/>
    <s v="GUAITECAS"/>
    <s v="Arrastre"/>
    <n v="234"/>
    <s v="02"/>
    <s v="004"/>
    <n v="56334"/>
    <s v="40059708-0"/>
    <s v="MEJORAMIENTO SERVICIO SANITARIO RURAL MELINKA, COMUNA DE LAS GUAITECAS. RES N°1012/2023"/>
    <s v="AMPLIACION Y MEJORAMIENTO DE SERVICIOS EXISTENTES DE AGUA POTABLE RURAL"/>
    <s v="AMPLIACION Y MEJORAMIENTO DE SERVICIOS EXISTENTES DE AGUA POTABLE RURAL"/>
    <s v="EJECUCION"/>
    <s v="EJECUCION 1"/>
    <n v="176006"/>
    <s v=""/>
    <s v=""/>
    <s v=""/>
    <s v=""/>
    <s v=""/>
    <s v=""/>
    <s v=""/>
    <s v=""/>
    <s v="Seguridad hídrica"/>
    <n v="0"/>
    <n v="400000"/>
    <n v="2268200"/>
    <n v="0"/>
    <n v="2474400"/>
    <n v="2993186"/>
    <n v="0"/>
    <n v="0"/>
    <n v="11203"/>
    <n v="1598"/>
    <n v="1612"/>
    <n v="0.22154445999082789"/>
  </r>
  <r>
    <n v="2588"/>
    <s v="0212"/>
    <s v="0212"/>
    <s v="Subdirección de Servicios Sanitarios Rurales"/>
    <x v="13"/>
    <s v="AYSÉN"/>
    <s v="COIHAIQUE"/>
    <s v="LAGO VERDE"/>
    <s v="Arrastre"/>
    <n v="241"/>
    <s v="02"/>
    <s v="002"/>
    <n v="56317"/>
    <s v="40059709-0"/>
    <s v="MEJORAMIENTO SERVICIO SANITARIO RURAL LA TAPERA, COMUNA DE LAGO VERDE. RES N°1012/2023"/>
    <s v="AMPLIACION Y MEJORAMIENTO DE SERVICIOS EXISTENTES DE AGUA POTABLE RURAL"/>
    <s v="AMPLIACION Y MEJORAMIENTO DE SERVICIOS EXISTENTES DE AGUA POTABLE RURAL"/>
    <s v="EJECUCION"/>
    <s v="ASESORIA A LA INSPECCION FISCAL 1"/>
    <n v="175998"/>
    <s v=""/>
    <s v=""/>
    <s v=""/>
    <s v=""/>
    <s v=""/>
    <s v=""/>
    <s v=""/>
    <s v=""/>
    <s v="Seguridad hídrica"/>
    <n v="0"/>
    <n v="90010"/>
    <n v="371160"/>
    <n v="0"/>
    <n v="0"/>
    <n v="0"/>
    <n v="0"/>
    <n v="0"/>
    <n v="11102"/>
    <n v="779"/>
    <n v="912"/>
    <n v="0.17951397908293171"/>
  </r>
  <r>
    <n v="2589"/>
    <s v="0212"/>
    <s v="0212"/>
    <s v="Subdirección de Servicios Sanitarios Rurales"/>
    <x v="13"/>
    <s v="AYSÉN"/>
    <s v="COIHAIQUE"/>
    <s v="LAGO VERDE"/>
    <s v="Arrastre"/>
    <n v="241"/>
    <s v="02"/>
    <s v="004"/>
    <n v="56317"/>
    <s v="40059709-0"/>
    <s v="MEJORAMIENTO SERVICIO SANITARIO RURAL LA TAPERA, COMUNA DE LAGO VERDE. RES N°1012/2023"/>
    <s v="AMPLIACION Y MEJORAMIENTO DE SERVICIOS EXISTENTES DE AGUA POTABLE RURAL"/>
    <s v="AMPLIACION Y MEJORAMIENTO DE SERVICIOS EXISTENTES DE AGUA POTABLE RURAL"/>
    <s v="EJECUCION"/>
    <s v="EJECUCION 1"/>
    <n v="175997"/>
    <s v=""/>
    <s v=""/>
    <s v=""/>
    <s v=""/>
    <s v=""/>
    <s v=""/>
    <s v=""/>
    <s v=""/>
    <s v="Seguridad hídrica"/>
    <n v="0"/>
    <n v="431667"/>
    <n v="1381540"/>
    <n v="0"/>
    <n v="0"/>
    <n v="0"/>
    <n v="0"/>
    <n v="0"/>
    <n v="11102"/>
    <n v="779"/>
    <n v="912"/>
    <n v="0.17951397908293171"/>
  </r>
  <r>
    <n v="2590"/>
    <s v="0212"/>
    <s v="0212"/>
    <s v="Subdirección de Servicios Sanitarios Rurales"/>
    <x v="13"/>
    <s v="AYSÉN"/>
    <s v="AYSEN"/>
    <s v="CISNES"/>
    <s v="Nuevo"/>
    <n v="450"/>
    <s v="02"/>
    <s v="002"/>
    <n v="56458"/>
    <s v="40059713-0"/>
    <s v="MEJORAMIENTO SERVICIO SANITARIO RURAL LA JUNTA, COMUNA DE CISNES"/>
    <s v="AGUA POTABLE RURAL CONCENTRADO"/>
    <s v="AMPLIACION Y MEJORAMIENTO DE SERVICIOS EXISTENTES DE AGUA POTABLE RURAL"/>
    <s v="EJECUCION"/>
    <s v="ASESORIA A LA INSPECCION FISCAL 1"/>
    <n v="176528"/>
    <s v=""/>
    <s v=""/>
    <s v=""/>
    <s v=""/>
    <s v=""/>
    <s v=""/>
    <s v=""/>
    <s v=""/>
    <s v="Seguridad hídrica"/>
    <n v="0"/>
    <n v="0"/>
    <n v="2578"/>
    <n v="746257"/>
    <n v="0"/>
    <n v="0"/>
    <n v="0"/>
    <n v="0"/>
    <n v="11202"/>
    <n v="5137"/>
    <n v="5878"/>
    <n v="0.123008957507306"/>
  </r>
  <r>
    <n v="2591"/>
    <s v="0212"/>
    <s v="0212"/>
    <s v="Subdirección de Servicios Sanitarios Rurales"/>
    <x v="13"/>
    <s v="AYSÉN"/>
    <s v="AYSEN"/>
    <s v="CISNES"/>
    <s v="Nuevo"/>
    <n v="450"/>
    <s v="02"/>
    <s v="004"/>
    <n v="56458"/>
    <s v="40059713-0"/>
    <s v="MEJORAMIENTO SERVICIO SANITARIO RURAL LA JUNTA, COMUNA DE CISNES"/>
    <s v="AGUA POTABLE RURAL CONCENTRADO"/>
    <s v="AMPLIACION Y MEJORAMIENTO DE SERVICIOS EXISTENTES DE AGUA POTABLE RURAL"/>
    <s v="EJECUCION"/>
    <s v="EJECUCION 1"/>
    <n v="176526"/>
    <s v=""/>
    <s v=""/>
    <s v=""/>
    <s v=""/>
    <s v=""/>
    <s v=""/>
    <s v=""/>
    <s v=""/>
    <s v="Seguridad hídrica"/>
    <n v="0"/>
    <n v="0"/>
    <n v="7732"/>
    <n v="1031000"/>
    <n v="2614122"/>
    <n v="0"/>
    <n v="0"/>
    <n v="0"/>
    <n v="11202"/>
    <n v="5137"/>
    <n v="5878"/>
    <n v="0.123008957507306"/>
  </r>
  <r>
    <n v="2593"/>
    <s v="0212"/>
    <s v="0212"/>
    <s v="Subdirección de Servicios Sanitarios Rurales"/>
    <x v="13"/>
    <s v="AYSÉN"/>
    <s v="COIHAIQUE"/>
    <s v="COYHAIQUE"/>
    <s v="Nuevo"/>
    <n v="452"/>
    <s v="02"/>
    <s v="002"/>
    <n v="56471"/>
    <s v="40059755-0"/>
    <s v="MEJORAMIENTO SERVICIO SANITARIO RURAL ALTO BAGUALES, COMUNA DE COYHAIQUE"/>
    <s v="AGUA POTABLE RURAL SEMI CONCENTRADO"/>
    <s v="AMPLIACION Y MEJORAMIENTO DE SERVICIOS EXISTENTES DE AGUA POTABLE RURAL"/>
    <s v="EJECUCION"/>
    <s v="ASESORIA A LA INSPECCION FISCAL 1"/>
    <n v="176547"/>
    <s v=""/>
    <s v=""/>
    <s v=""/>
    <s v=""/>
    <s v=""/>
    <s v=""/>
    <s v=""/>
    <s v=""/>
    <s v="Seguridad hídrica"/>
    <n v="0"/>
    <n v="0"/>
    <n v="2578"/>
    <n v="685028"/>
    <n v="0"/>
    <n v="0"/>
    <n v="0"/>
    <n v="0"/>
    <n v="11101"/>
    <n v="57823"/>
    <n v="62193"/>
    <n v="0.13961662179676371"/>
  </r>
  <r>
    <n v="2592"/>
    <s v="0212"/>
    <s v="0212"/>
    <s v="Subdirección de Servicios Sanitarios Rurales"/>
    <x v="13"/>
    <s v="AYSÉN"/>
    <s v="COIHAIQUE"/>
    <s v="COYHAIQUE"/>
    <s v="Nuevo"/>
    <n v="452"/>
    <s v="02"/>
    <s v="004"/>
    <n v="56471"/>
    <s v="40059755-0"/>
    <s v="MEJORAMIENTO SERVICIO SANITARIO RURAL ALTO BAGUALES, COMUNA DE COYHAIQUE"/>
    <s v="AGUA POTABLE RURAL SEMI CONCENTRADO"/>
    <s v="AMPLIACION Y MEJORAMIENTO DE SERVICIOS EXISTENTES DE AGUA POTABLE RURAL"/>
    <s v="EJECUCION"/>
    <s v="EJECUCION 1"/>
    <n v="176546"/>
    <s v=""/>
    <s v=""/>
    <s v=""/>
    <s v=""/>
    <s v=""/>
    <s v=""/>
    <s v=""/>
    <s v=""/>
    <s v="Seguridad hídrica"/>
    <n v="0"/>
    <n v="0"/>
    <n v="7732"/>
    <n v="1031000"/>
    <n v="2399299"/>
    <n v="0"/>
    <n v="0"/>
    <n v="0"/>
    <n v="11101"/>
    <n v="57823"/>
    <n v="62193"/>
    <n v="0.13961662179676371"/>
  </r>
  <r>
    <n v="2595"/>
    <s v="0212"/>
    <s v="0212"/>
    <s v="Subdirección de Servicios Sanitarios Rurales"/>
    <x v="13"/>
    <s v="AYSÉN"/>
    <s v="COIHAIQUE"/>
    <s v="COYHAIQUE"/>
    <s v="Arrastre"/>
    <n v="236"/>
    <s v="02"/>
    <s v="002"/>
    <n v="56472"/>
    <s v="40059762-0"/>
    <s v="MEJORAMIENTO SERVICIO SANITARIO RURAL EL SALTO COYHAIQUE, COMUNA DE COYHAIQUE.RES N°1012/2023"/>
    <s v="AMPLIACION Y MEJORAMIENTO DE SERVICIOS EXISTENTES DE AGUA POTABLE RURAL"/>
    <s v="AMPLIACION Y MEJORAMIENTO DE SERVICIOS EXISTENTES DE AGUA POTABLE RURAL"/>
    <s v="EJECUCION"/>
    <s v="ASESORIA A LA INSPECCION FISCAL 1"/>
    <n v="176549"/>
    <s v=""/>
    <s v=""/>
    <s v=""/>
    <s v=""/>
    <s v=""/>
    <s v=""/>
    <s v=""/>
    <s v=""/>
    <s v="Seguridad hídrica"/>
    <n v="0"/>
    <n v="44010"/>
    <n v="272184"/>
    <n v="0"/>
    <n v="445842"/>
    <n v="0"/>
    <n v="0"/>
    <n v="0"/>
    <n v="11101"/>
    <n v="57823"/>
    <n v="62193"/>
    <n v="0.13961662179676371"/>
  </r>
  <r>
    <n v="2594"/>
    <s v="0212"/>
    <s v="0212"/>
    <s v="Subdirección de Servicios Sanitarios Rurales"/>
    <x v="13"/>
    <s v="AYSÉN"/>
    <s v="COIHAIQUE"/>
    <s v="COYHAIQUE"/>
    <s v="Arrastre"/>
    <n v="236"/>
    <s v="02"/>
    <s v="004"/>
    <n v="56472"/>
    <s v="40059762-0"/>
    <s v="MEJORAMIENTO SERVICIO SANITARIO RURAL EL SALTO COYHAIQUE, COMUNA DE COYHAIQUE.RES N°1012/2023"/>
    <s v="AMPLIACION Y MEJORAMIENTO DE SERVICIOS EXISTENTES DE AGUA POTABLE RURAL"/>
    <s v="AMPLIACION Y MEJORAMIENTO DE SERVICIOS EXISTENTES DE AGUA POTABLE RURAL"/>
    <s v="EJECUCION"/>
    <s v="EJECUCION 1"/>
    <n v="176548"/>
    <s v=""/>
    <s v=""/>
    <s v=""/>
    <s v=""/>
    <s v=""/>
    <s v=""/>
    <s v=""/>
    <s v=""/>
    <s v="Seguridad hídrica"/>
    <n v="0"/>
    <n v="360010"/>
    <n v="2062000"/>
    <n v="0"/>
    <n v="3660825"/>
    <n v="0"/>
    <n v="0"/>
    <n v="0"/>
    <n v="11101"/>
    <n v="57823"/>
    <n v="62193"/>
    <n v="0.13961662179676371"/>
  </r>
  <r>
    <n v="2597"/>
    <s v="0212"/>
    <s v="0212"/>
    <s v="Subdirección de Servicios Sanitarios Rurales"/>
    <x v="13"/>
    <s v="AYSÉN"/>
    <s v="AYSEN"/>
    <s v="CISNES"/>
    <s v="Nuevo"/>
    <n v="451"/>
    <s v="02"/>
    <s v="002"/>
    <n v="56335"/>
    <s v="40059797-0"/>
    <s v="MEJORAMIENTO SERVICIO SANITARIO RURAL RAUL MARIN BALMACEDA, COMUNA DE CISNES"/>
    <s v="AGUA POTABLE RURAL SEMI CONCENTRADO"/>
    <s v="AMPLIACION Y MEJORAMIENTO DE SERVICIOS EXISTENTES DE AGUA POTABLE RURAL"/>
    <s v="EJECUCION"/>
    <s v="ASESORIA A LA INSPECCION FISCAL 1"/>
    <n v="176009"/>
    <s v=""/>
    <s v=""/>
    <s v=""/>
    <s v=""/>
    <s v=""/>
    <s v=""/>
    <s v=""/>
    <s v=""/>
    <s v="Seguridad hídrica"/>
    <n v="0"/>
    <n v="0"/>
    <n v="2578"/>
    <n v="1004908"/>
    <n v="0"/>
    <n v="0"/>
    <n v="0"/>
    <n v="0"/>
    <n v="11202"/>
    <n v="5137"/>
    <n v="5878"/>
    <n v="0.123008957507306"/>
  </r>
  <r>
    <n v="2596"/>
    <s v="0212"/>
    <s v="0212"/>
    <s v="Subdirección de Servicios Sanitarios Rurales"/>
    <x v="13"/>
    <s v="AYSÉN"/>
    <s v="AYSEN"/>
    <s v="CISNES"/>
    <s v="Nuevo"/>
    <n v="451"/>
    <s v="02"/>
    <s v="004"/>
    <n v="56335"/>
    <s v="40059797-0"/>
    <s v="MEJORAMIENTO SERVICIO SANITARIO RURAL RAUL MARIN BALMACEDA, COMUNA DE CISNES"/>
    <s v="AGUA POTABLE RURAL SEMI CONCENTRADO"/>
    <s v="AMPLIACION Y MEJORAMIENTO DE SERVICIOS EXISTENTES DE AGUA POTABLE RURAL"/>
    <s v="EJECUCION"/>
    <s v="EJECUCION 1"/>
    <n v="176008"/>
    <s v=""/>
    <s v=""/>
    <s v=""/>
    <s v=""/>
    <s v=""/>
    <s v=""/>
    <s v=""/>
    <s v=""/>
    <s v="Seguridad hídrica"/>
    <n v="0"/>
    <n v="0"/>
    <n v="7732"/>
    <n v="2062000"/>
    <n v="4630923"/>
    <n v="0"/>
    <n v="0"/>
    <n v="0"/>
    <n v="11202"/>
    <n v="5137"/>
    <n v="5878"/>
    <n v="0.123008957507306"/>
  </r>
  <r>
    <n v="2599"/>
    <s v="0212"/>
    <s v="0212"/>
    <s v="Subdirección de Servicios Sanitarios Rurales"/>
    <x v="13"/>
    <s v="AYSÉN"/>
    <s v="AYSEN"/>
    <s v="AYSEN"/>
    <s v="Nuevo"/>
    <n v="454"/>
    <s v="02"/>
    <s v="002"/>
    <n v="57107"/>
    <s v="40061225-0"/>
    <s v="CONSTRUCCION SERVICIO SANITARIO RURAL VIVIANA NORTE, COMUNA DE AYSEN"/>
    <s v="AGUA POTABLE RURAL SEMI CONCENTRADO"/>
    <s v="CONSTRUCCION SISTEMA SSR "/>
    <s v="EJECUCION"/>
    <s v="ASESORIA A LA INSPECCION FISCAL 1"/>
    <n v="177907"/>
    <s v=""/>
    <s v=""/>
    <s v=""/>
    <s v=""/>
    <s v=""/>
    <s v=""/>
    <s v=""/>
    <s v=""/>
    <s v="Seguridad hídrica"/>
    <n v="0"/>
    <n v="0"/>
    <n v="2578"/>
    <n v="444789"/>
    <n v="0"/>
    <n v="0"/>
    <n v="0"/>
    <n v="0"/>
    <n v="11201"/>
    <n v="23170"/>
    <n v="25250"/>
    <n v="0.12797095783404169"/>
  </r>
  <r>
    <n v="2598"/>
    <s v="0212"/>
    <s v="0212"/>
    <s v="Subdirección de Servicios Sanitarios Rurales"/>
    <x v="13"/>
    <s v="AYSÉN"/>
    <s v="AYSEN"/>
    <s v="AYSEN"/>
    <s v="Nuevo"/>
    <n v="454"/>
    <s v="02"/>
    <s v="004"/>
    <n v="57107"/>
    <s v="40061225-0"/>
    <s v="CONSTRUCCION SERVICIO SANITARIO RURAL VIVIANA NORTE, COMUNA DE AYSEN"/>
    <s v="AGUA POTABLE RURAL SEMI CONCENTRADO"/>
    <s v="CONSTRUCCION SISTEMA SSR "/>
    <s v="EJECUCION"/>
    <s v="EJECUCION 1"/>
    <n v="177906"/>
    <s v=""/>
    <s v=""/>
    <s v=""/>
    <s v=""/>
    <s v=""/>
    <s v=""/>
    <s v=""/>
    <s v=""/>
    <s v="Seguridad hídrica"/>
    <n v="0"/>
    <n v="0"/>
    <n v="7732"/>
    <n v="2078367"/>
    <n v="0"/>
    <n v="0"/>
    <n v="0"/>
    <n v="0"/>
    <n v="11201"/>
    <n v="23170"/>
    <n v="25250"/>
    <n v="0.12797095783404169"/>
  </r>
  <r>
    <n v="2600"/>
    <s v="0212"/>
    <s v="0212"/>
    <s v="Subdirección de Servicios Sanitarios Rurales"/>
    <x v="9"/>
    <s v="MAGALLANES"/>
    <s v="MAGALLANES, ANTARTICA CHILENA, TIERRA DEL FUEGO, ULTIMA ESPERANZA"/>
    <s v="PUNTA ARENAS, LAGUNA BLANCA, RIO VERDE, SAN GREGORIO, CABO DE HORNOS, ANTARTICA, PORVENIR, PRIMAVERA, TIMAUKEL, NATALES, TORRES DEL PAINE"/>
    <s v="Arrastre"/>
    <n v="258"/>
    <s v="01"/>
    <s v="002"/>
    <n v="58006"/>
    <s v="40059169-0"/>
    <s v="DIAGNOSTICO Y LEV. DE SIST. DE RECOLECCIÓN Y TTO DE A. S. EN LA REG. DE MAGALLANES"/>
    <s v="ESTUDIOS"/>
    <s v="ESTUDIOS"/>
    <s v="EJECUCION"/>
    <s v="EJECUCION 1"/>
    <n v="179983"/>
    <s v=""/>
    <s v=""/>
    <s v=""/>
    <s v=""/>
    <s v=""/>
    <s v=""/>
    <s v=""/>
    <s v=""/>
    <s v="Seguridad hídrica"/>
    <n v="0"/>
    <n v="179804.70600000001"/>
    <n v="121148"/>
    <n v="0"/>
    <n v="0"/>
    <n v="0"/>
    <n v="0"/>
    <n v="0"/>
    <e v="#N/A"/>
    <e v="#N/A"/>
    <e v="#N/A"/>
    <e v="#N/A"/>
  </r>
  <r>
    <m/>
    <s v="0212"/>
    <s v="0212"/>
    <s v="Subdirección de Servicios Sanitarios Rurales"/>
    <x v="9"/>
    <s v="MAGALLANES"/>
    <s v="MAGALLANES, ANTARTICA CHILENA, TIERRA DEL FUEGO, ULTIMA ESPERANZA"/>
    <s v="PUNTA ARENAS, LAGUNA BLANCA, RIO VERDE, SAN GREGORIO, CABO DE HORNOS, ANTARTICA, PORVENIR, PRIMAVERA, TIMAUKEL, NATALES, TORRES DEL PAINE"/>
    <s v="Arrastre"/>
    <m/>
    <s v="01"/>
    <s v="002"/>
    <n v="59468"/>
    <s v="40067840-0"/>
    <s v="DIAGNOSTICO Y LEV. DE NUEVOS SIST DE SERVICIOS SANITARIOS RURALES EN LA REGIÓN DE MAGALLANES"/>
    <s v="ESTUDIOS"/>
    <s v=""/>
    <s v="EJECUCION"/>
    <s v="EJECUCION 1"/>
    <n v="183277"/>
    <s v=""/>
    <s v=""/>
    <s v=""/>
    <s v=""/>
    <s v=""/>
    <s v=""/>
    <s v=""/>
    <s v=""/>
    <s v="Seguridad hídrica"/>
    <n v="0"/>
    <n v="10000"/>
    <n v="453293"/>
    <n v="0"/>
    <n v="0"/>
    <n v="0"/>
    <n v="0"/>
    <n v="0"/>
    <e v="#N/A"/>
    <e v="#N/A"/>
    <e v="#N/A"/>
    <e v="#N/A"/>
  </r>
  <r>
    <m/>
    <s v="0212"/>
    <s v="0212"/>
    <s v="Subdirección de Servicios Sanitarios Rurales"/>
    <x v="9"/>
    <s v="MAGALLANES"/>
    <s v="MAGALLANES, ANTARTICA CHILENA, TIERRA DEL FUEGO, ULTIMA ESPERANZA"/>
    <s v="PUNTA ARENAS, LAGUNA BLANCA, RIO VERDE, SAN GREGORIO, CABO DE HORNOS, ANTARTICA, PORVENIR, PRIMAVERA, TIMAUKEL, NATALES, TORRES DEL PAINE"/>
    <s v="Arrastre"/>
    <m/>
    <s v="01"/>
    <s v="001"/>
    <n v="59468"/>
    <s v="40067840-0"/>
    <s v="DIAGNOSTICO Y LEV. DE NUEVOS SIST DE SERVICIOS SANITARIOS RURALES EN LA REGIÓN DE MAGALLANES"/>
    <s v="ESTUDIOS"/>
    <s v=""/>
    <s v="EJECUCION"/>
    <s v="GASTO INHERENTE 1"/>
    <n v="183278"/>
    <s v=""/>
    <s v=""/>
    <s v=""/>
    <s v=""/>
    <s v=""/>
    <s v=""/>
    <s v=""/>
    <s v=""/>
    <s v="Seguridad hídrica"/>
    <n v="0"/>
    <n v="200"/>
    <n v="331"/>
    <n v="0"/>
    <n v="0"/>
    <n v="0"/>
    <n v="0"/>
    <n v="0"/>
    <e v="#N/A"/>
    <e v="#N/A"/>
    <e v="#N/A"/>
    <e v="#N/A"/>
  </r>
  <r>
    <n v="2601"/>
    <s v="0212"/>
    <s v="0212"/>
    <s v="Subdirección de Servicios Sanitarios Rurales"/>
    <x v="9"/>
    <s v="MAGALLANES"/>
    <s v="ULTIMA ESPERANZA"/>
    <s v="NATALES"/>
    <s v="Nuevo"/>
    <n v="467"/>
    <s v="02"/>
    <s v="002"/>
    <n v="54394"/>
    <s v="40047582-0"/>
    <s v="MEJORAMIENTO Y AMPLIACIÓN SISTEMA DE AGUA POTABLE RURAL VILLA DOROTEA, COMUNA NATALES"/>
    <s v="AMPLIACION Y MEJORAMIENTO DE SERVICIOS EXISTENTES DE AGUA POTABLE RURAL"/>
    <s v="AMPLIACION Y MEJORAMIENTO DE SERVICIOS EXISTENTES DE AGUA POTABLE RURAL"/>
    <s v="EJECUCION"/>
    <s v="ASESORIA A LA INSPECCION FISCAL 1"/>
    <n v="171673"/>
    <s v=" PG-0510_Desarrollo Obras Sanitarias Rurales"/>
    <s v=""/>
    <s v=""/>
    <s v=""/>
    <s v=""/>
    <s v=""/>
    <s v=""/>
    <s v=""/>
    <s v="Seguridad hídrica"/>
    <n v="0"/>
    <n v="0"/>
    <n v="51550"/>
    <n v="894908"/>
    <n v="0"/>
    <n v="0"/>
    <n v="0"/>
    <n v="0"/>
    <n v="12401"/>
    <n v="24152"/>
    <n v="24809"/>
    <n v="4.6138393917347309E-2"/>
  </r>
  <r>
    <n v="2604"/>
    <s v="0212"/>
    <s v="0212"/>
    <s v="Subdirección de Servicios Sanitarios Rurales"/>
    <x v="9"/>
    <s v="MAGALLANES"/>
    <s v="ULTIMA ESPERANZA"/>
    <s v="NATALES"/>
    <s v="Nuevo"/>
    <n v="467"/>
    <s v="02"/>
    <s v="004"/>
    <n v="54394"/>
    <s v="40047582-0"/>
    <s v="MEJORAMIENTO Y AMPLIACIÓN SISTEMA DE AGUA POTABLE RURAL VILLA DOROTEA, COMUNA NATALES"/>
    <s v="AMPLIACION Y MEJORAMIENTO DE SERVICIOS EXISTENTES DE AGUA POTABLE RURAL"/>
    <s v="AMPLIACION Y MEJORAMIENTO DE SERVICIOS EXISTENTES DE AGUA POTABLE RURAL"/>
    <s v="EJECUCION"/>
    <s v="EJECUCION 1"/>
    <n v="171674"/>
    <s v=" PG-0510_Desarrollo Obras Sanitarias Rurales"/>
    <s v=""/>
    <s v=""/>
    <s v=""/>
    <s v=""/>
    <s v=""/>
    <s v=""/>
    <s v=""/>
    <s v="Seguridad hídrica"/>
    <n v="0"/>
    <n v="0"/>
    <n v="154134"/>
    <n v="2062000"/>
    <n v="2062000"/>
    <n v="1289266"/>
    <n v="0"/>
    <n v="0"/>
    <n v="12401"/>
    <n v="24152"/>
    <n v="24809"/>
    <n v="4.6138393917347309E-2"/>
  </r>
  <r>
    <n v="2602"/>
    <s v="0212"/>
    <s v="0212"/>
    <s v="Subdirección de Servicios Sanitarios Rurales"/>
    <x v="9"/>
    <s v="MAGALLANES"/>
    <s v="ULTIMA ESPERANZA"/>
    <s v="NATALES"/>
    <s v="Nuevo"/>
    <n v="467"/>
    <s v="02"/>
    <s v="003"/>
    <n v="54394"/>
    <s v="40047582-0"/>
    <s v="MEJORAMIENTO Y AMPLIACIÓN SISTEMA DE AGUA POTABLE RURAL VILLA DOROTEA, COMUNA NATALES"/>
    <s v="AMPLIACION Y MEJORAMIENTO DE SERVICIOS EXISTENTES DE AGUA POTABLE RURAL"/>
    <s v="AMPLIACION Y MEJORAMIENTO DE SERVICIOS EXISTENTES DE AGUA POTABLE RURAL"/>
    <s v="EJECUCION"/>
    <s v="EXPROPIACIONES 1"/>
    <n v="176370"/>
    <s v=" PG-0510_Desarrollo Obras Sanitarias Rurales"/>
    <s v=""/>
    <s v=""/>
    <s v=""/>
    <s v=""/>
    <s v=""/>
    <s v=""/>
    <s v=""/>
    <s v="Seguridad hídrica"/>
    <n v="0"/>
    <n v="0"/>
    <n v="103100"/>
    <n v="206200"/>
    <n v="0"/>
    <n v="0"/>
    <n v="0"/>
    <n v="0"/>
    <n v="12401"/>
    <n v="24152"/>
    <n v="24809"/>
    <n v="4.6138393917347309E-2"/>
  </r>
  <r>
    <n v="2603"/>
    <s v="0212"/>
    <s v="0212"/>
    <s v="Subdirección de Servicios Sanitarios Rurales"/>
    <x v="9"/>
    <s v="MAGALLANES"/>
    <s v="ULTIMA ESPERANZA"/>
    <s v="NATALES"/>
    <s v="Nuevo"/>
    <n v="467"/>
    <s v="02"/>
    <s v="001"/>
    <n v="54394"/>
    <s v="40047582-0"/>
    <s v="MEJORAMIENTO Y AMPLIACIÓN SISTEMA DE AGUA POTABLE RURAL VILLA DOROTEA, COMUNA NATALES"/>
    <s v="AMPLIACION Y MEJORAMIENTO DE SERVICIOS EXISTENTES DE AGUA POTABLE RURAL"/>
    <s v="AMPLIACION Y MEJORAMIENTO DE SERVICIOS EXISTENTES DE AGUA POTABLE RURAL"/>
    <s v="EJECUCION"/>
    <s v="GASTO INHERENTE 1"/>
    <n v="170899"/>
    <s v=" PG-0510_Desarrollo Obras Sanitarias Rurales"/>
    <s v=""/>
    <s v=""/>
    <s v=""/>
    <s v=""/>
    <s v=""/>
    <s v=""/>
    <s v=""/>
    <s v="Seguridad hídrica"/>
    <n v="0"/>
    <n v="0"/>
    <n v="516"/>
    <n v="516"/>
    <n v="0"/>
    <n v="0"/>
    <n v="0"/>
    <n v="0"/>
    <n v="12401"/>
    <n v="24152"/>
    <n v="24809"/>
    <n v="4.6138393917347309E-2"/>
  </r>
  <r>
    <n v="2605"/>
    <s v="0212"/>
    <s v="0212"/>
    <s v="Subdirección de Servicios Sanitarios Rurales"/>
    <x v="9"/>
    <s v="MAGALLANES"/>
    <s v="MAGALLANES"/>
    <s v="PUNTA ARENAS"/>
    <s v="Arrastre"/>
    <n v="260"/>
    <s v="02"/>
    <s v="002"/>
    <n v="54936"/>
    <s v="40049655-0"/>
    <s v="CONSTRUCCION SERVICIO SANITARIO RURAL AGUA FRESCA, COMUNA PUNTA ARENAS"/>
    <s v="AGUA POTABLE RURAL SEMI CONCENTRADO"/>
    <s v="CONSTRUCCION SISTEMA SSR "/>
    <s v="DISEÑO"/>
    <s v="DISEÑO 1"/>
    <n v="170890"/>
    <s v=" PG-0510_Desarrollo Obras Sanitarias Rurales"/>
    <s v=""/>
    <s v=""/>
    <s v=""/>
    <s v=""/>
    <s v=""/>
    <s v=""/>
    <s v=""/>
    <s v="Seguridad hídrica"/>
    <n v="0"/>
    <n v="562056.96600000001"/>
    <n v="64927"/>
    <n v="0"/>
    <n v="0"/>
    <n v="0"/>
    <n v="0"/>
    <n v="0"/>
    <n v="12101"/>
    <n v="132363"/>
    <n v="146465"/>
    <n v="7.0771808106157991E-2"/>
  </r>
  <r>
    <n v="2607"/>
    <s v="0212"/>
    <s v="0212"/>
    <s v="Subdirección de Servicios Sanitarios Rurales"/>
    <x v="9"/>
    <s v="MAGALLANES"/>
    <s v="MAGALLANES"/>
    <s v="PUNTA ARENAS"/>
    <s v="Nuevo"/>
    <n v="471"/>
    <s v="02"/>
    <s v="002"/>
    <n v="54936"/>
    <s v="40049655-0"/>
    <s v="CONSTRUCCION SERVICIO SANITARIO RURAL AGUA FRESCA, COMUNA PUNTA ARENAS"/>
    <s v="AGUA POTABLE RURAL SEMI CONCENTRADO"/>
    <s v="CONSTRUCCION SISTEMA SSR "/>
    <s v="EJECUCION"/>
    <s v="ASESORIA A LA INSPECCION FISCAL 1"/>
    <n v="176513"/>
    <s v=""/>
    <s v=""/>
    <s v=""/>
    <s v=""/>
    <s v=""/>
    <s v=""/>
    <s v=""/>
    <s v=""/>
    <s v="Seguridad hídrica"/>
    <n v="0"/>
    <n v="0"/>
    <n v="10"/>
    <n v="773250"/>
    <n v="0"/>
    <n v="0"/>
    <n v="0"/>
    <n v="0"/>
    <n v="12101"/>
    <n v="132363"/>
    <n v="146465"/>
    <n v="7.0771808106157991E-2"/>
  </r>
  <r>
    <n v="2608"/>
    <s v="0212"/>
    <s v="0212"/>
    <s v="Subdirección de Servicios Sanitarios Rurales"/>
    <x v="9"/>
    <s v="MAGALLANES"/>
    <s v="MAGALLANES"/>
    <s v="PUNTA ARENAS"/>
    <s v="Nuevo"/>
    <n v="471"/>
    <s v="02"/>
    <s v="004"/>
    <n v="54936"/>
    <s v="40049655-0"/>
    <s v="CONSTRUCCION SERVICIO SANITARIO RURAL AGUA FRESCA, COMUNA PUNTA ARENAS"/>
    <s v="AGUA POTABLE RURAL SEMI CONCENTRADO"/>
    <s v="CONSTRUCCION SISTEMA SSR "/>
    <s v="EJECUCION"/>
    <s v="EJECUCION 1"/>
    <n v="176700"/>
    <s v=""/>
    <s v=""/>
    <s v=""/>
    <s v=""/>
    <s v=""/>
    <s v=""/>
    <s v=""/>
    <s v=""/>
    <s v="Seguridad hídrica"/>
    <n v="0"/>
    <n v="0"/>
    <n v="10"/>
    <n v="2062000"/>
    <n v="2062000"/>
    <n v="1031000"/>
    <n v="0"/>
    <n v="0"/>
    <n v="12101"/>
    <n v="132363"/>
    <n v="146465"/>
    <n v="7.0771808106157991E-2"/>
  </r>
  <r>
    <n v="2609"/>
    <s v="0212"/>
    <s v="0212"/>
    <s v="Subdirección de Servicios Sanitarios Rurales"/>
    <x v="9"/>
    <s v="MAGALLANES"/>
    <s v="MAGALLANES"/>
    <s v="PUNTA ARENAS"/>
    <s v="Nuevo"/>
    <n v="471"/>
    <s v="02"/>
    <s v="003"/>
    <n v="54936"/>
    <s v="40049655-0"/>
    <s v="CONSTRUCCION SERVICIO SANITARIO RURAL AGUA FRESCA, COMUNA PUNTA ARENAS"/>
    <s v="AGUA POTABLE RURAL SEMI CONCENTRADO"/>
    <s v="CONSTRUCCION SISTEMA SSR "/>
    <s v="EJECUCION"/>
    <s v="EXPROPIACIONES 1"/>
    <n v="176701"/>
    <s v=""/>
    <s v=""/>
    <s v=""/>
    <s v=""/>
    <s v=""/>
    <s v=""/>
    <s v=""/>
    <s v=""/>
    <s v="Seguridad hídrica"/>
    <n v="0"/>
    <n v="0"/>
    <n v="103100"/>
    <n v="206200"/>
    <n v="0"/>
    <n v="0"/>
    <n v="0"/>
    <n v="0"/>
    <n v="12101"/>
    <n v="132363"/>
    <n v="146465"/>
    <n v="7.0771808106157991E-2"/>
  </r>
  <r>
    <n v="2606"/>
    <s v="0212"/>
    <s v="0212"/>
    <s v="Subdirección de Servicios Sanitarios Rurales"/>
    <x v="9"/>
    <s v="MAGALLANES"/>
    <s v="MAGALLANES"/>
    <s v="PUNTA ARENAS"/>
    <s v="Nuevo"/>
    <n v="471"/>
    <s v="02"/>
    <s v="001"/>
    <n v="54936"/>
    <s v="40049655-0"/>
    <s v="CONSTRUCCION SERVICIO SANITARIO RURAL AGUA FRESCA, COMUNA PUNTA ARENAS"/>
    <s v="AGUA POTABLE RURAL SEMI CONCENTRADO"/>
    <s v="CONSTRUCCION SISTEMA SSR "/>
    <s v="EJECUCION"/>
    <s v="GASTO INHERENTE 1"/>
    <n v="176703"/>
    <s v=""/>
    <s v=""/>
    <s v=""/>
    <s v=""/>
    <s v=""/>
    <s v=""/>
    <s v=""/>
    <s v=""/>
    <s v="Seguridad hídrica"/>
    <n v="0"/>
    <n v="0"/>
    <n v="516"/>
    <n v="516"/>
    <n v="0"/>
    <n v="0"/>
    <n v="0"/>
    <n v="0"/>
    <n v="12101"/>
    <n v="132363"/>
    <n v="146465"/>
    <n v="7.0771808106157991E-2"/>
  </r>
  <r>
    <n v="2610"/>
    <s v="0212"/>
    <s v="0212"/>
    <s v="Subdirección de Servicios Sanitarios Rurales"/>
    <x v="9"/>
    <s v="MAGALLANES"/>
    <s v="ULTIMA ESPERANZA"/>
    <s v="NATALES"/>
    <s v="Arrastre"/>
    <n v="257"/>
    <s v="02"/>
    <s v="002"/>
    <n v="54938"/>
    <s v="40049658-0"/>
    <s v="REPOSICION Y AMPLIACIÓN DE SERVICIO SANITARIO RURAL HUERTOS FAMILIARES, COMUNA DE NATALES"/>
    <s v="AMPLIACION Y MEJORAMIENTO DE SERVICIOS EXISTENTES DE AGUA POTABLE RURAL"/>
    <s v="CONSTRUCCION SISTEMA SSR "/>
    <s v="EJECUCION"/>
    <s v="ASESORIA A LA INSPECCION FISCAL 1"/>
    <n v="170896"/>
    <s v=""/>
    <s v=""/>
    <s v=""/>
    <s v=""/>
    <s v=""/>
    <s v=""/>
    <s v=""/>
    <s v=""/>
    <s v="Seguridad hídrica"/>
    <n v="0"/>
    <n v="350189.51"/>
    <n v="553695"/>
    <n v="0"/>
    <n v="0"/>
    <n v="0"/>
    <n v="0"/>
    <n v="0"/>
    <n v="12401"/>
    <n v="24152"/>
    <n v="24809"/>
    <n v="4.6138393917347309E-2"/>
  </r>
  <r>
    <n v="2611"/>
    <s v="0212"/>
    <s v="0212"/>
    <s v="Subdirección de Servicios Sanitarios Rurales"/>
    <x v="9"/>
    <s v="MAGALLANES"/>
    <s v="ULTIMA ESPERANZA"/>
    <s v="NATALES"/>
    <s v="Arrastre"/>
    <n v="257"/>
    <s v="02"/>
    <s v="004"/>
    <n v="54938"/>
    <s v="40049658-0"/>
    <s v="REPOSICION Y AMPLIACIÓN DE SERVICIO SANITARIO RURAL HUERTOS FAMILIARES, COMUNA DE NATALES"/>
    <s v="AMPLIACION Y MEJORAMIENTO DE SERVICIOS EXISTENTES DE AGUA POTABLE RURAL"/>
    <s v="CONSTRUCCION SISTEMA SSR "/>
    <s v="EJECUCION"/>
    <s v="EJECUCION 1"/>
    <n v="170895"/>
    <s v=""/>
    <s v=""/>
    <s v=""/>
    <s v=""/>
    <s v=""/>
    <s v=""/>
    <s v=""/>
    <s v=""/>
    <s v="Seguridad hídrica"/>
    <n v="0"/>
    <n v="2100657"/>
    <n v="4120472"/>
    <n v="3273495"/>
    <n v="0"/>
    <n v="0"/>
    <n v="0"/>
    <n v="0"/>
    <n v="12401"/>
    <n v="24152"/>
    <n v="24809"/>
    <n v="4.6138393917347309E-2"/>
  </r>
  <r>
    <n v="2613"/>
    <s v="0212"/>
    <s v="0212"/>
    <s v="Subdirección de Servicios Sanitarios Rurales"/>
    <x v="9"/>
    <s v="MAGALLANES"/>
    <s v="MAGALLANES"/>
    <s v="LAGUNA BLANCA"/>
    <s v="Nuevo"/>
    <n v="470"/>
    <s v="02"/>
    <s v="002"/>
    <n v="56391"/>
    <s v="40060057-0"/>
    <s v="CONSTRUCCION FUENTE COMPLEMENTARIA DE ABASTECIMIENTO SSR VILLA TEHUELCHES, LAGUNA BLANCA"/>
    <s v="AGUA POTABLE RURAL CONCENTRADO"/>
    <s v="AMPLIACION Y MEJORAMIENTO DE SERVICIOS EXISTENTES DE AGUA POTABLE RURAL"/>
    <s v="FACTIBILIDAD"/>
    <s v="FACTIBILIDAD 1"/>
    <n v="176378"/>
    <s v=" PG-0510_Desarrollo Obras Sanitarias Rurales"/>
    <s v=""/>
    <s v=""/>
    <s v=""/>
    <s v=""/>
    <s v=""/>
    <s v=""/>
    <s v=""/>
    <s v="Seguridad hídrica"/>
    <n v="0"/>
    <n v="0"/>
    <n v="9794"/>
    <n v="362287"/>
    <n v="0"/>
    <n v="0"/>
    <n v="0"/>
    <n v="0"/>
    <n v="12102"/>
    <n v="269"/>
    <n v="246"/>
    <n v="3.528202819638844E-3"/>
  </r>
  <r>
    <n v="2612"/>
    <s v="0212"/>
    <s v="0212"/>
    <s v="Subdirección de Servicios Sanitarios Rurales"/>
    <x v="9"/>
    <s v="MAGALLANES"/>
    <s v="MAGALLANES"/>
    <s v="LAGUNA BLANCA"/>
    <s v="Nuevo"/>
    <n v="470"/>
    <s v="02"/>
    <s v="001"/>
    <n v="56391"/>
    <s v="40060057-0"/>
    <s v="CONSTRUCCION FUENTE COMPLEMENTARIA DE ABASTECIMIENTO SSR VILLA TEHUELCHES, LAGUNA BLANCA"/>
    <s v="AGUA POTABLE RURAL CONCENTRADO"/>
    <s v="AMPLIACION Y MEJORAMIENTO DE SERVICIOS EXISTENTES DE AGUA POTABLE RURAL"/>
    <s v="FACTIBILIDAD"/>
    <s v="GASTO INHERENTE 1"/>
    <n v="176380"/>
    <s v=" PG-0510_Desarrollo Obras Sanitarias Rurales"/>
    <s v=""/>
    <s v=""/>
    <s v=""/>
    <s v=""/>
    <s v=""/>
    <s v=""/>
    <s v=""/>
    <s v="Seguridad hídrica"/>
    <n v="0"/>
    <n v="0"/>
    <n v="516"/>
    <n v="0"/>
    <n v="0"/>
    <n v="0"/>
    <n v="0"/>
    <n v="0"/>
    <n v="12102"/>
    <n v="269"/>
    <n v="246"/>
    <n v="3.528202819638844E-3"/>
  </r>
  <r>
    <n v="2615"/>
    <s v="0212"/>
    <s v="0212"/>
    <s v="Subdirección de Servicios Sanitarios Rurales"/>
    <x v="9"/>
    <s v="MAGALLANES"/>
    <s v="ULTIMA ESPERANZA"/>
    <s v="NATALES"/>
    <s v="Nuevo"/>
    <n v="468"/>
    <s v="02"/>
    <s v="002"/>
    <n v="56392"/>
    <s v="40060061-0"/>
    <s v="CONSTRUCCION FUENTE COMPLEMENTARIA DE ABASTECIMIENTO SSR HUERTOS FAMILIARES, NATALES"/>
    <s v="AGUA POTABLE RURAL CONCENTRADO"/>
    <s v="AMPLIACION Y MEJORAMIENTO DE SERVICIOS EXISTENTES DE AGUA POTABLE RURAL"/>
    <s v="FACTIBILIDAD"/>
    <s v="FACTIBILIDAD 1"/>
    <n v="176381"/>
    <s v=" PG-0510_Desarrollo Obras Sanitarias Rurales"/>
    <s v=""/>
    <s v=""/>
    <s v=""/>
    <s v=""/>
    <s v=""/>
    <s v=""/>
    <s v=""/>
    <s v="Seguridad hídrica"/>
    <n v="0"/>
    <n v="0"/>
    <n v="9794"/>
    <n v="390171"/>
    <n v="0"/>
    <n v="0"/>
    <n v="0"/>
    <n v="0"/>
    <n v="12401"/>
    <n v="24152"/>
    <n v="24809"/>
    <n v="4.6138393917347309E-2"/>
  </r>
  <r>
    <n v="2614"/>
    <s v="0212"/>
    <s v="0212"/>
    <s v="Subdirección de Servicios Sanitarios Rurales"/>
    <x v="9"/>
    <s v="MAGALLANES"/>
    <s v="ULTIMA ESPERANZA"/>
    <s v="NATALES"/>
    <s v="Nuevo"/>
    <n v="468"/>
    <s v="02"/>
    <s v="001"/>
    <n v="56392"/>
    <s v="40060061-0"/>
    <s v="CONSTRUCCION FUENTE COMPLEMENTARIA DE ABASTECIMIENTO SSR HUERTOS FAMILIARES, NATALES"/>
    <s v="AGUA POTABLE RURAL CONCENTRADO"/>
    <s v="AMPLIACION Y MEJORAMIENTO DE SERVICIOS EXISTENTES DE AGUA POTABLE RURAL"/>
    <s v="FACTIBILIDAD"/>
    <s v="GASTO INHERENTE 1"/>
    <n v="176383"/>
    <s v=" PG-0510_Desarrollo Obras Sanitarias Rurales"/>
    <s v=""/>
    <s v=""/>
    <s v=""/>
    <s v=""/>
    <s v=""/>
    <s v=""/>
    <s v=""/>
    <s v="Seguridad hídrica"/>
    <n v="0"/>
    <n v="0"/>
    <n v="516"/>
    <n v="0"/>
    <n v="0"/>
    <n v="0"/>
    <n v="0"/>
    <n v="0"/>
    <n v="12401"/>
    <n v="24152"/>
    <n v="24809"/>
    <n v="4.6138393917347309E-2"/>
  </r>
  <r>
    <n v="2616"/>
    <s v="0212"/>
    <s v="0212"/>
    <s v="Subdirección de Servicios Sanitarios Rurales"/>
    <x v="9"/>
    <s v="MAGALLANES"/>
    <s v="ULTIMA ESPERANZA"/>
    <s v="TORRES DEL PAINE"/>
    <s v="Nuevo"/>
    <n v="469"/>
    <s v="02"/>
    <s v="004"/>
    <n v="58843"/>
    <s v="40070097-0"/>
    <s v="CONSERVACION SERVICIO SANITARIO RURAL CERRO CASTILLO, COMUNA TORRES DEL PAINE "/>
    <s v="AGUA POTABLE RURAL SEMI CONCENTRADO"/>
    <s v="CONSERVACION "/>
    <s v="EJECUCION"/>
    <s v="EJECUCION 1"/>
    <n v="181832"/>
    <s v=""/>
    <s v=""/>
    <s v=""/>
    <s v=""/>
    <s v=""/>
    <s v=""/>
    <s v=""/>
    <s v=""/>
    <s v="Seguridad hídrica"/>
    <n v="0"/>
    <n v="0"/>
    <n v="51550"/>
    <n v="257750"/>
    <n v="0"/>
    <n v="0"/>
    <n v="0"/>
    <n v="0"/>
    <n v="12402"/>
    <n v="203"/>
    <n v="1093"/>
    <n v="3.3339079906151703E-2"/>
  </r>
  <r>
    <n v="2617"/>
    <s v="0212"/>
    <s v="0212"/>
    <s v="Subdirección de Servicios Sanitarios Rurales"/>
    <x v="9"/>
    <s v="MAGALLANES"/>
    <s v="MAGALLANES"/>
    <s v="SAN GREGORIO"/>
    <s v="Arrastre"/>
    <n v="259"/>
    <s v="02"/>
    <s v="004"/>
    <n v="59157"/>
    <s v="40071261-0"/>
    <s v="CONSERVACION SERVICIO SANITARIO RURAL PUNTA DELGADA, COMUNA DE SAN GREGORIO, REGIÓN DE MAGALLANES"/>
    <s v="AGUA POTABLE RURAL SEMI CONCENTRADO"/>
    <s v="CONSERVACION "/>
    <s v="EJECUCION"/>
    <s v="EJECUCION 1"/>
    <n v="182756"/>
    <s v=""/>
    <s v=""/>
    <s v=""/>
    <s v=""/>
    <s v=""/>
    <s v=""/>
    <s v=""/>
    <s v=""/>
    <s v="Seguridad hídrica"/>
    <n v="0"/>
    <n v="30000"/>
    <n v="106856"/>
    <n v="0"/>
    <n v="0"/>
    <n v="0"/>
    <n v="0"/>
    <n v="0"/>
    <n v="12104"/>
    <n v="241"/>
    <n v="644"/>
    <n v="9.4003240201079752E-2"/>
  </r>
  <r>
    <m/>
    <s v="0212"/>
    <s v="0212"/>
    <s v="Subdirección de Servicios Sanitarios Rurales"/>
    <x v="9"/>
    <s v="MAGALLANES"/>
    <s v="MAGALLANES"/>
    <s v="LAGUNA BLANCA"/>
    <s v="Arrastre"/>
    <m/>
    <s v="02"/>
    <s v="004"/>
    <n v="59451"/>
    <s v="40072824-0"/>
    <s v="CONSERVACION SISTEMA DE ALCANTARILLADO Y AGUA POTABLE VILLA TEHUELCHES, COMUNA LAGUNA BLANCA"/>
    <s v="ALCANTARILLADO Y SANEAMIENTO RURAL"/>
    <s v=""/>
    <s v="EJECUCION"/>
    <s v="EJECUCION 1"/>
    <n v="183228"/>
    <s v=""/>
    <s v=""/>
    <s v=""/>
    <s v=""/>
    <s v=""/>
    <s v=""/>
    <s v=""/>
    <s v=""/>
    <s v="Seguridad hídrica"/>
    <n v="0"/>
    <n v="15000"/>
    <n v="194859"/>
    <n v="0"/>
    <n v="0"/>
    <n v="0"/>
    <n v="0"/>
    <n v="0"/>
    <n v="12102"/>
    <n v="269"/>
    <n v="246"/>
    <n v="3.528202819638844E-3"/>
  </r>
  <r>
    <n v="2618"/>
    <s v="0212"/>
    <s v="0212"/>
    <s v="Subdirección de Servicios Sanitarios Rurales"/>
    <x v="10"/>
    <s v="INTERREGIONAL"/>
    <s v="INTERPROVINCIAL"/>
    <s v="INTERCOMUNAL"/>
    <s v="Arrastre"/>
    <n v="261"/>
    <s v="01"/>
    <s v="002"/>
    <n v="57347"/>
    <s v="40056357-0"/>
    <s v="DIAGNOSTICO DE LA INFRAESTRUCTURA TECNICA DE ACTIVOS DE LOS SERVICIOS SANITARIOS"/>
    <s v="ESTUDIOS"/>
    <s v="ESTUDIOS"/>
    <s v="EJECUCION"/>
    <s v="ASESORIA 1"/>
    <n v="178573"/>
    <s v=""/>
    <s v=""/>
    <s v=""/>
    <s v=""/>
    <s v=""/>
    <s v=""/>
    <s v=""/>
    <s v=""/>
    <s v="Seguridad hídrica"/>
    <n v="0"/>
    <n v="2870045.0060000001"/>
    <n v="5199028"/>
    <n v="2062000"/>
    <n v="3048971"/>
    <n v="2417208"/>
    <n v="0"/>
    <n v="0"/>
    <e v="#N/A"/>
    <e v="#N/A"/>
    <e v="#N/A"/>
    <e v="#N/A"/>
  </r>
  <r>
    <n v="2619"/>
    <s v="0212"/>
    <s v="0212"/>
    <s v="Subdirección de Servicios Sanitarios Rurales"/>
    <x v="10"/>
    <s v="INTERREGIONAL"/>
    <s v="INTERPROVINCIAL"/>
    <s v="INTERCOMUNAL"/>
    <s v="Arrastre"/>
    <n v="262"/>
    <s v="01"/>
    <s v="002"/>
    <n v="55997"/>
    <s v="40058602-0"/>
    <s v="DIAGNOSTICO PLAN DE INVERSION PÚBLICA EN SANEAMIENTO RURAL  PARA SISTEMAS UNIFICADOS IR"/>
    <s v="ESTUDIOS"/>
    <s v="ESTUDIOS"/>
    <s v="EJECUCION"/>
    <s v="ASESORIA 1"/>
    <n v="174734"/>
    <s v=""/>
    <s v=" ADAPTACIÓN"/>
    <s v=""/>
    <s v=""/>
    <s v=""/>
    <s v=""/>
    <s v=""/>
    <s v=""/>
    <s v="Seguridad hídrica"/>
    <n v="0"/>
    <n v="10"/>
    <n v="2043072"/>
    <n v="875606"/>
    <n v="0"/>
    <n v="0"/>
    <n v="0"/>
    <n v="0"/>
    <e v="#N/A"/>
    <e v="#N/A"/>
    <e v="#N/A"/>
    <e v="#N/A"/>
  </r>
  <r>
    <n v="2620"/>
    <s v="0301"/>
    <s v="0301"/>
    <s v="Dirección General de Concesiones de Obras Públicas"/>
    <x v="0"/>
    <s v="ARICA Y PARINACOTA"/>
    <s v="ARICA"/>
    <s v="ARICA"/>
    <s v="Arrastre"/>
    <n v="57"/>
    <s v="02"/>
    <s v="002"/>
    <n v="30622"/>
    <s v="29000053-0"/>
    <s v="ASESORÍAS A LA INSPECCIÓN FISCAL AEROPUERTO DE ARICA"/>
    <s v="AEROPORTUARIO"/>
    <s v="AIF"/>
    <s v="EJECUCION"/>
    <s v="ASESORIA 6"/>
    <n v="148205"/>
    <s v=""/>
    <s v=" MIXTO, MITIGACIÓN Y ADAPTACIÓN"/>
    <s v=""/>
    <s v=""/>
    <s v=""/>
    <s v=""/>
    <s v=""/>
    <s v=""/>
    <s v="Integración territorial, conectividad y movilidad"/>
    <n v="1061957.8459999999"/>
    <n v="595150.60400000005"/>
    <n v="280268"/>
    <n v="0"/>
    <n v="0"/>
    <n v="0"/>
    <n v="0"/>
    <n v="0"/>
    <n v="15101"/>
    <n v="241653"/>
    <n v="259064"/>
    <n v="0.18341139307704171"/>
  </r>
  <r>
    <n v="2621"/>
    <s v="0301"/>
    <s v="0301"/>
    <s v="Dirección General de Concesiones de Obras Públicas"/>
    <x v="0"/>
    <s v="ARICA Y PARINACOTA"/>
    <s v="ARICA"/>
    <s v="ARICA"/>
    <s v="Arrastre"/>
    <n v="121"/>
    <s v="02"/>
    <s v="002"/>
    <n v="58929"/>
    <s v="29000661-0"/>
    <s v="SEGUNDA CONCESIÓN ASESORÍAS A LA INSPECCIÓN FISCAL AEROPUERTO DE ARICA"/>
    <s v="AEROPORTUARIO"/>
    <s v="AIF"/>
    <s v="EJECUCION"/>
    <s v="ASESORIA A LA INSPECCION FISCAL 1"/>
    <n v="181992"/>
    <s v=""/>
    <s v=""/>
    <s v=""/>
    <s v=""/>
    <s v=""/>
    <s v=""/>
    <s v=""/>
    <s v=""/>
    <s v="Integración territorial, conectividad y movilidad"/>
    <n v="0"/>
    <n v="173113.93299999999"/>
    <n v="348234"/>
    <n v="322192"/>
    <n v="186746"/>
    <n v="0"/>
    <n v="0"/>
    <n v="0"/>
    <n v="15101"/>
    <n v="241653"/>
    <n v="259064"/>
    <n v="0.18341139307704171"/>
  </r>
  <r>
    <n v="2622"/>
    <s v="0301"/>
    <s v="0301"/>
    <s v="Dirección General de Concesiones de Obras Públicas"/>
    <x v="14"/>
    <s v="TARAPACÁ"/>
    <s v="IQUIQUE, TAMARUGAL"/>
    <s v="IQUIQUE, ALTO HOSPICIO, POZO ALMONTE"/>
    <s v="Arrastre"/>
    <n v="68"/>
    <s v="02"/>
    <s v="002"/>
    <n v="36174"/>
    <s v="29000256-0"/>
    <s v="ALTERNATIVAS DE ACCESO IQUIQUE (INSPECCIÓN FISCAL)"/>
    <s v="VIALIDAD INTERURBANA"/>
    <s v="AIF"/>
    <s v="EJECUCION"/>
    <s v="ASESORIA A LA INSPECCION FISCAL 3"/>
    <n v="150550"/>
    <s v=""/>
    <s v=" MITIGACIÓN"/>
    <s v=""/>
    <s v=""/>
    <s v=""/>
    <s v=""/>
    <s v=""/>
    <s v=""/>
    <s v="Integración territorial, conectividad y movilidad"/>
    <n v="413313.69900000002"/>
    <n v="676991.64300000004"/>
    <n v="808333"/>
    <n v="646832"/>
    <n v="0"/>
    <n v="0"/>
    <n v="0"/>
    <n v="0"/>
    <e v="#N/A"/>
    <e v="#N/A"/>
    <e v="#N/A"/>
    <e v="#N/A"/>
  </r>
  <r>
    <n v="2623"/>
    <s v="0301"/>
    <s v="0301"/>
    <s v="Dirección General de Concesiones de Obras Públicas"/>
    <x v="14"/>
    <s v="TARAPACÁ"/>
    <s v="IQUIQUE"/>
    <s v="IQUIQUE"/>
    <s v="Arrastre"/>
    <n v="163"/>
    <s v="02"/>
    <s v="999"/>
    <n v="37339"/>
    <s v="29000294-0"/>
    <s v="ALTERNATIVAS DE ACCESO IQUIQUE (EXPROPIACIONES)"/>
    <s v="VIALIDAD INTERURBANA"/>
    <s v="Expropiaciones"/>
    <s v="EJECUCION"/>
    <s v="OTROS GASTOS 1"/>
    <n v="176907"/>
    <s v=""/>
    <s v=" MITIGACIÓN"/>
    <s v=""/>
    <s v=""/>
    <s v=""/>
    <s v=""/>
    <s v=""/>
    <s v=""/>
    <s v="Integración territorial, conectividad y movilidad"/>
    <n v="0"/>
    <n v="8000"/>
    <n v="4124"/>
    <n v="0"/>
    <n v="0"/>
    <n v="0"/>
    <n v="0"/>
    <n v="0"/>
    <n v="1101"/>
    <n v="199587"/>
    <n v="233228"/>
    <n v="0.18272232051242729"/>
  </r>
  <r>
    <m/>
    <s v="0301"/>
    <s v="0301"/>
    <s v="Dirección General de Concesiones de Obras Públicas"/>
    <x v="14"/>
    <s v="TARAPACÁ"/>
    <s v="IQUIQUE"/>
    <s v="INTERCOMUNAL"/>
    <s v="Arrastre"/>
    <m/>
    <s v="02"/>
    <s v="002"/>
    <n v="42431"/>
    <s v="29000486-0"/>
    <s v="CONCESIÓN TELEFÉRICO IQUIQUE - ALTO HOSPICIO (ESTUDIOS)"/>
    <s v="TRANSPORTE PUBLICO"/>
    <s v="ESTUDIOS"/>
    <s v="EJECUCION"/>
    <s v="ASESORIA 1"/>
    <n v="134443"/>
    <s v=" CP22-1007_Teleférico Alto Hospicio Iquique"/>
    <s v=""/>
    <s v=""/>
    <s v=""/>
    <s v=""/>
    <s v=""/>
    <s v=""/>
    <s v=""/>
    <s v="Integración territorial, conectividad y movilidad"/>
    <n v="0"/>
    <n v="0"/>
    <n v="61930"/>
    <n v="0"/>
    <n v="0"/>
    <n v="0"/>
    <n v="0"/>
    <n v="0"/>
    <e v="#N/A"/>
    <e v="#N/A"/>
    <e v="#N/A"/>
    <e v="#N/A"/>
  </r>
  <r>
    <n v="2624"/>
    <s v="0301"/>
    <s v="0301"/>
    <s v="Dirección General de Concesiones de Obras Públicas"/>
    <x v="14"/>
    <s v="TARAPACÁ"/>
    <s v="IQUIQUE"/>
    <s v="IQUIQUE"/>
    <s v="Arrastre"/>
    <n v="115"/>
    <s v="02"/>
    <s v="002"/>
    <n v="58379"/>
    <s v="29000657-0"/>
    <s v="CUARTA CONCESIÓN AEROPUERTO DE IQUIQUE (INSPECCIÓN FISCAL)"/>
    <s v="AEROPORTUARIO"/>
    <s v="AIF"/>
    <s v="EJECUCION"/>
    <s v="ASESORIA A LA INSPECCION FISCAL 1"/>
    <n v="180697"/>
    <s v=""/>
    <s v=""/>
    <s v=""/>
    <s v=""/>
    <s v=""/>
    <s v=""/>
    <s v=""/>
    <s v=""/>
    <s v="Integración territorial, conectividad y movilidad"/>
    <n v="0"/>
    <n v="173113.93299999999"/>
    <n v="348234"/>
    <n v="322192"/>
    <n v="186746"/>
    <n v="0"/>
    <n v="0"/>
    <n v="0"/>
    <n v="1101"/>
    <n v="199587"/>
    <n v="233228"/>
    <n v="0.18272232051242729"/>
  </r>
  <r>
    <m/>
    <s v="0301"/>
    <s v="0301"/>
    <s v="Dirección General de Concesiones de Obras Públicas"/>
    <x v="14"/>
    <s v="TARAPACÁ"/>
    <s v="IQUIQUE"/>
    <s v="IQUIQUE, ALTO HOSPICIO"/>
    <s v="Arrastre"/>
    <m/>
    <s v="02"/>
    <s v="002"/>
    <n v="52147"/>
    <s v="29000663-0"/>
    <s v="-- CONCESIÓN TELEFÉRICO ALTO HOSPICIO - IQUIQUE (INSPECCIÓN FISCAL)"/>
    <s v="TRANSPORTE PUBLICO"/>
    <s v="aif"/>
    <s v="EJECUCION"/>
    <s v="ASESORIA A LA INSPECCION FISCAL 1"/>
    <n v="161815"/>
    <s v=""/>
    <s v=""/>
    <s v=""/>
    <s v=""/>
    <s v=""/>
    <s v=""/>
    <s v=""/>
    <s v=""/>
    <s v="Integración territorial, conectividad y movilidad"/>
    <n v="0"/>
    <n v="1000"/>
    <n v="1011068"/>
    <n v="1707336"/>
    <n v="1752700"/>
    <n v="1855800"/>
    <n v="2062000"/>
    <n v="2289954"/>
    <e v="#N/A"/>
    <e v="#N/A"/>
    <e v="#N/A"/>
    <e v="#N/A"/>
  </r>
  <r>
    <n v="2626"/>
    <s v="0301"/>
    <s v="0301"/>
    <s v="Dirección General de Concesiones de Obras Públicas"/>
    <x v="14"/>
    <s v="TARAPACÁ"/>
    <s v="IQUIQUE"/>
    <s v="IQUIQUE, ALTO HOSPICIO"/>
    <s v="Nuevo"/>
    <n v="97"/>
    <s v="02"/>
    <s v="002"/>
    <n v="52147"/>
    <s v="798-0"/>
    <s v="-- CONCESIÓN TELEFÉRICO ALTO HOSPICIO - IQUIQUE (INSPECCIÓN FISCAL)"/>
    <s v="VIALIDAD URBANA"/>
    <s v="AIF"/>
    <s v="EJECUCION"/>
    <s v="ASESORIA A LA INSPECCION FISCAL 1"/>
    <n v="161815"/>
    <s v=""/>
    <s v=""/>
    <s v=""/>
    <s v=""/>
    <s v=""/>
    <s v=""/>
    <s v=""/>
    <s v=""/>
    <s v="Integración territorial, conectividad y movilidad"/>
    <n v="0"/>
    <n v="0"/>
    <n v="412400"/>
    <n v="1051620"/>
    <n v="1391850"/>
    <n v="1443400"/>
    <n v="0"/>
    <n v="0"/>
    <e v="#N/A"/>
    <e v="#N/A"/>
    <e v="#N/A"/>
    <e v="#N/A"/>
  </r>
  <r>
    <n v="2627"/>
    <s v="0301"/>
    <s v="0301"/>
    <s v="Dirección General de Concesiones de Obras Públicas"/>
    <x v="1"/>
    <s v="ANTOFAGASTA"/>
    <s v="ANTOFAGASTA, EL LOA"/>
    <s v="ANTOFAGASTA, MEJILLONES, CALAMA"/>
    <s v="Arrastre"/>
    <n v="66"/>
    <s v="02"/>
    <s v="002"/>
    <n v="35356"/>
    <s v="29000254-0"/>
    <s v="CONCESIÓN VIAL AUTOPISTA DE LA REGIÓN DE ANTOFAGASTA (INSPECCIÓN FISCAL)"/>
    <s v="VIALIDAD INTERURBANA"/>
    <s v="AIF"/>
    <s v="EJECUCION"/>
    <s v="ASESORIA A LA INSPECCION FISCAL 3"/>
    <n v="150551"/>
    <s v=""/>
    <s v=" MITIGACIÓN"/>
    <s v=""/>
    <s v=""/>
    <s v=""/>
    <s v=""/>
    <s v=""/>
    <s v=""/>
    <s v="Integración territorial, conectividad y movilidad"/>
    <n v="380934.299"/>
    <n v="596544.81200000003"/>
    <n v="1208942"/>
    <n v="1884830"/>
    <n v="1937710"/>
    <n v="1937710"/>
    <n v="0"/>
    <n v="0"/>
    <e v="#N/A"/>
    <e v="#N/A"/>
    <e v="#N/A"/>
    <e v="#N/A"/>
  </r>
  <r>
    <n v="2628"/>
    <s v="0301"/>
    <s v="0301"/>
    <s v="Dirección General de Concesiones de Obras Públicas"/>
    <x v="1"/>
    <s v="ANTOFAGASTA"/>
    <s v="ANTOFAGASTA"/>
    <s v="ANTOFAGASTA"/>
    <s v="Arrastre"/>
    <n v="164"/>
    <s v="02"/>
    <s v="999"/>
    <n v="37340"/>
    <s v="29000295-0"/>
    <s v="AUTOPISTA REGIÓN DE ANTOFAGASTA (EXPROPIACIONES)"/>
    <s v="VIALIDAD INTERURBANA"/>
    <s v="Expropiaciones"/>
    <s v="EJECUCION"/>
    <s v="OTROS GASTOS 1"/>
    <n v="176916"/>
    <s v=""/>
    <s v=" MITIGACIÓN"/>
    <s v=""/>
    <s v=""/>
    <s v=""/>
    <s v=""/>
    <s v=""/>
    <s v=""/>
    <s v="Integración territorial, conectividad y movilidad"/>
    <n v="0"/>
    <n v="8000"/>
    <n v="4124"/>
    <n v="0"/>
    <n v="0"/>
    <n v="0"/>
    <n v="0"/>
    <n v="0"/>
    <n v="2101"/>
    <n v="401096"/>
    <n v="447224"/>
    <n v="0.16654338607700911"/>
  </r>
  <r>
    <n v="2630"/>
    <s v="0301"/>
    <s v="0301"/>
    <s v="Dirección General de Concesiones de Obras Públicas"/>
    <x v="1"/>
    <s v="ANTOFAGASTA"/>
    <s v="ANTOFAGASTA"/>
    <s v="ANTOFAGASTA"/>
    <s v="Arrastre"/>
    <n v="71"/>
    <s v="02"/>
    <s v="002"/>
    <n v="37554"/>
    <s v="29000299-0"/>
    <s v="HOSPITAL DE ANTOFAGASTA (INSPECCIÓN FISCAL)"/>
    <s v="PROGRAMA HOSPITALARIO"/>
    <s v="AIF"/>
    <s v="EJECUCION"/>
    <s v="ASESORIA 1"/>
    <n v="147088"/>
    <s v=""/>
    <s v=""/>
    <s v=""/>
    <s v=""/>
    <s v=""/>
    <s v=""/>
    <s v=""/>
    <s v=""/>
    <s v="Desarrollo Productivo, Social, Cultural y Científico"/>
    <n v="1123253.7220000001"/>
    <n v="12885.779"/>
    <n v="88625"/>
    <n v="0"/>
    <n v="0"/>
    <n v="0"/>
    <n v="0"/>
    <n v="0"/>
    <n v="2101"/>
    <n v="401096"/>
    <n v="447224"/>
    <n v="0.16654338607700911"/>
  </r>
  <r>
    <n v="2629"/>
    <s v="0301"/>
    <s v="0301"/>
    <s v="Dirección General de Concesiones de Obras Públicas"/>
    <x v="1"/>
    <s v="ANTOFAGASTA"/>
    <s v="ANTOFAGASTA"/>
    <s v="ANTOFAGASTA"/>
    <s v="Arrastre"/>
    <n v="71"/>
    <s v="02"/>
    <s v="002"/>
    <n v="37554"/>
    <s v="29000299-0"/>
    <s v="HOSPITAL DE ANTOFAGASTA (INSPECCIÓN FISCAL)"/>
    <s v="PROGRAMA HOSPITALARIO"/>
    <s v="AIF"/>
    <s v="EJECUCION"/>
    <s v="ASESORIA A LA INSPECCION FISCAL 2"/>
    <n v="172698"/>
    <s v=""/>
    <s v=""/>
    <s v=""/>
    <s v=""/>
    <s v=""/>
    <s v=""/>
    <s v=""/>
    <s v=""/>
    <s v="Desarrollo Productivo, Social, Cultural y Científico"/>
    <n v="93466.94"/>
    <n v="1317160.013"/>
    <n v="1262830"/>
    <n v="1324066"/>
    <n v="432884"/>
    <n v="0"/>
    <n v="0"/>
    <n v="0"/>
    <n v="2101"/>
    <n v="401096"/>
    <n v="447224"/>
    <n v="0.16654338607700911"/>
  </r>
  <r>
    <n v="2632"/>
    <s v="0301"/>
    <s v="0301"/>
    <s v="Dirección General de Concesiones de Obras Públicas"/>
    <x v="1"/>
    <s v="ANTOFAGASTA"/>
    <s v="ANTOFAGASTA, EL LOA"/>
    <s v="SIERRA GORDA, CALAMA"/>
    <s v="Arrastre"/>
    <n v="73"/>
    <s v="02"/>
    <s v="002"/>
    <n v="39165"/>
    <s v="29000306-0"/>
    <s v="AMPLIACIÓN RUTAS DEL LOA (INSPECCIÓN FISCAL)"/>
    <s v="VIALIDAD INTERURBANA"/>
    <s v="AIF"/>
    <s v="EJECUCION"/>
    <s v="ASESORIA A LA INSPECCION FISCAL 2"/>
    <n v="147636"/>
    <s v=""/>
    <s v=" MITIGACIÓN"/>
    <s v=""/>
    <s v=""/>
    <s v=""/>
    <s v=""/>
    <s v=""/>
    <s v=""/>
    <s v="Integración territorial, conectividad y movilidad"/>
    <n v="587188.04099999997"/>
    <n v="995544.60600000003"/>
    <n v="1374190"/>
    <n v="1011256"/>
    <n v="1561913"/>
    <n v="0"/>
    <n v="0"/>
    <n v="0"/>
    <e v="#N/A"/>
    <e v="#N/A"/>
    <e v="#N/A"/>
    <e v="#N/A"/>
  </r>
  <r>
    <n v="2633"/>
    <s v="0301"/>
    <s v="0301"/>
    <s v="Dirección General de Concesiones de Obras Públicas"/>
    <x v="1"/>
    <s v="ANTOFAGASTA"/>
    <s v="ANTOFAGASTA"/>
    <s v="ANTOFAGASTA"/>
    <s v="Arrastre"/>
    <n v="22"/>
    <s v="02"/>
    <s v="004"/>
    <n v="38970"/>
    <s v="29000347-0"/>
    <s v="AUTOPISTA DE LA REGIÓN DE ANTOFAGASTA (COMPENSACIONES)"/>
    <s v="VIALIDAD INTERURBANA"/>
    <s v="Compensaciones"/>
    <s v="EJECUCION"/>
    <s v="EJECUCION 4"/>
    <n v="146461"/>
    <s v=""/>
    <s v=" MITIGACIÓN"/>
    <s v=""/>
    <s v=""/>
    <s v=""/>
    <s v=""/>
    <s v=""/>
    <s v=""/>
    <s v="Integración territorial, conectividad y movilidad"/>
    <n v="0"/>
    <n v="193848"/>
    <n v="194983"/>
    <n v="0"/>
    <n v="0"/>
    <n v="0"/>
    <n v="0"/>
    <n v="0"/>
    <n v="2101"/>
    <n v="401096"/>
    <n v="447224"/>
    <n v="0.16654338607700911"/>
  </r>
  <r>
    <n v="2634"/>
    <s v="0301"/>
    <s v="0301"/>
    <s v="Dirección General de Concesiones de Obras Públicas"/>
    <x v="1"/>
    <s v="ANTOFAGASTA"/>
    <s v="ANTOFAGASTA, EL LOA"/>
    <s v="SIERRA GORDA, CALAMA"/>
    <s v="Arrastre"/>
    <n v="179"/>
    <s v="02"/>
    <s v="999"/>
    <n v="49088"/>
    <s v="29000546-0"/>
    <s v="CONCESIÓN RUTAS DEL LOA (EXPROPIACIONES)"/>
    <s v="VIALIDAD INTERURBANA"/>
    <s v="Expropiaciones"/>
    <s v="EJECUCION"/>
    <s v="OTROS GASTOS 1"/>
    <n v="176931"/>
    <s v=""/>
    <s v=" MITIGACIÓN"/>
    <s v=""/>
    <s v=""/>
    <s v=""/>
    <s v=""/>
    <s v=""/>
    <s v=""/>
    <s v="Integración territorial, conectividad y movilidad"/>
    <n v="216.43199999999999"/>
    <n v="8000"/>
    <n v="1031"/>
    <n v="0"/>
    <n v="0"/>
    <n v="0"/>
    <n v="0"/>
    <n v="0"/>
    <e v="#N/A"/>
    <e v="#N/A"/>
    <e v="#N/A"/>
    <e v="#N/A"/>
  </r>
  <r>
    <n v="2635"/>
    <s v="0301"/>
    <s v="0301"/>
    <s v="Dirección General de Concesiones de Obras Públicas"/>
    <x v="1"/>
    <s v="ANTOFAGASTA"/>
    <s v="EL LOA"/>
    <s v="CALAMA"/>
    <s v="Arrastre"/>
    <n v="107"/>
    <s v="02"/>
    <s v="002"/>
    <n v="54671"/>
    <s v="29000586-0"/>
    <s v="ASESORÍA A LA INSPECCIÓN FISCAL CONSTRUCCIÓN TERCERA CONCESIÓN AEROPUERTO EL LOA  DE CALAMA"/>
    <s v="AEROPORTUARIO"/>
    <s v="AIF"/>
    <s v="EJECUCION"/>
    <s v="ASESORIA A LA INSPECCION FISCAL 2"/>
    <n v="178938"/>
    <s v=""/>
    <s v=""/>
    <s v=""/>
    <s v=""/>
    <s v=""/>
    <s v=""/>
    <s v=""/>
    <s v=""/>
    <s v="Integración territorial, conectividad y movilidad"/>
    <n v="0"/>
    <n v="150677.209"/>
    <n v="315048"/>
    <n v="330324"/>
    <n v="188947"/>
    <n v="0"/>
    <n v="0"/>
    <n v="0"/>
    <n v="2201"/>
    <n v="166334"/>
    <n v="196820"/>
    <n v="0.16772331963286741"/>
  </r>
  <r>
    <n v="2638"/>
    <s v="0301"/>
    <s v="0301"/>
    <s v="Dirección General de Concesiones de Obras Públicas"/>
    <x v="1"/>
    <s v="ANTOFAGASTA"/>
    <s v="ANTOFAGASTA"/>
    <s v="ANTOFAGASTA"/>
    <s v="Arrastre"/>
    <n v="113"/>
    <s v="02"/>
    <s v="002"/>
    <n v="56413"/>
    <s v="29000640-0"/>
    <s v="CONSTRUCCION TERCERA CONCESIÓN AEROPUERTO ANTOFAGASTA ANTOFAGASTA"/>
    <s v="AEROPORTUARIO"/>
    <s v="AIF"/>
    <s v="EJECUCION"/>
    <s v="ASESORIA A LA INSPECCION FISCAL 1"/>
    <n v="176440"/>
    <s v=""/>
    <s v=""/>
    <s v=""/>
    <s v=""/>
    <s v=""/>
    <s v=""/>
    <s v=""/>
    <s v=""/>
    <s v="Integración territorial, conectividad y movilidad"/>
    <n v="0"/>
    <n v="413751.89600000001"/>
    <n v="874851"/>
    <n v="947474"/>
    <n v="0"/>
    <n v="0"/>
    <n v="0"/>
    <n v="0"/>
    <n v="2101"/>
    <n v="401096"/>
    <n v="447224"/>
    <n v="0.16654338607700911"/>
  </r>
  <r>
    <n v="2639"/>
    <s v="0301"/>
    <s v="0301"/>
    <s v="Dirección General de Concesiones de Obras Públicas"/>
    <x v="1"/>
    <s v="ANTOFAGASTA"/>
    <s v="ANTOFAGASTA"/>
    <s v="ANTOFAGASTA"/>
    <s v="Arrastre"/>
    <n v="113"/>
    <s v="02"/>
    <s v="002"/>
    <n v="56413"/>
    <s v="29000640-0"/>
    <s v="CONSTRUCCION TERCERA CONCESIÓN AEROPUERTO ANTOFAGASTA ANTOFAGASTA"/>
    <s v="AEROPORTUARIO"/>
    <s v="AIF"/>
    <s v="EJECUCION"/>
    <s v="ASESORIA A LA INSPECCION FISCAL 2"/>
    <n v="178936"/>
    <s v=""/>
    <s v=""/>
    <s v=""/>
    <s v=""/>
    <s v=""/>
    <s v=""/>
    <s v=""/>
    <s v=""/>
    <s v="Integración territorial, conectividad y movilidad"/>
    <n v="0"/>
    <n v="150677.209"/>
    <n v="315048"/>
    <n v="330324"/>
    <n v="188947"/>
    <n v="0"/>
    <n v="0"/>
    <n v="0"/>
    <n v="2101"/>
    <n v="401096"/>
    <n v="447224"/>
    <n v="0.16654338607700911"/>
  </r>
  <r>
    <n v="2640"/>
    <s v="0301"/>
    <s v="0301"/>
    <s v="Dirección General de Concesiones de Obras Públicas"/>
    <x v="1"/>
    <s v="ANTOFAGASTA"/>
    <s v="ANTOFAGASTA, EL LOA"/>
    <s v="ANTOFAGASTA, MEJILLONES, CALAMA"/>
    <s v="Nuevo"/>
    <n v="207"/>
    <s v="02"/>
    <s v="002"/>
    <n v="53619"/>
    <s v="40041296-0"/>
    <s v="-- ESTUDIO INTEGRAL CONCESIÓN AUTOPISTAS DE LA REGIÓN DE ANTOFAGASTA --"/>
    <s v="VIALIDAD INTERURBANA"/>
    <s v="ESTUDIOS"/>
    <s v="EJECUCION"/>
    <s v="ASESORIA 1"/>
    <n v="166913"/>
    <s v=""/>
    <s v=""/>
    <s v=""/>
    <s v=""/>
    <s v=""/>
    <s v=""/>
    <s v=""/>
    <s v=""/>
    <s v="Integración territorial, conectividad y movilidad"/>
    <n v="0"/>
    <n v="0"/>
    <n v="309300"/>
    <n v="1031000"/>
    <n v="1340300"/>
    <n v="412400"/>
    <n v="0"/>
    <n v="0"/>
    <e v="#N/A"/>
    <e v="#N/A"/>
    <e v="#N/A"/>
    <e v="#N/A"/>
  </r>
  <r>
    <m/>
    <s v="0301"/>
    <s v="0301"/>
    <s v="Dirección General de Concesiones de Obras Públicas"/>
    <x v="1"/>
    <s v="ANTOFAGASTA"/>
    <s v="ANTOFAGASTA, EL LOA"/>
    <s v="ANTOFAGASTA, MEJILLONES, CALAMA"/>
    <s v="Arrastre"/>
    <m/>
    <s v="02"/>
    <s v="002"/>
    <n v="53619"/>
    <s v="40041296-0"/>
    <s v="-- ESTUDIO INTEGRAL CONCESIÓN AUTOPISTAS DE LA REGIÓN DE ANTOFAGASTA --"/>
    <s v="VIALIDAD INTERURBANA"/>
    <s v="ESTUDIOS"/>
    <s v="EJECUCION"/>
    <s v="ASESORIA 2"/>
    <n v="178995"/>
    <s v=""/>
    <s v=""/>
    <s v=""/>
    <s v=""/>
    <s v=""/>
    <s v=""/>
    <s v=""/>
    <s v=""/>
    <s v="Integración territorial, conectividad y movilidad"/>
    <n v="0"/>
    <n v="1"/>
    <n v="2062000"/>
    <n v="1031"/>
    <n v="0"/>
    <n v="0"/>
    <n v="0"/>
    <n v="0"/>
    <e v="#N/A"/>
    <e v="#N/A"/>
    <e v="#N/A"/>
    <e v="#N/A"/>
  </r>
  <r>
    <n v="2642"/>
    <s v="0301"/>
    <s v="0301"/>
    <s v="Dirección General de Concesiones de Obras Públicas"/>
    <x v="1"/>
    <s v="ANTOFAGASTA"/>
    <s v="ANTOFAGASTA, EL LOA"/>
    <s v="SIERRA GORDA, CALAMA"/>
    <s v="Nuevo"/>
    <n v="204"/>
    <s v="02"/>
    <s v="002"/>
    <n v="59368"/>
    <s v="900-0"/>
    <s v="-- SEGUNDA CONCESIÓN RUTAS DEL LOA (INSPECCIÓN FISCAL) --"/>
    <s v="INFRAESTRUCTURA VIAL INTERURBANA"/>
    <s v="AIF"/>
    <s v="EJECUCION"/>
    <s v="ASESORIA A LA INSPECCION FISCAL 1"/>
    <n v="183006"/>
    <s v=""/>
    <s v=""/>
    <s v=""/>
    <s v=""/>
    <s v=""/>
    <s v=""/>
    <s v=""/>
    <s v=""/>
    <s v="Integración territorial, conectividad y movilidad"/>
    <n v="0"/>
    <n v="0"/>
    <n v="478487"/>
    <n v="956974"/>
    <n v="956974"/>
    <n v="797478"/>
    <n v="0"/>
    <n v="0"/>
    <e v="#N/A"/>
    <e v="#N/A"/>
    <e v="#N/A"/>
    <e v="#N/A"/>
  </r>
  <r>
    <n v="2643"/>
    <s v="0301"/>
    <s v="0301"/>
    <s v="Dirección General de Concesiones de Obras Públicas"/>
    <x v="2"/>
    <s v="ATACAMA"/>
    <s v="COPIAPO, HUASCO"/>
    <s v="COPIAPO, CALDERA, VALLENAR"/>
    <s v="Arrastre"/>
    <n v="62"/>
    <s v="02"/>
    <s v="002"/>
    <n v="33729"/>
    <s v="29000185-0"/>
    <s v="RUTA 5 ATACAMA, III REGIÓN Y RUTA VALLENAR -HUASCO (INSPECCIÓN FISCAL)"/>
    <s v="RUTA 5"/>
    <s v="aif"/>
    <s v="EJECUCION"/>
    <s v="ASESORIA A LA INSPECCION FISCAL 5"/>
    <n v="172695"/>
    <s v=""/>
    <s v=" MITIGACIÓN"/>
    <s v=""/>
    <s v=""/>
    <s v=""/>
    <s v=""/>
    <s v=""/>
    <s v=""/>
    <s v="Integración territorial, conectividad y movilidad"/>
    <n v="53552.718000000001"/>
    <n v="397315.01199999999"/>
    <n v="463464"/>
    <n v="550748"/>
    <n v="0"/>
    <n v="0"/>
    <n v="0"/>
    <n v="0"/>
    <e v="#N/A"/>
    <e v="#N/A"/>
    <e v="#N/A"/>
    <e v="#N/A"/>
  </r>
  <r>
    <n v="2644"/>
    <s v="0301"/>
    <s v="0301"/>
    <s v="Dirección General de Concesiones de Obras Públicas"/>
    <x v="2"/>
    <s v="ATACAMA"/>
    <s v="INTERPROVINCIAL"/>
    <s v="INTERCOMUNAL"/>
    <s v="Arrastre"/>
    <n v="152"/>
    <s v="02"/>
    <s v="999"/>
    <n v="36625"/>
    <s v="29000251-0"/>
    <s v="RUTA 5 TRAMO VALLENAR - CALDERA (EXPROPIACIONES)"/>
    <s v="RUTA 5"/>
    <s v="Expropiaciones"/>
    <s v="EJECUCION"/>
    <s v="OTROS GASTOS 1"/>
    <n v="176851"/>
    <s v=""/>
    <s v=" MITIGACIÓN"/>
    <s v=""/>
    <s v=""/>
    <s v=""/>
    <s v=""/>
    <s v=""/>
    <s v=""/>
    <s v="Integración territorial, conectividad y movilidad"/>
    <n v="0"/>
    <n v="2200"/>
    <n v="1031"/>
    <n v="0"/>
    <n v="0"/>
    <n v="0"/>
    <n v="0"/>
    <n v="0"/>
    <e v="#N/A"/>
    <e v="#N/A"/>
    <e v="#N/A"/>
    <e v="#N/A"/>
  </r>
  <r>
    <n v="2645"/>
    <s v="0301"/>
    <s v="0301"/>
    <s v="Dirección General de Concesiones de Obras Públicas"/>
    <x v="2"/>
    <s v="ATACAMA"/>
    <s v="COPIAPO, HUASCO"/>
    <s v="COPIAPO, CALDERA, VALLENAR"/>
    <s v="Arrastre"/>
    <n v="30"/>
    <s v="02"/>
    <s v="004"/>
    <n v="50825"/>
    <s v="29000630-0"/>
    <s v="RUTA 5 TRAMO VALLENAR - CALDERA (SISTEMA NUEVAS INVERSIONES)"/>
    <s v="RUTA 5"/>
    <s v="Convenios Complementarios"/>
    <s v="EJECUCION"/>
    <s v="EJECUCION 2"/>
    <n v="172422"/>
    <s v=" Buen Vecino"/>
    <s v=""/>
    <s v=""/>
    <s v=""/>
    <s v=""/>
    <s v=""/>
    <s v=""/>
    <s v="X"/>
    <s v="Integración territorial, conectividad y movilidad"/>
    <n v="0"/>
    <n v="383089.22100000002"/>
    <n v="1250367"/>
    <n v="1445584"/>
    <n v="1582929"/>
    <n v="1038470"/>
    <n v="3153179"/>
    <n v="3149705"/>
    <e v="#N/A"/>
    <e v="#N/A"/>
    <e v="#N/A"/>
    <e v="#N/A"/>
  </r>
  <r>
    <n v="2646"/>
    <s v="0301"/>
    <s v="0301"/>
    <s v="Dirección General de Concesiones de Obras Públicas"/>
    <x v="2"/>
    <s v="ATACAMA"/>
    <s v="COPIAPO"/>
    <s v="CALDERA"/>
    <s v="Arrastre"/>
    <n v="112"/>
    <s v="02"/>
    <s v="002"/>
    <n v="56411"/>
    <s v="29000639-0"/>
    <s v="SEGUNDA CONCESION AEROPUERTO ATACAMA, REGIÓN DE ATACAMA (ASESORIA A LA INSPECCION FISCAL)"/>
    <s v="AEROPORTUARIO"/>
    <s v="AIF"/>
    <s v="EJECUCION"/>
    <s v="ASESORIA A LA INSPECCION FISCAL 1"/>
    <n v="176437"/>
    <s v=""/>
    <s v=""/>
    <s v=""/>
    <s v=""/>
    <s v=""/>
    <s v=""/>
    <s v=""/>
    <s v=""/>
    <s v="Integración territorial, conectividad y movilidad"/>
    <n v="0"/>
    <n v="465730.26400000002"/>
    <n v="1189899"/>
    <n v="1277798"/>
    <n v="188947"/>
    <n v="0"/>
    <n v="0"/>
    <n v="0"/>
    <n v="3102"/>
    <n v="18805"/>
    <n v="20057"/>
    <n v="0.19663491644766609"/>
  </r>
  <r>
    <m/>
    <s v="0301"/>
    <s v="0301"/>
    <s v="Dirección General de Concesiones de Obras Públicas"/>
    <x v="2"/>
    <s v="ATACAMA"/>
    <s v="COPIAPO"/>
    <s v="COPIAPO"/>
    <s v="Arrastre"/>
    <m/>
    <s v="02"/>
    <s v="002"/>
    <n v="59372"/>
    <s v="29000673-0"/>
    <s v="CONCESIÓN NUEVO ESTABLECIMIENTO PENITENCIARIO DE COPIAPO (INSPECCIÓN FISCAL)"/>
    <s v="EDIFICACIÓN PÚBLICA"/>
    <s v="aif"/>
    <s v="EJECUCION"/>
    <s v="ASESORIA A LA INSPECCION FISCAL 2"/>
    <n v="183319"/>
    <s v=""/>
    <s v=""/>
    <s v=""/>
    <s v=""/>
    <s v=""/>
    <s v=""/>
    <s v=""/>
    <s v=""/>
    <s v="_x0009_Seguridad Ciudadana y ante desastres naturales y emergencias"/>
    <n v="0"/>
    <n v="1000"/>
    <n v="1235059"/>
    <n v="1799820"/>
    <n v="1927470"/>
    <n v="1129976"/>
    <n v="154650"/>
    <n v="0"/>
    <n v="3101"/>
    <n v="168831"/>
    <n v="176921"/>
    <n v="0.19825428300411921"/>
  </r>
  <r>
    <n v="2648"/>
    <s v="0301"/>
    <s v="0301"/>
    <s v="Dirección General de Concesiones de Obras Públicas"/>
    <x v="2"/>
    <s v="ATACAMA"/>
    <s v="COPIAPO"/>
    <s v="COPIAPO"/>
    <s v="Nuevo"/>
    <n v="205"/>
    <s v="02"/>
    <s v="002"/>
    <n v="59372"/>
    <s v="903-0"/>
    <s v="-- CONCESIÓN NUEVO ESTABLECIMIENTO PENITENCIARIO DE COPIAPO (INSPECCIÓN FISCAL) --"/>
    <s v="EDIFICACIÓN PÚBLICA"/>
    <s v="AIF"/>
    <s v="EJECUCION"/>
    <s v="ASESORIA A LA INSPECCION FISCAL 1"/>
    <n v="183026"/>
    <s v=""/>
    <s v=""/>
    <s v=""/>
    <s v=""/>
    <s v=""/>
    <s v=""/>
    <s v=""/>
    <s v=""/>
    <s v="_x0009_Seguridad Ciudadana y ante desastres naturales y emergencias"/>
    <n v="0"/>
    <n v="0"/>
    <n v="126069"/>
    <n v="927900"/>
    <n v="1340300"/>
    <n v="801831"/>
    <n v="0"/>
    <n v="0"/>
    <n v="3101"/>
    <n v="168831"/>
    <n v="176921"/>
    <n v="0.19825428300411921"/>
  </r>
  <r>
    <n v="2649"/>
    <s v="0301"/>
    <s v="0301"/>
    <s v="Dirección General de Concesiones de Obras Públicas"/>
    <x v="15"/>
    <s v="COQUIMBO"/>
    <s v="INTERPROVINCIAL"/>
    <s v="INTERCOMUNAL"/>
    <s v="Arrastre"/>
    <n v="137"/>
    <s v="02"/>
    <s v="003"/>
    <n v="36608"/>
    <s v="29000235-0"/>
    <s v="RUTA 5 TRAMO LOS VILOS - LA SERENA (EXPROPIACIONES)"/>
    <s v="RUTA 5"/>
    <s v="Expropiaciones"/>
    <s v="EJECUCION"/>
    <s v="EXPROPIACIONES 2"/>
    <n v="146291"/>
    <s v=""/>
    <s v=""/>
    <s v=""/>
    <s v=""/>
    <s v=""/>
    <s v=""/>
    <s v=""/>
    <s v=""/>
    <s v="Integración territorial, conectividad y movilidad"/>
    <n v="0"/>
    <n v="0"/>
    <n v="6313317"/>
    <n v="0"/>
    <n v="0"/>
    <n v="0"/>
    <n v="0"/>
    <n v="0"/>
    <e v="#N/A"/>
    <e v="#N/A"/>
    <e v="#N/A"/>
    <e v="#N/A"/>
  </r>
  <r>
    <n v="2650"/>
    <s v="0301"/>
    <s v="0301"/>
    <s v="Dirección General de Concesiones de Obras Públicas"/>
    <x v="15"/>
    <s v="COQUIMBO"/>
    <s v="INTERPROVINCIAL"/>
    <s v="INTERCOMUNAL"/>
    <s v="Arrastre"/>
    <n v="137"/>
    <s v="02"/>
    <s v="999"/>
    <n v="36608"/>
    <s v="29000235-0"/>
    <s v="RUTA 5 TRAMO LOS VILOS - LA SERENA (EXPROPIACIONES)"/>
    <s v="RUTA 5"/>
    <s v="Expropiaciones"/>
    <s v="EJECUCION"/>
    <s v="OTROS GASTOS 1"/>
    <n v="176073"/>
    <s v=""/>
    <s v=""/>
    <s v=""/>
    <s v=""/>
    <s v=""/>
    <s v=""/>
    <s v=""/>
    <s v=""/>
    <s v="Integración territorial, conectividad y movilidad"/>
    <n v="3792.2159999999999"/>
    <n v="120000"/>
    <n v="72170"/>
    <n v="0"/>
    <n v="0"/>
    <n v="0"/>
    <n v="0"/>
    <n v="0"/>
    <e v="#N/A"/>
    <e v="#N/A"/>
    <e v="#N/A"/>
    <e v="#N/A"/>
  </r>
  <r>
    <n v="2651"/>
    <s v="0301"/>
    <s v="0301"/>
    <s v="Dirección General de Concesiones de Obras Públicas"/>
    <x v="15"/>
    <s v="COQUIMBO"/>
    <s v="ELQUI, LIMARI"/>
    <s v="COQUIMBO, OVALLE"/>
    <s v="Arrastre"/>
    <n v="72"/>
    <s v="02"/>
    <s v="002"/>
    <n v="39164"/>
    <s v="29000305-0"/>
    <s v="AMPLIACIÓN RUTA 43, LA SERENA - OVALLE (INSPECCIÓN FISCAL)"/>
    <s v="VIALIDAD INTERURBANA"/>
    <s v="AIF"/>
    <s v="EJECUCION"/>
    <s v="ASESORIA A LA INSPECCION FISCAL 2"/>
    <n v="147646"/>
    <s v=""/>
    <s v=""/>
    <s v=""/>
    <s v=""/>
    <s v=""/>
    <s v=""/>
    <s v=""/>
    <s v=""/>
    <s v="Integración territorial, conectividad y movilidad"/>
    <n v="69852.72"/>
    <n v="432710.81300000002"/>
    <n v="463464"/>
    <n v="550748"/>
    <n v="0"/>
    <n v="0"/>
    <n v="0"/>
    <n v="0"/>
    <e v="#N/A"/>
    <e v="#N/A"/>
    <e v="#N/A"/>
    <e v="#N/A"/>
  </r>
  <r>
    <n v="2652"/>
    <s v="0301"/>
    <s v="0301"/>
    <s v="Dirección General de Concesiones de Obras Públicas"/>
    <x v="15"/>
    <s v="COQUIMBO"/>
    <s v="INTERPROVINCIAL"/>
    <s v="INTERCOMUNAL"/>
    <s v="Arrastre"/>
    <n v="171"/>
    <s v="02"/>
    <s v="999"/>
    <n v="39851"/>
    <s v="29000450-0"/>
    <s v="RUTA D-43 LA SERENA - OVALLE (EXPROPIACIONES)"/>
    <s v="VIALIDAD INTERURBANA"/>
    <s v="Expropiaciones"/>
    <s v="EJECUCION"/>
    <s v="OTROS GASTOS 1"/>
    <n v="176923"/>
    <s v=""/>
    <s v=""/>
    <s v=""/>
    <s v=""/>
    <s v=""/>
    <s v=""/>
    <s v=""/>
    <s v=""/>
    <s v="Integración territorial, conectividad y movilidad"/>
    <n v="0"/>
    <n v="2200"/>
    <n v="1031"/>
    <n v="0"/>
    <n v="0"/>
    <n v="0"/>
    <n v="0"/>
    <n v="0"/>
    <e v="#N/A"/>
    <e v="#N/A"/>
    <e v="#N/A"/>
    <e v="#N/A"/>
  </r>
  <r>
    <n v="2653"/>
    <s v="0301"/>
    <s v="0301"/>
    <s v="Dirección General de Concesiones de Obras Públicas"/>
    <x v="15"/>
    <s v="COQUIMBO"/>
    <s v="ELQUI, LIMARI"/>
    <s v="COQUIMBO, OVALLE"/>
    <s v="Arrastre"/>
    <n v="24"/>
    <s v="02"/>
    <s v="004"/>
    <n v="42848"/>
    <s v="29000509-0"/>
    <s v="RUTA D-43 LA SERENA - OVALLE (COMPENSACIONES)"/>
    <s v="VIALIDAD INTERURBANA"/>
    <s v="Compensaciones"/>
    <s v="EJECUCION"/>
    <s v="EJECUCION 2"/>
    <n v="143492"/>
    <s v=""/>
    <s v=""/>
    <s v=""/>
    <s v=""/>
    <s v=""/>
    <s v=""/>
    <s v=""/>
    <s v=""/>
    <s v="Integración territorial, conectividad y movilidad"/>
    <n v="1753159.4879999999"/>
    <n v="1851359.6359999999"/>
    <n v="1963024"/>
    <n v="2012100"/>
    <n v="2012100"/>
    <n v="2012100"/>
    <n v="2012100"/>
    <n v="27455045"/>
    <e v="#N/A"/>
    <e v="#N/A"/>
    <e v="#N/A"/>
    <e v="#N/A"/>
  </r>
  <r>
    <n v="2654"/>
    <s v="0301"/>
    <s v="0301"/>
    <s v="Dirección General de Concesiones de Obras Públicas"/>
    <x v="15"/>
    <s v="COQUIMBO"/>
    <s v="ELQUI, LIMARI"/>
    <s v="COQUIMBO, OVALLE"/>
    <s v="Arrastre"/>
    <n v="24"/>
    <s v="02"/>
    <s v="004"/>
    <n v="42848"/>
    <s v="29000509-0"/>
    <s v="RUTA D-43 LA SERENA - OVALLE (COMPENSACIONES)"/>
    <s v="VIALIDAD INTERURBANA"/>
    <s v="Compensaciones"/>
    <s v="EJECUCION"/>
    <s v="EJECUCION 5"/>
    <n v="173203"/>
    <s v=""/>
    <s v=""/>
    <s v=""/>
    <s v=""/>
    <s v=""/>
    <s v=""/>
    <s v=""/>
    <s v=""/>
    <s v="Integración territorial, conectividad y movilidad"/>
    <n v="4401158.8480000002"/>
    <n v="12973.749"/>
    <n v="13049"/>
    <n v="10418"/>
    <n v="10418"/>
    <n v="10418"/>
    <n v="10418"/>
    <n v="0"/>
    <e v="#N/A"/>
    <e v="#N/A"/>
    <e v="#N/A"/>
    <e v="#N/A"/>
  </r>
  <r>
    <n v="2655"/>
    <s v="0301"/>
    <s v="0301"/>
    <s v="Dirección General de Concesiones de Obras Públicas"/>
    <x v="15"/>
    <s v="COQUIMBO"/>
    <s v="ELQUI, LIMARI"/>
    <s v="COQUIMBO, OVALLE"/>
    <s v="Arrastre"/>
    <n v="1"/>
    <s v="02"/>
    <s v="004"/>
    <n v="47096"/>
    <s v="29000522-0"/>
    <s v="CONCESIÓN RUTA 43 REGIÓN DE COQUIMBO (SUBSIDIO)"/>
    <s v="VIALIDAD INTERURBANA"/>
    <s v="Subsidios"/>
    <s v="EJECUCION"/>
    <s v="EJECUCION 2"/>
    <n v="147685"/>
    <s v=""/>
    <s v=""/>
    <s v=""/>
    <s v=""/>
    <s v=""/>
    <s v=""/>
    <s v=""/>
    <s v=""/>
    <s v="Integración territorial, conectividad y movilidad"/>
    <n v="10917718.725"/>
    <n v="11381818.33"/>
    <n v="12145180"/>
    <n v="12448809"/>
    <n v="12448809"/>
    <n v="12448809"/>
    <n v="12448809"/>
    <n v="0"/>
    <e v="#N/A"/>
    <e v="#N/A"/>
    <e v="#N/A"/>
    <e v="#N/A"/>
  </r>
  <r>
    <n v="2656"/>
    <s v="0301"/>
    <s v="0301"/>
    <s v="Dirección General de Concesiones de Obras Públicas"/>
    <x v="15"/>
    <s v="COQUIMBO"/>
    <s v="ELQUI"/>
    <s v="COQUIMBO"/>
    <s v="Arrastre"/>
    <n v="89"/>
    <s v="02"/>
    <s v="002"/>
    <n v="51158"/>
    <s v="29000562-0"/>
    <s v="HOSPITAL DE COQUIMBO (INSPECCIÓN FISCAL)"/>
    <s v="PROGRAMA HOSPITALARIO"/>
    <s v="AIF"/>
    <s v="EJECUCION"/>
    <s v="ASESORIA A LA INSPECCION FISCAL 1"/>
    <n v="158365"/>
    <s v=""/>
    <s v=""/>
    <s v=""/>
    <s v=""/>
    <s v=""/>
    <s v=""/>
    <s v=""/>
    <s v=""/>
    <s v="Desarrollo Productivo, Social, Cultural y Científico"/>
    <n v="1107319.29"/>
    <n v="1081052.5460000001"/>
    <n v="1251980"/>
    <n v="1183116"/>
    <n v="339574"/>
    <n v="0"/>
    <n v="0"/>
    <n v="0"/>
    <n v="4102"/>
    <n v="263719"/>
    <n v="280153"/>
    <n v="0.16723892982982261"/>
  </r>
  <r>
    <n v="2657"/>
    <s v="0301"/>
    <s v="0301"/>
    <s v="Dirección General de Concesiones de Obras Públicas"/>
    <x v="15"/>
    <s v="COQUIMBO"/>
    <s v="ELQUI"/>
    <s v="LA SERENA"/>
    <s v="Arrastre"/>
    <n v="90"/>
    <s v="02"/>
    <s v="002"/>
    <n v="51159"/>
    <s v="29000563-0"/>
    <s v="HOSPITAL DE LA SERENA (INSPECCIÓN FISCAL)"/>
    <s v="PROGRAMA HOSPITALARIO"/>
    <s v="AIF"/>
    <s v="EJECUCION"/>
    <s v="ASESORIA A LA INSPECCION FISCAL 1"/>
    <n v="158366"/>
    <s v=""/>
    <s v=""/>
    <s v=""/>
    <s v=""/>
    <s v=""/>
    <s v=""/>
    <s v=""/>
    <s v=""/>
    <s v="Desarrollo Productivo, Social, Cultural y Científico"/>
    <n v="0"/>
    <n v="1000"/>
    <n v="1713820"/>
    <n v="1700856"/>
    <n v="1771159"/>
    <n v="412400"/>
    <n v="0"/>
    <n v="0"/>
    <n v="4101"/>
    <n v="250141"/>
    <n v="271608"/>
    <n v="0.13104801515687459"/>
  </r>
  <r>
    <n v="2660"/>
    <s v="0301"/>
    <s v="0301"/>
    <s v="Dirección General de Concesiones de Obras Públicas"/>
    <x v="15"/>
    <s v="COQUIMBO"/>
    <s v="ELQUI"/>
    <s v="LA SERENA"/>
    <s v="Arrastre"/>
    <n v="130"/>
    <s v="02"/>
    <s v="002"/>
    <n v="58026"/>
    <s v="29000644-0"/>
    <s v="ESTUDIO DE AGUAS REGIÓN DE COQUIMBO"/>
    <s v="OBRAS DE RIEGO"/>
    <s v="ESTUDIOS"/>
    <s v="EJECUCION"/>
    <s v="ASESORIA 2"/>
    <n v="182912"/>
    <s v=""/>
    <s v=""/>
    <s v=""/>
    <s v=""/>
    <s v=""/>
    <s v=""/>
    <s v=""/>
    <s v=""/>
    <s v="Seguridad hídrica"/>
    <n v="0"/>
    <n v="188544"/>
    <n v="1476862"/>
    <n v="494880"/>
    <n v="0"/>
    <n v="0"/>
    <n v="0"/>
    <n v="0"/>
    <n v="4101"/>
    <n v="250141"/>
    <n v="271608"/>
    <n v="0.13104801515687459"/>
  </r>
  <r>
    <n v="2661"/>
    <s v="0301"/>
    <s v="0301"/>
    <s v="Dirección General de Concesiones de Obras Públicas"/>
    <x v="15"/>
    <s v="COQUIMBO"/>
    <s v="ELQUI"/>
    <s v="LA SERENA"/>
    <s v="Arrastre"/>
    <n v="116"/>
    <s v="02"/>
    <s v="002"/>
    <n v="58380"/>
    <s v="29000658-0"/>
    <s v="TERCERA CONCESIÓN AEROPUERTO DE LA SERENA (INSPECCIÓN FISCAL)"/>
    <s v="AEROPORTUARIO"/>
    <s v="AIF"/>
    <s v="EJECUCION"/>
    <s v="ASESORIA A LA INSPECCION FISCAL 1"/>
    <n v="180698"/>
    <s v=""/>
    <s v=""/>
    <s v=""/>
    <s v=""/>
    <s v=""/>
    <s v=""/>
    <s v=""/>
    <s v=""/>
    <s v="Integración territorial, conectividad y movilidad"/>
    <n v="0"/>
    <n v="1261144.0149999999"/>
    <n v="1549033"/>
    <n v="1128758"/>
    <n v="696334"/>
    <n v="0"/>
    <n v="0"/>
    <n v="0"/>
    <n v="4101"/>
    <n v="250141"/>
    <n v="271608"/>
    <n v="0.13104801515687459"/>
  </r>
  <r>
    <n v="2662"/>
    <s v="0301"/>
    <s v="0301"/>
    <s v="Dirección General de Concesiones de Obras Públicas"/>
    <x v="15"/>
    <s v="COQUIMBO"/>
    <s v="ELQUI"/>
    <s v="COQUIMBO"/>
    <s v="Arrastre"/>
    <n v="122"/>
    <s v="02"/>
    <s v="002"/>
    <n v="59332"/>
    <s v="894-0"/>
    <s v="-- PLANTA DESALADORA PARA LA CUARTA REGIÓN DE COQUIMBO (INSPECCIÓN FISCAL) --"/>
    <s v="OBRAS DE RIEGO"/>
    <s v="AIF"/>
    <s v="EJECUCION"/>
    <s v="ASESORIA A LA INSPECCION FISCAL 1"/>
    <n v="182934"/>
    <s v=""/>
    <s v=""/>
    <s v=""/>
    <s v=""/>
    <s v=""/>
    <s v=""/>
    <s v=""/>
    <s v=""/>
    <s v="Seguridad hídrica"/>
    <n v="0"/>
    <n v="1000"/>
    <n v="2848158"/>
    <n v="3541509"/>
    <n v="3675539"/>
    <n v="1966645"/>
    <n v="412400"/>
    <n v="0"/>
    <n v="4102"/>
    <n v="263719"/>
    <n v="280153"/>
    <n v="0.16723892982982261"/>
  </r>
  <r>
    <n v="2663"/>
    <s v="0301"/>
    <s v="0301"/>
    <s v="Dirección General de Concesiones de Obras Públicas"/>
    <x v="3"/>
    <s v="VALPARAÍSO"/>
    <s v="VALPARAISO, SAN ANTONIO"/>
    <s v="CASABLANCA, SAN ANTONIO, ALGARROBO, CARTAGENA, EL QUISCO, EL TABO"/>
    <s v="Arrastre"/>
    <n v="40"/>
    <s v="02"/>
    <s v="002"/>
    <n v="9531"/>
    <s v="29000038-0"/>
    <s v="AMPLIACIÓN, REHABILITACIÓN Y MEJORAMIENTO LITORAL CENTRAL (INSPECCIÓN FISCAL)"/>
    <s v="VIALIDAD INTERURBANA"/>
    <s v="AIF"/>
    <s v="EJECUCION"/>
    <s v="ASESORIA A LA INSPECCION FISCAL 7"/>
    <n v="150548"/>
    <s v=""/>
    <s v=""/>
    <s v=""/>
    <s v=""/>
    <s v=""/>
    <s v=""/>
    <s v=""/>
    <s v=""/>
    <s v="Integración territorial, conectividad y movilidad"/>
    <n v="257119.05"/>
    <n v="523760.696"/>
    <n v="514739"/>
    <n v="418236"/>
    <n v="0"/>
    <n v="0"/>
    <n v="0"/>
    <n v="0"/>
    <e v="#N/A"/>
    <e v="#N/A"/>
    <e v="#N/A"/>
    <e v="#N/A"/>
  </r>
  <r>
    <n v="2664"/>
    <s v="0301"/>
    <s v="0301"/>
    <s v="Dirección General de Concesiones de Obras Públicas"/>
    <x v="3"/>
    <s v="VALPARAÍSO"/>
    <s v="LOS ANDES, QUILLOTA, SAN FELIPE, MARGA MARGA"/>
    <s v="LOS ANDES, SAN ESTEBAN, QUILLOTA, CALERA, HIJUELAS, LA CRUZ, SAN FELIPE, CATEMU, LLAILLAY, PANQUEHUE, SANTA MARIA, LIMACHE, VILLA ALEMANA"/>
    <s v="Arrastre"/>
    <n v="52"/>
    <s v="02"/>
    <s v="002"/>
    <n v="10531"/>
    <s v="29000077-0"/>
    <s v="RUTA 60 LOS ANDES CON-CON"/>
    <s v="VIALIDAD INTERURBANA"/>
    <s v="aif"/>
    <s v="EJECUCION"/>
    <s v="ASESORIA 6"/>
    <n v="147645"/>
    <s v=""/>
    <s v=" MITIGACIÓN"/>
    <s v=""/>
    <s v=""/>
    <s v=""/>
    <s v=""/>
    <s v=""/>
    <s v=""/>
    <s v="Integración territorial, conectividad y movilidad"/>
    <n v="495539.41499999998"/>
    <n v="548736.36899999995"/>
    <n v="1049450"/>
    <n v="1511614"/>
    <n v="1529117"/>
    <n v="0"/>
    <n v="0"/>
    <n v="0"/>
    <e v="#N/A"/>
    <e v="#N/A"/>
    <e v="#N/A"/>
    <e v="#N/A"/>
  </r>
  <r>
    <n v="2666"/>
    <s v="0301"/>
    <s v="0301"/>
    <s v="Dirección General de Concesiones de Obras Públicas"/>
    <x v="3"/>
    <s v="VALPARAÍSO"/>
    <s v="LOS ANDES"/>
    <s v="LOS ANDES"/>
    <s v="Arrastre"/>
    <n v="123"/>
    <s v="02"/>
    <s v="002"/>
    <n v="9475"/>
    <s v="29000086-0"/>
    <s v="PUERTO TERRESTRE LOS ANDES (INSPECCIÓN FISCAL)"/>
    <s v="EDIFICACIÓN PÚBLICA"/>
    <s v="aif"/>
    <s v="EJECUCION"/>
    <s v="ASESORIA 3"/>
    <n v="147158"/>
    <s v=""/>
    <s v=""/>
    <s v=""/>
    <s v=""/>
    <s v=""/>
    <s v=""/>
    <s v=""/>
    <s v=""/>
    <s v="_x0009_Seguridad Ciudadana y ante desastres naturales y emergencias"/>
    <n v="406622.60200000001"/>
    <n v="933203.93900000001"/>
    <n v="841897"/>
    <n v="0"/>
    <n v="0"/>
    <n v="0"/>
    <n v="0"/>
    <n v="0"/>
    <n v="5301"/>
    <n v="63440"/>
    <n v="69094"/>
    <n v="0.15194137982123551"/>
  </r>
  <r>
    <n v="2668"/>
    <s v="0301"/>
    <s v="0301"/>
    <s v="Dirección General de Concesiones de Obras Públicas"/>
    <x v="3"/>
    <s v="VALPARAÍSO"/>
    <s v="VALPARAISO, SAN ANTONIO"/>
    <s v="CASABLANCA, SAN ANTONIO, ALGARROBO, CARTAGENA, EL QUISCO, EL TABO"/>
    <s v="Arrastre"/>
    <n v="8"/>
    <s v="02"/>
    <s v="004"/>
    <n v="33237"/>
    <s v="29000123-0"/>
    <s v="CONCESIÓN LITORAL CENTRAL (INGRESO MÍNIMO GARANTIZADO)"/>
    <s v="VIALIDAD INTERURBANA"/>
    <s v="IMG"/>
    <s v="EJECUCION"/>
    <s v="EJECUCION 2"/>
    <n v="147269"/>
    <s v=""/>
    <s v=""/>
    <s v=""/>
    <s v=""/>
    <s v=""/>
    <s v=""/>
    <s v=""/>
    <s v=""/>
    <s v="Integración territorial, conectividad y movilidad"/>
    <n v="10499947.606000001"/>
    <n v="11900873.597999999"/>
    <n v="12578200"/>
    <n v="0"/>
    <n v="0"/>
    <n v="0"/>
    <n v="0"/>
    <n v="0"/>
    <e v="#N/A"/>
    <e v="#N/A"/>
    <e v="#N/A"/>
    <e v="#N/A"/>
  </r>
  <r>
    <n v="2669"/>
    <s v="0301"/>
    <s v="0301"/>
    <s v="Dirección General de Concesiones de Obras Públicas"/>
    <x v="3"/>
    <s v="VALPARAÍSO"/>
    <s v="LOS ANDES, QUILLOTA, SAN FELIPE, MARGA MARGA"/>
    <s v="LOS ANDES, SAN ESTEBAN, QUILLOTA, CALERA, HIJUELAS, LA CRUZ, SAN FELIPE, CATEMU, LLAILLAY, PANQUEHUE, SANTA MARIA, LIMACHE, VILLA ALEMANA"/>
    <s v="Arrastre"/>
    <n v="18"/>
    <s v="02"/>
    <s v="004"/>
    <n v="33232"/>
    <s v="29000153-0"/>
    <s v="CAMINO INTERNACIONAL RUTA 60 CH LOS ANDES - CON CON (SISTEMA NUEVAS INVERSIONES)"/>
    <s v="VIALIDAD INTERURBANA"/>
    <s v="Convenios Complementarios"/>
    <s v="EJECUCION"/>
    <s v="EJECUCION 19"/>
    <n v="147266"/>
    <s v=""/>
    <s v=" MITIGACIÓN"/>
    <s v=""/>
    <s v=""/>
    <s v=""/>
    <s v=""/>
    <s v=""/>
    <s v=""/>
    <s v="Integración territorial, conectividad y movilidad"/>
    <n v="33109.125999999997"/>
    <n v="34609.89"/>
    <n v="36349"/>
    <n v="37241"/>
    <n v="37241"/>
    <n v="37241"/>
    <n v="37241"/>
    <n v="206959"/>
    <e v="#N/A"/>
    <e v="#N/A"/>
    <e v="#N/A"/>
    <e v="#N/A"/>
  </r>
  <r>
    <n v="2670"/>
    <s v="0301"/>
    <s v="0301"/>
    <s v="Dirección General de Concesiones de Obras Públicas"/>
    <x v="3"/>
    <s v="VALPARAÍSO"/>
    <s v="LOS ANDES, QUILLOTA, SAN FELIPE, MARGA MARGA"/>
    <s v="LOS ANDES, SAN ESTEBAN, QUILLOTA, CALERA, HIJUELAS, LA CRUZ, SAN FELIPE, CATEMU, LLAILLAY, PANQUEHUE, SANTA MARIA, LIMACHE, VILLA ALEMANA"/>
    <s v="Arrastre"/>
    <n v="18"/>
    <s v="02"/>
    <s v="004"/>
    <n v="33232"/>
    <s v="29000153-0"/>
    <s v="CAMINO INTERNACIONAL RUTA 60 CH LOS ANDES - CON CON (SISTEMA NUEVAS INVERSIONES)"/>
    <s v="VIALIDAD INTERURBANA"/>
    <s v="Convenios Complementarios"/>
    <s v="EJECUCION"/>
    <s v="EJECUCION 20"/>
    <n v="147267"/>
    <s v=""/>
    <s v=" MITIGACIÓN"/>
    <s v=""/>
    <s v=""/>
    <s v=""/>
    <s v=""/>
    <s v=""/>
    <s v=""/>
    <s v="Integración territorial, conectividad y movilidad"/>
    <n v="59115.167999999998"/>
    <n v="61794.728999999999"/>
    <n v="64912"/>
    <n v="66535"/>
    <n v="66535"/>
    <n v="66535"/>
    <n v="66535"/>
    <n v="369406"/>
    <e v="#N/A"/>
    <e v="#N/A"/>
    <e v="#N/A"/>
    <e v="#N/A"/>
  </r>
  <r>
    <n v="2671"/>
    <s v="0301"/>
    <s v="0301"/>
    <s v="Dirección General de Concesiones de Obras Públicas"/>
    <x v="3"/>
    <s v="VALPARAÍSO"/>
    <s v="VALPARAISO"/>
    <s v="INTERCOMUNAL"/>
    <s v="Arrastre"/>
    <n v="133"/>
    <s v="02"/>
    <s v="999"/>
    <n v="36604"/>
    <s v="29000231-0"/>
    <s v="CAMINO INTERNACIONAL RUTA 60 CH LOS ANDES - CON CON (EXPROPIACIONES)"/>
    <s v="VIALIDAD INTERURBANA"/>
    <s v="Expropiaciones"/>
    <s v="EJECUCION"/>
    <s v="OTROS GASTOS 1"/>
    <n v="176067"/>
    <s v=""/>
    <s v=" MITIGACIÓN"/>
    <s v=""/>
    <s v=""/>
    <s v=""/>
    <s v=""/>
    <s v=""/>
    <s v=""/>
    <s v="Integración territorial, conectividad y movilidad"/>
    <n v="0"/>
    <n v="8000"/>
    <n v="4124"/>
    <n v="0"/>
    <n v="0"/>
    <n v="0"/>
    <n v="0"/>
    <n v="0"/>
    <e v="#N/A"/>
    <e v="#N/A"/>
    <e v="#N/A"/>
    <e v="#N/A"/>
  </r>
  <r>
    <n v="2672"/>
    <s v="0301"/>
    <s v="0301"/>
    <s v="Dirección General de Concesiones de Obras Públicas"/>
    <x v="3"/>
    <s v="VALPARAÍSO"/>
    <s v="SAN ANTONIO"/>
    <s v="SAN ANTONIO, ALGARROBO, CARTAGENA, EL QUISCO, EL TABO"/>
    <s v="Arrastre"/>
    <n v="159"/>
    <s v="02"/>
    <s v="999"/>
    <n v="36645"/>
    <s v="29000275-0"/>
    <s v="CONCESIÓN LITORAL CENTRAL (EXPROPIACIONES)"/>
    <s v="VIALIDAD INTERURBANA"/>
    <s v="Expropiaciones"/>
    <s v="EJECUCION"/>
    <s v="OTROS GASTOS 1"/>
    <n v="176888"/>
    <s v=""/>
    <s v=""/>
    <s v=""/>
    <s v=""/>
    <s v=""/>
    <s v=""/>
    <s v=""/>
    <s v=""/>
    <s v="Integración territorial, conectividad y movilidad"/>
    <n v="0"/>
    <n v="2200"/>
    <n v="1031"/>
    <n v="0"/>
    <n v="0"/>
    <n v="0"/>
    <n v="0"/>
    <n v="0"/>
    <e v="#N/A"/>
    <e v="#N/A"/>
    <e v="#N/A"/>
    <e v="#N/A"/>
  </r>
  <r>
    <n v="2673"/>
    <s v="0301"/>
    <s v="0301"/>
    <s v="Dirección General de Concesiones de Obras Públicas"/>
    <x v="3"/>
    <s v="VALPARAÍSO"/>
    <s v="LOS ANDES"/>
    <s v="LOS ANDES"/>
    <s v="Arrastre"/>
    <n v="77"/>
    <s v="02"/>
    <s v="002"/>
    <n v="41319"/>
    <s v="29000491-0"/>
    <s v="NUEVO COMPLEJO FRONTERIZO LOS LIBERTADORES (INSPECCIÓN FISCAL)"/>
    <s v="EDIFICACIÓN PÚBLICA"/>
    <s v="AIF"/>
    <s v="EJECUCION"/>
    <s v="ASESORIA A LA INSPECCION FISCAL 1"/>
    <n v="166884"/>
    <s v=""/>
    <s v=" MITIGACIÓN"/>
    <s v=""/>
    <s v=""/>
    <s v=""/>
    <s v=""/>
    <s v=""/>
    <s v=""/>
    <s v="_x0009_Seguridad Ciudadana y ante desastres naturales y emergencias"/>
    <n v="406622.60200000001"/>
    <n v="476070.69099999999"/>
    <n v="351525"/>
    <n v="0"/>
    <n v="0"/>
    <n v="0"/>
    <n v="0"/>
    <n v="0"/>
    <n v="5301"/>
    <n v="63440"/>
    <n v="69094"/>
    <n v="0.15194137982123551"/>
  </r>
  <r>
    <n v="2675"/>
    <s v="0301"/>
    <s v="0301"/>
    <s v="Dirección General de Concesiones de Obras Públicas"/>
    <x v="3"/>
    <s v="VALPARAÍSO"/>
    <s v="VALPARAISO"/>
    <s v="VALPARAISO"/>
    <s v="Arrastre"/>
    <n v="126"/>
    <s v="02"/>
    <s v="002"/>
    <n v="42944"/>
    <s v="29000494-0"/>
    <s v="CONCESIÓN TELEFÉRICO DE VALPARAÍSO (ESTUDIOS)"/>
    <s v="TRANSPORTE PUBLICO"/>
    <s v="ESTUDIOS"/>
    <s v="EJECUCION"/>
    <s v="ASESORIA 3"/>
    <n v="174798"/>
    <s v=""/>
    <s v=" MIXTO, MITIGACIÓN Y ADAPTACIÓN"/>
    <s v=""/>
    <s v=""/>
    <s v=""/>
    <s v=""/>
    <s v=""/>
    <s v=""/>
    <s v="Integración territorial, conectividad y movilidad"/>
    <n v="0"/>
    <n v="1000"/>
    <n v="1031000"/>
    <n v="351571"/>
    <n v="0"/>
    <n v="0"/>
    <n v="0"/>
    <n v="0"/>
    <n v="5101"/>
    <n v="284938"/>
    <n v="321852"/>
    <n v="0.19096287611915949"/>
  </r>
  <r>
    <n v="2676"/>
    <s v="0301"/>
    <s v="0301"/>
    <s v="Dirección General de Concesiones de Obras Públicas"/>
    <x v="3"/>
    <s v="VALPARAÍSO"/>
    <s v="QUILLOTA"/>
    <s v="NOGALES"/>
    <s v="Arrastre"/>
    <n v="175"/>
    <s v="02"/>
    <s v="999"/>
    <n v="46254"/>
    <s v="29000511-0"/>
    <s v="CONSTRUCCIÓN TUNEL EL MELON POR CONCESIÓN (EXPROPIACIONES)"/>
    <s v="VIALIDAD INTERURBANA"/>
    <s v="Expropiaciones"/>
    <s v="EJECUCION"/>
    <s v="OTROS GASTOS 1"/>
    <n v="176927"/>
    <s v=""/>
    <s v=" MITIGACIÓN"/>
    <s v=""/>
    <s v=""/>
    <s v=""/>
    <s v=""/>
    <s v=""/>
    <s v=""/>
    <s v="Integración territorial, conectividad y movilidad"/>
    <n v="0"/>
    <n v="8000"/>
    <n v="1031"/>
    <n v="0"/>
    <n v="0"/>
    <n v="0"/>
    <n v="0"/>
    <n v="0"/>
    <n v="5506"/>
    <n v="22136"/>
    <n v="23665"/>
    <n v="0.15077401141769789"/>
  </r>
  <r>
    <n v="2677"/>
    <s v="0301"/>
    <s v="0301"/>
    <s v="Dirección General de Concesiones de Obras Públicas"/>
    <x v="3"/>
    <s v="VALPARAÍSO"/>
    <s v="VALPARAISO"/>
    <s v="INTERCOMUNAL"/>
    <s v="Arrastre"/>
    <n v="167"/>
    <s v="02"/>
    <s v="003"/>
    <n v="38143"/>
    <s v="29000523-0"/>
    <s v="CONCESIÓN CAMINO NOGALES - PUCHUNCAVI, RELICITACIÓN (EXPROPIACIONES)"/>
    <s v="VIALIDAD INTERURBANA"/>
    <s v="Expropiaciones"/>
    <s v="EJECUCION"/>
    <s v="EXPROPIACIONES 5"/>
    <n v="154705"/>
    <s v=""/>
    <s v=" MITIGACIÓN"/>
    <s v=""/>
    <s v=""/>
    <s v=""/>
    <s v=""/>
    <s v=""/>
    <s v=""/>
    <s v="Integración territorial, conectividad y movilidad"/>
    <n v="0"/>
    <n v="0"/>
    <n v="3652212"/>
    <n v="0"/>
    <n v="0"/>
    <n v="0"/>
    <n v="0"/>
    <n v="0"/>
    <e v="#N/A"/>
    <e v="#N/A"/>
    <e v="#N/A"/>
    <e v="#N/A"/>
  </r>
  <r>
    <n v="2678"/>
    <s v="0301"/>
    <s v="0301"/>
    <s v="Dirección General de Concesiones de Obras Públicas"/>
    <x v="3"/>
    <s v="VALPARAÍSO"/>
    <s v="VALPARAISO"/>
    <s v="INTERCOMUNAL"/>
    <s v="Arrastre"/>
    <n v="167"/>
    <s v="02"/>
    <s v="999"/>
    <n v="38143"/>
    <s v="29000523-0"/>
    <s v="CONCESIÓN CAMINO NOGALES - PUCHUNCAVI, RELICITACIÓN (EXPROPIACIONES)"/>
    <s v="VIALIDAD INTERURBANA"/>
    <s v="Expropiaciones"/>
    <s v="EJECUCION"/>
    <s v="OTROS GASTOS 1"/>
    <n v="176928"/>
    <s v=""/>
    <s v=" MITIGACIÓN"/>
    <s v=""/>
    <s v=""/>
    <s v=""/>
    <s v=""/>
    <s v=""/>
    <s v=""/>
    <s v="Integración territorial, conectividad y movilidad"/>
    <n v="0"/>
    <n v="80000"/>
    <n v="41240"/>
    <n v="0"/>
    <n v="0"/>
    <n v="0"/>
    <n v="0"/>
    <n v="0"/>
    <e v="#N/A"/>
    <e v="#N/A"/>
    <e v="#N/A"/>
    <e v="#N/A"/>
  </r>
  <r>
    <n v="2679"/>
    <s v="0301"/>
    <s v="0301"/>
    <s v="Dirección General de Concesiones de Obras Públicas"/>
    <x v="3"/>
    <s v="VALPARAÍSO"/>
    <s v="PETORCA"/>
    <s v="PETORCA"/>
    <s v="Arrastre"/>
    <n v="83"/>
    <s v="02"/>
    <s v="002"/>
    <n v="47207"/>
    <s v="29000529-0"/>
    <s v="CONCESIÓN EMBALSE LAS PALMAS (INSPECCIÓN FISCAL)"/>
    <s v="OBRAS DE RIEGO"/>
    <s v="AIF"/>
    <s v="EJECUCION"/>
    <s v="ASESORIA A LA INSPECCION FISCAL 4"/>
    <n v="143839"/>
    <s v=""/>
    <s v=" ADAPTACIÓN"/>
    <s v=""/>
    <s v=""/>
    <s v=""/>
    <s v=""/>
    <s v=""/>
    <s v=""/>
    <s v="Seguridad hídrica"/>
    <n v="0"/>
    <n v="388110.98100000003"/>
    <n v="1656950"/>
    <n v="1664582"/>
    <n v="1413660"/>
    <n v="297842"/>
    <n v="0"/>
    <n v="0"/>
    <n v="5404"/>
    <n v="10206"/>
    <n v="10636"/>
    <n v="0.16452755092370391"/>
  </r>
  <r>
    <n v="2680"/>
    <s v="0301"/>
    <s v="0301"/>
    <s v="Dirección General de Concesiones de Obras Públicas"/>
    <x v="3"/>
    <s v="VALPARAÍSO"/>
    <s v="PETORCA"/>
    <s v="PETORCA"/>
    <s v="Arrastre"/>
    <n v="176"/>
    <s v="02"/>
    <s v="999"/>
    <n v="49656"/>
    <s v="29000548-0"/>
    <s v="CONCESIÓN EMBALSE LAS PALMAS (EXPROPIACIONES)"/>
    <s v="OBRAS DE RIEGO"/>
    <s v="Expropiaciones"/>
    <s v="EJECUCION"/>
    <s v="OTROS GASTOS 1"/>
    <n v="176936"/>
    <s v=""/>
    <s v=" ADAPTACIÓN"/>
    <s v=""/>
    <s v=""/>
    <s v=""/>
    <s v=""/>
    <s v=""/>
    <s v=""/>
    <s v="Seguridad hídrica"/>
    <n v="0"/>
    <n v="8000"/>
    <n v="1031"/>
    <n v="0"/>
    <n v="0"/>
    <n v="0"/>
    <n v="0"/>
    <n v="0"/>
    <n v="5404"/>
    <n v="10206"/>
    <n v="10636"/>
    <n v="0.16452755092370391"/>
  </r>
  <r>
    <n v="2682"/>
    <s v="0301"/>
    <s v="0301"/>
    <s v="Dirección General de Concesiones de Obras Públicas"/>
    <x v="3"/>
    <s v="VALPARAÍSO"/>
    <s v="QUILLOTA"/>
    <s v="NOGALES"/>
    <s v="Arrastre"/>
    <n v="31"/>
    <s v="02"/>
    <s v="004"/>
    <n v="50841"/>
    <s v="29000605-0"/>
    <s v="RUTA NOGALES - PUCHUNCAVÍ (SISTEMA NUEVAS INVERSIONES - COVID)"/>
    <s v="VIALIDAD INTERURBANA"/>
    <s v="Convenios Complementarios"/>
    <s v="EJECUCION"/>
    <s v="EJECUCION 1"/>
    <n v="160757"/>
    <s v=""/>
    <s v=""/>
    <s v=""/>
    <s v=""/>
    <s v=""/>
    <s v=""/>
    <s v=""/>
    <s v=""/>
    <s v="Integración territorial, conectividad y movilidad"/>
    <n v="125011.061"/>
    <n v="1517615"/>
    <n v="2347249"/>
    <n v="121173"/>
    <n v="0"/>
    <n v="0"/>
    <n v="0"/>
    <n v="0"/>
    <n v="5506"/>
    <n v="22136"/>
    <n v="23665"/>
    <n v="0.15077401141769789"/>
  </r>
  <r>
    <m/>
    <s v="0301"/>
    <s v="0301"/>
    <s v="Dirección General de Concesiones de Obras Públicas"/>
    <x v="3"/>
    <s v="VALPARAÍSO"/>
    <s v="PETORCA"/>
    <s v="PETORCA"/>
    <s v="Arrastre"/>
    <m/>
    <s v="02"/>
    <s v="004"/>
    <n v="56802"/>
    <s v="29000641-0"/>
    <s v="CONSTRUCCION EMBALSE LAS PALMAS (SISTEMA NUEVAS INVERSIONES)"/>
    <s v="OBRAS DE RIEGO"/>
    <s v="Convenios Complementarios"/>
    <s v="EJECUCION"/>
    <s v="EJECUCION 1"/>
    <n v="177031"/>
    <s v=""/>
    <s v=""/>
    <s v=""/>
    <s v=""/>
    <s v=""/>
    <s v=""/>
    <s v=""/>
    <s v=""/>
    <s v="Seguridad hídrica"/>
    <n v="0"/>
    <n v="0"/>
    <n v="2550125"/>
    <n v="0"/>
    <n v="0"/>
    <n v="0"/>
    <n v="0"/>
    <n v="0"/>
    <n v="5404"/>
    <n v="10206"/>
    <n v="10636"/>
    <n v="0.16452755092370391"/>
  </r>
  <r>
    <n v="2684"/>
    <s v="0301"/>
    <s v="0301"/>
    <s v="Dirección General de Concesiones de Obras Públicas"/>
    <x v="3"/>
    <s v="VALPARAÍSO"/>
    <s v="VALPARAISO, QUILLOTA"/>
    <s v="PUCHUNCAVI, QUINTERO, NOGALES"/>
    <s v="Arrastre"/>
    <n v="117"/>
    <s v="02"/>
    <s v="002"/>
    <n v="58381"/>
    <s v="29000655-0"/>
    <s v="SEGUNDA CONCESIÓN CAMINO NOGALES - PUCHUNCAVÍ (INSPECCIÓN FISCAL)"/>
    <s v="INFRAESTRUCTURA VIAL INTERURBANA"/>
    <s v="AIF"/>
    <s v="EJECUCION"/>
    <s v="ASESORIA A LA INSPECCION FISCAL 1"/>
    <n v="180699"/>
    <s v=""/>
    <s v=""/>
    <s v=""/>
    <s v=""/>
    <s v=""/>
    <s v=""/>
    <s v=""/>
    <s v=""/>
    <s v="Integración territorial, conectividad y movilidad"/>
    <n v="0"/>
    <n v="1252247.8030000001"/>
    <n v="1893944"/>
    <n v="1110982"/>
    <n v="1091004"/>
    <n v="911918"/>
    <n v="0"/>
    <n v="0"/>
    <e v="#N/A"/>
    <e v="#N/A"/>
    <e v="#N/A"/>
    <e v="#N/A"/>
  </r>
  <r>
    <m/>
    <s v="0301"/>
    <s v="0301"/>
    <s v="Dirección General de Concesiones de Obras Públicas"/>
    <x v="3"/>
    <s v="VALPARAÍSO"/>
    <s v="VALPARAISO"/>
    <s v="INTERCOMUNAL"/>
    <s v="Arrastre"/>
    <m/>
    <s v="02"/>
    <s v="002"/>
    <n v="50443"/>
    <s v="40021079-0"/>
    <s v="CONSTRUCCION Y MEJORAMIENTO NUEVA RUTA PERIFERICA VALPARAISO"/>
    <s v="VIALIDAD URBANA"/>
    <s v=""/>
    <s v="PREFACTIBILIDAD"/>
    <s v="PREFACTIBILIDAD 1"/>
    <n v="154041"/>
    <s v=""/>
    <s v=""/>
    <s v=""/>
    <s v=""/>
    <s v=""/>
    <s v=""/>
    <s v=""/>
    <s v=""/>
    <s v="Integración territorial, conectividad y movilidad"/>
    <n v="465426.40700000001"/>
    <n v="836390.44400000002"/>
    <n v="2295294"/>
    <n v="0"/>
    <n v="0"/>
    <n v="0"/>
    <n v="0"/>
    <n v="0"/>
    <e v="#N/A"/>
    <e v="#N/A"/>
    <e v="#N/A"/>
    <e v="#N/A"/>
  </r>
  <r>
    <m/>
    <s v="0301"/>
    <s v="0301"/>
    <s v="Dirección General de Concesiones de Obras Públicas"/>
    <x v="3"/>
    <s v="VALPARAÍSO"/>
    <s v="VALPARAISO"/>
    <s v="VIÑA DEL MAR"/>
    <s v="Arrastre"/>
    <m/>
    <s v="02"/>
    <s v="002"/>
    <n v="55438"/>
    <s v="40047360-0"/>
    <s v="CONSTRUCCION TRANVÍA VIÑA DEL MAR REÑACA TRANSPORTE PUBLICO"/>
    <s v="EDIFICACIÓN PÚBLICA"/>
    <s v=""/>
    <s v="EJECUCION"/>
    <s v="ASESORIA 2"/>
    <n v="178986"/>
    <s v=""/>
    <s v=""/>
    <s v=""/>
    <s v=""/>
    <s v=""/>
    <s v=""/>
    <s v=""/>
    <s v=""/>
    <s v="_x0009_Seguridad Ciudadana y ante desastres naturales y emergencias"/>
    <n v="0"/>
    <n v="1"/>
    <n v="1443400"/>
    <n v="0"/>
    <n v="0"/>
    <n v="0"/>
    <n v="0"/>
    <n v="0"/>
    <n v="5109"/>
    <n v="334871"/>
    <n v="373551"/>
    <n v="0.1489177403980404"/>
  </r>
  <r>
    <m/>
    <s v="0301"/>
    <s v="0301"/>
    <s v="Dirección General de Concesiones de Obras Públicas"/>
    <x v="3"/>
    <s v="VALPARAÍSO"/>
    <s v="LOS ANDES"/>
    <s v="LOS ANDES"/>
    <s v="Arrastre"/>
    <m/>
    <s v="02"/>
    <s v="002"/>
    <n v="59524"/>
    <s v="40068698-0"/>
    <s v="AMPLIACION Y MEJORAMIENTO RELICITACION CONCESION PUERTO TERRESTRE LOS ANDES"/>
    <s v="EDIFICACIÓN PÚBLICA"/>
    <s v=""/>
    <s v="EJECUCION"/>
    <s v="ASESORIA 1"/>
    <n v="183490"/>
    <s v=""/>
    <s v=""/>
    <s v=""/>
    <s v=""/>
    <s v=""/>
    <s v=""/>
    <s v=""/>
    <s v=""/>
    <s v="_x0009_Seguridad Ciudadana y ante desastres naturales y emergencias"/>
    <n v="0"/>
    <n v="1000"/>
    <n v="1139609"/>
    <n v="1337801"/>
    <n v="0"/>
    <n v="0"/>
    <n v="0"/>
    <n v="0"/>
    <n v="5301"/>
    <n v="63440"/>
    <n v="69094"/>
    <n v="0.15194137982123551"/>
  </r>
  <r>
    <n v="2690"/>
    <s v="0301"/>
    <s v="0301"/>
    <s v="Dirección General de Concesiones de Obras Públicas"/>
    <x v="4"/>
    <s v="METROPOLITANA"/>
    <s v="INTERPROVINCIAL"/>
    <s v="INTERCOMUNAL"/>
    <s v="Arrastre"/>
    <n v="44"/>
    <s v="02"/>
    <s v="002"/>
    <n v="9568"/>
    <s v="29000018-0"/>
    <s v="AMPLIACIÓN, REHABILITACIÓN Y MEJORAMIENTO SISTEMA NORTE SUR (INSPECCIÓN FISCAL)"/>
    <s v="VIALIDAD URBANA"/>
    <s v="AIF"/>
    <s v="EJECUCION"/>
    <s v="ASESORIA 12"/>
    <n v="147185"/>
    <s v=""/>
    <s v=" MITIGACIÓN"/>
    <s v=""/>
    <s v=""/>
    <s v=""/>
    <s v=""/>
    <s v=""/>
    <s v=""/>
    <s v="Integración territorial, conectividad y movilidad"/>
    <n v="674011.20400000003"/>
    <n v="983523.20499999996"/>
    <n v="1166904"/>
    <n v="757081"/>
    <n v="0"/>
    <n v="0"/>
    <n v="0"/>
    <n v="0"/>
    <e v="#N/A"/>
    <e v="#N/A"/>
    <e v="#N/A"/>
    <e v="#N/A"/>
  </r>
  <r>
    <n v="2688"/>
    <s v="0301"/>
    <s v="0301"/>
    <s v="Dirección General de Concesiones de Obras Públicas"/>
    <x v="4"/>
    <s v="METROPOLITANA"/>
    <s v="INTERPROVINCIAL"/>
    <s v="INTERCOMUNAL"/>
    <s v="Arrastre"/>
    <n v="44"/>
    <s v="02"/>
    <s v="002"/>
    <n v="9568"/>
    <s v="29000018-0"/>
    <s v="AMPLIACIÓN, REHABILITACIÓN Y MEJORAMIENTO SISTEMA NORTE SUR (INSPECCIÓN FISCAL)"/>
    <s v="VIALIDAD URBANA"/>
    <s v="AIF"/>
    <s v="EJECUCION"/>
    <s v="ASESORIA 14"/>
    <n v="147187"/>
    <s v=""/>
    <s v=" MITIGACIÓN"/>
    <s v=""/>
    <s v=""/>
    <s v=""/>
    <s v=""/>
    <s v=""/>
    <s v=""/>
    <s v="Integración territorial, conectividad y movilidad"/>
    <n v="54860.184999999998"/>
    <n v="15628.391"/>
    <n v="72262"/>
    <n v="0"/>
    <n v="0"/>
    <n v="0"/>
    <n v="0"/>
    <n v="0"/>
    <e v="#N/A"/>
    <e v="#N/A"/>
    <e v="#N/A"/>
    <e v="#N/A"/>
  </r>
  <r>
    <n v="2689"/>
    <s v="0301"/>
    <s v="0301"/>
    <s v="Dirección General de Concesiones de Obras Públicas"/>
    <x v="4"/>
    <s v="METROPOLITANA"/>
    <s v="INTERPROVINCIAL"/>
    <s v="INTERCOMUNAL"/>
    <s v="Arrastre"/>
    <n v="44"/>
    <s v="02"/>
    <s v="002"/>
    <n v="9568"/>
    <s v="29000018-0"/>
    <s v="AMPLIACIÓN, REHABILITACIÓN Y MEJORAMIENTO SISTEMA NORTE SUR (INSPECCIÓN FISCAL)"/>
    <s v="VIALIDAD URBANA"/>
    <s v="AIF"/>
    <s v="EJECUCION"/>
    <s v="ASESORIA 15"/>
    <n v="151006"/>
    <s v=""/>
    <s v=" MITIGACIÓN"/>
    <s v=""/>
    <s v=""/>
    <s v=""/>
    <s v=""/>
    <s v=""/>
    <s v=""/>
    <s v="Integración territorial, conectividad y movilidad"/>
    <n v="0"/>
    <n v="97210.123000000007"/>
    <n v="1228548"/>
    <n v="1276796"/>
    <n v="1808517"/>
    <n v="925537"/>
    <n v="0"/>
    <n v="0"/>
    <e v="#N/A"/>
    <e v="#N/A"/>
    <e v="#N/A"/>
    <e v="#N/A"/>
  </r>
  <r>
    <n v="2692"/>
    <s v="0301"/>
    <s v="0301"/>
    <s v="Dirección General de Concesiones de Obras Públicas"/>
    <x v="4"/>
    <s v="METROPOLITANA"/>
    <s v="MELIPILLA"/>
    <s v="MELIPILLA"/>
    <s v="Arrastre"/>
    <n v="42"/>
    <s v="02"/>
    <s v="002"/>
    <n v="9563"/>
    <s v="29000040-0"/>
    <s v="AMPLIACIÓN, REHABILITACIÓN Y MEJORAMIENTO VARIANTE MELIPILLA (INSPECCIÓN FISCAL)"/>
    <s v="VIALIDAD INTERURBANA"/>
    <s v="AIF"/>
    <s v="EJECUCION"/>
    <s v="ASESORIA A LA INSPECCION FISCAL 3"/>
    <n v="150554"/>
    <s v=""/>
    <s v=""/>
    <s v=""/>
    <s v=""/>
    <s v=""/>
    <s v=""/>
    <s v=""/>
    <s v=""/>
    <s v="Integración territorial, conectividad y movilidad"/>
    <n v="223019.04800000001"/>
    <n v="523760.70400000003"/>
    <n v="514739"/>
    <n v="418236"/>
    <n v="0"/>
    <n v="0"/>
    <n v="0"/>
    <n v="0"/>
    <n v="13501"/>
    <n v="136325"/>
    <n v="150466"/>
    <n v="0.22811348984469859"/>
  </r>
  <r>
    <n v="2693"/>
    <s v="0301"/>
    <s v="0301"/>
    <s v="Dirección General de Concesiones de Obras Públicas"/>
    <x v="4"/>
    <s v="METROPOLITANA"/>
    <s v="SANTIAGO"/>
    <s v="LA CISTERNA, LA FLORIDA, LA GRANJA, LO ESPEJO, MACUL, MAIPU, PEÑALOLEN, SAN RAMON"/>
    <s v="Arrastre"/>
    <n v="45"/>
    <s v="02"/>
    <s v="002"/>
    <n v="9570"/>
    <s v="29000042-0"/>
    <s v="AMPLIACIÓN, REHABILITACIÓN Y MEJORAMIENTO AMÉRICO VESPUCIO SUR (INSPECCIÓN FISCAL)"/>
    <s v="VIALIDAD URBANA"/>
    <s v="AIF"/>
    <s v="EJECUCION"/>
    <s v="ASESORIA 3"/>
    <n v="118367"/>
    <s v=""/>
    <s v=" MITIGACIÓN"/>
    <s v=""/>
    <s v=""/>
    <s v=""/>
    <s v=""/>
    <s v=""/>
    <s v=""/>
    <s v="Integración territorial, conectividad y movilidad"/>
    <n v="882823.24400000006"/>
    <n v="1157285.862"/>
    <n v="1147350"/>
    <n v="721848"/>
    <n v="0"/>
    <n v="0"/>
    <n v="0"/>
    <n v="0"/>
    <e v="#N/A"/>
    <e v="#N/A"/>
    <e v="#N/A"/>
    <e v="#N/A"/>
  </r>
  <r>
    <n v="2694"/>
    <s v="0301"/>
    <s v="0301"/>
    <s v="Dirección General de Concesiones de Obras Públicas"/>
    <x v="4"/>
    <s v="METROPOLITANA"/>
    <s v="SANTIAGO"/>
    <s v="SANTIAGO"/>
    <s v="Arrastre"/>
    <n v="60"/>
    <s v="02"/>
    <s v="002"/>
    <n v="31595"/>
    <s v="29000044-0"/>
    <s v="CENTRO DE JUSTICIA (INSPECCIÓN FISCAL)"/>
    <s v="EDIFICACIÓN PÚBLICA"/>
    <s v="AIF"/>
    <s v="EJECUCION"/>
    <s v="ASESORIA A LA INSPECCION FISCAL 6"/>
    <n v="154053"/>
    <s v=""/>
    <s v=""/>
    <s v=""/>
    <s v=""/>
    <s v=""/>
    <s v=""/>
    <s v=""/>
    <s v=""/>
    <s v="_x0009_Seguridad Ciudadana y ante desastres naturales y emergencias"/>
    <n v="141365.79699999999"/>
    <n v="593045.50100000005"/>
    <n v="633139"/>
    <n v="569781"/>
    <n v="0"/>
    <n v="0"/>
    <n v="0"/>
    <n v="0"/>
    <n v="13101"/>
    <n v="438856"/>
    <n v="552151"/>
    <n v="0.16465373414117401"/>
  </r>
  <r>
    <n v="2695"/>
    <s v="0301"/>
    <s v="0301"/>
    <s v="Dirección General de Concesiones de Obras Públicas"/>
    <x v="4"/>
    <s v="METROPOLITANA"/>
    <s v="SANTIAGO"/>
    <s v="CERRO NAVIA, CONCHALI, HUECHURABA, MAIPU, PUDAHUEL, QUILICURA, RECOLETA, RENCA"/>
    <s v="Arrastre"/>
    <n v="46"/>
    <s v="02"/>
    <s v="002"/>
    <n v="9571"/>
    <s v="29000046-0"/>
    <s v="AMPLIACIÓN, REHABILITACIÓN Y MEJORAMIENTO AMÉRICO VESPUCIO NORTE (INSPECCIÓN FISCAL)"/>
    <s v="VIALIDAD URBANA"/>
    <s v="AIF"/>
    <s v="EJECUCION"/>
    <s v="ASESORIA 2"/>
    <n v="118368"/>
    <s v=""/>
    <s v=" MITIGACIÓN"/>
    <s v=""/>
    <s v=""/>
    <s v=""/>
    <s v=""/>
    <s v=""/>
    <s v=""/>
    <s v="Integración territorial, conectividad y movilidad"/>
    <n v="359338.87599999999"/>
    <n v="585471.45700000005"/>
    <n v="592558"/>
    <n v="376926"/>
    <n v="0"/>
    <n v="0"/>
    <n v="0"/>
    <n v="0"/>
    <e v="#N/A"/>
    <e v="#N/A"/>
    <e v="#N/A"/>
    <e v="#N/A"/>
  </r>
  <r>
    <n v="2696"/>
    <s v="0301"/>
    <s v="0301"/>
    <s v="Dirección General de Concesiones de Obras Públicas"/>
    <x v="4"/>
    <s v="METROPOLITANA"/>
    <s v="SANTIAGO, CHACABUCO"/>
    <s v="HUECHURABA, VITACURA, COLINA, LAMPA"/>
    <s v="Arrastre"/>
    <n v="59"/>
    <s v="02"/>
    <s v="002"/>
    <n v="30624"/>
    <s v="29000054-0"/>
    <s v="ASESORÍA A LA INSPECCIÓN FISCAL ACCESO NORORIENTE A SANTIAGO"/>
    <s v="VIALIDAD URBANA"/>
    <s v="AIF"/>
    <s v="EJECUCION"/>
    <s v="ASESORIA 10"/>
    <n v="150604"/>
    <s v=""/>
    <s v=" MITIGACIÓN"/>
    <s v=""/>
    <s v=""/>
    <s v=""/>
    <s v=""/>
    <s v=""/>
    <s v=""/>
    <s v="Integración territorial, conectividad y movilidad"/>
    <n v="52056.044999999998"/>
    <n v="102556.97500000001"/>
    <n v="123283"/>
    <n v="50908"/>
    <n v="0"/>
    <n v="0"/>
    <n v="0"/>
    <n v="0"/>
    <e v="#N/A"/>
    <e v="#N/A"/>
    <e v="#N/A"/>
    <e v="#N/A"/>
  </r>
  <r>
    <n v="2697"/>
    <s v="0301"/>
    <s v="0301"/>
    <s v="Dirección General de Concesiones de Obras Públicas"/>
    <x v="4"/>
    <s v="METROPOLITANA"/>
    <s v="SANTIAGO, CHACABUCO"/>
    <s v="HUECHURABA, VITACURA, COLINA, LAMPA"/>
    <s v="Arrastre"/>
    <n v="59"/>
    <s v="02"/>
    <s v="002"/>
    <n v="30624"/>
    <s v="29000054-0"/>
    <s v="ASESORÍA A LA INSPECCIÓN FISCAL ACCESO NORORIENTE A SANTIAGO"/>
    <s v="VIALIDAD URBANA"/>
    <s v="AIF"/>
    <s v="EJECUCION"/>
    <s v="ASESORIA A LA INSPECCION FISCAL 7"/>
    <n v="150556"/>
    <s v=""/>
    <s v=" MITIGACIÓN"/>
    <s v=""/>
    <s v=""/>
    <s v=""/>
    <s v=""/>
    <s v=""/>
    <s v=""/>
    <s v="Integración territorial, conectividad y movilidad"/>
    <n v="399069.43199999997"/>
    <n v="417505.25400000002"/>
    <n v="540499"/>
    <n v="0"/>
    <n v="0"/>
    <n v="0"/>
    <n v="0"/>
    <n v="0"/>
    <e v="#N/A"/>
    <e v="#N/A"/>
    <e v="#N/A"/>
    <e v="#N/A"/>
  </r>
  <r>
    <n v="2698"/>
    <s v="0301"/>
    <s v="0301"/>
    <s v="Dirección General de Concesiones de Obras Públicas"/>
    <x v="4"/>
    <s v="METROPOLITANA"/>
    <s v="SANTIAGO"/>
    <s v="LA CISTERNA"/>
    <s v="Arrastre"/>
    <n v="38"/>
    <s v="02"/>
    <s v="002"/>
    <n v="9493"/>
    <s v="29000056-0"/>
    <s v="ASESORÍA A LA INSPECCIÓN FISCAL ESTACIÓN DE INTERCAMBIO MODAL LA CISTERNA"/>
    <s v="TRANSPORTE PUBLICO"/>
    <s v="aif"/>
    <s v="EJECUCION"/>
    <s v="ASESORIA A LA INSPECCION FISCAL 4"/>
    <n v="146221"/>
    <s v=""/>
    <s v=""/>
    <s v=""/>
    <s v=""/>
    <s v=""/>
    <s v=""/>
    <s v=""/>
    <s v=""/>
    <s v="Integración territorial, conectividad y movilidad"/>
    <n v="637539.728"/>
    <n v="674723.67299999995"/>
    <n v="473587"/>
    <n v="0"/>
    <n v="0"/>
    <n v="0"/>
    <n v="0"/>
    <n v="0"/>
    <n v="13109"/>
    <n v="103157"/>
    <n v="101398"/>
    <n v="0.13472792038608011"/>
  </r>
  <r>
    <n v="2700"/>
    <s v="0301"/>
    <s v="0301"/>
    <s v="Dirección General de Concesiones de Obras Públicas"/>
    <x v="4"/>
    <s v="METROPOLITANA"/>
    <s v="SANTIAGO"/>
    <s v="SANTIAGO"/>
    <s v="Arrastre"/>
    <n v="56"/>
    <s v="02"/>
    <s v="002"/>
    <n v="21728"/>
    <s v="29000057-0"/>
    <s v="PLAZA DE LA CIUDADANÍA (INSPECCIÓN FISCAL)"/>
    <s v="EDIFICACIÓN PÚBLICA"/>
    <s v="aif"/>
    <s v="EJECUCION"/>
    <s v="ASESORIA A LA INSPECCION FISCAL 5"/>
    <n v="178940"/>
    <s v=""/>
    <s v=""/>
    <s v=""/>
    <s v=""/>
    <s v=""/>
    <s v=""/>
    <s v=""/>
    <s v=""/>
    <s v="_x0009_Seguridad Ciudadana y ante desastres naturales y emergencias"/>
    <n v="0"/>
    <n v="119021.697"/>
    <n v="254662"/>
    <n v="267014"/>
    <n v="154308"/>
    <n v="0"/>
    <n v="0"/>
    <n v="0"/>
    <n v="13101"/>
    <n v="438856"/>
    <n v="552151"/>
    <n v="0.16465373414117401"/>
  </r>
  <r>
    <n v="2701"/>
    <s v="0301"/>
    <s v="0301"/>
    <s v="Dirección General de Concesiones de Obras Públicas"/>
    <x v="4"/>
    <s v="METROPOLITANA"/>
    <s v="SANTIAGO"/>
    <s v="SANTIAGO"/>
    <s v="Arrastre"/>
    <n v="37"/>
    <s v="02"/>
    <s v="002"/>
    <n v="9491"/>
    <s v="29000058-0"/>
    <s v="PARQUE O'HIGGINS (INSPECCIÓN FISCAL)"/>
    <s v="EDIFICACIÓN PÚBLICA"/>
    <s v="aif"/>
    <s v="EJECUCION"/>
    <s v="ASESORIA A LA INSPECCION FISCAL 5"/>
    <n v="178942"/>
    <s v=""/>
    <s v=""/>
    <s v=""/>
    <s v=""/>
    <s v=""/>
    <s v=""/>
    <s v=""/>
    <s v=""/>
    <s v="_x0009_Seguridad Ciudadana y ante desastres naturales y emergencias"/>
    <n v="0"/>
    <n v="119021.697"/>
    <n v="254662"/>
    <n v="267014"/>
    <n v="154308"/>
    <n v="0"/>
    <n v="0"/>
    <n v="0"/>
    <n v="13101"/>
    <n v="438856"/>
    <n v="552151"/>
    <n v="0.16465373414117401"/>
  </r>
  <r>
    <n v="2704"/>
    <s v="0301"/>
    <s v="0301"/>
    <s v="Dirección General de Concesiones de Obras Públicas"/>
    <x v="4"/>
    <s v="METROPOLITANA"/>
    <s v="SANTIAGO"/>
    <s v="SANTIAGO, INDEPENDENCIA, LAS CONDES, PROVIDENCIA, RECOLETA, VITACURA"/>
    <s v="Arrastre"/>
    <n v="43"/>
    <s v="02"/>
    <s v="002"/>
    <n v="9566"/>
    <s v="29000063-0"/>
    <s v="CONCESIÓN SISTEMA ORIENTE PONIENTE (INSPECCIÓN FISCAL)"/>
    <s v="VIALIDAD URBANA"/>
    <s v="aif"/>
    <s v="EJECUCION"/>
    <s v="ASESORIA 3"/>
    <n v="110362"/>
    <s v=""/>
    <s v=""/>
    <s v=""/>
    <s v=""/>
    <s v=""/>
    <s v=""/>
    <s v=""/>
    <s v=""/>
    <s v="Integración territorial, conectividad y movilidad"/>
    <n v="333112.299"/>
    <n v="649227.87100000004"/>
    <n v="1109169"/>
    <n v="362936"/>
    <n v="0"/>
    <n v="0"/>
    <n v="0"/>
    <n v="0"/>
    <e v="#N/A"/>
    <e v="#N/A"/>
    <e v="#N/A"/>
    <e v="#N/A"/>
  </r>
  <r>
    <n v="2705"/>
    <s v="0301"/>
    <s v="0301"/>
    <s v="Dirección General de Concesiones de Obras Públicas"/>
    <x v="4"/>
    <s v="METROPOLITANA"/>
    <s v="SANTIAGO"/>
    <s v="HUECHURABA, LAS CONDES, PROVIDENCIA, VITACURA"/>
    <s v="Arrastre"/>
    <n v="39"/>
    <s v="02"/>
    <s v="002"/>
    <n v="9498"/>
    <s v="29000085-0"/>
    <s v="HABILITACIÓN ANILLO INTERMEDIO EL SALTO-AV. KENNEDY (INSPECCIÓN FISCAL)"/>
    <s v="VIALIDAD URBANA"/>
    <s v="aif"/>
    <s v="EJECUCION"/>
    <s v="ASESORIA 2"/>
    <n v="118428"/>
    <s v=""/>
    <s v=""/>
    <s v=""/>
    <s v=""/>
    <s v=""/>
    <s v=""/>
    <s v=""/>
    <s v=""/>
    <s v="Integración territorial, conectividad y movilidad"/>
    <n v="295018.79599999997"/>
    <n v="509963.81400000001"/>
    <n v="592558"/>
    <n v="376926"/>
    <n v="0"/>
    <n v="0"/>
    <n v="0"/>
    <n v="0"/>
    <e v="#N/A"/>
    <e v="#N/A"/>
    <e v="#N/A"/>
    <e v="#N/A"/>
  </r>
  <r>
    <n v="2707"/>
    <s v="0301"/>
    <s v="0301"/>
    <s v="Dirección General de Concesiones de Obras Públicas"/>
    <x v="4"/>
    <s v="METROPOLITANA"/>
    <s v="SANTIAGO"/>
    <s v="CERRILLOS, LA CISTERNA, LA FLORIDA, LA GRANJA, LO ESPEJO, MACUL, MAIPU, PEÑALOLEN, SAN RAMON"/>
    <s v="Arrastre"/>
    <n v="12"/>
    <s v="02"/>
    <s v="004"/>
    <n v="32683"/>
    <s v="29000110-0"/>
    <s v="CONCESIÓN AMÉRICO VESPUCIO SUR (SISTEMA NUEVAS INVERSIONES)"/>
    <s v="VIALIDAD URBANA"/>
    <s v="Convenios Complementarios"/>
    <s v="EJECUCION"/>
    <s v="EJECUCION 11"/>
    <n v="169153"/>
    <s v=" Buen Vecino"/>
    <s v=" MITIGACIÓN"/>
    <s v=""/>
    <s v=""/>
    <s v=""/>
    <s v=""/>
    <s v=""/>
    <s v="X"/>
    <s v="Integración territorial, conectividad y movilidad"/>
    <n v="0"/>
    <n v="2853210.378"/>
    <n v="14408060"/>
    <n v="7606962"/>
    <n v="9348968"/>
    <n v="11714683"/>
    <n v="12372000"/>
    <n v="0"/>
    <e v="#N/A"/>
    <e v="#N/A"/>
    <e v="#N/A"/>
    <e v="#N/A"/>
  </r>
  <r>
    <n v="2706"/>
    <s v="0301"/>
    <s v="0301"/>
    <s v="Dirección General de Concesiones de Obras Públicas"/>
    <x v="4"/>
    <s v="METROPOLITANA"/>
    <s v="SANTIAGO"/>
    <s v="CERRILLOS, LA CISTERNA, LA FLORIDA, LA GRANJA, LO ESPEJO, MACUL, MAIPU, PEÑALOLEN, SAN RAMON"/>
    <s v="Arrastre"/>
    <n v="12"/>
    <s v="02"/>
    <s v="004"/>
    <n v="32683"/>
    <s v="29000110-0"/>
    <s v="CONCESIÓN AMÉRICO VESPUCIO SUR (SISTEMA NUEVAS INVERSIONES)"/>
    <s v="VIALIDAD URBANA"/>
    <s v="Convenios Complementarios"/>
    <s v="EJECUCION"/>
    <s v="EJECUCION 9"/>
    <n v="147257"/>
    <s v=" Buen Vecino"/>
    <s v=" MITIGACIÓN"/>
    <s v=""/>
    <s v=""/>
    <s v=""/>
    <s v=""/>
    <s v=""/>
    <s v="X"/>
    <s v="Integración territorial, conectividad y movilidad"/>
    <n v="512791.07799999998"/>
    <n v="837488.06900000002"/>
    <n v="572535"/>
    <n v="591879"/>
    <n v="596993"/>
    <n v="602193"/>
    <n v="951816"/>
    <n v="1230664"/>
    <e v="#N/A"/>
    <e v="#N/A"/>
    <e v="#N/A"/>
    <e v="#N/A"/>
  </r>
  <r>
    <n v="2711"/>
    <s v="0301"/>
    <s v="0301"/>
    <s v="Dirección General de Concesiones de Obras Públicas"/>
    <x v="4"/>
    <s v="METROPOLITANA"/>
    <s v="SANTIAGO"/>
    <s v="SANTIAGO"/>
    <s v="Arrastre"/>
    <n v="15"/>
    <s v="02"/>
    <s v="004"/>
    <n v="32687"/>
    <s v="29000114-0"/>
    <s v="CONCESIÓN SISTEMA NORTE SUR (SISTEMA NUEVAS INVERSIONES)"/>
    <s v="VIALIDAD URBANA"/>
    <s v="Convenios Complementarios"/>
    <s v="EJECUCION"/>
    <s v="EJECUCION 8"/>
    <n v="150031"/>
    <s v=""/>
    <s v=" MITIGACIÓN"/>
    <s v=""/>
    <s v=""/>
    <s v=""/>
    <s v=""/>
    <s v=""/>
    <s v=""/>
    <s v="Integración territorial, conectividad y movilidad"/>
    <n v="428350.53200000001"/>
    <n v="436650.17099999997"/>
    <n v="427865"/>
    <n v="408084"/>
    <n v="288618"/>
    <n v="288618"/>
    <n v="288618"/>
    <n v="577236"/>
    <n v="13101"/>
    <n v="438856"/>
    <n v="552151"/>
    <n v="0.16465373414117401"/>
  </r>
  <r>
    <n v="2712"/>
    <s v="0301"/>
    <s v="0301"/>
    <s v="Dirección General de Concesiones de Obras Públicas"/>
    <x v="4"/>
    <s v="METROPOLITANA"/>
    <s v="SANTIAGO"/>
    <s v="HUECHURABA, LAS CONDES, PROVIDENCIA, VITACURA"/>
    <s v="Arrastre"/>
    <n v="17"/>
    <s v="02"/>
    <s v="004"/>
    <n v="33229"/>
    <s v="29000172-0"/>
    <s v="ANILLO INTERMEDIO EL SALTO-KENNEDY (SISTEMA NUEVAS INVERSIONES)"/>
    <s v="VIALIDAD URBANA"/>
    <s v="Convenios Complementarios"/>
    <s v="EJECUCION"/>
    <s v="EJECUCION 7"/>
    <n v="147265"/>
    <s v=""/>
    <s v=""/>
    <s v=""/>
    <s v=""/>
    <s v=""/>
    <s v=""/>
    <s v=""/>
    <s v=""/>
    <s v="Integración territorial, conectividad y movilidad"/>
    <n v="125721.90300000001"/>
    <n v="212101.864"/>
    <n v="127019"/>
    <n v="222557"/>
    <n v="227194"/>
    <n v="126405"/>
    <n v="223124"/>
    <n v="1005650"/>
    <e v="#N/A"/>
    <e v="#N/A"/>
    <e v="#N/A"/>
    <e v="#N/A"/>
  </r>
  <r>
    <n v="2713"/>
    <s v="0301"/>
    <s v="0301"/>
    <s v="Dirección General de Concesiones de Obras Públicas"/>
    <x v="4"/>
    <s v="METROPOLITANA"/>
    <s v="SANTIAGO"/>
    <s v="LA CISTERNA"/>
    <s v="Arrastre"/>
    <n v="6"/>
    <s v="02"/>
    <s v="004"/>
    <n v="34335"/>
    <s v="29000183-0"/>
    <s v="ESTACION DE INTERCAMBIO MODAL LA CISTERNA (INGRESO MINIMO GARANTIZADO)"/>
    <s v="EDIFICACIÓN PÚBLICA"/>
    <s v="IMG"/>
    <s v="EJECUCION"/>
    <s v="EJECUCION 2"/>
    <n v="149063"/>
    <s v=""/>
    <s v=""/>
    <s v=""/>
    <s v=""/>
    <s v=""/>
    <s v=""/>
    <s v=""/>
    <s v=""/>
    <s v="_x0009_Seguridad Ciudadana y ante desastres naturales y emergencias"/>
    <n v="1992907.8629999999"/>
    <n v="2159828.6609999998"/>
    <n v="2879624"/>
    <n v="0"/>
    <n v="0"/>
    <n v="0"/>
    <n v="0"/>
    <n v="0"/>
    <n v="13109"/>
    <n v="103157"/>
    <n v="101398"/>
    <n v="0.13472792038608011"/>
  </r>
  <r>
    <n v="2714"/>
    <s v="0301"/>
    <s v="0301"/>
    <s v="Dirección General de Concesiones de Obras Públicas"/>
    <x v="4"/>
    <s v="METROPOLITANA"/>
    <s v="SANTIAGO"/>
    <s v="LA FLORIDA, MAIPU"/>
    <s v="Arrastre"/>
    <n v="65"/>
    <s v="02"/>
    <s v="002"/>
    <n v="35353"/>
    <s v="29000222-0"/>
    <s v="COMPLEJO HOSPITALARIO MAIPÚ-LA FLORIDA (INSPECCIÓN FISCAL)"/>
    <s v="PROGRAMA HOSPITALARIO"/>
    <s v="aif"/>
    <s v="EJECUCION"/>
    <s v="ASESORIA 1"/>
    <n v="143451"/>
    <s v=""/>
    <s v=""/>
    <s v=""/>
    <s v=""/>
    <s v=""/>
    <s v=""/>
    <s v=""/>
    <s v=""/>
    <s v="Desarrollo Productivo, Social, Cultural y Científico"/>
    <n v="2111961.1690000002"/>
    <n v="2787097.284"/>
    <n v="3097584"/>
    <n v="1035481"/>
    <n v="0"/>
    <n v="0"/>
    <n v="0"/>
    <n v="0"/>
    <e v="#N/A"/>
    <e v="#N/A"/>
    <e v="#N/A"/>
    <e v="#N/A"/>
  </r>
  <r>
    <n v="2715"/>
    <s v="0301"/>
    <s v="0301"/>
    <s v="Dirección General de Concesiones de Obras Públicas"/>
    <x v="4"/>
    <s v="METROPOLITANA"/>
    <s v="SANTIAGO"/>
    <s v="PUDAHUEL"/>
    <s v="Arrastre"/>
    <n v="134"/>
    <s v="02"/>
    <s v="999"/>
    <n v="36605"/>
    <s v="29000232-0"/>
    <s v="ACCESO VIAL AEROPUERTO AMB (EXPROPIACIONES)"/>
    <s v="VIALIDAD URBANA"/>
    <s v="Expropiaciones"/>
    <s v="EJECUCION"/>
    <s v="OTROS GASTOS 1"/>
    <n v="176945"/>
    <s v=""/>
    <s v=" MITIGACIÓN"/>
    <s v=""/>
    <s v=""/>
    <s v=""/>
    <s v=""/>
    <s v=""/>
    <s v=""/>
    <s v="Integración territorial, conectividad y movilidad"/>
    <n v="0"/>
    <n v="2200"/>
    <n v="1031"/>
    <n v="0"/>
    <n v="0"/>
    <n v="0"/>
    <n v="0"/>
    <n v="0"/>
    <n v="13124"/>
    <n v="227820"/>
    <n v="262943"/>
    <n v="0.16876756470472479"/>
  </r>
  <r>
    <n v="2716"/>
    <s v="0301"/>
    <s v="0301"/>
    <s v="Dirección General de Concesiones de Obras Públicas"/>
    <x v="4"/>
    <s v="METROPOLITANA"/>
    <s v="MELIPILLA"/>
    <s v="MELIPILLA"/>
    <s v="Arrastre"/>
    <n v="136"/>
    <s v="02"/>
    <s v="999"/>
    <n v="36607"/>
    <s v="29000234-0"/>
    <s v="CONEXIÓN VIAL MELIPILLA - CAMINO DE LA FRUTA (EXPROPIACIONES)"/>
    <s v="VIALIDAD INTERURBANA"/>
    <s v="Expropiaciones"/>
    <s v="EJECUCION"/>
    <s v="OTROS GASTOS 1"/>
    <n v="176072"/>
    <s v=""/>
    <s v=""/>
    <s v=""/>
    <s v=""/>
    <s v=""/>
    <s v=""/>
    <s v=""/>
    <s v=""/>
    <s v="Integración territorial, conectividad y movilidad"/>
    <n v="0"/>
    <n v="2200"/>
    <n v="1031"/>
    <n v="0"/>
    <n v="0"/>
    <n v="0"/>
    <n v="0"/>
    <n v="0"/>
    <n v="13501"/>
    <n v="136325"/>
    <n v="150466"/>
    <n v="0.22811348984469859"/>
  </r>
  <r>
    <n v="2717"/>
    <s v="0301"/>
    <s v="0301"/>
    <s v="Dirección General de Concesiones de Obras Públicas"/>
    <x v="4"/>
    <s v="METROPOLITANA"/>
    <s v="SANTIAGO"/>
    <s v="INTERCOMUNAL"/>
    <s v="Arrastre"/>
    <n v="138"/>
    <s v="02"/>
    <s v="999"/>
    <n v="36611"/>
    <s v="29000237-0"/>
    <s v="SISTEMA NORTE - SUR (EXPROPIACIONES)"/>
    <s v="VIALIDAD URBANA"/>
    <s v="Expropiaciones"/>
    <s v="EJECUCION"/>
    <s v="OTROS GASTOS 1"/>
    <n v="176075"/>
    <s v=""/>
    <s v=" MITIGACIÓN"/>
    <s v=""/>
    <s v=""/>
    <s v=""/>
    <s v=""/>
    <s v=""/>
    <s v=""/>
    <s v="Integración territorial, conectividad y movilidad"/>
    <n v="431.02699999999999"/>
    <n v="30000"/>
    <n v="4124"/>
    <n v="0"/>
    <n v="0"/>
    <n v="0"/>
    <n v="0"/>
    <n v="0"/>
    <e v="#N/A"/>
    <e v="#N/A"/>
    <e v="#N/A"/>
    <e v="#N/A"/>
  </r>
  <r>
    <n v="2718"/>
    <s v="0301"/>
    <s v="0301"/>
    <s v="Dirección General de Concesiones de Obras Públicas"/>
    <x v="4"/>
    <s v="METROPOLITANA"/>
    <s v="SANTIAGO"/>
    <s v="INTERCOMUNAL"/>
    <s v="Arrastre"/>
    <n v="139"/>
    <s v="02"/>
    <s v="999"/>
    <n v="36612"/>
    <s v="29000238-0"/>
    <s v="SISTEMA ORIENTE - PONIENTE (EXPROPIACIONES)"/>
    <s v="VIALIDAD URBANA"/>
    <s v="Expropiaciones"/>
    <s v="EJECUCION"/>
    <s v="OTROS GASTOS 1"/>
    <n v="176087"/>
    <s v=""/>
    <s v=""/>
    <s v=""/>
    <s v=""/>
    <s v=""/>
    <s v=""/>
    <s v=""/>
    <s v=""/>
    <s v="Integración territorial, conectividad y movilidad"/>
    <n v="0"/>
    <n v="2200"/>
    <n v="1031"/>
    <n v="0"/>
    <n v="0"/>
    <n v="0"/>
    <n v="0"/>
    <n v="0"/>
    <e v="#N/A"/>
    <e v="#N/A"/>
    <e v="#N/A"/>
    <e v="#N/A"/>
  </r>
  <r>
    <n v="2719"/>
    <s v="0301"/>
    <s v="0301"/>
    <s v="Dirección General de Concesiones de Obras Públicas"/>
    <x v="4"/>
    <s v="METROPOLITANA"/>
    <s v="SANTIAGO"/>
    <s v="INTERCOMUNAL"/>
    <s v="Arrastre"/>
    <n v="140"/>
    <s v="02"/>
    <s v="999"/>
    <n v="36613"/>
    <s v="29000239-0"/>
    <s v="AMÉRICO VESPUCIO SUR (EXPROPIACIONES)"/>
    <s v="VIALIDAD URBANA"/>
    <s v="Expropiaciones"/>
    <s v="EJECUCION"/>
    <s v="OTROS GASTOS 1"/>
    <n v="180112"/>
    <s v=""/>
    <s v=" MITIGACIÓN"/>
    <s v=""/>
    <s v=""/>
    <s v=""/>
    <s v=""/>
    <s v=""/>
    <s v=""/>
    <s v="Integración territorial, conectividad y movilidad"/>
    <n v="0"/>
    <n v="2200"/>
    <n v="1031"/>
    <n v="0"/>
    <n v="0"/>
    <n v="0"/>
    <n v="0"/>
    <n v="0"/>
    <e v="#N/A"/>
    <e v="#N/A"/>
    <e v="#N/A"/>
    <e v="#N/A"/>
  </r>
  <r>
    <n v="2721"/>
    <s v="0301"/>
    <s v="0301"/>
    <s v="Dirección General de Concesiones de Obras Públicas"/>
    <x v="4"/>
    <s v="METROPOLITANA"/>
    <s v="SANTIAGO"/>
    <s v="INTERCOMUNAL"/>
    <s v="Arrastre"/>
    <n v="141"/>
    <s v="02"/>
    <s v="003"/>
    <n v="36614"/>
    <s v="29000240-0"/>
    <s v="ACCESO NOR-ORIENTE A SANTIAGO (EXPROPIACIONES)"/>
    <s v="VIALIDAD URBANA"/>
    <s v="Expropiaciones"/>
    <s v="EJECUCION"/>
    <s v="EXPROPIACIONES 3"/>
    <n v="182886"/>
    <s v=""/>
    <s v=" MITIGACIÓN"/>
    <s v=""/>
    <s v=""/>
    <s v=""/>
    <s v=""/>
    <s v=""/>
    <s v=""/>
    <s v="Integración territorial, conectividad y movilidad"/>
    <n v="0"/>
    <n v="0"/>
    <n v="71299"/>
    <n v="0"/>
    <n v="0"/>
    <n v="0"/>
    <n v="0"/>
    <n v="0"/>
    <e v="#N/A"/>
    <e v="#N/A"/>
    <e v="#N/A"/>
    <e v="#N/A"/>
  </r>
  <r>
    <n v="2720"/>
    <s v="0301"/>
    <s v="0301"/>
    <s v="Dirección General de Concesiones de Obras Públicas"/>
    <x v="4"/>
    <s v="METROPOLITANA"/>
    <s v="SANTIAGO"/>
    <s v="INTERCOMUNAL"/>
    <s v="Arrastre"/>
    <n v="141"/>
    <s v="02"/>
    <s v="999"/>
    <n v="36614"/>
    <s v="29000240-0"/>
    <s v="ACCESO NOR-ORIENTE A SANTIAGO (EXPROPIACIONES)"/>
    <s v="VIALIDAD URBANA"/>
    <s v="Expropiaciones"/>
    <s v="EJECUCION"/>
    <s v="OTROS GASTOS 1"/>
    <n v="176092"/>
    <s v=""/>
    <s v=" MITIGACIÓN"/>
    <s v=""/>
    <s v=""/>
    <s v=""/>
    <s v=""/>
    <s v=""/>
    <s v=""/>
    <s v="Integración territorial, conectividad y movilidad"/>
    <n v="0"/>
    <n v="2200"/>
    <n v="20620"/>
    <n v="0"/>
    <n v="0"/>
    <n v="0"/>
    <n v="0"/>
    <n v="0"/>
    <e v="#N/A"/>
    <e v="#N/A"/>
    <e v="#N/A"/>
    <e v="#N/A"/>
  </r>
  <r>
    <n v="2722"/>
    <s v="0301"/>
    <s v="0301"/>
    <s v="Dirección General de Concesiones de Obras Públicas"/>
    <x v="4"/>
    <s v="METROPOLITANA"/>
    <s v="SANTIAGO"/>
    <s v="INTERCOMUNAL"/>
    <s v="Arrastre"/>
    <n v="153"/>
    <s v="02"/>
    <s v="999"/>
    <n v="36639"/>
    <s v="29000269-0"/>
    <s v="CONCESIÓN AMÉRICO VESPUCIO NOR-PONIENTE (EXPROPIACIONES)"/>
    <s v="VIALIDAD URBANA"/>
    <s v="Expropiaciones"/>
    <s v="EJECUCION"/>
    <s v="OTROS GASTOS 1"/>
    <n v="176854"/>
    <s v=""/>
    <s v=" MITIGACIÓN"/>
    <s v=""/>
    <s v=""/>
    <s v=""/>
    <s v=""/>
    <s v=""/>
    <s v=""/>
    <s v="Integración territorial, conectividad y movilidad"/>
    <n v="0"/>
    <n v="30000"/>
    <n v="4124"/>
    <n v="0"/>
    <n v="0"/>
    <n v="0"/>
    <n v="0"/>
    <n v="0"/>
    <e v="#N/A"/>
    <e v="#N/A"/>
    <e v="#N/A"/>
    <e v="#N/A"/>
  </r>
  <r>
    <n v="2723"/>
    <s v="0301"/>
    <s v="0301"/>
    <s v="Dirección General de Concesiones de Obras Públicas"/>
    <x v="4"/>
    <s v="METROPOLITANA"/>
    <s v="SANTIAGO"/>
    <s v="INTERCOMUNAL"/>
    <s v="Arrastre"/>
    <n v="154"/>
    <s v="02"/>
    <s v="999"/>
    <n v="36640"/>
    <s v="29000270-0"/>
    <s v="CONCESIÓN VARIANTE VESPUCIO - EL SALTO - KENNEDY (EXPROPIACIONES)"/>
    <s v="VIALIDAD URBANA"/>
    <s v="Expropiaciones"/>
    <s v="EJECUCION"/>
    <s v="OTROS GASTOS 1"/>
    <n v="176883"/>
    <s v=""/>
    <s v=""/>
    <s v=""/>
    <s v=""/>
    <s v=""/>
    <s v=""/>
    <s v=""/>
    <s v=""/>
    <s v="Integración territorial, conectividad y movilidad"/>
    <n v="0"/>
    <n v="2200"/>
    <n v="1031"/>
    <n v="0"/>
    <n v="0"/>
    <n v="0"/>
    <n v="0"/>
    <n v="0"/>
    <e v="#N/A"/>
    <e v="#N/A"/>
    <e v="#N/A"/>
    <e v="#N/A"/>
  </r>
  <r>
    <n v="2724"/>
    <s v="0301"/>
    <s v="0301"/>
    <s v="Dirección General de Concesiones de Obras Públicas"/>
    <x v="4"/>
    <s v="METROPOLITANA"/>
    <s v="SANTIAGO"/>
    <s v="QUINTA NORMAL"/>
    <s v="Arrastre"/>
    <n v="155"/>
    <s v="02"/>
    <s v="999"/>
    <n v="36641"/>
    <s v="29000271-0"/>
    <s v="ESTACIÓN DE INTERCAMBIO MODAL QUINTA NORMAL (EXPROPIACIONES)"/>
    <s v="EDIFICACIÓN PÚBLICA"/>
    <s v="Expropiaciones"/>
    <s v="EJECUCION"/>
    <s v="OTROS GASTOS 1"/>
    <n v="176884"/>
    <s v=""/>
    <s v=""/>
    <s v=""/>
    <s v=""/>
    <s v=""/>
    <s v=""/>
    <s v=""/>
    <s v=""/>
    <s v="_x0009_Seguridad Ciudadana y ante desastres naturales y emergencias"/>
    <n v="0"/>
    <n v="2200"/>
    <n v="1031"/>
    <n v="0"/>
    <n v="0"/>
    <n v="0"/>
    <n v="0"/>
    <n v="0"/>
    <n v="13126"/>
    <n v="129351"/>
    <n v="142670"/>
    <n v="0.1968067370077515"/>
  </r>
  <r>
    <n v="2725"/>
    <s v="0301"/>
    <s v="0301"/>
    <s v="Dirección General de Concesiones de Obras Públicas"/>
    <x v="4"/>
    <s v="METROPOLITANA"/>
    <s v="SANTIAGO"/>
    <s v="LA CISTERNA"/>
    <s v="Arrastre"/>
    <n v="156"/>
    <s v="02"/>
    <s v="999"/>
    <n v="36642"/>
    <s v="29000272-0"/>
    <s v="ESTACIÓN DE INTERCAMBIO MODAL LA CISTERNA (EXPROPIACIONES)"/>
    <s v="EDIFICACIÓN PÚBLICA"/>
    <s v="Expropiaciones"/>
    <s v="EJECUCION"/>
    <s v="OTROS GASTOS 1"/>
    <n v="176885"/>
    <s v=""/>
    <s v=""/>
    <s v=""/>
    <s v=""/>
    <s v=""/>
    <s v=""/>
    <s v=""/>
    <s v=""/>
    <s v="_x0009_Seguridad Ciudadana y ante desastres naturales y emergencias"/>
    <n v="0"/>
    <n v="2200"/>
    <n v="1031"/>
    <n v="0"/>
    <n v="0"/>
    <n v="0"/>
    <n v="0"/>
    <n v="0"/>
    <n v="13109"/>
    <n v="103157"/>
    <n v="101398"/>
    <n v="0.13472792038608011"/>
  </r>
  <r>
    <n v="2726"/>
    <s v="0301"/>
    <s v="0301"/>
    <s v="Dirección General de Concesiones de Obras Públicas"/>
    <x v="4"/>
    <s v="METROPOLITANA"/>
    <s v="SANTIAGO"/>
    <s v="INTERCOMUNAL"/>
    <s v="Arrastre"/>
    <n v="157"/>
    <s v="02"/>
    <s v="999"/>
    <n v="36643"/>
    <s v="29000273-0"/>
    <s v="ESTACIONES DE TRANSBORDO PARA TRANSANTIAGO (EXPROPIACIONES)"/>
    <s v="TRANSPORTE PUBLICO"/>
    <s v="Expropiaciones"/>
    <s v="EJECUCION"/>
    <s v="OTROS GASTOS 1"/>
    <n v="176886"/>
    <s v=""/>
    <s v=""/>
    <s v=""/>
    <s v=""/>
    <s v=""/>
    <s v=""/>
    <s v=""/>
    <s v=""/>
    <s v="Integración territorial, conectividad y movilidad"/>
    <n v="0"/>
    <n v="2200"/>
    <n v="1031"/>
    <n v="0"/>
    <n v="0"/>
    <n v="0"/>
    <n v="0"/>
    <n v="0"/>
    <e v="#N/A"/>
    <e v="#N/A"/>
    <e v="#N/A"/>
    <e v="#N/A"/>
  </r>
  <r>
    <n v="2727"/>
    <s v="0301"/>
    <s v="0301"/>
    <s v="Dirección General de Concesiones de Obras Públicas"/>
    <x v="4"/>
    <s v="METROPOLITANA"/>
    <s v="MELIPILLA"/>
    <s v="INTERCOMUNAL"/>
    <s v="Arrastre"/>
    <n v="158"/>
    <s v="02"/>
    <s v="999"/>
    <n v="36644"/>
    <s v="29000274-0"/>
    <s v="CONCESIÓN VARIANTE MELIPILLA (EXPROPIACIONES)"/>
    <s v="VIALIDAD INTERURBANA"/>
    <s v="Expropiaciones"/>
    <s v="EJECUCION"/>
    <s v="OTROS GASTOS 1"/>
    <n v="176887"/>
    <s v=""/>
    <s v=""/>
    <s v=""/>
    <s v=""/>
    <s v=""/>
    <s v=""/>
    <s v=""/>
    <s v=""/>
    <s v="Integración territorial, conectividad y movilidad"/>
    <n v="0"/>
    <n v="2200"/>
    <n v="1031"/>
    <n v="0"/>
    <n v="0"/>
    <n v="0"/>
    <n v="0"/>
    <n v="0"/>
    <e v="#N/A"/>
    <e v="#N/A"/>
    <e v="#N/A"/>
    <e v="#N/A"/>
  </r>
  <r>
    <n v="2729"/>
    <s v="0301"/>
    <s v="0301"/>
    <s v="Dirección General de Concesiones de Obras Públicas"/>
    <x v="4"/>
    <s v="METROPOLITANA"/>
    <s v="SANTIAGO"/>
    <s v="QUILICURA"/>
    <s v="Arrastre"/>
    <n v="70"/>
    <s v="02"/>
    <s v="002"/>
    <n v="36759"/>
    <s v="29000281-0"/>
    <s v="CENTRO METROPOLITANO DE VEHÍCULOS RETIRADOS DE CIRCULACIÓN (INSPECCIÓN FISCAL)"/>
    <s v="EDIFICACIÓN PÚBLICA"/>
    <s v="AIF"/>
    <s v="EJECUCION"/>
    <s v="ASESORIA A LA INSPECCION FISCAL 6"/>
    <n v="166885"/>
    <s v=""/>
    <s v=""/>
    <s v=""/>
    <s v=""/>
    <s v=""/>
    <s v=""/>
    <s v=""/>
    <s v=""/>
    <s v="_x0009_Seguridad Ciudadana y ante desastres naturales y emergencias"/>
    <n v="561770.17799999996"/>
    <n v="532025.728"/>
    <n v="616644"/>
    <n v="0"/>
    <n v="0"/>
    <n v="0"/>
    <n v="0"/>
    <n v="0"/>
    <n v="13125"/>
    <n v="205624"/>
    <n v="279737"/>
    <n v="0.1704715356960316"/>
  </r>
  <r>
    <n v="2730"/>
    <s v="0301"/>
    <s v="0301"/>
    <s v="Dirección General de Concesiones de Obras Públicas"/>
    <x v="4"/>
    <s v="METROPOLITANA"/>
    <s v="SANTIAGO"/>
    <s v="SANTIAGO"/>
    <s v="Arrastre"/>
    <n v="124"/>
    <s v="02"/>
    <s v="002"/>
    <n v="37573"/>
    <s v="29000302-0"/>
    <s v="SISTEMA NORTE - SUR (ESTUDIOS)"/>
    <s v="VIALIDAD URBANA"/>
    <s v="ESTUDIOS"/>
    <s v="EJECUCION"/>
    <s v="ASESORIA 10"/>
    <n v="179823"/>
    <s v=""/>
    <s v=""/>
    <s v=""/>
    <s v=""/>
    <s v=""/>
    <s v=""/>
    <s v=""/>
    <s v=""/>
    <s v="Integración territorial, conectividad y movilidad"/>
    <n v="0"/>
    <n v="1000"/>
    <n v="773250"/>
    <n v="773250"/>
    <n v="0"/>
    <n v="0"/>
    <n v="0"/>
    <n v="0"/>
    <n v="13101"/>
    <n v="438856"/>
    <n v="552151"/>
    <n v="0.16465373414117401"/>
  </r>
  <r>
    <n v="2731"/>
    <s v="0301"/>
    <s v="0301"/>
    <s v="Dirección General de Concesiones de Obras Públicas"/>
    <x v="4"/>
    <s v="METROPOLITANA"/>
    <s v="SANTIAGO"/>
    <s v="PUDAHUEL"/>
    <s v="Arrastre"/>
    <n v="169"/>
    <s v="02"/>
    <s v="999"/>
    <n v="39162"/>
    <s v="29000303-0"/>
    <s v="AMPLIACIÓN AEROPUERTO ARTURO MERINO BENITEZ (EXPROPIACIONES)"/>
    <s v="AEROPORTUARIO"/>
    <s v="Expropiaciones"/>
    <s v="EJECUCION"/>
    <s v="OTROS GASTOS 1"/>
    <n v="176920"/>
    <s v=""/>
    <s v=" MITIGACIÓN"/>
    <s v=""/>
    <s v=""/>
    <s v=""/>
    <s v=""/>
    <s v=""/>
    <s v=""/>
    <s v="Integración territorial, conectividad y movilidad"/>
    <n v="0"/>
    <n v="2200"/>
    <n v="1031"/>
    <n v="0"/>
    <n v="0"/>
    <n v="0"/>
    <n v="0"/>
    <n v="0"/>
    <n v="13124"/>
    <n v="227820"/>
    <n v="262943"/>
    <n v="0.16876756470472479"/>
  </r>
  <r>
    <n v="2732"/>
    <s v="0301"/>
    <s v="0301"/>
    <s v="Dirección General de Concesiones de Obras Públicas"/>
    <x v="4"/>
    <s v="METROPOLITANA"/>
    <s v="SANTIAGO"/>
    <s v="INTERCOMUNAL"/>
    <s v="Arrastre"/>
    <n v="125"/>
    <s v="02"/>
    <s v="002"/>
    <n v="39367"/>
    <s v="29000456-0"/>
    <s v="SISTEMA AMERICO VESPUCIO SUR (ESTUDIOS)"/>
    <s v="VIALIDAD URBANA"/>
    <s v="ESTUDIOS"/>
    <s v="EJECUCION"/>
    <s v="ASESORIA 2"/>
    <n v="131365"/>
    <s v=""/>
    <s v=""/>
    <s v=""/>
    <s v=""/>
    <s v=""/>
    <s v=""/>
    <s v=""/>
    <s v=""/>
    <s v="Integración territorial, conectividad y movilidad"/>
    <n v="0"/>
    <n v="1000"/>
    <n v="773250"/>
    <n v="773250"/>
    <n v="0"/>
    <n v="0"/>
    <n v="0"/>
    <n v="0"/>
    <e v="#N/A"/>
    <e v="#N/A"/>
    <e v="#N/A"/>
    <e v="#N/A"/>
  </r>
  <r>
    <n v="2733"/>
    <s v="0301"/>
    <s v="0301"/>
    <s v="Dirección General de Concesiones de Obras Públicas"/>
    <x v="4"/>
    <s v="METROPOLITANA"/>
    <s v="SANTIAGO"/>
    <s v="HUECHURABA, LA REINA, LAS CONDES, RECOLETA, VITACURA"/>
    <s v="Arrastre"/>
    <n v="78"/>
    <s v="02"/>
    <s v="002"/>
    <n v="41706"/>
    <s v="29000469-0"/>
    <s v="CONCESIÓN SISTEMA AMÉRICO VESPUCIO ORIENTE (INSPECCIÓN FISCAL)"/>
    <s v="VIALIDAD URBANA"/>
    <s v="AIF"/>
    <s v="EJECUCION"/>
    <s v="ASESORIA A LA INSPECCION FISCAL 3"/>
    <n v="147635"/>
    <s v=""/>
    <s v=""/>
    <s v=""/>
    <s v=""/>
    <s v=""/>
    <s v=""/>
    <s v=""/>
    <s v=""/>
    <s v="Integración territorial, conectividad y movilidad"/>
    <n v="52056.044000000002"/>
    <n v="374718.11800000002"/>
    <n v="1274342"/>
    <n v="1247400"/>
    <n v="927793"/>
    <n v="0"/>
    <n v="0"/>
    <n v="0"/>
    <e v="#N/A"/>
    <e v="#N/A"/>
    <e v="#N/A"/>
    <e v="#N/A"/>
  </r>
  <r>
    <m/>
    <s v="0301"/>
    <s v="0301"/>
    <s v="Dirección General de Concesiones de Obras Públicas"/>
    <x v="4"/>
    <s v="METROPOLITANA"/>
    <s v="SANTIAGO"/>
    <s v="PROVIDENCIA"/>
    <s v="Arrastre"/>
    <m/>
    <s v="02"/>
    <s v="002"/>
    <n v="39438"/>
    <s v="29000482-0"/>
    <s v="CONCESIÓN HOSPITAL SALVADOR E INSTITUTO NACIONAL DE GERIATRÍA (INSPECCIÓN FISCAL)"/>
    <s v="PROGRAMA HOSPITALARIO"/>
    <s v="aif"/>
    <s v="EJECUCION"/>
    <s v="ASESORIA A LA INSPECCION FISCAL 2"/>
    <n v="178224"/>
    <s v=""/>
    <s v=""/>
    <s v=""/>
    <s v=""/>
    <s v=""/>
    <s v=""/>
    <s v=""/>
    <s v=""/>
    <s v="Desarrollo Productivo, Social, Cultural y Científico"/>
    <n v="0"/>
    <n v="1000"/>
    <n v="2166008"/>
    <n v="2408800"/>
    <n v="3477465"/>
    <n v="0"/>
    <n v="0"/>
    <n v="0"/>
    <n v="13123"/>
    <n v="143974"/>
    <n v="165134"/>
    <n v="4.32319776550672E-2"/>
  </r>
  <r>
    <n v="2734"/>
    <s v="0301"/>
    <s v="0301"/>
    <s v="Dirección General de Concesiones de Obras Públicas"/>
    <x v="4"/>
    <s v="METROPOLITANA"/>
    <s v="SANTIAGO"/>
    <s v="PROVIDENCIA"/>
    <s v="Arrastre"/>
    <n v="76"/>
    <s v="02"/>
    <s v="002"/>
    <n v="39438"/>
    <s v="29000482-0"/>
    <s v="CONCESIÓN HOSPITAL SALVADOR E INSTITUTO NACIONAL DE GERIATRÍA (INSPECCIÓN FISCAL)"/>
    <s v="PROGRAMA HOSPITALARIO"/>
    <s v="AIF"/>
    <s v="EJECUCION"/>
    <s v="ASESORIA A LA INSPECCION FISCAL 5"/>
    <n v="147315"/>
    <s v=""/>
    <s v=""/>
    <s v=""/>
    <s v=""/>
    <s v=""/>
    <s v=""/>
    <s v=""/>
    <s v=""/>
    <s v="Desarrollo Productivo, Social, Cultural y Científico"/>
    <n v="1743201.885"/>
    <n v="1823443.702"/>
    <n v="808819"/>
    <n v="0"/>
    <n v="0"/>
    <n v="0"/>
    <n v="0"/>
    <n v="0"/>
    <n v="13123"/>
    <n v="143974"/>
    <n v="165134"/>
    <n v="4.32319776550672E-2"/>
  </r>
  <r>
    <m/>
    <s v="0301"/>
    <s v="0301"/>
    <s v="Dirección General de Concesiones de Obras Públicas"/>
    <x v="4"/>
    <s v="METROPOLITANA"/>
    <s v="SANTIAGO"/>
    <s v="CERRO NAVIA"/>
    <s v="Arrastre"/>
    <m/>
    <s v="02"/>
    <s v="002"/>
    <n v="42468"/>
    <s v="29000487-0"/>
    <s v="CONCESIÓN HOSPITAL FÉLIX BULNES (INSPECCIÓN FISCAL)"/>
    <s v="PROGRAMA HOSPITALARIO"/>
    <s v="aif"/>
    <s v="EJECUCION"/>
    <s v="ASESORIA A LA INSPECCION FISCAL 1"/>
    <n v="147027"/>
    <s v=""/>
    <s v=""/>
    <s v=""/>
    <s v=""/>
    <s v=""/>
    <s v=""/>
    <s v=""/>
    <s v=""/>
    <s v="Desarrollo Productivo, Social, Cultural y Científico"/>
    <n v="0"/>
    <n v="1000"/>
    <n v="998320"/>
    <n v="1526558"/>
    <n v="2592725"/>
    <n v="0"/>
    <n v="0"/>
    <n v="0"/>
    <n v="13103"/>
    <n v="127250"/>
    <n v="138677"/>
    <n v="0.2302281789574101"/>
  </r>
  <r>
    <n v="2736"/>
    <s v="0301"/>
    <s v="0301"/>
    <s v="Dirección General de Concesiones de Obras Públicas"/>
    <x v="4"/>
    <s v="METROPOLITANA"/>
    <s v="SANTIAGO"/>
    <s v="CERRO NAVIA"/>
    <s v="Arrastre"/>
    <n v="79"/>
    <s v="02"/>
    <s v="002"/>
    <n v="42468"/>
    <s v="29000487-0"/>
    <s v="CONCESIÓN HOSPITAL FÉLIX BULNES (INSPECCIÓN FISCAL)"/>
    <s v="PROGRAMA HOSPITALARIO"/>
    <s v="AIF"/>
    <s v="EJECUCION"/>
    <s v="ASESORIA A LA INSPECCION FISCAL 5"/>
    <n v="147323"/>
    <s v=""/>
    <s v=""/>
    <s v=""/>
    <s v=""/>
    <s v=""/>
    <s v=""/>
    <s v=""/>
    <s v=""/>
    <s v="Desarrollo Productivo, Social, Cultural y Científico"/>
    <n v="1063605.8119999999"/>
    <n v="1109020.703"/>
    <n v="794930"/>
    <n v="0"/>
    <n v="0"/>
    <n v="0"/>
    <n v="0"/>
    <n v="0"/>
    <n v="13103"/>
    <n v="127250"/>
    <n v="138677"/>
    <n v="0.2302281789574101"/>
  </r>
  <r>
    <n v="2738"/>
    <s v="0301"/>
    <s v="0301"/>
    <s v="Dirección General de Concesiones de Obras Públicas"/>
    <x v="4"/>
    <s v="METROPOLITANA"/>
    <s v="SANTIAGO"/>
    <s v="INTERCOMUNAL"/>
    <s v="Arrastre"/>
    <n v="172"/>
    <s v="02"/>
    <s v="999"/>
    <n v="43546"/>
    <s v="29000498-0"/>
    <s v="CONCESIÓN SISTEMA AMÉRICO VESPUCIO ORIENTE TRAMO EL SALTO - PRINCIPE DE GALES (EXPROPIACIONES)"/>
    <s v="VIALIDAD URBANA"/>
    <s v="Expropiaciones"/>
    <s v="EJECUCION"/>
    <s v="OTROS GASTOS 1"/>
    <n v="176924"/>
    <s v=""/>
    <s v=" MITIGACIÓN"/>
    <s v=""/>
    <s v=""/>
    <s v=""/>
    <s v=""/>
    <s v=""/>
    <s v=""/>
    <s v="Integración territorial, conectividad y movilidad"/>
    <n v="57.744"/>
    <n v="8000"/>
    <n v="1031"/>
    <n v="0"/>
    <n v="0"/>
    <n v="0"/>
    <n v="0"/>
    <n v="0"/>
    <e v="#N/A"/>
    <e v="#N/A"/>
    <e v="#N/A"/>
    <e v="#N/A"/>
  </r>
  <r>
    <n v="2739"/>
    <s v="0301"/>
    <s v="0301"/>
    <s v="Dirección General de Concesiones de Obras Públicas"/>
    <x v="4"/>
    <s v="METROPOLITANA"/>
    <s v="SANTIAGO, CORDILLERA, MAIPO"/>
    <s v="SANTIAGO, CERRILLOS, CERRO NAVIA, CONCHALI, ESTACION CENTRAL, INDEPENDENCIA, LA CISTERNA, LA FLORIDA, LA PINTANA, LA REINA, LO BARNECHEA, LO PRADO, ÑUÑOA, PEÑALOLEN, RECOLETA, RENCA, SAN MIGUEL, VITACURA, PUENTE ALTO, SAN BERNARDO"/>
    <s v="Arrastre"/>
    <n v="7"/>
    <s v="02"/>
    <s v="004"/>
    <n v="43557"/>
    <s v="29000502-0"/>
    <s v="CENTRO METROPOLITANO DE VEHICULOS RETIRADOS DE CIRCULACIÓN (IMG)"/>
    <s v="EDIFICACIÓN PÚBLICA"/>
    <s v="IMG"/>
    <s v="EJECUCION"/>
    <s v="EJECUCION 2"/>
    <n v="147327"/>
    <s v=""/>
    <s v=""/>
    <s v=""/>
    <s v=""/>
    <s v=""/>
    <s v=""/>
    <s v=""/>
    <s v=""/>
    <s v="_x0009_Seguridad Ciudadana y ante desastres naturales y emergencias"/>
    <n v="2563357.247"/>
    <n v="2769500.7140000002"/>
    <n v="2814176"/>
    <n v="0"/>
    <n v="0"/>
    <n v="0"/>
    <n v="0"/>
    <n v="0"/>
    <e v="#N/A"/>
    <e v="#N/A"/>
    <e v="#N/A"/>
    <e v="#N/A"/>
  </r>
  <r>
    <n v="2740"/>
    <s v="0301"/>
    <s v="0301"/>
    <s v="Dirección General de Concesiones de Obras Públicas"/>
    <x v="4"/>
    <s v="METROPOLITANA"/>
    <s v="SANTIAGO"/>
    <s v="SANTIAGO"/>
    <s v="Arrastre"/>
    <n v="25"/>
    <s v="02"/>
    <s v="004"/>
    <n v="46376"/>
    <s v="29000524-0"/>
    <s v="CONCESIÓN PLAZA DE LA CIUDADANÍA ( COMPENSACIONES)"/>
    <s v="EDIFICACIÓN PÚBLICA"/>
    <s v="Compensaciones"/>
    <s v="EJECUCION"/>
    <s v="EJECUCION 4"/>
    <n v="166939"/>
    <s v=""/>
    <s v=""/>
    <s v=""/>
    <s v=""/>
    <s v=""/>
    <s v=""/>
    <s v=""/>
    <s v=""/>
    <s v="_x0009_Seguridad Ciudadana y ante desastres naturales y emergencias"/>
    <n v="1843.56"/>
    <n v="13127.012000000001"/>
    <n v="13692"/>
    <n v="14034"/>
    <n v="14034"/>
    <n v="14034"/>
    <n v="14034"/>
    <n v="42102"/>
    <n v="13101"/>
    <n v="438856"/>
    <n v="552151"/>
    <n v="0.16465373414117401"/>
  </r>
  <r>
    <n v="2742"/>
    <s v="0301"/>
    <s v="0301"/>
    <s v="Dirección General de Concesiones de Obras Públicas"/>
    <x v="4"/>
    <s v="METROPOLITANA"/>
    <s v="SANTIAGO"/>
    <s v="MAIPU, PUDAHUEL"/>
    <s v="Arrastre"/>
    <n v="80"/>
    <s v="02"/>
    <s v="002"/>
    <n v="43524"/>
    <s v="29000526-0"/>
    <s v="CONCESIÓN CONEXIÓN VIAL RUTA 78 HASTA RUTA 68 (INSPECCIÓN FISCAL)"/>
    <s v="VIALIDAD URBANA"/>
    <s v="AIF"/>
    <s v="EJECUCION"/>
    <s v="ASESORIA A LA INSPECCION FISCAL 4"/>
    <n v="137620"/>
    <s v=""/>
    <s v=" MITIGACIÓN"/>
    <s v=""/>
    <s v=""/>
    <s v=""/>
    <s v=""/>
    <s v=""/>
    <s v=""/>
    <s v="Integración territorial, conectividad y movilidad"/>
    <n v="616452.57900000003"/>
    <n v="675355.29799999995"/>
    <n v="902876"/>
    <n v="50908"/>
    <n v="0"/>
    <n v="0"/>
    <n v="0"/>
    <n v="0"/>
    <e v="#N/A"/>
    <e v="#N/A"/>
    <e v="#N/A"/>
    <e v="#N/A"/>
  </r>
  <r>
    <n v="2743"/>
    <s v="0301"/>
    <s v="0301"/>
    <s v="Dirección General de Concesiones de Obras Públicas"/>
    <x v="4"/>
    <s v="METROPOLITANA"/>
    <s v="SANTIAGO"/>
    <s v="HUECHURABA, LAS CONDES, PROVIDENCIA"/>
    <s v="Arrastre"/>
    <n v="81"/>
    <s v="02"/>
    <s v="002"/>
    <n v="43525"/>
    <s v="29000527-0"/>
    <s v="CONCESIÓN TELEFERICO BICENTENARIO (INSPECCIÓN FISCAL)"/>
    <s v="TRANSPORTE PUBLICO"/>
    <s v="AIF"/>
    <s v="EJECUCION"/>
    <s v="ASESORIA A LA INSPECCION FISCAL 1"/>
    <n v="141209"/>
    <s v=""/>
    <s v=" MITIGACIÓN"/>
    <s v=""/>
    <s v=""/>
    <s v=""/>
    <s v=""/>
    <s v=""/>
    <s v=""/>
    <s v="Integración territorial, conectividad y movilidad"/>
    <n v="747595.46"/>
    <n v="1744431.9210000001"/>
    <n v="1437834"/>
    <n v="0"/>
    <n v="0"/>
    <n v="0"/>
    <n v="0"/>
    <n v="0"/>
    <e v="#N/A"/>
    <e v="#N/A"/>
    <e v="#N/A"/>
    <e v="#N/A"/>
  </r>
  <r>
    <n v="2744"/>
    <s v="0301"/>
    <s v="0301"/>
    <s v="Dirección General de Concesiones de Obras Públicas"/>
    <x v="4"/>
    <s v="METROPOLITANA"/>
    <s v="SANTIAGO"/>
    <s v="LA REINA, MACUL, ÑUÑOA, PEÑALOLEN"/>
    <s v="Arrastre"/>
    <n v="82"/>
    <s v="02"/>
    <s v="002"/>
    <n v="43534"/>
    <s v="29000528-0"/>
    <s v="CONCESIÓN AMERICO VESPUCIO ORIENTE TRAMO PRINCIPE DE GALES - LOS PRESIDENTES (INSPECCIÓN FISCAL)"/>
    <s v="VIALIDAD URBANA"/>
    <s v="AIF"/>
    <s v="EJECUCION"/>
    <s v="ASESORIA A LA INSPECCION FISCAL 2"/>
    <n v="147640"/>
    <s v=""/>
    <s v=""/>
    <s v=""/>
    <s v=""/>
    <s v=""/>
    <s v=""/>
    <s v=""/>
    <s v=""/>
    <s v="Integración territorial, conectividad y movilidad"/>
    <n v="1226401.155"/>
    <n v="1301248.044"/>
    <n v="1843191"/>
    <n v="0"/>
    <n v="0"/>
    <n v="0"/>
    <n v="0"/>
    <n v="0"/>
    <e v="#N/A"/>
    <e v="#N/A"/>
    <e v="#N/A"/>
    <e v="#N/A"/>
  </r>
  <r>
    <n v="2745"/>
    <s v="0301"/>
    <s v="0301"/>
    <s v="Dirección General de Concesiones de Obras Públicas"/>
    <x v="4"/>
    <s v="METROPOLITANA"/>
    <s v="SANTIAGO"/>
    <s v="PUDAHUEL"/>
    <s v="Arrastre"/>
    <n v="27"/>
    <s v="02"/>
    <s v="004"/>
    <n v="48486"/>
    <s v="29000531-0"/>
    <s v="CONCESIÓN AEROPUERTO ARTURO MERINO BENÍTEZ (COMPENSACIONES)"/>
    <s v="AEROPORTUARIO"/>
    <s v="Compensaciones"/>
    <s v="EJECUCION"/>
    <s v="EJECUCION 5"/>
    <n v="166931"/>
    <s v=""/>
    <s v=" MITIGACIÓN"/>
    <s v=""/>
    <s v=""/>
    <s v=""/>
    <s v=""/>
    <s v=""/>
    <s v=""/>
    <s v="Integración territorial, conectividad y movilidad"/>
    <n v="686889.48100000003"/>
    <n v="633658.47699999996"/>
    <n v="696075"/>
    <n v="696075"/>
    <n v="696075"/>
    <n v="696075"/>
    <n v="696075"/>
    <n v="3485395"/>
    <n v="13124"/>
    <n v="227820"/>
    <n v="262943"/>
    <n v="0.16876756470472479"/>
  </r>
  <r>
    <n v="2746"/>
    <s v="0301"/>
    <s v="0301"/>
    <s v="Dirección General de Concesiones de Obras Públicas"/>
    <x v="4"/>
    <s v="METROPOLITANA"/>
    <s v="SANTIAGO"/>
    <s v="HUECHURABA, LA REINA, LAS CONDES, ÑUÑOA, RECOLETA, VITACURA"/>
    <s v="Arrastre"/>
    <n v="28"/>
    <s v="02"/>
    <s v="004"/>
    <n v="49488"/>
    <s v="29000542-0"/>
    <s v="CONCESION SISTEMA AMERICO VESPUCIO ORIENTE TRAMO EL SALTO - PRINCIPE DE GALES (COMPENSACIONES)"/>
    <s v="INFRAESTRUCTURA VIAL URBANA"/>
    <s v="Compensaciones"/>
    <s v="EJECUCION"/>
    <s v="EJECUCION 1"/>
    <n v="151641"/>
    <s v=""/>
    <s v=" MITIGACIÓN"/>
    <s v=""/>
    <s v=""/>
    <s v=""/>
    <s v=""/>
    <s v=""/>
    <s v=""/>
    <s v="Integración territorial, conectividad y movilidad"/>
    <n v="355959.875"/>
    <n v="372094.755"/>
    <n v="390790"/>
    <n v="400560"/>
    <n v="400560"/>
    <n v="400560"/>
    <n v="400560"/>
    <n v="0"/>
    <e v="#N/A"/>
    <e v="#N/A"/>
    <e v="#N/A"/>
    <e v="#N/A"/>
  </r>
  <r>
    <n v="2747"/>
    <s v="0301"/>
    <s v="0301"/>
    <s v="Dirección General de Concesiones de Obras Públicas"/>
    <x v="4"/>
    <s v="METROPOLITANA"/>
    <s v="SANTIAGO"/>
    <s v="HUECHURABA, LA REINA, LAS CONDES, ÑUÑOA, RECOLETA, VITACURA"/>
    <s v="Nuevo"/>
    <n v="222"/>
    <s v="02"/>
    <s v="004"/>
    <n v="49488"/>
    <s v="29000542-0"/>
    <s v="CONCESION SISTEMA AMERICO VESPUCIO ORIENTE TRAMO EL SALTO - PRINCIPE DE GALES (COMPENSACIONES)"/>
    <s v="INFRAESTRUCTURA VIAL URBANA"/>
    <s v="Compensaciones"/>
    <s v="EJECUCION"/>
    <s v="EJECUCION 4"/>
    <n v="162007"/>
    <s v=""/>
    <s v=" MITIGACIÓN"/>
    <s v=""/>
    <s v=""/>
    <s v=""/>
    <s v=""/>
    <s v=""/>
    <s v=""/>
    <s v="Integración territorial, conectividad y movilidad"/>
    <n v="0"/>
    <n v="0"/>
    <n v="3926048"/>
    <n v="2012100"/>
    <n v="2012100"/>
    <n v="2012100"/>
    <n v="0"/>
    <n v="0"/>
    <e v="#N/A"/>
    <e v="#N/A"/>
    <e v="#N/A"/>
    <e v="#N/A"/>
  </r>
  <r>
    <n v="2748"/>
    <s v="0301"/>
    <s v="0301"/>
    <s v="Dirección General de Concesiones de Obras Públicas"/>
    <x v="4"/>
    <s v="METROPOLITANA"/>
    <s v="SANTIAGO"/>
    <s v="LAS CONDES, LO BARNECHEA"/>
    <s v="Arrastre"/>
    <n v="183"/>
    <s v="02"/>
    <s v="999"/>
    <n v="49090"/>
    <s v="29000544-0"/>
    <s v="CONCESIÓN MEJORAMIENTO RUTA G-21 (EXPROPIACIONES)"/>
    <s v="VIALIDAD INTERURBANA"/>
    <s v="Expropiaciones"/>
    <s v="EJECUCION"/>
    <s v="OTROS GASTOS 1"/>
    <n v="176929"/>
    <s v=""/>
    <s v=" MIXTO, MITIGACIÓN Y ADAPTACIÓN"/>
    <s v=""/>
    <s v=""/>
    <s v=""/>
    <s v=""/>
    <s v=""/>
    <s v=""/>
    <s v="Integración territorial, conectividad y movilidad"/>
    <n v="1124.885"/>
    <n v="120000"/>
    <n v="10310"/>
    <n v="0"/>
    <n v="0"/>
    <n v="0"/>
    <n v="0"/>
    <n v="0"/>
    <e v="#N/A"/>
    <e v="#N/A"/>
    <e v="#N/A"/>
    <e v="#N/A"/>
  </r>
  <r>
    <n v="2749"/>
    <s v="0301"/>
    <s v="0301"/>
    <s v="Dirección General de Concesiones de Obras Públicas"/>
    <x v="4"/>
    <s v="METROPOLITANA"/>
    <s v="SANTIAGO"/>
    <s v="LA REINA, MACUL, ÑUÑOA, PEÑALOLEN"/>
    <s v="Arrastre"/>
    <n v="177"/>
    <s v="02"/>
    <s v="999"/>
    <n v="49086"/>
    <s v="29000545-0"/>
    <s v="CONCESIÓN AMÉRICO VESPUCIO ORIENTE TRAMO PRINCIPE DE GALES - LOS PRESIDENTES (EXPROPIACIONES)"/>
    <s v="VIALIDAD URBANA"/>
    <s v="Expropiaciones"/>
    <s v="EJECUCION"/>
    <s v="OTROS GASTOS 1"/>
    <n v="176930"/>
    <s v=""/>
    <s v=" MIXTO, MITIGACIÓN Y ADAPTACIÓN"/>
    <s v=""/>
    <s v=""/>
    <s v=""/>
    <s v=""/>
    <s v=""/>
    <s v=""/>
    <s v="Integración territorial, conectividad y movilidad"/>
    <n v="168.34200000000001"/>
    <n v="30000"/>
    <n v="1031"/>
    <n v="0"/>
    <n v="0"/>
    <n v="0"/>
    <n v="0"/>
    <n v="0"/>
    <e v="#N/A"/>
    <e v="#N/A"/>
    <e v="#N/A"/>
    <e v="#N/A"/>
  </r>
  <r>
    <n v="2751"/>
    <s v="0301"/>
    <s v="0301"/>
    <s v="Dirección General de Concesiones de Obras Públicas"/>
    <x v="4"/>
    <s v="METROPOLITANA"/>
    <s v="SANTIAGO"/>
    <s v="MAIPU, PUDAHUEL"/>
    <s v="Arrastre"/>
    <n v="178"/>
    <s v="02"/>
    <s v="003"/>
    <n v="49657"/>
    <s v="29000549-0"/>
    <s v="CONCESIÓN CONEXIÓN VIAL RUTA 78 HASTA RUTA 68 (EXPROPIACIONES)"/>
    <s v="INFRAESTRUCTURA VIAL INTERURBANA"/>
    <s v="Expropiaciones"/>
    <s v="EJECUCION"/>
    <s v="EXPROPIACIONES 4"/>
    <n v="180469"/>
    <s v=""/>
    <s v=" MITIGACIÓN"/>
    <s v=""/>
    <s v=""/>
    <s v=""/>
    <s v=""/>
    <s v=""/>
    <s v=""/>
    <s v="Integración territorial, conectividad y movilidad"/>
    <n v="0"/>
    <n v="797867.924"/>
    <n v="1377131"/>
    <n v="0"/>
    <n v="0"/>
    <n v="0"/>
    <n v="0"/>
    <n v="0"/>
    <e v="#N/A"/>
    <e v="#N/A"/>
    <e v="#N/A"/>
    <e v="#N/A"/>
  </r>
  <r>
    <n v="2750"/>
    <s v="0301"/>
    <s v="0301"/>
    <s v="Dirección General de Concesiones de Obras Públicas"/>
    <x v="4"/>
    <s v="METROPOLITANA"/>
    <s v="SANTIAGO"/>
    <s v="MAIPU, PUDAHUEL"/>
    <s v="Arrastre"/>
    <n v="178"/>
    <s v="02"/>
    <s v="999"/>
    <n v="49657"/>
    <s v="29000549-0"/>
    <s v="CONCESIÓN CONEXIÓN VIAL RUTA 78 HASTA RUTA 68 (EXPROPIACIONES)"/>
    <s v="INFRAESTRUCTURA VIAL INTERURBANA"/>
    <s v="Expropiaciones"/>
    <s v="EJECUCION"/>
    <s v="OTROS GASTOS 1"/>
    <n v="176938"/>
    <s v=""/>
    <s v=" MITIGACIÓN"/>
    <s v=""/>
    <s v=""/>
    <s v=""/>
    <s v=""/>
    <s v=""/>
    <s v=""/>
    <s v="Integración territorial, conectividad y movilidad"/>
    <n v="373.42099999999999"/>
    <n v="40000"/>
    <n v="41240"/>
    <n v="0"/>
    <n v="0"/>
    <n v="0"/>
    <n v="0"/>
    <n v="0"/>
    <e v="#N/A"/>
    <e v="#N/A"/>
    <e v="#N/A"/>
    <e v="#N/A"/>
  </r>
  <r>
    <n v="2752"/>
    <s v="0301"/>
    <s v="0301"/>
    <s v="Dirección General de Concesiones de Obras Públicas"/>
    <x v="4"/>
    <s v="METROPOLITANA"/>
    <s v="SANTIAGO"/>
    <s v="INTERCOMUNAL"/>
    <s v="Arrastre"/>
    <n v="2"/>
    <s v="02"/>
    <s v="004"/>
    <n v="49436"/>
    <s v="29000565-0"/>
    <s v="AMÉRICO VESPUCIO ORIENTE TRAMO EL SALTO - PRÍNCIPE DE GALES (SUBSIDIO)"/>
    <s v="VIALIDAD URBANA"/>
    <s v="Subsidios"/>
    <s v="EJECUCION"/>
    <s v="EJECUCION 1"/>
    <n v="151490"/>
    <s v=""/>
    <s v=" MITIGACIÓN"/>
    <s v=""/>
    <s v=""/>
    <s v=""/>
    <s v=""/>
    <s v=""/>
    <s v=""/>
    <s v="Integración territorial, conectividad y movilidad"/>
    <n v="25789269.780000001"/>
    <n v="26686761.052999999"/>
    <n v="28672112"/>
    <n v="29388913"/>
    <n v="29388913"/>
    <n v="29388913"/>
    <n v="29388913"/>
    <n v="117555651"/>
    <e v="#N/A"/>
    <e v="#N/A"/>
    <e v="#N/A"/>
    <e v="#N/A"/>
  </r>
  <r>
    <n v="2753"/>
    <s v="0301"/>
    <s v="0301"/>
    <s v="Dirección General de Concesiones de Obras Públicas"/>
    <x v="4"/>
    <s v="METROPOLITANA"/>
    <s v="SANTIAGO"/>
    <s v="PUDAHUEL"/>
    <s v="Arrastre"/>
    <n v="100"/>
    <s v="02"/>
    <s v="002"/>
    <n v="52450"/>
    <s v="29000569-0"/>
    <s v="TERCERA CONCESIÓN ACCESO VIAL AEROPUERTO ARTURO MERINO BENÍTEZ (INSPECCIÓN FISCAL)"/>
    <s v="VIALIDAD URBANA"/>
    <s v="AIF"/>
    <s v="EJECUCION"/>
    <s v="ASESORIA A LA INSPECCION FISCAL 1"/>
    <n v="162849"/>
    <s v=""/>
    <s v=""/>
    <s v=""/>
    <s v=""/>
    <s v=""/>
    <s v=""/>
    <s v=""/>
    <s v=""/>
    <s v="Integración territorial, conectividad y movilidad"/>
    <n v="908621"/>
    <n v="1455566.571"/>
    <n v="1713152"/>
    <n v="362936"/>
    <n v="0"/>
    <n v="0"/>
    <n v="0"/>
    <n v="0"/>
    <n v="13124"/>
    <n v="227820"/>
    <n v="262943"/>
    <n v="0.16876756470472479"/>
  </r>
  <r>
    <n v="2755"/>
    <s v="0301"/>
    <s v="0301"/>
    <s v="Dirección General de Concesiones de Obras Públicas"/>
    <x v="4"/>
    <s v="METROPOLITANA"/>
    <s v="SANTIAGO"/>
    <s v="INDEPENDENCIA"/>
    <s v="Arrastre"/>
    <n v="93"/>
    <s v="02"/>
    <s v="002"/>
    <n v="52007"/>
    <s v="29000571-0"/>
    <s v="INSTITUTO NACIONAL DEL CÁNCER (INSPECCIÓN FISCAL)"/>
    <s v="PROGRAMA HOSPITALARIO"/>
    <s v="AIF"/>
    <s v="EJECUCION"/>
    <s v="ASESORIA A LA INSPECCION FISCAL 1"/>
    <n v="161387"/>
    <s v=""/>
    <s v=""/>
    <s v=""/>
    <s v=""/>
    <s v=""/>
    <s v=""/>
    <s v=""/>
    <s v=""/>
    <s v="Desarrollo Productivo, Social, Cultural y Científico"/>
    <n v="0"/>
    <n v="1000"/>
    <n v="1290368"/>
    <n v="1358441"/>
    <n v="1410048"/>
    <n v="0"/>
    <n v="0"/>
    <n v="0"/>
    <n v="13108"/>
    <n v="116943"/>
    <n v="155387"/>
    <n v="0.22416616934936831"/>
  </r>
  <r>
    <n v="2757"/>
    <s v="0301"/>
    <s v="0301"/>
    <s v="Dirección General de Concesiones de Obras Públicas"/>
    <x v="4"/>
    <s v="METROPOLITANA"/>
    <s v="SANTIAGO"/>
    <s v="PROVIDENCIA"/>
    <s v="Arrastre"/>
    <n v="95"/>
    <s v="02"/>
    <s v="002"/>
    <n v="52010"/>
    <s v="29000573-0"/>
    <s v="INSTITUTO NACIONAL DE NEUROCIRUGÍA (INSPECCIÓN FISCAL)"/>
    <s v="PROGRAMA HOSPITALARIO"/>
    <s v="AIF"/>
    <s v="EJECUCION"/>
    <s v="ASESORIA A LA INSPECCION FISCAL 1"/>
    <n v="161390"/>
    <s v=""/>
    <s v=""/>
    <s v=""/>
    <s v=""/>
    <s v=""/>
    <s v=""/>
    <s v=""/>
    <s v=""/>
    <s v="Desarrollo Productivo, Social, Cultural y Científico"/>
    <n v="590611.049"/>
    <n v="757123.70200000005"/>
    <n v="771881"/>
    <n v="0"/>
    <n v="0"/>
    <n v="0"/>
    <n v="0"/>
    <n v="0"/>
    <n v="13123"/>
    <n v="143974"/>
    <n v="165134"/>
    <n v="4.32319776550672E-2"/>
  </r>
  <r>
    <n v="2758"/>
    <s v="0301"/>
    <s v="0301"/>
    <s v="Dirección General de Concesiones de Obras Públicas"/>
    <x v="4"/>
    <s v="METROPOLITANA"/>
    <s v="SANTIAGO"/>
    <s v="PROVIDENCIA"/>
    <s v="Arrastre"/>
    <n v="180"/>
    <s v="02"/>
    <s v="999"/>
    <n v="52005"/>
    <s v="29000581-0"/>
    <s v="TELEFERICO BICENTENARIO (EXPROPIACIONES)"/>
    <s v="TRANSPORTE PUBLICO"/>
    <s v="Expropiaciones"/>
    <s v="EJECUCION"/>
    <s v="OTROS GASTOS 1"/>
    <n v="176939"/>
    <s v=""/>
    <s v=""/>
    <s v=""/>
    <s v=""/>
    <s v=""/>
    <s v=""/>
    <s v=""/>
    <s v=""/>
    <s v="Integración territorial, conectividad y movilidad"/>
    <n v="2861.942"/>
    <n v="30000"/>
    <n v="10310"/>
    <n v="0"/>
    <n v="0"/>
    <n v="0"/>
    <n v="0"/>
    <n v="0"/>
    <n v="13123"/>
    <n v="143974"/>
    <n v="165134"/>
    <n v="4.32319776550672E-2"/>
  </r>
  <r>
    <n v="2759"/>
    <s v="0301"/>
    <s v="0301"/>
    <s v="Dirección General de Concesiones de Obras Públicas"/>
    <x v="4"/>
    <s v="METROPOLITANA"/>
    <s v="SANTIAGO"/>
    <s v="INTERCOMUNAL"/>
    <s v="Arrastre"/>
    <n v="87"/>
    <s v="02"/>
    <s v="002"/>
    <n v="49209"/>
    <s v="29000583-0"/>
    <s v="CONCESIÓN PROYECTO ORBITAL SUR SANTIAGO (INSPECCIÓN FISCAL)"/>
    <s v="VIALIDAD URBANA"/>
    <s v="AIF"/>
    <s v="EJECUCION"/>
    <s v="ASESORIA A LA INSPECCION FISCAL 6"/>
    <n v="150538"/>
    <s v=""/>
    <s v=""/>
    <s v=""/>
    <s v=""/>
    <s v=""/>
    <s v=""/>
    <s v=""/>
    <s v=""/>
    <s v="Integración territorial, conectividad y movilidad"/>
    <n v="161818.242"/>
    <n v="816523.95299999998"/>
    <n v="1112736"/>
    <n v="1157954"/>
    <n v="936818"/>
    <n v="0"/>
    <n v="0"/>
    <n v="0"/>
    <e v="#N/A"/>
    <e v="#N/A"/>
    <e v="#N/A"/>
    <e v="#N/A"/>
  </r>
  <r>
    <m/>
    <s v="0301"/>
    <s v="0301"/>
    <s v="Dirección General de Concesiones de Obras Públicas"/>
    <x v="4"/>
    <s v="METROPOLITANA"/>
    <s v="SANTIAGO"/>
    <s v="CERRO NAVIA, CONCHALI, HUECHURABA, MAIPU, PUDAHUEL, QUILICURA, RECOLETA, RENCA"/>
    <s v="Arrastre"/>
    <m/>
    <s v="02"/>
    <s v="004"/>
    <n v="50816"/>
    <s v="29000625-0"/>
    <s v="SISTEMA AMÉRICO VESPUCIO NORTE (SISTEMA NUEVAS INVERSIONES - COVID)"/>
    <s v="VIALIDAD URBANA"/>
    <s v="Convenios Complementarios"/>
    <s v="EJECUCION"/>
    <s v="EJECUCION 1"/>
    <n v="160777"/>
    <s v=" Buen Vecino"/>
    <s v=""/>
    <s v=""/>
    <s v=""/>
    <s v=""/>
    <s v=""/>
    <s v=""/>
    <s v="X"/>
    <s v="Integración territorial, conectividad y movilidad"/>
    <n v="21587848.074000001"/>
    <n v="20771452.083999999"/>
    <n v="9305538"/>
    <n v="0"/>
    <n v="0"/>
    <n v="0"/>
    <n v="0"/>
    <n v="0"/>
    <e v="#N/A"/>
    <e v="#N/A"/>
    <e v="#N/A"/>
    <e v="#N/A"/>
  </r>
  <r>
    <n v="2761"/>
    <s v="0301"/>
    <s v="0301"/>
    <s v="Dirección General de Concesiones de Obras Públicas"/>
    <x v="4"/>
    <s v="METROPOLITANA"/>
    <s v="SANTIAGO"/>
    <s v="PUDAHUEL"/>
    <s v="Arrastre"/>
    <n v="110"/>
    <s v="02"/>
    <s v="002"/>
    <n v="56315"/>
    <s v="29000633-0"/>
    <s v="SEGUNDA CONCESIÓN ASESORÍA A LA INSPECCIÓ0N FISCAL DE LA OBRA AEROPUERTO ARTURO MERINO BENÍTEZ"/>
    <s v="AEROPORTUARIO"/>
    <s v="AIF"/>
    <s v="EJECUCION"/>
    <s v="ASESORIA A LA INSPECCION FISCAL 1"/>
    <n v="175990"/>
    <s v=""/>
    <s v=""/>
    <s v=""/>
    <s v=""/>
    <s v=""/>
    <s v=""/>
    <s v=""/>
    <s v=""/>
    <s v="Integración territorial, conectividad y movilidad"/>
    <n v="1148370.3049999999"/>
    <n v="2277700.23"/>
    <n v="2518286"/>
    <n v="1251087"/>
    <n v="0"/>
    <n v="0"/>
    <n v="0"/>
    <n v="0"/>
    <n v="13124"/>
    <n v="227820"/>
    <n v="262943"/>
    <n v="0.16876756470472479"/>
  </r>
  <r>
    <n v="2764"/>
    <s v="0301"/>
    <s v="0301"/>
    <s v="Dirección General de Concesiones de Obras Públicas"/>
    <x v="4"/>
    <s v="METROPOLITANA"/>
    <s v="SANTIAGO"/>
    <s v="HUECHURABA, LA REINA, LAS CONDES, RECOLETA, VITACURA"/>
    <s v="Arrastre"/>
    <n v="10"/>
    <s v="02"/>
    <s v="004"/>
    <n v="57861"/>
    <s v="29000643-0"/>
    <s v="AMÉRICO VESPUCIO ORIENTE, TRAMO EL SALTO - PRÍNCIPE DE GALES (IMG)"/>
    <s v="INFRAESTRUCTURA VIAL URBANA"/>
    <s v="IMG"/>
    <s v="EJECUCION"/>
    <s v="EJECUCION 1"/>
    <n v="179670"/>
    <s v=""/>
    <s v=""/>
    <s v=""/>
    <s v=""/>
    <s v=""/>
    <s v=""/>
    <s v=""/>
    <s v=""/>
    <s v="Integración territorial, conectividad y movilidad"/>
    <n v="3120250.5520000001"/>
    <n v="0"/>
    <n v="4907560"/>
    <n v="0"/>
    <n v="0"/>
    <n v="0"/>
    <n v="0"/>
    <n v="0"/>
    <e v="#N/A"/>
    <e v="#N/A"/>
    <e v="#N/A"/>
    <e v="#N/A"/>
  </r>
  <r>
    <n v="2767"/>
    <s v="0301"/>
    <s v="0301"/>
    <s v="Dirección General de Concesiones de Obras Públicas"/>
    <x v="4"/>
    <s v="METROPOLITANA"/>
    <s v="CORDILLERA"/>
    <s v="PIRQUE"/>
    <s v="Arrastre"/>
    <n v="35"/>
    <s v="02"/>
    <s v="004"/>
    <n v="58285"/>
    <s v="29000653-0"/>
    <s v="MEJORAMIENTO RUTA G21 (COMPENSACIONES)"/>
    <s v="VIALIDAD URBANA"/>
    <s v="Compensaciones"/>
    <s v="EJECUCION"/>
    <s v="EJECUCION 1"/>
    <n v="180481"/>
    <s v=""/>
    <s v=""/>
    <s v=""/>
    <s v=""/>
    <s v=""/>
    <s v=""/>
    <s v=""/>
    <s v=""/>
    <s v="Integración territorial, conectividad y movilidad"/>
    <n v="0"/>
    <n v="18143402.221000001"/>
    <n v="11345754"/>
    <n v="0"/>
    <n v="0"/>
    <n v="0"/>
    <n v="0"/>
    <n v="0"/>
    <n v="13202"/>
    <n v="29060"/>
    <n v="33617"/>
    <n v="0.19417922888776731"/>
  </r>
  <r>
    <m/>
    <s v="0301"/>
    <s v="0301"/>
    <s v="Dirección General de Concesiones de Obras Públicas"/>
    <x v="4"/>
    <s v="METROPOLITANA"/>
    <s v="SANTIAGO"/>
    <s v="SANTIAGO"/>
    <s v="Arrastre"/>
    <m/>
    <s v="02"/>
    <s v="002"/>
    <n v="50967"/>
    <s v="40026163-0"/>
    <s v="CONSTRUCCION NUEVA RUTA ORBITAL NORPONIENTE (ESTUDIO)"/>
    <s v="VIALIDAD URBANA"/>
    <s v="ESTUDIOS"/>
    <s v="EJECUCION"/>
    <s v="ASESORIA 1"/>
    <n v="157575"/>
    <s v=""/>
    <s v=""/>
    <s v=""/>
    <s v=""/>
    <s v=""/>
    <s v=""/>
    <s v=""/>
    <s v=""/>
    <s v="Integración territorial, conectividad y movilidad"/>
    <n v="1334885.375"/>
    <n v="879247.77399999998"/>
    <n v="414346"/>
    <n v="0"/>
    <n v="0"/>
    <n v="0"/>
    <n v="0"/>
    <n v="0"/>
    <n v="13101"/>
    <n v="438856"/>
    <n v="552151"/>
    <n v="0.16465373414117401"/>
  </r>
  <r>
    <n v="2769"/>
    <s v="0301"/>
    <s v="0301"/>
    <s v="Dirección General de Concesiones de Obras Públicas"/>
    <x v="4"/>
    <s v="METROPOLITANA"/>
    <s v="SANTIAGO"/>
    <s v="SANTIAGO"/>
    <s v="Nuevo"/>
    <n v="196"/>
    <s v="02"/>
    <s v="002"/>
    <n v="52146"/>
    <s v="797-0"/>
    <s v="-- CONCESIÓN SISTEMA ALERTA DE TSUNAMI (INSPECCIÓN FISCAL)"/>
    <s v="MULTISECTORIAL"/>
    <s v="AIF"/>
    <s v="EJECUCION"/>
    <s v="ASESORIA A LA INSPECCION FISCAL 1"/>
    <n v="161814"/>
    <s v=""/>
    <s v=""/>
    <s v=""/>
    <s v=""/>
    <s v=""/>
    <s v=""/>
    <s v=""/>
    <s v=""/>
    <s v="Desarrollo Productivo, Social, Cultural y Científico"/>
    <n v="0"/>
    <n v="0"/>
    <n v="360850"/>
    <n v="876350"/>
    <n v="1237200"/>
    <n v="515500"/>
    <n v="0"/>
    <n v="0"/>
    <n v="13101"/>
    <n v="438856"/>
    <n v="552151"/>
    <n v="0.16465373414117401"/>
  </r>
  <r>
    <m/>
    <s v="0301"/>
    <s v="0301"/>
    <s v="Dirección General de Concesiones de Obras Públicas"/>
    <x v="4"/>
    <s v="METROPOLITANA"/>
    <s v="SANTIAGO"/>
    <s v="SANTIAGO"/>
    <s v="Arrastre"/>
    <m/>
    <s v="02"/>
    <s v="002"/>
    <n v="52146"/>
    <s v="797-0"/>
    <s v="-- CONCESIÓN SISTEMA ALERTA DE TSUNAMI (INSPECCIÓN FISCAL)"/>
    <s v="MULTISECTORIAL"/>
    <s v="aif"/>
    <s v="EJECUCION"/>
    <s v="ASESORIA A LA INSPECCION FISCAL 2"/>
    <n v="166875"/>
    <s v=""/>
    <s v=""/>
    <s v=""/>
    <s v=""/>
    <s v=""/>
    <s v=""/>
    <s v=""/>
    <s v=""/>
    <s v="Desarrollo Productivo, Social, Cultural y Científico"/>
    <n v="0"/>
    <n v="1000"/>
    <n v="1760973"/>
    <n v="2754855"/>
    <n v="2940435"/>
    <n v="2173363"/>
    <n v="412400"/>
    <n v="0"/>
    <n v="13101"/>
    <n v="438856"/>
    <n v="552151"/>
    <n v="0.16465373414117401"/>
  </r>
  <r>
    <m/>
    <s v="0301"/>
    <s v="0301"/>
    <s v="Dirección General de Concesiones de Obras Públicas"/>
    <x v="4"/>
    <s v="METROPOLITANA"/>
    <s v="SANTIAGO"/>
    <s v="SANTIAGO"/>
    <s v="Arrastre"/>
    <m/>
    <s v="02"/>
    <s v="002"/>
    <n v="57721"/>
    <s v="852-0"/>
    <s v="-- ESTUDIO DE MODELOS DE NEGOCIOS DE ESTADIOS TECHADOS A NIVEL MUNDIAL --"/>
    <s v="ADMINISTRACION"/>
    <s v="ESTUDIOS"/>
    <s v="EJECUCION"/>
    <s v="ASESORIA 1"/>
    <n v="179002"/>
    <s v=""/>
    <s v=""/>
    <s v=""/>
    <s v=""/>
    <s v=""/>
    <s v=""/>
    <s v=""/>
    <s v=""/>
    <s v="Integración territorial, conectividad y movilidad"/>
    <n v="0"/>
    <n v="1"/>
    <n v="721700"/>
    <n v="0"/>
    <n v="0"/>
    <n v="0"/>
    <n v="0"/>
    <n v="0"/>
    <n v="13101"/>
    <n v="438856"/>
    <n v="552151"/>
    <n v="0.16465373414117401"/>
  </r>
  <r>
    <n v="2773"/>
    <s v="0301"/>
    <s v="0301"/>
    <s v="Dirección General de Concesiones de Obras Públicas"/>
    <x v="16"/>
    <s v="O'HIGGINS"/>
    <s v="CARDENAL CARO, COLCHAGUA"/>
    <s v="MARCHIHUE, CHEPICA, CHIMBARONGO, LOLOL, NANCAGUA, PALMILLA, PERALILLO, SANTA CRUZ"/>
    <s v="Arrastre"/>
    <n v="92"/>
    <s v="02"/>
    <s v="002"/>
    <n v="9478"/>
    <s v="29000084-0"/>
    <s v="EMBALSE CONVENTO VIEJO (INSPECCIÓN FISCAL)"/>
    <s v="OBRAS DE RIEGO"/>
    <s v="aif"/>
    <s v="EJECUCION"/>
    <s v="ASESORIA A LA INSPECCION FISCAL 6"/>
    <n v="173985"/>
    <s v=""/>
    <s v=""/>
    <s v=""/>
    <s v=""/>
    <s v=""/>
    <s v=""/>
    <s v=""/>
    <s v=""/>
    <s v="Seguridad hídrica"/>
    <n v="341217.63199999998"/>
    <n v="608993.66899999999"/>
    <n v="1368519"/>
    <n v="1328553"/>
    <n v="814103"/>
    <n v="875963"/>
    <n v="309300"/>
    <n v="0"/>
    <e v="#N/A"/>
    <e v="#N/A"/>
    <e v="#N/A"/>
    <e v="#N/A"/>
  </r>
  <r>
    <n v="2775"/>
    <s v="0301"/>
    <s v="0301"/>
    <s v="Dirección General de Concesiones de Obras Públicas"/>
    <x v="16"/>
    <s v="O'HIGGINS"/>
    <s v="CARDENAL CARO, COLCHAGUA"/>
    <s v="MARCHIHUE, CHEPICA, CHIMBARONGO, LOLOL, NANCAGUA, PALMILLA, PERALILLO, SANTA CRUZ"/>
    <s v="Arrastre"/>
    <n v="19"/>
    <s v="02"/>
    <s v="004"/>
    <n v="33637"/>
    <s v="29000169-0"/>
    <s v="CONVENTO VIEJO (SISTEMA NUEVAS INVERSIONES)"/>
    <s v="OBRAS DE RIEGO"/>
    <s v="Convenios Complementarios"/>
    <s v="EJECUCION"/>
    <s v="EJECUCION 10"/>
    <n v="147270"/>
    <s v=""/>
    <s v=""/>
    <s v=""/>
    <s v=""/>
    <s v=""/>
    <s v=""/>
    <s v=""/>
    <s v=""/>
    <s v="Seguridad hídrica"/>
    <n v="2050243.987"/>
    <n v="2143177.0469999998"/>
    <n v="2250879"/>
    <n v="2307151"/>
    <n v="2307151"/>
    <n v="2307151"/>
    <n v="2307151"/>
    <n v="16149847"/>
    <e v="#N/A"/>
    <e v="#N/A"/>
    <e v="#N/A"/>
    <e v="#N/A"/>
  </r>
  <r>
    <n v="2776"/>
    <s v="0301"/>
    <s v="0301"/>
    <s v="Dirección General de Concesiones de Obras Públicas"/>
    <x v="16"/>
    <s v="O'HIGGINS"/>
    <s v="CARDENAL CARO, COLCHAGUA"/>
    <s v="MARCHIHUE, CHEPICA, CHIMBARONGO, LOLOL, NANCAGUA, PALMILLA, PERALILLO, SANTA CRUZ"/>
    <s v="Arrastre"/>
    <n v="19"/>
    <s v="02"/>
    <s v="004"/>
    <n v="33637"/>
    <s v="29000169-0"/>
    <s v="CONVENTO VIEJO (SISTEMA NUEVAS INVERSIONES)"/>
    <s v="OBRAS DE RIEGO"/>
    <s v="Convenios Complementarios"/>
    <s v="EJECUCION"/>
    <s v="EJECUCION 14"/>
    <n v="180423"/>
    <s v=""/>
    <s v=""/>
    <s v=""/>
    <s v=""/>
    <s v=""/>
    <s v=""/>
    <s v=""/>
    <s v=""/>
    <s v="Seguridad hídrica"/>
    <n v="0"/>
    <n v="1401025.0970000001"/>
    <n v="25321"/>
    <n v="25954"/>
    <n v="25954"/>
    <n v="25954"/>
    <n v="25954"/>
    <n v="94176"/>
    <e v="#N/A"/>
    <e v="#N/A"/>
    <e v="#N/A"/>
    <e v="#N/A"/>
  </r>
  <r>
    <n v="2778"/>
    <s v="0301"/>
    <s v="0301"/>
    <s v="Dirección General de Concesiones de Obras Públicas"/>
    <x v="16"/>
    <s v="O'HIGGINS"/>
    <s v="COLCHAGUA"/>
    <s v="CHIMBARONGO"/>
    <s v="Arrastre"/>
    <n v="160"/>
    <s v="02"/>
    <s v="003"/>
    <n v="36646"/>
    <s v="29000276-0"/>
    <s v="EMBALSE CONVENTO VIEJO (EXPROPIACIONES)"/>
    <s v="OBRAS DE RIEGO"/>
    <s v="Expropiaciones"/>
    <s v="EJECUCION"/>
    <s v="EXPROPIACIONES 5"/>
    <n v="180468"/>
    <s v=""/>
    <s v=""/>
    <s v=""/>
    <s v=""/>
    <s v=""/>
    <s v=""/>
    <s v=""/>
    <s v=""/>
    <s v="Seguridad hídrica"/>
    <n v="0"/>
    <n v="0"/>
    <n v="4629738"/>
    <n v="0"/>
    <n v="0"/>
    <n v="0"/>
    <n v="0"/>
    <n v="0"/>
    <n v="6303"/>
    <n v="37258"/>
    <n v="38602"/>
    <n v="0.17456538402490271"/>
  </r>
  <r>
    <n v="2777"/>
    <s v="0301"/>
    <s v="0301"/>
    <s v="Dirección General de Concesiones de Obras Públicas"/>
    <x v="16"/>
    <s v="O'HIGGINS"/>
    <s v="COLCHAGUA"/>
    <s v="CHIMBARONGO"/>
    <s v="Arrastre"/>
    <n v="160"/>
    <s v="02"/>
    <s v="999"/>
    <n v="36646"/>
    <s v="29000276-0"/>
    <s v="EMBALSE CONVENTO VIEJO (EXPROPIACIONES)"/>
    <s v="OBRAS DE RIEGO"/>
    <s v="Expropiaciones"/>
    <s v="EJECUCION"/>
    <s v="OTROS GASTOS 1"/>
    <n v="176889"/>
    <s v=""/>
    <s v=""/>
    <s v=""/>
    <s v=""/>
    <s v=""/>
    <s v=""/>
    <s v=""/>
    <s v=""/>
    <s v="Seguridad hídrica"/>
    <n v="360.60199999999998"/>
    <n v="8000"/>
    <n v="61860"/>
    <n v="0"/>
    <n v="0"/>
    <n v="0"/>
    <n v="0"/>
    <n v="0"/>
    <n v="6303"/>
    <n v="37258"/>
    <n v="38602"/>
    <n v="0.17456538402490271"/>
  </r>
  <r>
    <n v="2779"/>
    <s v="0301"/>
    <s v="0301"/>
    <s v="Dirección General de Concesiones de Obras Públicas"/>
    <x v="16"/>
    <s v="O'HIGGINS"/>
    <s v="CACHAPOAL, CARDENAL CARO"/>
    <s v="RENGO, PICHILEMU"/>
    <s v="Arrastre"/>
    <n v="94"/>
    <s v="02"/>
    <s v="002"/>
    <n v="52008"/>
    <s v="29000572-0"/>
    <s v="RED O´HIGGINS HOSPITAL DE RENGO Y HOSPITAL DE PICHILEMU (INSPECCIÓN FISCAL)"/>
    <s v="PROGRAMA HOSPITALARIO"/>
    <s v="AIF"/>
    <s v="EJECUCION"/>
    <s v="ASESORIA A LA INSPECCION FISCAL 1"/>
    <n v="161388"/>
    <s v=""/>
    <s v=""/>
    <s v=""/>
    <s v=""/>
    <s v=""/>
    <s v=""/>
    <s v=""/>
    <s v=""/>
    <s v="Desarrollo Productivo, Social, Cultural y Científico"/>
    <n v="354551.42"/>
    <n v="1130946.983"/>
    <n v="1332702"/>
    <n v="1355215"/>
    <n v="1907761"/>
    <n v="0"/>
    <n v="0"/>
    <n v="0"/>
    <e v="#N/A"/>
    <e v="#N/A"/>
    <e v="#N/A"/>
    <e v="#N/A"/>
  </r>
  <r>
    <n v="2781"/>
    <s v="0301"/>
    <s v="0301"/>
    <s v="Dirección General de Concesiones de Obras Públicas"/>
    <x v="11"/>
    <s v="MAULE"/>
    <s v="TALCA, CAUQUENES, LINARES"/>
    <s v="CONSTITUCION, CAUQUENES, PARRAL"/>
    <s v="Arrastre"/>
    <n v="85"/>
    <s v="02"/>
    <s v="002"/>
    <n v="48212"/>
    <s v="29000553-0"/>
    <s v="RED HOSPITALARIA DEL MAULE (INSPECCIÓN FISCAL)"/>
    <s v="PROGRAMA HOSPITALARIO"/>
    <s v="AIF"/>
    <s v="EJECUCION"/>
    <s v="ASESORIA A LA INSPECCION FISCAL 4"/>
    <n v="146569"/>
    <s v=""/>
    <s v=""/>
    <s v=""/>
    <s v=""/>
    <s v=""/>
    <s v=""/>
    <s v=""/>
    <s v=""/>
    <s v="Desarrollo Productivo, Social, Cultural y Científico"/>
    <n v="0"/>
    <n v="1000"/>
    <n v="1724248"/>
    <n v="1917522"/>
    <n v="2768232"/>
    <n v="0"/>
    <n v="0"/>
    <n v="0"/>
    <e v="#N/A"/>
    <e v="#N/A"/>
    <e v="#N/A"/>
    <e v="#N/A"/>
  </r>
  <r>
    <n v="2782"/>
    <s v="0301"/>
    <s v="0301"/>
    <s v="Dirección General de Concesiones de Obras Públicas"/>
    <x v="11"/>
    <s v="MAULE"/>
    <s v="TALCA"/>
    <s v="TALCA"/>
    <s v="Arrastre"/>
    <n v="108"/>
    <s v="02"/>
    <s v="002"/>
    <n v="55445"/>
    <s v="29000599-0"/>
    <s v="ASESORÍA INSPECCIÓN FISCAL INFRAESTRUCTURA PENITENCIARIA DE TALCA "/>
    <s v="EDIFICACIÓN PÚBLICA"/>
    <s v="AIF"/>
    <s v="EJECUCION"/>
    <s v="ASESORIA A LA INSPECCION FISCAL 1"/>
    <n v="172707"/>
    <s v=""/>
    <s v=""/>
    <s v=""/>
    <s v=""/>
    <s v=""/>
    <s v=""/>
    <s v=""/>
    <s v=""/>
    <s v="_x0009_Seguridad Ciudadana y ante desastres naturales y emergencias"/>
    <n v="0"/>
    <n v="535827.01300000004"/>
    <n v="1029717"/>
    <n v="842628"/>
    <n v="656226"/>
    <n v="0"/>
    <n v="0"/>
    <n v="0"/>
    <n v="7101"/>
    <n v="232131"/>
    <n v="243586"/>
    <n v="0.1064248432373778"/>
  </r>
  <r>
    <m/>
    <s v="0301"/>
    <s v="0301"/>
    <s v="Dirección General de Concesiones de Obras Públicas"/>
    <x v="11"/>
    <s v="MAULE"/>
    <s v="TALCA, CAUQUENES, LINARES"/>
    <s v="TALCA, CAUQUENES, LINARES"/>
    <s v="Arrastre"/>
    <m/>
    <s v="02"/>
    <s v="999"/>
    <n v="59527"/>
    <s v="29000675-0"/>
    <s v="GRUPO DE HOSPITALES RED MAULE (EXPROPIACIONES)"/>
    <s v="PROGRAMA HOSPITALARIO"/>
    <s v="Expropiaciones"/>
    <s v="EJECUCION"/>
    <s v="OTROS GASTOS 1"/>
    <n v="183498"/>
    <s v=""/>
    <s v=""/>
    <s v=""/>
    <s v=""/>
    <s v=""/>
    <s v=""/>
    <s v=""/>
    <s v=""/>
    <s v="Desarrollo Productivo, Social, Cultural y Científico"/>
    <n v="0"/>
    <n v="40000"/>
    <n v="10310"/>
    <n v="0"/>
    <n v="0"/>
    <n v="0"/>
    <n v="0"/>
    <n v="0"/>
    <e v="#N/A"/>
    <e v="#N/A"/>
    <e v="#N/A"/>
    <e v="#N/A"/>
  </r>
  <r>
    <n v="2783"/>
    <s v="0301"/>
    <s v="0301"/>
    <s v="Dirección General de Concesiones de Obras Públicas"/>
    <x v="11"/>
    <s v="MAULE"/>
    <s v="TALCA"/>
    <s v="CONSTITUCION"/>
    <s v="Arrastre"/>
    <n v="128"/>
    <s v="02"/>
    <s v="002"/>
    <n v="55437"/>
    <s v="40050444-0"/>
    <s v="AMPLIACION Y  MEJORAMIENTO RUTA LOS CONQUISTADORES - CONSTITUCIÓN"/>
    <s v="INFRAESTRUCTURA VIAL INTERURBANA"/>
    <s v="ESTUDIOS"/>
    <s v="EJECUCION"/>
    <s v="ASESORIA 1"/>
    <n v="172677"/>
    <s v=""/>
    <s v=""/>
    <s v=""/>
    <s v=""/>
    <s v=""/>
    <s v=""/>
    <s v=""/>
    <s v=""/>
    <s v="Integración territorial, conectividad y movilidad"/>
    <n v="0"/>
    <n v="1000"/>
    <n v="2756015"/>
    <n v="0"/>
    <n v="0"/>
    <n v="0"/>
    <n v="0"/>
    <n v="0"/>
    <n v="7102"/>
    <n v="47004"/>
    <n v="50677"/>
    <n v="0.17166815386204129"/>
  </r>
  <r>
    <n v="2784"/>
    <s v="0301"/>
    <s v="0301"/>
    <s v="Dirección General de Concesiones de Obras Públicas"/>
    <x v="5"/>
    <s v="ÑUBLE"/>
    <s v="INTERPROVINCIAL"/>
    <s v="INTERCOMUNAL"/>
    <s v="Arrastre"/>
    <n v="174"/>
    <s v="02"/>
    <s v="999"/>
    <n v="46253"/>
    <s v="29000510-0"/>
    <s v="CONCESIÓN EMBALSE PUNILLA (EXPROPIACIONES)"/>
    <s v="OBRAS DE RIEGO"/>
    <s v="Expropiaciones"/>
    <s v="EJECUCION"/>
    <s v="OTROS GASTOS 1"/>
    <n v="176926"/>
    <s v=""/>
    <s v=" MIXTO, MITIGACIÓN Y ADAPTACIÓN"/>
    <s v=""/>
    <s v=""/>
    <s v=""/>
    <s v=""/>
    <s v=""/>
    <s v=""/>
    <s v="Seguridad hídrica"/>
    <n v="0"/>
    <n v="8000"/>
    <n v="1031"/>
    <n v="0"/>
    <n v="0"/>
    <n v="0"/>
    <n v="0"/>
    <n v="0"/>
    <e v="#N/A"/>
    <e v="#N/A"/>
    <e v="#N/A"/>
    <e v="#N/A"/>
  </r>
  <r>
    <n v="2786"/>
    <s v="0301"/>
    <s v="0301"/>
    <s v="Dirección General de Concesiones de Obras Públicas"/>
    <x v="5"/>
    <s v="ÑUBLE"/>
    <s v="PUNILLA"/>
    <s v="INTERCOMUNAL"/>
    <s v="Arrastre"/>
    <n v="36"/>
    <s v="02"/>
    <s v="002"/>
    <n v="51576"/>
    <s v="29000566-0"/>
    <s v="CONSTRUCCION EMBALSE LA PUNILLA CHILLAN (COMPENSACIONES)"/>
    <s v="OBRAS DE RIEGO"/>
    <s v="Compensaciones"/>
    <s v="EJECUCION"/>
    <s v="ASESORIA A LA INSPECCION FISCAL 1"/>
    <n v="161337"/>
    <s v=""/>
    <s v=""/>
    <s v=""/>
    <s v=""/>
    <s v=""/>
    <s v=""/>
    <s v=""/>
    <s v=""/>
    <s v="Seguridad hídrica"/>
    <n v="0"/>
    <n v="606525.62199999997"/>
    <n v="267998"/>
    <n v="0"/>
    <n v="0"/>
    <n v="0"/>
    <n v="0"/>
    <n v="0"/>
    <e v="#N/A"/>
    <e v="#N/A"/>
    <e v="#N/A"/>
    <e v="#N/A"/>
  </r>
  <r>
    <n v="2785"/>
    <s v="0301"/>
    <s v="0301"/>
    <s v="Dirección General de Concesiones de Obras Públicas"/>
    <x v="5"/>
    <s v="ÑUBLE"/>
    <s v="PUNILLA"/>
    <s v="INTERCOMUNAL"/>
    <s v="Arrastre"/>
    <n v="36"/>
    <s v="02"/>
    <s v="999"/>
    <n v="51576"/>
    <s v="29000566-0"/>
    <s v="CONSTRUCCION EMBALSE LA PUNILLA CHILLAN (COMPENSACIONES)"/>
    <s v="OBRAS DE RIEGO"/>
    <s v="Compensaciones"/>
    <s v="EJECUCION"/>
    <s v="OTROS GASTOS 1"/>
    <n v="161281"/>
    <s v=""/>
    <s v=""/>
    <s v=""/>
    <s v=""/>
    <s v=""/>
    <s v=""/>
    <s v=""/>
    <s v=""/>
    <s v="Seguridad hídrica"/>
    <n v="222337.644"/>
    <n v="461018.52"/>
    <n v="430242"/>
    <n v="0"/>
    <n v="0"/>
    <n v="0"/>
    <n v="0"/>
    <n v="0"/>
    <e v="#N/A"/>
    <e v="#N/A"/>
    <e v="#N/A"/>
    <e v="#N/A"/>
  </r>
  <r>
    <n v="2789"/>
    <s v="0301"/>
    <s v="0301"/>
    <s v="Dirección General de Concesiones de Obras Públicas"/>
    <x v="6"/>
    <s v="BIOBÍO"/>
    <s v="CONCEPCION"/>
    <s v="CONCEPCION, PENCO, TALCAHUANO"/>
    <s v="Arrastre"/>
    <n v="11"/>
    <s v="02"/>
    <s v="004"/>
    <n v="32350"/>
    <s v="29000013-0"/>
    <s v="CONCESION RUTA INTERPORTUARIA (COMPENSACION SISTEMA NUEVAS INVERSIONES)"/>
    <s v="VIALIDAD INTERURBANA"/>
    <s v="Convenios Complementarios"/>
    <s v="EJECUCION"/>
    <s v="EJECUCION 4"/>
    <n v="147255"/>
    <s v=""/>
    <s v=""/>
    <s v=""/>
    <s v=""/>
    <s v=""/>
    <s v=""/>
    <s v=""/>
    <s v=""/>
    <s v="Integración territorial, conectividad y movilidad"/>
    <n v="0"/>
    <n v="0"/>
    <n v="22393"/>
    <n v="22953"/>
    <n v="22953"/>
    <n v="22953"/>
    <n v="22953"/>
    <n v="45906"/>
    <e v="#N/A"/>
    <e v="#N/A"/>
    <e v="#N/A"/>
    <e v="#N/A"/>
  </r>
  <r>
    <n v="2790"/>
    <s v="0301"/>
    <s v="0301"/>
    <s v="Dirección General de Concesiones de Obras Públicas"/>
    <x v="6"/>
    <s v="BIOBÍO"/>
    <s v="CONCEPCION"/>
    <s v="CONCEPCION, PENCO, TALCAHUANO"/>
    <s v="Arrastre"/>
    <n v="41"/>
    <s v="02"/>
    <s v="002"/>
    <n v="9539"/>
    <s v="29000047-0"/>
    <s v="AMPLIACIÓN, REHABILITACIÓN Y MEJORAMIENO RUTA INTERPORTUARIA TALCAHUANO - PENCO (INSPECCIÓN FISCAL)"/>
    <s v="VIALIDAD INTERURBANA"/>
    <s v="AIF"/>
    <s v="EJECUCION"/>
    <s v="ASESORIA A LA INSPECCION FISCAL 5"/>
    <n v="150552"/>
    <s v=""/>
    <s v=""/>
    <s v=""/>
    <s v=""/>
    <s v=""/>
    <s v=""/>
    <s v=""/>
    <s v=""/>
    <s v="Integración territorial, conectividad y movilidad"/>
    <n v="111313.731"/>
    <n v="541952.03099999996"/>
    <n v="511793"/>
    <n v="700349"/>
    <n v="0"/>
    <n v="0"/>
    <n v="0"/>
    <n v="0"/>
    <e v="#N/A"/>
    <e v="#N/A"/>
    <e v="#N/A"/>
    <e v="#N/A"/>
  </r>
  <r>
    <n v="2791"/>
    <s v="0301"/>
    <s v="0301"/>
    <s v="Dirección General de Concesiones de Obras Públicas"/>
    <x v="6"/>
    <s v="BIOBÍO"/>
    <s v="CONCEPCION, ARAUCO"/>
    <s v="CORONEL, LOTA, ARAUCO, CURANILAHUE, LOS ALAMOS"/>
    <s v="Arrastre"/>
    <n v="61"/>
    <s v="02"/>
    <s v="002"/>
    <n v="33728"/>
    <s v="29000184-0"/>
    <s v="RUTA 160 TRAMO CORONEL TRES PINOS (INSPECCIÓN FISCAL)"/>
    <s v="VIALIDAD INTERURBANA"/>
    <s v="aif"/>
    <s v="EJECUCION"/>
    <s v="ASESORIA A LA INSPECCION FISCAL 1"/>
    <n v="111647"/>
    <s v=""/>
    <s v=" MITIGACIÓN"/>
    <s v=""/>
    <s v=""/>
    <s v=""/>
    <s v=""/>
    <s v=""/>
    <s v=""/>
    <s v="Integración territorial, conectividad y movilidad"/>
    <n v="52056.044999999998"/>
    <n v="102556.97500000001"/>
    <n v="123283"/>
    <n v="50908"/>
    <n v="0"/>
    <n v="0"/>
    <n v="0"/>
    <n v="0"/>
    <e v="#N/A"/>
    <e v="#N/A"/>
    <e v="#N/A"/>
    <e v="#N/A"/>
  </r>
  <r>
    <n v="2792"/>
    <s v="0301"/>
    <s v="0301"/>
    <s v="Dirección General de Concesiones de Obras Públicas"/>
    <x v="6"/>
    <s v="BIOBÍO"/>
    <s v="CONCEPCION, ARAUCO"/>
    <s v="CORONEL, LOTA, ARAUCO, CURANILAHUE, LOS ALAMOS"/>
    <s v="Arrastre"/>
    <n v="61"/>
    <s v="02"/>
    <s v="002"/>
    <n v="33728"/>
    <s v="29000184-0"/>
    <s v="RUTA 160 TRAMO CORONEL TRES PINOS (INSPECCIÓN FISCAL)"/>
    <s v="VIALIDAD INTERURBANA"/>
    <s v="aif"/>
    <s v="EJECUCION"/>
    <s v="ASESORIA A LA INSPECCION FISCAL 4"/>
    <n v="140986"/>
    <s v=""/>
    <s v=" MITIGACIÓN"/>
    <s v=""/>
    <s v=""/>
    <s v=""/>
    <s v=""/>
    <s v=""/>
    <s v=""/>
    <s v="Integración territorial, conectividad y movilidad"/>
    <n v="111313.734"/>
    <n v="542952.027"/>
    <n v="1757293"/>
    <n v="2085458"/>
    <n v="118655"/>
    <n v="0"/>
    <n v="0"/>
    <n v="0"/>
    <e v="#N/A"/>
    <e v="#N/A"/>
    <e v="#N/A"/>
    <e v="#N/A"/>
  </r>
  <r>
    <n v="2793"/>
    <s v="0301"/>
    <s v="0301"/>
    <s v="Dirección General de Concesiones de Obras Públicas"/>
    <x v="6"/>
    <s v="BIOBÍO"/>
    <s v="CONCEPCION, ARAUCO"/>
    <s v="CORONEL, LOTA, CURANILAHUE, LOS ALAMOS"/>
    <s v="Arrastre"/>
    <n v="135"/>
    <s v="02"/>
    <s v="999"/>
    <n v="36606"/>
    <s v="29000233-0"/>
    <s v="RUTA 160 TRAMO CORONEL TRES PINOS (EXPROPIACIONES)"/>
    <s v="VIALIDAD INTERURBANA"/>
    <s v="Expropiaciones"/>
    <s v="EJECUCION"/>
    <s v="OTROS GASTOS 1"/>
    <n v="176068"/>
    <s v=""/>
    <s v=" MITIGACIÓN"/>
    <s v=""/>
    <s v=""/>
    <s v=""/>
    <s v=""/>
    <s v=""/>
    <s v=""/>
    <s v="Integración territorial, conectividad y movilidad"/>
    <n v="2016.307"/>
    <n v="30000"/>
    <n v="10310"/>
    <n v="0"/>
    <n v="0"/>
    <n v="0"/>
    <n v="0"/>
    <n v="0"/>
    <e v="#N/A"/>
    <e v="#N/A"/>
    <e v="#N/A"/>
    <e v="#N/A"/>
  </r>
  <r>
    <n v="2794"/>
    <s v="0301"/>
    <s v="0301"/>
    <s v="Dirección General de Concesiones de Obras Públicas"/>
    <x v="6"/>
    <s v="BIOBÍO"/>
    <s v="CONCEPCION"/>
    <s v="CONCEPCION"/>
    <s v="Arrastre"/>
    <n v="147"/>
    <s v="02"/>
    <s v="999"/>
    <n v="36620"/>
    <s v="29000246-0"/>
    <s v="ACCESO NORTE A CONCEPCIÓN (EXPROPIACIONES)"/>
    <s v="VIALIDAD INTERURBANA"/>
    <s v="Expropiaciones"/>
    <s v="EJECUCION"/>
    <s v="OTROS GASTOS 1"/>
    <n v="176835"/>
    <s v=""/>
    <s v=" MITIGACIÓN"/>
    <s v=""/>
    <s v=""/>
    <s v=""/>
    <s v=""/>
    <s v=""/>
    <s v=""/>
    <s v="Integración territorial, conectividad y movilidad"/>
    <n v="0"/>
    <n v="2200"/>
    <n v="1031"/>
    <n v="0"/>
    <n v="0"/>
    <n v="0"/>
    <n v="0"/>
    <n v="0"/>
    <n v="8101"/>
    <n v="230375"/>
    <n v="240075"/>
    <n v="0.1147780254770943"/>
  </r>
  <r>
    <n v="2796"/>
    <s v="0301"/>
    <s v="0301"/>
    <s v="Dirección General de Concesiones de Obras Públicas"/>
    <x v="6"/>
    <s v="BIOBÍO"/>
    <s v="CONCEPCION, ARAUCO"/>
    <s v="CORONEL, LOTA, ARAUCO, CURANILAHUE, LOS ALAMOS"/>
    <s v="Arrastre"/>
    <n v="20"/>
    <s v="02"/>
    <s v="004"/>
    <n v="37011"/>
    <s v="29000268-0"/>
    <s v="RUTA 160, TRAMO TRES PINOS - ACCESO NORTE A CORONEL (COMPENSACIONES)"/>
    <s v="VIALIDAD INTERURBANA"/>
    <s v="Compensaciones"/>
    <s v="EJECUCION"/>
    <s v="EJECUCION 7"/>
    <n v="147299"/>
    <s v=""/>
    <s v=" MITIGACIÓN"/>
    <s v=""/>
    <s v=""/>
    <s v=""/>
    <s v=""/>
    <s v=""/>
    <s v=""/>
    <s v="Integración territorial, conectividad y movilidad"/>
    <n v="86741.812999999995"/>
    <n v="92578"/>
    <n v="93120"/>
    <n v="113455"/>
    <n v="113455"/>
    <n v="113455"/>
    <n v="0"/>
    <n v="0"/>
    <e v="#N/A"/>
    <e v="#N/A"/>
    <e v="#N/A"/>
    <e v="#N/A"/>
  </r>
  <r>
    <n v="2795"/>
    <s v="0301"/>
    <s v="0301"/>
    <s v="Dirección General de Concesiones de Obras Públicas"/>
    <x v="6"/>
    <s v="BIOBÍO"/>
    <s v="CONCEPCION, ARAUCO"/>
    <s v="CORONEL, LOTA, ARAUCO, CURANILAHUE, LOS ALAMOS"/>
    <s v="Arrastre"/>
    <n v="20"/>
    <s v="02"/>
    <s v="004"/>
    <n v="37011"/>
    <s v="29000268-0"/>
    <s v="RUTA 160, TRAMO TRES PINOS - ACCESO NORTE A CORONEL (COMPENSACIONES)"/>
    <s v="VIALIDAD INTERURBANA"/>
    <s v="Compensaciones"/>
    <s v="EJECUCION"/>
    <s v="EJECUCION 8"/>
    <n v="150967"/>
    <s v=""/>
    <s v=" MITIGACIÓN"/>
    <s v=""/>
    <s v=""/>
    <s v=""/>
    <s v=""/>
    <s v=""/>
    <s v=""/>
    <s v="Integración territorial, conectividad y movilidad"/>
    <n v="14988.18"/>
    <n v="16020.965"/>
    <n v="17197"/>
    <n v="18007"/>
    <n v="18007"/>
    <n v="18007"/>
    <n v="18007"/>
    <n v="428691"/>
    <e v="#N/A"/>
    <e v="#N/A"/>
    <e v="#N/A"/>
    <e v="#N/A"/>
  </r>
  <r>
    <n v="2797"/>
    <s v="0301"/>
    <s v="0301"/>
    <s v="Dirección General de Concesiones de Obras Públicas"/>
    <x v="6"/>
    <s v="BIOBÍO"/>
    <s v="INTERPROVINCIAL"/>
    <s v="INTERCOMUNAL"/>
    <s v="Arrastre"/>
    <n v="161"/>
    <s v="02"/>
    <s v="999"/>
    <n v="36647"/>
    <s v="29000277-0"/>
    <s v="CONCESIÓN RUTA INTERPORTUARIA TALCAHUANO - PENCO (EXPROPIACIONES)"/>
    <s v="VIALIDAD INTERURBANA"/>
    <s v="Expropiaciones"/>
    <s v="EJECUCION"/>
    <s v="OTROS GASTOS 1"/>
    <n v="176894"/>
    <s v=""/>
    <s v=""/>
    <s v=""/>
    <s v=""/>
    <s v=""/>
    <s v=""/>
    <s v=""/>
    <s v=""/>
    <s v="Integración territorial, conectividad y movilidad"/>
    <n v="0"/>
    <n v="2200"/>
    <n v="1031"/>
    <n v="0"/>
    <n v="0"/>
    <n v="0"/>
    <n v="0"/>
    <n v="0"/>
    <e v="#N/A"/>
    <e v="#N/A"/>
    <e v="#N/A"/>
    <e v="#N/A"/>
  </r>
  <r>
    <n v="2798"/>
    <s v="0301"/>
    <s v="0301"/>
    <s v="Dirección General de Concesiones de Obras Públicas"/>
    <x v="6"/>
    <s v="BIOBÍO"/>
    <s v="INTERPROVINCIAL"/>
    <s v="INTERCOMUNAL"/>
    <s v="Arrastre"/>
    <n v="170"/>
    <s v="02"/>
    <s v="999"/>
    <n v="39269"/>
    <s v="29000356-0"/>
    <s v="AUTOPISTA CONCEPCIÓN - CABRERO (EXPROPIACIONES)"/>
    <s v="VIALIDAD INTERURBANA"/>
    <s v="Expropiaciones"/>
    <s v="EJECUCION"/>
    <s v="OTROS GASTOS 1"/>
    <n v="176922"/>
    <s v=""/>
    <s v=" MITIGACIÓN"/>
    <s v=""/>
    <s v=""/>
    <s v=""/>
    <s v=""/>
    <s v=""/>
    <s v=""/>
    <s v="Integración territorial, conectividad y movilidad"/>
    <n v="0"/>
    <n v="40000"/>
    <n v="1031"/>
    <n v="0"/>
    <n v="0"/>
    <n v="0"/>
    <n v="0"/>
    <n v="0"/>
    <e v="#N/A"/>
    <e v="#N/A"/>
    <e v="#N/A"/>
    <e v="#N/A"/>
  </r>
  <r>
    <n v="2801"/>
    <s v="0301"/>
    <s v="0301"/>
    <s v="Dirección General de Concesiones de Obras Públicas"/>
    <x v="6"/>
    <s v="BIOBÍO"/>
    <s v="CONCEPCION"/>
    <s v="SAN PEDRO DE LA PAZ, HUALPEN"/>
    <s v="Arrastre"/>
    <n v="75"/>
    <s v="02"/>
    <s v="002"/>
    <n v="39436"/>
    <s v="29000489-0"/>
    <s v="CONCESIÓN VIAL PUENTE INDUSTRIAL, REGIÓN DEL BIOBÍO (INSPECCIÓN FISCAL)"/>
    <s v="VIALIDAD INTERURBANA"/>
    <s v="AIF"/>
    <s v="EJECUCION"/>
    <s v="ASESORIA A LA INSPECCION FISCAL 2"/>
    <n v="147637"/>
    <s v=" AP25-0005_Obras Concesion Puente Industrial"/>
    <s v=" MIXTO, MITIGACIÓN Y ADAPTACIÓN"/>
    <s v=""/>
    <s v=""/>
    <s v=""/>
    <s v=""/>
    <s v=""/>
    <s v=""/>
    <s v="Integración territorial, conectividad y movilidad"/>
    <n v="20000"/>
    <n v="50020.275999999998"/>
    <n v="18492"/>
    <n v="50908"/>
    <n v="0"/>
    <n v="0"/>
    <n v="0"/>
    <n v="0"/>
    <e v="#N/A"/>
    <e v="#N/A"/>
    <e v="#N/A"/>
    <e v="#N/A"/>
  </r>
  <r>
    <n v="2800"/>
    <s v="0301"/>
    <s v="0301"/>
    <s v="Dirección General de Concesiones de Obras Públicas"/>
    <x v="6"/>
    <s v="BIOBÍO"/>
    <s v="CONCEPCION"/>
    <s v="SAN PEDRO DE LA PAZ, HUALPEN"/>
    <s v="Arrastre"/>
    <n v="75"/>
    <s v="02"/>
    <s v="002"/>
    <n v="39436"/>
    <s v="29000489-0"/>
    <s v="CONCESIÓN VIAL PUENTE INDUSTRIAL, REGIÓN DEL BIOBÍO (INSPECCIÓN FISCAL)"/>
    <s v="VIALIDAD INTERURBANA"/>
    <s v="AIF"/>
    <s v="EJECUCION"/>
    <s v="ASESORIA A LA INSPECCION FISCAL 3"/>
    <n v="180170"/>
    <s v=" AP25-0005_Obras Concesion Puente Industrial"/>
    <s v=" MIXTO, MITIGACIÓN Y ADAPTACIÓN"/>
    <s v=""/>
    <s v=""/>
    <s v=""/>
    <s v=""/>
    <s v=""/>
    <s v=""/>
    <s v="Integración territorial, conectividad y movilidad"/>
    <n v="0"/>
    <n v="2000"/>
    <n v="2253779"/>
    <n v="2402957"/>
    <n v="2716955"/>
    <n v="340230"/>
    <n v="0"/>
    <n v="0"/>
    <e v="#N/A"/>
    <e v="#N/A"/>
    <e v="#N/A"/>
    <e v="#N/A"/>
  </r>
  <r>
    <m/>
    <s v="0301"/>
    <s v="0301"/>
    <s v="Dirección General de Concesiones de Obras Públicas"/>
    <x v="6"/>
    <s v="BIOBÍO"/>
    <s v="CONCEPCION"/>
    <s v="SAN PEDRO DE LA PAZ, HUALPEN"/>
    <s v="Arrastre"/>
    <m/>
    <s v="02"/>
    <s v="002"/>
    <n v="39436"/>
    <s v="29000489-0"/>
    <s v="CONCESIÓN VIAL PUENTE INDUSTRIAL, REGIÓN DEL BIOBÍO (INSPECCIÓN FISCAL)"/>
    <s v="VIALIDAD INTERURBANA"/>
    <s v="aif"/>
    <s v="EJECUCION"/>
    <s v="ASESORIA A LA INSPECCION FISCAL 5"/>
    <n v="147314"/>
    <s v=" AP25-0005_Obras Concesion Puente Industrial"/>
    <s v=" MIXTO, MITIGACIÓN Y ADAPTACIÓN"/>
    <s v=""/>
    <s v=""/>
    <s v=""/>
    <s v=""/>
    <s v=""/>
    <s v=""/>
    <s v="Integración territorial, conectividad y movilidad"/>
    <n v="0"/>
    <n v="732064"/>
    <n v="137123"/>
    <n v="0"/>
    <n v="0"/>
    <n v="0"/>
    <n v="0"/>
    <n v="0"/>
    <e v="#N/A"/>
    <e v="#N/A"/>
    <e v="#N/A"/>
    <e v="#N/A"/>
  </r>
  <r>
    <n v="2803"/>
    <s v="0301"/>
    <s v="0301"/>
    <s v="Dirección General de Concesiones de Obras Públicas"/>
    <x v="6"/>
    <s v="BIOBÍO"/>
    <s v="CONCEPCION, ARAUCO"/>
    <s v="CORONEL, LOTA, ARAUCO, CURANILAHUE, LOS ALAMOS"/>
    <s v="Arrastre"/>
    <n v="21"/>
    <s v="02"/>
    <s v="004"/>
    <n v="37367"/>
    <s v="29000499-0"/>
    <s v="CONCESIÓN RUTA 160, TRAMO TRES PINOS ACCESO NORTE A CORONEL (SISTEMA NUEVAS INVERSIONES)"/>
    <s v="VIALIDAD INTERURBANA"/>
    <s v="Convenios Complementarios"/>
    <s v="EJECUCION"/>
    <s v="EJECUCION 3"/>
    <n v="138107"/>
    <s v=""/>
    <s v=" MITIGACIÓN"/>
    <s v=""/>
    <s v=""/>
    <s v=""/>
    <s v=""/>
    <s v=""/>
    <s v=""/>
    <s v="Integración territorial, conectividad y movilidad"/>
    <n v="218089.283"/>
    <n v="225862.22399999999"/>
    <n v="261874"/>
    <n v="268421"/>
    <n v="0"/>
    <n v="0"/>
    <n v="0"/>
    <n v="0"/>
    <e v="#N/A"/>
    <e v="#N/A"/>
    <e v="#N/A"/>
    <e v="#N/A"/>
  </r>
  <r>
    <n v="2804"/>
    <s v="0301"/>
    <s v="0301"/>
    <s v="Dirección General de Concesiones de Obras Públicas"/>
    <x v="6"/>
    <s v="BIOBÍO"/>
    <s v="CONCEPCION, ARAUCO"/>
    <s v="CORONEL, LOTA, ARAUCO, CURANILAHUE, LOS ALAMOS"/>
    <s v="Arrastre"/>
    <n v="21"/>
    <s v="02"/>
    <s v="004"/>
    <n v="37367"/>
    <s v="29000499-0"/>
    <s v="CONCESIÓN RUTA 160, TRAMO TRES PINOS ACCESO NORTE A CORONEL (SISTEMA NUEVAS INVERSIONES)"/>
    <s v="VIALIDAD INTERURBANA"/>
    <s v="Convenios Complementarios"/>
    <s v="EJECUCION"/>
    <s v="EJECUCION 5"/>
    <n v="147302"/>
    <s v=""/>
    <s v=" MITIGACIÓN"/>
    <s v=""/>
    <s v=""/>
    <s v=""/>
    <s v=""/>
    <s v=""/>
    <s v=""/>
    <s v="Integración territorial, conectividad y movilidad"/>
    <n v="102275.16"/>
    <n v="73846.66"/>
    <n v="121037"/>
    <n v="164519"/>
    <n v="117260"/>
    <n v="117260"/>
    <n v="851634"/>
    <n v="0"/>
    <e v="#N/A"/>
    <e v="#N/A"/>
    <e v="#N/A"/>
    <e v="#N/A"/>
  </r>
  <r>
    <n v="2802"/>
    <s v="0301"/>
    <s v="0301"/>
    <s v="Dirección General de Concesiones de Obras Públicas"/>
    <x v="6"/>
    <s v="BIOBÍO"/>
    <s v="CONCEPCION, ARAUCO"/>
    <s v="CORONEL, LOTA, ARAUCO, CURANILAHUE, LOS ALAMOS"/>
    <s v="Arrastre"/>
    <n v="21"/>
    <s v="02"/>
    <s v="004"/>
    <n v="37367"/>
    <s v="29000499-0"/>
    <s v="CONCESIÓN RUTA 160, TRAMO TRES PINOS ACCESO NORTE A CORONEL (SISTEMA NUEVAS INVERSIONES)"/>
    <s v="VIALIDAD INTERURBANA"/>
    <s v="Convenios Complementarios"/>
    <s v="EJECUCION"/>
    <s v="EJECUCION 6"/>
    <n v="167702"/>
    <s v=""/>
    <s v=" MITIGACIÓN"/>
    <s v=""/>
    <s v=""/>
    <s v=""/>
    <s v=""/>
    <s v=""/>
    <s v=""/>
    <s v="Integración territorial, conectividad y movilidad"/>
    <n v="116591.59699999999"/>
    <n v="23686.512999999999"/>
    <n v="18104"/>
    <n v="18726"/>
    <n v="24251"/>
    <n v="17630"/>
    <n v="963408"/>
    <n v="0"/>
    <e v="#N/A"/>
    <e v="#N/A"/>
    <e v="#N/A"/>
    <e v="#N/A"/>
  </r>
  <r>
    <n v="2805"/>
    <s v="0301"/>
    <s v="0301"/>
    <s v="Dirección General de Concesiones de Obras Públicas"/>
    <x v="6"/>
    <s v="BIOBÍO"/>
    <s v="CONCEPCION, ARAUCO"/>
    <s v="CORONEL, LOTA, ARAUCO, CURANILAHUE, LOS ALAMOS"/>
    <s v="Arrastre"/>
    <n v="21"/>
    <s v="02"/>
    <s v="004"/>
    <n v="37367"/>
    <s v="29000499-0"/>
    <s v="CONCESIÓN RUTA 160, TRAMO TRES PINOS ACCESO NORTE A CORONEL (SISTEMA NUEVAS INVERSIONES)"/>
    <s v="VIALIDAD INTERURBANA"/>
    <s v="Convenios Complementarios"/>
    <s v="EJECUCION"/>
    <s v="EJECUCION 8"/>
    <n v="178865"/>
    <s v=""/>
    <s v=" MITIGACIÓN"/>
    <s v=""/>
    <s v=""/>
    <s v=""/>
    <s v=""/>
    <s v=""/>
    <s v=""/>
    <s v="Integración territorial, conectividad y movilidad"/>
    <n v="0"/>
    <n v="5537940.9029999999"/>
    <n v="466053"/>
    <n v="55921"/>
    <n v="55921"/>
    <n v="55921"/>
    <n v="55921"/>
    <n v="1541675"/>
    <e v="#N/A"/>
    <e v="#N/A"/>
    <e v="#N/A"/>
    <e v="#N/A"/>
  </r>
  <r>
    <n v="2806"/>
    <s v="0301"/>
    <s v="0301"/>
    <s v="Dirección General de Concesiones de Obras Públicas"/>
    <x v="6"/>
    <s v="BIOBÍO"/>
    <s v="CONCEPCION"/>
    <s v="SAN PEDRO DE LA PAZ, HUALPEN"/>
    <s v="Arrastre"/>
    <n v="173"/>
    <s v="02"/>
    <s v="999"/>
    <n v="46026"/>
    <s v="29000503-0"/>
    <s v="CONCESIÓN VIAL PUENTE INDUSTRIAL, REGIÓN DEL BIOBÍO (EXPROPIACIONES)"/>
    <s v="VIALIDAD URBANA"/>
    <s v="Expropiaciones"/>
    <s v="EJECUCION"/>
    <s v="OTROS GASTOS 1"/>
    <n v="176925"/>
    <s v=" AP25-0005_Obras Concesion Puente Industrial"/>
    <s v=" MIXTO, MITIGACIÓN Y ADAPTACIÓN"/>
    <s v=""/>
    <s v=""/>
    <s v=""/>
    <s v=""/>
    <s v=""/>
    <s v=""/>
    <s v="Integración territorial, conectividad y movilidad"/>
    <n v="0"/>
    <n v="8000"/>
    <n v="1031"/>
    <n v="0"/>
    <n v="0"/>
    <n v="0"/>
    <n v="0"/>
    <n v="0"/>
    <e v="#N/A"/>
    <e v="#N/A"/>
    <e v="#N/A"/>
    <e v="#N/A"/>
  </r>
  <r>
    <n v="2807"/>
    <s v="0301"/>
    <s v="0301"/>
    <s v="Dirección General de Concesiones de Obras Públicas"/>
    <x v="6"/>
    <s v="BIOBÍO"/>
    <s v="CONCEPCION"/>
    <s v="CONCEPCION"/>
    <s v="Arrastre"/>
    <n v="26"/>
    <s v="02"/>
    <s v="004"/>
    <n v="48136"/>
    <s v="29000532-0"/>
    <s v="CONCESIÓN VIAL PUENTE INDUSTRIAL (SISTEMA NUEVAS INVERSIONES)"/>
    <s v="VIALIDAD URBANA"/>
    <s v="Convenios Complementarios"/>
    <s v="EJECUCION"/>
    <s v="EJECUCION 1"/>
    <n v="146354"/>
    <s v=" AP25-0005_Obras Concesion Puente Industrial"/>
    <s v=" MIXTO, MITIGACIÓN Y ADAPTACIÓN"/>
    <s v=""/>
    <s v=""/>
    <s v=""/>
    <s v=""/>
    <s v=""/>
    <s v=""/>
    <s v="Integración territorial, conectividad y movilidad"/>
    <n v="2723467.04"/>
    <n v="2852504.93"/>
    <n v="3085783"/>
    <n v="4958261"/>
    <n v="0"/>
    <n v="0"/>
    <n v="0"/>
    <n v="0"/>
    <n v="8101"/>
    <n v="230375"/>
    <n v="240075"/>
    <n v="0.1147780254770943"/>
  </r>
  <r>
    <n v="2808"/>
    <s v="0301"/>
    <s v="0301"/>
    <s v="Dirección General de Concesiones de Obras Públicas"/>
    <x v="6"/>
    <s v="BIOBÍO"/>
    <s v="CONCEPCION, ARAUCO, BIO BIO"/>
    <s v="CORONEL, LOTA, TOME, LEBU, ARAUCO, MULCHEN, NACIMIENTO, SANTA BARBARA"/>
    <s v="Arrastre"/>
    <n v="84"/>
    <s v="02"/>
    <s v="002"/>
    <n v="48209"/>
    <s v="29000552-0"/>
    <s v="RED HOSPITALARIA BÍO BÍO (INSPECCIÓN FISCAL)"/>
    <s v="PROGRAMA HOSPITALARIO"/>
    <s v="AIF"/>
    <s v="EJECUCION"/>
    <s v="ASESORIA A LA INSPECCION FISCAL 5"/>
    <n v="150570"/>
    <s v=""/>
    <s v=""/>
    <s v=""/>
    <s v=""/>
    <s v=""/>
    <s v=""/>
    <s v=""/>
    <s v=""/>
    <s v="Desarrollo Productivo, Social, Cultural y Científico"/>
    <n v="1104053.227"/>
    <n v="1301813.3489999999"/>
    <n v="3247632"/>
    <n v="3505400"/>
    <n v="3608500"/>
    <n v="742320"/>
    <n v="0"/>
    <n v="0"/>
    <e v="#N/A"/>
    <e v="#N/A"/>
    <e v="#N/A"/>
    <e v="#N/A"/>
  </r>
  <r>
    <n v="2809"/>
    <s v="0301"/>
    <s v="0301"/>
    <s v="Dirección General de Concesiones de Obras Públicas"/>
    <x v="6"/>
    <s v="BIOBÍO"/>
    <s v="CONCEPCION"/>
    <s v="CORONEL, SAN PEDRO DE LA PAZ"/>
    <s v="Arrastre"/>
    <n v="96"/>
    <s v="02"/>
    <s v="002"/>
    <n v="52145"/>
    <s v="29000584-0"/>
    <s v="CONCESIÓN RUTA PIE DE MONTE (INSPECCIÓN FISCAL)"/>
    <s v="VIALIDAD INTERURBANA"/>
    <s v="AIF"/>
    <s v="EJECUCION"/>
    <s v="ASESORIA A LA INSPECCION FISCAL 3"/>
    <n v="166877"/>
    <s v=""/>
    <s v=""/>
    <s v=""/>
    <s v=""/>
    <s v=""/>
    <s v=""/>
    <s v=""/>
    <s v=""/>
    <s v="Integración territorial, conectividad y movilidad"/>
    <n v="0"/>
    <n v="1000"/>
    <n v="1087963"/>
    <n v="1513508"/>
    <n v="1608360"/>
    <n v="1711460"/>
    <n v="1269128"/>
    <n v="0"/>
    <e v="#N/A"/>
    <e v="#N/A"/>
    <e v="#N/A"/>
    <e v="#N/A"/>
  </r>
  <r>
    <n v="2810"/>
    <s v="0301"/>
    <s v="0301"/>
    <s v="Dirección General de Concesiones de Obras Públicas"/>
    <x v="6"/>
    <s v="BIOBÍO"/>
    <s v="CONCEPCION"/>
    <s v="CONCEPCION"/>
    <s v="Arrastre"/>
    <n v="105"/>
    <s v="02"/>
    <s v="002"/>
    <n v="54652"/>
    <s v="29000598-0"/>
    <s v="SEGUNDA CONCESIÓN ACCESO NORTE A CONCEPCIÓN (INSPECCIÓN FISCAL"/>
    <s v="INFRAESTRUCTURA VIAL INTERURBANA"/>
    <s v="AIF"/>
    <s v="EJECUCION"/>
    <s v="ASESORIA A LA INSPECCION FISCAL 1"/>
    <n v="169698"/>
    <s v=""/>
    <s v=""/>
    <s v=""/>
    <s v=""/>
    <s v=""/>
    <s v=""/>
    <s v=""/>
    <s v=""/>
    <s v="Integración territorial, conectividad y movilidad"/>
    <n v="0"/>
    <n v="864778.772"/>
    <n v="1827531"/>
    <n v="2228862"/>
    <n v="1604046"/>
    <n v="1009970"/>
    <n v="0"/>
    <n v="0"/>
    <n v="8101"/>
    <n v="230375"/>
    <n v="240075"/>
    <n v="0.1147780254770943"/>
  </r>
  <r>
    <n v="2811"/>
    <s v="0301"/>
    <s v="0301"/>
    <s v="Dirección General de Concesiones de Obras Públicas"/>
    <x v="6"/>
    <s v="BIOBÍO"/>
    <s v="CONCEPCION"/>
    <s v="SAN PEDRO DE LA PAZ, HUALPEN"/>
    <s v="Arrastre"/>
    <n v="4"/>
    <s v="02"/>
    <s v="004"/>
    <n v="55494"/>
    <s v="29000649-0"/>
    <s v="CONCESIÓN VIAL PUENTE INDUSTRIAL (SUBSIDIO)"/>
    <s v="VIALIDAD URBANA"/>
    <s v="Subsidios"/>
    <s v="EJECUCION"/>
    <s v="EJECUCION 1"/>
    <n v="172833"/>
    <s v=""/>
    <s v=""/>
    <s v=""/>
    <s v=""/>
    <s v=""/>
    <s v=""/>
    <s v=""/>
    <s v=""/>
    <s v="Integración territorial, conectividad y movilidad"/>
    <n v="0"/>
    <n v="13271823"/>
    <n v="13683250"/>
    <n v="13683250"/>
    <n v="13683250"/>
    <n v="13683250"/>
    <n v="13683250"/>
    <n v="41049749"/>
    <e v="#N/A"/>
    <e v="#N/A"/>
    <e v="#N/A"/>
    <e v="#N/A"/>
  </r>
  <r>
    <n v="2812"/>
    <s v="0301"/>
    <s v="0301"/>
    <s v="Dirección General de Concesiones de Obras Públicas"/>
    <x v="6"/>
    <s v="BIOBÍO"/>
    <s v="CONCEPCION"/>
    <s v="CORONEL, LOTA"/>
    <s v="Arrastre"/>
    <n v="184"/>
    <s v="02"/>
    <s v="999"/>
    <n v="57766"/>
    <s v="29000650-0"/>
    <s v="RED BIO BIO (EXPROPIACIONES)"/>
    <s v="INFRAESTRUCTURA VIAL INTERURBANA"/>
    <s v="Expropiaciones"/>
    <s v="EJECUCION"/>
    <s v="OTROS GASTOS 1"/>
    <n v="179059"/>
    <s v=""/>
    <s v=""/>
    <s v=""/>
    <s v=""/>
    <s v=""/>
    <s v=""/>
    <s v=""/>
    <s v=""/>
    <s v="Integración territorial, conectividad y movilidad"/>
    <n v="0"/>
    <n v="40000"/>
    <n v="10310"/>
    <n v="0"/>
    <n v="0"/>
    <n v="0"/>
    <n v="0"/>
    <n v="0"/>
    <e v="#N/A"/>
    <e v="#N/A"/>
    <e v="#N/A"/>
    <e v="#N/A"/>
  </r>
  <r>
    <n v="2813"/>
    <s v="0301"/>
    <s v="0301"/>
    <s v="Dirección General de Concesiones de Obras Públicas"/>
    <x v="6"/>
    <s v="BIOBÍO"/>
    <s v="CONCEPCION"/>
    <s v="TALCAHUANO"/>
    <s v="Arrastre"/>
    <n v="118"/>
    <s v="02"/>
    <s v="002"/>
    <n v="58409"/>
    <s v="29000654-0"/>
    <s v="SEGUNDA CONCESIÓN AEROPUERTO CARRIEL SUR (INSPECCIÓN FISCAL)"/>
    <s v="AEROPORTUARIO"/>
    <s v="AIF"/>
    <s v="EJECUCION"/>
    <s v="ASESORIA A LA INSPECCION FISCAL 1"/>
    <n v="180750"/>
    <s v=""/>
    <s v=""/>
    <s v=""/>
    <s v=""/>
    <s v=""/>
    <s v=""/>
    <s v=""/>
    <s v=""/>
    <s v="Integración territorial, conectividad y movilidad"/>
    <n v="0"/>
    <n v="290904.94799999997"/>
    <n v="294642"/>
    <n v="194141"/>
    <n v="0"/>
    <n v="0"/>
    <n v="0"/>
    <n v="0"/>
    <n v="8110"/>
    <n v="147322"/>
    <n v="158114"/>
    <n v="0.10552024289235661"/>
  </r>
  <r>
    <n v="2814"/>
    <s v="0301"/>
    <s v="0301"/>
    <s v="Dirección General de Concesiones de Obras Públicas"/>
    <x v="6"/>
    <s v="BIOBÍO"/>
    <s v="CONCEPCION"/>
    <s v="CONCEPCION, PENCO, TALCAHUANO, HUALPEN"/>
    <s v="Nuevo"/>
    <n v="211"/>
    <s v="02"/>
    <s v="002"/>
    <n v="59370"/>
    <s v="901-0"/>
    <s v="-- CORREDORES DE TRANSPORTE P'UBLICO RUTA 150 Y AUTOPISTA CONCEPCIÓN - TALCAHUANO TRAMO II --"/>
    <s v="INFRAESTRUCTURA VIAL URBANA"/>
    <s v="AIF"/>
    <s v="EJECUCION"/>
    <s v="ASESORIA A LA INSPECCION FISCAL 1"/>
    <n v="183024"/>
    <s v=""/>
    <s v=""/>
    <s v=""/>
    <s v=""/>
    <s v=""/>
    <s v=""/>
    <s v=""/>
    <s v=""/>
    <s v="Integración territorial, conectividad y movilidad"/>
    <n v="0"/>
    <n v="0"/>
    <n v="206200"/>
    <n v="927900"/>
    <n v="1340300"/>
    <n v="721700"/>
    <n v="0"/>
    <n v="0"/>
    <e v="#N/A"/>
    <e v="#N/A"/>
    <e v="#N/A"/>
    <e v="#N/A"/>
  </r>
  <r>
    <m/>
    <s v="0301"/>
    <s v="0301"/>
    <s v="Dirección General de Concesiones de Obras Públicas"/>
    <x v="6"/>
    <s v="BIOBÍO"/>
    <s v="CONCEPCION"/>
    <s v="CONCEPCION, PENCO, TALCAHUANO, HUALPEN"/>
    <s v="Arrastre"/>
    <m/>
    <s v="02"/>
    <s v="002"/>
    <n v="59370"/>
    <s v="901-0"/>
    <s v="-- CORREDORES DE TRANSPORTE P'UBLICO RUTA 150 Y AUTOPISTA CONCEPCIÓN - TALCAHUANO TRAMO II --"/>
    <s v="INFRAESTRUCTURA VIAL URBANA"/>
    <s v=""/>
    <s v="EJECUCION"/>
    <s v="ASESORIA A LA INSPECCION FISCAL 2"/>
    <n v="183580"/>
    <s v=""/>
    <s v=""/>
    <s v=""/>
    <s v=""/>
    <s v=""/>
    <s v=""/>
    <s v=""/>
    <s v=""/>
    <s v="Integración territorial, conectividad y movilidad"/>
    <n v="0"/>
    <n v="1000"/>
    <n v="1226890"/>
    <n v="1866110"/>
    <n v="2402230"/>
    <n v="412400"/>
    <n v="0"/>
    <n v="0"/>
    <e v="#N/A"/>
    <e v="#N/A"/>
    <e v="#N/A"/>
    <e v="#N/A"/>
  </r>
  <r>
    <n v="2815"/>
    <s v="0301"/>
    <s v="0301"/>
    <s v="Dirección General de Concesiones de Obras Públicas"/>
    <x v="6"/>
    <s v="BIOBÍO"/>
    <s v="CONCEPCION"/>
    <s v="CORONEL, SAN PEDRO DE LA PAZ"/>
    <s v="Nuevo"/>
    <n v="212"/>
    <s v="02"/>
    <s v="002"/>
    <n v="59371"/>
    <s v="902-0"/>
    <s v="-- CORREDOR DE TRANSPORTE PÚBLICO RUTA 160 --"/>
    <s v="INFRAESTRUCTURA VIAL URBANA"/>
    <s v="AIF"/>
    <s v="EJECUCION"/>
    <s v="ASESORIA A LA INSPECCION FISCAL 1"/>
    <n v="183025"/>
    <s v=""/>
    <s v=""/>
    <s v=""/>
    <s v=""/>
    <s v=""/>
    <s v=""/>
    <s v=""/>
    <s v=""/>
    <s v="Integración territorial, conectividad y movilidad"/>
    <n v="0"/>
    <n v="0"/>
    <n v="206200"/>
    <n v="927900"/>
    <n v="1340300"/>
    <n v="721700"/>
    <n v="0"/>
    <n v="0"/>
    <e v="#N/A"/>
    <e v="#N/A"/>
    <e v="#N/A"/>
    <e v="#N/A"/>
  </r>
  <r>
    <m/>
    <s v="0301"/>
    <s v="0301"/>
    <s v="Dirección General de Concesiones de Obras Públicas"/>
    <x v="6"/>
    <s v="BIOBÍO"/>
    <s v="CONCEPCION"/>
    <s v="CORONEL, SAN PEDRO DE LA PAZ"/>
    <s v="Arrastre"/>
    <m/>
    <s v="02"/>
    <s v="002"/>
    <n v="59371"/>
    <s v="902-0"/>
    <s v="-- CORREDOR DE TRANSPORTE PÚBLICO RUTA 160 --"/>
    <s v="INFRAESTRUCTURA VIAL URBANA"/>
    <s v=""/>
    <s v="EJECUCION"/>
    <s v="ASESORIA A LA INSPECCION FISCAL 2"/>
    <n v="183581"/>
    <s v=""/>
    <s v=""/>
    <s v=""/>
    <s v=""/>
    <s v=""/>
    <s v=""/>
    <s v=""/>
    <s v=""/>
    <s v="Integración territorial, conectividad y movilidad"/>
    <n v="0"/>
    <n v="1000"/>
    <n v="1216580"/>
    <n v="1886730"/>
    <n v="2412540"/>
    <n v="525810"/>
    <n v="0"/>
    <n v="0"/>
    <e v="#N/A"/>
    <e v="#N/A"/>
    <e v="#N/A"/>
    <e v="#N/A"/>
  </r>
  <r>
    <n v="2816"/>
    <s v="0301"/>
    <s v="0301"/>
    <s v="Dirección General de Concesiones de Obras Públicas"/>
    <x v="7"/>
    <s v="LA ARAUCANÍA"/>
    <s v="CAUTIN, MALLECO"/>
    <s v="TEMUCO, FREIRE, GORBEA, PADRE LAS CASAS, PITRUFQUEN, VILCUN, COLLIPULLI, ERCILLA, VICTORIA"/>
    <s v="Arrastre"/>
    <n v="55"/>
    <s v="02"/>
    <s v="002"/>
    <n v="21356"/>
    <s v="29000030-0"/>
    <s v="AMPLIACIÓN, REHABILITACIÓN Y MEJORAMIENTO DE LA RUTA 5 COLLIPULLI-TEMUCO (INSPECCIÓN FISCAL)"/>
    <s v="RUTA 5"/>
    <s v="AIF"/>
    <s v="EJECUCION"/>
    <s v="ASESORIA A LA INSPECCION FISCAL 5"/>
    <n v="150558"/>
    <s v=""/>
    <s v=" MITIGACIÓN"/>
    <s v=""/>
    <s v=""/>
    <s v=""/>
    <s v=""/>
    <s v=""/>
    <s v=""/>
    <s v="Integración territorial, conectividad y movilidad"/>
    <n v="228100.52499999999"/>
    <n v="482411.11800000002"/>
    <n v="521734"/>
    <n v="430844"/>
    <n v="0"/>
    <n v="0"/>
    <n v="0"/>
    <n v="0"/>
    <e v="#N/A"/>
    <e v="#N/A"/>
    <e v="#N/A"/>
    <e v="#N/A"/>
  </r>
  <r>
    <n v="2817"/>
    <s v="0301"/>
    <s v="0301"/>
    <s v="Dirección General de Concesiones de Obras Públicas"/>
    <x v="7"/>
    <s v="LA ARAUCANÍA"/>
    <s v="CAUTIN, MALLECO"/>
    <s v="TEMUCO, FREIRE, GORBEA, PADRE LAS CASAS, PITRUFQUEN, COLLIPULLI, ERCILLA, VICTORIA"/>
    <s v="Arrastre"/>
    <n v="34"/>
    <s v="02"/>
    <s v="004"/>
    <n v="21321"/>
    <s v="29000032-0"/>
    <s v="RUTA 5 COLLIPULLI - TEMUCO (COMPENSACIONES SISTEMA NUEVAS INVERSIONES)"/>
    <s v="RUTA 5"/>
    <s v="Convenios Complementarios"/>
    <s v="EJECUCION"/>
    <s v="EJECUCION 13"/>
    <n v="172846"/>
    <s v=" Buen Vecino"/>
    <s v=" MITIGACIÓN"/>
    <s v=""/>
    <s v=""/>
    <s v=""/>
    <s v=""/>
    <s v=""/>
    <s v="X"/>
    <s v="Integración territorial, conectividad y movilidad"/>
    <n v="5634654"/>
    <n v="5890060.5"/>
    <n v="5773600"/>
    <n v="0"/>
    <n v="0"/>
    <n v="0"/>
    <n v="0"/>
    <n v="0"/>
    <e v="#N/A"/>
    <e v="#N/A"/>
    <e v="#N/A"/>
    <e v="#N/A"/>
  </r>
  <r>
    <n v="2818"/>
    <s v="0301"/>
    <s v="0301"/>
    <s v="Dirección General de Concesiones de Obras Públicas"/>
    <x v="7"/>
    <s v="LA ARAUCANÍA"/>
    <s v="CAUTIN"/>
    <s v="TEMUCO"/>
    <s v="Arrastre"/>
    <n v="149"/>
    <s v="02"/>
    <s v="999"/>
    <n v="36622"/>
    <s v="29000248-0"/>
    <s v="RUTA 5 TRAMO COLLIPULLI - TEMUCO (EXPROPIACIONES)"/>
    <s v="RUTA 5"/>
    <s v="Expropiaciones"/>
    <s v="EJECUCION"/>
    <s v="OTROS GASTOS 1"/>
    <n v="176846"/>
    <s v=""/>
    <s v=" MITIGACIÓN"/>
    <s v=""/>
    <s v=""/>
    <s v=""/>
    <s v=""/>
    <s v=""/>
    <s v=""/>
    <s v="Integración territorial, conectividad y movilidad"/>
    <n v="560.76199999999994"/>
    <n v="20000"/>
    <n v="4124"/>
    <n v="0"/>
    <n v="0"/>
    <n v="0"/>
    <n v="0"/>
    <n v="0"/>
    <n v="9101"/>
    <n v="292518"/>
    <n v="311135"/>
    <n v="0.1386498346664029"/>
  </r>
  <r>
    <n v="2819"/>
    <s v="0301"/>
    <s v="0301"/>
    <s v="Dirección General de Concesiones de Obras Públicas"/>
    <x v="7"/>
    <s v="LA ARAUCANÍA"/>
    <s v="CAUTIN"/>
    <s v="FREIRE"/>
    <s v="Arrastre"/>
    <n v="162"/>
    <s v="02"/>
    <s v="999"/>
    <n v="36648"/>
    <s v="29000278-0"/>
    <s v="NUEVO AEROPUERTO DE LA REGIÓN DE LA ARAUCANÍA (EXPROPIACIONES)"/>
    <s v="AEROPORTUARIO"/>
    <s v="Expropiaciones"/>
    <s v="EJECUCION"/>
    <s v="OTROS GASTOS 1"/>
    <n v="176897"/>
    <s v=""/>
    <s v=""/>
    <s v=""/>
    <s v=""/>
    <s v=""/>
    <s v=""/>
    <s v=""/>
    <s v=""/>
    <s v="Integración territorial, conectividad y movilidad"/>
    <n v="0"/>
    <n v="2200"/>
    <n v="1031"/>
    <n v="0"/>
    <n v="0"/>
    <n v="0"/>
    <n v="0"/>
    <n v="0"/>
    <n v="9105"/>
    <n v="26164"/>
    <n v="25485"/>
    <n v="0.25043138029289108"/>
  </r>
  <r>
    <n v="2820"/>
    <s v="0301"/>
    <s v="0301"/>
    <s v="Dirección General de Concesiones de Obras Públicas"/>
    <x v="7"/>
    <s v="LA ARAUCANÍA"/>
    <s v="CAUTIN"/>
    <s v="TEMUCO"/>
    <s v="Arrastre"/>
    <n v="104"/>
    <s v="02"/>
    <s v="002"/>
    <n v="54645"/>
    <s v="29000597-0"/>
    <s v="SEGUNDA CONCESIÓN AEROPUERTO REGIÓN DE LA ARAUCANÍA (INSPECCIÓN FISCAL)"/>
    <s v="AEROPORTUARIO"/>
    <s v="AIF"/>
    <s v="EJECUCION"/>
    <s v="ASESORIA A LA INSPECCION FISCAL 1"/>
    <n v="169672"/>
    <s v=" CP22-1006_Mejorar la infraestructura de Aeropuertos"/>
    <s v=""/>
    <s v=""/>
    <s v=""/>
    <s v=""/>
    <s v=""/>
    <s v=""/>
    <s v=""/>
    <s v="Integración territorial, conectividad y movilidad"/>
    <n v="66495.835000000006"/>
    <n v="291814.94500000001"/>
    <n v="1260671"/>
    <n v="1846779"/>
    <n v="1356244"/>
    <n v="412400"/>
    <n v="0"/>
    <n v="0"/>
    <n v="9101"/>
    <n v="292518"/>
    <n v="311135"/>
    <n v="0.1386498346664029"/>
  </r>
  <r>
    <m/>
    <s v="0301"/>
    <s v="0301"/>
    <s v="Dirección General de Concesiones de Obras Públicas"/>
    <x v="7"/>
    <s v="LA ARAUCANÍA"/>
    <s v="CAUTIN, MALLECO"/>
    <s v="TEMUCO, FREIRE, GORBEA, PADRE LAS CASAS, PITRUFQUEN, VILCUN, COLLIPULLI, ERCILLA, VICTORIA"/>
    <s v="Arrastre"/>
    <m/>
    <s v="02"/>
    <s v="002"/>
    <n v="52480"/>
    <s v="40034171-0"/>
    <s v="AMPLIACION Y MEJORAMIENTO RUTA 5  TRAMO COLLIPULLI TEMUCO"/>
    <s v="RUTA 5"/>
    <s v=""/>
    <s v="PREFACTIBILIDAD"/>
    <s v="ASESORIA A LA INSPECCION FISCAL 1"/>
    <n v="162911"/>
    <s v=""/>
    <s v=""/>
    <s v=""/>
    <s v=""/>
    <s v=""/>
    <s v=""/>
    <s v=""/>
    <s v=""/>
    <s v="Integración territorial, conectividad y movilidad"/>
    <n v="460217.48300000001"/>
    <n v="835634"/>
    <n v="547521"/>
    <n v="0"/>
    <n v="0"/>
    <n v="0"/>
    <n v="0"/>
    <n v="0"/>
    <e v="#N/A"/>
    <e v="#N/A"/>
    <e v="#N/A"/>
    <e v="#N/A"/>
  </r>
  <r>
    <n v="2822"/>
    <s v="0301"/>
    <s v="0301"/>
    <s v="Dirección General de Concesiones de Obras Públicas"/>
    <x v="8"/>
    <s v="LOS RÍOS"/>
    <s v="VALDIVIA, RANCO"/>
    <s v="LOS LAGOS, LA UNION, RIO BUENO"/>
    <s v="Arrastre"/>
    <n v="91"/>
    <s v="02"/>
    <s v="002"/>
    <n v="51160"/>
    <s v="29000567-0"/>
    <s v="HOSPITALES GRUPO III: RED LOS RÍOS - LOS LAGOS (INSPECCIÓN FISCAL)"/>
    <s v="PROGRAMA HOSPITALARIO"/>
    <s v="AIF"/>
    <s v="EJECUCION"/>
    <s v="ASESORIA A LA INSPECCION FISCAL 1"/>
    <n v="158367"/>
    <s v=""/>
    <s v=""/>
    <s v=""/>
    <s v=""/>
    <s v=""/>
    <s v=""/>
    <s v=""/>
    <s v=""/>
    <s v="Desarrollo Productivo, Social, Cultural y Científico"/>
    <n v="1471384.0179999999"/>
    <n v="1946562.1780000001"/>
    <n v="2384834"/>
    <n v="473819"/>
    <n v="0"/>
    <n v="0"/>
    <n v="0"/>
    <n v="0"/>
    <e v="#N/A"/>
    <e v="#N/A"/>
    <e v="#N/A"/>
    <e v="#N/A"/>
  </r>
  <r>
    <m/>
    <s v="0301"/>
    <s v="0301"/>
    <s v="Dirección General de Concesiones de Obras Públicas"/>
    <x v="8"/>
    <s v="LOS RÍOS"/>
    <s v="VALDIVIA"/>
    <s v="VALDIVIA"/>
    <s v="Arrastre"/>
    <m/>
    <s v="02"/>
    <s v="002"/>
    <n v="57338"/>
    <s v="40060580-0"/>
    <s v="AMPLIACION CONCESION VIAL RUTAS DE ACCESO A VALDIVIA (CONSULTA ASUNTOS INDIGENAS) --"/>
    <s v="ADMINISTRACION"/>
    <s v=""/>
    <s v="EJECUCION"/>
    <s v="ASESORIA 1"/>
    <n v="178544"/>
    <s v=""/>
    <s v=""/>
    <s v=""/>
    <s v=""/>
    <s v=""/>
    <s v=""/>
    <s v=""/>
    <s v=""/>
    <s v="Integración territorial, conectividad y movilidad"/>
    <n v="0"/>
    <n v="1000"/>
    <n v="473893"/>
    <n v="0"/>
    <n v="0"/>
    <n v="0"/>
    <n v="0"/>
    <n v="0"/>
    <n v="14101"/>
    <n v="170043"/>
    <n v="183287"/>
    <n v="0.13862230178883991"/>
  </r>
  <r>
    <n v="2823"/>
    <s v="0301"/>
    <s v="0301"/>
    <s v="Dirección General de Concesiones de Obras Públicas"/>
    <x v="12"/>
    <s v="LOS LAGOS"/>
    <s v="LLANQUIHUE"/>
    <s v="PUERTO MONTT, CALBUCO, MAULLIN"/>
    <s v="Arrastre"/>
    <n v="63"/>
    <s v="02"/>
    <s v="002"/>
    <n v="34369"/>
    <s v="29000224-0"/>
    <s v="CONCESIÓN RUTA 5 TRAMO PUERTO MONTT - PARGUA (INSPECCIÓN FISCAL)"/>
    <s v="RUTA 5"/>
    <s v="aif"/>
    <s v="EJECUCION"/>
    <s v="ASESORIA A LA INSPECCION FISCAL 7"/>
    <n v="174064"/>
    <s v=""/>
    <s v=" MITIGACIÓN"/>
    <s v=""/>
    <s v=""/>
    <s v=""/>
    <s v=""/>
    <s v=""/>
    <s v=""/>
    <s v="Integración territorial, conectividad y movilidad"/>
    <n v="178108.55900000001"/>
    <n v="1180113.419"/>
    <n v="1354951"/>
    <n v="1487070"/>
    <n v="0"/>
    <n v="0"/>
    <n v="0"/>
    <n v="0"/>
    <e v="#N/A"/>
    <e v="#N/A"/>
    <e v="#N/A"/>
    <e v="#N/A"/>
  </r>
  <r>
    <n v="2824"/>
    <s v="0301"/>
    <s v="0301"/>
    <s v="Dirección General de Concesiones de Obras Públicas"/>
    <x v="12"/>
    <s v="LOS LAGOS"/>
    <s v="LLANQUIHUE"/>
    <s v="PUERTO MONTT, CALBUCO, MAULLIN"/>
    <s v="Arrastre"/>
    <n v="166"/>
    <s v="02"/>
    <s v="999"/>
    <n v="37343"/>
    <s v="29000297-0"/>
    <s v="RUTA 5 TRAMO PUERTO MONTT - PARGUA (EXPROPIACIONES)"/>
    <s v="RUTA 5"/>
    <s v="Expropiaciones"/>
    <s v="EJECUCION"/>
    <s v="OTROS GASTOS 1"/>
    <n v="176919"/>
    <s v=""/>
    <s v=" MITIGACIÓN"/>
    <s v=""/>
    <s v=""/>
    <s v=""/>
    <s v=""/>
    <s v=""/>
    <s v=""/>
    <s v="Integración territorial, conectividad y movilidad"/>
    <n v="0"/>
    <n v="20000"/>
    <n v="4124"/>
    <n v="0"/>
    <n v="0"/>
    <n v="0"/>
    <n v="0"/>
    <n v="0"/>
    <e v="#N/A"/>
    <e v="#N/A"/>
    <e v="#N/A"/>
    <e v="#N/A"/>
  </r>
  <r>
    <n v="2825"/>
    <s v="0301"/>
    <s v="0301"/>
    <s v="Dirección General de Concesiones de Obras Públicas"/>
    <x v="12"/>
    <s v="LOS LAGOS"/>
    <s v="LLANQUIHUE"/>
    <s v="PUERTO MONTT, CALBUCO, MAULLIN"/>
    <s v="Nuevo"/>
    <n v="220"/>
    <s v="02"/>
    <s v="004"/>
    <n v="43375"/>
    <s v="29000501-0"/>
    <s v="CONCESIÓN RUTA 5 TRAMO PUERTO MONTT - PARGUA (SISTEMA NUEVAS INVERSIONES)"/>
    <s v="RUTA 5"/>
    <s v="Convenios Complementarios"/>
    <s v="EJECUCION"/>
    <s v="EJECUCION 4"/>
    <n v="151114"/>
    <s v=""/>
    <s v=" MITIGACIÓN"/>
    <s v=""/>
    <s v=""/>
    <s v=""/>
    <s v=""/>
    <s v=""/>
    <s v="X"/>
    <s v="Integración territorial, conectividad y movilidad"/>
    <n v="0"/>
    <n v="0"/>
    <n v="8248000"/>
    <n v="8454200"/>
    <n v="9699250"/>
    <n v="0"/>
    <n v="0"/>
    <n v="0"/>
    <e v="#N/A"/>
    <e v="#N/A"/>
    <e v="#N/A"/>
    <e v="#N/A"/>
  </r>
  <r>
    <m/>
    <s v="0301"/>
    <s v="0301"/>
    <s v="Dirección General de Concesiones de Obras Públicas"/>
    <x v="12"/>
    <s v="LOS LAGOS"/>
    <s v="LLANQUIHUE"/>
    <s v="PUERTO MONTT, CALBUCO, MAULLIN"/>
    <s v="Arrastre"/>
    <m/>
    <s v="02"/>
    <s v="004"/>
    <n v="43375"/>
    <s v="29000501-0"/>
    <s v="CONCESIÓN RUTA 5 TRAMO PUERTO MONTT - PARGUA (SISTEMA NUEVAS INVERSIONES)"/>
    <s v="RUTA 5"/>
    <s v="Convenios Complementarios"/>
    <s v="EJECUCION"/>
    <s v="EJECUCION 7"/>
    <n v="173289"/>
    <s v=""/>
    <s v=" MITIGACIÓN"/>
    <s v=""/>
    <s v=""/>
    <s v=""/>
    <s v=""/>
    <s v=""/>
    <s v=""/>
    <s v="Integración territorial, conectividad y movilidad"/>
    <n v="0"/>
    <n v="12075000"/>
    <n v="16908401"/>
    <n v="16908400"/>
    <n v="12019000"/>
    <n v="0"/>
    <n v="0"/>
    <n v="0"/>
    <e v="#N/A"/>
    <e v="#N/A"/>
    <e v="#N/A"/>
    <e v="#N/A"/>
  </r>
  <r>
    <n v="2827"/>
    <s v="0301"/>
    <s v="0301"/>
    <s v="Dirección General de Concesiones de Obras Públicas"/>
    <x v="12"/>
    <s v="LOS LAGOS"/>
    <s v="CHILOE"/>
    <s v="INTERCOMUNAL"/>
    <s v="Arrastre"/>
    <n v="86"/>
    <s v="02"/>
    <s v="002"/>
    <n v="49106"/>
    <s v="29000570-0"/>
    <s v="CONCESIÓN VIAL RUTA LONGITUDINAL CHILOÉ (INSPECCIÓN FISCAL)"/>
    <s v="VIALIDAD INTERURBANA"/>
    <s v="AIF"/>
    <s v="EJECUCION"/>
    <s v="ASESORIA A LA INSPECCION FISCAL 5"/>
    <n v="150374"/>
    <s v=""/>
    <s v=""/>
    <s v=""/>
    <s v=""/>
    <s v=""/>
    <s v=""/>
    <s v=""/>
    <s v=""/>
    <s v="Integración territorial, conectividad y movilidad"/>
    <n v="0"/>
    <n v="1000"/>
    <n v="1407091"/>
    <n v="2010280"/>
    <n v="2048546"/>
    <n v="1314533"/>
    <n v="206200"/>
    <n v="0"/>
    <e v="#N/A"/>
    <e v="#N/A"/>
    <e v="#N/A"/>
    <e v="#N/A"/>
  </r>
  <r>
    <n v="2828"/>
    <s v="0301"/>
    <s v="0301"/>
    <s v="Dirección General de Concesiones de Obras Públicas"/>
    <x v="12"/>
    <s v="LOS LAGOS"/>
    <s v="LLANQUIHUE"/>
    <s v="PUERTO MONTT"/>
    <s v="Arrastre"/>
    <n v="119"/>
    <s v="02"/>
    <s v="002"/>
    <n v="58410"/>
    <s v="29000656-0"/>
    <s v="CUARTA CONCESIÓN AEROPUERTO EL TEPUAL DE PUERTO MONTT (INSPECCIÓN FISCAL)"/>
    <s v="AEROPORTUARIO"/>
    <s v="AIF"/>
    <s v="EJECUCION"/>
    <s v="ASESORIA A LA INSPECCION FISCAL 1"/>
    <n v="180751"/>
    <s v=""/>
    <s v=""/>
    <s v=""/>
    <s v=""/>
    <s v=""/>
    <s v=""/>
    <s v=""/>
    <s v=""/>
    <s v="Integración territorial, conectividad y movilidad"/>
    <n v="0"/>
    <n v="290814.94400000002"/>
    <n v="294642"/>
    <n v="194142"/>
    <n v="0"/>
    <n v="0"/>
    <n v="0"/>
    <n v="0"/>
    <n v="10101"/>
    <n v="277040"/>
    <n v="283552"/>
    <n v="0.15498173877714949"/>
  </r>
  <r>
    <n v="2829"/>
    <s v="0301"/>
    <s v="0301"/>
    <s v="Dirección General de Concesiones de Obras Públicas"/>
    <x v="12"/>
    <s v="LOS LAGOS"/>
    <s v="CHILOE"/>
    <s v="CHONCHI, QUELLON"/>
    <s v="Arrastre"/>
    <n v="127"/>
    <s v="02"/>
    <s v="002"/>
    <n v="55436"/>
    <s v="40051244-0"/>
    <s v="AMPLIACION Y MEJORAMIENTO RUTA 5 TRAMO CHONCHI QUELLON"/>
    <s v="RUTA 5"/>
    <s v="ESTUDIOS"/>
    <s v="EJECUCION"/>
    <s v="ASESORIA 1"/>
    <n v="172675"/>
    <s v=""/>
    <s v=""/>
    <s v=""/>
    <s v=""/>
    <s v=""/>
    <s v=""/>
    <s v=""/>
    <s v=""/>
    <s v="Integración territorial, conectividad y movilidad"/>
    <n v="0"/>
    <n v="195118"/>
    <n v="2280241"/>
    <n v="529365"/>
    <n v="0"/>
    <n v="0"/>
    <n v="0"/>
    <n v="0"/>
    <e v="#N/A"/>
    <e v="#N/A"/>
    <e v="#N/A"/>
    <e v="#N/A"/>
  </r>
  <r>
    <n v="2830"/>
    <s v="0301"/>
    <s v="0301"/>
    <s v="Dirección General de Concesiones de Obras Públicas"/>
    <x v="10"/>
    <s v="INTERREGIONAL"/>
    <s v="INTERPROVINCIAL"/>
    <s v="INTERCOMUNAL"/>
    <s v="Arrastre"/>
    <n v="131"/>
    <s v="02"/>
    <s v="002"/>
    <n v="31653"/>
    <s v="29000001-0"/>
    <s v="ESTUDIOS Y ASESORÍAS DE APOYO AL PROCESO DE COMISIONES CONCILIADORES Y ARBITRALES DE LA COORDINACIÓN GENERAL DE CONCESIONES"/>
    <s v="ADMINISTRACION"/>
    <s v="Apoyo Comisiones"/>
    <s v="EJECUCION"/>
    <s v="ASESORIA 6"/>
    <n v="175892"/>
    <s v=""/>
    <s v=""/>
    <s v=""/>
    <s v=""/>
    <s v=""/>
    <s v=""/>
    <s v=""/>
    <s v=""/>
    <s v="Integración territorial, conectividad y movilidad"/>
    <n v="2167288.1919999998"/>
    <n v="2290000"/>
    <n v="1598050"/>
    <n v="0"/>
    <n v="0"/>
    <n v="0"/>
    <n v="0"/>
    <n v="0"/>
    <e v="#N/A"/>
    <e v="#N/A"/>
    <e v="#N/A"/>
    <e v="#N/A"/>
  </r>
  <r>
    <n v="2831"/>
    <s v="0301"/>
    <s v="0301"/>
    <s v="Dirección General de Concesiones de Obras Públicas"/>
    <x v="10"/>
    <s v="INTERREGIONAL"/>
    <s v="INTERPROVINCIAL"/>
    <s v="INTERCOMUNAL"/>
    <s v="Arrastre"/>
    <n v="132"/>
    <s v="02"/>
    <s v="002"/>
    <n v="31654"/>
    <s v="29000002-0"/>
    <s v="ESTUDIOS Y ASESORÍAS PARA EXPROPIACIONES EN OBRAS DE INFRAESTRUCTURA POR EL SISTEMA DE CONCESIONES (PERITAJES Y PUBLICACIONES)"/>
    <s v="ADMINISTRACION"/>
    <s v="PERITOS"/>
    <s v="EJECUCION"/>
    <s v="ASESORIA 4"/>
    <n v="147250"/>
    <s v=""/>
    <s v=""/>
    <s v=""/>
    <s v=""/>
    <s v=""/>
    <s v=""/>
    <s v=""/>
    <s v=""/>
    <s v="Integración territorial, conectividad y movilidad"/>
    <n v="618992.62400000007"/>
    <n v="1000000.472"/>
    <n v="824800"/>
    <n v="0"/>
    <n v="0"/>
    <n v="0"/>
    <n v="0"/>
    <n v="0"/>
    <e v="#N/A"/>
    <e v="#N/A"/>
    <e v="#N/A"/>
    <e v="#N/A"/>
  </r>
  <r>
    <n v="2832"/>
    <s v="0301"/>
    <s v="0301"/>
    <s v="Dirección General de Concesiones de Obras Públicas"/>
    <x v="10"/>
    <s v="INTERREGIONAL"/>
    <s v="LLANQUIHUE, OSORNO, RANCO"/>
    <s v="PUERTO MONTT, FRUTILLAR, LLANQUIHUE, PUERTO VARAS, OSORNO, PURRANQUE, RIO NEGRO, SAN PABLO, LA UNION, RIO BUENO"/>
    <s v="Arrastre"/>
    <n v="54"/>
    <s v="02"/>
    <s v="002"/>
    <n v="21355"/>
    <s v="29000005-0"/>
    <s v="AMPLIACIÓN, REHABILITACIÓN Y MEJORAMIENTO DE LA RUTA 5 SECTOR: RÍO BUENO - PUERTO MONTT (INSPECCIÓN FISCAL)"/>
    <s v="RUTA 5"/>
    <s v="AIF"/>
    <s v="EJECUCION"/>
    <s v="ASESORIA A LA INSPECCION FISCAL 6"/>
    <n v="172697"/>
    <s v=""/>
    <s v=" MITIGACIÓN"/>
    <s v=""/>
    <s v=""/>
    <s v=""/>
    <s v=""/>
    <s v=""/>
    <s v=""/>
    <s v="Integración territorial, conectividad y movilidad"/>
    <n v="62970.985999999997"/>
    <n v="422495.49900000001"/>
    <n v="465100"/>
    <n v="710881"/>
    <n v="0"/>
    <n v="0"/>
    <n v="0"/>
    <n v="0"/>
    <e v="#N/A"/>
    <e v="#N/A"/>
    <e v="#N/A"/>
    <e v="#N/A"/>
  </r>
  <r>
    <n v="2833"/>
    <s v="0301"/>
    <s v="0301"/>
    <s v="Dirección General de Concesiones de Obras Públicas"/>
    <x v="10"/>
    <s v="INTERREGIONAL"/>
    <s v="LOS ANDES, SANTIAGO, CHACABUCO"/>
    <s v="LOS ANDES, CALLE LARGA, RINCONADA, HUECHURABA, QUILICURA, COLINA"/>
    <s v="Arrastre"/>
    <n v="51"/>
    <s v="02"/>
    <s v="002"/>
    <n v="9617"/>
    <s v="29000024-0"/>
    <s v="CONCESIÓN RUTA 57 SANTIAGO-COLINA-LOS ANDES (INSPECCIÓN FISCAL)"/>
    <s v="VIALIDAD INTERURBANA"/>
    <s v="AIF"/>
    <s v="EJECUCION"/>
    <s v="ASESORIA A LA INSPECCION FISCAL 7"/>
    <n v="150555"/>
    <s v=""/>
    <s v=" MITIGACIÓN"/>
    <s v=""/>
    <s v=""/>
    <s v=""/>
    <s v=""/>
    <s v=""/>
    <s v=""/>
    <s v="Integración territorial, conectividad y movilidad"/>
    <n v="455906.17599999998"/>
    <n v="513022.79100000003"/>
    <n v="663473"/>
    <n v="50908"/>
    <n v="0"/>
    <n v="0"/>
    <n v="0"/>
    <n v="0"/>
    <e v="#N/A"/>
    <e v="#N/A"/>
    <e v="#N/A"/>
    <e v="#N/A"/>
  </r>
  <r>
    <n v="2834"/>
    <s v="0301"/>
    <s v="0301"/>
    <s v="Dirección General de Concesiones de Obras Públicas"/>
    <x v="10"/>
    <s v="INTERREGIONAL"/>
    <s v="CAUTIN, VALDIVIA, RANCO"/>
    <s v="GORBEA, LONCOCHE, LANCO, LOS LAGOS, MAFIL, MARIQUINA, PAILLACO, LA UNION, RIO BUENO"/>
    <s v="Arrastre"/>
    <n v="49"/>
    <s v="02"/>
    <s v="002"/>
    <n v="9589"/>
    <s v="29000034-0"/>
    <s v="AMPLIACIÓN, REHABILITACIÓN Y MEJORAMIENTO DE LA RUTA 5 SUR SECTOR: TEMUCO-RÍO BUENO (INSPECCIÓN FISCAL)"/>
    <s v="RUTA 5"/>
    <s v="AIF"/>
    <s v="EJECUCION"/>
    <s v="ASESORIA A LA INSPECCION FISCAL 7"/>
    <n v="150539"/>
    <s v=""/>
    <s v=" MIXTO, MITIGACIÓN Y ADAPTACIÓN"/>
    <s v=""/>
    <s v=""/>
    <s v=""/>
    <s v=""/>
    <s v=""/>
    <s v=""/>
    <s v="Integración territorial, conectividad y movilidad"/>
    <n v="228416.005"/>
    <n v="482411.11900000001"/>
    <n v="521734"/>
    <n v="430844"/>
    <n v="0"/>
    <n v="0"/>
    <n v="0"/>
    <n v="0"/>
    <e v="#N/A"/>
    <e v="#N/A"/>
    <e v="#N/A"/>
    <e v="#N/A"/>
  </r>
  <r>
    <n v="2835"/>
    <s v="0301"/>
    <s v="0301"/>
    <s v="Dirección General de Concesiones de Obras Públicas"/>
    <x v="10"/>
    <s v="INTERREGIONAL"/>
    <s v="IQUIQUE, ELQUI, CACHAPOAL"/>
    <s v="IQUIQUE, LA SERENA, RANCAGUA"/>
    <s v="Arrastre"/>
    <n v="47"/>
    <s v="02"/>
    <s v="002"/>
    <n v="9581"/>
    <s v="29000048-0"/>
    <s v="AMPLIACIÓN, REHABILITACIÓN Y MEJORAMIENTO PROGRAMA PENITENCIARIO I (INSPECCIÓN FISCAL)"/>
    <s v="EDIFICACIÓN PÚBLICA"/>
    <s v="AIF"/>
    <s v="EJECUCION"/>
    <s v="ASESORIA A LA INSPECCION FISCAL 6"/>
    <n v="150549"/>
    <s v=""/>
    <s v=""/>
    <s v=""/>
    <s v=""/>
    <s v=""/>
    <s v=""/>
    <s v=""/>
    <s v=""/>
    <s v="_x0009_Seguridad Ciudadana y ante desastres naturales y emergencias"/>
    <n v="1061869.736"/>
    <n v="1657550.193"/>
    <n v="1599311"/>
    <n v="1086338"/>
    <n v="0"/>
    <n v="0"/>
    <n v="0"/>
    <n v="0"/>
    <e v="#N/A"/>
    <e v="#N/A"/>
    <e v="#N/A"/>
    <e v="#N/A"/>
  </r>
  <r>
    <n v="2836"/>
    <s v="0301"/>
    <s v="0301"/>
    <s v="Dirección General de Concesiones de Obras Públicas"/>
    <x v="10"/>
    <s v="INTERREGIONAL"/>
    <s v="ANTOFAGASTA, CONCEPCION"/>
    <s v="ANTOFAGASTA, CONCEPCION"/>
    <s v="Arrastre"/>
    <n v="48"/>
    <s v="02"/>
    <s v="002"/>
    <n v="9582"/>
    <s v="29000049-0"/>
    <s v="AMPLIACIÓN REHABILITACIÓN Y MEJORAMIENTO PROGRAMA PENITENCIARIO II (INSPECCIÓN FISCAL)"/>
    <s v="EDIFICACIÓN PÚBLICA"/>
    <s v="AIF"/>
    <s v="EJECUCION"/>
    <s v="ASESORIA A LA INSPECCION FISCAL 4"/>
    <n v="138274"/>
    <s v=""/>
    <s v=""/>
    <s v=""/>
    <s v=""/>
    <s v=""/>
    <s v=""/>
    <s v=""/>
    <s v=""/>
    <s v="_x0009_Seguridad Ciudadana y ante desastres naturales y emergencias"/>
    <n v="0"/>
    <n v="873849.81599999999"/>
    <n v="1945174"/>
    <n v="1668594"/>
    <n v="1177287"/>
    <n v="0"/>
    <n v="0"/>
    <n v="0"/>
    <e v="#N/A"/>
    <e v="#N/A"/>
    <e v="#N/A"/>
    <e v="#N/A"/>
  </r>
  <r>
    <n v="2837"/>
    <s v="0301"/>
    <s v="0301"/>
    <s v="Dirección General de Concesiones de Obras Públicas"/>
    <x v="10"/>
    <s v="INTERREGIONAL"/>
    <s v="LLANQUIHUE, SANTIAGO, VALDIVIA"/>
    <s v="PUERTO MONTT, SANTIAGO, VALDIVIA"/>
    <s v="Arrastre"/>
    <n v="58"/>
    <s v="02"/>
    <s v="002"/>
    <n v="30623"/>
    <s v="29000050-0"/>
    <s v="ASESORÍA A LA INSPECCIÓN FISCAL PROGRAMA DE INFRAESTRUCTURA PENITENCIARIO GRUPO III"/>
    <s v="EDIFICACIÓN PÚBLICA"/>
    <s v="AIF"/>
    <s v="EJECUCION"/>
    <s v="ASESORIA A LA INSPECCION FISCAL 6"/>
    <n v="154052"/>
    <s v=""/>
    <s v=""/>
    <s v=""/>
    <s v=""/>
    <s v=""/>
    <s v=""/>
    <s v=""/>
    <s v=""/>
    <s v="_x0009_Seguridad Ciudadana y ante desastres naturales y emergencias"/>
    <n v="505756.42800000001"/>
    <n v="1547669.585"/>
    <n v="1691435"/>
    <n v="2237448"/>
    <n v="0"/>
    <n v="0"/>
    <n v="0"/>
    <n v="0"/>
    <e v="#N/A"/>
    <e v="#N/A"/>
    <e v="#N/A"/>
    <e v="#N/A"/>
  </r>
  <r>
    <n v="2839"/>
    <s v="0301"/>
    <s v="0301"/>
    <s v="Dirección General de Concesiones de Obras Públicas"/>
    <x v="10"/>
    <s v="INTERREGIONAL"/>
    <s v="CACHAPOAL, COLCHAGUA, CURICO, SANTIAGO, CORDILLERA, MAIPO"/>
    <s v="RANCAGUA, SAN FERNANDO, CURICO, LA GRANJA, LA PINTANA, PUENTE ALTO, SAN BERNARDO, BUIN, PAINE"/>
    <s v="Arrastre"/>
    <n v="50"/>
    <s v="02"/>
    <s v="002"/>
    <n v="9592"/>
    <s v="29000062-0"/>
    <s v="AMPLIACIÓN, REHABILITACIÓN Y MEJORAMIENTO DE LA RUTA 5 SECTOR SANTIAGO-TALCA Y ACCESO SUR A SANTIAGO (INSPECCIÓN FISCAL)"/>
    <s v="RUTA 5"/>
    <s v="aif"/>
    <s v="EJECUCION"/>
    <s v="ASESORIA 7"/>
    <n v="146220"/>
    <s v=""/>
    <s v=" MITIGACIÓN"/>
    <s v=""/>
    <s v=""/>
    <s v=""/>
    <s v=""/>
    <s v=""/>
    <s v=""/>
    <s v="Integración territorial, conectividad y movilidad"/>
    <n v="0"/>
    <n v="1000"/>
    <n v="1360920"/>
    <n v="1678468"/>
    <n v="1730018"/>
    <n v="943365"/>
    <n v="0"/>
    <n v="0"/>
    <e v="#N/A"/>
    <e v="#N/A"/>
    <e v="#N/A"/>
    <e v="#N/A"/>
  </r>
  <r>
    <n v="2838"/>
    <s v="0301"/>
    <s v="0301"/>
    <s v="Dirección General de Concesiones de Obras Públicas"/>
    <x v="10"/>
    <s v="INTERREGIONAL"/>
    <s v="CACHAPOAL, COLCHAGUA, CURICO, SANTIAGO, CORDILLERA, MAIPO"/>
    <s v="RANCAGUA, SAN FERNANDO, CURICO, LA GRANJA, LA PINTANA, PUENTE ALTO, SAN BERNARDO, BUIN, PAINE"/>
    <s v="Arrastre"/>
    <n v="50"/>
    <s v="02"/>
    <s v="002"/>
    <n v="9592"/>
    <s v="29000062-0"/>
    <s v="AMPLIACIÓN, REHABILITACIÓN Y MEJORAMIENTO DE LA RUTA 5 SECTOR SANTIAGO-TALCA Y ACCESO SUR A SANTIAGO (INSPECCIÓN FISCAL)"/>
    <s v="RUTA 5"/>
    <s v="aif"/>
    <s v="EJECUCION"/>
    <s v="ASESORIA 8"/>
    <n v="147204"/>
    <s v=""/>
    <s v=" MITIGACIÓN"/>
    <s v=""/>
    <s v=""/>
    <s v=""/>
    <s v=""/>
    <s v=""/>
    <s v=""/>
    <s v="Integración territorial, conectividad y movilidad"/>
    <n v="1285740.4269999999"/>
    <n v="1365804.1240000001"/>
    <n v="697512"/>
    <n v="50908"/>
    <n v="0"/>
    <n v="0"/>
    <n v="0"/>
    <n v="0"/>
    <e v="#N/A"/>
    <e v="#N/A"/>
    <e v="#N/A"/>
    <e v="#N/A"/>
  </r>
  <r>
    <m/>
    <s v="0301"/>
    <s v="0301"/>
    <s v="Dirección General de Concesiones de Obras Públicas"/>
    <x v="10"/>
    <s v="INTERREGIONAL"/>
    <s v="CACHAPOAL, COLCHAGUA, CURICO, SANTIAGO, CORDILLERA, MAIPO"/>
    <s v="RANCAGUA, SAN FERNANDO, CURICO, LA GRANJA, LA PINTANA, PUENTE ALTO, SAN BERNARDO, BUIN, PAINE"/>
    <s v="Arrastre"/>
    <m/>
    <s v="02"/>
    <s v="002"/>
    <n v="9592"/>
    <s v="29000062-0"/>
    <s v="AMPLIACIÓN, REHABILITACIÓN Y MEJORAMIENTO DE LA RUTA 5 SECTOR SANTIAGO-TALCA Y ACCESO SUR A SANTIAGO (INSPECCIÓN FISCAL)"/>
    <s v="RUTA 5"/>
    <s v="aif"/>
    <s v="EJECUCION"/>
    <s v="ASESORIA 9"/>
    <n v="147205"/>
    <s v=""/>
    <s v=" MITIGACIÓN"/>
    <s v=""/>
    <s v=""/>
    <s v=""/>
    <s v=""/>
    <s v=""/>
    <s v=""/>
    <s v="Integración territorial, conectividad y movilidad"/>
    <n v="0"/>
    <n v="5199.25"/>
    <n v="44986"/>
    <n v="0"/>
    <n v="0"/>
    <n v="0"/>
    <n v="0"/>
    <n v="0"/>
    <e v="#N/A"/>
    <e v="#N/A"/>
    <e v="#N/A"/>
    <e v="#N/A"/>
  </r>
  <r>
    <n v="2842"/>
    <s v="0301"/>
    <s v="0301"/>
    <s v="Dirección General de Concesiones de Obras Públicas"/>
    <x v="10"/>
    <s v="INTERREGIONAL"/>
    <s v="CACHAPOAL, COLCHAGUA, CURICO, SANTIAGO, CORDILLERA, MAIPO"/>
    <s v="RANCAGUA, SAN FERNANDO, CURICO, LA GRANJA, LA PINTANA, PUENTE ALTO, SAN BERNARDO, BUIN, PAINE"/>
    <s v="Arrastre"/>
    <n v="13"/>
    <s v="02"/>
    <s v="004"/>
    <n v="32684"/>
    <s v="29000111-0"/>
    <s v="CONCESIÓN RUTA 5 TRAMO SANTIAGO-TALCA Y ACCESO SUR (SISTEMA NUEVAS INVERSIONES)"/>
    <s v="RUTA 5"/>
    <s v="Convenios Complementarios"/>
    <s v="EJECUCION"/>
    <s v="EJECUCION 25"/>
    <n v="147258"/>
    <s v=" Buen Vecino"/>
    <s v=" MITIGACIÓN"/>
    <s v=""/>
    <s v=""/>
    <s v=""/>
    <s v=""/>
    <s v=""/>
    <s v="X"/>
    <s v="Integración territorial, conectividad y movilidad"/>
    <n v="83700.252999999997"/>
    <n v="88911.157999999996"/>
    <n v="209953"/>
    <n v="221331"/>
    <n v="1166468"/>
    <n v="10990"/>
    <n v="10990"/>
    <n v="10990"/>
    <e v="#N/A"/>
    <e v="#N/A"/>
    <e v="#N/A"/>
    <e v="#N/A"/>
  </r>
  <r>
    <n v="2843"/>
    <s v="0301"/>
    <s v="0301"/>
    <s v="Dirección General de Concesiones de Obras Públicas"/>
    <x v="10"/>
    <s v="INTERREGIONAL"/>
    <s v="CACHAPOAL, COLCHAGUA, CURICO, SANTIAGO, CORDILLERA, MAIPO"/>
    <s v="RANCAGUA, SAN FERNANDO, CURICO, LA GRANJA, LA PINTANA, PUENTE ALTO, SAN BERNARDO, BUIN, PAINE"/>
    <s v="Arrastre"/>
    <n v="13"/>
    <s v="02"/>
    <s v="004"/>
    <n v="32684"/>
    <s v="29000111-0"/>
    <s v="CONCESIÓN RUTA 5 TRAMO SANTIAGO-TALCA Y ACCESO SUR (SISTEMA NUEVAS INVERSIONES)"/>
    <s v="RUTA 5"/>
    <s v="Convenios Complementarios"/>
    <s v="EJECUCION"/>
    <s v="EJECUCION 26"/>
    <n v="147335"/>
    <s v=" Buen Vecino"/>
    <s v=" MITIGACIÓN"/>
    <s v=""/>
    <s v=""/>
    <s v=""/>
    <s v=""/>
    <s v=""/>
    <s v="X"/>
    <s v="Integración territorial, conectividad y movilidad"/>
    <n v="67599.668000000005"/>
    <n v="71438.494999999995"/>
    <n v="73407"/>
    <n v="75243"/>
    <n v="75243"/>
    <n v="75243"/>
    <n v="75243"/>
    <n v="73408"/>
    <e v="#N/A"/>
    <e v="#N/A"/>
    <e v="#N/A"/>
    <e v="#N/A"/>
  </r>
  <r>
    <n v="2844"/>
    <s v="0301"/>
    <s v="0301"/>
    <s v="Dirección General de Concesiones de Obras Públicas"/>
    <x v="10"/>
    <s v="INTERREGIONAL"/>
    <s v="CACHAPOAL, COLCHAGUA, CURICO, SANTIAGO, CORDILLERA, MAIPO"/>
    <s v="RANCAGUA, SAN FERNANDO, CURICO, LA GRANJA, LA PINTANA, PUENTE ALTO, SAN BERNARDO, BUIN, PAINE"/>
    <s v="Arrastre"/>
    <n v="13"/>
    <s v="02"/>
    <s v="004"/>
    <n v="32684"/>
    <s v="29000111-0"/>
    <s v="CONCESIÓN RUTA 5 TRAMO SANTIAGO-TALCA Y ACCESO SUR (SISTEMA NUEVAS INVERSIONES)"/>
    <s v="RUTA 5"/>
    <s v="Convenios Complementarios"/>
    <s v="EJECUCION"/>
    <s v="EJECUCION 27"/>
    <n v="147336"/>
    <s v=" Buen Vecino"/>
    <s v=" MITIGACIÓN"/>
    <s v=""/>
    <s v=""/>
    <s v=""/>
    <s v=""/>
    <s v=""/>
    <s v="X"/>
    <s v="Integración territorial, conectividad y movilidad"/>
    <n v="4307.13"/>
    <n v="3680.895"/>
    <n v="6598"/>
    <n v="6763"/>
    <n v="6763"/>
    <n v="6763"/>
    <n v="6763"/>
    <n v="6763"/>
    <e v="#N/A"/>
    <e v="#N/A"/>
    <e v="#N/A"/>
    <e v="#N/A"/>
  </r>
  <r>
    <n v="2845"/>
    <s v="0301"/>
    <s v="0301"/>
    <s v="Dirección General de Concesiones de Obras Públicas"/>
    <x v="10"/>
    <s v="INTERREGIONAL"/>
    <s v="CACHAPOAL, COLCHAGUA, CURICO, SANTIAGO, CORDILLERA, MAIPO"/>
    <s v="RANCAGUA, SAN FERNANDO, CURICO, LA GRANJA, LA PINTANA, PUENTE ALTO, SAN BERNARDO, BUIN, PAINE"/>
    <s v="Arrastre"/>
    <n v="13"/>
    <s v="02"/>
    <s v="004"/>
    <n v="32684"/>
    <s v="29000111-0"/>
    <s v="CONCESIÓN RUTA 5 TRAMO SANTIAGO-TALCA Y ACCESO SUR (SISTEMA NUEVAS INVERSIONES)"/>
    <s v="RUTA 5"/>
    <s v="Convenios Complementarios"/>
    <s v="EJECUCION"/>
    <s v="EJECUCION 28"/>
    <n v="147337"/>
    <s v=" Buen Vecino"/>
    <s v=" MITIGACIÓN"/>
    <s v=""/>
    <s v=""/>
    <s v=""/>
    <s v=""/>
    <s v=""/>
    <s v="X"/>
    <s v="Integración territorial, conectividad y movilidad"/>
    <n v="9349.018"/>
    <n v="9772.7880000000005"/>
    <n v="10310"/>
    <n v="10568"/>
    <n v="10568"/>
    <n v="10568"/>
    <n v="10568"/>
    <n v="10568"/>
    <e v="#N/A"/>
    <e v="#N/A"/>
    <e v="#N/A"/>
    <e v="#N/A"/>
  </r>
  <r>
    <n v="2847"/>
    <s v="0301"/>
    <s v="0301"/>
    <s v="Dirección General de Concesiones de Obras Públicas"/>
    <x v="10"/>
    <s v="INTERREGIONAL"/>
    <s v="ANTOFAGASTA, CONCEPCION"/>
    <s v="ANTOFAGASTA, CONCEPCION"/>
    <s v="Arrastre"/>
    <n v="16"/>
    <s v="02"/>
    <s v="004"/>
    <n v="33188"/>
    <s v="29000127-0"/>
    <s v="CONCESIÓN INFRAESTRUCTURA PENITENCIARIA GRUPO II (SISTEMA NUEVAS INVERSIONES)"/>
    <s v="EDIFICACIÓN PÚBLICA"/>
    <s v="Convenios Complementarios"/>
    <s v="EJECUCION"/>
    <s v="EJECUCION 3"/>
    <n v="147264"/>
    <s v=""/>
    <s v=""/>
    <s v=""/>
    <s v=""/>
    <s v=""/>
    <s v=""/>
    <s v=""/>
    <s v=""/>
    <s v="_x0009_Seguridad Ciudadana y ante desastres naturales y emergencias"/>
    <n v="0"/>
    <n v="417919.5"/>
    <n v="412400"/>
    <n v="422710"/>
    <n v="422710"/>
    <n v="0"/>
    <n v="0"/>
    <n v="0"/>
    <e v="#N/A"/>
    <e v="#N/A"/>
    <e v="#N/A"/>
    <e v="#N/A"/>
  </r>
  <r>
    <n v="2850"/>
    <s v="0301"/>
    <s v="0301"/>
    <s v="Dirección General de Concesiones de Obras Públicas"/>
    <x v="10"/>
    <s v="INTERREGIONAL"/>
    <s v="SAN ANTONIO, CACHAPOAL"/>
    <s v="SAN ANTONIO, SANTO DOMINGO, LAS CABRAS, MALLOA, PEUMO, SAN VICENTE"/>
    <s v="Arrastre"/>
    <n v="64"/>
    <s v="02"/>
    <s v="002"/>
    <n v="35352"/>
    <s v="29000225-0"/>
    <s v="RUTA 66, CAMINO DE LA FRUTA (INSPECCIÓN FISCAL)"/>
    <s v="VIALIDAD INTERURBANA"/>
    <s v="AIF"/>
    <s v="EJECUCION"/>
    <s v="ASESORIA 2"/>
    <n v="148204"/>
    <s v=""/>
    <s v=" MIXTO, MITIGACIÓN Y ADAPTACIÓN"/>
    <s v=""/>
    <s v=""/>
    <s v=""/>
    <s v=""/>
    <s v=""/>
    <s v=""/>
    <s v="Integración territorial, conectividad y movilidad"/>
    <n v="777432.90700000001"/>
    <n v="1205506.4620000001"/>
    <n v="1294790"/>
    <n v="1300968"/>
    <n v="1307888"/>
    <n v="717065"/>
    <n v="0"/>
    <n v="0"/>
    <e v="#N/A"/>
    <e v="#N/A"/>
    <e v="#N/A"/>
    <e v="#N/A"/>
  </r>
  <r>
    <n v="2852"/>
    <s v="0301"/>
    <s v="0301"/>
    <s v="Dirección General de Concesiones de Obras Públicas"/>
    <x v="10"/>
    <s v="INTERREGIONAL"/>
    <s v="SAN ANTONIO, SANTIAGO, MELIPILLA, TALAGANTE"/>
    <s v="SAN ANTONIO, CARTAGENA, SANTIAGO, CERRILLOS, MAIPU, PEDRO AGUIRRE CERDA, MELIPILLA, TALAGANTE, EL MONTE, PADRE HURTADO, PEÑAFLOR"/>
    <s v="Arrastre"/>
    <n v="142"/>
    <s v="02"/>
    <s v="003"/>
    <n v="36615"/>
    <s v="29000241-0"/>
    <s v="RUTA 78, AUTOPISTA SANTIAGO - SAN ANTONIO (EXPROPIACIONES)"/>
    <s v="VIALIDAD INTERURBANA"/>
    <s v="Expropiaciones"/>
    <s v="EJECUCION"/>
    <s v="EXPROPIACIONES 4"/>
    <n v="146971"/>
    <s v=""/>
    <s v=" MITIGACIÓN"/>
    <s v=""/>
    <s v=""/>
    <s v=""/>
    <s v=""/>
    <s v=""/>
    <s v=""/>
    <s v="Integración territorial, conectividad y movilidad"/>
    <n v="0"/>
    <n v="10138309.560000001"/>
    <n v="16513350"/>
    <n v="0"/>
    <n v="0"/>
    <n v="0"/>
    <n v="0"/>
    <n v="0"/>
    <e v="#N/A"/>
    <e v="#N/A"/>
    <e v="#N/A"/>
    <e v="#N/A"/>
  </r>
  <r>
    <n v="2851"/>
    <s v="0301"/>
    <s v="0301"/>
    <s v="Dirección General de Concesiones de Obras Públicas"/>
    <x v="10"/>
    <s v="INTERREGIONAL"/>
    <s v="SAN ANTONIO, SANTIAGO, MELIPILLA, TALAGANTE"/>
    <s v="SAN ANTONIO, CARTAGENA, SANTIAGO, CERRILLOS, MAIPU, PEDRO AGUIRRE CERDA, MELIPILLA, TALAGANTE, EL MONTE, PADRE HURTADO, PEÑAFLOR"/>
    <s v="Arrastre"/>
    <n v="142"/>
    <s v="02"/>
    <s v="999"/>
    <n v="36615"/>
    <s v="29000241-0"/>
    <s v="RUTA 78, AUTOPISTA SANTIAGO - SAN ANTONIO (EXPROPIACIONES)"/>
    <s v="VIALIDAD INTERURBANA"/>
    <s v="Expropiaciones"/>
    <s v="EJECUCION"/>
    <s v="OTROS GASTOS 1"/>
    <n v="176093"/>
    <s v=""/>
    <s v=" MITIGACIÓN"/>
    <s v=""/>
    <s v=""/>
    <s v=""/>
    <s v=""/>
    <s v=""/>
    <s v=""/>
    <s v="Integración territorial, conectividad y movilidad"/>
    <n v="293.12599999999998"/>
    <n v="60000"/>
    <n v="82480"/>
    <n v="0"/>
    <n v="0"/>
    <n v="0"/>
    <n v="0"/>
    <n v="0"/>
    <e v="#N/A"/>
    <e v="#N/A"/>
    <e v="#N/A"/>
    <e v="#N/A"/>
  </r>
  <r>
    <n v="2853"/>
    <s v="0301"/>
    <s v="0301"/>
    <s v="Dirección General de Concesiones de Obras Públicas"/>
    <x v="10"/>
    <s v="INTERREGIONAL"/>
    <s v="LOS ANDES, SANTIAGO, CHACABUCO"/>
    <s v="LOS ANDES, CALLE LARGA, RINCONADA, HUECHURABA, QUILICURA, COLINA"/>
    <s v="Arrastre"/>
    <n v="143"/>
    <s v="02"/>
    <s v="999"/>
    <n v="36616"/>
    <s v="29000242-0"/>
    <s v="RUTA 57, SANTIAGO - COLINA - LOS ANDES (EXPROPIACIONES)"/>
    <s v="VIALIDAD INTERURBANA"/>
    <s v="Expropiaciones"/>
    <s v="EJECUCION"/>
    <s v="OTROS GASTOS 1"/>
    <n v="176094"/>
    <s v=""/>
    <s v=" MITIGACIÓN"/>
    <s v=""/>
    <s v=""/>
    <s v=""/>
    <s v=""/>
    <s v=""/>
    <s v=""/>
    <s v="Integración territorial, conectividad y movilidad"/>
    <n v="0"/>
    <n v="2200"/>
    <n v="1031"/>
    <n v="0"/>
    <n v="0"/>
    <n v="0"/>
    <n v="0"/>
    <n v="0"/>
    <e v="#N/A"/>
    <e v="#N/A"/>
    <e v="#N/A"/>
    <e v="#N/A"/>
  </r>
  <r>
    <n v="2854"/>
    <s v="0301"/>
    <s v="0301"/>
    <s v="Dirección General de Concesiones de Obras Públicas"/>
    <x v="10"/>
    <s v="INTERREGIONAL"/>
    <s v="VALPARAISO, MARGA MARGA, SANTIAGO, MELIPILLA"/>
    <s v="VALPARAISO, CASABLANCA, QUILPUE, VILLA ALEMANA, MAIPU, PUDAHUEL, CURACAVI"/>
    <s v="Arrastre"/>
    <n v="144"/>
    <s v="02"/>
    <s v="999"/>
    <n v="36617"/>
    <s v="29000243-0"/>
    <s v="INTERCONEXIÓN VIAL SANTIAGO - VALPARAÍSO - VIÑA DEL MAR (EXPROPIACIONES)"/>
    <s v="VIALIDAD INTERURBANA"/>
    <s v="Expropiaciones"/>
    <s v="EJECUCION"/>
    <s v="OTROS GASTOS 1"/>
    <n v="176095"/>
    <s v=""/>
    <s v=" MITIGACIÓN"/>
    <s v=""/>
    <s v=""/>
    <s v=""/>
    <s v=""/>
    <s v=""/>
    <s v=""/>
    <s v="Integración territorial, conectividad y movilidad"/>
    <n v="0"/>
    <n v="2200"/>
    <n v="1031"/>
    <n v="0"/>
    <n v="0"/>
    <n v="0"/>
    <n v="0"/>
    <n v="0"/>
    <e v="#N/A"/>
    <e v="#N/A"/>
    <e v="#N/A"/>
    <e v="#N/A"/>
  </r>
  <r>
    <n v="2855"/>
    <s v="0301"/>
    <s v="0301"/>
    <s v="Dirección General de Concesiones de Obras Públicas"/>
    <x v="10"/>
    <s v="INTERREGIONAL"/>
    <s v="CACHAPOAL, COLCHAGUA, CURICO, SANTIAGO, CORDILLERA, MAIPO"/>
    <s v="RANCAGUA, SAN FERNANDO, CURICO, LA GRANJA, LA PINTANA, PUENTE ALTO, SAN BERNARDO, BUIN, PAINE"/>
    <s v="Arrastre"/>
    <n v="145"/>
    <s v="02"/>
    <s v="003"/>
    <n v="36618"/>
    <s v="29000244-0"/>
    <s v="RUTA 5 TRAMO SANTIAGO - TALCA Y ACCESO SUR A SANTIAGO (EXPROPIACIONES)"/>
    <s v="RUTA 5"/>
    <s v="Expropiaciones"/>
    <s v="EJECUCION"/>
    <s v="EXPROPIACIONES 3"/>
    <n v="146981"/>
    <s v=""/>
    <s v=" MITIGACIÓN"/>
    <s v=""/>
    <s v=""/>
    <s v=""/>
    <s v=""/>
    <s v=""/>
    <s v=""/>
    <s v="Integración territorial, conectividad y movilidad"/>
    <n v="0"/>
    <n v="0"/>
    <n v="1597537"/>
    <n v="0"/>
    <n v="0"/>
    <n v="0"/>
    <n v="0"/>
    <n v="0"/>
    <e v="#N/A"/>
    <e v="#N/A"/>
    <e v="#N/A"/>
    <e v="#N/A"/>
  </r>
  <r>
    <n v="2856"/>
    <s v="0301"/>
    <s v="0301"/>
    <s v="Dirección General de Concesiones de Obras Públicas"/>
    <x v="10"/>
    <s v="INTERREGIONAL"/>
    <s v="CACHAPOAL, COLCHAGUA, CURICO, SANTIAGO, CORDILLERA, MAIPO"/>
    <s v="RANCAGUA, SAN FERNANDO, CURICO, LA GRANJA, LA PINTANA, PUENTE ALTO, SAN BERNARDO, BUIN, PAINE"/>
    <s v="Arrastre"/>
    <n v="145"/>
    <s v="02"/>
    <s v="999"/>
    <n v="36618"/>
    <s v="29000244-0"/>
    <s v="RUTA 5 TRAMO SANTIAGO - TALCA Y ACCESO SUR A SANTIAGO (EXPROPIACIONES)"/>
    <s v="RUTA 5"/>
    <s v="Expropiaciones"/>
    <s v="EJECUCION"/>
    <s v="OTROS GASTOS 1"/>
    <n v="176096"/>
    <s v=""/>
    <s v=" MITIGACIÓN"/>
    <s v=""/>
    <s v=""/>
    <s v=""/>
    <s v=""/>
    <s v=""/>
    <s v=""/>
    <s v="Integración territorial, conectividad y movilidad"/>
    <n v="2578.163"/>
    <n v="40000"/>
    <n v="41240"/>
    <n v="0"/>
    <n v="0"/>
    <n v="0"/>
    <n v="0"/>
    <n v="0"/>
    <e v="#N/A"/>
    <e v="#N/A"/>
    <e v="#N/A"/>
    <e v="#N/A"/>
  </r>
  <r>
    <n v="2857"/>
    <s v="0301"/>
    <s v="0301"/>
    <s v="Dirección General de Concesiones de Obras Públicas"/>
    <x v="10"/>
    <s v="INTERREGIONAL"/>
    <s v="TALCA, LINARES, DIGUILLÍN, PUNILLA"/>
    <s v="TALCA, MAULE, RIO CLARO, SAN RAFAEL, LINARES, LONGAVI, PARRAL, RETIRO, SAN JAVIER, VILLA ALEGRE, CHILLAN, CHILLAN VIEJO, SAN CARLOS, ÑIQUEN, SAN NICOLAS"/>
    <s v="Arrastre"/>
    <n v="146"/>
    <s v="02"/>
    <s v="999"/>
    <n v="36619"/>
    <s v="29000245-0"/>
    <s v="RUTA 5 TRAMO TALCA - CHILLÁN (EXPROPIACIONES)"/>
    <s v="RUTA 5"/>
    <s v="Expropiaciones"/>
    <s v="EJECUCION"/>
    <s v="OTROS GASTOS 1"/>
    <n v="177219"/>
    <s v=""/>
    <s v=" MIXTO, MITIGACIÓN Y ADAPTACIÓN"/>
    <s v=""/>
    <s v=""/>
    <s v=""/>
    <s v=""/>
    <s v=""/>
    <s v=""/>
    <s v="Integración territorial, conectividad y movilidad"/>
    <n v="1476.8"/>
    <n v="140000"/>
    <n v="92790"/>
    <n v="0"/>
    <n v="0"/>
    <n v="0"/>
    <n v="0"/>
    <n v="0"/>
    <e v="#N/A"/>
    <e v="#N/A"/>
    <e v="#N/A"/>
    <e v="#N/A"/>
  </r>
  <r>
    <n v="2860"/>
    <s v="0301"/>
    <s v="0301"/>
    <s v="Dirección General de Concesiones de Obras Públicas"/>
    <x v="10"/>
    <s v="INTERREGIONAL"/>
    <s v="BIO BIO, MALLECO, DIGUILLÍN"/>
    <s v="LOS ANGELES, CABRERO, MULCHEN, YUMBEL, COLLIPULLI, BULNES, CHILLAN VIEJO, PEMUCO"/>
    <s v="Arrastre"/>
    <n v="148"/>
    <s v="02"/>
    <s v="003"/>
    <n v="36621"/>
    <s v="29000247-0"/>
    <s v="RUTA 5 TRAMO CHILLÁN - COLLIPULLI (EXPROPIACIONES)"/>
    <s v="RUTA 5"/>
    <s v="Expropiaciones"/>
    <s v="EJECUCION"/>
    <s v="EXPROPIACIONES 3"/>
    <n v="180080"/>
    <s v=""/>
    <s v=" MIXTO, MITIGACIÓN Y ADAPTACIÓN"/>
    <s v=""/>
    <s v=""/>
    <s v=""/>
    <s v=""/>
    <s v=""/>
    <s v=""/>
    <s v="Integración territorial, conectividad y movilidad"/>
    <n v="0"/>
    <n v="0"/>
    <n v="24703332"/>
    <n v="0"/>
    <n v="0"/>
    <n v="0"/>
    <n v="0"/>
    <n v="0"/>
    <e v="#N/A"/>
    <e v="#N/A"/>
    <e v="#N/A"/>
    <e v="#N/A"/>
  </r>
  <r>
    <n v="2859"/>
    <s v="0301"/>
    <s v="0301"/>
    <s v="Dirección General de Concesiones de Obras Públicas"/>
    <x v="10"/>
    <s v="INTERREGIONAL"/>
    <s v="BIO BIO, MALLECO, DIGUILLÍN"/>
    <s v="LOS ANGELES, CABRERO, MULCHEN, YUMBEL, COLLIPULLI, BULNES, CHILLAN VIEJO, PEMUCO"/>
    <s v="Arrastre"/>
    <n v="148"/>
    <s v="02"/>
    <s v="999"/>
    <n v="36621"/>
    <s v="29000247-0"/>
    <s v="RUTA 5 TRAMO CHILLÁN - COLLIPULLI (EXPROPIACIONES)"/>
    <s v="RUTA 5"/>
    <s v="Expropiaciones"/>
    <s v="EJECUCION"/>
    <s v="OTROS GASTOS 1"/>
    <n v="176229"/>
    <s v=""/>
    <s v=" MIXTO, MITIGACIÓN Y ADAPTACIÓN"/>
    <s v=""/>
    <s v=""/>
    <s v=""/>
    <s v=""/>
    <s v=""/>
    <s v=""/>
    <s v="Integración territorial, conectividad y movilidad"/>
    <n v="0"/>
    <n v="40000"/>
    <n v="103100"/>
    <n v="0"/>
    <n v="0"/>
    <n v="0"/>
    <n v="0"/>
    <n v="0"/>
    <e v="#N/A"/>
    <e v="#N/A"/>
    <e v="#N/A"/>
    <e v="#N/A"/>
  </r>
  <r>
    <n v="2861"/>
    <s v="0301"/>
    <s v="0301"/>
    <s v="Dirección General de Concesiones de Obras Públicas"/>
    <x v="10"/>
    <s v="INTERREGIONAL"/>
    <s v="CAUTIN, VALDIVIA, RANCO"/>
    <s v="GORBEA, LONCOCHE, LANCO, LOS LAGOS, MAFIL, MARIQUINA, PAILLACO, LA UNION, RIO BUENO"/>
    <s v="Arrastre"/>
    <n v="150"/>
    <s v="02"/>
    <s v="999"/>
    <n v="36623"/>
    <s v="29000249-0"/>
    <s v="RUTA 5 TRAMO TEMUCO - RÍO BUENO (EXPROPIACIONES)"/>
    <s v="RUTA 5"/>
    <s v="Expropiaciones"/>
    <s v="EJECUCION"/>
    <s v="OTROS GASTOS 1"/>
    <n v="176847"/>
    <s v=""/>
    <s v=" MIXTO, MITIGACIÓN Y ADAPTACIÓN"/>
    <s v=""/>
    <s v=""/>
    <s v=""/>
    <s v=""/>
    <s v=""/>
    <s v=""/>
    <s v="Integración territorial, conectividad y movilidad"/>
    <n v="529.22799999999995"/>
    <n v="20000"/>
    <n v="4124"/>
    <n v="0"/>
    <n v="0"/>
    <n v="0"/>
    <n v="0"/>
    <n v="0"/>
    <e v="#N/A"/>
    <e v="#N/A"/>
    <e v="#N/A"/>
    <e v="#N/A"/>
  </r>
  <r>
    <n v="2862"/>
    <s v="0301"/>
    <s v="0301"/>
    <s v="Dirección General de Concesiones de Obras Públicas"/>
    <x v="10"/>
    <s v="INTERREGIONAL"/>
    <s v="LLANQUIHUE, OSORNO, RANCO"/>
    <s v="PUERTO MONTT, FRUTILLAR, LLANQUIHUE, PUERTO VARAS, OSORNO, PURRANQUE, RIO NEGRO, SAN PABLO, LA UNION, RIO BUENO"/>
    <s v="Arrastre"/>
    <n v="151"/>
    <s v="02"/>
    <s v="999"/>
    <n v="36624"/>
    <s v="29000250-0"/>
    <s v="RUTA 5 TRAMO RÍO BUENO - PUERTO MONTT (EXPROPIACIONES)"/>
    <s v="RUTA 5"/>
    <s v="Expropiaciones"/>
    <s v="EJECUCION"/>
    <s v="OTROS GASTOS 1"/>
    <n v="176848"/>
    <s v=""/>
    <s v=" MITIGACIÓN"/>
    <s v=""/>
    <s v=""/>
    <s v=""/>
    <s v=""/>
    <s v=""/>
    <s v=""/>
    <s v="Integración territorial, conectividad y movilidad"/>
    <n v="214.77500000000001"/>
    <n v="20000"/>
    <n v="4124"/>
    <n v="0"/>
    <n v="0"/>
    <n v="0"/>
    <n v="0"/>
    <n v="0"/>
    <e v="#N/A"/>
    <e v="#N/A"/>
    <e v="#N/A"/>
    <e v="#N/A"/>
  </r>
  <r>
    <n v="2863"/>
    <s v="0301"/>
    <s v="0301"/>
    <s v="Dirección General de Concesiones de Obras Públicas"/>
    <x v="10"/>
    <s v="INTERREGIONAL"/>
    <s v="HUASCO, ELQUI"/>
    <s v="VALLENAR, LA SERENA, LA HIGUERA"/>
    <s v="Arrastre"/>
    <n v="67"/>
    <s v="02"/>
    <s v="002"/>
    <n v="36173"/>
    <s v="29000255-0"/>
    <s v="RUTA 5 NORTE, TRAMO LA SERENA - VALLENAR (INSPECCIÓN FISCAL)"/>
    <s v="RUTA 5"/>
    <s v="AIF"/>
    <s v="EJECUCION"/>
    <s v="ASESORIA A LA INSPECCION FISCAL 1"/>
    <n v="120694"/>
    <s v=""/>
    <s v=" MITIGACIÓN"/>
    <s v=""/>
    <s v=""/>
    <s v=""/>
    <s v=""/>
    <s v=""/>
    <s v=""/>
    <s v="Integración territorial, conectividad y movilidad"/>
    <n v="53552.718000000001"/>
    <n v="468106.60700000002"/>
    <n v="463464"/>
    <n v="550748"/>
    <n v="0"/>
    <n v="0"/>
    <n v="0"/>
    <n v="0"/>
    <e v="#N/A"/>
    <e v="#N/A"/>
    <e v="#N/A"/>
    <e v="#N/A"/>
  </r>
  <r>
    <n v="2866"/>
    <s v="0301"/>
    <s v="0301"/>
    <s v="Dirección General de Concesiones de Obras Públicas"/>
    <x v="10"/>
    <s v="INTERREGIONAL"/>
    <s v="CONCEPCION, BIO BIO, DIGUILLÍN"/>
    <s v="CONCEPCION, FLORIDA, CABRERO, YUMBEL, YUNGAY"/>
    <s v="Arrastre"/>
    <n v="69"/>
    <s v="02"/>
    <s v="002"/>
    <n v="36182"/>
    <s v="29000258-0"/>
    <s v="AUTOPISTA CONCEPCIÓN CABRERO Y RED VIAL BIO BÍO (INSPECCIÓN FISCAL)"/>
    <s v="VIALIDAD INTERURBANA"/>
    <s v="AIF"/>
    <s v="EJECUCION"/>
    <s v="ASESORIA A LA INSPECCION FISCAL 1"/>
    <n v="120698"/>
    <s v=""/>
    <s v=" MITIGACIÓN"/>
    <s v=""/>
    <s v=""/>
    <s v=""/>
    <s v=""/>
    <s v=""/>
    <s v=""/>
    <s v="Integración territorial, conectividad y movilidad"/>
    <n v="0"/>
    <n v="538601.21100000001"/>
    <n v="1716455"/>
    <n v="2226246"/>
    <n v="1027255"/>
    <n v="0"/>
    <n v="0"/>
    <n v="0"/>
    <e v="#N/A"/>
    <e v="#N/A"/>
    <e v="#N/A"/>
    <e v="#N/A"/>
  </r>
  <r>
    <n v="2865"/>
    <s v="0301"/>
    <s v="0301"/>
    <s v="Dirección General de Concesiones de Obras Públicas"/>
    <x v="10"/>
    <s v="INTERREGIONAL"/>
    <s v="CONCEPCION, BIO BIO, DIGUILLÍN"/>
    <s v="CONCEPCION, FLORIDA, CABRERO, YUMBEL, YUNGAY"/>
    <s v="Arrastre"/>
    <n v="69"/>
    <s v="02"/>
    <s v="002"/>
    <n v="36182"/>
    <s v="29000258-0"/>
    <s v="AUTOPISTA CONCEPCIÓN CABRERO Y RED VIAL BIO BÍO (INSPECCIÓN FISCAL)"/>
    <s v="VIALIDAD INTERURBANA"/>
    <s v="AIF"/>
    <s v="EJECUCION"/>
    <s v="ASESORIA A LA INSPECCION FISCAL 2"/>
    <n v="140987"/>
    <s v=""/>
    <s v=" MITIGACIÓN"/>
    <s v=""/>
    <s v=""/>
    <s v=""/>
    <s v=""/>
    <s v=""/>
    <s v=""/>
    <s v="Integración territorial, conectividad y movilidad"/>
    <n v="52056.044999999998"/>
    <n v="102556.974"/>
    <n v="123283"/>
    <n v="50908"/>
    <n v="0"/>
    <n v="0"/>
    <n v="0"/>
    <n v="0"/>
    <e v="#N/A"/>
    <e v="#N/A"/>
    <e v="#N/A"/>
    <e v="#N/A"/>
  </r>
  <r>
    <n v="2867"/>
    <s v="0301"/>
    <s v="0301"/>
    <s v="Dirección General de Concesiones de Obras Públicas"/>
    <x v="10"/>
    <s v="INTERREGIONAL"/>
    <s v="HUASCO, ELQUI"/>
    <s v="VALLENAR, LA SERENA, LA HIGUERA"/>
    <s v="Arrastre"/>
    <n v="165"/>
    <s v="02"/>
    <s v="999"/>
    <n v="37341"/>
    <s v="29000296-0"/>
    <s v="RUTA 5 NORTE TRAMO LA SERENA - VALLENAR (EXPROPIACIONES)"/>
    <s v="RUTA 5"/>
    <s v="Expropiaciones"/>
    <s v="EJECUCION"/>
    <s v="OTROS GASTOS 1"/>
    <n v="176918"/>
    <s v=""/>
    <s v=" MITIGACIÓN"/>
    <s v=""/>
    <s v=""/>
    <s v=""/>
    <s v=""/>
    <s v=""/>
    <s v=""/>
    <s v="Integración territorial, conectividad y movilidad"/>
    <n v="0"/>
    <n v="2200"/>
    <n v="1031"/>
    <n v="0"/>
    <n v="0"/>
    <n v="0"/>
    <n v="0"/>
    <n v="0"/>
    <e v="#N/A"/>
    <e v="#N/A"/>
    <e v="#N/A"/>
    <e v="#N/A"/>
  </r>
  <r>
    <n v="2869"/>
    <s v="0301"/>
    <s v="0301"/>
    <s v="Dirección General de Concesiones de Obras Públicas"/>
    <x v="10"/>
    <s v="INTERREGIONAL"/>
    <s v="SAN ANTONIO, CACHAPOAL"/>
    <s v="SAN ANTONIO, SANTO DOMINGO, LAS CABRAS, MALLOA, PEUMO, SAN VICENTE"/>
    <s v="Arrastre"/>
    <n v="168"/>
    <s v="02"/>
    <s v="003"/>
    <n v="39161"/>
    <s v="29000307-0"/>
    <s v="HABILITACIÓN CAMINO DE LA FRUTA RUTA 66 (EXPROPIACIONES)"/>
    <s v="VIALIDAD INTERURBANA"/>
    <s v="Expropiaciones"/>
    <s v="EJECUCION"/>
    <s v="EXPROPIACIONES 2"/>
    <n v="147005"/>
    <s v=""/>
    <s v=" MIXTO, MITIGACIÓN Y ADAPTACIÓN"/>
    <s v=""/>
    <s v=""/>
    <s v=""/>
    <s v=""/>
    <s v=""/>
    <s v=""/>
    <s v="Integración territorial, conectividad y movilidad"/>
    <n v="0"/>
    <n v="0"/>
    <n v="1577389"/>
    <n v="0"/>
    <n v="0"/>
    <n v="0"/>
    <n v="0"/>
    <n v="0"/>
    <e v="#N/A"/>
    <e v="#N/A"/>
    <e v="#N/A"/>
    <e v="#N/A"/>
  </r>
  <r>
    <n v="2868"/>
    <s v="0301"/>
    <s v="0301"/>
    <s v="Dirección General de Concesiones de Obras Públicas"/>
    <x v="10"/>
    <s v="INTERREGIONAL"/>
    <s v="SAN ANTONIO, CACHAPOAL"/>
    <s v="SAN ANTONIO, SANTO DOMINGO, LAS CABRAS, MALLOA, PEUMO, SAN VICENTE"/>
    <s v="Arrastre"/>
    <n v="168"/>
    <s v="02"/>
    <s v="999"/>
    <n v="39161"/>
    <s v="29000307-0"/>
    <s v="HABILITACIÓN CAMINO DE LA FRUTA RUTA 66 (EXPROPIACIONES)"/>
    <s v="VIALIDAD INTERURBANA"/>
    <s v="Expropiaciones"/>
    <s v="EJECUCION"/>
    <s v="OTROS GASTOS 1"/>
    <n v="176921"/>
    <s v=""/>
    <s v=" MIXTO, MITIGACIÓN Y ADAPTACIÓN"/>
    <s v=""/>
    <s v=""/>
    <s v=""/>
    <s v=""/>
    <s v=""/>
    <s v=""/>
    <s v="Integración territorial, conectividad y movilidad"/>
    <n v="1433.0229999999999"/>
    <n v="120000"/>
    <n v="30930"/>
    <n v="0"/>
    <n v="0"/>
    <n v="0"/>
    <n v="0"/>
    <n v="0"/>
    <e v="#N/A"/>
    <e v="#N/A"/>
    <e v="#N/A"/>
    <e v="#N/A"/>
  </r>
  <r>
    <n v="2870"/>
    <s v="0301"/>
    <s v="0301"/>
    <s v="Dirección General de Concesiones de Obras Públicas"/>
    <x v="10"/>
    <s v="INTERREGIONAL"/>
    <s v="CONCEPCION, BIO BIO, DIGUILLÍN"/>
    <s v="CONCEPCION, FLORIDA, CABRERO, YUMBEL, YUNGAY"/>
    <s v="Arrastre"/>
    <n v="23"/>
    <s v="02"/>
    <s v="004"/>
    <n v="39268"/>
    <s v="29000444-0"/>
    <s v="AUTOPISTA CONCEPCIÓN - CABRERO (COMPENSACIONES)"/>
    <s v="VIALIDAD INTERURBANA"/>
    <s v="Compensaciones"/>
    <s v="EJECUCION"/>
    <s v="EJECUCION 4"/>
    <n v="145662"/>
    <s v=""/>
    <s v=" MITIGACIÓN"/>
    <s v=""/>
    <s v=""/>
    <s v=""/>
    <s v=""/>
    <s v=""/>
    <s v=""/>
    <s v="Integración territorial, conectividad y movilidad"/>
    <n v="11224296.687999999"/>
    <n v="15589106.369999999"/>
    <n v="5467051"/>
    <n v="25643869"/>
    <n v="3705772"/>
    <n v="2370600"/>
    <n v="2370600"/>
    <n v="3338056"/>
    <e v="#N/A"/>
    <e v="#N/A"/>
    <e v="#N/A"/>
    <e v="#N/A"/>
  </r>
  <r>
    <n v="2872"/>
    <s v="0301"/>
    <s v="0301"/>
    <s v="Dirección General de Concesiones de Obras Públicas"/>
    <x v="10"/>
    <s v="INTERREGIONAL"/>
    <s v="BIO BIO, MALLECO"/>
    <s v="LOS ANGELES, NEGRETE, ANGOL, RENAICO"/>
    <s v="Arrastre"/>
    <n v="74"/>
    <s v="02"/>
    <s v="002"/>
    <n v="39435"/>
    <s v="29000525-0"/>
    <s v="CONCESIÓN MEJORAMIENTO RUTA NAHUELBUTA ( INSPECCIÓN FISCAL)"/>
    <s v="VIALIDAD INTERURBANA"/>
    <s v="AIF"/>
    <s v="EJECUCION"/>
    <s v="ASESORIA A LA INSPECCION FISCAL 2"/>
    <n v="147638"/>
    <s v=""/>
    <s v=" MIXTO, MITIGACIÓN Y ADAPTACIÓN"/>
    <s v=""/>
    <s v=""/>
    <s v=""/>
    <s v=""/>
    <s v=""/>
    <s v=""/>
    <s v="Integración territorial, conectividad y movilidad"/>
    <n v="0"/>
    <n v="1000"/>
    <n v="305155"/>
    <n v="0"/>
    <n v="0"/>
    <n v="0"/>
    <n v="0"/>
    <n v="0"/>
    <e v="#N/A"/>
    <e v="#N/A"/>
    <e v="#N/A"/>
    <e v="#N/A"/>
  </r>
  <r>
    <n v="2873"/>
    <s v="0301"/>
    <s v="0301"/>
    <s v="Dirección General de Concesiones de Obras Públicas"/>
    <x v="10"/>
    <s v="INTERREGIONAL"/>
    <s v="BIO BIO, MALLECO"/>
    <s v="LOS ANGELES, NEGRETE, ANGOL, RENAICO"/>
    <s v="Arrastre"/>
    <n v="74"/>
    <s v="02"/>
    <s v="002"/>
    <n v="39435"/>
    <s v="29000525-0"/>
    <s v="CONCESIÓN MEJORAMIENTO RUTA NAHUELBUTA ( INSPECCIÓN FISCAL)"/>
    <s v="VIALIDAD INTERURBANA"/>
    <s v="AIF"/>
    <s v="EJECUCION"/>
    <s v="ASESORIA A LA INSPECCION FISCAL 3"/>
    <n v="167698"/>
    <s v=""/>
    <s v=" MIXTO, MITIGACIÓN Y ADAPTACIÓN"/>
    <s v=""/>
    <s v=""/>
    <s v=""/>
    <s v=""/>
    <s v=""/>
    <s v=""/>
    <s v="Integración territorial, conectividad y movilidad"/>
    <n v="1"/>
    <n v="50020.277999999998"/>
    <n v="18492"/>
    <n v="50908"/>
    <n v="0"/>
    <n v="0"/>
    <n v="0"/>
    <n v="0"/>
    <e v="#N/A"/>
    <e v="#N/A"/>
    <e v="#N/A"/>
    <e v="#N/A"/>
  </r>
  <r>
    <n v="2871"/>
    <s v="0301"/>
    <s v="0301"/>
    <s v="Dirección General de Concesiones de Obras Públicas"/>
    <x v="10"/>
    <s v="INTERREGIONAL"/>
    <s v="BIO BIO, MALLECO"/>
    <s v="LOS ANGELES, NEGRETE, ANGOL, RENAICO"/>
    <s v="Arrastre"/>
    <n v="74"/>
    <s v="02"/>
    <s v="002"/>
    <n v="39435"/>
    <s v="29000525-0"/>
    <s v="CONCESIÓN MEJORAMIENTO RUTA NAHUELBUTA ( INSPECCIÓN FISCAL)"/>
    <s v="VIALIDAD INTERURBANA"/>
    <s v="AIF"/>
    <s v="EJECUCION"/>
    <s v="ASESORIA A LA INSPECCION FISCAL 5"/>
    <n v="178956"/>
    <s v=""/>
    <s v=" MIXTO, MITIGACIÓN Y ADAPTACIÓN"/>
    <s v=""/>
    <s v=""/>
    <s v=""/>
    <s v=""/>
    <s v=""/>
    <s v=""/>
    <s v="Integración territorial, conectividad y movilidad"/>
    <n v="0"/>
    <n v="1000"/>
    <n v="1591400"/>
    <n v="1473720"/>
    <n v="1428999"/>
    <n v="411370"/>
    <n v="0"/>
    <n v="0"/>
    <e v="#N/A"/>
    <e v="#N/A"/>
    <e v="#N/A"/>
    <e v="#N/A"/>
  </r>
  <r>
    <n v="2876"/>
    <s v="0301"/>
    <s v="0301"/>
    <s v="Dirección General de Concesiones de Obras Públicas"/>
    <x v="10"/>
    <s v="INTERREGIONAL"/>
    <s v="BIO BIO, MALLECO"/>
    <s v="LOS ANGELES, ANGOL"/>
    <s v="Arrastre"/>
    <n v="181"/>
    <s v="02"/>
    <s v="003"/>
    <n v="49089"/>
    <s v="29000547-0"/>
    <s v="CONCESIÓN MEJORAMIENTO RUTA NAHUELBUTA (EXPROPIACIONES)"/>
    <s v="VIALIDAD INTERURBANA"/>
    <s v="Expropiaciones"/>
    <s v="EJECUCION"/>
    <s v="EXPROPIACIONES 1"/>
    <n v="150343"/>
    <s v=""/>
    <s v=" MIXTO, MITIGACIÓN Y ADAPTACIÓN"/>
    <s v=""/>
    <s v=""/>
    <s v=""/>
    <s v=""/>
    <s v=""/>
    <s v=""/>
    <s v="Integración territorial, conectividad y movilidad"/>
    <n v="0"/>
    <n v="0"/>
    <n v="561398"/>
    <n v="0"/>
    <n v="0"/>
    <n v="0"/>
    <n v="0"/>
    <n v="0"/>
    <e v="#N/A"/>
    <e v="#N/A"/>
    <e v="#N/A"/>
    <e v="#N/A"/>
  </r>
  <r>
    <n v="2877"/>
    <s v="0301"/>
    <s v="0301"/>
    <s v="Dirección General de Concesiones de Obras Públicas"/>
    <x v="10"/>
    <s v="INTERREGIONAL"/>
    <s v="BIO BIO, MALLECO"/>
    <s v="LOS ANGELES, ANGOL"/>
    <s v="Arrastre"/>
    <n v="181"/>
    <s v="02"/>
    <s v="999"/>
    <n v="49089"/>
    <s v="29000547-0"/>
    <s v="CONCESIÓN MEJORAMIENTO RUTA NAHUELBUTA (EXPROPIACIONES)"/>
    <s v="VIALIDAD INTERURBANA"/>
    <s v="Expropiaciones"/>
    <s v="EJECUCION"/>
    <s v="OTROS GASTOS 1"/>
    <n v="176935"/>
    <s v=""/>
    <s v=" MIXTO, MITIGACIÓN Y ADAPTACIÓN"/>
    <s v=""/>
    <s v=""/>
    <s v=""/>
    <s v=""/>
    <s v=""/>
    <s v=""/>
    <s v="Integración territorial, conectividad y movilidad"/>
    <n v="15022.569"/>
    <n v="120000"/>
    <n v="30930"/>
    <n v="0"/>
    <n v="0"/>
    <n v="0"/>
    <n v="0"/>
    <n v="0"/>
    <e v="#N/A"/>
    <e v="#N/A"/>
    <e v="#N/A"/>
    <e v="#N/A"/>
  </r>
  <r>
    <n v="2878"/>
    <s v="0301"/>
    <s v="0301"/>
    <s v="Dirección General de Concesiones de Obras Públicas"/>
    <x v="10"/>
    <s v="INTERREGIONAL"/>
    <s v="CACHAPOAL, CARDENAL CARO, MAIPO"/>
    <s v="RENGO, PICHILEMU, BUIN"/>
    <s v="Arrastre"/>
    <n v="88"/>
    <s v="02"/>
    <s v="002"/>
    <n v="49225"/>
    <s v="29000554-0"/>
    <s v="HOSPITALES GRUPO III: RED CENTRO SUR A : BUIN PAINE (INSPECCIÓN FISCAL)"/>
    <s v="PROGRAMA HOSPITALARIO"/>
    <s v="AIF"/>
    <s v="EJECUCION"/>
    <s v="ASESORIA A LA INSPECCION FISCAL 6"/>
    <n v="150594"/>
    <s v=""/>
    <s v=" MIXTO, MITIGACIÓN Y ADAPTACIÓN"/>
    <s v=""/>
    <s v=""/>
    <s v=""/>
    <s v=""/>
    <s v=""/>
    <s v=""/>
    <s v="Desarrollo Productivo, Social, Cultural y Científico"/>
    <n v="0"/>
    <n v="1000"/>
    <n v="566136"/>
    <n v="865820"/>
    <n v="1470520"/>
    <n v="0"/>
    <n v="0"/>
    <n v="0"/>
    <e v="#N/A"/>
    <e v="#N/A"/>
    <e v="#N/A"/>
    <e v="#N/A"/>
  </r>
  <r>
    <n v="2879"/>
    <s v="0301"/>
    <s v="0301"/>
    <s v="Dirección General de Concesiones de Obras Públicas"/>
    <x v="10"/>
    <s v="INTERREGIONAL"/>
    <s v="SAN ANTONIO, SANTIAGO, MELIPILLA, TALAGANTE"/>
    <s v="SAN ANTONIO, MAIPU, MELIPILLA, TALAGANTE, EL MONTE, PADRE HURTADO, PEÑAFLOR"/>
    <s v="Arrastre"/>
    <n v="99"/>
    <s v="02"/>
    <s v="002"/>
    <n v="52449"/>
    <s v="29000568-0"/>
    <s v="SEGUNDA CONCESIÓN AUTOPISTA SANTIAGO - SAN ANTONIO (INSPECCIÓN FICAL)"/>
    <s v="VIALIDAD INTERURBANA"/>
    <s v="AIF"/>
    <s v="EJECUCION"/>
    <s v="ASESORIA A LA INSPECCION FISCAL 1"/>
    <n v="162848"/>
    <s v=""/>
    <s v=""/>
    <s v=""/>
    <s v=""/>
    <s v=""/>
    <s v=""/>
    <s v=""/>
    <s v=""/>
    <s v="Integración territorial, conectividad y movilidad"/>
    <n v="1041969.991"/>
    <n v="1718998.0290000001"/>
    <n v="1284967"/>
    <n v="1377324"/>
    <n v="0"/>
    <n v="0"/>
    <n v="0"/>
    <n v="0"/>
    <e v="#N/A"/>
    <e v="#N/A"/>
    <e v="#N/A"/>
    <e v="#N/A"/>
  </r>
  <r>
    <m/>
    <s v="0301"/>
    <s v="0301"/>
    <s v="Dirección General de Concesiones de Obras Públicas"/>
    <x v="10"/>
    <s v="INTERREGIONAL"/>
    <s v="SAN ANTONIO, CACHAPOAL, MELIPILLA"/>
    <s v="SAN ANTONIO, SANTO DOMINGO, LAS CABRAS, MALLOA, PEUMO, SAN VICENTE, SAN PEDRO"/>
    <s v="Arrastre"/>
    <m/>
    <s v="02"/>
    <s v="004"/>
    <n v="53363"/>
    <s v="29000577-0"/>
    <s v="SEGUNDA CONCESIÓN RUTA 66 CAMINO DE LA FRUTA (COMPENSACIONES)"/>
    <s v="VIALIDAD INTERURBANA"/>
    <s v="Compensaciones"/>
    <s v="EJECUCION"/>
    <s v="EJECUCION 1"/>
    <n v="166379"/>
    <s v=""/>
    <s v=""/>
    <s v=""/>
    <s v=""/>
    <s v=""/>
    <s v=""/>
    <s v=""/>
    <s v=""/>
    <s v="Integración territorial, conectividad y movilidad"/>
    <n v="0"/>
    <n v="1435000"/>
    <n v="232490"/>
    <n v="0"/>
    <n v="0"/>
    <n v="0"/>
    <n v="0"/>
    <n v="0"/>
    <e v="#N/A"/>
    <e v="#N/A"/>
    <e v="#N/A"/>
    <e v="#N/A"/>
  </r>
  <r>
    <n v="2881"/>
    <s v="0301"/>
    <s v="0301"/>
    <s v="Dirección General de Concesiones de Obras Públicas"/>
    <x v="10"/>
    <s v="INTERREGIONAL"/>
    <s v="ELQUI, CHOAPA"/>
    <s v="COQUIMBO, CANELA, LOS VILOS"/>
    <s v="Arrastre"/>
    <n v="101"/>
    <s v="02"/>
    <s v="002"/>
    <n v="53991"/>
    <s v="29000578-0"/>
    <s v="SEGUNDA CONCESIÓN RUTA 5 TRAMO LOS VILOS - LA SERENA (INSPECCIÓN FISCAL"/>
    <s v="RUTA 5"/>
    <s v="AIF"/>
    <s v="EJECUCION"/>
    <s v="ASESORIA A LA INSPECCION FISCAL 1"/>
    <n v="167800"/>
    <s v=""/>
    <s v=""/>
    <s v=""/>
    <s v=""/>
    <s v=""/>
    <s v=""/>
    <s v=""/>
    <s v=""/>
    <s v="Integración territorial, conectividad y movilidad"/>
    <n v="1260240.31"/>
    <n v="1289920.8829999999"/>
    <n v="1528211"/>
    <n v="1136247"/>
    <n v="508039"/>
    <n v="0"/>
    <n v="0"/>
    <n v="0"/>
    <e v="#N/A"/>
    <e v="#N/A"/>
    <e v="#N/A"/>
    <e v="#N/A"/>
  </r>
  <r>
    <n v="2882"/>
    <s v="0301"/>
    <s v="0301"/>
    <s v="Dirección General de Concesiones de Obras Públicas"/>
    <x v="10"/>
    <s v="INTERREGIONAL"/>
    <s v="VALPARAISO, SANTIAGO, MELIPILLA"/>
    <s v="VALPARAISO, CASABLANCA, QUILPUE, VILLA ALEMANA, MAIPU, PUDAHUEL, CURACAVI"/>
    <s v="Arrastre"/>
    <n v="102"/>
    <s v="02"/>
    <s v="002"/>
    <n v="53992"/>
    <s v="29000579-0"/>
    <s v="SEGUNDA CONCESIÓN  INTERCONEXIÓN VIAL SECTOR SANTIAGO-VALPARAÍSO-VIÑA DEL MAR, RUTA 68  (INSPECCIÓN FISCAL)"/>
    <s v="VIALIDAD INTERURBANA"/>
    <s v="AIF"/>
    <s v="EJECUCION"/>
    <s v="ASESORIA A LA INSPECCION FISCAL 1"/>
    <n v="167802"/>
    <s v=""/>
    <s v=""/>
    <s v=""/>
    <s v=""/>
    <s v=""/>
    <s v=""/>
    <s v=""/>
    <s v=""/>
    <s v="Integración territorial, conectividad y movilidad"/>
    <n v="1"/>
    <n v="465697.68400000001"/>
    <n v="1979955"/>
    <n v="2007348"/>
    <n v="1517315"/>
    <n v="0"/>
    <n v="0"/>
    <n v="0"/>
    <e v="#N/A"/>
    <e v="#N/A"/>
    <e v="#N/A"/>
    <e v="#N/A"/>
  </r>
  <r>
    <n v="2883"/>
    <s v="0301"/>
    <s v="0301"/>
    <s v="Dirección General de Concesiones de Obras Públicas"/>
    <x v="10"/>
    <s v="INTERREGIONAL"/>
    <s v="BIO BIO, MALLECO, DIGUILLÍN"/>
    <s v="LOS ANGELES, CABRERO, YUMBEL, COLLIPULLI, BULNES, CHILLAN VIEJO, PEMUCO"/>
    <s v="Arrastre"/>
    <n v="103"/>
    <s v="02"/>
    <s v="002"/>
    <n v="53993"/>
    <s v="29000580-0"/>
    <s v="SEGUNDA CONCESIÓN RUTA 5, TRAMO CHILLÁN - COLLIPULLI (INSPECCIÓN FISCAL"/>
    <s v="RUTA 5"/>
    <s v="AIF"/>
    <s v="EJECUCION"/>
    <s v="ASESORIA A LA INSPECCION FISCAL 1"/>
    <n v="167806"/>
    <s v=""/>
    <s v=""/>
    <s v=""/>
    <s v=""/>
    <s v=""/>
    <s v=""/>
    <s v=""/>
    <s v=""/>
    <s v="Integración territorial, conectividad y movilidad"/>
    <n v="1154408.409"/>
    <n v="1513065.2150000001"/>
    <n v="1340610"/>
    <n v="50908"/>
    <n v="0"/>
    <n v="0"/>
    <n v="0"/>
    <n v="0"/>
    <e v="#N/A"/>
    <e v="#N/A"/>
    <e v="#N/A"/>
    <e v="#N/A"/>
  </r>
  <r>
    <n v="2884"/>
    <s v="0301"/>
    <s v="0301"/>
    <s v="Dirección General de Concesiones de Obras Públicas"/>
    <x v="10"/>
    <s v="INTERREGIONAL"/>
    <s v="BIO BIO, MALLECO, DIGUILLÍN"/>
    <s v="LOS ANGELES, CABRERO, YUMBEL, COLLIPULLI, BULNES, CHILLAN VIEJO, PEMUCO"/>
    <s v="Nuevo"/>
    <n v="199"/>
    <s v="02"/>
    <s v="002"/>
    <n v="53993"/>
    <s v="29000580-0"/>
    <s v="SEGUNDA CONCESIÓN RUTA 5, TRAMO CHILLÁN - COLLIPULLI (INSPECCIÓN FISCAL"/>
    <s v="RUTA 5"/>
    <s v="AIF"/>
    <s v="EJECUCION"/>
    <s v="ASESORIA A LA INSPECCION FISCAL 2"/>
    <n v="183010"/>
    <s v=""/>
    <s v=""/>
    <s v=""/>
    <s v=""/>
    <s v=""/>
    <s v=""/>
    <s v=""/>
    <s v=""/>
    <s v="Integración territorial, conectividad y movilidad"/>
    <n v="0"/>
    <n v="0"/>
    <n v="334044"/>
    <n v="2598120"/>
    <n v="2537291"/>
    <n v="1685685"/>
    <n v="0"/>
    <n v="0"/>
    <e v="#N/A"/>
    <e v="#N/A"/>
    <e v="#N/A"/>
    <e v="#N/A"/>
  </r>
  <r>
    <n v="2885"/>
    <s v="0301"/>
    <s v="0301"/>
    <s v="Dirección General de Concesiones de Obras Públicas"/>
    <x v="10"/>
    <s v="INTERREGIONAL"/>
    <s v="CHOAPA, PETORCA, QUILLOTA, SAN FELIPE, SANTIAGO, CHACABUCO"/>
    <s v="LOS VILOS, LA LIGUA, PAPUDO, ZAPALLAR, CALERA, HIJUELAS, NOGALES, LLAILLAY, QUILICURA, COLINA, LAMPA, TIL TIL"/>
    <s v="Arrastre"/>
    <n v="109"/>
    <s v="02"/>
    <s v="002"/>
    <n v="55611"/>
    <s v="29000594-0"/>
    <s v="SEGUNDA CONCESIÓN RUTA 5, TRAMO SANTIAGO - LOS VILOS (INSPECCIÓN FISCAL)"/>
    <s v="RUTA 5"/>
    <s v="AIF"/>
    <s v="EJECUCION"/>
    <s v="ASESORIA A LA INSPECCION FISCAL 2"/>
    <n v="174009"/>
    <s v=""/>
    <s v=""/>
    <s v=""/>
    <s v=""/>
    <s v=""/>
    <s v=""/>
    <s v=""/>
    <s v=""/>
    <s v="Integración territorial, conectividad y movilidad"/>
    <n v="11201"/>
    <n v="1243558.8019999999"/>
    <n v="2354937"/>
    <n v="2018662"/>
    <n v="1485782"/>
    <n v="0"/>
    <n v="0"/>
    <n v="0"/>
    <e v="#N/A"/>
    <e v="#N/A"/>
    <e v="#N/A"/>
    <e v="#N/A"/>
  </r>
  <r>
    <n v="2886"/>
    <s v="0301"/>
    <s v="0301"/>
    <s v="Dirección General de Concesiones de Obras Públicas"/>
    <x v="10"/>
    <s v="INTERREGIONAL"/>
    <s v="HUASCO, ELQUI"/>
    <s v="VALLENAR, LA SERENA"/>
    <s v="Arrastre"/>
    <n v="32"/>
    <s v="02"/>
    <s v="004"/>
    <n v="55489"/>
    <s v="29000595-0"/>
    <s v="CONCESIÓN RUTA 5 NORTE, TRAMO LA SERENA - VALLENAR (SISTEMA NUEVAS INVERSIONES)"/>
    <s v="RUTA 5"/>
    <s v="Convenios Complementarios"/>
    <s v="EJECUCION"/>
    <s v="EJECUCION 1"/>
    <n v="172825"/>
    <s v=""/>
    <s v=""/>
    <s v=""/>
    <s v=""/>
    <s v=""/>
    <s v=""/>
    <s v=""/>
    <s v=""/>
    <s v="Integración territorial, conectividad y movilidad"/>
    <n v="0"/>
    <n v="215054.88"/>
    <n v="272968"/>
    <n v="279792"/>
    <n v="0"/>
    <n v="0"/>
    <n v="0"/>
    <n v="0"/>
    <e v="#N/A"/>
    <e v="#N/A"/>
    <e v="#N/A"/>
    <e v="#N/A"/>
  </r>
  <r>
    <n v="2889"/>
    <s v="0301"/>
    <s v="0301"/>
    <s v="Dirección General de Concesiones de Obras Públicas"/>
    <x v="10"/>
    <s v="INTERREGIONAL"/>
    <s v="TALCA, LINARES, DIGUILLÍN, PUNILLA"/>
    <s v="TALCA, MAULE, PELARCO, RIO CLARO, SAN RAFAEL, LINARES, LONGAVI, PARRAL, RETIRO, SAN JAVIER, VILLA ALEGRE, YERBAS BUENAS, CHILLAN, CHILLAN VIEJO, SAN CARLOS, ÑIQUEN, SAN NICOLAS"/>
    <s v="Arrastre"/>
    <n v="111"/>
    <s v="02"/>
    <s v="002"/>
    <n v="56331"/>
    <s v="29000634-0"/>
    <s v="SEGUNDA CONCESIÓN AMPLIACIÓN, REABILITACIÓN Y MEJORAMIENTO RUTA 5 SUR TALCA -CHILLÁN (INSPECCIÓN FISCAL)"/>
    <s v="RUTA 5"/>
    <s v="AIF"/>
    <s v="EJECUCION"/>
    <s v="ASESORIA A LA INSPECCION FISCAL 1"/>
    <n v="175994"/>
    <s v=""/>
    <s v=""/>
    <s v=""/>
    <s v=""/>
    <s v=""/>
    <s v=""/>
    <s v=""/>
    <s v=""/>
    <s v="Integración territorial, conectividad y movilidad"/>
    <n v="10459.369000000001"/>
    <n v="1555205.0449999999"/>
    <n v="1308496"/>
    <n v="1289605"/>
    <n v="1188046"/>
    <n v="820349"/>
    <n v="0"/>
    <n v="0"/>
    <e v="#N/A"/>
    <e v="#N/A"/>
    <e v="#N/A"/>
    <e v="#N/A"/>
  </r>
  <r>
    <n v="2890"/>
    <s v="0301"/>
    <s v="0301"/>
    <s v="Dirección General de Concesiones de Obras Públicas"/>
    <x v="10"/>
    <s v="INTERREGIONAL"/>
    <s v="SAN ANTONIO, CACHAPOAL"/>
    <s v="SAN ANTONIO, SANTO DOMINGO, LAS CABRAS, MALLOA, PEUMO, SAN VICENTE"/>
    <s v="Arrastre"/>
    <n v="5"/>
    <s v="02"/>
    <s v="004"/>
    <n v="56351"/>
    <s v="29000638-0"/>
    <s v="SEGUNDA CONCESIÓN RUTA 66, CAMINO DE LA FRUTA (SUBSIDIO)"/>
    <s v="INFRAESTRUCTURA VIAL INTERURBANA"/>
    <s v="Subsidios"/>
    <s v="EJECUCION"/>
    <s v="EJECUCION 1"/>
    <n v="176061"/>
    <s v=""/>
    <s v=""/>
    <s v=""/>
    <s v=""/>
    <s v=""/>
    <s v=""/>
    <s v=""/>
    <s v=""/>
    <s v="Integración territorial, conectividad y movilidad"/>
    <n v="8468518.0050000008"/>
    <n v="8936699.6549999993"/>
    <n v="9712608"/>
    <n v="38005856"/>
    <n v="38005856"/>
    <n v="38005856"/>
    <n v="38005856"/>
    <n v="114017568"/>
    <e v="#N/A"/>
    <e v="#N/A"/>
    <e v="#N/A"/>
    <e v="#N/A"/>
  </r>
  <r>
    <n v="2891"/>
    <s v="0301"/>
    <s v="0301"/>
    <s v="Dirección General de Concesiones de Obras Públicas"/>
    <x v="10"/>
    <s v="INTERREGIONAL"/>
    <s v="BIO BIO, MALLECO"/>
    <s v="LOS ANGELES, NEGRETE, ANGOL, RENAICO"/>
    <s v="Arrastre"/>
    <n v="3"/>
    <s v="02"/>
    <s v="004"/>
    <n v="49438"/>
    <s v="29000647-0"/>
    <s v="MEJORAMIENTO RUTA NAHUELBUTA (SUBSIDIO)"/>
    <s v="VIALIDAD INTERURBANA"/>
    <s v="Subsidios"/>
    <s v="EJECUCION"/>
    <s v="EJECUCION 2"/>
    <n v="178857"/>
    <s v=""/>
    <s v=" MIXTO, MITIGACIÓN Y ADAPTACIÓN"/>
    <s v=""/>
    <s v=""/>
    <s v=""/>
    <s v=""/>
    <s v=""/>
    <s v=""/>
    <s v="Integración territorial, conectividad y movilidad"/>
    <n v="0"/>
    <n v="18852750"/>
    <n v="19677151"/>
    <n v="19677150"/>
    <n v="19677150"/>
    <n v="19677150"/>
    <n v="19677150"/>
    <n v="59031451"/>
    <e v="#N/A"/>
    <e v="#N/A"/>
    <e v="#N/A"/>
    <e v="#N/A"/>
  </r>
  <r>
    <n v="2892"/>
    <s v="0301"/>
    <s v="0301"/>
    <s v="Dirección General de Concesiones de Obras Públicas"/>
    <x v="10"/>
    <s v="INTERREGIONAL"/>
    <s v="COIHAIQUE, MAGALLANES"/>
    <s v="COIHAIQUE, PUNTA ARENAS"/>
    <s v="Arrastre"/>
    <n v="120"/>
    <s v="02"/>
    <s v="002"/>
    <n v="58422"/>
    <s v="29000659-0"/>
    <s v="INSPECCIÓN FISCAL RED AEROPORTUARIA AUSTRAL (CARLOS IBAÑEZ Y BALMACEDA)"/>
    <s v="AEROPORTUARIO"/>
    <s v="AIF"/>
    <s v="EJECUCION"/>
    <s v="ASESORIA A LA INSPECCION FISCAL 1"/>
    <n v="180774"/>
    <s v=""/>
    <s v=""/>
    <s v=""/>
    <s v=""/>
    <s v=""/>
    <s v=""/>
    <s v=""/>
    <s v=""/>
    <s v="Integración territorial, conectividad y movilidad"/>
    <n v="0"/>
    <n v="1639522.362"/>
    <n v="2330089"/>
    <n v="2177104"/>
    <n v="1895996"/>
    <n v="1743031"/>
    <n v="1549237"/>
    <n v="491522"/>
    <e v="#N/A"/>
    <e v="#N/A"/>
    <e v="#N/A"/>
    <e v="#N/A"/>
  </r>
  <r>
    <n v="2893"/>
    <s v="0301"/>
    <s v="0301"/>
    <s v="Dirección General de Concesiones de Obras Públicas"/>
    <x v="10"/>
    <s v="INTERREGIONAL"/>
    <s v="CAUTIN, VALDIVIA, RANCO"/>
    <s v="GORBEA, LONCOCHE, LANCO, LOS LAGOS, MAFIL, MARIQUINA, PAILLACO, LA UNION, RIO BUENO"/>
    <s v="Arrastre"/>
    <n v="114"/>
    <s v="02"/>
    <s v="002"/>
    <n v="57718"/>
    <s v="29000660-0"/>
    <s v="SEGUNDA CONCESIÓN RUTA 5, TRAMO TEMUCO - RÍO BUENO (INSPECCIÓN FISCAL)"/>
    <s v="RUTA 5"/>
    <s v="AIF"/>
    <s v="EJECUCION"/>
    <s v="ASESORIA A LA INSPECCION FISCAL 1"/>
    <n v="178983"/>
    <s v=""/>
    <s v=""/>
    <s v=""/>
    <s v=""/>
    <s v=""/>
    <s v=""/>
    <s v=""/>
    <s v=""/>
    <s v="Integración territorial, conectividad y movilidad"/>
    <n v="0"/>
    <n v="1000"/>
    <n v="2025396"/>
    <n v="2691486"/>
    <n v="2576581"/>
    <n v="882517"/>
    <n v="0"/>
    <n v="0"/>
    <e v="#N/A"/>
    <e v="#N/A"/>
    <e v="#N/A"/>
    <e v="#N/A"/>
  </r>
  <r>
    <m/>
    <s v="0301"/>
    <s v="0301"/>
    <s v="Dirección General de Concesiones de Obras Públicas"/>
    <x v="10"/>
    <s v="INTERREGIONAL"/>
    <s v="ANTOFAGASTA, COPIAPO, CHAÑARAL"/>
    <s v="ANTOFAGASTA, TALTAL, COPIAPO, CALDERA, CHA¿ARAL"/>
    <s v="Arrastre"/>
    <m/>
    <s v="02"/>
    <s v="002"/>
    <n v="52148"/>
    <s v="29000664-0"/>
    <s v="CONCESIÓN RUTA 5 TRAMO CALDERA-ANTOFAGASTA (INSPECCIÓN FISCAL)"/>
    <s v="RUTA 5"/>
    <s v="aif"/>
    <s v="EJECUCION"/>
    <s v="ASESORIA A LA INSPECCION FISCAL 1"/>
    <n v="161820"/>
    <s v=""/>
    <s v=""/>
    <s v=""/>
    <s v=""/>
    <s v=""/>
    <s v=""/>
    <s v=""/>
    <s v=""/>
    <s v="Integración territorial, conectividad y movilidad"/>
    <n v="0"/>
    <n v="1000"/>
    <n v="1968975"/>
    <n v="3381418"/>
    <n v="3432968"/>
    <n v="1928908"/>
    <n v="412400"/>
    <n v="0"/>
    <e v="#N/A"/>
    <e v="#N/A"/>
    <e v="#N/A"/>
    <e v="#N/A"/>
  </r>
  <r>
    <m/>
    <s v="0301"/>
    <s v="0301"/>
    <s v="Dirección General de Concesiones de Obras Públicas"/>
    <x v="10"/>
    <s v="INTERREGIONAL"/>
    <s v="LLANQUIHUE, OSORNO, RANCO"/>
    <s v="PUERTO MONTT, FRUTILLAR, LLANQUIHUE, PUERTO VARAS, OSORNO, PURRANQUE, RIO NEGRO, SAN PABLO, RIO BUENO"/>
    <s v="Arrastre"/>
    <m/>
    <s v="02"/>
    <s v="002"/>
    <n v="58967"/>
    <s v="29000666-0"/>
    <s v="SEGUNDA CONCESIÓN RUTA 5 TRAMO RÍO BUENO - PUERTO MONTT (INSPECCIÓN FISCAL)"/>
    <s v="RUTA 5"/>
    <s v="aif"/>
    <s v="EJECUCION"/>
    <s v="ASESORIA A LA INSPECCION FISCAL 1"/>
    <n v="182152"/>
    <s v=""/>
    <s v=""/>
    <s v=""/>
    <s v=""/>
    <s v=""/>
    <s v=""/>
    <s v=""/>
    <s v=""/>
    <s v="Integración territorial, conectividad y movilidad"/>
    <n v="0"/>
    <n v="1000"/>
    <n v="953675"/>
    <n v="1897040"/>
    <n v="2433160"/>
    <n v="742320"/>
    <n v="0"/>
    <n v="0"/>
    <e v="#N/A"/>
    <e v="#N/A"/>
    <e v="#N/A"/>
    <e v="#N/A"/>
  </r>
  <r>
    <m/>
    <s v="0301"/>
    <s v="0301"/>
    <s v="Dirección General de Concesiones de Obras Públicas"/>
    <x v="10"/>
    <s v="INTERREGIONAL"/>
    <s v="CHOAPA, PETORCA, QUILLOTA, SAN FELIPE, SANTIAGO, CHACABUCO"/>
    <s v="LOS VILOS, LA LIGUA, PAPUDO, ZAPALLAR, CALERA, HIJUELAS, NOGALES, LLAILLAY, QUILICURA, COLINA, LAMPA, TIL TIL"/>
    <s v="Arrastre"/>
    <m/>
    <s v="02"/>
    <s v="999"/>
    <n v="59364"/>
    <s v="29000669-0"/>
    <s v="SEGUNDA CONCESIÓN RUTA 5 TRAMO SANTIAGO - LOS VILOS (EXPROPIACIONES)"/>
    <s v="RUTA 5"/>
    <s v="Expropiaciones"/>
    <s v="EJECUCION"/>
    <s v="OTROS GASTOS 1"/>
    <n v="182990"/>
    <s v=""/>
    <s v=""/>
    <s v=""/>
    <s v=""/>
    <s v=""/>
    <s v=""/>
    <s v=""/>
    <s v=""/>
    <s v="Integración territorial, conectividad y movilidad"/>
    <n v="0"/>
    <n v="8000"/>
    <n v="4124"/>
    <n v="0"/>
    <n v="0"/>
    <n v="0"/>
    <n v="0"/>
    <n v="0"/>
    <e v="#N/A"/>
    <e v="#N/A"/>
    <e v="#N/A"/>
    <e v="#N/A"/>
  </r>
  <r>
    <m/>
    <s v="0301"/>
    <s v="0301"/>
    <s v="Dirección General de Concesiones de Obras Públicas"/>
    <x v="10"/>
    <s v="INTERREGIONAL"/>
    <s v="LOS ANDES, SANTIAGO, CHACABUCO"/>
    <s v="LOS ANDES, CALLE LARGA, RINCONADA, HUECHURABA, QUILICURA, COLINA"/>
    <s v="Arrastre"/>
    <m/>
    <s v="02"/>
    <s v="002"/>
    <n v="50879"/>
    <s v="40024939-0"/>
    <s v="MEJORAMIENTO Y AMPLIACION CONCESION RUTA 57, SANTIAGO COLINA LOS ANDES"/>
    <s v="VIALIDAD INTERURBANA"/>
    <s v=""/>
    <s v="PREFACTIBILIDAD"/>
    <s v="ASESORIA A LA INSPECCION FISCAL 1"/>
    <n v="157136"/>
    <s v=""/>
    <s v=""/>
    <s v=""/>
    <s v=""/>
    <s v=""/>
    <s v=""/>
    <s v=""/>
    <s v=""/>
    <s v="Integración territorial, conectividad y movilidad"/>
    <n v="385604.17"/>
    <n v="482291.76"/>
    <n v="559002"/>
    <n v="0"/>
    <n v="0"/>
    <n v="0"/>
    <n v="0"/>
    <n v="0"/>
    <e v="#N/A"/>
    <e v="#N/A"/>
    <e v="#N/A"/>
    <e v="#N/A"/>
  </r>
  <r>
    <m/>
    <s v="0301"/>
    <s v="0301"/>
    <s v="Dirección General de Concesiones de Obras Públicas"/>
    <x v="10"/>
    <s v="INTERREGIONAL"/>
    <s v="LLANQUIHUE, OSORNO, RANCO"/>
    <s v="PUERTO MONTT, FRUTILLAR, LLANQUIHUE, PUERTO VARAS, OSORNO, PURRANQUE, RIO NEGRO, SAN PABLO, LA UNION, RIO BUENO"/>
    <s v="Arrastre"/>
    <m/>
    <s v="02"/>
    <s v="002"/>
    <n v="52221"/>
    <s v="40031802-0"/>
    <s v="MEJORAMIENTO Y AMPLIACION RUTA 5 TRAMO RIO BUENO-PUERTO MONTT"/>
    <s v="RUTA 5"/>
    <s v=""/>
    <s v="EJECUCION"/>
    <s v="ASESORIA 1"/>
    <n v="162202"/>
    <s v=""/>
    <s v=""/>
    <s v=""/>
    <s v=""/>
    <s v=""/>
    <s v=""/>
    <s v=""/>
    <s v=""/>
    <s v="Integración territorial, conectividad y movilidad"/>
    <n v="593187.56000000006"/>
    <n v="600141.30000000005"/>
    <n v="97497"/>
    <n v="0"/>
    <n v="0"/>
    <n v="0"/>
    <n v="0"/>
    <n v="0"/>
    <e v="#N/A"/>
    <e v="#N/A"/>
    <e v="#N/A"/>
    <e v="#N/A"/>
  </r>
  <r>
    <n v="2894"/>
    <s v="0301"/>
    <s v="0301"/>
    <s v="Dirección General de Concesiones de Obras Públicas"/>
    <x v="10"/>
    <s v="INTERREGIONAL"/>
    <s v="VALPARAISO, QUILLOTA, SAN FELIPE, MARGA MARGA, SANTIAGO, CHACABUCO"/>
    <s v="VALPARAISO, VILLA ALEMANA, VIÑA DEL MAR, QUILLOTA, CALERA, HIJUELAS, LA CRUZ, LLAILLAY, QUILPUE, LIMACHE, SANTIAGO, QUILICURA, QUINTA NORMAL, RENCA, LAMPA, TIL TIL"/>
    <s v="Arrastre"/>
    <n v="129"/>
    <s v="02"/>
    <s v="002"/>
    <n v="55435"/>
    <s v="40049389-0"/>
    <s v="CONSTRUCCION TREN REGION DE VALPARAISO - REGION METROPOLITANA"/>
    <s v="TRANSPORTE PUBLICO"/>
    <s v="ESTUDIOS"/>
    <s v="PREFACTIBILIDAD"/>
    <s v="PREFACTIBILIDAD 1"/>
    <n v="177408"/>
    <s v=" PG-0737_Construccion Tren Region De Valparaiso - Region Metropolitana"/>
    <s v=""/>
    <s v=""/>
    <s v=""/>
    <s v=""/>
    <s v=""/>
    <s v=""/>
    <s v=""/>
    <s v="Integración territorial, conectividad y movilidad"/>
    <n v="0"/>
    <n v="2855534"/>
    <n v="9636083"/>
    <n v="3165028"/>
    <n v="0"/>
    <n v="0"/>
    <n v="0"/>
    <n v="0"/>
    <e v="#N/A"/>
    <e v="#N/A"/>
    <e v="#N/A"/>
    <e v="#N/A"/>
  </r>
  <r>
    <n v="2897"/>
    <s v="0301"/>
    <s v="0301"/>
    <s v="Dirección General de Concesiones de Obras Públicas"/>
    <x v="10"/>
    <s v="INTERREGIONAL"/>
    <s v="LLANQUIHUE, OSORNO, RANCO"/>
    <s v="PUERTO MONTT, FRUTILLAR, LLANQUIHUE, PUERTO VARAS, OSORNO, PURRANQUE, RIO NEGRO, SAN PABLO, RIO BUENO"/>
    <s v="Nuevo"/>
    <n v="202"/>
    <s v="02"/>
    <s v="002"/>
    <n v="58967"/>
    <s v="879-0"/>
    <s v="-- SEGUNDA CONCESIÓN RUTA 5 TRAMO RÍO BUENO - PUERTO MONTT 8INSPECCIÓN FISCAL) --"/>
    <s v="RUTA 5"/>
    <s v="AIF"/>
    <s v="EJECUCION"/>
    <s v="ASESORIA A LA INSPECCION FISCAL 2"/>
    <n v="183017"/>
    <s v=""/>
    <s v=""/>
    <s v=""/>
    <s v=""/>
    <s v=""/>
    <s v=""/>
    <s v=""/>
    <s v=""/>
    <s v="Integración territorial, conectividad y movilidad"/>
    <n v="0"/>
    <n v="0"/>
    <n v="185580"/>
    <n v="1752700"/>
    <n v="1958900"/>
    <n v="1340300"/>
    <n v="0"/>
    <n v="0"/>
    <e v="#N/A"/>
    <e v="#N/A"/>
    <e v="#N/A"/>
    <e v="#N/A"/>
  </r>
  <r>
    <m/>
    <s v="0401"/>
    <s v="0401"/>
    <s v="Dirección General de Aguas "/>
    <x v="0"/>
    <s v="ARICA Y PARINACOTA"/>
    <s v="ARICA, PARINACOTA"/>
    <s v=""/>
    <s v="Arrastre"/>
    <m/>
    <s v="01"/>
    <s v="002"/>
    <n v="56966"/>
    <s v="40060799-0"/>
    <s v="ANALISIS CARACTERIZACIÓN DE BOFEDALES ARICA Y PARINACOTA"/>
    <s v="ESTUDIOS"/>
    <s v=""/>
    <s v="EJECUCION"/>
    <s v="EJECUCION 1"/>
    <n v="178111"/>
    <s v=""/>
    <s v=""/>
    <s v=""/>
    <s v=""/>
    <s v=""/>
    <s v=""/>
    <s v=""/>
    <s v=""/>
    <s v="Seguridad hídrica"/>
    <n v="0"/>
    <n v="50000"/>
    <n v="100000"/>
    <n v="120840"/>
    <n v="0"/>
    <n v="0"/>
    <n v="0"/>
    <n v="0"/>
    <e v="#N/A"/>
    <e v="#N/A"/>
    <e v="#N/A"/>
    <e v="#N/A"/>
  </r>
  <r>
    <m/>
    <s v="0401"/>
    <s v="0401"/>
    <s v="Dirección General de Aguas "/>
    <x v="1"/>
    <s v="ANTOFAGASTA"/>
    <s v="ANTOFAGASTA, EL LOA, TOCOPILLA"/>
    <s v="ANTOFAGASTA, MEJILLONES, SIERRA GORDA, TALTAL, CALAMA, OLLAGUE, SAN PEDRO DE ATACAMA, TOCOPILLA, MARIA ELENA"/>
    <s v="Nuevo"/>
    <m/>
    <s v="02"/>
    <s v="001"/>
    <n v="55271"/>
    <s v="40050603-0"/>
    <s v="AMPLIACIÓN RED DE MONITOREO AGUAS SUBTERRÁNEAS DIRECCIÓN GENERAL DE AGUAS REGION ANTOFAGASTA"/>
    <s v="CONSTRUCCION"/>
    <s v=""/>
    <s v="EJECUCION"/>
    <s v="EJECUCION 1"/>
    <n v="171779"/>
    <s v=""/>
    <s v=""/>
    <s v=""/>
    <s v=""/>
    <s v=""/>
    <s v=""/>
    <s v=""/>
    <s v=""/>
    <s v="Seguridad hídrica"/>
    <n v="0"/>
    <n v="2000"/>
    <n v="225216"/>
    <n v="557445"/>
    <n v="0"/>
    <n v="0"/>
    <n v="0"/>
    <n v="0"/>
    <e v="#N/A"/>
    <e v="#N/A"/>
    <e v="#N/A"/>
    <e v="#N/A"/>
  </r>
  <r>
    <n v="2912"/>
    <s v="0401"/>
    <s v="0401"/>
    <s v="Dirección General de Aguas "/>
    <x v="4"/>
    <s v="METROPOLITANA"/>
    <s v="SANTIAGO, CORDILLERA, CHACABUCO, MAIPO, MELIPILLA, TALAGANTE"/>
    <s v="SANTIAGO, CERRILLOS, CERRO NAVIA, CONCHALI, EL BOSQUE, ESTACION CENTRAL, HUECHURABA, INDEPENDENCIA, LA CISTERNA, LA FLORIDA, LA GRANJA, LA PINTANA, LA REINA, LAS CONDES, LO BARNECHEA, LO ESPEJO, LO PRADO, MACUL, MAIPU, ÑUÑOA, PEDRO AGUIRRE CERDA, PEÑALOLE"/>
    <s v="Arrastre"/>
    <n v="5"/>
    <s v="02"/>
    <s v="006"/>
    <n v="55215"/>
    <s v="40050416-0"/>
    <s v="CONSTRUCCION Y MODERNIZACIÓN RED DE MONITOREO DE POZOS AGUAS SUBTERRANEAS RM"/>
    <s v="CONSTRUCCION"/>
    <s v="CONSTRUCCION Y MODERNIZACION RED DE MONITOREO DE POZOS AGUAS SUBTERRANEAS RM"/>
    <s v="EJECUCION"/>
    <s v="EQUIPOS 1"/>
    <n v="171640"/>
    <s v=""/>
    <s v=""/>
    <s v=""/>
    <s v=""/>
    <s v=""/>
    <s v=""/>
    <s v=""/>
    <s v=""/>
    <s v="Seguridad hídrica"/>
    <n v="0"/>
    <n v="0"/>
    <n v="495740"/>
    <n v="0"/>
    <n v="0"/>
    <n v="0"/>
    <n v="0"/>
    <n v="0"/>
    <e v="#N/A"/>
    <e v="#N/A"/>
    <e v="#N/A"/>
    <e v="#N/A"/>
  </r>
  <r>
    <n v="2916"/>
    <s v="0401"/>
    <s v="0401"/>
    <s v="Dirección General de Aguas "/>
    <x v="16"/>
    <s v="O'HIGGINS"/>
    <s v="CACHAPOAL, CARDENAL CARO, COLCHAGUA"/>
    <s v="RANCAGUA, CODEGUA, COINCO, COLTAUCO, DOÑIHUE, GRANEROS, LAS CABRAS, MACHALI, MALLOA, MOSTAZAL, OLIVAR, PEUMO, PICHIDEGUA, QUINTA DE TILCOCO, RENGO, REQUINOA, SAN VICENTE, PICHILEMU, LA ESTRELLA, LITUECHE, MARCHIHUE, NAVIDAD, PAREDONES, SAN FERNANDO, CHEPI"/>
    <s v="Arrastre"/>
    <n v="4"/>
    <s v="01"/>
    <s v="002"/>
    <n v="55097"/>
    <s v="40049996-0"/>
    <s v="EXPLORACION Y PROSPECCIÓN HIDROGEOLÓGICA DE LA REGIÓN DE OHIGGINS SECTOR SECANO COSTERO"/>
    <s v="ESTUDIOS"/>
    <s v="ESTUDIOS"/>
    <s v="EJECUCION"/>
    <s v="ASESORIA 1"/>
    <n v="171371"/>
    <s v=""/>
    <s v=""/>
    <s v=""/>
    <s v=""/>
    <s v=""/>
    <s v=""/>
    <s v=""/>
    <s v=""/>
    <s v="Seguridad hídrica"/>
    <n v="144900"/>
    <n v="879599.56200000003"/>
    <n v="980108"/>
    <n v="0"/>
    <n v="0"/>
    <n v="0"/>
    <n v="0"/>
    <n v="0"/>
    <e v="#N/A"/>
    <e v="#N/A"/>
    <e v="#N/A"/>
    <e v="#N/A"/>
  </r>
  <r>
    <n v="2920"/>
    <s v="0401"/>
    <s v="0401"/>
    <s v="Dirección General de Aguas "/>
    <x v="6"/>
    <s v="BIOBÍO"/>
    <s v="INTERPROVINCIAL"/>
    <s v="INTERCOMUNAL"/>
    <s v="Arrastre"/>
    <n v="3"/>
    <s v="01"/>
    <s v="002"/>
    <n v="52686"/>
    <s v="40009216-0"/>
    <s v="EXPLORACION de la capacidad de explotación aguas subterráneas en sector productivo Biobío"/>
    <s v="ESTUDIOS"/>
    <s v="ESTUDIOS"/>
    <s v="EJECUCION"/>
    <s v="ASESORIA 2"/>
    <n v="182313"/>
    <s v=""/>
    <s v=" ADAPTACIÓN"/>
    <s v=""/>
    <s v=""/>
    <s v=""/>
    <s v=""/>
    <s v=""/>
    <s v=""/>
    <s v="Seguridad hídrica"/>
    <n v="0"/>
    <n v="327290"/>
    <n v="1190833"/>
    <n v="0"/>
    <n v="0"/>
    <n v="0"/>
    <n v="0"/>
    <n v="0"/>
    <e v="#N/A"/>
    <e v="#N/A"/>
    <e v="#N/A"/>
    <e v="#N/A"/>
  </r>
  <r>
    <n v="2926"/>
    <s v="0401"/>
    <s v="0401"/>
    <s v="Dirección General de Aguas "/>
    <x v="12"/>
    <s v="LOS LAGOS"/>
    <s v="LLANQUIHUE, CHILOE, OSORNO, PALENA"/>
    <s v="PUERTO MONTT, CALBUCO, COCHAMO, FRESIA, FRUTILLAR, LOS MUERMOS, LLANQUIHUE, MAULLIN, PUERTO VARAS, CASTRO, ANCUD, CHONCHI, CURACO DE VELEZ, DALCAHUE, PUQUELDON, QUEILEN, QUELLON, QUEMCHI, QUINCHAO, OSORNO, PUERTO OCTAY, PURRANQUE, PUYEHUE, RIO NEGRO, SAN "/>
    <s v="Arrastre"/>
    <n v="9"/>
    <s v="01"/>
    <s v="002"/>
    <n v="57108"/>
    <s v="40060621-0"/>
    <s v="DIAGNOSTICO RED REGIONAL PARA ALERTA DE EVENTOS HIDROMETEREOLOGICOS, REGION DE LOS LAGOS"/>
    <s v="ESTUDIOS"/>
    <s v="ESTUDIOS"/>
    <s v="EJECUCION"/>
    <s v="EJECUCION 1"/>
    <n v="177905"/>
    <s v=""/>
    <s v=""/>
    <s v=""/>
    <s v=""/>
    <s v=""/>
    <s v=""/>
    <s v=""/>
    <s v=""/>
    <s v="Seguridad hídrica"/>
    <n v="0"/>
    <n v="41054"/>
    <n v="100966"/>
    <n v="0"/>
    <n v="0"/>
    <n v="0"/>
    <n v="0"/>
    <n v="0"/>
    <e v="#N/A"/>
    <e v="#N/A"/>
    <e v="#N/A"/>
    <e v="#N/A"/>
  </r>
  <r>
    <n v="2927"/>
    <s v="0401"/>
    <s v="0401"/>
    <s v="Dirección General de Aguas "/>
    <x v="9"/>
    <s v="MAGALLANES"/>
    <s v="ULTIMA ESPERANZA"/>
    <s v="NATALES"/>
    <s v="Arrastre"/>
    <n v="2"/>
    <s v="01"/>
    <s v="002"/>
    <n v="50028"/>
    <s v="40020313-0"/>
    <s v="ANALISIS DE RECURSOS HÍDRICOS SUBTERRÁNEOS EN LA PROVINCIA DE ÚLTIMA ESPERANZA"/>
    <s v="ESTUDIOS"/>
    <s v="ESTUDIOS"/>
    <s v="EJECUCION"/>
    <s v="ASESORIA 1"/>
    <n v="165865"/>
    <s v=""/>
    <s v=""/>
    <s v=""/>
    <s v=""/>
    <s v=""/>
    <s v=""/>
    <s v=""/>
    <s v=""/>
    <s v="Seguridad hídrica"/>
    <n v="0"/>
    <n v="178230"/>
    <n v="47025"/>
    <n v="81800"/>
    <n v="0"/>
    <n v="0"/>
    <n v="0"/>
    <n v="0"/>
    <n v="12401"/>
    <n v="24152"/>
    <n v="24809"/>
    <n v="4.6138393917347309E-2"/>
  </r>
  <r>
    <n v="2928"/>
    <s v="0401"/>
    <s v="0401"/>
    <s v="Dirección General de Aguas "/>
    <x v="10"/>
    <s v="INTERREGIONAL"/>
    <s v="INTERPROVINCIAL"/>
    <s v="INTERCOMUNAL"/>
    <s v="Arrastre"/>
    <n v="8"/>
    <s v="01"/>
    <s v="002"/>
    <n v="55551"/>
    <s v="40054271-0"/>
    <s v="INVESTIGACION EN METODOS ADAPTATIVOS PARA GESTION Y RESILIENCIA HIDRICA EN CHILE"/>
    <s v="ESTUDIOS"/>
    <s v="ESTUDIOS"/>
    <s v="EJECUCION"/>
    <s v="ASESORIA 1"/>
    <n v="173015"/>
    <s v=""/>
    <s v=""/>
    <s v=""/>
    <s v=""/>
    <s v=""/>
    <s v=""/>
    <s v=""/>
    <s v=""/>
    <s v="Seguridad hídrica"/>
    <n v="111700.47100000001"/>
    <n v="242210.90400000001"/>
    <n v="130420"/>
    <n v="100000"/>
    <n v="77987"/>
    <n v="0"/>
    <n v="0"/>
    <n v="0"/>
    <e v="#N/A"/>
    <e v="#N/A"/>
    <e v="#N/A"/>
    <e v="#N/A"/>
  </r>
  <r>
    <n v="2929"/>
    <s v="0401"/>
    <s v="0401"/>
    <s v="Dirección General de Aguas "/>
    <x v="10"/>
    <s v="INTERREGIONAL"/>
    <s v="INTERPROVINCIAL"/>
    <s v="INTERCOMUNAL"/>
    <s v="Arrastre"/>
    <n v="7"/>
    <s v="01"/>
    <s v="002"/>
    <n v="55549"/>
    <s v="40059706-0"/>
    <s v="INVESTIGACION PARA UN SISTEMA PREDICTIVO DE CAUDALES Y PRECIP. EN CCAS DE LA ZONA CENTRO-SUR"/>
    <s v="ESTUDIOS"/>
    <s v="ESTUDIOS"/>
    <s v="EJECUCION"/>
    <s v="ASESORIA 1"/>
    <n v="173011"/>
    <s v=""/>
    <s v=""/>
    <s v=""/>
    <s v=""/>
    <s v=""/>
    <s v=""/>
    <s v=""/>
    <s v=""/>
    <s v="Seguridad hídrica"/>
    <n v="211659.09"/>
    <n v="332607.141"/>
    <n v="60474"/>
    <n v="0"/>
    <n v="0"/>
    <n v="0"/>
    <n v="0"/>
    <n v="0"/>
    <e v="#N/A"/>
    <e v="#N/A"/>
    <e v="#N/A"/>
    <e v="#N/A"/>
  </r>
  <r>
    <m/>
    <s v="0401"/>
    <s v="0401"/>
    <s v="Dirección General de Aguas "/>
    <x v="10"/>
    <s v="INTERREGIONAL"/>
    <s v="INTERPROVINCIAL"/>
    <s v="INTERCOMUNAL"/>
    <s v="Arrastre"/>
    <m/>
    <s v="02"/>
    <s v="002"/>
    <n v="48261"/>
    <s v="40007100-0"/>
    <s v="CONSTRUCCION Y DESARROLLO DE LA RED HIDROMÉTRICA NACIONAL"/>
    <s v="CONSTRUCCION"/>
    <s v=""/>
    <s v="EJECUCION"/>
    <s v="ASESORIA 10"/>
    <n v="161839"/>
    <s v=""/>
    <s v=" ADAPTACIÓN"/>
    <s v=""/>
    <s v=""/>
    <s v=""/>
    <s v=""/>
    <s v=""/>
    <s v=""/>
    <s v="Seguridad hídrica"/>
    <n v="0"/>
    <n v="0"/>
    <n v="8000"/>
    <n v="0"/>
    <n v="0"/>
    <n v="0"/>
    <n v="0"/>
    <n v="0"/>
    <e v="#N/A"/>
    <e v="#N/A"/>
    <e v="#N/A"/>
    <e v="#N/A"/>
  </r>
  <r>
    <n v="2932"/>
    <s v="0401"/>
    <s v="0401"/>
    <s v="Dirección General de Aguas "/>
    <x v="10"/>
    <s v="INTERREGIONAL"/>
    <s v="INTERPROVINCIAL"/>
    <s v="INTERCOMUNAL"/>
    <s v="Arrastre"/>
    <n v="1"/>
    <s v="02"/>
    <s v="002"/>
    <n v="48261"/>
    <s v="40007100-0"/>
    <s v="CONSTRUCCION Y DESARROLLO DE LA RED HIDROMÉTRICA NACIONAL"/>
    <s v="CONSTRUCCION"/>
    <s v="CONSTRUCCION  RED HIDROMÉTRICA NACIONAL"/>
    <s v="EJECUCION"/>
    <s v="ASESORIA 3"/>
    <n v="180514"/>
    <s v=""/>
    <s v=" ADAPTACIÓN"/>
    <s v=""/>
    <s v=""/>
    <s v=""/>
    <s v=""/>
    <s v="X"/>
    <s v=""/>
    <s v="Seguridad hídrica"/>
    <n v="0"/>
    <n v="10000"/>
    <n v="10000"/>
    <n v="0"/>
    <n v="0"/>
    <n v="0"/>
    <n v="0"/>
    <n v="0"/>
    <e v="#N/A"/>
    <e v="#N/A"/>
    <e v="#N/A"/>
    <e v="#N/A"/>
  </r>
  <r>
    <n v="2931"/>
    <s v="0401"/>
    <s v="0401"/>
    <s v="Dirección General de Aguas "/>
    <x v="10"/>
    <s v="INTERREGIONAL"/>
    <s v="INTERPROVINCIAL"/>
    <s v="INTERCOMUNAL"/>
    <s v="Arrastre"/>
    <n v="1"/>
    <s v="02"/>
    <s v="004"/>
    <n v="48261"/>
    <s v="40007100-0"/>
    <s v="CONSTRUCCION Y DESARROLLO DE LA RED HIDROMÉTRICA NACIONAL"/>
    <s v="CONSTRUCCION"/>
    <s v="CONSTRUCCION  RED HIDROMÉTRICA NACIONAL"/>
    <s v="EJECUCION"/>
    <s v="EJECUCION 4"/>
    <n v="166559"/>
    <s v=""/>
    <s v=" ADAPTACIÓN"/>
    <s v=""/>
    <s v=""/>
    <s v=""/>
    <s v=""/>
    <s v="X"/>
    <s v=""/>
    <s v="Seguridad hídrica"/>
    <n v="0"/>
    <n v="318096"/>
    <n v="5213706"/>
    <n v="8851416"/>
    <n v="7129368"/>
    <n v="0"/>
    <n v="0"/>
    <n v="0"/>
    <e v="#N/A"/>
    <e v="#N/A"/>
    <e v="#N/A"/>
    <e v="#N/A"/>
  </r>
  <r>
    <n v="2935"/>
    <s v="0401"/>
    <s v="0401"/>
    <s v="Dirección General de Aguas "/>
    <x v="10"/>
    <s v="INTERREGIONAL"/>
    <s v="INTERPROVINCIAL"/>
    <s v="INTERCOMUNAL"/>
    <s v="Arrastre"/>
    <n v="6"/>
    <s v="02"/>
    <s v="002"/>
    <n v="55514"/>
    <s v="40049132-0"/>
    <s v="CONSERVACION RED HIDROMETRICA NACIONAL 2023-2025"/>
    <s v="REDES DE MEDICION"/>
    <s v="CONSERVACION RED HIDROMETRICA NACIONAL "/>
    <s v="EJECUCION"/>
    <s v="ASESORIA 2"/>
    <n v="173027"/>
    <s v=""/>
    <s v=""/>
    <s v=""/>
    <s v=""/>
    <s v=""/>
    <s v=""/>
    <s v="X"/>
    <s v=""/>
    <s v="Seguridad hídrica"/>
    <n v="0"/>
    <n v="183657.5"/>
    <n v="55000"/>
    <n v="0"/>
    <n v="0"/>
    <n v="0"/>
    <n v="0"/>
    <n v="0"/>
    <e v="#N/A"/>
    <e v="#N/A"/>
    <e v="#N/A"/>
    <e v="#N/A"/>
  </r>
  <r>
    <n v="2934"/>
    <s v="0401"/>
    <s v="0401"/>
    <s v="Dirección General de Aguas "/>
    <x v="10"/>
    <s v="INTERREGIONAL"/>
    <s v="INTERPROVINCIAL"/>
    <s v="INTERCOMUNAL"/>
    <s v="Arrastre"/>
    <n v="6"/>
    <s v="02"/>
    <s v="004"/>
    <n v="55514"/>
    <s v="40049132-0"/>
    <s v="CONSERVACION RED HIDROMETRICA NACIONAL 2023-2025"/>
    <s v="REDES DE MEDICION"/>
    <s v="CONSERVACION RED HIDROMETRICA NACIONAL "/>
    <s v="EJECUCION"/>
    <s v="EJECUCION 1"/>
    <n v="172885"/>
    <s v=""/>
    <s v=""/>
    <s v=""/>
    <s v=""/>
    <s v=""/>
    <s v=""/>
    <s v="X"/>
    <s v=""/>
    <s v="Seguridad hídrica"/>
    <n v="0"/>
    <n v="440178.92"/>
    <n v="5609864"/>
    <n v="6338548"/>
    <n v="2312761"/>
    <n v="0"/>
    <n v="0"/>
    <n v="0"/>
    <e v="#N/A"/>
    <e v="#N/A"/>
    <e v="#N/A"/>
    <e v="#N/A"/>
  </r>
  <r>
    <n v="2933"/>
    <s v="0401"/>
    <s v="0401"/>
    <s v="Dirección General de Aguas "/>
    <x v="10"/>
    <s v="INTERREGIONAL"/>
    <s v="INTERPROVINCIAL"/>
    <s v="INTERCOMUNAL"/>
    <s v="Arrastre"/>
    <n v="6"/>
    <s v="02"/>
    <s v="004"/>
    <n v="55514"/>
    <s v="40049132-0"/>
    <s v="CONSERVACION RED HIDROMETRICA NACIONAL 2023-2025"/>
    <s v="REDES DE MEDICION"/>
    <s v="CONSERVACION RED HIDROMETRICA NACIONAL "/>
    <s v="EJECUCION"/>
    <s v="EJECUCION 2"/>
    <n v="173028"/>
    <s v=""/>
    <s v=""/>
    <s v=""/>
    <s v=""/>
    <s v=""/>
    <s v=""/>
    <s v="X"/>
    <s v=""/>
    <s v="Seguridad hídrica"/>
    <n v="0"/>
    <n v="90000"/>
    <n v="432039"/>
    <n v="0"/>
    <n v="0"/>
    <n v="0"/>
    <n v="0"/>
    <n v="0"/>
    <e v="#N/A"/>
    <e v="#N/A"/>
    <e v="#N/A"/>
    <e v="#N/A"/>
  </r>
  <r>
    <n v="2936"/>
    <s v="0401"/>
    <s v="0401"/>
    <s v="Dirección General de Aguas "/>
    <x v="10"/>
    <s v="INTERREGIONAL"/>
    <s v="INTERPROVINCIAL"/>
    <s v="INTERCOMUNAL"/>
    <s v="Arrastre"/>
    <n v="10"/>
    <s v="02"/>
    <s v="004"/>
    <n v="57617"/>
    <s v="40062179-0"/>
    <s v="AMPLIACION DE LA RED HIDROMÉTRICA NACIONAL EN ALTA MONTAÑA "/>
    <s v="CONSTRUCCION"/>
    <s v="AMPLIACION DE LA RED HIDROMÉTRICA NACIONAL EN ALTA MONTAÑA "/>
    <s v="EJECUCION"/>
    <s v="EJECUCION 1"/>
    <n v="178826"/>
    <s v=""/>
    <s v=""/>
    <s v=""/>
    <s v=""/>
    <s v=""/>
    <s v=""/>
    <s v=""/>
    <s v=""/>
    <s v="Seguridad hídrica"/>
    <n v="0"/>
    <n v="389574"/>
    <n v="848057"/>
    <n v="0"/>
    <n v="0"/>
    <n v="0"/>
    <n v="0"/>
    <n v="0"/>
    <e v="#N/A"/>
    <e v="#N/A"/>
    <e v="#N/A"/>
    <e v="#N/A"/>
  </r>
  <r>
    <n v="2937"/>
    <s v="0401"/>
    <s v="0401"/>
    <s v="Dirección General de Aguas "/>
    <x v="10"/>
    <s v="INTERREGIONAL"/>
    <s v="INTERPROVINCIAL"/>
    <s v="INTERCOMUNAL"/>
    <s v="Nuevo"/>
    <n v="11"/>
    <s v="02"/>
    <s v="004"/>
    <n v="57617"/>
    <s v="40062179-0"/>
    <s v="AMPLIACION DE LA RED HIDROMÉTRICA NACIONAL EN ALTA MONTAÑA "/>
    <s v="CONSTRUCCION"/>
    <s v="AMPLIACION DE LA RED HIDROMÉTRICA NACIONAL EN ALTA MONTAÑA "/>
    <s v="EJECUCION"/>
    <s v="EJECUCION 6"/>
    <n v="182908"/>
    <s v=""/>
    <s v=""/>
    <s v=""/>
    <s v=""/>
    <s v=""/>
    <s v=""/>
    <s v=""/>
    <s v=""/>
    <s v="Seguridad hídrica"/>
    <n v="0"/>
    <n v="0"/>
    <n v="503111"/>
    <n v="0"/>
    <n v="0"/>
    <n v="0"/>
    <n v="0"/>
    <n v="0"/>
    <e v="#N/A"/>
    <e v="#N/A"/>
    <e v="#N/A"/>
    <e v="#N/A"/>
  </r>
  <r>
    <n v="2940"/>
    <s v="0403"/>
    <s v="0403"/>
    <s v="Dirección General de Aguas - Gestión Hídrica y Organizaciones"/>
    <x v="10"/>
    <s v="INTERREGIONAL"/>
    <s v="INTERPROVINCIAL"/>
    <s v="INTERCOMUNAL"/>
    <s v="Arrastre"/>
    <n v="1"/>
    <s v="01"/>
    <s v="002"/>
    <n v="58309"/>
    <s v="40041450-0"/>
    <s v="ANALISIS DE CCAS. FORMULACION  PLANES ESTRATEGICOS DE REC. HIDRICOS A NIVEL NACIONAL"/>
    <s v="ESTUDIOS"/>
    <s v="ESTUDIOS"/>
    <s v="EJECUCION"/>
    <s v="ASESORIA 1"/>
    <n v="167461"/>
    <s v=""/>
    <s v=""/>
    <s v=""/>
    <s v=""/>
    <s v=""/>
    <s v=""/>
    <s v="X"/>
    <s v=""/>
    <s v=""/>
    <n v="0"/>
    <n v="542025.44999999995"/>
    <n v="693695"/>
    <n v="887694"/>
    <n v="0"/>
    <n v="0"/>
    <n v="0"/>
    <n v="0"/>
    <e v="#N/A"/>
    <e v="#N/A"/>
    <e v="#N/A"/>
    <e v="#N/A"/>
  </r>
  <r>
    <n v="2941"/>
    <s v="0403"/>
    <s v="0403"/>
    <s v="Dirección General de Aguas - Gestión Hídrica y Organizaciones"/>
    <x v="10"/>
    <s v="INTERREGIONAL"/>
    <s v="INTERPROVINCIAL"/>
    <s v="INTERCOMUNAL"/>
    <s v="Arrastre"/>
    <n v="1"/>
    <s v="01"/>
    <s v="002"/>
    <n v="58309"/>
    <s v="40041450-0"/>
    <s v="ANALISIS DE CCAS. FORMULACION  PLANES ESTRATEGICOS DE REC. HIDRICOS A NIVEL NACIONAL"/>
    <s v="ESTUDIOS"/>
    <s v="ESTUDIOS"/>
    <s v="EJECUCION"/>
    <s v="ASESORIA 2"/>
    <n v="167462"/>
    <s v=""/>
    <s v=""/>
    <s v=""/>
    <s v=""/>
    <s v=""/>
    <s v=""/>
    <s v="X"/>
    <s v=""/>
    <s v=""/>
    <n v="0"/>
    <n v="491522.44400000002"/>
    <n v="1760943"/>
    <n v="1595698"/>
    <n v="2483392"/>
    <n v="0"/>
    <n v="0"/>
    <n v="0"/>
    <e v="#N/A"/>
    <e v="#N/A"/>
    <e v="#N/A"/>
    <e v="#N/A"/>
  </r>
  <r>
    <n v="2944"/>
    <s v="0501"/>
    <s v="0501"/>
    <s v="Instituto Nacional de Hidráulica "/>
    <x v="4"/>
    <s v="METROPOLITANA"/>
    <s v="TALAGANTE"/>
    <s v="PEÑAFLOR"/>
    <s v="Nuevo"/>
    <n v="1"/>
    <s v="02"/>
    <s v="004"/>
    <n v="59247"/>
    <s v="40072185-0"/>
    <s v="CONSERVACION INFRAESTRUCTURA INSTITUTO NACIONAL DE HIDRÁULICA- INH 2025-2029 "/>
    <s v="OTROS"/>
    <s v="ESTUDIOS"/>
    <s v="EJECUCION"/>
    <s v="EJECUCION 1"/>
    <n v="182862"/>
    <s v=""/>
    <s v=""/>
    <s v=""/>
    <s v=""/>
    <s v=""/>
    <s v=""/>
    <s v=""/>
    <s v=""/>
    <s v="Seguridad hídrica"/>
    <n v="0"/>
    <n v="0"/>
    <n v="412400"/>
    <n v="2735921"/>
    <n v="883491"/>
    <n v="333981"/>
    <n v="0"/>
    <n v="0"/>
    <n v="13605"/>
    <n v="94402"/>
    <n v="108142"/>
    <n v="0.15130949005038161"/>
  </r>
  <r>
    <n v="2945"/>
    <s v="0701"/>
    <s v="0701"/>
    <s v="Superintendencia de Servicios Sanitarios "/>
    <x v="4"/>
    <s v="METROPOLITANA"/>
    <s v="SANTIAGO"/>
    <s v="SANTIAGO"/>
    <s v="Arrastre"/>
    <n v="1"/>
    <s v="02"/>
    <s v="004"/>
    <n v="53596"/>
    <s v="40041751-0"/>
    <s v="REPOSICION TERRAZA - piso 7 SISS"/>
    <s v="OTROS"/>
    <s v="ESTUDIOS"/>
    <s v="EJECUCION"/>
    <s v="EJECUCION 1"/>
    <n v="166868"/>
    <s v=""/>
    <s v=""/>
    <s v=""/>
    <s v=""/>
    <s v=""/>
    <s v=""/>
    <s v=""/>
    <s v=""/>
    <s v="Seguridad hídrica"/>
    <n v="0"/>
    <n v="0"/>
    <n v="530117"/>
    <n v="0"/>
    <n v="0"/>
    <n v="0"/>
    <n v="0"/>
    <n v="0"/>
    <n v="13101"/>
    <n v="438856"/>
    <n v="552151"/>
    <n v="0.164653734141174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21" firstHeaderRow="1" firstDataRow="1" firstDataCol="1"/>
  <pivotFields count="41">
    <pivotField showAll="0"/>
    <pivotField showAll="0"/>
    <pivotField showAll="0"/>
    <pivotField showAll="0"/>
    <pivotField axis="axisRow" showAll="0">
      <items count="18">
        <item x="0"/>
        <item x="14"/>
        <item x="1"/>
        <item x="2"/>
        <item x="15"/>
        <item x="3"/>
        <item x="4"/>
        <item x="16"/>
        <item x="11"/>
        <item x="5"/>
        <item x="6"/>
        <item x="7"/>
        <item x="8"/>
        <item x="12"/>
        <item x="13"/>
        <item x="9"/>
        <item x="1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Cuenta de Código BIP"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a4" displayName="Tabla4" ref="K1:N347" totalsRowShown="0" headerRowDxfId="10" dataDxfId="9">
  <tableColumns count="4">
    <tableColumn id="1" name="Nombre Region" dataDxfId="8"/>
    <tableColumn id="2" name="Código Comuna" dataDxfId="7"/>
    <tableColumn id="3" name="Nombre Comuna" dataDxfId="6"/>
    <tableColumn id="4" name="Población 2025 estimada" dataDxfId="5"/>
  </tableColumns>
  <tableStyleInfo name="TableStyleMedium2" showFirstColumn="0" showLastColumn="0" showRowStripes="1" showColumnStripes="0"/>
</table>
</file>

<file path=xl/tables/table2.xml><?xml version="1.0" encoding="utf-8"?>
<table xmlns="http://schemas.openxmlformats.org/spreadsheetml/2006/main" id="2" name="Tabla3" displayName="Tabla3" ref="A1:C347" totalsRowShown="0" headerRowDxfId="4" dataDxfId="3">
  <tableColumns count="3">
    <tableColumn id="1" name="Region" dataDxfId="2"/>
    <tableColumn id="2" name="Comuna" dataDxfId="1"/>
    <tableColumn id="3" name="Codigo Comuna"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tabSelected="1" workbookViewId="0">
      <selection activeCell="B4" sqref="B4:B19"/>
    </sheetView>
  </sheetViews>
  <sheetFormatPr baseColWidth="10" defaultRowHeight="15" x14ac:dyDescent="0.25"/>
  <cols>
    <col min="1" max="1" width="33.28515625" bestFit="1" customWidth="1"/>
    <col min="2" max="2" width="20" bestFit="1" customWidth="1"/>
  </cols>
  <sheetData>
    <row r="3" spans="1:2" x14ac:dyDescent="0.25">
      <c r="A3" s="29" t="s">
        <v>4916</v>
      </c>
      <c r="B3" t="s">
        <v>4918</v>
      </c>
    </row>
    <row r="4" spans="1:2" x14ac:dyDescent="0.25">
      <c r="A4" s="30" t="s">
        <v>18</v>
      </c>
      <c r="B4" s="31">
        <v>84</v>
      </c>
    </row>
    <row r="5" spans="1:2" x14ac:dyDescent="0.25">
      <c r="A5" s="30" t="s">
        <v>181</v>
      </c>
      <c r="B5" s="31">
        <v>108</v>
      </c>
    </row>
    <row r="6" spans="1:2" x14ac:dyDescent="0.25">
      <c r="A6" s="30" t="s">
        <v>34</v>
      </c>
      <c r="B6" s="31">
        <v>105</v>
      </c>
    </row>
    <row r="7" spans="1:2" x14ac:dyDescent="0.25">
      <c r="A7" s="30" t="s">
        <v>39</v>
      </c>
      <c r="B7" s="31">
        <v>127</v>
      </c>
    </row>
    <row r="8" spans="1:2" x14ac:dyDescent="0.25">
      <c r="A8" s="30" t="s">
        <v>47</v>
      </c>
      <c r="B8" s="31">
        <v>146</v>
      </c>
    </row>
    <row r="9" spans="1:2" x14ac:dyDescent="0.25">
      <c r="A9" s="30" t="s">
        <v>51</v>
      </c>
      <c r="B9" s="31">
        <v>154</v>
      </c>
    </row>
    <row r="10" spans="1:2" x14ac:dyDescent="0.25">
      <c r="A10" s="30" t="s">
        <v>60</v>
      </c>
      <c r="B10" s="31">
        <v>178</v>
      </c>
    </row>
    <row r="11" spans="1:2" x14ac:dyDescent="0.25">
      <c r="A11" s="30" t="s">
        <v>313</v>
      </c>
      <c r="B11" s="31">
        <v>130</v>
      </c>
    </row>
    <row r="12" spans="1:2" x14ac:dyDescent="0.25">
      <c r="A12" s="30" t="s">
        <v>151</v>
      </c>
      <c r="B12" s="31">
        <v>126</v>
      </c>
    </row>
    <row r="13" spans="1:2" x14ac:dyDescent="0.25">
      <c r="A13" s="30" t="s">
        <v>74</v>
      </c>
      <c r="B13" s="31">
        <v>112</v>
      </c>
    </row>
    <row r="14" spans="1:2" x14ac:dyDescent="0.25">
      <c r="A14" s="30" t="s">
        <v>81</v>
      </c>
      <c r="B14" s="31">
        <v>204</v>
      </c>
    </row>
    <row r="15" spans="1:2" x14ac:dyDescent="0.25">
      <c r="A15" s="30" t="s">
        <v>93</v>
      </c>
      <c r="B15" s="31">
        <v>275</v>
      </c>
    </row>
    <row r="16" spans="1:2" x14ac:dyDescent="0.25">
      <c r="A16" s="30" t="s">
        <v>111</v>
      </c>
      <c r="B16" s="31">
        <v>174</v>
      </c>
    </row>
    <row r="17" spans="1:2" x14ac:dyDescent="0.25">
      <c r="A17" s="30" t="s">
        <v>165</v>
      </c>
      <c r="B17" s="31">
        <v>229</v>
      </c>
    </row>
    <row r="18" spans="1:2" x14ac:dyDescent="0.25">
      <c r="A18" s="30" t="s">
        <v>168</v>
      </c>
      <c r="B18" s="31">
        <v>121</v>
      </c>
    </row>
    <row r="19" spans="1:2" x14ac:dyDescent="0.25">
      <c r="A19" s="30" t="s">
        <v>116</v>
      </c>
      <c r="B19" s="31">
        <v>109</v>
      </c>
    </row>
    <row r="20" spans="1:2" x14ac:dyDescent="0.25">
      <c r="A20" s="30" t="s">
        <v>123</v>
      </c>
      <c r="B20" s="31">
        <v>109</v>
      </c>
    </row>
    <row r="21" spans="1:2" x14ac:dyDescent="0.25">
      <c r="A21" s="30" t="s">
        <v>4917</v>
      </c>
      <c r="B21" s="31">
        <v>2491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O2492"/>
  <sheetViews>
    <sheetView workbookViewId="0">
      <selection sqref="A1:AO2492"/>
    </sheetView>
  </sheetViews>
  <sheetFormatPr baseColWidth="10" defaultRowHeight="15" x14ac:dyDescent="0.25"/>
  <cols>
    <col min="1" max="1" width="7" style="4" customWidth="1"/>
    <col min="2" max="2" width="10.42578125" style="4" customWidth="1"/>
    <col min="3" max="3" width="11.42578125" style="4"/>
    <col min="4" max="4" width="22.28515625" customWidth="1"/>
    <col min="5" max="6" width="19.5703125" customWidth="1"/>
    <col min="7" max="7" width="12.85546875" customWidth="1"/>
    <col min="8" max="8" width="14.140625" customWidth="1"/>
    <col min="9" max="9" width="10.7109375" style="4" customWidth="1"/>
    <col min="10" max="10" width="7.140625" style="4" customWidth="1"/>
    <col min="11" max="11" width="7.42578125" style="4" customWidth="1"/>
    <col min="12" max="12" width="8" style="4" customWidth="1"/>
    <col min="13" max="14" width="11.42578125" style="4"/>
    <col min="15" max="15" width="48.42578125" customWidth="1"/>
    <col min="16" max="16" width="26.85546875" customWidth="1"/>
    <col min="18" max="18" width="15.85546875" customWidth="1"/>
    <col min="19" max="19" width="22" customWidth="1"/>
    <col min="20" max="20" width="11.42578125" style="4"/>
    <col min="21" max="21" width="25.42578125" customWidth="1"/>
    <col min="22" max="22" width="16" customWidth="1"/>
    <col min="23" max="23" width="17.85546875" customWidth="1"/>
    <col min="24" max="24" width="17" customWidth="1"/>
    <col min="25" max="25" width="9" customWidth="1"/>
    <col min="26" max="26" width="7.140625" customWidth="1"/>
    <col min="27" max="27" width="7.85546875" customWidth="1"/>
    <col min="28" max="28" width="5.7109375" customWidth="1"/>
    <col min="29" max="29" width="26.85546875" customWidth="1"/>
    <col min="30" max="37" width="11.42578125" style="7"/>
  </cols>
  <sheetData>
    <row r="1" spans="1:41" ht="76.5" customHeight="1" x14ac:dyDescent="0.25">
      <c r="A1" s="3" t="s">
        <v>4373</v>
      </c>
      <c r="B1" s="3" t="s">
        <v>4374</v>
      </c>
      <c r="C1" s="3" t="s">
        <v>4375</v>
      </c>
      <c r="D1" s="3" t="s">
        <v>4906</v>
      </c>
      <c r="E1" s="3" t="s">
        <v>4377</v>
      </c>
      <c r="F1" s="3" t="s">
        <v>4909</v>
      </c>
      <c r="G1" s="3" t="s">
        <v>14</v>
      </c>
      <c r="H1" s="3" t="s">
        <v>15</v>
      </c>
      <c r="I1" s="3" t="s">
        <v>4910</v>
      </c>
      <c r="J1" s="3" t="s">
        <v>0</v>
      </c>
      <c r="K1" s="3" t="s">
        <v>1</v>
      </c>
      <c r="L1" s="3" t="s">
        <v>2</v>
      </c>
      <c r="M1" s="3" t="s">
        <v>3</v>
      </c>
      <c r="N1" s="3" t="s">
        <v>4</v>
      </c>
      <c r="O1" s="3" t="s">
        <v>5</v>
      </c>
      <c r="P1" s="3" t="s">
        <v>6</v>
      </c>
      <c r="Q1" s="3" t="s">
        <v>4907</v>
      </c>
      <c r="R1" s="3" t="s">
        <v>7</v>
      </c>
      <c r="S1" s="3" t="s">
        <v>9</v>
      </c>
      <c r="T1" s="3" t="s">
        <v>8</v>
      </c>
      <c r="U1" s="3" t="s">
        <v>10</v>
      </c>
      <c r="V1" s="3" t="s">
        <v>11</v>
      </c>
      <c r="W1" s="3" t="s">
        <v>12</v>
      </c>
      <c r="X1" s="3" t="s">
        <v>13</v>
      </c>
      <c r="Y1" s="9" t="s">
        <v>4378</v>
      </c>
      <c r="Z1" s="9" t="s">
        <v>4379</v>
      </c>
      <c r="AA1" s="9" t="s">
        <v>4380</v>
      </c>
      <c r="AB1" s="9" t="s">
        <v>4389</v>
      </c>
      <c r="AC1" s="3" t="s">
        <v>4396</v>
      </c>
      <c r="AD1" s="8" t="s">
        <v>4381</v>
      </c>
      <c r="AE1" s="8" t="s">
        <v>4382</v>
      </c>
      <c r="AF1" s="10" t="s">
        <v>4908</v>
      </c>
      <c r="AG1" s="8" t="s">
        <v>4384</v>
      </c>
      <c r="AH1" s="8" t="s">
        <v>4385</v>
      </c>
      <c r="AI1" s="8" t="s">
        <v>4386</v>
      </c>
      <c r="AJ1" s="8" t="s">
        <v>4387</v>
      </c>
      <c r="AK1" s="8" t="s">
        <v>4388</v>
      </c>
      <c r="AL1" s="27" t="s">
        <v>4405</v>
      </c>
      <c r="AM1" s="27" t="s">
        <v>4756</v>
      </c>
      <c r="AN1" s="27" t="s">
        <v>4904</v>
      </c>
      <c r="AO1" s="27" t="s">
        <v>4905</v>
      </c>
    </row>
    <row r="2" spans="1:41" ht="36" x14ac:dyDescent="0.25">
      <c r="A2" s="5">
        <v>9</v>
      </c>
      <c r="B2" s="5" t="s">
        <v>16</v>
      </c>
      <c r="C2" s="5" t="s">
        <v>16</v>
      </c>
      <c r="D2" s="1" t="s">
        <v>17</v>
      </c>
      <c r="E2" s="1" t="s">
        <v>18</v>
      </c>
      <c r="F2" s="1" t="str">
        <f>UPPER(E2)</f>
        <v>ARICA Y PARINACOTA</v>
      </c>
      <c r="G2" s="1" t="s">
        <v>29</v>
      </c>
      <c r="H2" s="1" t="s">
        <v>29</v>
      </c>
      <c r="I2" s="5" t="s">
        <v>4911</v>
      </c>
      <c r="J2" s="5">
        <v>14</v>
      </c>
      <c r="K2" s="5" t="s">
        <v>20</v>
      </c>
      <c r="L2" s="5" t="s">
        <v>21</v>
      </c>
      <c r="M2" s="5">
        <v>55545</v>
      </c>
      <c r="N2" s="5" t="s">
        <v>22</v>
      </c>
      <c r="O2" s="1" t="s">
        <v>23</v>
      </c>
      <c r="P2" s="1" t="s">
        <v>24</v>
      </c>
      <c r="Q2" s="1" t="s">
        <v>25</v>
      </c>
      <c r="R2" s="1" t="s">
        <v>26</v>
      </c>
      <c r="S2" s="1" t="s">
        <v>27</v>
      </c>
      <c r="T2" s="5">
        <v>174303</v>
      </c>
      <c r="U2" s="1" t="s">
        <v>28</v>
      </c>
      <c r="V2" s="1" t="s">
        <v>25</v>
      </c>
      <c r="W2" s="1" t="s">
        <v>25</v>
      </c>
      <c r="X2" s="1" t="s">
        <v>25</v>
      </c>
      <c r="Y2" s="1" t="s">
        <v>25</v>
      </c>
      <c r="Z2" s="1" t="s">
        <v>25</v>
      </c>
      <c r="AA2" s="1" t="s">
        <v>25</v>
      </c>
      <c r="AB2" s="1" t="s">
        <v>25</v>
      </c>
      <c r="AC2" s="1" t="s">
        <v>4391</v>
      </c>
      <c r="AD2" s="2">
        <v>0</v>
      </c>
      <c r="AE2" s="2">
        <v>20000</v>
      </c>
      <c r="AF2" s="2">
        <v>157536</v>
      </c>
      <c r="AG2" s="2">
        <v>271351</v>
      </c>
      <c r="AH2" s="2">
        <v>0</v>
      </c>
      <c r="AI2" s="2">
        <v>0</v>
      </c>
      <c r="AJ2" s="2">
        <v>0</v>
      </c>
      <c r="AK2" s="2">
        <v>0</v>
      </c>
      <c r="AL2" s="25">
        <f>VLOOKUP(H2,Tabla3[[#All],[Comuna]:[Codigo Comuna]],2,FALSE)</f>
        <v>15101</v>
      </c>
      <c r="AM2" s="28">
        <f>VLOOKUP(AL2,Poblacion!E$1:G$347,3,FALSE)</f>
        <v>241653</v>
      </c>
      <c r="AN2" s="28">
        <f>VLOOKUP(AL2,Tabla4[[#All],[Código Comuna]:[Población 2025 estimada]],3,FALSE)</f>
        <v>259064</v>
      </c>
      <c r="AO2" s="26">
        <f>VLOOKUP(AL2,Pobreza!B$1:E$346,4,FALSE)</f>
        <v>0.18341139307704171</v>
      </c>
    </row>
    <row r="3" spans="1:41" ht="36" x14ac:dyDescent="0.25">
      <c r="A3" s="5">
        <v>10</v>
      </c>
      <c r="B3" s="5" t="s">
        <v>16</v>
      </c>
      <c r="C3" s="5" t="s">
        <v>16</v>
      </c>
      <c r="D3" s="1" t="s">
        <v>17</v>
      </c>
      <c r="E3" s="1" t="s">
        <v>18</v>
      </c>
      <c r="F3" s="1" t="str">
        <f t="shared" ref="F3:F66" si="0">UPPER(E3)</f>
        <v>ARICA Y PARINACOTA</v>
      </c>
      <c r="G3" s="1" t="s">
        <v>29</v>
      </c>
      <c r="H3" s="1" t="s">
        <v>29</v>
      </c>
      <c r="I3" s="5" t="s">
        <v>4911</v>
      </c>
      <c r="J3" s="5">
        <v>14</v>
      </c>
      <c r="K3" s="5" t="s">
        <v>20</v>
      </c>
      <c r="L3" s="5" t="s">
        <v>30</v>
      </c>
      <c r="M3" s="5">
        <v>55545</v>
      </c>
      <c r="N3" s="5" t="s">
        <v>22</v>
      </c>
      <c r="O3" s="1" t="s">
        <v>23</v>
      </c>
      <c r="P3" s="1" t="s">
        <v>24</v>
      </c>
      <c r="Q3" s="1" t="s">
        <v>25</v>
      </c>
      <c r="R3" s="1" t="s">
        <v>26</v>
      </c>
      <c r="S3" s="1" t="s">
        <v>31</v>
      </c>
      <c r="T3" s="5">
        <v>172997</v>
      </c>
      <c r="U3" s="1" t="s">
        <v>28</v>
      </c>
      <c r="V3" s="1" t="s">
        <v>25</v>
      </c>
      <c r="W3" s="1" t="s">
        <v>25</v>
      </c>
      <c r="X3" s="1" t="s">
        <v>25</v>
      </c>
      <c r="Y3" s="1" t="s">
        <v>25</v>
      </c>
      <c r="Z3" s="1" t="s">
        <v>25</v>
      </c>
      <c r="AA3" s="1" t="s">
        <v>25</v>
      </c>
      <c r="AB3" s="1" t="s">
        <v>25</v>
      </c>
      <c r="AC3" s="1" t="s">
        <v>4391</v>
      </c>
      <c r="AD3" s="2">
        <v>0</v>
      </c>
      <c r="AE3" s="2">
        <v>200000</v>
      </c>
      <c r="AF3" s="2">
        <v>6352463</v>
      </c>
      <c r="AG3" s="2">
        <v>3368154</v>
      </c>
      <c r="AH3" s="2">
        <v>4311745</v>
      </c>
      <c r="AI3" s="2">
        <v>0</v>
      </c>
      <c r="AJ3" s="2">
        <v>0</v>
      </c>
      <c r="AK3" s="2">
        <v>0</v>
      </c>
      <c r="AL3" s="25">
        <f>VLOOKUP(H3,Tabla3[[#All],[Comuna]:[Codigo Comuna]],2,FALSE)</f>
        <v>15101</v>
      </c>
      <c r="AM3" s="28">
        <f>VLOOKUP(AL3,Poblacion!E$1:G$347,3,FALSE)</f>
        <v>241653</v>
      </c>
      <c r="AN3" s="28">
        <f>VLOOKUP(AL3,Tabla4[[#All],[Código Comuna]:[Población 2025 estimada]],3,FALSE)</f>
        <v>259064</v>
      </c>
      <c r="AO3" s="26">
        <f>VLOOKUP(AL3,Pobreza!B$1:E$346,4,FALSE)</f>
        <v>0.18341139307704171</v>
      </c>
    </row>
    <row r="4" spans="1:41" ht="36" x14ac:dyDescent="0.25">
      <c r="A4" s="5">
        <v>8</v>
      </c>
      <c r="B4" s="5" t="s">
        <v>16</v>
      </c>
      <c r="C4" s="5" t="s">
        <v>16</v>
      </c>
      <c r="D4" s="1" t="s">
        <v>17</v>
      </c>
      <c r="E4" s="1" t="s">
        <v>18</v>
      </c>
      <c r="F4" s="1" t="str">
        <f t="shared" si="0"/>
        <v>ARICA Y PARINACOTA</v>
      </c>
      <c r="G4" s="1" t="s">
        <v>29</v>
      </c>
      <c r="H4" s="1" t="s">
        <v>29</v>
      </c>
      <c r="I4" s="5" t="s">
        <v>4911</v>
      </c>
      <c r="J4" s="5">
        <v>14</v>
      </c>
      <c r="K4" s="5" t="s">
        <v>20</v>
      </c>
      <c r="L4" s="5" t="s">
        <v>32</v>
      </c>
      <c r="M4" s="5">
        <v>55545</v>
      </c>
      <c r="N4" s="5" t="s">
        <v>22</v>
      </c>
      <c r="O4" s="1" t="s">
        <v>23</v>
      </c>
      <c r="P4" s="1" t="s">
        <v>24</v>
      </c>
      <c r="Q4" s="1" t="s">
        <v>25</v>
      </c>
      <c r="R4" s="1" t="s">
        <v>26</v>
      </c>
      <c r="S4" s="1" t="s">
        <v>33</v>
      </c>
      <c r="T4" s="5">
        <v>174304</v>
      </c>
      <c r="U4" s="1" t="s">
        <v>28</v>
      </c>
      <c r="V4" s="1" t="s">
        <v>25</v>
      </c>
      <c r="W4" s="1" t="s">
        <v>25</v>
      </c>
      <c r="X4" s="1" t="s">
        <v>25</v>
      </c>
      <c r="Y4" s="1" t="s">
        <v>25</v>
      </c>
      <c r="Z4" s="1" t="s">
        <v>25</v>
      </c>
      <c r="AA4" s="1" t="s">
        <v>25</v>
      </c>
      <c r="AB4" s="1" t="s">
        <v>25</v>
      </c>
      <c r="AC4" s="1" t="s">
        <v>4391</v>
      </c>
      <c r="AD4" s="2">
        <v>102.842</v>
      </c>
      <c r="AE4" s="2">
        <v>400</v>
      </c>
      <c r="AF4" s="2">
        <v>439</v>
      </c>
      <c r="AG4" s="2">
        <v>0</v>
      </c>
      <c r="AH4" s="2">
        <v>0</v>
      </c>
      <c r="AI4" s="2">
        <v>0</v>
      </c>
      <c r="AJ4" s="2">
        <v>0</v>
      </c>
      <c r="AK4" s="2">
        <v>0</v>
      </c>
      <c r="AL4" s="25">
        <f>VLOOKUP(H4,Tabla3[[#All],[Comuna]:[Codigo Comuna]],2,FALSE)</f>
        <v>15101</v>
      </c>
      <c r="AM4" s="28">
        <f>VLOOKUP(AL4,Poblacion!E$1:G$347,3,FALSE)</f>
        <v>241653</v>
      </c>
      <c r="AN4" s="28">
        <f>VLOOKUP(AL4,Tabla4[[#All],[Código Comuna]:[Población 2025 estimada]],3,FALSE)</f>
        <v>259064</v>
      </c>
      <c r="AO4" s="26">
        <f>VLOOKUP(AL4,Pobreza!B$1:E$346,4,FALSE)</f>
        <v>0.18341139307704171</v>
      </c>
    </row>
    <row r="5" spans="1:41" ht="24" x14ac:dyDescent="0.25">
      <c r="A5" s="6"/>
      <c r="B5" s="5" t="s">
        <v>16</v>
      </c>
      <c r="C5" s="5" t="s">
        <v>16</v>
      </c>
      <c r="D5" s="1" t="s">
        <v>17</v>
      </c>
      <c r="E5" s="1" t="s">
        <v>34</v>
      </c>
      <c r="F5" s="1" t="str">
        <f t="shared" si="0"/>
        <v>ANTOFAGASTA</v>
      </c>
      <c r="G5" s="1" t="s">
        <v>38</v>
      </c>
      <c r="H5" s="1" t="s">
        <v>38</v>
      </c>
      <c r="I5" s="5" t="s">
        <v>4911</v>
      </c>
      <c r="J5" s="6"/>
      <c r="K5" s="5" t="s">
        <v>20</v>
      </c>
      <c r="L5" s="5" t="s">
        <v>30</v>
      </c>
      <c r="M5" s="5">
        <v>59110</v>
      </c>
      <c r="N5" s="5" t="s">
        <v>35</v>
      </c>
      <c r="O5" s="1" t="s">
        <v>36</v>
      </c>
      <c r="P5" s="1" t="s">
        <v>37</v>
      </c>
      <c r="Q5" s="1" t="s">
        <v>25</v>
      </c>
      <c r="R5" s="1" t="s">
        <v>26</v>
      </c>
      <c r="S5" s="1" t="s">
        <v>31</v>
      </c>
      <c r="T5" s="5">
        <v>183694</v>
      </c>
      <c r="U5" s="1" t="s">
        <v>25</v>
      </c>
      <c r="V5" s="1" t="s">
        <v>25</v>
      </c>
      <c r="W5" s="1" t="s">
        <v>25</v>
      </c>
      <c r="X5" s="1" t="s">
        <v>25</v>
      </c>
      <c r="Y5" s="1" t="s">
        <v>25</v>
      </c>
      <c r="Z5" s="1" t="s">
        <v>25</v>
      </c>
      <c r="AA5" s="1" t="s">
        <v>25</v>
      </c>
      <c r="AB5" s="1" t="s">
        <v>25</v>
      </c>
      <c r="AC5" s="1" t="s">
        <v>4391</v>
      </c>
      <c r="AD5" s="2">
        <v>0</v>
      </c>
      <c r="AE5" s="2">
        <v>10000</v>
      </c>
      <c r="AF5" s="2">
        <v>24700</v>
      </c>
      <c r="AG5" s="2">
        <v>697507</v>
      </c>
      <c r="AH5" s="2">
        <v>123720</v>
      </c>
      <c r="AI5" s="2">
        <v>0</v>
      </c>
      <c r="AJ5" s="2">
        <v>0</v>
      </c>
      <c r="AK5" s="2">
        <v>0</v>
      </c>
      <c r="AL5" s="25">
        <f>VLOOKUP(H5,Tabla3[[#All],[Comuna]:[Codigo Comuna]],2,FALSE)</f>
        <v>2101</v>
      </c>
      <c r="AM5" s="28">
        <f>VLOOKUP(AL5,Poblacion!E$1:G$347,3,FALSE)</f>
        <v>401096</v>
      </c>
      <c r="AN5" s="28">
        <f>VLOOKUP(AL5,Tabla4[[#All],[Código Comuna]:[Población 2025 estimada]],3,FALSE)</f>
        <v>447224</v>
      </c>
      <c r="AO5" s="26">
        <f>VLOOKUP(AL5,Pobreza!B$1:E$346,4,FALSE)</f>
        <v>0.16654338607700911</v>
      </c>
    </row>
    <row r="6" spans="1:41" ht="24" x14ac:dyDescent="0.25">
      <c r="A6" s="5">
        <v>22</v>
      </c>
      <c r="B6" s="5" t="s">
        <v>16</v>
      </c>
      <c r="C6" s="5" t="s">
        <v>16</v>
      </c>
      <c r="D6" s="1" t="s">
        <v>17</v>
      </c>
      <c r="E6" s="1" t="s">
        <v>39</v>
      </c>
      <c r="F6" s="1" t="str">
        <f t="shared" si="0"/>
        <v>ATACAMA</v>
      </c>
      <c r="G6" s="1" t="s">
        <v>43</v>
      </c>
      <c r="H6" s="1" t="s">
        <v>43</v>
      </c>
      <c r="I6" s="5" t="s">
        <v>4911</v>
      </c>
      <c r="J6" s="5">
        <v>1</v>
      </c>
      <c r="K6" s="5" t="s">
        <v>20</v>
      </c>
      <c r="L6" s="5" t="s">
        <v>21</v>
      </c>
      <c r="M6" s="5">
        <v>40545</v>
      </c>
      <c r="N6" s="5" t="s">
        <v>40</v>
      </c>
      <c r="O6" s="1" t="s">
        <v>41</v>
      </c>
      <c r="P6" s="1" t="s">
        <v>24</v>
      </c>
      <c r="Q6" s="1" t="s">
        <v>25</v>
      </c>
      <c r="R6" s="1" t="s">
        <v>26</v>
      </c>
      <c r="S6" s="1" t="s">
        <v>42</v>
      </c>
      <c r="T6" s="5">
        <v>167096</v>
      </c>
      <c r="U6" s="1" t="s">
        <v>25</v>
      </c>
      <c r="V6" s="1" t="s">
        <v>25</v>
      </c>
      <c r="W6" s="1" t="s">
        <v>25</v>
      </c>
      <c r="X6" s="1" t="s">
        <v>25</v>
      </c>
      <c r="Y6" s="1" t="s">
        <v>25</v>
      </c>
      <c r="Z6" s="1" t="s">
        <v>25</v>
      </c>
      <c r="AA6" s="1" t="s">
        <v>25</v>
      </c>
      <c r="AB6" s="1" t="s">
        <v>25</v>
      </c>
      <c r="AC6" s="1" t="s">
        <v>4391</v>
      </c>
      <c r="AD6" s="2">
        <v>0</v>
      </c>
      <c r="AE6" s="2">
        <v>1</v>
      </c>
      <c r="AF6" s="2">
        <v>73716</v>
      </c>
      <c r="AG6" s="2">
        <v>43463</v>
      </c>
      <c r="AH6" s="2">
        <v>10309</v>
      </c>
      <c r="AI6" s="2">
        <v>0</v>
      </c>
      <c r="AJ6" s="2">
        <v>0</v>
      </c>
      <c r="AK6" s="2">
        <v>0</v>
      </c>
      <c r="AL6" s="25">
        <f>VLOOKUP(H6,Tabla3[[#All],[Comuna]:[Codigo Comuna]],2,FALSE)</f>
        <v>3101</v>
      </c>
      <c r="AM6" s="28">
        <f>VLOOKUP(AL6,Poblacion!E$1:G$347,3,FALSE)</f>
        <v>168831</v>
      </c>
      <c r="AN6" s="28">
        <f>VLOOKUP(AL6,Tabla4[[#All],[Código Comuna]:[Población 2025 estimada]],3,FALSE)</f>
        <v>176921</v>
      </c>
      <c r="AO6" s="26">
        <f>VLOOKUP(AL6,Pobreza!B$1:E$346,4,FALSE)</f>
        <v>0.19825428300411921</v>
      </c>
    </row>
    <row r="7" spans="1:41" ht="24" x14ac:dyDescent="0.25">
      <c r="A7" s="5">
        <v>21</v>
      </c>
      <c r="B7" s="5" t="s">
        <v>16</v>
      </c>
      <c r="C7" s="5" t="s">
        <v>16</v>
      </c>
      <c r="D7" s="1" t="s">
        <v>17</v>
      </c>
      <c r="E7" s="1" t="s">
        <v>39</v>
      </c>
      <c r="F7" s="1" t="str">
        <f t="shared" si="0"/>
        <v>ATACAMA</v>
      </c>
      <c r="G7" s="1" t="s">
        <v>43</v>
      </c>
      <c r="H7" s="1" t="s">
        <v>43</v>
      </c>
      <c r="I7" s="5" t="s">
        <v>4911</v>
      </c>
      <c r="J7" s="5">
        <v>1</v>
      </c>
      <c r="K7" s="5" t="s">
        <v>20</v>
      </c>
      <c r="L7" s="5" t="s">
        <v>30</v>
      </c>
      <c r="M7" s="5">
        <v>40545</v>
      </c>
      <c r="N7" s="5" t="s">
        <v>40</v>
      </c>
      <c r="O7" s="1" t="s">
        <v>41</v>
      </c>
      <c r="P7" s="1" t="s">
        <v>24</v>
      </c>
      <c r="Q7" s="1" t="s">
        <v>25</v>
      </c>
      <c r="R7" s="1" t="s">
        <v>26</v>
      </c>
      <c r="S7" s="1" t="s">
        <v>31</v>
      </c>
      <c r="T7" s="5">
        <v>164465</v>
      </c>
      <c r="U7" s="1" t="s">
        <v>25</v>
      </c>
      <c r="V7" s="1" t="s">
        <v>25</v>
      </c>
      <c r="W7" s="1" t="s">
        <v>25</v>
      </c>
      <c r="X7" s="1" t="s">
        <v>25</v>
      </c>
      <c r="Y7" s="1" t="s">
        <v>25</v>
      </c>
      <c r="Z7" s="1" t="s">
        <v>25</v>
      </c>
      <c r="AA7" s="1" t="s">
        <v>25</v>
      </c>
      <c r="AB7" s="1" t="s">
        <v>25</v>
      </c>
      <c r="AC7" s="1" t="s">
        <v>4391</v>
      </c>
      <c r="AD7" s="2">
        <v>0</v>
      </c>
      <c r="AE7" s="2">
        <v>150000</v>
      </c>
      <c r="AF7" s="2">
        <v>6858052</v>
      </c>
      <c r="AG7" s="2">
        <v>8774356</v>
      </c>
      <c r="AH7" s="2">
        <v>11234085</v>
      </c>
      <c r="AI7" s="2">
        <v>0</v>
      </c>
      <c r="AJ7" s="2">
        <v>0</v>
      </c>
      <c r="AK7" s="2">
        <v>0</v>
      </c>
      <c r="AL7" s="25">
        <f>VLOOKUP(H7,Tabla3[[#All],[Comuna]:[Codigo Comuna]],2,FALSE)</f>
        <v>3101</v>
      </c>
      <c r="AM7" s="28">
        <f>VLOOKUP(AL7,Poblacion!E$1:G$347,3,FALSE)</f>
        <v>168831</v>
      </c>
      <c r="AN7" s="28">
        <f>VLOOKUP(AL7,Tabla4[[#All],[Código Comuna]:[Población 2025 estimada]],3,FALSE)</f>
        <v>176921</v>
      </c>
      <c r="AO7" s="26">
        <f>VLOOKUP(AL7,Pobreza!B$1:E$346,4,FALSE)</f>
        <v>0.19825428300411921</v>
      </c>
    </row>
    <row r="8" spans="1:41" ht="24" x14ac:dyDescent="0.25">
      <c r="A8" s="5">
        <v>24</v>
      </c>
      <c r="B8" s="5" t="s">
        <v>16</v>
      </c>
      <c r="C8" s="5" t="s">
        <v>16</v>
      </c>
      <c r="D8" s="1" t="s">
        <v>17</v>
      </c>
      <c r="E8" s="1" t="s">
        <v>39</v>
      </c>
      <c r="F8" s="1" t="str">
        <f t="shared" si="0"/>
        <v>ATACAMA</v>
      </c>
      <c r="G8" s="1" t="s">
        <v>43</v>
      </c>
      <c r="H8" s="1" t="s">
        <v>43</v>
      </c>
      <c r="I8" s="5" t="s">
        <v>4911</v>
      </c>
      <c r="J8" s="5">
        <v>1</v>
      </c>
      <c r="K8" s="5" t="s">
        <v>20</v>
      </c>
      <c r="L8" s="5" t="s">
        <v>32</v>
      </c>
      <c r="M8" s="5">
        <v>40545</v>
      </c>
      <c r="N8" s="5" t="s">
        <v>40</v>
      </c>
      <c r="O8" s="1" t="s">
        <v>41</v>
      </c>
      <c r="P8" s="1" t="s">
        <v>24</v>
      </c>
      <c r="Q8" s="1" t="s">
        <v>25</v>
      </c>
      <c r="R8" s="1" t="s">
        <v>26</v>
      </c>
      <c r="S8" s="1" t="s">
        <v>44</v>
      </c>
      <c r="T8" s="5">
        <v>175308</v>
      </c>
      <c r="U8" s="1" t="s">
        <v>25</v>
      </c>
      <c r="V8" s="1" t="s">
        <v>25</v>
      </c>
      <c r="W8" s="1" t="s">
        <v>25</v>
      </c>
      <c r="X8" s="1" t="s">
        <v>25</v>
      </c>
      <c r="Y8" s="1" t="s">
        <v>25</v>
      </c>
      <c r="Z8" s="1" t="s">
        <v>25</v>
      </c>
      <c r="AA8" s="1" t="s">
        <v>25</v>
      </c>
      <c r="AB8" s="1" t="s">
        <v>25</v>
      </c>
      <c r="AC8" s="1" t="s">
        <v>4391</v>
      </c>
      <c r="AD8" s="2">
        <v>1179.98</v>
      </c>
      <c r="AE8" s="2">
        <v>500</v>
      </c>
      <c r="AF8" s="2">
        <v>206</v>
      </c>
      <c r="AG8" s="2">
        <v>670</v>
      </c>
      <c r="AH8" s="2">
        <v>0</v>
      </c>
      <c r="AI8" s="2">
        <v>0</v>
      </c>
      <c r="AJ8" s="2">
        <v>0</v>
      </c>
      <c r="AK8" s="2">
        <v>0</v>
      </c>
      <c r="AL8" s="25">
        <f>VLOOKUP(H8,Tabla3[[#All],[Comuna]:[Codigo Comuna]],2,FALSE)</f>
        <v>3101</v>
      </c>
      <c r="AM8" s="28">
        <f>VLOOKUP(AL8,Poblacion!E$1:G$347,3,FALSE)</f>
        <v>168831</v>
      </c>
      <c r="AN8" s="28">
        <f>VLOOKUP(AL8,Tabla4[[#All],[Código Comuna]:[Población 2025 estimada]],3,FALSE)</f>
        <v>176921</v>
      </c>
      <c r="AO8" s="26">
        <f>VLOOKUP(AL8,Pobreza!B$1:E$346,4,FALSE)</f>
        <v>0.19825428300411921</v>
      </c>
    </row>
    <row r="9" spans="1:41" ht="24" x14ac:dyDescent="0.25">
      <c r="A9" s="5">
        <v>23</v>
      </c>
      <c r="B9" s="5" t="s">
        <v>16</v>
      </c>
      <c r="C9" s="5" t="s">
        <v>16</v>
      </c>
      <c r="D9" s="1" t="s">
        <v>17</v>
      </c>
      <c r="E9" s="1" t="s">
        <v>39</v>
      </c>
      <c r="F9" s="1" t="str">
        <f t="shared" si="0"/>
        <v>ATACAMA</v>
      </c>
      <c r="G9" s="1" t="s">
        <v>43</v>
      </c>
      <c r="H9" s="1" t="s">
        <v>43</v>
      </c>
      <c r="I9" s="5" t="s">
        <v>4911</v>
      </c>
      <c r="J9" s="5">
        <v>1</v>
      </c>
      <c r="K9" s="5" t="s">
        <v>20</v>
      </c>
      <c r="L9" s="5" t="s">
        <v>45</v>
      </c>
      <c r="M9" s="5">
        <v>40545</v>
      </c>
      <c r="N9" s="5" t="s">
        <v>40</v>
      </c>
      <c r="O9" s="1" t="s">
        <v>41</v>
      </c>
      <c r="P9" s="1" t="s">
        <v>24</v>
      </c>
      <c r="Q9" s="1" t="s">
        <v>25</v>
      </c>
      <c r="R9" s="1" t="s">
        <v>26</v>
      </c>
      <c r="S9" s="1" t="s">
        <v>46</v>
      </c>
      <c r="T9" s="5">
        <v>175302</v>
      </c>
      <c r="U9" s="1" t="s">
        <v>25</v>
      </c>
      <c r="V9" s="1" t="s">
        <v>25</v>
      </c>
      <c r="W9" s="1" t="s">
        <v>25</v>
      </c>
      <c r="X9" s="1" t="s">
        <v>25</v>
      </c>
      <c r="Y9" s="1" t="s">
        <v>25</v>
      </c>
      <c r="Z9" s="1" t="s">
        <v>25</v>
      </c>
      <c r="AA9" s="1" t="s">
        <v>25</v>
      </c>
      <c r="AB9" s="1" t="s">
        <v>25</v>
      </c>
      <c r="AC9" s="1" t="s">
        <v>4391</v>
      </c>
      <c r="AD9" s="2">
        <v>27701.826000000001</v>
      </c>
      <c r="AE9" s="2">
        <v>1</v>
      </c>
      <c r="AF9" s="2">
        <v>47105</v>
      </c>
      <c r="AG9" s="2">
        <v>50943</v>
      </c>
      <c r="AH9" s="2">
        <v>27496</v>
      </c>
      <c r="AI9" s="2">
        <v>0</v>
      </c>
      <c r="AJ9" s="2">
        <v>0</v>
      </c>
      <c r="AK9" s="2">
        <v>0</v>
      </c>
      <c r="AL9" s="25">
        <f>VLOOKUP(H9,Tabla3[[#All],[Comuna]:[Codigo Comuna]],2,FALSE)</f>
        <v>3101</v>
      </c>
      <c r="AM9" s="28">
        <f>VLOOKUP(AL9,Poblacion!E$1:G$347,3,FALSE)</f>
        <v>168831</v>
      </c>
      <c r="AN9" s="28">
        <f>VLOOKUP(AL9,Tabla4[[#All],[Código Comuna]:[Población 2025 estimada]],3,FALSE)</f>
        <v>176921</v>
      </c>
      <c r="AO9" s="26">
        <f>VLOOKUP(AL9,Pobreza!B$1:E$346,4,FALSE)</f>
        <v>0.19825428300411921</v>
      </c>
    </row>
    <row r="10" spans="1:41" ht="24" x14ac:dyDescent="0.25">
      <c r="A10" s="5">
        <v>31</v>
      </c>
      <c r="B10" s="5" t="s">
        <v>16</v>
      </c>
      <c r="C10" s="5" t="s">
        <v>16</v>
      </c>
      <c r="D10" s="1" t="s">
        <v>17</v>
      </c>
      <c r="E10" s="1" t="s">
        <v>51</v>
      </c>
      <c r="F10" s="1" t="str">
        <f t="shared" si="0"/>
        <v>VALPARAÍSO</v>
      </c>
      <c r="G10" s="1" t="s">
        <v>55</v>
      </c>
      <c r="H10" s="1" t="s">
        <v>55</v>
      </c>
      <c r="I10" s="5" t="s">
        <v>4911</v>
      </c>
      <c r="J10" s="5">
        <v>7</v>
      </c>
      <c r="K10" s="5" t="s">
        <v>20</v>
      </c>
      <c r="L10" s="5" t="s">
        <v>30</v>
      </c>
      <c r="M10" s="5">
        <v>46964</v>
      </c>
      <c r="N10" s="5" t="s">
        <v>52</v>
      </c>
      <c r="O10" s="1" t="s">
        <v>53</v>
      </c>
      <c r="P10" s="1" t="s">
        <v>54</v>
      </c>
      <c r="Q10" s="1" t="s">
        <v>25</v>
      </c>
      <c r="R10" s="1" t="s">
        <v>26</v>
      </c>
      <c r="S10" s="1" t="s">
        <v>31</v>
      </c>
      <c r="T10" s="5">
        <v>182615</v>
      </c>
      <c r="U10" s="1" t="s">
        <v>25</v>
      </c>
      <c r="V10" s="1" t="s">
        <v>25</v>
      </c>
      <c r="W10" s="1" t="s">
        <v>25</v>
      </c>
      <c r="X10" s="1" t="s">
        <v>25</v>
      </c>
      <c r="Y10" s="1" t="s">
        <v>25</v>
      </c>
      <c r="Z10" s="1" t="s">
        <v>25</v>
      </c>
      <c r="AA10" s="1" t="s">
        <v>25</v>
      </c>
      <c r="AB10" s="1" t="s">
        <v>25</v>
      </c>
      <c r="AC10" s="1" t="s">
        <v>4391</v>
      </c>
      <c r="AD10" s="2">
        <v>0</v>
      </c>
      <c r="AE10" s="2">
        <v>1120320</v>
      </c>
      <c r="AF10" s="2">
        <v>4969750</v>
      </c>
      <c r="AG10" s="2">
        <v>0</v>
      </c>
      <c r="AH10" s="2">
        <v>0</v>
      </c>
      <c r="AI10" s="2">
        <v>0</v>
      </c>
      <c r="AJ10" s="2">
        <v>0</v>
      </c>
      <c r="AK10" s="2">
        <v>0</v>
      </c>
      <c r="AL10" s="25">
        <f>VLOOKUP(H10,Tabla3[[#All],[Comuna]:[Codigo Comuna]],2,FALSE)</f>
        <v>5601</v>
      </c>
      <c r="AM10" s="28">
        <f>VLOOKUP(AL10,Poblacion!E$1:G$347,3,FALSE)</f>
        <v>96770</v>
      </c>
      <c r="AN10" s="28">
        <f>VLOOKUP(AL10,Tabla4[[#All],[Código Comuna]:[Población 2025 estimada]],3,FALSE)</f>
        <v>98992</v>
      </c>
      <c r="AO10" s="26">
        <f>VLOOKUP(AL10,Pobreza!B$1:E$346,4,FALSE)</f>
        <v>0.1421766789704198</v>
      </c>
    </row>
    <row r="11" spans="1:41" ht="24" x14ac:dyDescent="0.25">
      <c r="A11" s="5">
        <v>35</v>
      </c>
      <c r="B11" s="5" t="s">
        <v>16</v>
      </c>
      <c r="C11" s="5" t="s">
        <v>16</v>
      </c>
      <c r="D11" s="1" t="s">
        <v>17</v>
      </c>
      <c r="E11" s="1" t="s">
        <v>51</v>
      </c>
      <c r="F11" s="1" t="str">
        <f t="shared" si="0"/>
        <v>VALPARAÍSO</v>
      </c>
      <c r="G11" s="1" t="s">
        <v>59</v>
      </c>
      <c r="H11" s="1" t="s">
        <v>59</v>
      </c>
      <c r="I11" s="5" t="s">
        <v>4911</v>
      </c>
      <c r="J11" s="5">
        <v>17</v>
      </c>
      <c r="K11" s="5" t="s">
        <v>20</v>
      </c>
      <c r="L11" s="5" t="s">
        <v>30</v>
      </c>
      <c r="M11" s="5">
        <v>55781</v>
      </c>
      <c r="N11" s="5" t="s">
        <v>56</v>
      </c>
      <c r="O11" s="1" t="s">
        <v>57</v>
      </c>
      <c r="P11" s="1" t="s">
        <v>37</v>
      </c>
      <c r="Q11" s="1" t="s">
        <v>25</v>
      </c>
      <c r="R11" s="1" t="s">
        <v>26</v>
      </c>
      <c r="S11" s="1" t="s">
        <v>31</v>
      </c>
      <c r="T11" s="5">
        <v>175899</v>
      </c>
      <c r="U11" s="1" t="s">
        <v>58</v>
      </c>
      <c r="V11" s="1" t="s">
        <v>25</v>
      </c>
      <c r="W11" s="1" t="s">
        <v>25</v>
      </c>
      <c r="X11" s="1" t="s">
        <v>25</v>
      </c>
      <c r="Y11" s="1" t="s">
        <v>25</v>
      </c>
      <c r="Z11" s="1" t="s">
        <v>25</v>
      </c>
      <c r="AA11" s="1" t="s">
        <v>25</v>
      </c>
      <c r="AB11" s="1" t="s">
        <v>25</v>
      </c>
      <c r="AC11" s="1" t="s">
        <v>4391</v>
      </c>
      <c r="AD11" s="2">
        <v>0</v>
      </c>
      <c r="AE11" s="2">
        <v>1000</v>
      </c>
      <c r="AF11" s="2">
        <v>2062000</v>
      </c>
      <c r="AG11" s="2">
        <v>5155000</v>
      </c>
      <c r="AH11" s="2">
        <v>5355168</v>
      </c>
      <c r="AI11" s="2">
        <v>0</v>
      </c>
      <c r="AJ11" s="2">
        <v>0</v>
      </c>
      <c r="AK11" s="2">
        <v>0</v>
      </c>
      <c r="AL11" s="25">
        <f>VLOOKUP(H11,Tabla3[[#All],[Comuna]:[Codigo Comuna]],2,FALSE)</f>
        <v>5101</v>
      </c>
      <c r="AM11" s="28">
        <f>VLOOKUP(AL11,Poblacion!E$1:G$347,3,FALSE)</f>
        <v>284938</v>
      </c>
      <c r="AN11" s="28">
        <f>VLOOKUP(AL11,Tabla4[[#All],[Código Comuna]:[Población 2025 estimada]],3,FALSE)</f>
        <v>321852</v>
      </c>
      <c r="AO11" s="26">
        <f>VLOOKUP(AL11,Pobreza!B$1:E$346,4,FALSE)</f>
        <v>0.19096287611915949</v>
      </c>
    </row>
    <row r="12" spans="1:41" ht="24" x14ac:dyDescent="0.25">
      <c r="A12" s="6"/>
      <c r="B12" s="5" t="s">
        <v>16</v>
      </c>
      <c r="C12" s="5" t="s">
        <v>16</v>
      </c>
      <c r="D12" s="1" t="s">
        <v>17</v>
      </c>
      <c r="E12" s="1" t="s">
        <v>60</v>
      </c>
      <c r="F12" s="1" t="s">
        <v>4913</v>
      </c>
      <c r="G12" s="1" t="s">
        <v>65</v>
      </c>
      <c r="H12" s="1" t="s">
        <v>66</v>
      </c>
      <c r="I12" s="5" t="s">
        <v>4912</v>
      </c>
      <c r="J12" s="6"/>
      <c r="K12" s="5" t="s">
        <v>20</v>
      </c>
      <c r="L12" s="5" t="s">
        <v>25</v>
      </c>
      <c r="M12" s="5">
        <v>59448</v>
      </c>
      <c r="N12" s="5" t="s">
        <v>62</v>
      </c>
      <c r="O12" s="1" t="s">
        <v>63</v>
      </c>
      <c r="P12" s="1" t="s">
        <v>64</v>
      </c>
      <c r="Q12" s="1" t="s">
        <v>25</v>
      </c>
      <c r="R12" s="1" t="s">
        <v>26</v>
      </c>
      <c r="S12" s="1" t="s">
        <v>26</v>
      </c>
      <c r="T12" s="6"/>
      <c r="U12" s="1" t="s">
        <v>25</v>
      </c>
      <c r="V12" s="1" t="s">
        <v>25</v>
      </c>
      <c r="W12" s="1" t="s">
        <v>25</v>
      </c>
      <c r="X12" s="1" t="s">
        <v>25</v>
      </c>
      <c r="Y12" s="1" t="s">
        <v>25</v>
      </c>
      <c r="Z12" s="1" t="s">
        <v>25</v>
      </c>
      <c r="AA12" s="1" t="s">
        <v>25</v>
      </c>
      <c r="AB12" s="1" t="s">
        <v>25</v>
      </c>
      <c r="AC12" s="1" t="s">
        <v>4391</v>
      </c>
      <c r="AD12" s="2">
        <v>0</v>
      </c>
      <c r="AE12" s="2">
        <v>0</v>
      </c>
      <c r="AF12" s="2">
        <v>10310</v>
      </c>
      <c r="AG12" s="2">
        <v>10310</v>
      </c>
      <c r="AH12" s="2">
        <v>5155000</v>
      </c>
      <c r="AI12" s="2">
        <v>6377164</v>
      </c>
      <c r="AJ12" s="2">
        <v>0</v>
      </c>
      <c r="AK12" s="2">
        <v>0</v>
      </c>
      <c r="AL12" s="25">
        <f>VLOOKUP(H12,Tabla3[[#All],[Comuna]:[Codigo Comuna]],2,FALSE)</f>
        <v>13128</v>
      </c>
      <c r="AM12" s="28">
        <f>VLOOKUP(AL12,Poblacion!E$1:G$347,3,FALSE)</f>
        <v>143622</v>
      </c>
      <c r="AN12" s="28">
        <f>VLOOKUP(AL12,Tabla4[[#All],[Código Comuna]:[Población 2025 estimada]],3,FALSE)</f>
        <v>163267</v>
      </c>
      <c r="AO12" s="26">
        <f>VLOOKUP(AL12,Pobreza!B$1:E$346,4,FALSE)</f>
        <v>0.19497072243763119</v>
      </c>
    </row>
    <row r="13" spans="1:41" ht="36" x14ac:dyDescent="0.25">
      <c r="A13" s="5">
        <v>44</v>
      </c>
      <c r="B13" s="5" t="s">
        <v>16</v>
      </c>
      <c r="C13" s="5" t="s">
        <v>16</v>
      </c>
      <c r="D13" s="1" t="s">
        <v>17</v>
      </c>
      <c r="E13" s="1" t="s">
        <v>60</v>
      </c>
      <c r="F13" s="1" t="s">
        <v>4913</v>
      </c>
      <c r="G13" s="1" t="s">
        <v>65</v>
      </c>
      <c r="H13" s="1" t="s">
        <v>71</v>
      </c>
      <c r="I13" s="5" t="s">
        <v>4911</v>
      </c>
      <c r="J13" s="5">
        <v>15</v>
      </c>
      <c r="K13" s="5" t="s">
        <v>20</v>
      </c>
      <c r="L13" s="5" t="s">
        <v>30</v>
      </c>
      <c r="M13" s="5">
        <v>55728</v>
      </c>
      <c r="N13" s="5" t="s">
        <v>67</v>
      </c>
      <c r="O13" s="1" t="s">
        <v>68</v>
      </c>
      <c r="P13" s="1" t="s">
        <v>69</v>
      </c>
      <c r="Q13" s="1" t="s">
        <v>25</v>
      </c>
      <c r="R13" s="1" t="s">
        <v>26</v>
      </c>
      <c r="S13" s="1" t="s">
        <v>31</v>
      </c>
      <c r="T13" s="5">
        <v>173290</v>
      </c>
      <c r="U13" s="1" t="s">
        <v>70</v>
      </c>
      <c r="V13" s="1" t="s">
        <v>25</v>
      </c>
      <c r="W13" s="1" t="s">
        <v>25</v>
      </c>
      <c r="X13" s="1" t="s">
        <v>25</v>
      </c>
      <c r="Y13" s="1" t="s">
        <v>25</v>
      </c>
      <c r="Z13" s="1" t="s">
        <v>25</v>
      </c>
      <c r="AA13" s="1" t="s">
        <v>25</v>
      </c>
      <c r="AB13" s="1" t="s">
        <v>25</v>
      </c>
      <c r="AC13" s="1" t="s">
        <v>4391</v>
      </c>
      <c r="AD13" s="2">
        <v>0</v>
      </c>
      <c r="AE13" s="2">
        <v>1</v>
      </c>
      <c r="AF13" s="2">
        <v>525810</v>
      </c>
      <c r="AG13" s="2">
        <v>1872135</v>
      </c>
      <c r="AH13" s="2">
        <v>5052061</v>
      </c>
      <c r="AI13" s="2">
        <v>0</v>
      </c>
      <c r="AJ13" s="2">
        <v>0</v>
      </c>
      <c r="AK13" s="2">
        <v>0</v>
      </c>
      <c r="AL13" s="25">
        <f>VLOOKUP(H13,Tabla3[[#All],[Comuna]:[Codigo Comuna]],2,FALSE)</f>
        <v>13117</v>
      </c>
      <c r="AM13" s="28">
        <f>VLOOKUP(AL13,Poblacion!E$1:G$347,3,FALSE)</f>
        <v>91290</v>
      </c>
      <c r="AN13" s="28">
        <f>VLOOKUP(AL13,Tabla4[[#All],[Código Comuna]:[Población 2025 estimada]],3,FALSE)</f>
        <v>101223</v>
      </c>
      <c r="AO13" s="26">
        <f>VLOOKUP(AL13,Pobreza!B$1:E$346,4,FALSE)</f>
        <v>0.19323172896852009</v>
      </c>
    </row>
    <row r="14" spans="1:41" ht="24" x14ac:dyDescent="0.25">
      <c r="A14" s="6"/>
      <c r="B14" s="5" t="s">
        <v>16</v>
      </c>
      <c r="C14" s="5" t="s">
        <v>16</v>
      </c>
      <c r="D14" s="1" t="s">
        <v>17</v>
      </c>
      <c r="E14" s="1" t="s">
        <v>60</v>
      </c>
      <c r="F14" s="1" t="s">
        <v>4913</v>
      </c>
      <c r="G14" s="1" t="s">
        <v>65</v>
      </c>
      <c r="H14" s="1" t="s">
        <v>65</v>
      </c>
      <c r="I14" s="5" t="s">
        <v>4912</v>
      </c>
      <c r="J14" s="6"/>
      <c r="K14" s="5" t="s">
        <v>20</v>
      </c>
      <c r="L14" s="5" t="s">
        <v>25</v>
      </c>
      <c r="M14" s="5">
        <v>55735</v>
      </c>
      <c r="N14" s="5" t="s">
        <v>72</v>
      </c>
      <c r="O14" s="1" t="s">
        <v>73</v>
      </c>
      <c r="P14" s="1" t="s">
        <v>69</v>
      </c>
      <c r="Q14" s="1" t="s">
        <v>25</v>
      </c>
      <c r="R14" s="1" t="s">
        <v>26</v>
      </c>
      <c r="S14" s="1" t="s">
        <v>26</v>
      </c>
      <c r="T14" s="6"/>
      <c r="U14" s="1" t="s">
        <v>25</v>
      </c>
      <c r="V14" s="1" t="s">
        <v>25</v>
      </c>
      <c r="W14" s="1" t="s">
        <v>25</v>
      </c>
      <c r="X14" s="1" t="s">
        <v>25</v>
      </c>
      <c r="Y14" s="1" t="s">
        <v>25</v>
      </c>
      <c r="Z14" s="1" t="s">
        <v>25</v>
      </c>
      <c r="AA14" s="1" t="s">
        <v>25</v>
      </c>
      <c r="AB14" s="1" t="s">
        <v>25</v>
      </c>
      <c r="AC14" s="1" t="s">
        <v>4391</v>
      </c>
      <c r="AD14" s="2">
        <v>0</v>
      </c>
      <c r="AE14" s="2">
        <v>0</v>
      </c>
      <c r="AF14" s="2">
        <v>629876</v>
      </c>
      <c r="AG14" s="2">
        <v>0</v>
      </c>
      <c r="AH14" s="2">
        <v>0</v>
      </c>
      <c r="AI14" s="2">
        <v>0</v>
      </c>
      <c r="AJ14" s="2">
        <v>0</v>
      </c>
      <c r="AK14" s="2">
        <v>0</v>
      </c>
      <c r="AL14" s="25">
        <f>VLOOKUP(H14,Tabla3[[#All],[Comuna]:[Codigo Comuna]],2,FALSE)</f>
        <v>13101</v>
      </c>
      <c r="AM14" s="28">
        <f>VLOOKUP(AL14,Poblacion!E$1:G$347,3,FALSE)</f>
        <v>438856</v>
      </c>
      <c r="AN14" s="28">
        <f>VLOOKUP(AL14,Tabla4[[#All],[Código Comuna]:[Población 2025 estimada]],3,FALSE)</f>
        <v>552151</v>
      </c>
      <c r="AO14" s="26">
        <f>VLOOKUP(AL14,Pobreza!B$1:E$346,4,FALSE)</f>
        <v>0.16465373414117401</v>
      </c>
    </row>
    <row r="15" spans="1:41" ht="24" x14ac:dyDescent="0.25">
      <c r="A15" s="5">
        <v>65</v>
      </c>
      <c r="B15" s="5" t="s">
        <v>16</v>
      </c>
      <c r="C15" s="5" t="s">
        <v>16</v>
      </c>
      <c r="D15" s="1" t="s">
        <v>17</v>
      </c>
      <c r="E15" s="1" t="s">
        <v>74</v>
      </c>
      <c r="F15" s="1" t="str">
        <f t="shared" si="0"/>
        <v>ÑUBLE</v>
      </c>
      <c r="G15" s="1" t="s">
        <v>79</v>
      </c>
      <c r="H15" s="1" t="s">
        <v>80</v>
      </c>
      <c r="I15" s="5" t="s">
        <v>4912</v>
      </c>
      <c r="J15" s="5">
        <v>34</v>
      </c>
      <c r="K15" s="5" t="s">
        <v>20</v>
      </c>
      <c r="L15" s="5" t="s">
        <v>21</v>
      </c>
      <c r="M15" s="5">
        <v>58966</v>
      </c>
      <c r="N15" s="5" t="s">
        <v>75</v>
      </c>
      <c r="O15" s="1" t="s">
        <v>76</v>
      </c>
      <c r="P15" s="1" t="s">
        <v>24</v>
      </c>
      <c r="Q15" s="1" t="s">
        <v>25</v>
      </c>
      <c r="R15" s="1" t="s">
        <v>77</v>
      </c>
      <c r="S15" s="1" t="s">
        <v>78</v>
      </c>
      <c r="T15" s="5">
        <v>182149</v>
      </c>
      <c r="U15" s="1" t="s">
        <v>25</v>
      </c>
      <c r="V15" s="1" t="s">
        <v>25</v>
      </c>
      <c r="W15" s="1" t="s">
        <v>25</v>
      </c>
      <c r="X15" s="1" t="s">
        <v>25</v>
      </c>
      <c r="Y15" s="1" t="s">
        <v>25</v>
      </c>
      <c r="Z15" s="1" t="s">
        <v>25</v>
      </c>
      <c r="AA15" s="1" t="s">
        <v>25</v>
      </c>
      <c r="AB15" s="1" t="s">
        <v>25</v>
      </c>
      <c r="AC15" s="1" t="s">
        <v>4391</v>
      </c>
      <c r="AD15" s="2">
        <v>0</v>
      </c>
      <c r="AE15" s="2">
        <v>0</v>
      </c>
      <c r="AF15" s="2">
        <v>72170</v>
      </c>
      <c r="AG15" s="2">
        <v>77325</v>
      </c>
      <c r="AH15" s="2">
        <v>97945</v>
      </c>
      <c r="AI15" s="2">
        <v>0</v>
      </c>
      <c r="AJ15" s="2">
        <v>0</v>
      </c>
      <c r="AK15" s="2">
        <v>0</v>
      </c>
      <c r="AL15" s="25">
        <f>VLOOKUP(H15,Tabla3[[#All],[Comuna]:[Codigo Comuna]],2,FALSE)</f>
        <v>16101</v>
      </c>
      <c r="AM15" s="28">
        <f>VLOOKUP(AL15,Poblacion!E$1:G$347,3,FALSE)</f>
        <v>190382</v>
      </c>
      <c r="AN15" s="28">
        <f>VLOOKUP(AL15,Tabla4[[#All],[Código Comuna]:[Población 2025 estimada]],3,FALSE)</f>
        <v>205318</v>
      </c>
      <c r="AO15" s="26">
        <f>VLOOKUP(AL15,Pobreza!B$1:E$346,4,FALSE)</f>
        <v>0.12696309859389479</v>
      </c>
    </row>
    <row r="16" spans="1:41" ht="24" x14ac:dyDescent="0.25">
      <c r="A16" s="5">
        <v>66</v>
      </c>
      <c r="B16" s="5" t="s">
        <v>16</v>
      </c>
      <c r="C16" s="5" t="s">
        <v>16</v>
      </c>
      <c r="D16" s="1" t="s">
        <v>17</v>
      </c>
      <c r="E16" s="1" t="s">
        <v>81</v>
      </c>
      <c r="F16" s="1" t="str">
        <f t="shared" si="0"/>
        <v>BIOBÍO</v>
      </c>
      <c r="G16" s="1" t="s">
        <v>84</v>
      </c>
      <c r="H16" s="1" t="s">
        <v>85</v>
      </c>
      <c r="I16" s="5" t="s">
        <v>4911</v>
      </c>
      <c r="J16" s="5">
        <v>3</v>
      </c>
      <c r="K16" s="5" t="s">
        <v>20</v>
      </c>
      <c r="L16" s="5" t="s">
        <v>30</v>
      </c>
      <c r="M16" s="5">
        <v>44063</v>
      </c>
      <c r="N16" s="5" t="s">
        <v>82</v>
      </c>
      <c r="O16" s="1" t="s">
        <v>83</v>
      </c>
      <c r="P16" s="1" t="s">
        <v>48</v>
      </c>
      <c r="Q16" s="1" t="s">
        <v>25</v>
      </c>
      <c r="R16" s="1" t="s">
        <v>26</v>
      </c>
      <c r="S16" s="1" t="s">
        <v>31</v>
      </c>
      <c r="T16" s="5">
        <v>174839</v>
      </c>
      <c r="U16" s="1" t="s">
        <v>25</v>
      </c>
      <c r="V16" s="1" t="s">
        <v>25</v>
      </c>
      <c r="W16" s="1" t="s">
        <v>25</v>
      </c>
      <c r="X16" s="1" t="s">
        <v>25</v>
      </c>
      <c r="Y16" s="1" t="s">
        <v>86</v>
      </c>
      <c r="Z16" s="1" t="s">
        <v>25</v>
      </c>
      <c r="AA16" s="1" t="s">
        <v>25</v>
      </c>
      <c r="AB16" s="1" t="s">
        <v>25</v>
      </c>
      <c r="AC16" s="1" t="s">
        <v>4391</v>
      </c>
      <c r="AD16" s="2">
        <v>0</v>
      </c>
      <c r="AE16" s="2">
        <v>10000</v>
      </c>
      <c r="AF16" s="2">
        <v>618600</v>
      </c>
      <c r="AG16" s="2">
        <v>1705329</v>
      </c>
      <c r="AH16" s="2">
        <v>9995974</v>
      </c>
      <c r="AI16" s="2">
        <v>0</v>
      </c>
      <c r="AJ16" s="2">
        <v>0</v>
      </c>
      <c r="AK16" s="2">
        <v>0</v>
      </c>
      <c r="AL16" s="25">
        <f>VLOOKUP(H16,Tabla3[[#All],[Comuna]:[Codigo Comuna]],2,FALSE)</f>
        <v>8203</v>
      </c>
      <c r="AM16" s="28">
        <f>VLOOKUP(AL16,Poblacion!E$1:G$347,3,FALSE)</f>
        <v>34640</v>
      </c>
      <c r="AN16" s="28">
        <f>VLOOKUP(AL16,Tabla4[[#All],[Código Comuna]:[Población 2025 estimada]],3,FALSE)</f>
        <v>37530</v>
      </c>
      <c r="AO16" s="26">
        <f>VLOOKUP(AL16,Pobreza!B$1:E$346,4,FALSE)</f>
        <v>0.27250374141055361</v>
      </c>
    </row>
    <row r="17" spans="1:41" ht="24" x14ac:dyDescent="0.25">
      <c r="A17" s="5">
        <v>67</v>
      </c>
      <c r="B17" s="5" t="s">
        <v>16</v>
      </c>
      <c r="C17" s="5" t="s">
        <v>16</v>
      </c>
      <c r="D17" s="1" t="s">
        <v>17</v>
      </c>
      <c r="E17" s="1" t="s">
        <v>81</v>
      </c>
      <c r="F17" s="1" t="str">
        <f t="shared" si="0"/>
        <v>BIOBÍO</v>
      </c>
      <c r="G17" s="1" t="s">
        <v>91</v>
      </c>
      <c r="H17" s="1" t="s">
        <v>92</v>
      </c>
      <c r="I17" s="5" t="s">
        <v>4911</v>
      </c>
      <c r="J17" s="5">
        <v>13</v>
      </c>
      <c r="K17" s="5" t="s">
        <v>20</v>
      </c>
      <c r="L17" s="5" t="s">
        <v>21</v>
      </c>
      <c r="M17" s="5">
        <v>55407</v>
      </c>
      <c r="N17" s="5" t="s">
        <v>87</v>
      </c>
      <c r="O17" s="1" t="s">
        <v>88</v>
      </c>
      <c r="P17" s="1" t="s">
        <v>24</v>
      </c>
      <c r="Q17" s="1" t="s">
        <v>25</v>
      </c>
      <c r="R17" s="1" t="s">
        <v>89</v>
      </c>
      <c r="S17" s="1" t="s">
        <v>90</v>
      </c>
      <c r="T17" s="5">
        <v>178255</v>
      </c>
      <c r="U17" s="1" t="s">
        <v>25</v>
      </c>
      <c r="V17" s="1" t="s">
        <v>25</v>
      </c>
      <c r="W17" s="1" t="s">
        <v>25</v>
      </c>
      <c r="X17" s="1" t="s">
        <v>25</v>
      </c>
      <c r="Y17" s="1" t="s">
        <v>25</v>
      </c>
      <c r="Z17" s="1" t="s">
        <v>25</v>
      </c>
      <c r="AA17" s="1" t="s">
        <v>25</v>
      </c>
      <c r="AB17" s="1" t="s">
        <v>25</v>
      </c>
      <c r="AC17" s="1" t="s">
        <v>4391</v>
      </c>
      <c r="AD17" s="2">
        <v>0</v>
      </c>
      <c r="AE17" s="2">
        <v>10000</v>
      </c>
      <c r="AF17" s="2">
        <v>77592</v>
      </c>
      <c r="AG17" s="2">
        <v>0</v>
      </c>
      <c r="AH17" s="2">
        <v>0</v>
      </c>
      <c r="AI17" s="2">
        <v>0</v>
      </c>
      <c r="AJ17" s="2">
        <v>0</v>
      </c>
      <c r="AK17" s="2">
        <v>0</v>
      </c>
      <c r="AL17" s="25">
        <f>VLOOKUP(H17,Tabla3[[#All],[Comuna]:[Codigo Comuna]],2,FALSE)</f>
        <v>8301</v>
      </c>
      <c r="AM17" s="28">
        <f>VLOOKUP(AL17,Poblacion!E$1:G$347,3,FALSE)</f>
        <v>219441</v>
      </c>
      <c r="AN17" s="28">
        <f>VLOOKUP(AL17,Tabla4[[#All],[Código Comuna]:[Población 2025 estimada]],3,FALSE)</f>
        <v>224828</v>
      </c>
      <c r="AO17" s="26">
        <f>VLOOKUP(AL17,Pobreza!B$1:E$346,4,FALSE)</f>
        <v>0.1410373788294475</v>
      </c>
    </row>
    <row r="18" spans="1:41" ht="24" x14ac:dyDescent="0.25">
      <c r="A18" s="5">
        <v>71</v>
      </c>
      <c r="B18" s="5" t="s">
        <v>16</v>
      </c>
      <c r="C18" s="5" t="s">
        <v>16</v>
      </c>
      <c r="D18" s="1" t="s">
        <v>17</v>
      </c>
      <c r="E18" s="1" t="s">
        <v>93</v>
      </c>
      <c r="F18" s="1" t="str">
        <f t="shared" si="0"/>
        <v>LA ARAUCANÍA</v>
      </c>
      <c r="G18" s="1" t="s">
        <v>97</v>
      </c>
      <c r="H18" s="1" t="s">
        <v>98</v>
      </c>
      <c r="I18" s="5" t="s">
        <v>4911</v>
      </c>
      <c r="J18" s="5">
        <v>18</v>
      </c>
      <c r="K18" s="5" t="s">
        <v>20</v>
      </c>
      <c r="L18" s="5" t="s">
        <v>21</v>
      </c>
      <c r="M18" s="5">
        <v>56032</v>
      </c>
      <c r="N18" s="5" t="s">
        <v>94</v>
      </c>
      <c r="O18" s="1" t="s">
        <v>95</v>
      </c>
      <c r="P18" s="1" t="s">
        <v>48</v>
      </c>
      <c r="Q18" s="1" t="s">
        <v>25</v>
      </c>
      <c r="R18" s="1" t="s">
        <v>26</v>
      </c>
      <c r="S18" s="1" t="s">
        <v>42</v>
      </c>
      <c r="T18" s="5">
        <v>176515</v>
      </c>
      <c r="U18" s="1" t="s">
        <v>96</v>
      </c>
      <c r="V18" s="1" t="s">
        <v>25</v>
      </c>
      <c r="W18" s="1" t="s">
        <v>25</v>
      </c>
      <c r="X18" s="1" t="s">
        <v>25</v>
      </c>
      <c r="Y18" s="1" t="s">
        <v>86</v>
      </c>
      <c r="Z18" s="1" t="s">
        <v>25</v>
      </c>
      <c r="AA18" s="1" t="s">
        <v>25</v>
      </c>
      <c r="AB18" s="1" t="s">
        <v>25</v>
      </c>
      <c r="AC18" s="1" t="s">
        <v>4391</v>
      </c>
      <c r="AD18" s="2">
        <v>0</v>
      </c>
      <c r="AE18" s="2">
        <v>37309.89</v>
      </c>
      <c r="AF18" s="2">
        <v>96286</v>
      </c>
      <c r="AG18" s="2">
        <v>9220</v>
      </c>
      <c r="AH18" s="2">
        <v>0</v>
      </c>
      <c r="AI18" s="2">
        <v>0</v>
      </c>
      <c r="AJ18" s="2">
        <v>0</v>
      </c>
      <c r="AK18" s="2">
        <v>0</v>
      </c>
      <c r="AL18" s="25">
        <f>VLOOKUP(H18,Tabla3[[#All],[Comuna]:[Codigo Comuna]],2,FALSE)</f>
        <v>9206</v>
      </c>
      <c r="AM18" s="28">
        <f>VLOOKUP(AL18,Poblacion!E$1:G$347,3,FALSE)</f>
        <v>7348</v>
      </c>
      <c r="AN18" s="28">
        <f>VLOOKUP(AL18,Tabla4[[#All],[Código Comuna]:[Población 2025 estimada]],3,FALSE)</f>
        <v>7459</v>
      </c>
      <c r="AO18" s="26">
        <f>VLOOKUP(AL18,Pobreza!B$1:E$346,4,FALSE)</f>
        <v>0.25472711860181713</v>
      </c>
    </row>
    <row r="19" spans="1:41" ht="24" x14ac:dyDescent="0.25">
      <c r="A19" s="5">
        <v>70</v>
      </c>
      <c r="B19" s="5" t="s">
        <v>16</v>
      </c>
      <c r="C19" s="5" t="s">
        <v>16</v>
      </c>
      <c r="D19" s="1" t="s">
        <v>17</v>
      </c>
      <c r="E19" s="1" t="s">
        <v>93</v>
      </c>
      <c r="F19" s="1" t="str">
        <f t="shared" si="0"/>
        <v>LA ARAUCANÍA</v>
      </c>
      <c r="G19" s="1" t="s">
        <v>97</v>
      </c>
      <c r="H19" s="1" t="s">
        <v>98</v>
      </c>
      <c r="I19" s="5" t="s">
        <v>4911</v>
      </c>
      <c r="J19" s="5">
        <v>18</v>
      </c>
      <c r="K19" s="5" t="s">
        <v>20</v>
      </c>
      <c r="L19" s="5" t="s">
        <v>30</v>
      </c>
      <c r="M19" s="5">
        <v>56032</v>
      </c>
      <c r="N19" s="5" t="s">
        <v>94</v>
      </c>
      <c r="O19" s="1" t="s">
        <v>95</v>
      </c>
      <c r="P19" s="1" t="s">
        <v>48</v>
      </c>
      <c r="Q19" s="1" t="s">
        <v>25</v>
      </c>
      <c r="R19" s="1" t="s">
        <v>26</v>
      </c>
      <c r="S19" s="1" t="s">
        <v>31</v>
      </c>
      <c r="T19" s="5">
        <v>174841</v>
      </c>
      <c r="U19" s="1" t="s">
        <v>96</v>
      </c>
      <c r="V19" s="1" t="s">
        <v>25</v>
      </c>
      <c r="W19" s="1" t="s">
        <v>25</v>
      </c>
      <c r="X19" s="1" t="s">
        <v>25</v>
      </c>
      <c r="Y19" s="1" t="s">
        <v>86</v>
      </c>
      <c r="Z19" s="1" t="s">
        <v>25</v>
      </c>
      <c r="AA19" s="1" t="s">
        <v>25</v>
      </c>
      <c r="AB19" s="1" t="s">
        <v>25</v>
      </c>
      <c r="AC19" s="1" t="s">
        <v>4391</v>
      </c>
      <c r="AD19" s="2">
        <v>0</v>
      </c>
      <c r="AE19" s="2">
        <v>6705090.557</v>
      </c>
      <c r="AF19" s="2">
        <v>5783176</v>
      </c>
      <c r="AG19" s="2">
        <v>3871853</v>
      </c>
      <c r="AH19" s="2">
        <v>0</v>
      </c>
      <c r="AI19" s="2">
        <v>0</v>
      </c>
      <c r="AJ19" s="2">
        <v>0</v>
      </c>
      <c r="AK19" s="2">
        <v>0</v>
      </c>
      <c r="AL19" s="25">
        <f>VLOOKUP(H19,Tabla3[[#All],[Comuna]:[Codigo Comuna]],2,FALSE)</f>
        <v>9206</v>
      </c>
      <c r="AM19" s="28">
        <f>VLOOKUP(AL19,Poblacion!E$1:G$347,3,FALSE)</f>
        <v>7348</v>
      </c>
      <c r="AN19" s="28">
        <f>VLOOKUP(AL19,Tabla4[[#All],[Código Comuna]:[Población 2025 estimada]],3,FALSE)</f>
        <v>7459</v>
      </c>
      <c r="AO19" s="26">
        <f>VLOOKUP(AL19,Pobreza!B$1:E$346,4,FALSE)</f>
        <v>0.25472711860181713</v>
      </c>
    </row>
    <row r="20" spans="1:41" ht="24" x14ac:dyDescent="0.25">
      <c r="A20" s="5">
        <v>72</v>
      </c>
      <c r="B20" s="5" t="s">
        <v>16</v>
      </c>
      <c r="C20" s="5" t="s">
        <v>16</v>
      </c>
      <c r="D20" s="1" t="s">
        <v>17</v>
      </c>
      <c r="E20" s="1" t="s">
        <v>93</v>
      </c>
      <c r="F20" s="1" t="str">
        <f t="shared" si="0"/>
        <v>LA ARAUCANÍA</v>
      </c>
      <c r="G20" s="1" t="s">
        <v>102</v>
      </c>
      <c r="H20" s="1" t="s">
        <v>103</v>
      </c>
      <c r="I20" s="5" t="s">
        <v>4911</v>
      </c>
      <c r="J20" s="5">
        <v>10</v>
      </c>
      <c r="K20" s="5" t="s">
        <v>20</v>
      </c>
      <c r="L20" s="5" t="s">
        <v>21</v>
      </c>
      <c r="M20" s="5">
        <v>50319</v>
      </c>
      <c r="N20" s="5" t="s">
        <v>99</v>
      </c>
      <c r="O20" s="1" t="s">
        <v>100</v>
      </c>
      <c r="P20" s="1" t="s">
        <v>24</v>
      </c>
      <c r="Q20" s="1" t="s">
        <v>25</v>
      </c>
      <c r="R20" s="1" t="s">
        <v>77</v>
      </c>
      <c r="S20" s="1" t="s">
        <v>101</v>
      </c>
      <c r="T20" s="5">
        <v>177800</v>
      </c>
      <c r="U20" s="1" t="s">
        <v>25</v>
      </c>
      <c r="V20" s="1" t="s">
        <v>25</v>
      </c>
      <c r="W20" s="1" t="s">
        <v>25</v>
      </c>
      <c r="X20" s="1" t="s">
        <v>25</v>
      </c>
      <c r="Y20" s="1" t="s">
        <v>25</v>
      </c>
      <c r="Z20" s="1" t="s">
        <v>25</v>
      </c>
      <c r="AA20" s="1" t="s">
        <v>25</v>
      </c>
      <c r="AB20" s="1" t="s">
        <v>25</v>
      </c>
      <c r="AC20" s="1" t="s">
        <v>4391</v>
      </c>
      <c r="AD20" s="2">
        <v>0</v>
      </c>
      <c r="AE20" s="2">
        <v>15109</v>
      </c>
      <c r="AF20" s="2">
        <v>171735</v>
      </c>
      <c r="AG20" s="2">
        <v>0</v>
      </c>
      <c r="AH20" s="2">
        <v>0</v>
      </c>
      <c r="AI20" s="2">
        <v>0</v>
      </c>
      <c r="AJ20" s="2">
        <v>0</v>
      </c>
      <c r="AK20" s="2">
        <v>0</v>
      </c>
      <c r="AL20" s="25">
        <f>VLOOKUP(H20,Tabla3[[#All],[Comuna]:[Codigo Comuna]],2,FALSE)</f>
        <v>9101</v>
      </c>
      <c r="AM20" s="28">
        <f>VLOOKUP(AL20,Poblacion!E$1:G$347,3,FALSE)</f>
        <v>292518</v>
      </c>
      <c r="AN20" s="28">
        <f>VLOOKUP(AL20,Tabla4[[#All],[Código Comuna]:[Población 2025 estimada]],3,FALSE)</f>
        <v>311135</v>
      </c>
      <c r="AO20" s="26">
        <f>VLOOKUP(AL20,Pobreza!B$1:E$346,4,FALSE)</f>
        <v>0.1386498346664029</v>
      </c>
    </row>
    <row r="21" spans="1:41" ht="24" x14ac:dyDescent="0.25">
      <c r="A21" s="5">
        <v>73</v>
      </c>
      <c r="B21" s="5" t="s">
        <v>16</v>
      </c>
      <c r="C21" s="5" t="s">
        <v>16</v>
      </c>
      <c r="D21" s="1" t="s">
        <v>17</v>
      </c>
      <c r="E21" s="1" t="s">
        <v>93</v>
      </c>
      <c r="F21" s="1" t="str">
        <f t="shared" si="0"/>
        <v>LA ARAUCANÍA</v>
      </c>
      <c r="G21" s="1" t="s">
        <v>97</v>
      </c>
      <c r="H21" s="1" t="s">
        <v>107</v>
      </c>
      <c r="I21" s="5" t="s">
        <v>4911</v>
      </c>
      <c r="J21" s="5">
        <v>22</v>
      </c>
      <c r="K21" s="5" t="s">
        <v>20</v>
      </c>
      <c r="L21" s="5" t="s">
        <v>21</v>
      </c>
      <c r="M21" s="5">
        <v>57703</v>
      </c>
      <c r="N21" s="5" t="s">
        <v>104</v>
      </c>
      <c r="O21" s="1" t="s">
        <v>105</v>
      </c>
      <c r="P21" s="1" t="s">
        <v>69</v>
      </c>
      <c r="Q21" s="1" t="s">
        <v>25</v>
      </c>
      <c r="R21" s="1" t="s">
        <v>89</v>
      </c>
      <c r="S21" s="1" t="s">
        <v>106</v>
      </c>
      <c r="T21" s="5">
        <v>178913</v>
      </c>
      <c r="U21" s="1" t="s">
        <v>25</v>
      </c>
      <c r="V21" s="1" t="s">
        <v>25</v>
      </c>
      <c r="W21" s="1" t="s">
        <v>25</v>
      </c>
      <c r="X21" s="1" t="s">
        <v>25</v>
      </c>
      <c r="Y21" s="1" t="s">
        <v>86</v>
      </c>
      <c r="Z21" s="1" t="s">
        <v>25</v>
      </c>
      <c r="AA21" s="1" t="s">
        <v>25</v>
      </c>
      <c r="AB21" s="1" t="s">
        <v>25</v>
      </c>
      <c r="AC21" s="1" t="s">
        <v>4391</v>
      </c>
      <c r="AD21" s="2">
        <v>0</v>
      </c>
      <c r="AE21" s="2">
        <v>20555</v>
      </c>
      <c r="AF21" s="2">
        <v>74176</v>
      </c>
      <c r="AG21" s="2">
        <v>0</v>
      </c>
      <c r="AH21" s="2">
        <v>0</v>
      </c>
      <c r="AI21" s="2">
        <v>0</v>
      </c>
      <c r="AJ21" s="2">
        <v>0</v>
      </c>
      <c r="AK21" s="2">
        <v>0</v>
      </c>
      <c r="AL21" s="25">
        <f>VLOOKUP(H21,Tabla3[[#All],[Comuna]:[Codigo Comuna]],2,FALSE)</f>
        <v>9210</v>
      </c>
      <c r="AM21" s="28">
        <f>VLOOKUP(AL21,Poblacion!E$1:G$347,3,FALSE)</f>
        <v>18873</v>
      </c>
      <c r="AN21" s="28">
        <f>VLOOKUP(AL21,Tabla4[[#All],[Código Comuna]:[Población 2025 estimada]],3,FALSE)</f>
        <v>19249</v>
      </c>
      <c r="AO21" s="26">
        <f>VLOOKUP(AL21,Pobreza!B$1:E$346,4,FALSE)</f>
        <v>0.2114692834493723</v>
      </c>
    </row>
    <row r="22" spans="1:41" ht="24" x14ac:dyDescent="0.25">
      <c r="A22" s="5">
        <v>74</v>
      </c>
      <c r="B22" s="5" t="s">
        <v>16</v>
      </c>
      <c r="C22" s="5" t="s">
        <v>16</v>
      </c>
      <c r="D22" s="1" t="s">
        <v>17</v>
      </c>
      <c r="E22" s="1" t="s">
        <v>93</v>
      </c>
      <c r="F22" s="1" t="str">
        <f t="shared" si="0"/>
        <v>LA ARAUCANÍA</v>
      </c>
      <c r="G22" s="1" t="s">
        <v>102</v>
      </c>
      <c r="H22" s="1" t="s">
        <v>103</v>
      </c>
      <c r="I22" s="5" t="s">
        <v>4911</v>
      </c>
      <c r="J22" s="5">
        <v>19</v>
      </c>
      <c r="K22" s="5" t="s">
        <v>20</v>
      </c>
      <c r="L22" s="5" t="s">
        <v>30</v>
      </c>
      <c r="M22" s="5">
        <v>56088</v>
      </c>
      <c r="N22" s="5" t="s">
        <v>108</v>
      </c>
      <c r="O22" s="1" t="s">
        <v>109</v>
      </c>
      <c r="P22" s="1" t="s">
        <v>24</v>
      </c>
      <c r="Q22" s="1" t="s">
        <v>25</v>
      </c>
      <c r="R22" s="1" t="s">
        <v>26</v>
      </c>
      <c r="S22" s="1" t="s">
        <v>31</v>
      </c>
      <c r="T22" s="5">
        <v>175005</v>
      </c>
      <c r="U22" s="1" t="s">
        <v>25</v>
      </c>
      <c r="V22" s="1" t="s">
        <v>25</v>
      </c>
      <c r="W22" s="1" t="s">
        <v>25</v>
      </c>
      <c r="X22" s="1" t="s">
        <v>25</v>
      </c>
      <c r="Y22" s="1" t="s">
        <v>25</v>
      </c>
      <c r="Z22" s="1" t="s">
        <v>25</v>
      </c>
      <c r="AA22" s="1" t="s">
        <v>25</v>
      </c>
      <c r="AB22" s="1" t="s">
        <v>25</v>
      </c>
      <c r="AC22" s="1" t="s">
        <v>4391</v>
      </c>
      <c r="AD22" s="2">
        <v>0</v>
      </c>
      <c r="AE22" s="2">
        <v>360224</v>
      </c>
      <c r="AF22" s="2">
        <v>841544</v>
      </c>
      <c r="AG22" s="2">
        <v>0</v>
      </c>
      <c r="AH22" s="2">
        <v>0</v>
      </c>
      <c r="AI22" s="2">
        <v>0</v>
      </c>
      <c r="AJ22" s="2">
        <v>0</v>
      </c>
      <c r="AK22" s="2">
        <v>0</v>
      </c>
      <c r="AL22" s="25">
        <f>VLOOKUP(H22,Tabla3[[#All],[Comuna]:[Codigo Comuna]],2,FALSE)</f>
        <v>9101</v>
      </c>
      <c r="AM22" s="28">
        <f>VLOOKUP(AL22,Poblacion!E$1:G$347,3,FALSE)</f>
        <v>292518</v>
      </c>
      <c r="AN22" s="28">
        <f>VLOOKUP(AL22,Tabla4[[#All],[Código Comuna]:[Población 2025 estimada]],3,FALSE)</f>
        <v>311135</v>
      </c>
      <c r="AO22" s="26">
        <f>VLOOKUP(AL22,Pobreza!B$1:E$346,4,FALSE)</f>
        <v>0.1386498346664029</v>
      </c>
    </row>
    <row r="23" spans="1:41" ht="24" x14ac:dyDescent="0.25">
      <c r="A23" s="5">
        <v>79</v>
      </c>
      <c r="B23" s="5" t="s">
        <v>16</v>
      </c>
      <c r="C23" s="5" t="s">
        <v>16</v>
      </c>
      <c r="D23" s="1" t="s">
        <v>17</v>
      </c>
      <c r="E23" s="1" t="s">
        <v>111</v>
      </c>
      <c r="F23" s="1" t="str">
        <f t="shared" si="0"/>
        <v>LOS RÍOS</v>
      </c>
      <c r="G23" s="1" t="s">
        <v>115</v>
      </c>
      <c r="H23" s="1" t="s">
        <v>115</v>
      </c>
      <c r="I23" s="5" t="s">
        <v>4911</v>
      </c>
      <c r="J23" s="5">
        <v>24</v>
      </c>
      <c r="K23" s="5" t="s">
        <v>20</v>
      </c>
      <c r="L23" s="5" t="s">
        <v>30</v>
      </c>
      <c r="M23" s="5">
        <v>37764</v>
      </c>
      <c r="N23" s="5" t="s">
        <v>112</v>
      </c>
      <c r="O23" s="1" t="s">
        <v>113</v>
      </c>
      <c r="P23" s="1" t="s">
        <v>24</v>
      </c>
      <c r="Q23" s="1" t="s">
        <v>25</v>
      </c>
      <c r="R23" s="1" t="s">
        <v>26</v>
      </c>
      <c r="S23" s="1" t="s">
        <v>31</v>
      </c>
      <c r="T23" s="5">
        <v>164305</v>
      </c>
      <c r="U23" s="1" t="s">
        <v>25</v>
      </c>
      <c r="V23" s="1" t="s">
        <v>114</v>
      </c>
      <c r="W23" s="1" t="s">
        <v>25</v>
      </c>
      <c r="X23" s="1" t="s">
        <v>25</v>
      </c>
      <c r="Y23" s="1" t="s">
        <v>25</v>
      </c>
      <c r="Z23" s="1" t="s">
        <v>25</v>
      </c>
      <c r="AA23" s="1" t="s">
        <v>25</v>
      </c>
      <c r="AB23" s="1" t="s">
        <v>25</v>
      </c>
      <c r="AC23" s="1" t="s">
        <v>4391</v>
      </c>
      <c r="AD23" s="2">
        <v>0</v>
      </c>
      <c r="AE23" s="2">
        <v>94944</v>
      </c>
      <c r="AF23" s="2">
        <v>663964</v>
      </c>
      <c r="AG23" s="2">
        <v>0</v>
      </c>
      <c r="AH23" s="2">
        <v>0</v>
      </c>
      <c r="AI23" s="2">
        <v>0</v>
      </c>
      <c r="AJ23" s="2">
        <v>0</v>
      </c>
      <c r="AK23" s="2">
        <v>0</v>
      </c>
      <c r="AL23" s="25">
        <f>VLOOKUP(H23,Tabla3[[#All],[Comuna]:[Codigo Comuna]],2,FALSE)</f>
        <v>14101</v>
      </c>
      <c r="AM23" s="28">
        <f>VLOOKUP(AL23,Poblacion!E$1:G$347,3,FALSE)</f>
        <v>170043</v>
      </c>
      <c r="AN23" s="28">
        <f>VLOOKUP(AL23,Tabla4[[#All],[Código Comuna]:[Población 2025 estimada]],3,FALSE)</f>
        <v>183287</v>
      </c>
      <c r="AO23" s="26">
        <f>VLOOKUP(AL23,Pobreza!B$1:E$346,4,FALSE)</f>
        <v>0.13862230178883991</v>
      </c>
    </row>
    <row r="24" spans="1:41" ht="24" x14ac:dyDescent="0.25">
      <c r="A24" s="5">
        <v>93</v>
      </c>
      <c r="B24" s="5" t="s">
        <v>16</v>
      </c>
      <c r="C24" s="5" t="s">
        <v>16</v>
      </c>
      <c r="D24" s="1" t="s">
        <v>17</v>
      </c>
      <c r="E24" s="1" t="s">
        <v>116</v>
      </c>
      <c r="F24" s="1" t="s">
        <v>121</v>
      </c>
      <c r="G24" s="1" t="s">
        <v>121</v>
      </c>
      <c r="H24" s="1" t="s">
        <v>122</v>
      </c>
      <c r="I24" s="5" t="s">
        <v>4911</v>
      </c>
      <c r="J24" s="5">
        <v>4</v>
      </c>
      <c r="K24" s="5" t="s">
        <v>20</v>
      </c>
      <c r="L24" s="5" t="s">
        <v>21</v>
      </c>
      <c r="M24" s="5">
        <v>45577</v>
      </c>
      <c r="N24" s="5" t="s">
        <v>117</v>
      </c>
      <c r="O24" s="1" t="s">
        <v>118</v>
      </c>
      <c r="P24" s="1" t="s">
        <v>119</v>
      </c>
      <c r="Q24" s="1" t="s">
        <v>25</v>
      </c>
      <c r="R24" s="1" t="s">
        <v>26</v>
      </c>
      <c r="S24" s="1" t="s">
        <v>27</v>
      </c>
      <c r="T24" s="5">
        <v>179574</v>
      </c>
      <c r="U24" s="1" t="s">
        <v>120</v>
      </c>
      <c r="V24" s="1" t="s">
        <v>25</v>
      </c>
      <c r="W24" s="1" t="s">
        <v>25</v>
      </c>
      <c r="X24" s="1" t="s">
        <v>25</v>
      </c>
      <c r="Y24" s="1" t="s">
        <v>25</v>
      </c>
      <c r="Z24" s="1" t="s">
        <v>25</v>
      </c>
      <c r="AA24" s="1" t="s">
        <v>25</v>
      </c>
      <c r="AB24" s="1" t="s">
        <v>25</v>
      </c>
      <c r="AC24" s="1" t="s">
        <v>4391</v>
      </c>
      <c r="AD24" s="2">
        <v>0</v>
      </c>
      <c r="AE24" s="2">
        <v>58440.9</v>
      </c>
      <c r="AF24" s="2">
        <v>207507</v>
      </c>
      <c r="AG24" s="2">
        <v>0</v>
      </c>
      <c r="AH24" s="2">
        <v>0</v>
      </c>
      <c r="AI24" s="2">
        <v>0</v>
      </c>
      <c r="AJ24" s="2">
        <v>0</v>
      </c>
      <c r="AK24" s="2">
        <v>0</v>
      </c>
      <c r="AL24" s="25" t="e">
        <f>VLOOKUP(H24,Tabla3[[#All],[Comuna]:[Codigo Comuna]],2,FALSE)</f>
        <v>#N/A</v>
      </c>
      <c r="AM24" s="28" t="e">
        <f>VLOOKUP(AL24,Poblacion!E$1:G$347,3,FALSE)</f>
        <v>#N/A</v>
      </c>
      <c r="AN24" s="28" t="e">
        <f>VLOOKUP(AL24,Tabla4[[#All],[Código Comuna]:[Población 2025 estimada]],3,FALSE)</f>
        <v>#N/A</v>
      </c>
      <c r="AO24" s="26" t="e">
        <f>VLOOKUP(AL24,Pobreza!B$1:E$346,4,FALSE)</f>
        <v>#N/A</v>
      </c>
    </row>
    <row r="25" spans="1:41" ht="24" x14ac:dyDescent="0.25">
      <c r="A25" s="6"/>
      <c r="B25" s="5" t="s">
        <v>16</v>
      </c>
      <c r="C25" s="5" t="s">
        <v>16</v>
      </c>
      <c r="D25" s="1" t="s">
        <v>17</v>
      </c>
      <c r="E25" s="1" t="s">
        <v>123</v>
      </c>
      <c r="F25" s="1" t="str">
        <f t="shared" si="0"/>
        <v>INTERREGIONAL</v>
      </c>
      <c r="G25" s="1" t="s">
        <v>127</v>
      </c>
      <c r="H25" s="1" t="s">
        <v>122</v>
      </c>
      <c r="I25" s="5" t="s">
        <v>4911</v>
      </c>
      <c r="J25" s="6"/>
      <c r="K25" s="5" t="s">
        <v>20</v>
      </c>
      <c r="L25" s="5" t="s">
        <v>30</v>
      </c>
      <c r="M25" s="5">
        <v>51364</v>
      </c>
      <c r="N25" s="5" t="s">
        <v>124</v>
      </c>
      <c r="O25" s="1" t="s">
        <v>125</v>
      </c>
      <c r="P25" s="1" t="s">
        <v>24</v>
      </c>
      <c r="Q25" s="1" t="s">
        <v>25</v>
      </c>
      <c r="R25" s="1" t="s">
        <v>26</v>
      </c>
      <c r="S25" s="1" t="s">
        <v>126</v>
      </c>
      <c r="T25" s="5">
        <v>167091</v>
      </c>
      <c r="U25" s="1" t="s">
        <v>25</v>
      </c>
      <c r="V25" s="1" t="s">
        <v>25</v>
      </c>
      <c r="W25" s="1" t="s">
        <v>25</v>
      </c>
      <c r="X25" s="1" t="s">
        <v>25</v>
      </c>
      <c r="Y25" s="1" t="s">
        <v>25</v>
      </c>
      <c r="Z25" s="1" t="s">
        <v>25</v>
      </c>
      <c r="AA25" s="1" t="s">
        <v>25</v>
      </c>
      <c r="AB25" s="1" t="s">
        <v>25</v>
      </c>
      <c r="AC25" s="1" t="s">
        <v>4391</v>
      </c>
      <c r="AD25" s="2">
        <v>0</v>
      </c>
      <c r="AE25" s="2">
        <v>44000</v>
      </c>
      <c r="AF25" s="2">
        <v>160836</v>
      </c>
      <c r="AG25" s="2">
        <v>0</v>
      </c>
      <c r="AH25" s="2">
        <v>0</v>
      </c>
      <c r="AI25" s="2">
        <v>0</v>
      </c>
      <c r="AJ25" s="2">
        <v>0</v>
      </c>
      <c r="AK25" s="2">
        <v>0</v>
      </c>
      <c r="AL25" s="25" t="e">
        <f>VLOOKUP(H25,Tabla3[[#All],[Comuna]:[Codigo Comuna]],2,FALSE)</f>
        <v>#N/A</v>
      </c>
      <c r="AM25" s="28" t="e">
        <f>VLOOKUP(AL25,Poblacion!E$1:G$347,3,FALSE)</f>
        <v>#N/A</v>
      </c>
      <c r="AN25" s="28" t="e">
        <f>VLOOKUP(AL25,Tabla4[[#All],[Código Comuna]:[Población 2025 estimada]],3,FALSE)</f>
        <v>#N/A</v>
      </c>
      <c r="AO25" s="26" t="e">
        <f>VLOOKUP(AL25,Pobreza!B$1:E$346,4,FALSE)</f>
        <v>#N/A</v>
      </c>
    </row>
    <row r="26" spans="1:41" ht="24" x14ac:dyDescent="0.25">
      <c r="A26" s="5">
        <v>7</v>
      </c>
      <c r="B26" s="5" t="s">
        <v>16</v>
      </c>
      <c r="C26" s="5" t="s">
        <v>128</v>
      </c>
      <c r="D26" s="1" t="s">
        <v>17</v>
      </c>
      <c r="E26" s="1" t="s">
        <v>18</v>
      </c>
      <c r="F26" s="1" t="str">
        <f t="shared" si="0"/>
        <v>ARICA Y PARINACOTA</v>
      </c>
      <c r="G26" s="1" t="s">
        <v>29</v>
      </c>
      <c r="H26" s="1" t="s">
        <v>29</v>
      </c>
      <c r="I26" s="5" t="s">
        <v>4911</v>
      </c>
      <c r="J26" s="5">
        <v>8</v>
      </c>
      <c r="K26" s="5" t="s">
        <v>20</v>
      </c>
      <c r="L26" s="5" t="s">
        <v>21</v>
      </c>
      <c r="M26" s="5">
        <v>49927</v>
      </c>
      <c r="N26" s="5" t="s">
        <v>130</v>
      </c>
      <c r="O26" s="1" t="s">
        <v>131</v>
      </c>
      <c r="P26" s="1" t="s">
        <v>132</v>
      </c>
      <c r="Q26" s="1" t="s">
        <v>25</v>
      </c>
      <c r="R26" s="1" t="s">
        <v>89</v>
      </c>
      <c r="S26" s="1" t="s">
        <v>106</v>
      </c>
      <c r="T26" s="5">
        <v>153604</v>
      </c>
      <c r="U26" s="1" t="s">
        <v>25</v>
      </c>
      <c r="V26" s="1" t="s">
        <v>25</v>
      </c>
      <c r="W26" s="1" t="s">
        <v>25</v>
      </c>
      <c r="X26" s="1" t="s">
        <v>25</v>
      </c>
      <c r="Y26" s="1" t="s">
        <v>25</v>
      </c>
      <c r="Z26" s="1" t="s">
        <v>25</v>
      </c>
      <c r="AA26" s="1" t="s">
        <v>25</v>
      </c>
      <c r="AB26" s="1" t="s">
        <v>25</v>
      </c>
      <c r="AC26" s="1" t="s">
        <v>4391</v>
      </c>
      <c r="AD26" s="2">
        <v>0</v>
      </c>
      <c r="AE26" s="2">
        <v>28400</v>
      </c>
      <c r="AF26" s="2">
        <v>99182</v>
      </c>
      <c r="AG26" s="2">
        <v>139683</v>
      </c>
      <c r="AH26" s="2">
        <v>0</v>
      </c>
      <c r="AI26" s="2">
        <v>0</v>
      </c>
      <c r="AJ26" s="2">
        <v>0</v>
      </c>
      <c r="AK26" s="2">
        <v>0</v>
      </c>
      <c r="AL26" s="25">
        <f>VLOOKUP(H26,Tabla3[[#All],[Comuna]:[Codigo Comuna]],2,FALSE)</f>
        <v>15101</v>
      </c>
      <c r="AM26" s="28">
        <f>VLOOKUP(AL26,Poblacion!E$1:G$347,3,FALSE)</f>
        <v>241653</v>
      </c>
      <c r="AN26" s="28">
        <f>VLOOKUP(AL26,Tabla4[[#All],[Código Comuna]:[Población 2025 estimada]],3,FALSE)</f>
        <v>259064</v>
      </c>
      <c r="AO26" s="26">
        <f>VLOOKUP(AL26,Pobreza!B$1:E$346,4,FALSE)</f>
        <v>0.18341139307704171</v>
      </c>
    </row>
    <row r="27" spans="1:41" ht="24" x14ac:dyDescent="0.25">
      <c r="A27" s="5">
        <v>32</v>
      </c>
      <c r="B27" s="5" t="s">
        <v>16</v>
      </c>
      <c r="C27" s="5" t="s">
        <v>128</v>
      </c>
      <c r="D27" s="1" t="s">
        <v>17</v>
      </c>
      <c r="E27" s="1" t="s">
        <v>51</v>
      </c>
      <c r="F27" s="1" t="str">
        <f t="shared" si="0"/>
        <v>VALPARAÍSO</v>
      </c>
      <c r="G27" s="1" t="s">
        <v>59</v>
      </c>
      <c r="H27" s="1" t="s">
        <v>59</v>
      </c>
      <c r="I27" s="5" t="s">
        <v>4912</v>
      </c>
      <c r="J27" s="5">
        <v>5</v>
      </c>
      <c r="K27" s="5" t="s">
        <v>20</v>
      </c>
      <c r="L27" s="5" t="s">
        <v>30</v>
      </c>
      <c r="M27" s="5">
        <v>46121</v>
      </c>
      <c r="N27" s="5" t="s">
        <v>133</v>
      </c>
      <c r="O27" s="1" t="s">
        <v>134</v>
      </c>
      <c r="P27" s="1" t="s">
        <v>132</v>
      </c>
      <c r="Q27" s="1" t="s">
        <v>25</v>
      </c>
      <c r="R27" s="1" t="s">
        <v>26</v>
      </c>
      <c r="S27" s="1" t="s">
        <v>135</v>
      </c>
      <c r="T27" s="5">
        <v>154523</v>
      </c>
      <c r="U27" s="1" t="s">
        <v>25</v>
      </c>
      <c r="V27" s="1" t="s">
        <v>25</v>
      </c>
      <c r="W27" s="1" t="s">
        <v>25</v>
      </c>
      <c r="X27" s="1" t="s">
        <v>25</v>
      </c>
      <c r="Y27" s="1" t="s">
        <v>25</v>
      </c>
      <c r="Z27" s="1" t="s">
        <v>25</v>
      </c>
      <c r="AA27" s="1" t="s">
        <v>25</v>
      </c>
      <c r="AB27" s="1" t="s">
        <v>25</v>
      </c>
      <c r="AC27" s="1" t="s">
        <v>4391</v>
      </c>
      <c r="AD27" s="2">
        <v>0</v>
      </c>
      <c r="AE27" s="2">
        <v>0</v>
      </c>
      <c r="AF27" s="2">
        <v>1919285</v>
      </c>
      <c r="AG27" s="2">
        <v>3255236</v>
      </c>
      <c r="AH27" s="2">
        <v>3892001</v>
      </c>
      <c r="AI27" s="2">
        <v>0</v>
      </c>
      <c r="AJ27" s="2">
        <v>0</v>
      </c>
      <c r="AK27" s="2">
        <v>0</v>
      </c>
      <c r="AL27" s="25">
        <f>VLOOKUP(H27,Tabla3[[#All],[Comuna]:[Codigo Comuna]],2,FALSE)</f>
        <v>5101</v>
      </c>
      <c r="AM27" s="28">
        <f>VLOOKUP(AL27,Poblacion!E$1:G$347,3,FALSE)</f>
        <v>284938</v>
      </c>
      <c r="AN27" s="28">
        <f>VLOOKUP(AL27,Tabla4[[#All],[Código Comuna]:[Población 2025 estimada]],3,FALSE)</f>
        <v>321852</v>
      </c>
      <c r="AO27" s="26">
        <f>VLOOKUP(AL27,Pobreza!B$1:E$346,4,FALSE)</f>
        <v>0.19096287611915949</v>
      </c>
    </row>
    <row r="28" spans="1:41" ht="24" x14ac:dyDescent="0.25">
      <c r="A28" s="5">
        <v>33</v>
      </c>
      <c r="B28" s="5" t="s">
        <v>16</v>
      </c>
      <c r="C28" s="5" t="s">
        <v>128</v>
      </c>
      <c r="D28" s="1" t="s">
        <v>17</v>
      </c>
      <c r="E28" s="1" t="s">
        <v>51</v>
      </c>
      <c r="F28" s="1" t="str">
        <f t="shared" si="0"/>
        <v>VALPARAÍSO</v>
      </c>
      <c r="G28" s="1" t="s">
        <v>59</v>
      </c>
      <c r="H28" s="1" t="s">
        <v>59</v>
      </c>
      <c r="I28" s="5" t="s">
        <v>4911</v>
      </c>
      <c r="J28" s="5">
        <v>6</v>
      </c>
      <c r="K28" s="5" t="s">
        <v>20</v>
      </c>
      <c r="L28" s="5" t="s">
        <v>30</v>
      </c>
      <c r="M28" s="5">
        <v>46127</v>
      </c>
      <c r="N28" s="5" t="s">
        <v>136</v>
      </c>
      <c r="O28" s="1" t="s">
        <v>137</v>
      </c>
      <c r="P28" s="1" t="s">
        <v>132</v>
      </c>
      <c r="Q28" s="1" t="s">
        <v>25</v>
      </c>
      <c r="R28" s="1" t="s">
        <v>26</v>
      </c>
      <c r="S28" s="1" t="s">
        <v>135</v>
      </c>
      <c r="T28" s="5">
        <v>152269</v>
      </c>
      <c r="U28" s="1" t="s">
        <v>25</v>
      </c>
      <c r="V28" s="1" t="s">
        <v>25</v>
      </c>
      <c r="W28" s="1" t="s">
        <v>25</v>
      </c>
      <c r="X28" s="1" t="s">
        <v>25</v>
      </c>
      <c r="Y28" s="1" t="s">
        <v>25</v>
      </c>
      <c r="Z28" s="1" t="s">
        <v>25</v>
      </c>
      <c r="AA28" s="1" t="s">
        <v>25</v>
      </c>
      <c r="AB28" s="1" t="s">
        <v>25</v>
      </c>
      <c r="AC28" s="1" t="s">
        <v>4391</v>
      </c>
      <c r="AD28" s="2">
        <v>0</v>
      </c>
      <c r="AE28" s="2">
        <v>1000</v>
      </c>
      <c r="AF28" s="2">
        <v>515500</v>
      </c>
      <c r="AG28" s="2">
        <v>1725492</v>
      </c>
      <c r="AH28" s="2">
        <v>4330200</v>
      </c>
      <c r="AI28" s="2">
        <v>0</v>
      </c>
      <c r="AJ28" s="2">
        <v>0</v>
      </c>
      <c r="AK28" s="2">
        <v>0</v>
      </c>
      <c r="AL28" s="25">
        <f>VLOOKUP(H28,Tabla3[[#All],[Comuna]:[Codigo Comuna]],2,FALSE)</f>
        <v>5101</v>
      </c>
      <c r="AM28" s="28">
        <f>VLOOKUP(AL28,Poblacion!E$1:G$347,3,FALSE)</f>
        <v>284938</v>
      </c>
      <c r="AN28" s="28">
        <f>VLOOKUP(AL28,Tabla4[[#All],[Código Comuna]:[Población 2025 estimada]],3,FALSE)</f>
        <v>321852</v>
      </c>
      <c r="AO28" s="26">
        <f>VLOOKUP(AL28,Pobreza!B$1:E$346,4,FALSE)</f>
        <v>0.19096287611915949</v>
      </c>
    </row>
    <row r="29" spans="1:41" ht="24" x14ac:dyDescent="0.25">
      <c r="A29" s="5">
        <v>42</v>
      </c>
      <c r="B29" s="5" t="s">
        <v>16</v>
      </c>
      <c r="C29" s="5" t="s">
        <v>128</v>
      </c>
      <c r="D29" s="1" t="s">
        <v>17</v>
      </c>
      <c r="E29" s="1" t="s">
        <v>60</v>
      </c>
      <c r="F29" s="1" t="s">
        <v>4913</v>
      </c>
      <c r="G29" s="1" t="s">
        <v>65</v>
      </c>
      <c r="H29" s="1" t="s">
        <v>65</v>
      </c>
      <c r="I29" s="5" t="s">
        <v>4911</v>
      </c>
      <c r="J29" s="5">
        <v>2</v>
      </c>
      <c r="K29" s="5" t="s">
        <v>20</v>
      </c>
      <c r="L29" s="5" t="s">
        <v>30</v>
      </c>
      <c r="M29" s="5">
        <v>42274</v>
      </c>
      <c r="N29" s="5" t="s">
        <v>138</v>
      </c>
      <c r="O29" s="1" t="s">
        <v>139</v>
      </c>
      <c r="P29" s="1" t="s">
        <v>140</v>
      </c>
      <c r="Q29" s="1" t="s">
        <v>25</v>
      </c>
      <c r="R29" s="1" t="s">
        <v>26</v>
      </c>
      <c r="S29" s="1" t="s">
        <v>135</v>
      </c>
      <c r="T29" s="5">
        <v>152658</v>
      </c>
      <c r="U29" s="1" t="s">
        <v>141</v>
      </c>
      <c r="V29" s="1" t="s">
        <v>25</v>
      </c>
      <c r="W29" s="1" t="s">
        <v>25</v>
      </c>
      <c r="X29" s="1" t="s">
        <v>25</v>
      </c>
      <c r="Y29" s="1" t="s">
        <v>25</v>
      </c>
      <c r="Z29" s="1" t="s">
        <v>25</v>
      </c>
      <c r="AA29" s="1" t="s">
        <v>25</v>
      </c>
      <c r="AB29" s="1" t="s">
        <v>25</v>
      </c>
      <c r="AC29" s="1" t="s">
        <v>4391</v>
      </c>
      <c r="AD29" s="2">
        <v>0</v>
      </c>
      <c r="AE29" s="2">
        <v>3761068.4890000001</v>
      </c>
      <c r="AF29" s="2">
        <v>11344164</v>
      </c>
      <c r="AG29" s="2">
        <v>55070058</v>
      </c>
      <c r="AH29" s="2">
        <v>60192854</v>
      </c>
      <c r="AI29" s="2">
        <v>1921599</v>
      </c>
      <c r="AJ29" s="2">
        <v>0</v>
      </c>
      <c r="AK29" s="2">
        <v>0</v>
      </c>
      <c r="AL29" s="25">
        <f>VLOOKUP(H29,Tabla3[[#All],[Comuna]:[Codigo Comuna]],2,FALSE)</f>
        <v>13101</v>
      </c>
      <c r="AM29" s="28">
        <f>VLOOKUP(AL29,Poblacion!E$1:G$347,3,FALSE)</f>
        <v>438856</v>
      </c>
      <c r="AN29" s="28">
        <f>VLOOKUP(AL29,Tabla4[[#All],[Código Comuna]:[Población 2025 estimada]],3,FALSE)</f>
        <v>552151</v>
      </c>
      <c r="AO29" s="26">
        <f>VLOOKUP(AL29,Pobreza!B$1:E$346,4,FALSE)</f>
        <v>0.16465373414117401</v>
      </c>
    </row>
    <row r="30" spans="1:41" ht="36" x14ac:dyDescent="0.25">
      <c r="A30" s="5">
        <v>47</v>
      </c>
      <c r="B30" s="5" t="s">
        <v>16</v>
      </c>
      <c r="C30" s="5" t="s">
        <v>128</v>
      </c>
      <c r="D30" s="1" t="s">
        <v>17</v>
      </c>
      <c r="E30" s="1" t="s">
        <v>60</v>
      </c>
      <c r="F30" s="1" t="s">
        <v>4913</v>
      </c>
      <c r="G30" s="1" t="s">
        <v>65</v>
      </c>
      <c r="H30" s="1" t="s">
        <v>65</v>
      </c>
      <c r="I30" s="5" t="s">
        <v>4911</v>
      </c>
      <c r="J30" s="5">
        <v>20</v>
      </c>
      <c r="K30" s="5" t="s">
        <v>20</v>
      </c>
      <c r="L30" s="5" t="s">
        <v>21</v>
      </c>
      <c r="M30" s="5">
        <v>57214</v>
      </c>
      <c r="N30" s="5" t="s">
        <v>142</v>
      </c>
      <c r="O30" s="1" t="s">
        <v>143</v>
      </c>
      <c r="P30" s="1" t="s">
        <v>132</v>
      </c>
      <c r="Q30" s="1" t="s">
        <v>25</v>
      </c>
      <c r="R30" s="1" t="s">
        <v>26</v>
      </c>
      <c r="S30" s="1" t="s">
        <v>27</v>
      </c>
      <c r="T30" s="5">
        <v>180924</v>
      </c>
      <c r="U30" s="1" t="s">
        <v>25</v>
      </c>
      <c r="V30" s="1" t="s">
        <v>144</v>
      </c>
      <c r="W30" s="1" t="s">
        <v>25</v>
      </c>
      <c r="X30" s="1" t="s">
        <v>25</v>
      </c>
      <c r="Y30" s="1" t="s">
        <v>25</v>
      </c>
      <c r="Z30" s="1" t="s">
        <v>25</v>
      </c>
      <c r="AA30" s="1" t="s">
        <v>25</v>
      </c>
      <c r="AB30" s="1" t="s">
        <v>25</v>
      </c>
      <c r="AC30" s="1" t="s">
        <v>4391</v>
      </c>
      <c r="AD30" s="2">
        <v>0</v>
      </c>
      <c r="AE30" s="2">
        <v>30300</v>
      </c>
      <c r="AF30" s="2">
        <v>65121</v>
      </c>
      <c r="AG30" s="2">
        <v>0</v>
      </c>
      <c r="AH30" s="2">
        <v>0</v>
      </c>
      <c r="AI30" s="2">
        <v>0</v>
      </c>
      <c r="AJ30" s="2">
        <v>0</v>
      </c>
      <c r="AK30" s="2">
        <v>0</v>
      </c>
      <c r="AL30" s="25">
        <f>VLOOKUP(H30,Tabla3[[#All],[Comuna]:[Codigo Comuna]],2,FALSE)</f>
        <v>13101</v>
      </c>
      <c r="AM30" s="28">
        <f>VLOOKUP(AL30,Poblacion!E$1:G$347,3,FALSE)</f>
        <v>438856</v>
      </c>
      <c r="AN30" s="28">
        <f>VLOOKUP(AL30,Tabla4[[#All],[Código Comuna]:[Población 2025 estimada]],3,FALSE)</f>
        <v>552151</v>
      </c>
      <c r="AO30" s="26">
        <f>VLOOKUP(AL30,Pobreza!B$1:E$346,4,FALSE)</f>
        <v>0.16465373414117401</v>
      </c>
    </row>
    <row r="31" spans="1:41" ht="36" x14ac:dyDescent="0.25">
      <c r="A31" s="5">
        <v>46</v>
      </c>
      <c r="B31" s="5" t="s">
        <v>16</v>
      </c>
      <c r="C31" s="5" t="s">
        <v>128</v>
      </c>
      <c r="D31" s="1" t="s">
        <v>17</v>
      </c>
      <c r="E31" s="1" t="s">
        <v>60</v>
      </c>
      <c r="F31" s="1" t="s">
        <v>4913</v>
      </c>
      <c r="G31" s="1" t="s">
        <v>65</v>
      </c>
      <c r="H31" s="1" t="s">
        <v>65</v>
      </c>
      <c r="I31" s="5" t="s">
        <v>4911</v>
      </c>
      <c r="J31" s="5">
        <v>20</v>
      </c>
      <c r="K31" s="5" t="s">
        <v>20</v>
      </c>
      <c r="L31" s="5" t="s">
        <v>30</v>
      </c>
      <c r="M31" s="5">
        <v>57214</v>
      </c>
      <c r="N31" s="5" t="s">
        <v>142</v>
      </c>
      <c r="O31" s="1" t="s">
        <v>143</v>
      </c>
      <c r="P31" s="1" t="s">
        <v>132</v>
      </c>
      <c r="Q31" s="1" t="s">
        <v>25</v>
      </c>
      <c r="R31" s="1" t="s">
        <v>26</v>
      </c>
      <c r="S31" s="1" t="s">
        <v>31</v>
      </c>
      <c r="T31" s="5">
        <v>178118</v>
      </c>
      <c r="U31" s="1" t="s">
        <v>25</v>
      </c>
      <c r="V31" s="1" t="s">
        <v>144</v>
      </c>
      <c r="W31" s="1" t="s">
        <v>25</v>
      </c>
      <c r="X31" s="1" t="s">
        <v>25</v>
      </c>
      <c r="Y31" s="1" t="s">
        <v>25</v>
      </c>
      <c r="Z31" s="1" t="s">
        <v>25</v>
      </c>
      <c r="AA31" s="1" t="s">
        <v>25</v>
      </c>
      <c r="AB31" s="1" t="s">
        <v>25</v>
      </c>
      <c r="AC31" s="1" t="s">
        <v>4391</v>
      </c>
      <c r="AD31" s="2">
        <v>0</v>
      </c>
      <c r="AE31" s="2">
        <v>400000</v>
      </c>
      <c r="AF31" s="2">
        <v>3089436</v>
      </c>
      <c r="AG31" s="2">
        <v>1212759</v>
      </c>
      <c r="AH31" s="2">
        <v>0</v>
      </c>
      <c r="AI31" s="2">
        <v>0</v>
      </c>
      <c r="AJ31" s="2">
        <v>0</v>
      </c>
      <c r="AK31" s="2">
        <v>0</v>
      </c>
      <c r="AL31" s="25">
        <f>VLOOKUP(H31,Tabla3[[#All],[Comuna]:[Codigo Comuna]],2,FALSE)</f>
        <v>13101</v>
      </c>
      <c r="AM31" s="28">
        <f>VLOOKUP(AL31,Poblacion!E$1:G$347,3,FALSE)</f>
        <v>438856</v>
      </c>
      <c r="AN31" s="28">
        <f>VLOOKUP(AL31,Tabla4[[#All],[Código Comuna]:[Población 2025 estimada]],3,FALSE)</f>
        <v>552151</v>
      </c>
      <c r="AO31" s="26">
        <f>VLOOKUP(AL31,Pobreza!B$1:E$346,4,FALSE)</f>
        <v>0.16465373414117401</v>
      </c>
    </row>
    <row r="32" spans="1:41" ht="36" x14ac:dyDescent="0.25">
      <c r="A32" s="5">
        <v>51</v>
      </c>
      <c r="B32" s="5" t="s">
        <v>16</v>
      </c>
      <c r="C32" s="5" t="s">
        <v>128</v>
      </c>
      <c r="D32" s="1" t="s">
        <v>17</v>
      </c>
      <c r="E32" s="1" t="s">
        <v>60</v>
      </c>
      <c r="F32" s="1" t="s">
        <v>4913</v>
      </c>
      <c r="G32" s="1" t="s">
        <v>65</v>
      </c>
      <c r="H32" s="1" t="s">
        <v>148</v>
      </c>
      <c r="I32" s="5" t="s">
        <v>4911</v>
      </c>
      <c r="J32" s="5">
        <v>23</v>
      </c>
      <c r="K32" s="5" t="s">
        <v>20</v>
      </c>
      <c r="L32" s="5" t="s">
        <v>30</v>
      </c>
      <c r="M32" s="5">
        <v>58402</v>
      </c>
      <c r="N32" s="5" t="s">
        <v>145</v>
      </c>
      <c r="O32" s="1" t="s">
        <v>146</v>
      </c>
      <c r="P32" s="1" t="s">
        <v>132</v>
      </c>
      <c r="Q32" s="1" t="s">
        <v>25</v>
      </c>
      <c r="R32" s="1" t="s">
        <v>26</v>
      </c>
      <c r="S32" s="1" t="s">
        <v>31</v>
      </c>
      <c r="T32" s="5">
        <v>180734</v>
      </c>
      <c r="U32" s="1" t="s">
        <v>147</v>
      </c>
      <c r="V32" s="1" t="s">
        <v>25</v>
      </c>
      <c r="W32" s="1" t="s">
        <v>25</v>
      </c>
      <c r="X32" s="1" t="s">
        <v>25</v>
      </c>
      <c r="Y32" s="1" t="s">
        <v>25</v>
      </c>
      <c r="Z32" s="1" t="s">
        <v>25</v>
      </c>
      <c r="AA32" s="1" t="s">
        <v>25</v>
      </c>
      <c r="AB32" s="1" t="s">
        <v>25</v>
      </c>
      <c r="AC32" s="1" t="s">
        <v>4391</v>
      </c>
      <c r="AD32" s="2">
        <v>0</v>
      </c>
      <c r="AE32" s="2">
        <v>497555</v>
      </c>
      <c r="AF32" s="2">
        <v>1968773</v>
      </c>
      <c r="AG32" s="2">
        <v>0</v>
      </c>
      <c r="AH32" s="2">
        <v>0</v>
      </c>
      <c r="AI32" s="2">
        <v>0</v>
      </c>
      <c r="AJ32" s="2">
        <v>0</v>
      </c>
      <c r="AK32" s="2">
        <v>0</v>
      </c>
      <c r="AL32" s="25">
        <f>VLOOKUP(H32,Tabla3[[#All],[Comuna]:[Codigo Comuna]],2,FALSE)</f>
        <v>13127</v>
      </c>
      <c r="AM32" s="28">
        <f>VLOOKUP(AL32,Poblacion!E$1:G$347,3,FALSE)</f>
        <v>154615</v>
      </c>
      <c r="AN32" s="28">
        <f>VLOOKUP(AL32,Tabla4[[#All],[Código Comuna]:[Población 2025 estimada]],3,FALSE)</f>
        <v>197824</v>
      </c>
      <c r="AO32" s="26">
        <f>VLOOKUP(AL32,Pobreza!B$1:E$346,4,FALSE)</f>
        <v>0.21160112072428519</v>
      </c>
    </row>
    <row r="33" spans="1:41" ht="24" x14ac:dyDescent="0.25">
      <c r="A33" s="6"/>
      <c r="B33" s="5" t="s">
        <v>16</v>
      </c>
      <c r="C33" s="5" t="s">
        <v>128</v>
      </c>
      <c r="D33" s="1" t="s">
        <v>17</v>
      </c>
      <c r="E33" s="1" t="s">
        <v>60</v>
      </c>
      <c r="F33" s="1" t="s">
        <v>4913</v>
      </c>
      <c r="G33" s="1" t="s">
        <v>25</v>
      </c>
      <c r="H33" s="1" t="s">
        <v>25</v>
      </c>
      <c r="I33" s="5" t="s">
        <v>4912</v>
      </c>
      <c r="J33" s="6"/>
      <c r="K33" s="5" t="s">
        <v>20</v>
      </c>
      <c r="L33" s="5" t="s">
        <v>25</v>
      </c>
      <c r="M33" s="6"/>
      <c r="N33" s="5" t="s">
        <v>149</v>
      </c>
      <c r="O33" s="1" t="s">
        <v>150</v>
      </c>
      <c r="P33" s="1" t="s">
        <v>25</v>
      </c>
      <c r="Q33" s="1" t="s">
        <v>25</v>
      </c>
      <c r="R33" s="1" t="s">
        <v>26</v>
      </c>
      <c r="S33" s="1" t="s">
        <v>26</v>
      </c>
      <c r="T33" s="6"/>
      <c r="U33" s="1" t="s">
        <v>25</v>
      </c>
      <c r="V33" s="1" t="s">
        <v>25</v>
      </c>
      <c r="W33" s="1" t="s">
        <v>25</v>
      </c>
      <c r="X33" s="1" t="s">
        <v>25</v>
      </c>
      <c r="Y33" s="1" t="s">
        <v>25</v>
      </c>
      <c r="Z33" s="1" t="s">
        <v>25</v>
      </c>
      <c r="AA33" s="1" t="s">
        <v>25</v>
      </c>
      <c r="AB33" s="1" t="s">
        <v>25</v>
      </c>
      <c r="AC33" s="1" t="s">
        <v>25</v>
      </c>
      <c r="AD33" s="2">
        <v>0</v>
      </c>
      <c r="AE33" s="2">
        <v>0</v>
      </c>
      <c r="AF33" s="2">
        <v>147613</v>
      </c>
      <c r="AG33" s="2">
        <v>0</v>
      </c>
      <c r="AH33" s="2">
        <v>0</v>
      </c>
      <c r="AI33" s="2">
        <v>0</v>
      </c>
      <c r="AJ33" s="2">
        <v>0</v>
      </c>
      <c r="AK33" s="2">
        <v>0</v>
      </c>
      <c r="AL33" s="25" t="e">
        <f>VLOOKUP(H33,Tabla3[[#All],[Comuna]:[Codigo Comuna]],2,FALSE)</f>
        <v>#N/A</v>
      </c>
      <c r="AM33" s="28" t="e">
        <f>VLOOKUP(AL33,Poblacion!E$1:G$347,3,FALSE)</f>
        <v>#N/A</v>
      </c>
      <c r="AN33" s="28" t="e">
        <f>VLOOKUP(AL33,Tabla4[[#All],[Código Comuna]:[Población 2025 estimada]],3,FALSE)</f>
        <v>#N/A</v>
      </c>
      <c r="AO33" s="26" t="e">
        <f>VLOOKUP(AL33,Pobreza!B$1:E$346,4,FALSE)</f>
        <v>#N/A</v>
      </c>
    </row>
    <row r="34" spans="1:41" ht="24" x14ac:dyDescent="0.25">
      <c r="A34" s="6"/>
      <c r="B34" s="5" t="s">
        <v>16</v>
      </c>
      <c r="C34" s="5" t="s">
        <v>128</v>
      </c>
      <c r="D34" s="1" t="s">
        <v>17</v>
      </c>
      <c r="E34" s="1" t="s">
        <v>151</v>
      </c>
      <c r="F34" s="1" t="str">
        <f t="shared" si="0"/>
        <v>MAULE</v>
      </c>
      <c r="G34" s="1" t="s">
        <v>155</v>
      </c>
      <c r="H34" s="1" t="s">
        <v>156</v>
      </c>
      <c r="I34" s="5" t="s">
        <v>4912</v>
      </c>
      <c r="J34" s="6"/>
      <c r="K34" s="5" t="s">
        <v>152</v>
      </c>
      <c r="L34" s="5" t="s">
        <v>25</v>
      </c>
      <c r="M34" s="5">
        <v>50560</v>
      </c>
      <c r="N34" s="5" t="s">
        <v>153</v>
      </c>
      <c r="O34" s="1" t="s">
        <v>154</v>
      </c>
      <c r="P34" s="1" t="s">
        <v>25</v>
      </c>
      <c r="Q34" s="1" t="s">
        <v>25</v>
      </c>
      <c r="R34" s="1" t="s">
        <v>26</v>
      </c>
      <c r="S34" s="1" t="s">
        <v>26</v>
      </c>
      <c r="T34" s="6"/>
      <c r="U34" s="1" t="s">
        <v>25</v>
      </c>
      <c r="V34" s="1" t="s">
        <v>25</v>
      </c>
      <c r="W34" s="1" t="s">
        <v>25</v>
      </c>
      <c r="X34" s="1" t="s">
        <v>25</v>
      </c>
      <c r="Y34" s="1" t="s">
        <v>25</v>
      </c>
      <c r="Z34" s="1" t="s">
        <v>25</v>
      </c>
      <c r="AA34" s="1" t="s">
        <v>25</v>
      </c>
      <c r="AB34" s="1" t="s">
        <v>25</v>
      </c>
      <c r="AC34" s="1" t="s">
        <v>4391</v>
      </c>
      <c r="AD34" s="2">
        <v>0</v>
      </c>
      <c r="AE34" s="2">
        <v>0</v>
      </c>
      <c r="AF34" s="2">
        <v>51550</v>
      </c>
      <c r="AG34" s="2">
        <v>206625</v>
      </c>
      <c r="AH34" s="2">
        <v>351736</v>
      </c>
      <c r="AI34" s="2">
        <v>0</v>
      </c>
      <c r="AJ34" s="2">
        <v>0</v>
      </c>
      <c r="AK34" s="2">
        <v>0</v>
      </c>
      <c r="AL34" s="25">
        <f>VLOOKUP(H34,Tabla3[[#All],[Comuna]:[Codigo Comuna]],2,FALSE)</f>
        <v>7105</v>
      </c>
      <c r="AM34" s="28">
        <f>VLOOKUP(AL34,Poblacion!E$1:G$347,3,FALSE)</f>
        <v>61081</v>
      </c>
      <c r="AN34" s="28">
        <f>VLOOKUP(AL34,Tabla4[[#All],[Código Comuna]:[Población 2025 estimada]],3,FALSE)</f>
        <v>70997</v>
      </c>
      <c r="AO34" s="26">
        <f>VLOOKUP(AL34,Pobreza!B$1:E$346,4,FALSE)</f>
        <v>0.1103678762469931</v>
      </c>
    </row>
    <row r="35" spans="1:41" ht="24" x14ac:dyDescent="0.25">
      <c r="A35" s="6"/>
      <c r="B35" s="5" t="s">
        <v>16</v>
      </c>
      <c r="C35" s="5" t="s">
        <v>128</v>
      </c>
      <c r="D35" s="1" t="s">
        <v>17</v>
      </c>
      <c r="E35" s="1" t="s">
        <v>81</v>
      </c>
      <c r="F35" s="1" t="str">
        <f t="shared" si="0"/>
        <v>BIOBÍO</v>
      </c>
      <c r="G35" s="1" t="s">
        <v>127</v>
      </c>
      <c r="H35" s="1" t="s">
        <v>122</v>
      </c>
      <c r="I35" s="5" t="s">
        <v>4912</v>
      </c>
      <c r="J35" s="6"/>
      <c r="K35" s="5" t="s">
        <v>152</v>
      </c>
      <c r="L35" s="5" t="s">
        <v>25</v>
      </c>
      <c r="M35" s="5">
        <v>50297</v>
      </c>
      <c r="N35" s="5" t="s">
        <v>157</v>
      </c>
      <c r="O35" s="1" t="s">
        <v>158</v>
      </c>
      <c r="P35" s="1" t="s">
        <v>25</v>
      </c>
      <c r="Q35" s="1" t="s">
        <v>25</v>
      </c>
      <c r="R35" s="1" t="s">
        <v>26</v>
      </c>
      <c r="S35" s="1" t="s">
        <v>26</v>
      </c>
      <c r="T35" s="6"/>
      <c r="U35" s="1" t="s">
        <v>25</v>
      </c>
      <c r="V35" s="1" t="s">
        <v>25</v>
      </c>
      <c r="W35" s="1" t="s">
        <v>25</v>
      </c>
      <c r="X35" s="1" t="s">
        <v>25</v>
      </c>
      <c r="Y35" s="1" t="s">
        <v>25</v>
      </c>
      <c r="Z35" s="1" t="s">
        <v>25</v>
      </c>
      <c r="AA35" s="1" t="s">
        <v>25</v>
      </c>
      <c r="AB35" s="1" t="s">
        <v>25</v>
      </c>
      <c r="AC35" s="1" t="s">
        <v>4391</v>
      </c>
      <c r="AD35" s="2">
        <v>0</v>
      </c>
      <c r="AE35" s="2">
        <v>0</v>
      </c>
      <c r="AF35" s="2">
        <v>51550</v>
      </c>
      <c r="AG35" s="2">
        <v>201353</v>
      </c>
      <c r="AH35" s="2">
        <v>74608</v>
      </c>
      <c r="AI35" s="2">
        <v>0</v>
      </c>
      <c r="AJ35" s="2">
        <v>0</v>
      </c>
      <c r="AK35" s="2">
        <v>0</v>
      </c>
      <c r="AL35" s="25" t="e">
        <f>VLOOKUP(H35,Tabla3[[#All],[Comuna]:[Codigo Comuna]],2,FALSE)</f>
        <v>#N/A</v>
      </c>
      <c r="AM35" s="28" t="e">
        <f>VLOOKUP(AL35,Poblacion!E$1:G$347,3,FALSE)</f>
        <v>#N/A</v>
      </c>
      <c r="AN35" s="28" t="e">
        <f>VLOOKUP(AL35,Tabla4[[#All],[Código Comuna]:[Población 2025 estimada]],3,FALSE)</f>
        <v>#N/A</v>
      </c>
      <c r="AO35" s="26" t="e">
        <f>VLOOKUP(AL35,Pobreza!B$1:E$346,4,FALSE)</f>
        <v>#N/A</v>
      </c>
    </row>
    <row r="36" spans="1:41" ht="300" x14ac:dyDescent="0.25">
      <c r="A36" s="5">
        <v>69</v>
      </c>
      <c r="B36" s="5" t="s">
        <v>16</v>
      </c>
      <c r="C36" s="5" t="s">
        <v>128</v>
      </c>
      <c r="D36" s="1" t="s">
        <v>17</v>
      </c>
      <c r="E36" s="1" t="s">
        <v>93</v>
      </c>
      <c r="F36" s="1" t="str">
        <f t="shared" si="0"/>
        <v>LA ARAUCANÍA</v>
      </c>
      <c r="G36" s="1" t="s">
        <v>161</v>
      </c>
      <c r="H36" s="1" t="s">
        <v>162</v>
      </c>
      <c r="I36" s="5" t="s">
        <v>4911</v>
      </c>
      <c r="J36" s="5">
        <v>12</v>
      </c>
      <c r="K36" s="5" t="s">
        <v>152</v>
      </c>
      <c r="L36" s="5" t="s">
        <v>21</v>
      </c>
      <c r="M36" s="5">
        <v>53135</v>
      </c>
      <c r="N36" s="5" t="s">
        <v>159</v>
      </c>
      <c r="O36" s="1" t="s">
        <v>160</v>
      </c>
      <c r="P36" s="1" t="s">
        <v>132</v>
      </c>
      <c r="Q36" s="1" t="s">
        <v>25</v>
      </c>
      <c r="R36" s="1" t="s">
        <v>26</v>
      </c>
      <c r="S36" s="1" t="s">
        <v>31</v>
      </c>
      <c r="T36" s="5">
        <v>165728</v>
      </c>
      <c r="U36" s="1" t="s">
        <v>25</v>
      </c>
      <c r="V36" s="1" t="s">
        <v>25</v>
      </c>
      <c r="W36" s="1" t="s">
        <v>25</v>
      </c>
      <c r="X36" s="1" t="s">
        <v>25</v>
      </c>
      <c r="Y36" s="1" t="s">
        <v>25</v>
      </c>
      <c r="Z36" s="1" t="s">
        <v>25</v>
      </c>
      <c r="AA36" s="1" t="s">
        <v>25</v>
      </c>
      <c r="AB36" s="1" t="s">
        <v>25</v>
      </c>
      <c r="AC36" s="1" t="s">
        <v>4391</v>
      </c>
      <c r="AD36" s="2">
        <v>50730.33</v>
      </c>
      <c r="AE36" s="2">
        <v>289381.98</v>
      </c>
      <c r="AF36" s="2">
        <v>136931</v>
      </c>
      <c r="AG36" s="2">
        <v>92148</v>
      </c>
      <c r="AH36" s="2">
        <v>0</v>
      </c>
      <c r="AI36" s="2">
        <v>0</v>
      </c>
      <c r="AJ36" s="2">
        <v>0</v>
      </c>
      <c r="AK36" s="2">
        <v>0</v>
      </c>
      <c r="AL36" s="25" t="e">
        <f>VLOOKUP(H36,Tabla3[[#All],[Comuna]:[Codigo Comuna]],2,FALSE)</f>
        <v>#N/A</v>
      </c>
      <c r="AM36" s="28" t="e">
        <f>VLOOKUP(AL36,Poblacion!E$1:G$347,3,FALSE)</f>
        <v>#N/A</v>
      </c>
      <c r="AN36" s="28" t="e">
        <f>VLOOKUP(AL36,Tabla4[[#All],[Código Comuna]:[Población 2025 estimada]],3,FALSE)</f>
        <v>#N/A</v>
      </c>
      <c r="AO36" s="26" t="e">
        <f>VLOOKUP(AL36,Pobreza!B$1:E$346,4,FALSE)</f>
        <v>#N/A</v>
      </c>
    </row>
    <row r="37" spans="1:41" x14ac:dyDescent="0.25">
      <c r="A37" s="6"/>
      <c r="B37" s="5" t="s">
        <v>16</v>
      </c>
      <c r="C37" s="5" t="s">
        <v>128</v>
      </c>
      <c r="D37" s="1" t="s">
        <v>17</v>
      </c>
      <c r="E37" s="1" t="s">
        <v>111</v>
      </c>
      <c r="F37" s="1" t="str">
        <f t="shared" si="0"/>
        <v>LOS RÍOS</v>
      </c>
      <c r="G37" s="1" t="s">
        <v>25</v>
      </c>
      <c r="H37" s="1" t="s">
        <v>25</v>
      </c>
      <c r="I37" s="5" t="s">
        <v>4912</v>
      </c>
      <c r="J37" s="6"/>
      <c r="K37" s="5" t="s">
        <v>20</v>
      </c>
      <c r="L37" s="5" t="s">
        <v>25</v>
      </c>
      <c r="M37" s="6"/>
      <c r="N37" s="5" t="s">
        <v>163</v>
      </c>
      <c r="O37" s="1" t="s">
        <v>164</v>
      </c>
      <c r="P37" s="1" t="s">
        <v>25</v>
      </c>
      <c r="Q37" s="1" t="s">
        <v>25</v>
      </c>
      <c r="R37" s="1" t="s">
        <v>26</v>
      </c>
      <c r="S37" s="1" t="s">
        <v>26</v>
      </c>
      <c r="T37" s="6"/>
      <c r="U37" s="1" t="s">
        <v>25</v>
      </c>
      <c r="V37" s="1" t="s">
        <v>25</v>
      </c>
      <c r="W37" s="1" t="s">
        <v>25</v>
      </c>
      <c r="X37" s="1" t="s">
        <v>25</v>
      </c>
      <c r="Y37" s="1" t="s">
        <v>25</v>
      </c>
      <c r="Z37" s="1" t="s">
        <v>25</v>
      </c>
      <c r="AA37" s="1" t="s">
        <v>25</v>
      </c>
      <c r="AB37" s="1" t="s">
        <v>25</v>
      </c>
      <c r="AC37" s="1" t="s">
        <v>25</v>
      </c>
      <c r="AD37" s="2">
        <v>0</v>
      </c>
      <c r="AE37" s="2">
        <v>0</v>
      </c>
      <c r="AF37" s="2">
        <v>154650</v>
      </c>
      <c r="AG37" s="2">
        <v>143172</v>
      </c>
      <c r="AH37" s="2">
        <v>0</v>
      </c>
      <c r="AI37" s="2">
        <v>0</v>
      </c>
      <c r="AJ37" s="2">
        <v>0</v>
      </c>
      <c r="AK37" s="2">
        <v>0</v>
      </c>
      <c r="AL37" s="25" t="e">
        <f>VLOOKUP(H37,Tabla3[[#All],[Comuna]:[Codigo Comuna]],2,FALSE)</f>
        <v>#N/A</v>
      </c>
      <c r="AM37" s="28" t="e">
        <f>VLOOKUP(AL37,Poblacion!E$1:G$347,3,FALSE)</f>
        <v>#N/A</v>
      </c>
      <c r="AN37" s="28" t="e">
        <f>VLOOKUP(AL37,Tabla4[[#All],[Código Comuna]:[Población 2025 estimada]],3,FALSE)</f>
        <v>#N/A</v>
      </c>
      <c r="AO37" s="26" t="e">
        <f>VLOOKUP(AL37,Pobreza!B$1:E$346,4,FALSE)</f>
        <v>#N/A</v>
      </c>
    </row>
    <row r="38" spans="1:41" ht="24" x14ac:dyDescent="0.25">
      <c r="A38" s="6"/>
      <c r="B38" s="5" t="s">
        <v>16</v>
      </c>
      <c r="C38" s="5" t="s">
        <v>128</v>
      </c>
      <c r="D38" s="1" t="s">
        <v>17</v>
      </c>
      <c r="E38" s="1" t="s">
        <v>165</v>
      </c>
      <c r="F38" s="1" t="str">
        <f t="shared" si="0"/>
        <v>LOS LAGOS</v>
      </c>
      <c r="G38" s="1" t="s">
        <v>127</v>
      </c>
      <c r="H38" s="1" t="s">
        <v>122</v>
      </c>
      <c r="I38" s="5" t="s">
        <v>4911</v>
      </c>
      <c r="J38" s="6"/>
      <c r="K38" s="5" t="s">
        <v>152</v>
      </c>
      <c r="L38" s="5" t="s">
        <v>21</v>
      </c>
      <c r="M38" s="5">
        <v>51701</v>
      </c>
      <c r="N38" s="5" t="s">
        <v>166</v>
      </c>
      <c r="O38" s="1" t="s">
        <v>167</v>
      </c>
      <c r="P38" s="1" t="s">
        <v>25</v>
      </c>
      <c r="Q38" s="1" t="s">
        <v>25</v>
      </c>
      <c r="R38" s="1" t="s">
        <v>26</v>
      </c>
      <c r="S38" s="1" t="s">
        <v>31</v>
      </c>
      <c r="T38" s="5">
        <v>160925</v>
      </c>
      <c r="U38" s="1" t="s">
        <v>25</v>
      </c>
      <c r="V38" s="1" t="s">
        <v>25</v>
      </c>
      <c r="W38" s="1" t="s">
        <v>25</v>
      </c>
      <c r="X38" s="1" t="s">
        <v>25</v>
      </c>
      <c r="Y38" s="1" t="s">
        <v>25</v>
      </c>
      <c r="Z38" s="1" t="s">
        <v>25</v>
      </c>
      <c r="AA38" s="1" t="s">
        <v>25</v>
      </c>
      <c r="AB38" s="1" t="s">
        <v>25</v>
      </c>
      <c r="AC38" s="1" t="s">
        <v>4391</v>
      </c>
      <c r="AD38" s="2">
        <v>0</v>
      </c>
      <c r="AE38" s="2">
        <v>191808</v>
      </c>
      <c r="AF38" s="2">
        <v>51550</v>
      </c>
      <c r="AG38" s="2">
        <v>51550</v>
      </c>
      <c r="AH38" s="2">
        <v>154650</v>
      </c>
      <c r="AI38" s="2">
        <v>0</v>
      </c>
      <c r="AJ38" s="2">
        <v>0</v>
      </c>
      <c r="AK38" s="2">
        <v>0</v>
      </c>
      <c r="AL38" s="25" t="e">
        <f>VLOOKUP(H38,Tabla3[[#All],[Comuna]:[Codigo Comuna]],2,FALSE)</f>
        <v>#N/A</v>
      </c>
      <c r="AM38" s="28" t="e">
        <f>VLOOKUP(AL38,Poblacion!E$1:G$347,3,FALSE)</f>
        <v>#N/A</v>
      </c>
      <c r="AN38" s="28" t="e">
        <f>VLOOKUP(AL38,Tabla4[[#All],[Código Comuna]:[Población 2025 estimada]],3,FALSE)</f>
        <v>#N/A</v>
      </c>
      <c r="AO38" s="26" t="e">
        <f>VLOOKUP(AL38,Pobreza!B$1:E$346,4,FALSE)</f>
        <v>#N/A</v>
      </c>
    </row>
    <row r="39" spans="1:41" ht="24" x14ac:dyDescent="0.25">
      <c r="A39" s="5">
        <v>84</v>
      </c>
      <c r="B39" s="5" t="s">
        <v>16</v>
      </c>
      <c r="C39" s="5" t="s">
        <v>128</v>
      </c>
      <c r="D39" s="1" t="s">
        <v>17</v>
      </c>
      <c r="E39" s="1" t="s">
        <v>168</v>
      </c>
      <c r="F39" s="1" t="str">
        <f t="shared" si="0"/>
        <v>AYSÉN</v>
      </c>
      <c r="G39" s="1" t="s">
        <v>171</v>
      </c>
      <c r="H39" s="1" t="s">
        <v>172</v>
      </c>
      <c r="I39" s="5" t="s">
        <v>4911</v>
      </c>
      <c r="J39" s="5">
        <v>9</v>
      </c>
      <c r="K39" s="5" t="s">
        <v>20</v>
      </c>
      <c r="L39" s="5" t="s">
        <v>21</v>
      </c>
      <c r="M39" s="5">
        <v>50142</v>
      </c>
      <c r="N39" s="5" t="s">
        <v>169</v>
      </c>
      <c r="O39" s="1" t="s">
        <v>170</v>
      </c>
      <c r="P39" s="1" t="s">
        <v>132</v>
      </c>
      <c r="Q39" s="1" t="s">
        <v>25</v>
      </c>
      <c r="R39" s="1" t="s">
        <v>89</v>
      </c>
      <c r="S39" s="1" t="s">
        <v>106</v>
      </c>
      <c r="T39" s="5">
        <v>153615</v>
      </c>
      <c r="U39" s="1" t="s">
        <v>25</v>
      </c>
      <c r="V39" s="1" t="s">
        <v>25</v>
      </c>
      <c r="W39" s="1" t="s">
        <v>25</v>
      </c>
      <c r="X39" s="1" t="s">
        <v>25</v>
      </c>
      <c r="Y39" s="1" t="s">
        <v>25</v>
      </c>
      <c r="Z39" s="1" t="s">
        <v>25</v>
      </c>
      <c r="AA39" s="1" t="s">
        <v>25</v>
      </c>
      <c r="AB39" s="1" t="s">
        <v>25</v>
      </c>
      <c r="AC39" s="1" t="s">
        <v>4391</v>
      </c>
      <c r="AD39" s="2">
        <v>74700</v>
      </c>
      <c r="AE39" s="2">
        <v>74700</v>
      </c>
      <c r="AF39" s="2">
        <v>17115</v>
      </c>
      <c r="AG39" s="2">
        <v>0</v>
      </c>
      <c r="AH39" s="2">
        <v>0</v>
      </c>
      <c r="AI39" s="2">
        <v>0</v>
      </c>
      <c r="AJ39" s="2">
        <v>0</v>
      </c>
      <c r="AK39" s="2">
        <v>0</v>
      </c>
      <c r="AL39" s="25" t="e">
        <f>VLOOKUP(H39,Tabla3[[#All],[Comuna]:[Codigo Comuna]],2,FALSE)</f>
        <v>#N/A</v>
      </c>
      <c r="AM39" s="28" t="e">
        <f>VLOOKUP(AL39,Poblacion!E$1:G$347,3,FALSE)</f>
        <v>#N/A</v>
      </c>
      <c r="AN39" s="28" t="e">
        <f>VLOOKUP(AL39,Tabla4[[#All],[Código Comuna]:[Población 2025 estimada]],3,FALSE)</f>
        <v>#N/A</v>
      </c>
      <c r="AO39" s="26" t="e">
        <f>VLOOKUP(AL39,Pobreza!B$1:E$346,4,FALSE)</f>
        <v>#N/A</v>
      </c>
    </row>
    <row r="40" spans="1:41" ht="36" x14ac:dyDescent="0.25">
      <c r="A40" s="5">
        <v>102</v>
      </c>
      <c r="B40" s="5" t="s">
        <v>173</v>
      </c>
      <c r="C40" s="5" t="s">
        <v>173</v>
      </c>
      <c r="D40" s="1" t="s">
        <v>174</v>
      </c>
      <c r="E40" s="1" t="s">
        <v>18</v>
      </c>
      <c r="F40" s="1" t="str">
        <f t="shared" si="0"/>
        <v>ARICA Y PARINACOTA</v>
      </c>
      <c r="G40" s="1" t="s">
        <v>29</v>
      </c>
      <c r="H40" s="1" t="s">
        <v>29</v>
      </c>
      <c r="I40" s="5" t="s">
        <v>4912</v>
      </c>
      <c r="J40" s="5">
        <v>102</v>
      </c>
      <c r="K40" s="5" t="s">
        <v>20</v>
      </c>
      <c r="L40" s="5" t="s">
        <v>30</v>
      </c>
      <c r="M40" s="5">
        <v>54351</v>
      </c>
      <c r="N40" s="5" t="s">
        <v>175</v>
      </c>
      <c r="O40" s="1" t="s">
        <v>176</v>
      </c>
      <c r="P40" s="1" t="s">
        <v>177</v>
      </c>
      <c r="Q40" s="1" t="s">
        <v>177</v>
      </c>
      <c r="R40" s="1" t="s">
        <v>26</v>
      </c>
      <c r="S40" s="1" t="s">
        <v>126</v>
      </c>
      <c r="T40" s="5">
        <v>182467</v>
      </c>
      <c r="U40" s="1" t="s">
        <v>25</v>
      </c>
      <c r="V40" s="1" t="s">
        <v>25</v>
      </c>
      <c r="W40" s="1" t="s">
        <v>25</v>
      </c>
      <c r="X40" s="1" t="s">
        <v>25</v>
      </c>
      <c r="Y40" s="1" t="s">
        <v>25</v>
      </c>
      <c r="Z40" s="1" t="s">
        <v>25</v>
      </c>
      <c r="AA40" s="1" t="s">
        <v>25</v>
      </c>
      <c r="AB40" s="1" t="s">
        <v>25</v>
      </c>
      <c r="AC40" s="1" t="s">
        <v>4392</v>
      </c>
      <c r="AD40" s="2">
        <v>0</v>
      </c>
      <c r="AE40" s="2">
        <v>0</v>
      </c>
      <c r="AF40" s="2">
        <v>1031000</v>
      </c>
      <c r="AG40" s="2">
        <v>0</v>
      </c>
      <c r="AH40" s="2">
        <v>0</v>
      </c>
      <c r="AI40" s="2">
        <v>0</v>
      </c>
      <c r="AJ40" s="2">
        <v>0</v>
      </c>
      <c r="AK40" s="2">
        <v>0</v>
      </c>
      <c r="AL40" s="25">
        <f>VLOOKUP(H40,Tabla3[[#All],[Comuna]:[Codigo Comuna]],2,FALSE)</f>
        <v>15101</v>
      </c>
      <c r="AM40" s="28">
        <f>VLOOKUP(AL40,Poblacion!E$1:G$347,3,FALSE)</f>
        <v>241653</v>
      </c>
      <c r="AN40" s="28">
        <f>VLOOKUP(AL40,Tabla4[[#All],[Código Comuna]:[Población 2025 estimada]],3,FALSE)</f>
        <v>259064</v>
      </c>
      <c r="AO40" s="26">
        <f>VLOOKUP(AL40,Pobreza!B$1:E$346,4,FALSE)</f>
        <v>0.18341139307704171</v>
      </c>
    </row>
    <row r="41" spans="1:41" ht="36" x14ac:dyDescent="0.25">
      <c r="A41" s="6"/>
      <c r="B41" s="5" t="s">
        <v>173</v>
      </c>
      <c r="C41" s="5" t="s">
        <v>173</v>
      </c>
      <c r="D41" s="1" t="s">
        <v>174</v>
      </c>
      <c r="E41" s="1" t="s">
        <v>18</v>
      </c>
      <c r="F41" s="1" t="str">
        <f t="shared" si="0"/>
        <v>ARICA Y PARINACOTA</v>
      </c>
      <c r="G41" s="1" t="s">
        <v>29</v>
      </c>
      <c r="H41" s="1" t="s">
        <v>29</v>
      </c>
      <c r="I41" s="5" t="s">
        <v>4911</v>
      </c>
      <c r="J41" s="6"/>
      <c r="K41" s="5" t="s">
        <v>20</v>
      </c>
      <c r="L41" s="5" t="s">
        <v>30</v>
      </c>
      <c r="M41" s="5">
        <v>55947</v>
      </c>
      <c r="N41" s="5" t="s">
        <v>178</v>
      </c>
      <c r="O41" s="1" t="s">
        <v>179</v>
      </c>
      <c r="P41" s="1" t="s">
        <v>180</v>
      </c>
      <c r="Q41" s="1" t="s">
        <v>25</v>
      </c>
      <c r="R41" s="1" t="s">
        <v>26</v>
      </c>
      <c r="S41" s="1" t="s">
        <v>31</v>
      </c>
      <c r="T41" s="5">
        <v>174551</v>
      </c>
      <c r="U41" s="1" t="s">
        <v>25</v>
      </c>
      <c r="V41" s="1" t="s">
        <v>25</v>
      </c>
      <c r="W41" s="1" t="s">
        <v>25</v>
      </c>
      <c r="X41" s="1" t="s">
        <v>25</v>
      </c>
      <c r="Y41" s="1" t="s">
        <v>25</v>
      </c>
      <c r="Z41" s="1" t="s">
        <v>25</v>
      </c>
      <c r="AA41" s="1" t="s">
        <v>25</v>
      </c>
      <c r="AB41" s="1" t="s">
        <v>25</v>
      </c>
      <c r="AC41" s="1" t="s">
        <v>4393</v>
      </c>
      <c r="AD41" s="2">
        <v>0</v>
      </c>
      <c r="AE41" s="2">
        <v>0</v>
      </c>
      <c r="AF41" s="2">
        <v>1031000</v>
      </c>
      <c r="AG41" s="2">
        <v>0</v>
      </c>
      <c r="AH41" s="2">
        <v>0</v>
      </c>
      <c r="AI41" s="2">
        <v>0</v>
      </c>
      <c r="AJ41" s="2">
        <v>0</v>
      </c>
      <c r="AK41" s="2">
        <v>0</v>
      </c>
      <c r="AL41" s="25">
        <f>VLOOKUP(H41,Tabla3[[#All],[Comuna]:[Codigo Comuna]],2,FALSE)</f>
        <v>15101</v>
      </c>
      <c r="AM41" s="28">
        <f>VLOOKUP(AL41,Poblacion!E$1:G$347,3,FALSE)</f>
        <v>241653</v>
      </c>
      <c r="AN41" s="28">
        <f>VLOOKUP(AL41,Tabla4[[#All],[Código Comuna]:[Población 2025 estimada]],3,FALSE)</f>
        <v>259064</v>
      </c>
      <c r="AO41" s="26">
        <f>VLOOKUP(AL41,Pobreza!B$1:E$346,4,FALSE)</f>
        <v>0.18341139307704171</v>
      </c>
    </row>
    <row r="42" spans="1:41" ht="36" x14ac:dyDescent="0.25">
      <c r="A42" s="5">
        <v>106</v>
      </c>
      <c r="B42" s="5" t="s">
        <v>173</v>
      </c>
      <c r="C42" s="5" t="s">
        <v>173</v>
      </c>
      <c r="D42" s="1" t="s">
        <v>174</v>
      </c>
      <c r="E42" s="1" t="s">
        <v>181</v>
      </c>
      <c r="F42" s="1" t="str">
        <f t="shared" si="0"/>
        <v>TARAPACÁ</v>
      </c>
      <c r="G42" s="1" t="s">
        <v>187</v>
      </c>
      <c r="H42" s="1" t="s">
        <v>188</v>
      </c>
      <c r="I42" s="5" t="s">
        <v>4911</v>
      </c>
      <c r="J42" s="5">
        <v>6</v>
      </c>
      <c r="K42" s="5" t="s">
        <v>20</v>
      </c>
      <c r="L42" s="5" t="s">
        <v>21</v>
      </c>
      <c r="M42" s="5">
        <v>35707</v>
      </c>
      <c r="N42" s="5" t="s">
        <v>182</v>
      </c>
      <c r="O42" s="1" t="s">
        <v>183</v>
      </c>
      <c r="P42" s="1" t="s">
        <v>184</v>
      </c>
      <c r="Q42" s="1" t="s">
        <v>25</v>
      </c>
      <c r="R42" s="1" t="s">
        <v>26</v>
      </c>
      <c r="S42" s="1" t="s">
        <v>185</v>
      </c>
      <c r="T42" s="5">
        <v>179107</v>
      </c>
      <c r="U42" s="1" t="s">
        <v>186</v>
      </c>
      <c r="V42" s="1" t="s">
        <v>144</v>
      </c>
      <c r="W42" s="1" t="s">
        <v>25</v>
      </c>
      <c r="X42" s="1" t="s">
        <v>25</v>
      </c>
      <c r="Y42" s="1" t="s">
        <v>25</v>
      </c>
      <c r="Z42" s="1" t="s">
        <v>25</v>
      </c>
      <c r="AA42" s="1" t="s">
        <v>25</v>
      </c>
      <c r="AB42" s="1" t="s">
        <v>25</v>
      </c>
      <c r="AC42" s="1" t="s">
        <v>4393</v>
      </c>
      <c r="AD42" s="2">
        <v>13505.929</v>
      </c>
      <c r="AE42" s="2">
        <v>234056.15</v>
      </c>
      <c r="AF42" s="2">
        <v>19638</v>
      </c>
      <c r="AG42" s="2">
        <v>0</v>
      </c>
      <c r="AH42" s="2">
        <v>0</v>
      </c>
      <c r="AI42" s="2">
        <v>0</v>
      </c>
      <c r="AJ42" s="2">
        <v>0</v>
      </c>
      <c r="AK42" s="2">
        <v>0</v>
      </c>
      <c r="AL42" s="25" t="e">
        <f>VLOOKUP(H42,Tabla3[[#All],[Comuna]:[Codigo Comuna]],2,FALSE)</f>
        <v>#N/A</v>
      </c>
      <c r="AM42" s="28" t="e">
        <f>VLOOKUP(AL42,Poblacion!E$1:G$347,3,FALSE)</f>
        <v>#N/A</v>
      </c>
      <c r="AN42" s="28" t="e">
        <f>VLOOKUP(AL42,Tabla4[[#All],[Código Comuna]:[Población 2025 estimada]],3,FALSE)</f>
        <v>#N/A</v>
      </c>
      <c r="AO42" s="26" t="e">
        <f>VLOOKUP(AL42,Pobreza!B$1:E$346,4,FALSE)</f>
        <v>#N/A</v>
      </c>
    </row>
    <row r="43" spans="1:41" ht="24" x14ac:dyDescent="0.25">
      <c r="A43" s="6"/>
      <c r="B43" s="5" t="s">
        <v>173</v>
      </c>
      <c r="C43" s="5" t="s">
        <v>173</v>
      </c>
      <c r="D43" s="1" t="s">
        <v>174</v>
      </c>
      <c r="E43" s="1" t="s">
        <v>181</v>
      </c>
      <c r="F43" s="1" t="str">
        <f t="shared" si="0"/>
        <v>TARAPACÁ</v>
      </c>
      <c r="G43" s="1" t="s">
        <v>191</v>
      </c>
      <c r="H43" s="1" t="s">
        <v>192</v>
      </c>
      <c r="I43" s="5" t="s">
        <v>4911</v>
      </c>
      <c r="J43" s="6"/>
      <c r="K43" s="5" t="s">
        <v>20</v>
      </c>
      <c r="L43" s="5" t="s">
        <v>30</v>
      </c>
      <c r="M43" s="5">
        <v>55949</v>
      </c>
      <c r="N43" s="5" t="s">
        <v>189</v>
      </c>
      <c r="O43" s="1" t="s">
        <v>190</v>
      </c>
      <c r="P43" s="1" t="s">
        <v>177</v>
      </c>
      <c r="Q43" s="1" t="s">
        <v>25</v>
      </c>
      <c r="R43" s="1" t="s">
        <v>26</v>
      </c>
      <c r="S43" s="1" t="s">
        <v>31</v>
      </c>
      <c r="T43" s="5">
        <v>174553</v>
      </c>
      <c r="U43" s="1" t="s">
        <v>25</v>
      </c>
      <c r="V43" s="1" t="s">
        <v>25</v>
      </c>
      <c r="W43" s="1" t="s">
        <v>25</v>
      </c>
      <c r="X43" s="1" t="s">
        <v>25</v>
      </c>
      <c r="Y43" s="1" t="s">
        <v>25</v>
      </c>
      <c r="Z43" s="1" t="s">
        <v>25</v>
      </c>
      <c r="AA43" s="1" t="s">
        <v>25</v>
      </c>
      <c r="AB43" s="1" t="s">
        <v>25</v>
      </c>
      <c r="AC43" s="1" t="s">
        <v>4392</v>
      </c>
      <c r="AD43" s="2">
        <v>0</v>
      </c>
      <c r="AE43" s="2">
        <v>887601.63399999996</v>
      </c>
      <c r="AF43" s="2">
        <v>20619</v>
      </c>
      <c r="AG43" s="2">
        <v>0</v>
      </c>
      <c r="AH43" s="2">
        <v>0</v>
      </c>
      <c r="AI43" s="2">
        <v>0</v>
      </c>
      <c r="AJ43" s="2">
        <v>0</v>
      </c>
      <c r="AK43" s="2">
        <v>0</v>
      </c>
      <c r="AL43" s="25" t="e">
        <f>VLOOKUP(H43,Tabla3[[#All],[Comuna]:[Codigo Comuna]],2,FALSE)</f>
        <v>#N/A</v>
      </c>
      <c r="AM43" s="28" t="e">
        <f>VLOOKUP(AL43,Poblacion!E$1:G$347,3,FALSE)</f>
        <v>#N/A</v>
      </c>
      <c r="AN43" s="28" t="e">
        <f>VLOOKUP(AL43,Tabla4[[#All],[Código Comuna]:[Población 2025 estimada]],3,FALSE)</f>
        <v>#N/A</v>
      </c>
      <c r="AO43" s="26" t="e">
        <f>VLOOKUP(AL43,Pobreza!B$1:E$346,4,FALSE)</f>
        <v>#N/A</v>
      </c>
    </row>
    <row r="44" spans="1:41" ht="36" x14ac:dyDescent="0.25">
      <c r="A44" s="6"/>
      <c r="B44" s="5" t="s">
        <v>173</v>
      </c>
      <c r="C44" s="5" t="s">
        <v>173</v>
      </c>
      <c r="D44" s="1" t="s">
        <v>174</v>
      </c>
      <c r="E44" s="1" t="s">
        <v>181</v>
      </c>
      <c r="F44" s="1" t="str">
        <f t="shared" si="0"/>
        <v>TARAPACÁ</v>
      </c>
      <c r="G44" s="1" t="s">
        <v>191</v>
      </c>
      <c r="H44" s="1" t="s">
        <v>192</v>
      </c>
      <c r="I44" s="5" t="s">
        <v>4912</v>
      </c>
      <c r="J44" s="6"/>
      <c r="K44" s="5" t="s">
        <v>20</v>
      </c>
      <c r="L44" s="5" t="s">
        <v>30</v>
      </c>
      <c r="M44" s="5">
        <v>55949</v>
      </c>
      <c r="N44" s="5" t="s">
        <v>189</v>
      </c>
      <c r="O44" s="1" t="s">
        <v>190</v>
      </c>
      <c r="P44" s="1" t="s">
        <v>177</v>
      </c>
      <c r="Q44" s="1" t="s">
        <v>177</v>
      </c>
      <c r="R44" s="1" t="s">
        <v>26</v>
      </c>
      <c r="S44" s="1" t="s">
        <v>135</v>
      </c>
      <c r="T44" s="6"/>
      <c r="U44" s="1" t="s">
        <v>25</v>
      </c>
      <c r="V44" s="1" t="s">
        <v>25</v>
      </c>
      <c r="W44" s="1" t="s">
        <v>25</v>
      </c>
      <c r="X44" s="1" t="s">
        <v>25</v>
      </c>
      <c r="Y44" s="1" t="s">
        <v>25</v>
      </c>
      <c r="Z44" s="1" t="s">
        <v>25</v>
      </c>
      <c r="AA44" s="1" t="s">
        <v>25</v>
      </c>
      <c r="AB44" s="1" t="s">
        <v>25</v>
      </c>
      <c r="AC44" s="1" t="s">
        <v>4392</v>
      </c>
      <c r="AD44" s="2">
        <v>0</v>
      </c>
      <c r="AE44" s="2">
        <v>0</v>
      </c>
      <c r="AF44" s="2">
        <v>204099</v>
      </c>
      <c r="AG44" s="2">
        <v>0</v>
      </c>
      <c r="AH44" s="2">
        <v>0</v>
      </c>
      <c r="AI44" s="2">
        <v>0</v>
      </c>
      <c r="AJ44" s="2">
        <v>0</v>
      </c>
      <c r="AK44" s="2">
        <v>0</v>
      </c>
      <c r="AL44" s="25" t="e">
        <f>VLOOKUP(H44,Tabla3[[#All],[Comuna]:[Codigo Comuna]],2,FALSE)</f>
        <v>#N/A</v>
      </c>
      <c r="AM44" s="28" t="e">
        <f>VLOOKUP(AL44,Poblacion!E$1:G$347,3,FALSE)</f>
        <v>#N/A</v>
      </c>
      <c r="AN44" s="28" t="e">
        <f>VLOOKUP(AL44,Tabla4[[#All],[Código Comuna]:[Población 2025 estimada]],3,FALSE)</f>
        <v>#N/A</v>
      </c>
      <c r="AO44" s="26" t="e">
        <f>VLOOKUP(AL44,Pobreza!B$1:E$346,4,FALSE)</f>
        <v>#N/A</v>
      </c>
    </row>
    <row r="45" spans="1:41" ht="36" x14ac:dyDescent="0.25">
      <c r="A45" s="5">
        <v>113</v>
      </c>
      <c r="B45" s="5" t="s">
        <v>173</v>
      </c>
      <c r="C45" s="5" t="s">
        <v>173</v>
      </c>
      <c r="D45" s="1" t="s">
        <v>174</v>
      </c>
      <c r="E45" s="1" t="s">
        <v>181</v>
      </c>
      <c r="F45" s="1" t="str">
        <f t="shared" si="0"/>
        <v>TARAPACÁ</v>
      </c>
      <c r="G45" s="1" t="s">
        <v>191</v>
      </c>
      <c r="H45" s="1" t="s">
        <v>122</v>
      </c>
      <c r="I45" s="5" t="s">
        <v>4912</v>
      </c>
      <c r="J45" s="5">
        <v>62</v>
      </c>
      <c r="K45" s="5" t="s">
        <v>20</v>
      </c>
      <c r="L45" s="5" t="s">
        <v>30</v>
      </c>
      <c r="M45" s="5">
        <v>56872</v>
      </c>
      <c r="N45" s="5" t="s">
        <v>194</v>
      </c>
      <c r="O45" s="1" t="s">
        <v>195</v>
      </c>
      <c r="P45" s="1" t="s">
        <v>177</v>
      </c>
      <c r="Q45" s="1" t="s">
        <v>177</v>
      </c>
      <c r="R45" s="1" t="s">
        <v>26</v>
      </c>
      <c r="S45" s="1" t="s">
        <v>31</v>
      </c>
      <c r="T45" s="5">
        <v>177245</v>
      </c>
      <c r="U45" s="1" t="s">
        <v>25</v>
      </c>
      <c r="V45" s="1" t="s">
        <v>193</v>
      </c>
      <c r="W45" s="1" t="s">
        <v>25</v>
      </c>
      <c r="X45" s="1" t="s">
        <v>25</v>
      </c>
      <c r="Y45" s="1" t="s">
        <v>25</v>
      </c>
      <c r="Z45" s="1" t="s">
        <v>25</v>
      </c>
      <c r="AA45" s="1" t="s">
        <v>25</v>
      </c>
      <c r="AB45" s="1" t="s">
        <v>25</v>
      </c>
      <c r="AC45" s="1" t="s">
        <v>4392</v>
      </c>
      <c r="AD45" s="2">
        <v>0</v>
      </c>
      <c r="AE45" s="2">
        <v>10</v>
      </c>
      <c r="AF45" s="2">
        <v>309300</v>
      </c>
      <c r="AG45" s="2">
        <v>0</v>
      </c>
      <c r="AH45" s="2">
        <v>0</v>
      </c>
      <c r="AI45" s="2">
        <v>0</v>
      </c>
      <c r="AJ45" s="2">
        <v>0</v>
      </c>
      <c r="AK45" s="2">
        <v>0</v>
      </c>
      <c r="AL45" s="25" t="e">
        <f>VLOOKUP(H45,Tabla3[[#All],[Comuna]:[Codigo Comuna]],2,FALSE)</f>
        <v>#N/A</v>
      </c>
      <c r="AM45" s="28" t="e">
        <f>VLOOKUP(AL45,Poblacion!E$1:G$347,3,FALSE)</f>
        <v>#N/A</v>
      </c>
      <c r="AN45" s="28" t="e">
        <f>VLOOKUP(AL45,Tabla4[[#All],[Código Comuna]:[Población 2025 estimada]],3,FALSE)</f>
        <v>#N/A</v>
      </c>
      <c r="AO45" s="26" t="e">
        <f>VLOOKUP(AL45,Pobreza!B$1:E$346,4,FALSE)</f>
        <v>#N/A</v>
      </c>
    </row>
    <row r="46" spans="1:41" ht="36" x14ac:dyDescent="0.25">
      <c r="A46" s="5">
        <v>114</v>
      </c>
      <c r="B46" s="5" t="s">
        <v>173</v>
      </c>
      <c r="C46" s="5" t="s">
        <v>173</v>
      </c>
      <c r="D46" s="1" t="s">
        <v>174</v>
      </c>
      <c r="E46" s="1" t="s">
        <v>181</v>
      </c>
      <c r="F46" s="1" t="str">
        <f t="shared" si="0"/>
        <v>TARAPACÁ</v>
      </c>
      <c r="G46" s="1" t="s">
        <v>191</v>
      </c>
      <c r="H46" s="1" t="s">
        <v>198</v>
      </c>
      <c r="I46" s="5" t="s">
        <v>4911</v>
      </c>
      <c r="J46" s="5">
        <v>70</v>
      </c>
      <c r="K46" s="5" t="s">
        <v>20</v>
      </c>
      <c r="L46" s="5" t="s">
        <v>30</v>
      </c>
      <c r="M46" s="5">
        <v>57894</v>
      </c>
      <c r="N46" s="5" t="s">
        <v>196</v>
      </c>
      <c r="O46" s="1" t="s">
        <v>197</v>
      </c>
      <c r="P46" s="1" t="s">
        <v>180</v>
      </c>
      <c r="Q46" s="1" t="s">
        <v>25</v>
      </c>
      <c r="R46" s="1" t="s">
        <v>26</v>
      </c>
      <c r="S46" s="1" t="s">
        <v>31</v>
      </c>
      <c r="T46" s="5">
        <v>179756</v>
      </c>
      <c r="U46" s="1" t="s">
        <v>25</v>
      </c>
      <c r="V46" s="1" t="s">
        <v>25</v>
      </c>
      <c r="W46" s="1" t="s">
        <v>25</v>
      </c>
      <c r="X46" s="1" t="s">
        <v>25</v>
      </c>
      <c r="Y46" s="1" t="s">
        <v>25</v>
      </c>
      <c r="Z46" s="1" t="s">
        <v>25</v>
      </c>
      <c r="AA46" s="1" t="s">
        <v>25</v>
      </c>
      <c r="AB46" s="1" t="s">
        <v>25</v>
      </c>
      <c r="AC46" s="1" t="s">
        <v>4393</v>
      </c>
      <c r="AD46" s="2">
        <v>0</v>
      </c>
      <c r="AE46" s="2">
        <v>1940013</v>
      </c>
      <c r="AF46" s="2">
        <v>897230</v>
      </c>
      <c r="AG46" s="2">
        <v>0</v>
      </c>
      <c r="AH46" s="2">
        <v>0</v>
      </c>
      <c r="AI46" s="2">
        <v>0</v>
      </c>
      <c r="AJ46" s="2">
        <v>0</v>
      </c>
      <c r="AK46" s="2">
        <v>0</v>
      </c>
      <c r="AL46" s="25">
        <f>VLOOKUP(H46,Tabla3[[#All],[Comuna]:[Codigo Comuna]],2,FALSE)</f>
        <v>1402</v>
      </c>
      <c r="AM46" s="28">
        <f>VLOOKUP(AL46,Poblacion!E$1:G$347,3,FALSE)</f>
        <v>1335</v>
      </c>
      <c r="AN46" s="28">
        <f>VLOOKUP(AL46,Tabla4[[#All],[Código Comuna]:[Población 2025 estimada]],3,FALSE)</f>
        <v>1371</v>
      </c>
      <c r="AO46" s="26">
        <f>VLOOKUP(AL46,Pobreza!B$1:E$346,4,FALSE)</f>
        <v>0.22291811522589719</v>
      </c>
    </row>
    <row r="47" spans="1:41" ht="36" x14ac:dyDescent="0.25">
      <c r="A47" s="6"/>
      <c r="B47" s="5" t="s">
        <v>173</v>
      </c>
      <c r="C47" s="5" t="s">
        <v>173</v>
      </c>
      <c r="D47" s="1" t="s">
        <v>174</v>
      </c>
      <c r="E47" s="1" t="s">
        <v>181</v>
      </c>
      <c r="F47" s="1" t="str">
        <f t="shared" si="0"/>
        <v>TARAPACÁ</v>
      </c>
      <c r="G47" s="1" t="s">
        <v>191</v>
      </c>
      <c r="H47" s="1" t="s">
        <v>198</v>
      </c>
      <c r="I47" s="5" t="s">
        <v>4912</v>
      </c>
      <c r="J47" s="6"/>
      <c r="K47" s="5" t="s">
        <v>20</v>
      </c>
      <c r="L47" s="5" t="s">
        <v>30</v>
      </c>
      <c r="M47" s="5">
        <v>57894</v>
      </c>
      <c r="N47" s="5" t="s">
        <v>196</v>
      </c>
      <c r="O47" s="1" t="s">
        <v>197</v>
      </c>
      <c r="P47" s="1" t="s">
        <v>180</v>
      </c>
      <c r="Q47" s="1" t="s">
        <v>25</v>
      </c>
      <c r="R47" s="1" t="s">
        <v>26</v>
      </c>
      <c r="S47" s="1" t="s">
        <v>135</v>
      </c>
      <c r="T47" s="6"/>
      <c r="U47" s="1" t="s">
        <v>25</v>
      </c>
      <c r="V47" s="1" t="s">
        <v>25</v>
      </c>
      <c r="W47" s="1" t="s">
        <v>25</v>
      </c>
      <c r="X47" s="1" t="s">
        <v>25</v>
      </c>
      <c r="Y47" s="1" t="s">
        <v>25</v>
      </c>
      <c r="Z47" s="1" t="s">
        <v>25</v>
      </c>
      <c r="AA47" s="1" t="s">
        <v>25</v>
      </c>
      <c r="AB47" s="1" t="s">
        <v>25</v>
      </c>
      <c r="AC47" s="1" t="s">
        <v>4393</v>
      </c>
      <c r="AD47" s="2">
        <v>0</v>
      </c>
      <c r="AE47" s="2">
        <v>0</v>
      </c>
      <c r="AF47" s="2">
        <v>824800</v>
      </c>
      <c r="AG47" s="2">
        <v>0</v>
      </c>
      <c r="AH47" s="2">
        <v>0</v>
      </c>
      <c r="AI47" s="2">
        <v>0</v>
      </c>
      <c r="AJ47" s="2">
        <v>0</v>
      </c>
      <c r="AK47" s="2">
        <v>0</v>
      </c>
      <c r="AL47" s="25">
        <f>VLOOKUP(H47,Tabla3[[#All],[Comuna]:[Codigo Comuna]],2,FALSE)</f>
        <v>1402</v>
      </c>
      <c r="AM47" s="28">
        <f>VLOOKUP(AL47,Poblacion!E$1:G$347,3,FALSE)</f>
        <v>1335</v>
      </c>
      <c r="AN47" s="28">
        <f>VLOOKUP(AL47,Tabla4[[#All],[Código Comuna]:[Población 2025 estimada]],3,FALSE)</f>
        <v>1371</v>
      </c>
      <c r="AO47" s="26">
        <f>VLOOKUP(AL47,Pobreza!B$1:E$346,4,FALSE)</f>
        <v>0.22291811522589719</v>
      </c>
    </row>
    <row r="48" spans="1:41" ht="36" x14ac:dyDescent="0.25">
      <c r="A48" s="5">
        <v>115</v>
      </c>
      <c r="B48" s="5" t="s">
        <v>173</v>
      </c>
      <c r="C48" s="5" t="s">
        <v>173</v>
      </c>
      <c r="D48" s="1" t="s">
        <v>174</v>
      </c>
      <c r="E48" s="1" t="s">
        <v>34</v>
      </c>
      <c r="F48" s="1" t="str">
        <f t="shared" si="0"/>
        <v>ANTOFAGASTA</v>
      </c>
      <c r="G48" s="1" t="s">
        <v>38</v>
      </c>
      <c r="H48" s="1" t="s">
        <v>38</v>
      </c>
      <c r="I48" s="5" t="s">
        <v>4911</v>
      </c>
      <c r="J48" s="5">
        <v>27</v>
      </c>
      <c r="K48" s="5" t="s">
        <v>20</v>
      </c>
      <c r="L48" s="5" t="s">
        <v>21</v>
      </c>
      <c r="M48" s="5">
        <v>50631</v>
      </c>
      <c r="N48" s="5" t="s">
        <v>199</v>
      </c>
      <c r="O48" s="1" t="s">
        <v>200</v>
      </c>
      <c r="P48" s="1" t="s">
        <v>184</v>
      </c>
      <c r="Q48" s="1" t="s">
        <v>25</v>
      </c>
      <c r="R48" s="1" t="s">
        <v>89</v>
      </c>
      <c r="S48" s="1" t="s">
        <v>106</v>
      </c>
      <c r="T48" s="5">
        <v>165203</v>
      </c>
      <c r="U48" s="1" t="s">
        <v>186</v>
      </c>
      <c r="V48" s="1" t="s">
        <v>193</v>
      </c>
      <c r="W48" s="1" t="s">
        <v>25</v>
      </c>
      <c r="X48" s="1" t="s">
        <v>25</v>
      </c>
      <c r="Y48" s="1" t="s">
        <v>25</v>
      </c>
      <c r="Z48" s="1" t="s">
        <v>25</v>
      </c>
      <c r="AA48" s="1" t="s">
        <v>25</v>
      </c>
      <c r="AB48" s="1" t="s">
        <v>25</v>
      </c>
      <c r="AC48" s="1" t="s">
        <v>4393</v>
      </c>
      <c r="AD48" s="2">
        <v>0</v>
      </c>
      <c r="AE48" s="2">
        <v>202000</v>
      </c>
      <c r="AF48" s="2">
        <v>429151</v>
      </c>
      <c r="AG48" s="2">
        <v>0</v>
      </c>
      <c r="AH48" s="2">
        <v>0</v>
      </c>
      <c r="AI48" s="2">
        <v>0</v>
      </c>
      <c r="AJ48" s="2">
        <v>0</v>
      </c>
      <c r="AK48" s="2">
        <v>0</v>
      </c>
      <c r="AL48" s="25">
        <f>VLOOKUP(H48,Tabla3[[#All],[Comuna]:[Codigo Comuna]],2,FALSE)</f>
        <v>2101</v>
      </c>
      <c r="AM48" s="28">
        <f>VLOOKUP(AL48,Poblacion!E$1:G$347,3,FALSE)</f>
        <v>401096</v>
      </c>
      <c r="AN48" s="28">
        <f>VLOOKUP(AL48,Tabla4[[#All],[Código Comuna]:[Población 2025 estimada]],3,FALSE)</f>
        <v>447224</v>
      </c>
      <c r="AO48" s="26">
        <f>VLOOKUP(AL48,Pobreza!B$1:E$346,4,FALSE)</f>
        <v>0.16654338607700911</v>
      </c>
    </row>
    <row r="49" spans="1:41" ht="36" x14ac:dyDescent="0.25">
      <c r="A49" s="6"/>
      <c r="B49" s="5" t="s">
        <v>173</v>
      </c>
      <c r="C49" s="5" t="s">
        <v>173</v>
      </c>
      <c r="D49" s="1" t="s">
        <v>174</v>
      </c>
      <c r="E49" s="1" t="s">
        <v>34</v>
      </c>
      <c r="F49" s="1" t="str">
        <f t="shared" si="0"/>
        <v>ANTOFAGASTA</v>
      </c>
      <c r="G49" s="1" t="s">
        <v>38</v>
      </c>
      <c r="H49" s="1" t="s">
        <v>38</v>
      </c>
      <c r="I49" s="5" t="s">
        <v>4911</v>
      </c>
      <c r="J49" s="6"/>
      <c r="K49" s="5" t="s">
        <v>20</v>
      </c>
      <c r="L49" s="5" t="s">
        <v>30</v>
      </c>
      <c r="M49" s="5">
        <v>54256</v>
      </c>
      <c r="N49" s="5" t="s">
        <v>201</v>
      </c>
      <c r="O49" s="1" t="s">
        <v>202</v>
      </c>
      <c r="P49" s="1" t="s">
        <v>180</v>
      </c>
      <c r="Q49" s="1" t="s">
        <v>25</v>
      </c>
      <c r="R49" s="1" t="s">
        <v>26</v>
      </c>
      <c r="S49" s="1" t="s">
        <v>31</v>
      </c>
      <c r="T49" s="5">
        <v>168518</v>
      </c>
      <c r="U49" s="1" t="s">
        <v>25</v>
      </c>
      <c r="V49" s="1" t="s">
        <v>25</v>
      </c>
      <c r="W49" s="1" t="s">
        <v>25</v>
      </c>
      <c r="X49" s="1" t="s">
        <v>25</v>
      </c>
      <c r="Y49" s="1" t="s">
        <v>25</v>
      </c>
      <c r="Z49" s="1" t="s">
        <v>25</v>
      </c>
      <c r="AA49" s="1" t="s">
        <v>25</v>
      </c>
      <c r="AB49" s="1" t="s">
        <v>25</v>
      </c>
      <c r="AC49" s="1" t="s">
        <v>4393</v>
      </c>
      <c r="AD49" s="2">
        <v>0</v>
      </c>
      <c r="AE49" s="2">
        <v>0</v>
      </c>
      <c r="AF49" s="2">
        <v>1767502</v>
      </c>
      <c r="AG49" s="2">
        <v>0</v>
      </c>
      <c r="AH49" s="2">
        <v>0</v>
      </c>
      <c r="AI49" s="2">
        <v>0</v>
      </c>
      <c r="AJ49" s="2">
        <v>0</v>
      </c>
      <c r="AK49" s="2">
        <v>0</v>
      </c>
      <c r="AL49" s="25">
        <f>VLOOKUP(H49,Tabla3[[#All],[Comuna]:[Codigo Comuna]],2,FALSE)</f>
        <v>2101</v>
      </c>
      <c r="AM49" s="28">
        <f>VLOOKUP(AL49,Poblacion!E$1:G$347,3,FALSE)</f>
        <v>401096</v>
      </c>
      <c r="AN49" s="28">
        <f>VLOOKUP(AL49,Tabla4[[#All],[Código Comuna]:[Población 2025 estimada]],3,FALSE)</f>
        <v>447224</v>
      </c>
      <c r="AO49" s="26">
        <f>VLOOKUP(AL49,Pobreza!B$1:E$346,4,FALSE)</f>
        <v>0.16654338607700911</v>
      </c>
    </row>
    <row r="50" spans="1:41" ht="36" x14ac:dyDescent="0.25">
      <c r="A50" s="5">
        <v>118</v>
      </c>
      <c r="B50" s="5" t="s">
        <v>173</v>
      </c>
      <c r="C50" s="5" t="s">
        <v>173</v>
      </c>
      <c r="D50" s="1" t="s">
        <v>174</v>
      </c>
      <c r="E50" s="1" t="s">
        <v>34</v>
      </c>
      <c r="F50" s="1" t="str">
        <f t="shared" si="0"/>
        <v>ANTOFAGASTA</v>
      </c>
      <c r="G50" s="1" t="s">
        <v>38</v>
      </c>
      <c r="H50" s="1" t="s">
        <v>38</v>
      </c>
      <c r="I50" s="5" t="s">
        <v>4911</v>
      </c>
      <c r="J50" s="5">
        <v>77</v>
      </c>
      <c r="K50" s="5" t="s">
        <v>20</v>
      </c>
      <c r="L50" s="5" t="s">
        <v>21</v>
      </c>
      <c r="M50" s="5">
        <v>58230</v>
      </c>
      <c r="N50" s="5" t="s">
        <v>203</v>
      </c>
      <c r="O50" s="1" t="s">
        <v>204</v>
      </c>
      <c r="P50" s="1" t="s">
        <v>184</v>
      </c>
      <c r="Q50" s="1" t="s">
        <v>25</v>
      </c>
      <c r="R50" s="1" t="s">
        <v>26</v>
      </c>
      <c r="S50" s="1" t="s">
        <v>42</v>
      </c>
      <c r="T50" s="5">
        <v>180388</v>
      </c>
      <c r="U50" s="1" t="s">
        <v>186</v>
      </c>
      <c r="V50" s="1" t="s">
        <v>25</v>
      </c>
      <c r="W50" s="1" t="s">
        <v>25</v>
      </c>
      <c r="X50" s="1" t="s">
        <v>25</v>
      </c>
      <c r="Y50" s="1" t="s">
        <v>25</v>
      </c>
      <c r="Z50" s="1" t="s">
        <v>25</v>
      </c>
      <c r="AA50" s="1" t="s">
        <v>25</v>
      </c>
      <c r="AB50" s="1" t="s">
        <v>25</v>
      </c>
      <c r="AC50" s="1" t="s">
        <v>4393</v>
      </c>
      <c r="AD50" s="2">
        <v>0</v>
      </c>
      <c r="AE50" s="2">
        <v>80000</v>
      </c>
      <c r="AF50" s="2">
        <v>329920</v>
      </c>
      <c r="AG50" s="2">
        <v>0</v>
      </c>
      <c r="AH50" s="2">
        <v>0</v>
      </c>
      <c r="AI50" s="2">
        <v>0</v>
      </c>
      <c r="AJ50" s="2">
        <v>0</v>
      </c>
      <c r="AK50" s="2">
        <v>0</v>
      </c>
      <c r="AL50" s="25">
        <f>VLOOKUP(H50,Tabla3[[#All],[Comuna]:[Codigo Comuna]],2,FALSE)</f>
        <v>2101</v>
      </c>
      <c r="AM50" s="28">
        <f>VLOOKUP(AL50,Poblacion!E$1:G$347,3,FALSE)</f>
        <v>401096</v>
      </c>
      <c r="AN50" s="28">
        <f>VLOOKUP(AL50,Tabla4[[#All],[Código Comuna]:[Población 2025 estimada]],3,FALSE)</f>
        <v>447224</v>
      </c>
      <c r="AO50" s="26">
        <f>VLOOKUP(AL50,Pobreza!B$1:E$346,4,FALSE)</f>
        <v>0.16654338607700911</v>
      </c>
    </row>
    <row r="51" spans="1:41" ht="36" x14ac:dyDescent="0.25">
      <c r="A51" s="5">
        <v>117</v>
      </c>
      <c r="B51" s="5" t="s">
        <v>173</v>
      </c>
      <c r="C51" s="5" t="s">
        <v>173</v>
      </c>
      <c r="D51" s="1" t="s">
        <v>174</v>
      </c>
      <c r="E51" s="1" t="s">
        <v>34</v>
      </c>
      <c r="F51" s="1" t="str">
        <f t="shared" si="0"/>
        <v>ANTOFAGASTA</v>
      </c>
      <c r="G51" s="1" t="s">
        <v>38</v>
      </c>
      <c r="H51" s="1" t="s">
        <v>38</v>
      </c>
      <c r="I51" s="5" t="s">
        <v>4911</v>
      </c>
      <c r="J51" s="5">
        <v>77</v>
      </c>
      <c r="K51" s="5" t="s">
        <v>20</v>
      </c>
      <c r="L51" s="5" t="s">
        <v>30</v>
      </c>
      <c r="M51" s="5">
        <v>58230</v>
      </c>
      <c r="N51" s="5" t="s">
        <v>203</v>
      </c>
      <c r="O51" s="1" t="s">
        <v>204</v>
      </c>
      <c r="P51" s="1" t="s">
        <v>184</v>
      </c>
      <c r="Q51" s="1" t="s">
        <v>25</v>
      </c>
      <c r="R51" s="1" t="s">
        <v>26</v>
      </c>
      <c r="S51" s="1" t="s">
        <v>31</v>
      </c>
      <c r="T51" s="5">
        <v>180387</v>
      </c>
      <c r="U51" s="1" t="s">
        <v>186</v>
      </c>
      <c r="V51" s="1" t="s">
        <v>25</v>
      </c>
      <c r="W51" s="1" t="s">
        <v>25</v>
      </c>
      <c r="X51" s="1" t="s">
        <v>25</v>
      </c>
      <c r="Y51" s="1" t="s">
        <v>25</v>
      </c>
      <c r="Z51" s="1" t="s">
        <v>25</v>
      </c>
      <c r="AA51" s="1" t="s">
        <v>25</v>
      </c>
      <c r="AB51" s="1" t="s">
        <v>25</v>
      </c>
      <c r="AC51" s="1" t="s">
        <v>4393</v>
      </c>
      <c r="AD51" s="2">
        <v>0</v>
      </c>
      <c r="AE51" s="2">
        <v>900000</v>
      </c>
      <c r="AF51" s="2">
        <v>4978235</v>
      </c>
      <c r="AG51" s="2">
        <v>0</v>
      </c>
      <c r="AH51" s="2">
        <v>0</v>
      </c>
      <c r="AI51" s="2">
        <v>0</v>
      </c>
      <c r="AJ51" s="2">
        <v>0</v>
      </c>
      <c r="AK51" s="2">
        <v>0</v>
      </c>
      <c r="AL51" s="25">
        <f>VLOOKUP(H51,Tabla3[[#All],[Comuna]:[Codigo Comuna]],2,FALSE)</f>
        <v>2101</v>
      </c>
      <c r="AM51" s="28">
        <f>VLOOKUP(AL51,Poblacion!E$1:G$347,3,FALSE)</f>
        <v>401096</v>
      </c>
      <c r="AN51" s="28">
        <f>VLOOKUP(AL51,Tabla4[[#All],[Código Comuna]:[Población 2025 estimada]],3,FALSE)</f>
        <v>447224</v>
      </c>
      <c r="AO51" s="26">
        <f>VLOOKUP(AL51,Pobreza!B$1:E$346,4,FALSE)</f>
        <v>0.16654338607700911</v>
      </c>
    </row>
    <row r="52" spans="1:41" ht="24" x14ac:dyDescent="0.25">
      <c r="A52" s="6"/>
      <c r="B52" s="5" t="s">
        <v>173</v>
      </c>
      <c r="C52" s="5" t="s">
        <v>173</v>
      </c>
      <c r="D52" s="1" t="s">
        <v>174</v>
      </c>
      <c r="E52" s="1" t="s">
        <v>34</v>
      </c>
      <c r="F52" s="1" t="str">
        <f t="shared" si="0"/>
        <v>ANTOFAGASTA</v>
      </c>
      <c r="G52" s="1" t="s">
        <v>207</v>
      </c>
      <c r="H52" s="1" t="s">
        <v>208</v>
      </c>
      <c r="I52" s="5" t="s">
        <v>4911</v>
      </c>
      <c r="J52" s="6"/>
      <c r="K52" s="5" t="s">
        <v>20</v>
      </c>
      <c r="L52" s="5" t="s">
        <v>21</v>
      </c>
      <c r="M52" s="5">
        <v>56125</v>
      </c>
      <c r="N52" s="5" t="s">
        <v>205</v>
      </c>
      <c r="O52" s="1" t="s">
        <v>206</v>
      </c>
      <c r="P52" s="1" t="s">
        <v>177</v>
      </c>
      <c r="Q52" s="1" t="s">
        <v>25</v>
      </c>
      <c r="R52" s="1" t="s">
        <v>26</v>
      </c>
      <c r="S52" s="1" t="s">
        <v>42</v>
      </c>
      <c r="T52" s="5">
        <v>175122</v>
      </c>
      <c r="U52" s="1" t="s">
        <v>25</v>
      </c>
      <c r="V52" s="1" t="s">
        <v>25</v>
      </c>
      <c r="W52" s="1" t="s">
        <v>25</v>
      </c>
      <c r="X52" s="1" t="s">
        <v>25</v>
      </c>
      <c r="Y52" s="1" t="s">
        <v>25</v>
      </c>
      <c r="Z52" s="1" t="s">
        <v>25</v>
      </c>
      <c r="AA52" s="1" t="s">
        <v>25</v>
      </c>
      <c r="AB52" s="1" t="s">
        <v>25</v>
      </c>
      <c r="AC52" s="1" t="s">
        <v>4392</v>
      </c>
      <c r="AD52" s="2">
        <v>0</v>
      </c>
      <c r="AE52" s="2">
        <v>143454</v>
      </c>
      <c r="AF52" s="2">
        <v>122989</v>
      </c>
      <c r="AG52" s="2">
        <v>0</v>
      </c>
      <c r="AH52" s="2">
        <v>0</v>
      </c>
      <c r="AI52" s="2">
        <v>0</v>
      </c>
      <c r="AJ52" s="2">
        <v>0</v>
      </c>
      <c r="AK52" s="2">
        <v>0</v>
      </c>
      <c r="AL52" s="25">
        <f>VLOOKUP(H52,Tabla3[[#All],[Comuna]:[Codigo Comuna]],2,FALSE)</f>
        <v>2201</v>
      </c>
      <c r="AM52" s="28">
        <f>VLOOKUP(AL52,Poblacion!E$1:G$347,3,FALSE)</f>
        <v>166334</v>
      </c>
      <c r="AN52" s="28">
        <f>VLOOKUP(AL52,Tabla4[[#All],[Código Comuna]:[Población 2025 estimada]],3,FALSE)</f>
        <v>196820</v>
      </c>
      <c r="AO52" s="26">
        <f>VLOOKUP(AL52,Pobreza!B$1:E$346,4,FALSE)</f>
        <v>0.16772331963286741</v>
      </c>
    </row>
    <row r="53" spans="1:41" ht="24" x14ac:dyDescent="0.25">
      <c r="A53" s="5">
        <v>119</v>
      </c>
      <c r="B53" s="5" t="s">
        <v>173</v>
      </c>
      <c r="C53" s="5" t="s">
        <v>173</v>
      </c>
      <c r="D53" s="1" t="s">
        <v>174</v>
      </c>
      <c r="E53" s="1" t="s">
        <v>34</v>
      </c>
      <c r="F53" s="1" t="str">
        <f t="shared" si="0"/>
        <v>ANTOFAGASTA</v>
      </c>
      <c r="G53" s="1" t="s">
        <v>207</v>
      </c>
      <c r="H53" s="1" t="s">
        <v>208</v>
      </c>
      <c r="I53" s="5" t="s">
        <v>4911</v>
      </c>
      <c r="J53" s="5">
        <v>54</v>
      </c>
      <c r="K53" s="5" t="s">
        <v>20</v>
      </c>
      <c r="L53" s="5" t="s">
        <v>30</v>
      </c>
      <c r="M53" s="5">
        <v>56125</v>
      </c>
      <c r="N53" s="5" t="s">
        <v>205</v>
      </c>
      <c r="O53" s="1" t="s">
        <v>206</v>
      </c>
      <c r="P53" s="1" t="s">
        <v>177</v>
      </c>
      <c r="Q53" s="1" t="s">
        <v>25</v>
      </c>
      <c r="R53" s="1" t="s">
        <v>26</v>
      </c>
      <c r="S53" s="1" t="s">
        <v>31</v>
      </c>
      <c r="T53" s="5">
        <v>175124</v>
      </c>
      <c r="U53" s="1" t="s">
        <v>25</v>
      </c>
      <c r="V53" s="1" t="s">
        <v>25</v>
      </c>
      <c r="W53" s="1" t="s">
        <v>25</v>
      </c>
      <c r="X53" s="1" t="s">
        <v>25</v>
      </c>
      <c r="Y53" s="1" t="s">
        <v>25</v>
      </c>
      <c r="Z53" s="1" t="s">
        <v>25</v>
      </c>
      <c r="AA53" s="1" t="s">
        <v>25</v>
      </c>
      <c r="AB53" s="1" t="s">
        <v>25</v>
      </c>
      <c r="AC53" s="1" t="s">
        <v>4392</v>
      </c>
      <c r="AD53" s="2">
        <v>0</v>
      </c>
      <c r="AE53" s="2">
        <v>986763.92</v>
      </c>
      <c r="AF53" s="2">
        <v>1821473</v>
      </c>
      <c r="AG53" s="2">
        <v>0</v>
      </c>
      <c r="AH53" s="2">
        <v>0</v>
      </c>
      <c r="AI53" s="2">
        <v>0</v>
      </c>
      <c r="AJ53" s="2">
        <v>0</v>
      </c>
      <c r="AK53" s="2">
        <v>0</v>
      </c>
      <c r="AL53" s="25">
        <f>VLOOKUP(H53,Tabla3[[#All],[Comuna]:[Codigo Comuna]],2,FALSE)</f>
        <v>2201</v>
      </c>
      <c r="AM53" s="28">
        <f>VLOOKUP(AL53,Poblacion!E$1:G$347,3,FALSE)</f>
        <v>166334</v>
      </c>
      <c r="AN53" s="28">
        <f>VLOOKUP(AL53,Tabla4[[#All],[Código Comuna]:[Población 2025 estimada]],3,FALSE)</f>
        <v>196820</v>
      </c>
      <c r="AO53" s="26">
        <f>VLOOKUP(AL53,Pobreza!B$1:E$346,4,FALSE)</f>
        <v>0.16772331963286741</v>
      </c>
    </row>
    <row r="54" spans="1:41" ht="48" x14ac:dyDescent="0.25">
      <c r="A54" s="5">
        <v>121</v>
      </c>
      <c r="B54" s="5" t="s">
        <v>173</v>
      </c>
      <c r="C54" s="5" t="s">
        <v>173</v>
      </c>
      <c r="D54" s="1" t="s">
        <v>174</v>
      </c>
      <c r="E54" s="1" t="s">
        <v>34</v>
      </c>
      <c r="F54" s="1" t="str">
        <f t="shared" si="0"/>
        <v>ANTOFAGASTA</v>
      </c>
      <c r="G54" s="1" t="s">
        <v>207</v>
      </c>
      <c r="H54" s="1" t="s">
        <v>211</v>
      </c>
      <c r="I54" s="5" t="s">
        <v>4911</v>
      </c>
      <c r="J54" s="5">
        <v>66</v>
      </c>
      <c r="K54" s="5" t="s">
        <v>20</v>
      </c>
      <c r="L54" s="5" t="s">
        <v>21</v>
      </c>
      <c r="M54" s="5">
        <v>57613</v>
      </c>
      <c r="N54" s="5" t="s">
        <v>209</v>
      </c>
      <c r="O54" s="1" t="s">
        <v>210</v>
      </c>
      <c r="P54" s="1" t="s">
        <v>177</v>
      </c>
      <c r="Q54" s="1" t="s">
        <v>25</v>
      </c>
      <c r="R54" s="1" t="s">
        <v>26</v>
      </c>
      <c r="S54" s="1" t="s">
        <v>42</v>
      </c>
      <c r="T54" s="5">
        <v>178808</v>
      </c>
      <c r="U54" s="1" t="s">
        <v>25</v>
      </c>
      <c r="V54" s="1" t="s">
        <v>25</v>
      </c>
      <c r="W54" s="1" t="s">
        <v>25</v>
      </c>
      <c r="X54" s="1" t="s">
        <v>25</v>
      </c>
      <c r="Y54" s="1" t="s">
        <v>25</v>
      </c>
      <c r="Z54" s="1" t="s">
        <v>25</v>
      </c>
      <c r="AA54" s="1" t="s">
        <v>25</v>
      </c>
      <c r="AB54" s="1" t="s">
        <v>25</v>
      </c>
      <c r="AC54" s="1" t="s">
        <v>4392</v>
      </c>
      <c r="AD54" s="2">
        <v>0</v>
      </c>
      <c r="AE54" s="2">
        <v>524066.26199999999</v>
      </c>
      <c r="AF54" s="2">
        <v>556260</v>
      </c>
      <c r="AG54" s="2">
        <v>0</v>
      </c>
      <c r="AH54" s="2">
        <v>0</v>
      </c>
      <c r="AI54" s="2">
        <v>0</v>
      </c>
      <c r="AJ54" s="2">
        <v>0</v>
      </c>
      <c r="AK54" s="2">
        <v>0</v>
      </c>
      <c r="AL54" s="25" t="e">
        <f>VLOOKUP(H54,Tabla3[[#All],[Comuna]:[Codigo Comuna]],2,FALSE)</f>
        <v>#N/A</v>
      </c>
      <c r="AM54" s="28" t="e">
        <f>VLOOKUP(AL54,Poblacion!E$1:G$347,3,FALSE)</f>
        <v>#N/A</v>
      </c>
      <c r="AN54" s="28" t="e">
        <f>VLOOKUP(AL54,Tabla4[[#All],[Código Comuna]:[Población 2025 estimada]],3,FALSE)</f>
        <v>#N/A</v>
      </c>
      <c r="AO54" s="26" t="e">
        <f>VLOOKUP(AL54,Pobreza!B$1:E$346,4,FALSE)</f>
        <v>#N/A</v>
      </c>
    </row>
    <row r="55" spans="1:41" ht="48" x14ac:dyDescent="0.25">
      <c r="A55" s="5">
        <v>120</v>
      </c>
      <c r="B55" s="5" t="s">
        <v>173</v>
      </c>
      <c r="C55" s="5" t="s">
        <v>173</v>
      </c>
      <c r="D55" s="1" t="s">
        <v>174</v>
      </c>
      <c r="E55" s="1" t="s">
        <v>34</v>
      </c>
      <c r="F55" s="1" t="str">
        <f t="shared" si="0"/>
        <v>ANTOFAGASTA</v>
      </c>
      <c r="G55" s="1" t="s">
        <v>207</v>
      </c>
      <c r="H55" s="1" t="s">
        <v>211</v>
      </c>
      <c r="I55" s="5" t="s">
        <v>4911</v>
      </c>
      <c r="J55" s="5">
        <v>66</v>
      </c>
      <c r="K55" s="5" t="s">
        <v>20</v>
      </c>
      <c r="L55" s="5" t="s">
        <v>30</v>
      </c>
      <c r="M55" s="5">
        <v>57613</v>
      </c>
      <c r="N55" s="5" t="s">
        <v>209</v>
      </c>
      <c r="O55" s="1" t="s">
        <v>210</v>
      </c>
      <c r="P55" s="1" t="s">
        <v>177</v>
      </c>
      <c r="Q55" s="1" t="s">
        <v>25</v>
      </c>
      <c r="R55" s="1" t="s">
        <v>26</v>
      </c>
      <c r="S55" s="1" t="s">
        <v>31</v>
      </c>
      <c r="T55" s="5">
        <v>178809</v>
      </c>
      <c r="U55" s="1" t="s">
        <v>25</v>
      </c>
      <c r="V55" s="1" t="s">
        <v>25</v>
      </c>
      <c r="W55" s="1" t="s">
        <v>25</v>
      </c>
      <c r="X55" s="1" t="s">
        <v>25</v>
      </c>
      <c r="Y55" s="1" t="s">
        <v>25</v>
      </c>
      <c r="Z55" s="1" t="s">
        <v>25</v>
      </c>
      <c r="AA55" s="1" t="s">
        <v>25</v>
      </c>
      <c r="AB55" s="1" t="s">
        <v>25</v>
      </c>
      <c r="AC55" s="1" t="s">
        <v>4392</v>
      </c>
      <c r="AD55" s="2">
        <v>0</v>
      </c>
      <c r="AE55" s="2">
        <v>3497600.1770000001</v>
      </c>
      <c r="AF55" s="2">
        <v>7811676</v>
      </c>
      <c r="AG55" s="2">
        <v>0</v>
      </c>
      <c r="AH55" s="2">
        <v>0</v>
      </c>
      <c r="AI55" s="2">
        <v>0</v>
      </c>
      <c r="AJ55" s="2">
        <v>0</v>
      </c>
      <c r="AK55" s="2">
        <v>0</v>
      </c>
      <c r="AL55" s="25" t="e">
        <f>VLOOKUP(H55,Tabla3[[#All],[Comuna]:[Codigo Comuna]],2,FALSE)</f>
        <v>#N/A</v>
      </c>
      <c r="AM55" s="28" t="e">
        <f>VLOOKUP(AL55,Poblacion!E$1:G$347,3,FALSE)</f>
        <v>#N/A</v>
      </c>
      <c r="AN55" s="28" t="e">
        <f>VLOOKUP(AL55,Tabla4[[#All],[Código Comuna]:[Población 2025 estimada]],3,FALSE)</f>
        <v>#N/A</v>
      </c>
      <c r="AO55" s="26" t="e">
        <f>VLOOKUP(AL55,Pobreza!B$1:E$346,4,FALSE)</f>
        <v>#N/A</v>
      </c>
    </row>
    <row r="56" spans="1:41" ht="48" x14ac:dyDescent="0.25">
      <c r="A56" s="6"/>
      <c r="B56" s="5" t="s">
        <v>173</v>
      </c>
      <c r="C56" s="5" t="s">
        <v>173</v>
      </c>
      <c r="D56" s="1" t="s">
        <v>174</v>
      </c>
      <c r="E56" s="1" t="s">
        <v>34</v>
      </c>
      <c r="F56" s="1" t="str">
        <f t="shared" si="0"/>
        <v>ANTOFAGASTA</v>
      </c>
      <c r="G56" s="1" t="s">
        <v>207</v>
      </c>
      <c r="H56" s="1" t="s">
        <v>211</v>
      </c>
      <c r="I56" s="5" t="s">
        <v>4911</v>
      </c>
      <c r="J56" s="6"/>
      <c r="K56" s="5" t="s">
        <v>20</v>
      </c>
      <c r="L56" s="5" t="s">
        <v>212</v>
      </c>
      <c r="M56" s="5">
        <v>59363</v>
      </c>
      <c r="N56" s="5" t="s">
        <v>213</v>
      </c>
      <c r="O56" s="1" t="s">
        <v>214</v>
      </c>
      <c r="P56" s="1" t="s">
        <v>177</v>
      </c>
      <c r="Q56" s="1" t="s">
        <v>25</v>
      </c>
      <c r="R56" s="1" t="s">
        <v>26</v>
      </c>
      <c r="S56" s="1" t="s">
        <v>215</v>
      </c>
      <c r="T56" s="5">
        <v>183361</v>
      </c>
      <c r="U56" s="1" t="s">
        <v>25</v>
      </c>
      <c r="V56" s="1" t="s">
        <v>25</v>
      </c>
      <c r="W56" s="1" t="s">
        <v>216</v>
      </c>
      <c r="X56" s="1" t="s">
        <v>25</v>
      </c>
      <c r="Y56" s="1" t="s">
        <v>25</v>
      </c>
      <c r="Z56" s="1" t="s">
        <v>25</v>
      </c>
      <c r="AA56" s="1" t="s">
        <v>25</v>
      </c>
      <c r="AB56" s="1" t="s">
        <v>25</v>
      </c>
      <c r="AC56" s="1" t="s">
        <v>4392</v>
      </c>
      <c r="AD56" s="2">
        <v>0</v>
      </c>
      <c r="AE56" s="2">
        <v>88100</v>
      </c>
      <c r="AF56" s="2">
        <v>755032</v>
      </c>
      <c r="AG56" s="2">
        <v>0</v>
      </c>
      <c r="AH56" s="2">
        <v>0</v>
      </c>
      <c r="AI56" s="2">
        <v>0</v>
      </c>
      <c r="AJ56" s="2">
        <v>0</v>
      </c>
      <c r="AK56" s="2">
        <v>0</v>
      </c>
      <c r="AL56" s="25" t="e">
        <f>VLOOKUP(H56,Tabla3[[#All],[Comuna]:[Codigo Comuna]],2,FALSE)</f>
        <v>#N/A</v>
      </c>
      <c r="AM56" s="28" t="e">
        <f>VLOOKUP(AL56,Poblacion!E$1:G$347,3,FALSE)</f>
        <v>#N/A</v>
      </c>
      <c r="AN56" s="28" t="e">
        <f>VLOOKUP(AL56,Tabla4[[#All],[Código Comuna]:[Población 2025 estimada]],3,FALSE)</f>
        <v>#N/A</v>
      </c>
      <c r="AO56" s="26" t="e">
        <f>VLOOKUP(AL56,Pobreza!B$1:E$346,4,FALSE)</f>
        <v>#N/A</v>
      </c>
    </row>
    <row r="57" spans="1:41" ht="36" x14ac:dyDescent="0.25">
      <c r="A57" s="5">
        <v>134</v>
      </c>
      <c r="B57" s="5" t="s">
        <v>173</v>
      </c>
      <c r="C57" s="5" t="s">
        <v>173</v>
      </c>
      <c r="D57" s="1" t="s">
        <v>174</v>
      </c>
      <c r="E57" s="1" t="s">
        <v>39</v>
      </c>
      <c r="F57" s="1" t="str">
        <f t="shared" si="0"/>
        <v>ATACAMA</v>
      </c>
      <c r="G57" s="1" t="s">
        <v>219</v>
      </c>
      <c r="H57" s="1" t="s">
        <v>220</v>
      </c>
      <c r="I57" s="5" t="s">
        <v>4911</v>
      </c>
      <c r="J57" s="5">
        <v>18</v>
      </c>
      <c r="K57" s="5" t="s">
        <v>20</v>
      </c>
      <c r="L57" s="5" t="s">
        <v>21</v>
      </c>
      <c r="M57" s="5">
        <v>43574</v>
      </c>
      <c r="N57" s="5" t="s">
        <v>217</v>
      </c>
      <c r="O57" s="1" t="s">
        <v>218</v>
      </c>
      <c r="P57" s="1" t="s">
        <v>184</v>
      </c>
      <c r="Q57" s="1" t="s">
        <v>25</v>
      </c>
      <c r="R57" s="1" t="s">
        <v>26</v>
      </c>
      <c r="S57" s="1" t="s">
        <v>42</v>
      </c>
      <c r="T57" s="5">
        <v>168175</v>
      </c>
      <c r="U57" s="1" t="s">
        <v>186</v>
      </c>
      <c r="V57" s="1" t="s">
        <v>193</v>
      </c>
      <c r="W57" s="1" t="s">
        <v>25</v>
      </c>
      <c r="X57" s="1" t="s">
        <v>25</v>
      </c>
      <c r="Y57" s="1" t="s">
        <v>25</v>
      </c>
      <c r="Z57" s="1" t="s">
        <v>25</v>
      </c>
      <c r="AA57" s="1" t="s">
        <v>86</v>
      </c>
      <c r="AB57" s="1" t="s">
        <v>25</v>
      </c>
      <c r="AC57" s="1" t="s">
        <v>4393</v>
      </c>
      <c r="AD57" s="2">
        <v>0</v>
      </c>
      <c r="AE57" s="2">
        <v>269001.00199999998</v>
      </c>
      <c r="AF57" s="2">
        <v>420683</v>
      </c>
      <c r="AG57" s="2">
        <v>0</v>
      </c>
      <c r="AH57" s="2">
        <v>0</v>
      </c>
      <c r="AI57" s="2">
        <v>0</v>
      </c>
      <c r="AJ57" s="2">
        <v>0</v>
      </c>
      <c r="AK57" s="2">
        <v>0</v>
      </c>
      <c r="AL57" s="25" t="e">
        <f>VLOOKUP(H57,Tabla3[[#All],[Comuna]:[Codigo Comuna]],2,FALSE)</f>
        <v>#N/A</v>
      </c>
      <c r="AM57" s="28" t="e">
        <f>VLOOKUP(AL57,Poblacion!E$1:G$347,3,FALSE)</f>
        <v>#N/A</v>
      </c>
      <c r="AN57" s="28" t="e">
        <f>VLOOKUP(AL57,Tabla4[[#All],[Código Comuna]:[Población 2025 estimada]],3,FALSE)</f>
        <v>#N/A</v>
      </c>
      <c r="AO57" s="26" t="e">
        <f>VLOOKUP(AL57,Pobreza!B$1:E$346,4,FALSE)</f>
        <v>#N/A</v>
      </c>
    </row>
    <row r="58" spans="1:41" ht="36" x14ac:dyDescent="0.25">
      <c r="A58" s="5">
        <v>132</v>
      </c>
      <c r="B58" s="5" t="s">
        <v>173</v>
      </c>
      <c r="C58" s="5" t="s">
        <v>173</v>
      </c>
      <c r="D58" s="1" t="s">
        <v>174</v>
      </c>
      <c r="E58" s="1" t="s">
        <v>39</v>
      </c>
      <c r="F58" s="1" t="str">
        <f t="shared" si="0"/>
        <v>ATACAMA</v>
      </c>
      <c r="G58" s="1" t="s">
        <v>219</v>
      </c>
      <c r="H58" s="1" t="s">
        <v>220</v>
      </c>
      <c r="I58" s="5" t="s">
        <v>4911</v>
      </c>
      <c r="J58" s="5">
        <v>18</v>
      </c>
      <c r="K58" s="5" t="s">
        <v>20</v>
      </c>
      <c r="L58" s="5" t="s">
        <v>30</v>
      </c>
      <c r="M58" s="5">
        <v>43574</v>
      </c>
      <c r="N58" s="5" t="s">
        <v>217</v>
      </c>
      <c r="O58" s="1" t="s">
        <v>218</v>
      </c>
      <c r="P58" s="1" t="s">
        <v>184</v>
      </c>
      <c r="Q58" s="1" t="s">
        <v>25</v>
      </c>
      <c r="R58" s="1" t="s">
        <v>26</v>
      </c>
      <c r="S58" s="1" t="s">
        <v>126</v>
      </c>
      <c r="T58" s="5">
        <v>171181</v>
      </c>
      <c r="U58" s="1" t="s">
        <v>186</v>
      </c>
      <c r="V58" s="1" t="s">
        <v>193</v>
      </c>
      <c r="W58" s="1" t="s">
        <v>25</v>
      </c>
      <c r="X58" s="1" t="s">
        <v>25</v>
      </c>
      <c r="Y58" s="1" t="s">
        <v>25</v>
      </c>
      <c r="Z58" s="1" t="s">
        <v>25</v>
      </c>
      <c r="AA58" s="1" t="s">
        <v>86</v>
      </c>
      <c r="AB58" s="1" t="s">
        <v>25</v>
      </c>
      <c r="AC58" s="1" t="s">
        <v>4393</v>
      </c>
      <c r="AD58" s="2">
        <v>0</v>
      </c>
      <c r="AE58" s="2">
        <v>6015813.1200000001</v>
      </c>
      <c r="AF58" s="2">
        <v>1064355</v>
      </c>
      <c r="AG58" s="2">
        <v>0</v>
      </c>
      <c r="AH58" s="2">
        <v>0</v>
      </c>
      <c r="AI58" s="2">
        <v>0</v>
      </c>
      <c r="AJ58" s="2">
        <v>0</v>
      </c>
      <c r="AK58" s="2">
        <v>0</v>
      </c>
      <c r="AL58" s="25" t="e">
        <f>VLOOKUP(H58,Tabla3[[#All],[Comuna]:[Codigo Comuna]],2,FALSE)</f>
        <v>#N/A</v>
      </c>
      <c r="AM58" s="28" t="e">
        <f>VLOOKUP(AL58,Poblacion!E$1:G$347,3,FALSE)</f>
        <v>#N/A</v>
      </c>
      <c r="AN58" s="28" t="e">
        <f>VLOOKUP(AL58,Tabla4[[#All],[Código Comuna]:[Población 2025 estimada]],3,FALSE)</f>
        <v>#N/A</v>
      </c>
      <c r="AO58" s="26" t="e">
        <f>VLOOKUP(AL58,Pobreza!B$1:E$346,4,FALSE)</f>
        <v>#N/A</v>
      </c>
    </row>
    <row r="59" spans="1:41" ht="36" x14ac:dyDescent="0.25">
      <c r="A59" s="5">
        <v>135</v>
      </c>
      <c r="B59" s="5" t="s">
        <v>173</v>
      </c>
      <c r="C59" s="5" t="s">
        <v>173</v>
      </c>
      <c r="D59" s="1" t="s">
        <v>174</v>
      </c>
      <c r="E59" s="1" t="s">
        <v>39</v>
      </c>
      <c r="F59" s="1" t="str">
        <f t="shared" si="0"/>
        <v>ATACAMA</v>
      </c>
      <c r="G59" s="1" t="s">
        <v>43</v>
      </c>
      <c r="H59" s="1" t="s">
        <v>43</v>
      </c>
      <c r="I59" s="5" t="s">
        <v>4911</v>
      </c>
      <c r="J59" s="5">
        <v>19</v>
      </c>
      <c r="K59" s="5" t="s">
        <v>20</v>
      </c>
      <c r="L59" s="5" t="s">
        <v>21</v>
      </c>
      <c r="M59" s="5">
        <v>43575</v>
      </c>
      <c r="N59" s="5" t="s">
        <v>222</v>
      </c>
      <c r="O59" s="1" t="s">
        <v>223</v>
      </c>
      <c r="P59" s="1" t="s">
        <v>184</v>
      </c>
      <c r="Q59" s="1" t="s">
        <v>25</v>
      </c>
      <c r="R59" s="1" t="s">
        <v>26</v>
      </c>
      <c r="S59" s="1" t="s">
        <v>224</v>
      </c>
      <c r="T59" s="5">
        <v>167107</v>
      </c>
      <c r="U59" s="1" t="s">
        <v>186</v>
      </c>
      <c r="V59" s="1" t="s">
        <v>193</v>
      </c>
      <c r="W59" s="1" t="s">
        <v>25</v>
      </c>
      <c r="X59" s="1" t="s">
        <v>25</v>
      </c>
      <c r="Y59" s="1" t="s">
        <v>25</v>
      </c>
      <c r="Z59" s="1" t="s">
        <v>25</v>
      </c>
      <c r="AA59" s="1" t="s">
        <v>86</v>
      </c>
      <c r="AB59" s="1" t="s">
        <v>25</v>
      </c>
      <c r="AC59" s="1" t="s">
        <v>4393</v>
      </c>
      <c r="AD59" s="2">
        <v>0</v>
      </c>
      <c r="AE59" s="2">
        <v>864076.33700000006</v>
      </c>
      <c r="AF59" s="2">
        <v>448251</v>
      </c>
      <c r="AG59" s="2">
        <v>0</v>
      </c>
      <c r="AH59" s="2">
        <v>0</v>
      </c>
      <c r="AI59" s="2">
        <v>0</v>
      </c>
      <c r="AJ59" s="2">
        <v>0</v>
      </c>
      <c r="AK59" s="2">
        <v>0</v>
      </c>
      <c r="AL59" s="25">
        <f>VLOOKUP(H59,Tabla3[[#All],[Comuna]:[Codigo Comuna]],2,FALSE)</f>
        <v>3101</v>
      </c>
      <c r="AM59" s="28">
        <f>VLOOKUP(AL59,Poblacion!E$1:G$347,3,FALSE)</f>
        <v>168831</v>
      </c>
      <c r="AN59" s="28">
        <f>VLOOKUP(AL59,Tabla4[[#All],[Código Comuna]:[Población 2025 estimada]],3,FALSE)</f>
        <v>176921</v>
      </c>
      <c r="AO59" s="26">
        <f>VLOOKUP(AL59,Pobreza!B$1:E$346,4,FALSE)</f>
        <v>0.19825428300411921</v>
      </c>
    </row>
    <row r="60" spans="1:41" ht="36" x14ac:dyDescent="0.25">
      <c r="A60" s="5">
        <v>136</v>
      </c>
      <c r="B60" s="5" t="s">
        <v>173</v>
      </c>
      <c r="C60" s="5" t="s">
        <v>173</v>
      </c>
      <c r="D60" s="1" t="s">
        <v>174</v>
      </c>
      <c r="E60" s="1" t="s">
        <v>39</v>
      </c>
      <c r="F60" s="1" t="str">
        <f t="shared" si="0"/>
        <v>ATACAMA</v>
      </c>
      <c r="G60" s="1" t="s">
        <v>43</v>
      </c>
      <c r="H60" s="1" t="s">
        <v>43</v>
      </c>
      <c r="I60" s="5" t="s">
        <v>4911</v>
      </c>
      <c r="J60" s="5">
        <v>19</v>
      </c>
      <c r="K60" s="5" t="s">
        <v>20</v>
      </c>
      <c r="L60" s="5" t="s">
        <v>30</v>
      </c>
      <c r="M60" s="5">
        <v>43575</v>
      </c>
      <c r="N60" s="5" t="s">
        <v>222</v>
      </c>
      <c r="O60" s="1" t="s">
        <v>223</v>
      </c>
      <c r="P60" s="1" t="s">
        <v>184</v>
      </c>
      <c r="Q60" s="1" t="s">
        <v>25</v>
      </c>
      <c r="R60" s="1" t="s">
        <v>26</v>
      </c>
      <c r="S60" s="1" t="s">
        <v>226</v>
      </c>
      <c r="T60" s="5">
        <v>171177</v>
      </c>
      <c r="U60" s="1" t="s">
        <v>186</v>
      </c>
      <c r="V60" s="1" t="s">
        <v>193</v>
      </c>
      <c r="W60" s="1" t="s">
        <v>25</v>
      </c>
      <c r="X60" s="1" t="s">
        <v>25</v>
      </c>
      <c r="Y60" s="1" t="s">
        <v>25</v>
      </c>
      <c r="Z60" s="1" t="s">
        <v>25</v>
      </c>
      <c r="AA60" s="1" t="s">
        <v>86</v>
      </c>
      <c r="AB60" s="1" t="s">
        <v>25</v>
      </c>
      <c r="AC60" s="1" t="s">
        <v>4393</v>
      </c>
      <c r="AD60" s="2">
        <v>0</v>
      </c>
      <c r="AE60" s="2">
        <v>3500000</v>
      </c>
      <c r="AF60" s="2">
        <v>4266093</v>
      </c>
      <c r="AG60" s="2">
        <v>0</v>
      </c>
      <c r="AH60" s="2">
        <v>0</v>
      </c>
      <c r="AI60" s="2">
        <v>0</v>
      </c>
      <c r="AJ60" s="2">
        <v>0</v>
      </c>
      <c r="AK60" s="2">
        <v>0</v>
      </c>
      <c r="AL60" s="25">
        <f>VLOOKUP(H60,Tabla3[[#All],[Comuna]:[Codigo Comuna]],2,FALSE)</f>
        <v>3101</v>
      </c>
      <c r="AM60" s="28">
        <f>VLOOKUP(AL60,Poblacion!E$1:G$347,3,FALSE)</f>
        <v>168831</v>
      </c>
      <c r="AN60" s="28">
        <f>VLOOKUP(AL60,Tabla4[[#All],[Código Comuna]:[Población 2025 estimada]],3,FALSE)</f>
        <v>176921</v>
      </c>
      <c r="AO60" s="26">
        <f>VLOOKUP(AL60,Pobreza!B$1:E$346,4,FALSE)</f>
        <v>0.19825428300411921</v>
      </c>
    </row>
    <row r="61" spans="1:41" ht="36" x14ac:dyDescent="0.25">
      <c r="A61" s="6"/>
      <c r="B61" s="5" t="s">
        <v>173</v>
      </c>
      <c r="C61" s="5" t="s">
        <v>173</v>
      </c>
      <c r="D61" s="1" t="s">
        <v>174</v>
      </c>
      <c r="E61" s="1" t="s">
        <v>39</v>
      </c>
      <c r="F61" s="1" t="str">
        <f t="shared" si="0"/>
        <v>ATACAMA</v>
      </c>
      <c r="G61" s="1" t="s">
        <v>43</v>
      </c>
      <c r="H61" s="1" t="s">
        <v>43</v>
      </c>
      <c r="I61" s="5" t="s">
        <v>4911</v>
      </c>
      <c r="J61" s="6"/>
      <c r="K61" s="5" t="s">
        <v>20</v>
      </c>
      <c r="L61" s="5" t="s">
        <v>30</v>
      </c>
      <c r="M61" s="5">
        <v>54260</v>
      </c>
      <c r="N61" s="5" t="s">
        <v>227</v>
      </c>
      <c r="O61" s="1" t="s">
        <v>228</v>
      </c>
      <c r="P61" s="1" t="s">
        <v>180</v>
      </c>
      <c r="Q61" s="1" t="s">
        <v>25</v>
      </c>
      <c r="R61" s="1" t="s">
        <v>26</v>
      </c>
      <c r="S61" s="1" t="s">
        <v>31</v>
      </c>
      <c r="T61" s="5">
        <v>168530</v>
      </c>
      <c r="U61" s="1" t="s">
        <v>25</v>
      </c>
      <c r="V61" s="1" t="s">
        <v>25</v>
      </c>
      <c r="W61" s="1" t="s">
        <v>25</v>
      </c>
      <c r="X61" s="1" t="s">
        <v>25</v>
      </c>
      <c r="Y61" s="1" t="s">
        <v>25</v>
      </c>
      <c r="Z61" s="1" t="s">
        <v>25</v>
      </c>
      <c r="AA61" s="1" t="s">
        <v>25</v>
      </c>
      <c r="AB61" s="1" t="s">
        <v>25</v>
      </c>
      <c r="AC61" s="1" t="s">
        <v>4393</v>
      </c>
      <c r="AD61" s="2">
        <v>0</v>
      </c>
      <c r="AE61" s="2">
        <v>0</v>
      </c>
      <c r="AF61" s="2">
        <v>526105</v>
      </c>
      <c r="AG61" s="2">
        <v>0</v>
      </c>
      <c r="AH61" s="2">
        <v>0</v>
      </c>
      <c r="AI61" s="2">
        <v>0</v>
      </c>
      <c r="AJ61" s="2">
        <v>0</v>
      </c>
      <c r="AK61" s="2">
        <v>0</v>
      </c>
      <c r="AL61" s="25">
        <f>VLOOKUP(H61,Tabla3[[#All],[Comuna]:[Codigo Comuna]],2,FALSE)</f>
        <v>3101</v>
      </c>
      <c r="AM61" s="28">
        <f>VLOOKUP(AL61,Poblacion!E$1:G$347,3,FALSE)</f>
        <v>168831</v>
      </c>
      <c r="AN61" s="28">
        <f>VLOOKUP(AL61,Tabla4[[#All],[Código Comuna]:[Población 2025 estimada]],3,FALSE)</f>
        <v>176921</v>
      </c>
      <c r="AO61" s="26">
        <f>VLOOKUP(AL61,Pobreza!B$1:E$346,4,FALSE)</f>
        <v>0.19825428300411921</v>
      </c>
    </row>
    <row r="62" spans="1:41" ht="36" x14ac:dyDescent="0.25">
      <c r="A62" s="5">
        <v>141</v>
      </c>
      <c r="B62" s="5" t="s">
        <v>173</v>
      </c>
      <c r="C62" s="5" t="s">
        <v>173</v>
      </c>
      <c r="D62" s="1" t="s">
        <v>174</v>
      </c>
      <c r="E62" s="1" t="s">
        <v>39</v>
      </c>
      <c r="F62" s="1" t="str">
        <f t="shared" si="0"/>
        <v>ATACAMA</v>
      </c>
      <c r="G62" s="1" t="s">
        <v>43</v>
      </c>
      <c r="H62" s="1" t="s">
        <v>43</v>
      </c>
      <c r="I62" s="5" t="s">
        <v>4912</v>
      </c>
      <c r="J62" s="5">
        <v>75</v>
      </c>
      <c r="K62" s="5" t="s">
        <v>20</v>
      </c>
      <c r="L62" s="5" t="s">
        <v>21</v>
      </c>
      <c r="M62" s="5">
        <v>58121</v>
      </c>
      <c r="N62" s="5" t="s">
        <v>229</v>
      </c>
      <c r="O62" s="1" t="s">
        <v>230</v>
      </c>
      <c r="P62" s="1" t="s">
        <v>177</v>
      </c>
      <c r="Q62" s="1" t="s">
        <v>177</v>
      </c>
      <c r="R62" s="1" t="s">
        <v>26</v>
      </c>
      <c r="S62" s="1" t="s">
        <v>42</v>
      </c>
      <c r="T62" s="5">
        <v>180179</v>
      </c>
      <c r="U62" s="1" t="s">
        <v>25</v>
      </c>
      <c r="V62" s="1" t="s">
        <v>25</v>
      </c>
      <c r="W62" s="1" t="s">
        <v>25</v>
      </c>
      <c r="X62" s="1" t="s">
        <v>25</v>
      </c>
      <c r="Y62" s="1" t="s">
        <v>25</v>
      </c>
      <c r="Z62" s="1" t="s">
        <v>25</v>
      </c>
      <c r="AA62" s="1" t="s">
        <v>25</v>
      </c>
      <c r="AB62" s="1" t="s">
        <v>25</v>
      </c>
      <c r="AC62" s="1" t="s">
        <v>4392</v>
      </c>
      <c r="AD62" s="2">
        <v>0</v>
      </c>
      <c r="AE62" s="2">
        <v>10</v>
      </c>
      <c r="AF62" s="2">
        <v>334203</v>
      </c>
      <c r="AG62" s="2">
        <v>206190</v>
      </c>
      <c r="AH62" s="2">
        <v>0</v>
      </c>
      <c r="AI62" s="2">
        <v>0</v>
      </c>
      <c r="AJ62" s="2">
        <v>0</v>
      </c>
      <c r="AK62" s="2">
        <v>0</v>
      </c>
      <c r="AL62" s="25">
        <f>VLOOKUP(H62,Tabla3[[#All],[Comuna]:[Codigo Comuna]],2,FALSE)</f>
        <v>3101</v>
      </c>
      <c r="AM62" s="28">
        <f>VLOOKUP(AL62,Poblacion!E$1:G$347,3,FALSE)</f>
        <v>168831</v>
      </c>
      <c r="AN62" s="28">
        <f>VLOOKUP(AL62,Tabla4[[#All],[Código Comuna]:[Población 2025 estimada]],3,FALSE)</f>
        <v>176921</v>
      </c>
      <c r="AO62" s="26">
        <f>VLOOKUP(AL62,Pobreza!B$1:E$346,4,FALSE)</f>
        <v>0.19825428300411921</v>
      </c>
    </row>
    <row r="63" spans="1:41" ht="36" x14ac:dyDescent="0.25">
      <c r="A63" s="5">
        <v>140</v>
      </c>
      <c r="B63" s="5" t="s">
        <v>173</v>
      </c>
      <c r="C63" s="5" t="s">
        <v>173</v>
      </c>
      <c r="D63" s="1" t="s">
        <v>174</v>
      </c>
      <c r="E63" s="1" t="s">
        <v>39</v>
      </c>
      <c r="F63" s="1" t="str">
        <f t="shared" si="0"/>
        <v>ATACAMA</v>
      </c>
      <c r="G63" s="1" t="s">
        <v>43</v>
      </c>
      <c r="H63" s="1" t="s">
        <v>43</v>
      </c>
      <c r="I63" s="5" t="s">
        <v>4912</v>
      </c>
      <c r="J63" s="5">
        <v>75</v>
      </c>
      <c r="K63" s="5" t="s">
        <v>20</v>
      </c>
      <c r="L63" s="5" t="s">
        <v>30</v>
      </c>
      <c r="M63" s="5">
        <v>58121</v>
      </c>
      <c r="N63" s="5" t="s">
        <v>229</v>
      </c>
      <c r="O63" s="1" t="s">
        <v>230</v>
      </c>
      <c r="P63" s="1" t="s">
        <v>177</v>
      </c>
      <c r="Q63" s="1" t="s">
        <v>177</v>
      </c>
      <c r="R63" s="1" t="s">
        <v>26</v>
      </c>
      <c r="S63" s="1" t="s">
        <v>31</v>
      </c>
      <c r="T63" s="5">
        <v>180180</v>
      </c>
      <c r="U63" s="1" t="s">
        <v>25</v>
      </c>
      <c r="V63" s="1" t="s">
        <v>25</v>
      </c>
      <c r="W63" s="1" t="s">
        <v>25</v>
      </c>
      <c r="X63" s="1" t="s">
        <v>25</v>
      </c>
      <c r="Y63" s="1" t="s">
        <v>25</v>
      </c>
      <c r="Z63" s="1" t="s">
        <v>25</v>
      </c>
      <c r="AA63" s="1" t="s">
        <v>25</v>
      </c>
      <c r="AB63" s="1" t="s">
        <v>25</v>
      </c>
      <c r="AC63" s="1" t="s">
        <v>4392</v>
      </c>
      <c r="AD63" s="2">
        <v>0</v>
      </c>
      <c r="AE63" s="2">
        <v>10</v>
      </c>
      <c r="AF63" s="2">
        <v>4124000</v>
      </c>
      <c r="AG63" s="2">
        <v>1374723</v>
      </c>
      <c r="AH63" s="2">
        <v>0</v>
      </c>
      <c r="AI63" s="2">
        <v>0</v>
      </c>
      <c r="AJ63" s="2">
        <v>0</v>
      </c>
      <c r="AK63" s="2">
        <v>0</v>
      </c>
      <c r="AL63" s="25">
        <f>VLOOKUP(H63,Tabla3[[#All],[Comuna]:[Codigo Comuna]],2,FALSE)</f>
        <v>3101</v>
      </c>
      <c r="AM63" s="28">
        <f>VLOOKUP(AL63,Poblacion!E$1:G$347,3,FALSE)</f>
        <v>168831</v>
      </c>
      <c r="AN63" s="28">
        <f>VLOOKUP(AL63,Tabla4[[#All],[Código Comuna]:[Población 2025 estimada]],3,FALSE)</f>
        <v>176921</v>
      </c>
      <c r="AO63" s="26">
        <f>VLOOKUP(AL63,Pobreza!B$1:E$346,4,FALSE)</f>
        <v>0.19825428300411921</v>
      </c>
    </row>
    <row r="64" spans="1:41" ht="36" x14ac:dyDescent="0.25">
      <c r="A64" s="5">
        <v>146</v>
      </c>
      <c r="B64" s="5" t="s">
        <v>173</v>
      </c>
      <c r="C64" s="5" t="s">
        <v>173</v>
      </c>
      <c r="D64" s="1" t="s">
        <v>174</v>
      </c>
      <c r="E64" s="1" t="s">
        <v>47</v>
      </c>
      <c r="F64" s="1" t="str">
        <f t="shared" si="0"/>
        <v>COQUIMBO</v>
      </c>
      <c r="G64" s="1" t="s">
        <v>49</v>
      </c>
      <c r="H64" s="1" t="s">
        <v>233</v>
      </c>
      <c r="I64" s="5" t="s">
        <v>4912</v>
      </c>
      <c r="J64" s="5">
        <v>117</v>
      </c>
      <c r="K64" s="5" t="s">
        <v>20</v>
      </c>
      <c r="L64" s="5" t="s">
        <v>30</v>
      </c>
      <c r="M64" s="5">
        <v>54263</v>
      </c>
      <c r="N64" s="5" t="s">
        <v>231</v>
      </c>
      <c r="O64" s="1" t="s">
        <v>232</v>
      </c>
      <c r="P64" s="1" t="s">
        <v>180</v>
      </c>
      <c r="Q64" s="1" t="s">
        <v>25</v>
      </c>
      <c r="R64" s="1" t="s">
        <v>26</v>
      </c>
      <c r="S64" s="1" t="s">
        <v>135</v>
      </c>
      <c r="T64" s="5">
        <v>176814</v>
      </c>
      <c r="U64" s="1" t="s">
        <v>25</v>
      </c>
      <c r="V64" s="1" t="s">
        <v>25</v>
      </c>
      <c r="W64" s="1" t="s">
        <v>25</v>
      </c>
      <c r="X64" s="1" t="s">
        <v>25</v>
      </c>
      <c r="Y64" s="1" t="s">
        <v>25</v>
      </c>
      <c r="Z64" s="1" t="s">
        <v>25</v>
      </c>
      <c r="AA64" s="1" t="s">
        <v>25</v>
      </c>
      <c r="AB64" s="1" t="s">
        <v>25</v>
      </c>
      <c r="AC64" s="1" t="s">
        <v>4393</v>
      </c>
      <c r="AD64" s="2">
        <v>0</v>
      </c>
      <c r="AE64" s="2">
        <v>0</v>
      </c>
      <c r="AF64" s="2">
        <v>824800</v>
      </c>
      <c r="AG64" s="2">
        <v>0</v>
      </c>
      <c r="AH64" s="2">
        <v>0</v>
      </c>
      <c r="AI64" s="2">
        <v>0</v>
      </c>
      <c r="AJ64" s="2">
        <v>0</v>
      </c>
      <c r="AK64" s="2">
        <v>0</v>
      </c>
      <c r="AL64" s="25">
        <f>VLOOKUP(H64,Tabla3[[#All],[Comuna]:[Codigo Comuna]],2,FALSE)</f>
        <v>4104</v>
      </c>
      <c r="AM64" s="28">
        <f>VLOOKUP(AL64,Poblacion!E$1:G$347,3,FALSE)</f>
        <v>4335</v>
      </c>
      <c r="AN64" s="28">
        <f>VLOOKUP(AL64,Tabla4[[#All],[Código Comuna]:[Población 2025 estimada]],3,FALSE)</f>
        <v>4548</v>
      </c>
      <c r="AO64" s="26">
        <f>VLOOKUP(AL64,Pobreza!B$1:E$346,4,FALSE)</f>
        <v>0.29529781751838541</v>
      </c>
    </row>
    <row r="65" spans="1:41" ht="24" x14ac:dyDescent="0.25">
      <c r="A65" s="5">
        <v>151</v>
      </c>
      <c r="B65" s="5" t="s">
        <v>173</v>
      </c>
      <c r="C65" s="5" t="s">
        <v>173</v>
      </c>
      <c r="D65" s="1" t="s">
        <v>174</v>
      </c>
      <c r="E65" s="1" t="s">
        <v>47</v>
      </c>
      <c r="F65" s="1" t="str">
        <f t="shared" si="0"/>
        <v>COQUIMBO</v>
      </c>
      <c r="G65" s="1" t="s">
        <v>236</v>
      </c>
      <c r="H65" s="1" t="s">
        <v>237</v>
      </c>
      <c r="I65" s="5" t="s">
        <v>4911</v>
      </c>
      <c r="J65" s="5">
        <v>60</v>
      </c>
      <c r="K65" s="5" t="s">
        <v>20</v>
      </c>
      <c r="L65" s="5" t="s">
        <v>21</v>
      </c>
      <c r="M65" s="5">
        <v>56777</v>
      </c>
      <c r="N65" s="5" t="s">
        <v>234</v>
      </c>
      <c r="O65" s="1" t="s">
        <v>235</v>
      </c>
      <c r="P65" s="1" t="s">
        <v>177</v>
      </c>
      <c r="Q65" s="1" t="s">
        <v>25</v>
      </c>
      <c r="R65" s="1" t="s">
        <v>26</v>
      </c>
      <c r="S65" s="1" t="s">
        <v>42</v>
      </c>
      <c r="T65" s="5">
        <v>177003</v>
      </c>
      <c r="U65" s="1" t="s">
        <v>25</v>
      </c>
      <c r="V65" s="1" t="s">
        <v>25</v>
      </c>
      <c r="W65" s="1" t="s">
        <v>25</v>
      </c>
      <c r="X65" s="1" t="s">
        <v>25</v>
      </c>
      <c r="Y65" s="1" t="s">
        <v>25</v>
      </c>
      <c r="Z65" s="1" t="s">
        <v>25</v>
      </c>
      <c r="AA65" s="1" t="s">
        <v>25</v>
      </c>
      <c r="AB65" s="1" t="s">
        <v>25</v>
      </c>
      <c r="AC65" s="1" t="s">
        <v>4392</v>
      </c>
      <c r="AD65" s="2">
        <v>0</v>
      </c>
      <c r="AE65" s="2">
        <v>107193.36199999999</v>
      </c>
      <c r="AF65" s="2">
        <v>113500</v>
      </c>
      <c r="AG65" s="2">
        <v>0</v>
      </c>
      <c r="AH65" s="2">
        <v>0</v>
      </c>
      <c r="AI65" s="2">
        <v>0</v>
      </c>
      <c r="AJ65" s="2">
        <v>0</v>
      </c>
      <c r="AK65" s="2">
        <v>0</v>
      </c>
      <c r="AL65" s="25">
        <f>VLOOKUP(H65,Tabla3[[#All],[Comuna]:[Codigo Comuna]],2,FALSE)</f>
        <v>4302</v>
      </c>
      <c r="AM65" s="28">
        <f>VLOOKUP(AL65,Poblacion!E$1:G$347,3,FALSE)</f>
        <v>12954</v>
      </c>
      <c r="AN65" s="28">
        <f>VLOOKUP(AL65,Tabla4[[#All],[Código Comuna]:[Población 2025 estimada]],3,FALSE)</f>
        <v>13839</v>
      </c>
      <c r="AO65" s="26">
        <f>VLOOKUP(AL65,Pobreza!B$1:E$346,4,FALSE)</f>
        <v>0.22402930857649569</v>
      </c>
    </row>
    <row r="66" spans="1:41" ht="24" x14ac:dyDescent="0.25">
      <c r="A66" s="5">
        <v>152</v>
      </c>
      <c r="B66" s="5" t="s">
        <v>173</v>
      </c>
      <c r="C66" s="5" t="s">
        <v>173</v>
      </c>
      <c r="D66" s="1" t="s">
        <v>174</v>
      </c>
      <c r="E66" s="1" t="s">
        <v>47</v>
      </c>
      <c r="F66" s="1" t="str">
        <f t="shared" si="0"/>
        <v>COQUIMBO</v>
      </c>
      <c r="G66" s="1" t="s">
        <v>236</v>
      </c>
      <c r="H66" s="1" t="s">
        <v>237</v>
      </c>
      <c r="I66" s="5" t="s">
        <v>4911</v>
      </c>
      <c r="J66" s="5">
        <v>60</v>
      </c>
      <c r="K66" s="5" t="s">
        <v>20</v>
      </c>
      <c r="L66" s="5" t="s">
        <v>30</v>
      </c>
      <c r="M66" s="5">
        <v>56777</v>
      </c>
      <c r="N66" s="5" t="s">
        <v>234</v>
      </c>
      <c r="O66" s="1" t="s">
        <v>235</v>
      </c>
      <c r="P66" s="1" t="s">
        <v>177</v>
      </c>
      <c r="Q66" s="1" t="s">
        <v>25</v>
      </c>
      <c r="R66" s="1" t="s">
        <v>26</v>
      </c>
      <c r="S66" s="1" t="s">
        <v>31</v>
      </c>
      <c r="T66" s="5">
        <v>177002</v>
      </c>
      <c r="U66" s="1" t="s">
        <v>25</v>
      </c>
      <c r="V66" s="1" t="s">
        <v>25</v>
      </c>
      <c r="W66" s="1" t="s">
        <v>25</v>
      </c>
      <c r="X66" s="1" t="s">
        <v>25</v>
      </c>
      <c r="Y66" s="1" t="s">
        <v>25</v>
      </c>
      <c r="Z66" s="1" t="s">
        <v>25</v>
      </c>
      <c r="AA66" s="1" t="s">
        <v>25</v>
      </c>
      <c r="AB66" s="1" t="s">
        <v>25</v>
      </c>
      <c r="AC66" s="1" t="s">
        <v>4392</v>
      </c>
      <c r="AD66" s="2">
        <v>0</v>
      </c>
      <c r="AE66" s="2">
        <v>7732408.8320000004</v>
      </c>
      <c r="AF66" s="2">
        <v>3932446</v>
      </c>
      <c r="AG66" s="2">
        <v>0</v>
      </c>
      <c r="AH66" s="2">
        <v>0</v>
      </c>
      <c r="AI66" s="2">
        <v>0</v>
      </c>
      <c r="AJ66" s="2">
        <v>0</v>
      </c>
      <c r="AK66" s="2">
        <v>0</v>
      </c>
      <c r="AL66" s="25">
        <f>VLOOKUP(H66,Tabla3[[#All],[Comuna]:[Codigo Comuna]],2,FALSE)</f>
        <v>4302</v>
      </c>
      <c r="AM66" s="28">
        <f>VLOOKUP(AL66,Poblacion!E$1:G$347,3,FALSE)</f>
        <v>12954</v>
      </c>
      <c r="AN66" s="28">
        <f>VLOOKUP(AL66,Tabla4[[#All],[Código Comuna]:[Población 2025 estimada]],3,FALSE)</f>
        <v>13839</v>
      </c>
      <c r="AO66" s="26">
        <f>VLOOKUP(AL66,Pobreza!B$1:E$346,4,FALSE)</f>
        <v>0.22402930857649569</v>
      </c>
    </row>
    <row r="67" spans="1:41" ht="36" x14ac:dyDescent="0.25">
      <c r="A67" s="6"/>
      <c r="B67" s="5" t="s">
        <v>173</v>
      </c>
      <c r="C67" s="5" t="s">
        <v>173</v>
      </c>
      <c r="D67" s="1" t="s">
        <v>174</v>
      </c>
      <c r="E67" s="1" t="s">
        <v>47</v>
      </c>
      <c r="F67" s="1" t="str">
        <f t="shared" ref="F67:F130" si="1">UPPER(E67)</f>
        <v>COQUIMBO</v>
      </c>
      <c r="G67" s="1" t="s">
        <v>236</v>
      </c>
      <c r="H67" s="1" t="s">
        <v>237</v>
      </c>
      <c r="I67" s="5" t="s">
        <v>4912</v>
      </c>
      <c r="J67" s="6"/>
      <c r="K67" s="5" t="s">
        <v>20</v>
      </c>
      <c r="L67" s="5" t="s">
        <v>30</v>
      </c>
      <c r="M67" s="5">
        <v>56777</v>
      </c>
      <c r="N67" s="5" t="s">
        <v>234</v>
      </c>
      <c r="O67" s="1" t="s">
        <v>235</v>
      </c>
      <c r="P67" s="1" t="s">
        <v>177</v>
      </c>
      <c r="Q67" s="1" t="s">
        <v>177</v>
      </c>
      <c r="R67" s="1" t="s">
        <v>26</v>
      </c>
      <c r="S67" s="1" t="s">
        <v>135</v>
      </c>
      <c r="T67" s="6"/>
      <c r="U67" s="1" t="s">
        <v>25</v>
      </c>
      <c r="V67" s="1" t="s">
        <v>25</v>
      </c>
      <c r="W67" s="1" t="s">
        <v>25</v>
      </c>
      <c r="X67" s="1" t="s">
        <v>25</v>
      </c>
      <c r="Y67" s="1" t="s">
        <v>25</v>
      </c>
      <c r="Z67" s="1" t="s">
        <v>25</v>
      </c>
      <c r="AA67" s="1" t="s">
        <v>25</v>
      </c>
      <c r="AB67" s="1" t="s">
        <v>25</v>
      </c>
      <c r="AC67" s="1" t="s">
        <v>4392</v>
      </c>
      <c r="AD67" s="2">
        <v>0</v>
      </c>
      <c r="AE67" s="2">
        <v>0</v>
      </c>
      <c r="AF67" s="2">
        <v>1031000</v>
      </c>
      <c r="AG67" s="2">
        <v>0</v>
      </c>
      <c r="AH67" s="2">
        <v>0</v>
      </c>
      <c r="AI67" s="2">
        <v>0</v>
      </c>
      <c r="AJ67" s="2">
        <v>0</v>
      </c>
      <c r="AK67" s="2">
        <v>0</v>
      </c>
      <c r="AL67" s="25">
        <f>VLOOKUP(H67,Tabla3[[#All],[Comuna]:[Codigo Comuna]],2,FALSE)</f>
        <v>4302</v>
      </c>
      <c r="AM67" s="28">
        <f>VLOOKUP(AL67,Poblacion!E$1:G$347,3,FALSE)</f>
        <v>12954</v>
      </c>
      <c r="AN67" s="28">
        <f>VLOOKUP(AL67,Tabla4[[#All],[Código Comuna]:[Población 2025 estimada]],3,FALSE)</f>
        <v>13839</v>
      </c>
      <c r="AO67" s="26">
        <f>VLOOKUP(AL67,Pobreza!B$1:E$346,4,FALSE)</f>
        <v>0.22402930857649569</v>
      </c>
    </row>
    <row r="68" spans="1:41" ht="24" x14ac:dyDescent="0.25">
      <c r="A68" s="5">
        <v>155</v>
      </c>
      <c r="B68" s="5" t="s">
        <v>173</v>
      </c>
      <c r="C68" s="5" t="s">
        <v>173</v>
      </c>
      <c r="D68" s="1" t="s">
        <v>174</v>
      </c>
      <c r="E68" s="1" t="s">
        <v>47</v>
      </c>
      <c r="F68" s="1" t="str">
        <f t="shared" si="1"/>
        <v>COQUIMBO</v>
      </c>
      <c r="G68" s="1" t="s">
        <v>236</v>
      </c>
      <c r="H68" s="1" t="s">
        <v>240</v>
      </c>
      <c r="I68" s="5" t="s">
        <v>4911</v>
      </c>
      <c r="J68" s="5">
        <v>71</v>
      </c>
      <c r="K68" s="5" t="s">
        <v>20</v>
      </c>
      <c r="L68" s="5" t="s">
        <v>21</v>
      </c>
      <c r="M68" s="5">
        <v>57912</v>
      </c>
      <c r="N68" s="5" t="s">
        <v>238</v>
      </c>
      <c r="O68" s="1" t="s">
        <v>239</v>
      </c>
      <c r="P68" s="1" t="s">
        <v>177</v>
      </c>
      <c r="Q68" s="1" t="s">
        <v>25</v>
      </c>
      <c r="R68" s="1" t="s">
        <v>26</v>
      </c>
      <c r="S68" s="1" t="s">
        <v>42</v>
      </c>
      <c r="T68" s="5">
        <v>179778</v>
      </c>
      <c r="U68" s="1" t="s">
        <v>25</v>
      </c>
      <c r="V68" s="1" t="s">
        <v>25</v>
      </c>
      <c r="W68" s="1" t="s">
        <v>25</v>
      </c>
      <c r="X68" s="1" t="s">
        <v>25</v>
      </c>
      <c r="Y68" s="1" t="s">
        <v>25</v>
      </c>
      <c r="Z68" s="1" t="s">
        <v>25</v>
      </c>
      <c r="AA68" s="1" t="s">
        <v>25</v>
      </c>
      <c r="AB68" s="1" t="s">
        <v>25</v>
      </c>
      <c r="AC68" s="1" t="s">
        <v>4392</v>
      </c>
      <c r="AD68" s="2">
        <v>0</v>
      </c>
      <c r="AE68" s="2">
        <v>145625.72</v>
      </c>
      <c r="AF68" s="2">
        <v>18768</v>
      </c>
      <c r="AG68" s="2">
        <v>0</v>
      </c>
      <c r="AH68" s="2">
        <v>0</v>
      </c>
      <c r="AI68" s="2">
        <v>0</v>
      </c>
      <c r="AJ68" s="2">
        <v>0</v>
      </c>
      <c r="AK68" s="2">
        <v>0</v>
      </c>
      <c r="AL68" s="25">
        <f>VLOOKUP(H68,Tabla3[[#All],[Comuna]:[Codigo Comuna]],2,FALSE)</f>
        <v>4301</v>
      </c>
      <c r="AM68" s="28">
        <f>VLOOKUP(AL68,Poblacion!E$1:G$347,3,FALSE)</f>
        <v>118696</v>
      </c>
      <c r="AN68" s="28">
        <f>VLOOKUP(AL68,Tabla4[[#All],[Código Comuna]:[Población 2025 estimada]],3,FALSE)</f>
        <v>125046</v>
      </c>
      <c r="AO68" s="26">
        <f>VLOOKUP(AL68,Pobreza!B$1:E$346,4,FALSE)</f>
        <v>0.17968086276504611</v>
      </c>
    </row>
    <row r="69" spans="1:41" ht="48" x14ac:dyDescent="0.25">
      <c r="A69" s="5">
        <v>158</v>
      </c>
      <c r="B69" s="5" t="s">
        <v>173</v>
      </c>
      <c r="C69" s="5" t="s">
        <v>173</v>
      </c>
      <c r="D69" s="1" t="s">
        <v>174</v>
      </c>
      <c r="E69" s="1" t="s">
        <v>51</v>
      </c>
      <c r="F69" s="1" t="str">
        <f t="shared" si="1"/>
        <v>VALPARAÍSO</v>
      </c>
      <c r="G69" s="1" t="s">
        <v>55</v>
      </c>
      <c r="H69" s="1" t="s">
        <v>55</v>
      </c>
      <c r="I69" s="5" t="s">
        <v>4911</v>
      </c>
      <c r="J69" s="5">
        <v>5</v>
      </c>
      <c r="K69" s="5" t="s">
        <v>20</v>
      </c>
      <c r="L69" s="5" t="s">
        <v>21</v>
      </c>
      <c r="M69" s="5">
        <v>34199</v>
      </c>
      <c r="N69" s="5" t="s">
        <v>241</v>
      </c>
      <c r="O69" s="1" t="s">
        <v>242</v>
      </c>
      <c r="P69" s="1" t="s">
        <v>243</v>
      </c>
      <c r="Q69" s="1" t="s">
        <v>25</v>
      </c>
      <c r="R69" s="1" t="s">
        <v>26</v>
      </c>
      <c r="S69" s="1" t="s">
        <v>224</v>
      </c>
      <c r="T69" s="5">
        <v>146734</v>
      </c>
      <c r="U69" s="1" t="s">
        <v>244</v>
      </c>
      <c r="V69" s="1" t="s">
        <v>144</v>
      </c>
      <c r="W69" s="1" t="s">
        <v>25</v>
      </c>
      <c r="X69" s="1" t="s">
        <v>25</v>
      </c>
      <c r="Y69" s="1" t="s">
        <v>25</v>
      </c>
      <c r="Z69" s="1" t="s">
        <v>25</v>
      </c>
      <c r="AA69" s="1" t="s">
        <v>86</v>
      </c>
      <c r="AB69" s="1" t="s">
        <v>25</v>
      </c>
      <c r="AC69" s="1" t="s">
        <v>4392</v>
      </c>
      <c r="AD69" s="2">
        <v>0</v>
      </c>
      <c r="AE69" s="2">
        <v>1000</v>
      </c>
      <c r="AF69" s="2">
        <v>1172470</v>
      </c>
      <c r="AG69" s="2">
        <v>0</v>
      </c>
      <c r="AH69" s="2">
        <v>0</v>
      </c>
      <c r="AI69" s="2">
        <v>0</v>
      </c>
      <c r="AJ69" s="2">
        <v>0</v>
      </c>
      <c r="AK69" s="2">
        <v>0</v>
      </c>
      <c r="AL69" s="25">
        <f>VLOOKUP(H69,Tabla3[[#All],[Comuna]:[Codigo Comuna]],2,FALSE)</f>
        <v>5601</v>
      </c>
      <c r="AM69" s="28">
        <f>VLOOKUP(AL69,Poblacion!E$1:G$347,3,FALSE)</f>
        <v>96770</v>
      </c>
      <c r="AN69" s="28">
        <f>VLOOKUP(AL69,Tabla4[[#All],[Código Comuna]:[Población 2025 estimada]],3,FALSE)</f>
        <v>98992</v>
      </c>
      <c r="AO69" s="26">
        <f>VLOOKUP(AL69,Pobreza!B$1:E$346,4,FALSE)</f>
        <v>0.1421766789704198</v>
      </c>
    </row>
    <row r="70" spans="1:41" ht="36" x14ac:dyDescent="0.25">
      <c r="A70" s="6"/>
      <c r="B70" s="5" t="s">
        <v>173</v>
      </c>
      <c r="C70" s="5" t="s">
        <v>173</v>
      </c>
      <c r="D70" s="1" t="s">
        <v>174</v>
      </c>
      <c r="E70" s="1" t="s">
        <v>51</v>
      </c>
      <c r="F70" s="1" t="str">
        <f t="shared" si="1"/>
        <v>VALPARAÍSO</v>
      </c>
      <c r="G70" s="1" t="s">
        <v>252</v>
      </c>
      <c r="H70" s="1" t="s">
        <v>253</v>
      </c>
      <c r="I70" s="5" t="s">
        <v>4912</v>
      </c>
      <c r="J70" s="6"/>
      <c r="K70" s="5" t="s">
        <v>20</v>
      </c>
      <c r="L70" s="5" t="s">
        <v>21</v>
      </c>
      <c r="M70" s="5">
        <v>59087</v>
      </c>
      <c r="N70" s="5" t="s">
        <v>247</v>
      </c>
      <c r="O70" s="1" t="s">
        <v>248</v>
      </c>
      <c r="P70" s="1" t="s">
        <v>249</v>
      </c>
      <c r="Q70" s="1" t="s">
        <v>249</v>
      </c>
      <c r="R70" s="1" t="s">
        <v>250</v>
      </c>
      <c r="S70" s="1" t="s">
        <v>251</v>
      </c>
      <c r="T70" s="5">
        <v>183599</v>
      </c>
      <c r="U70" s="1" t="s">
        <v>245</v>
      </c>
      <c r="V70" s="1" t="s">
        <v>25</v>
      </c>
      <c r="W70" s="1" t="s">
        <v>25</v>
      </c>
      <c r="X70" s="1" t="s">
        <v>25</v>
      </c>
      <c r="Y70" s="1" t="s">
        <v>25</v>
      </c>
      <c r="Z70" s="1" t="s">
        <v>25</v>
      </c>
      <c r="AA70" s="1" t="s">
        <v>25</v>
      </c>
      <c r="AB70" s="1" t="s">
        <v>25</v>
      </c>
      <c r="AC70" s="1" t="s">
        <v>4392</v>
      </c>
      <c r="AD70" s="2">
        <v>0</v>
      </c>
      <c r="AE70" s="2">
        <v>1000</v>
      </c>
      <c r="AF70" s="2">
        <v>632902</v>
      </c>
      <c r="AG70" s="2">
        <v>0</v>
      </c>
      <c r="AH70" s="2">
        <v>0</v>
      </c>
      <c r="AI70" s="2">
        <v>0</v>
      </c>
      <c r="AJ70" s="2">
        <v>0</v>
      </c>
      <c r="AK70" s="2">
        <v>0</v>
      </c>
      <c r="AL70" s="25">
        <f>VLOOKUP(H70,Tabla3[[#All],[Comuna]:[Codigo Comuna]],2,FALSE)</f>
        <v>5702</v>
      </c>
      <c r="AM70" s="28">
        <f>VLOOKUP(AL70,Poblacion!E$1:G$347,3,FALSE)</f>
        <v>13760</v>
      </c>
      <c r="AN70" s="28">
        <f>VLOOKUP(AL70,Tabla4[[#All],[Código Comuna]:[Población 2025 estimada]],3,FALSE)</f>
        <v>15824</v>
      </c>
      <c r="AO70" s="26">
        <f>VLOOKUP(AL70,Pobreza!B$1:E$346,4,FALSE)</f>
        <v>0.18457127122100381</v>
      </c>
    </row>
    <row r="71" spans="1:41" ht="36" x14ac:dyDescent="0.25">
      <c r="A71" s="6"/>
      <c r="B71" s="5" t="s">
        <v>173</v>
      </c>
      <c r="C71" s="5" t="s">
        <v>173</v>
      </c>
      <c r="D71" s="1" t="s">
        <v>174</v>
      </c>
      <c r="E71" s="1" t="s">
        <v>51</v>
      </c>
      <c r="F71" s="1" t="str">
        <f t="shared" si="1"/>
        <v>VALPARAÍSO</v>
      </c>
      <c r="G71" s="1" t="s">
        <v>252</v>
      </c>
      <c r="H71" s="1" t="s">
        <v>253</v>
      </c>
      <c r="I71" s="5" t="s">
        <v>4912</v>
      </c>
      <c r="J71" s="6"/>
      <c r="K71" s="5" t="s">
        <v>20</v>
      </c>
      <c r="L71" s="5" t="s">
        <v>32</v>
      </c>
      <c r="M71" s="5">
        <v>59087</v>
      </c>
      <c r="N71" s="5" t="s">
        <v>247</v>
      </c>
      <c r="O71" s="1" t="s">
        <v>248</v>
      </c>
      <c r="P71" s="1" t="s">
        <v>249</v>
      </c>
      <c r="Q71" s="1" t="s">
        <v>249</v>
      </c>
      <c r="R71" s="1" t="s">
        <v>250</v>
      </c>
      <c r="S71" s="1" t="s">
        <v>33</v>
      </c>
      <c r="T71" s="5">
        <v>183600</v>
      </c>
      <c r="U71" s="1" t="s">
        <v>245</v>
      </c>
      <c r="V71" s="1" t="s">
        <v>25</v>
      </c>
      <c r="W71" s="1" t="s">
        <v>25</v>
      </c>
      <c r="X71" s="1" t="s">
        <v>25</v>
      </c>
      <c r="Y71" s="1" t="s">
        <v>25</v>
      </c>
      <c r="Z71" s="1" t="s">
        <v>25</v>
      </c>
      <c r="AA71" s="1" t="s">
        <v>25</v>
      </c>
      <c r="AB71" s="1" t="s">
        <v>25</v>
      </c>
      <c r="AC71" s="1" t="s">
        <v>4392</v>
      </c>
      <c r="AD71" s="2">
        <v>0</v>
      </c>
      <c r="AE71" s="2">
        <v>150</v>
      </c>
      <c r="AF71" s="2">
        <v>155</v>
      </c>
      <c r="AG71" s="2">
        <v>0</v>
      </c>
      <c r="AH71" s="2">
        <v>0</v>
      </c>
      <c r="AI71" s="2">
        <v>0</v>
      </c>
      <c r="AJ71" s="2">
        <v>0</v>
      </c>
      <c r="AK71" s="2">
        <v>0</v>
      </c>
      <c r="AL71" s="25">
        <f>VLOOKUP(H71,Tabla3[[#All],[Comuna]:[Codigo Comuna]],2,FALSE)</f>
        <v>5702</v>
      </c>
      <c r="AM71" s="28">
        <f>VLOOKUP(AL71,Poblacion!E$1:G$347,3,FALSE)</f>
        <v>13760</v>
      </c>
      <c r="AN71" s="28">
        <f>VLOOKUP(AL71,Tabla4[[#All],[Código Comuna]:[Población 2025 estimada]],3,FALSE)</f>
        <v>15824</v>
      </c>
      <c r="AO71" s="26">
        <f>VLOOKUP(AL71,Pobreza!B$1:E$346,4,FALSE)</f>
        <v>0.18457127122100381</v>
      </c>
    </row>
    <row r="72" spans="1:41" ht="36" x14ac:dyDescent="0.25">
      <c r="A72" s="5">
        <v>162</v>
      </c>
      <c r="B72" s="5" t="s">
        <v>173</v>
      </c>
      <c r="C72" s="5" t="s">
        <v>173</v>
      </c>
      <c r="D72" s="1" t="s">
        <v>174</v>
      </c>
      <c r="E72" s="1" t="s">
        <v>51</v>
      </c>
      <c r="F72" s="1" t="str">
        <f t="shared" si="1"/>
        <v>VALPARAÍSO</v>
      </c>
      <c r="G72" s="1" t="s">
        <v>252</v>
      </c>
      <c r="H72" s="1" t="s">
        <v>252</v>
      </c>
      <c r="I72" s="5" t="s">
        <v>4911</v>
      </c>
      <c r="J72" s="5">
        <v>40</v>
      </c>
      <c r="K72" s="5" t="s">
        <v>20</v>
      </c>
      <c r="L72" s="5" t="s">
        <v>30</v>
      </c>
      <c r="M72" s="5">
        <v>54264</v>
      </c>
      <c r="N72" s="5" t="s">
        <v>254</v>
      </c>
      <c r="O72" s="1" t="s">
        <v>255</v>
      </c>
      <c r="P72" s="1" t="s">
        <v>180</v>
      </c>
      <c r="Q72" s="1" t="s">
        <v>25</v>
      </c>
      <c r="R72" s="1" t="s">
        <v>26</v>
      </c>
      <c r="S72" s="1" t="s">
        <v>126</v>
      </c>
      <c r="T72" s="5">
        <v>178141</v>
      </c>
      <c r="U72" s="1" t="s">
        <v>25</v>
      </c>
      <c r="V72" s="1" t="s">
        <v>25</v>
      </c>
      <c r="W72" s="1" t="s">
        <v>25</v>
      </c>
      <c r="X72" s="1" t="s">
        <v>25</v>
      </c>
      <c r="Y72" s="1" t="s">
        <v>25</v>
      </c>
      <c r="Z72" s="1" t="s">
        <v>25</v>
      </c>
      <c r="AA72" s="1" t="s">
        <v>25</v>
      </c>
      <c r="AB72" s="1" t="s">
        <v>25</v>
      </c>
      <c r="AC72" s="1" t="s">
        <v>4393</v>
      </c>
      <c r="AD72" s="2">
        <v>0</v>
      </c>
      <c r="AE72" s="2">
        <v>1</v>
      </c>
      <c r="AF72" s="2">
        <v>1501126</v>
      </c>
      <c r="AG72" s="2">
        <v>0</v>
      </c>
      <c r="AH72" s="2">
        <v>0</v>
      </c>
      <c r="AI72" s="2">
        <v>0</v>
      </c>
      <c r="AJ72" s="2">
        <v>0</v>
      </c>
      <c r="AK72" s="2">
        <v>0</v>
      </c>
      <c r="AL72" s="25">
        <f>VLOOKUP(H72,Tabla3[[#All],[Comuna]:[Codigo Comuna]],2,FALSE)</f>
        <v>5701</v>
      </c>
      <c r="AM72" s="28">
        <f>VLOOKUP(AL72,Poblacion!E$1:G$347,3,FALSE)</f>
        <v>80413</v>
      </c>
      <c r="AN72" s="28">
        <f>VLOOKUP(AL72,Tabla4[[#All],[Código Comuna]:[Población 2025 estimada]],3,FALSE)</f>
        <v>87601</v>
      </c>
      <c r="AO72" s="26">
        <f>VLOOKUP(AL72,Pobreza!B$1:E$346,4,FALSE)</f>
        <v>0.17203094481276379</v>
      </c>
    </row>
    <row r="73" spans="1:41" ht="24" x14ac:dyDescent="0.25">
      <c r="A73" s="5">
        <v>164</v>
      </c>
      <c r="B73" s="5" t="s">
        <v>173</v>
      </c>
      <c r="C73" s="5" t="s">
        <v>173</v>
      </c>
      <c r="D73" s="1" t="s">
        <v>174</v>
      </c>
      <c r="E73" s="1" t="s">
        <v>51</v>
      </c>
      <c r="F73" s="1" t="str">
        <f t="shared" si="1"/>
        <v>VALPARAÍSO</v>
      </c>
      <c r="G73" s="1" t="s">
        <v>59</v>
      </c>
      <c r="H73" s="1" t="s">
        <v>59</v>
      </c>
      <c r="I73" s="5" t="s">
        <v>4911</v>
      </c>
      <c r="J73" s="5">
        <v>45</v>
      </c>
      <c r="K73" s="5" t="s">
        <v>20</v>
      </c>
      <c r="L73" s="5" t="s">
        <v>30</v>
      </c>
      <c r="M73" s="5">
        <v>54361</v>
      </c>
      <c r="N73" s="5" t="s">
        <v>256</v>
      </c>
      <c r="O73" s="1" t="s">
        <v>257</v>
      </c>
      <c r="P73" s="1" t="s">
        <v>177</v>
      </c>
      <c r="Q73" s="1" t="s">
        <v>25</v>
      </c>
      <c r="R73" s="1" t="s">
        <v>26</v>
      </c>
      <c r="S73" s="1" t="s">
        <v>31</v>
      </c>
      <c r="T73" s="5">
        <v>168818</v>
      </c>
      <c r="U73" s="1" t="s">
        <v>25</v>
      </c>
      <c r="V73" s="1" t="s">
        <v>25</v>
      </c>
      <c r="W73" s="1" t="s">
        <v>25</v>
      </c>
      <c r="X73" s="1" t="s">
        <v>25</v>
      </c>
      <c r="Y73" s="1" t="s">
        <v>25</v>
      </c>
      <c r="Z73" s="1" t="s">
        <v>25</v>
      </c>
      <c r="AA73" s="1" t="s">
        <v>25</v>
      </c>
      <c r="AB73" s="1" t="s">
        <v>25</v>
      </c>
      <c r="AC73" s="1" t="s">
        <v>4392</v>
      </c>
      <c r="AD73" s="2">
        <v>0</v>
      </c>
      <c r="AE73" s="2">
        <v>500000</v>
      </c>
      <c r="AF73" s="2">
        <v>294866</v>
      </c>
      <c r="AG73" s="2">
        <v>0</v>
      </c>
      <c r="AH73" s="2">
        <v>0</v>
      </c>
      <c r="AI73" s="2">
        <v>0</v>
      </c>
      <c r="AJ73" s="2">
        <v>0</v>
      </c>
      <c r="AK73" s="2">
        <v>0</v>
      </c>
      <c r="AL73" s="25">
        <f>VLOOKUP(H73,Tabla3[[#All],[Comuna]:[Codigo Comuna]],2,FALSE)</f>
        <v>5101</v>
      </c>
      <c r="AM73" s="28">
        <f>VLOOKUP(AL73,Poblacion!E$1:G$347,3,FALSE)</f>
        <v>284938</v>
      </c>
      <c r="AN73" s="28">
        <f>VLOOKUP(AL73,Tabla4[[#All],[Código Comuna]:[Población 2025 estimada]],3,FALSE)</f>
        <v>321852</v>
      </c>
      <c r="AO73" s="26">
        <f>VLOOKUP(AL73,Pobreza!B$1:E$346,4,FALSE)</f>
        <v>0.19096287611915949</v>
      </c>
    </row>
    <row r="74" spans="1:41" ht="36" x14ac:dyDescent="0.25">
      <c r="A74" s="5">
        <v>163</v>
      </c>
      <c r="B74" s="5" t="s">
        <v>173</v>
      </c>
      <c r="C74" s="5" t="s">
        <v>173</v>
      </c>
      <c r="D74" s="1" t="s">
        <v>174</v>
      </c>
      <c r="E74" s="1" t="s">
        <v>51</v>
      </c>
      <c r="F74" s="1" t="str">
        <f t="shared" si="1"/>
        <v>VALPARAÍSO</v>
      </c>
      <c r="G74" s="1" t="s">
        <v>59</v>
      </c>
      <c r="H74" s="1" t="s">
        <v>59</v>
      </c>
      <c r="I74" s="5" t="s">
        <v>4912</v>
      </c>
      <c r="J74" s="5">
        <v>106</v>
      </c>
      <c r="K74" s="5" t="s">
        <v>20</v>
      </c>
      <c r="L74" s="5" t="s">
        <v>30</v>
      </c>
      <c r="M74" s="5">
        <v>54361</v>
      </c>
      <c r="N74" s="5" t="s">
        <v>256</v>
      </c>
      <c r="O74" s="1" t="s">
        <v>257</v>
      </c>
      <c r="P74" s="1" t="s">
        <v>177</v>
      </c>
      <c r="Q74" s="1" t="s">
        <v>177</v>
      </c>
      <c r="R74" s="1" t="s">
        <v>26</v>
      </c>
      <c r="S74" s="1" t="s">
        <v>135</v>
      </c>
      <c r="T74" s="5">
        <v>183209</v>
      </c>
      <c r="U74" s="1" t="s">
        <v>25</v>
      </c>
      <c r="V74" s="1" t="s">
        <v>25</v>
      </c>
      <c r="W74" s="1" t="s">
        <v>25</v>
      </c>
      <c r="X74" s="1" t="s">
        <v>25</v>
      </c>
      <c r="Y74" s="1" t="s">
        <v>25</v>
      </c>
      <c r="Z74" s="1" t="s">
        <v>25</v>
      </c>
      <c r="AA74" s="1" t="s">
        <v>25</v>
      </c>
      <c r="AB74" s="1" t="s">
        <v>25</v>
      </c>
      <c r="AC74" s="1" t="s">
        <v>4392</v>
      </c>
      <c r="AD74" s="2">
        <v>0</v>
      </c>
      <c r="AE74" s="2">
        <v>0</v>
      </c>
      <c r="AF74" s="2">
        <v>736134</v>
      </c>
      <c r="AG74" s="2">
        <v>0</v>
      </c>
      <c r="AH74" s="2">
        <v>0</v>
      </c>
      <c r="AI74" s="2">
        <v>0</v>
      </c>
      <c r="AJ74" s="2">
        <v>0</v>
      </c>
      <c r="AK74" s="2">
        <v>0</v>
      </c>
      <c r="AL74" s="25">
        <f>VLOOKUP(H74,Tabla3[[#All],[Comuna]:[Codigo Comuna]],2,FALSE)</f>
        <v>5101</v>
      </c>
      <c r="AM74" s="28">
        <f>VLOOKUP(AL74,Poblacion!E$1:G$347,3,FALSE)</f>
        <v>284938</v>
      </c>
      <c r="AN74" s="28">
        <f>VLOOKUP(AL74,Tabla4[[#All],[Código Comuna]:[Población 2025 estimada]],3,FALSE)</f>
        <v>321852</v>
      </c>
      <c r="AO74" s="26">
        <f>VLOOKUP(AL74,Pobreza!B$1:E$346,4,FALSE)</f>
        <v>0.19096287611915949</v>
      </c>
    </row>
    <row r="75" spans="1:41" ht="24" x14ac:dyDescent="0.25">
      <c r="A75" s="6"/>
      <c r="B75" s="5" t="s">
        <v>173</v>
      </c>
      <c r="C75" s="5" t="s">
        <v>173</v>
      </c>
      <c r="D75" s="1" t="s">
        <v>174</v>
      </c>
      <c r="E75" s="1" t="s">
        <v>51</v>
      </c>
      <c r="F75" s="1" t="str">
        <f t="shared" si="1"/>
        <v>VALPARAÍSO</v>
      </c>
      <c r="G75" s="1" t="s">
        <v>252</v>
      </c>
      <c r="H75" s="1" t="s">
        <v>252</v>
      </c>
      <c r="I75" s="5" t="s">
        <v>4911</v>
      </c>
      <c r="J75" s="6"/>
      <c r="K75" s="5" t="s">
        <v>20</v>
      </c>
      <c r="L75" s="5" t="s">
        <v>30</v>
      </c>
      <c r="M75" s="5">
        <v>59401</v>
      </c>
      <c r="N75" s="5" t="s">
        <v>258</v>
      </c>
      <c r="O75" s="1" t="s">
        <v>259</v>
      </c>
      <c r="P75" s="1" t="s">
        <v>177</v>
      </c>
      <c r="Q75" s="1" t="s">
        <v>25</v>
      </c>
      <c r="R75" s="1" t="s">
        <v>26</v>
      </c>
      <c r="S75" s="1" t="s">
        <v>31</v>
      </c>
      <c r="T75" s="5">
        <v>183086</v>
      </c>
      <c r="U75" s="1" t="s">
        <v>25</v>
      </c>
      <c r="V75" s="1" t="s">
        <v>25</v>
      </c>
      <c r="W75" s="1" t="s">
        <v>25</v>
      </c>
      <c r="X75" s="1" t="s">
        <v>25</v>
      </c>
      <c r="Y75" s="1" t="s">
        <v>25</v>
      </c>
      <c r="Z75" s="1" t="s">
        <v>25</v>
      </c>
      <c r="AA75" s="1" t="s">
        <v>25</v>
      </c>
      <c r="AB75" s="1" t="s">
        <v>25</v>
      </c>
      <c r="AC75" s="1" t="s">
        <v>4392</v>
      </c>
      <c r="AD75" s="2">
        <v>0</v>
      </c>
      <c r="AE75" s="2">
        <v>131411.28200000001</v>
      </c>
      <c r="AF75" s="2">
        <v>203228</v>
      </c>
      <c r="AG75" s="2">
        <v>0</v>
      </c>
      <c r="AH75" s="2">
        <v>0</v>
      </c>
      <c r="AI75" s="2">
        <v>0</v>
      </c>
      <c r="AJ75" s="2">
        <v>0</v>
      </c>
      <c r="AK75" s="2">
        <v>0</v>
      </c>
      <c r="AL75" s="25">
        <f>VLOOKUP(H75,Tabla3[[#All],[Comuna]:[Codigo Comuna]],2,FALSE)</f>
        <v>5701</v>
      </c>
      <c r="AM75" s="28">
        <f>VLOOKUP(AL75,Poblacion!E$1:G$347,3,FALSE)</f>
        <v>80413</v>
      </c>
      <c r="AN75" s="28">
        <f>VLOOKUP(AL75,Tabla4[[#All],[Código Comuna]:[Población 2025 estimada]],3,FALSE)</f>
        <v>87601</v>
      </c>
      <c r="AO75" s="26">
        <f>VLOOKUP(AL75,Pobreza!B$1:E$346,4,FALSE)</f>
        <v>0.17203094481276379</v>
      </c>
    </row>
    <row r="76" spans="1:41" ht="24" x14ac:dyDescent="0.25">
      <c r="A76" s="6"/>
      <c r="B76" s="5" t="s">
        <v>173</v>
      </c>
      <c r="C76" s="5" t="s">
        <v>173</v>
      </c>
      <c r="D76" s="1" t="s">
        <v>174</v>
      </c>
      <c r="E76" s="1" t="s">
        <v>51</v>
      </c>
      <c r="F76" s="1" t="str">
        <f t="shared" si="1"/>
        <v>VALPARAÍSO</v>
      </c>
      <c r="G76" s="1" t="s">
        <v>246</v>
      </c>
      <c r="H76" s="1" t="s">
        <v>262</v>
      </c>
      <c r="I76" s="5" t="s">
        <v>4911</v>
      </c>
      <c r="J76" s="6"/>
      <c r="K76" s="5" t="s">
        <v>20</v>
      </c>
      <c r="L76" s="5" t="s">
        <v>21</v>
      </c>
      <c r="M76" s="5">
        <v>59565</v>
      </c>
      <c r="N76" s="5" t="s">
        <v>260</v>
      </c>
      <c r="O76" s="1" t="s">
        <v>261</v>
      </c>
      <c r="P76" s="1" t="s">
        <v>177</v>
      </c>
      <c r="Q76" s="1" t="s">
        <v>25</v>
      </c>
      <c r="R76" s="1" t="s">
        <v>26</v>
      </c>
      <c r="S76" s="1" t="s">
        <v>42</v>
      </c>
      <c r="T76" s="5">
        <v>183592</v>
      </c>
      <c r="U76" s="1" t="s">
        <v>25</v>
      </c>
      <c r="V76" s="1" t="s">
        <v>25</v>
      </c>
      <c r="W76" s="1" t="s">
        <v>25</v>
      </c>
      <c r="X76" s="1" t="s">
        <v>25</v>
      </c>
      <c r="Y76" s="1" t="s">
        <v>25</v>
      </c>
      <c r="Z76" s="1" t="s">
        <v>25</v>
      </c>
      <c r="AA76" s="1" t="s">
        <v>25</v>
      </c>
      <c r="AB76" s="1" t="s">
        <v>25</v>
      </c>
      <c r="AC76" s="1" t="s">
        <v>4392</v>
      </c>
      <c r="AD76" s="2">
        <v>0</v>
      </c>
      <c r="AE76" s="2">
        <v>25000</v>
      </c>
      <c r="AF76" s="2">
        <v>299302</v>
      </c>
      <c r="AG76" s="2">
        <v>0</v>
      </c>
      <c r="AH76" s="2">
        <v>0</v>
      </c>
      <c r="AI76" s="2">
        <v>0</v>
      </c>
      <c r="AJ76" s="2">
        <v>0</v>
      </c>
      <c r="AK76" s="2">
        <v>0</v>
      </c>
      <c r="AL76" s="25">
        <f>VLOOKUP(H76,Tabla3[[#All],[Comuna]:[Codigo Comuna]],2,FALSE)</f>
        <v>5302</v>
      </c>
      <c r="AM76" s="28">
        <f>VLOOKUP(AL76,Poblacion!E$1:G$347,3,FALSE)</f>
        <v>16597</v>
      </c>
      <c r="AN76" s="28">
        <f>VLOOKUP(AL76,Tabla4[[#All],[Código Comuna]:[Población 2025 estimada]],3,FALSE)</f>
        <v>17946</v>
      </c>
      <c r="AO76" s="26">
        <f>VLOOKUP(AL76,Pobreza!B$1:E$346,4,FALSE)</f>
        <v>0.14469406391040321</v>
      </c>
    </row>
    <row r="77" spans="1:41" ht="24" x14ac:dyDescent="0.25">
      <c r="A77" s="6"/>
      <c r="B77" s="5" t="s">
        <v>173</v>
      </c>
      <c r="C77" s="5" t="s">
        <v>173</v>
      </c>
      <c r="D77" s="1" t="s">
        <v>174</v>
      </c>
      <c r="E77" s="1" t="s">
        <v>51</v>
      </c>
      <c r="F77" s="1" t="str">
        <f t="shared" si="1"/>
        <v>VALPARAÍSO</v>
      </c>
      <c r="G77" s="1" t="s">
        <v>246</v>
      </c>
      <c r="H77" s="1" t="s">
        <v>262</v>
      </c>
      <c r="I77" s="5" t="s">
        <v>4911</v>
      </c>
      <c r="J77" s="6"/>
      <c r="K77" s="5" t="s">
        <v>20</v>
      </c>
      <c r="L77" s="5" t="s">
        <v>30</v>
      </c>
      <c r="M77" s="5">
        <v>59565</v>
      </c>
      <c r="N77" s="5" t="s">
        <v>260</v>
      </c>
      <c r="O77" s="1" t="s">
        <v>261</v>
      </c>
      <c r="P77" s="1" t="s">
        <v>177</v>
      </c>
      <c r="Q77" s="1" t="s">
        <v>25</v>
      </c>
      <c r="R77" s="1" t="s">
        <v>26</v>
      </c>
      <c r="S77" s="1" t="s">
        <v>31</v>
      </c>
      <c r="T77" s="5">
        <v>183593</v>
      </c>
      <c r="U77" s="1" t="s">
        <v>25</v>
      </c>
      <c r="V77" s="1" t="s">
        <v>25</v>
      </c>
      <c r="W77" s="1" t="s">
        <v>25</v>
      </c>
      <c r="X77" s="1" t="s">
        <v>25</v>
      </c>
      <c r="Y77" s="1" t="s">
        <v>25</v>
      </c>
      <c r="Z77" s="1" t="s">
        <v>25</v>
      </c>
      <c r="AA77" s="1" t="s">
        <v>25</v>
      </c>
      <c r="AB77" s="1" t="s">
        <v>25</v>
      </c>
      <c r="AC77" s="1" t="s">
        <v>4392</v>
      </c>
      <c r="AD77" s="2">
        <v>0</v>
      </c>
      <c r="AE77" s="2">
        <v>90000</v>
      </c>
      <c r="AF77" s="2">
        <v>3482772</v>
      </c>
      <c r="AG77" s="2">
        <v>0</v>
      </c>
      <c r="AH77" s="2">
        <v>0</v>
      </c>
      <c r="AI77" s="2">
        <v>0</v>
      </c>
      <c r="AJ77" s="2">
        <v>0</v>
      </c>
      <c r="AK77" s="2">
        <v>0</v>
      </c>
      <c r="AL77" s="25">
        <f>VLOOKUP(H77,Tabla3[[#All],[Comuna]:[Codigo Comuna]],2,FALSE)</f>
        <v>5302</v>
      </c>
      <c r="AM77" s="28">
        <f>VLOOKUP(AL77,Poblacion!E$1:G$347,3,FALSE)</f>
        <v>16597</v>
      </c>
      <c r="AN77" s="28">
        <f>VLOOKUP(AL77,Tabla4[[#All],[Código Comuna]:[Población 2025 estimada]],3,FALSE)</f>
        <v>17946</v>
      </c>
      <c r="AO77" s="26">
        <f>VLOOKUP(AL77,Pobreza!B$1:E$346,4,FALSE)</f>
        <v>0.14469406391040321</v>
      </c>
    </row>
    <row r="78" spans="1:41" ht="36" x14ac:dyDescent="0.25">
      <c r="A78" s="5">
        <v>168</v>
      </c>
      <c r="B78" s="5" t="s">
        <v>173</v>
      </c>
      <c r="C78" s="5" t="s">
        <v>173</v>
      </c>
      <c r="D78" s="1" t="s">
        <v>174</v>
      </c>
      <c r="E78" s="1" t="s">
        <v>60</v>
      </c>
      <c r="F78" s="1" t="s">
        <v>4913</v>
      </c>
      <c r="G78" s="1" t="s">
        <v>266</v>
      </c>
      <c r="H78" s="1" t="s">
        <v>267</v>
      </c>
      <c r="I78" s="5" t="s">
        <v>4911</v>
      </c>
      <c r="J78" s="5">
        <v>29</v>
      </c>
      <c r="K78" s="5" t="s">
        <v>152</v>
      </c>
      <c r="L78" s="5" t="s">
        <v>21</v>
      </c>
      <c r="M78" s="5">
        <v>51744</v>
      </c>
      <c r="N78" s="5" t="s">
        <v>263</v>
      </c>
      <c r="O78" s="1" t="s">
        <v>264</v>
      </c>
      <c r="P78" s="1" t="s">
        <v>265</v>
      </c>
      <c r="Q78" s="1" t="s">
        <v>25</v>
      </c>
      <c r="R78" s="1" t="s">
        <v>26</v>
      </c>
      <c r="S78" s="1" t="s">
        <v>31</v>
      </c>
      <c r="T78" s="5">
        <v>160423</v>
      </c>
      <c r="U78" s="1" t="s">
        <v>25</v>
      </c>
      <c r="V78" s="1" t="s">
        <v>193</v>
      </c>
      <c r="W78" s="1" t="s">
        <v>25</v>
      </c>
      <c r="X78" s="1" t="s">
        <v>25</v>
      </c>
      <c r="Y78" s="1" t="s">
        <v>25</v>
      </c>
      <c r="Z78" s="1" t="s">
        <v>25</v>
      </c>
      <c r="AA78" s="1" t="s">
        <v>25</v>
      </c>
      <c r="AB78" s="1" t="s">
        <v>25</v>
      </c>
      <c r="AC78" s="1" t="s">
        <v>4393</v>
      </c>
      <c r="AD78" s="2">
        <v>0</v>
      </c>
      <c r="AE78" s="2">
        <v>1000</v>
      </c>
      <c r="AF78" s="2">
        <v>109642</v>
      </c>
      <c r="AG78" s="2">
        <v>566061</v>
      </c>
      <c r="AH78" s="2">
        <v>354267</v>
      </c>
      <c r="AI78" s="2">
        <v>0</v>
      </c>
      <c r="AJ78" s="2">
        <v>0</v>
      </c>
      <c r="AK78" s="2">
        <v>0</v>
      </c>
      <c r="AL78" s="25" t="e">
        <f>VLOOKUP(H78,Tabla3[[#All],[Comuna]:[Codigo Comuna]],2,FALSE)</f>
        <v>#N/A</v>
      </c>
      <c r="AM78" s="28" t="e">
        <f>VLOOKUP(AL78,Poblacion!E$1:G$347,3,FALSE)</f>
        <v>#N/A</v>
      </c>
      <c r="AN78" s="28" t="e">
        <f>VLOOKUP(AL78,Tabla4[[#All],[Código Comuna]:[Población 2025 estimada]],3,FALSE)</f>
        <v>#N/A</v>
      </c>
      <c r="AO78" s="26" t="e">
        <f>VLOOKUP(AL78,Pobreza!B$1:E$346,4,FALSE)</f>
        <v>#N/A</v>
      </c>
    </row>
    <row r="79" spans="1:41" ht="36" x14ac:dyDescent="0.25">
      <c r="A79" s="6"/>
      <c r="B79" s="5" t="s">
        <v>173</v>
      </c>
      <c r="C79" s="5" t="s">
        <v>173</v>
      </c>
      <c r="D79" s="1" t="s">
        <v>174</v>
      </c>
      <c r="E79" s="1" t="s">
        <v>60</v>
      </c>
      <c r="F79" s="1" t="s">
        <v>4913</v>
      </c>
      <c r="G79" s="1" t="s">
        <v>65</v>
      </c>
      <c r="H79" s="1" t="s">
        <v>272</v>
      </c>
      <c r="I79" s="5" t="s">
        <v>4911</v>
      </c>
      <c r="J79" s="6"/>
      <c r="K79" s="5" t="s">
        <v>20</v>
      </c>
      <c r="L79" s="5" t="s">
        <v>21</v>
      </c>
      <c r="M79" s="5">
        <v>37331</v>
      </c>
      <c r="N79" s="5" t="s">
        <v>270</v>
      </c>
      <c r="O79" s="1" t="s">
        <v>271</v>
      </c>
      <c r="P79" s="1" t="s">
        <v>184</v>
      </c>
      <c r="Q79" s="1" t="s">
        <v>25</v>
      </c>
      <c r="R79" s="1" t="s">
        <v>26</v>
      </c>
      <c r="S79" s="1" t="s">
        <v>224</v>
      </c>
      <c r="T79" s="5">
        <v>183342</v>
      </c>
      <c r="U79" s="1" t="s">
        <v>25</v>
      </c>
      <c r="V79" s="1" t="s">
        <v>25</v>
      </c>
      <c r="W79" s="1" t="s">
        <v>25</v>
      </c>
      <c r="X79" s="1" t="s">
        <v>25</v>
      </c>
      <c r="Y79" s="1" t="s">
        <v>25</v>
      </c>
      <c r="Z79" s="1" t="s">
        <v>25</v>
      </c>
      <c r="AA79" s="1" t="s">
        <v>25</v>
      </c>
      <c r="AB79" s="1" t="s">
        <v>25</v>
      </c>
      <c r="AC79" s="1" t="s">
        <v>4393</v>
      </c>
      <c r="AD79" s="2">
        <v>0</v>
      </c>
      <c r="AE79" s="2">
        <v>137439.43799999999</v>
      </c>
      <c r="AF79" s="2">
        <v>632143</v>
      </c>
      <c r="AG79" s="2">
        <v>0</v>
      </c>
      <c r="AH79" s="2">
        <v>0</v>
      </c>
      <c r="AI79" s="2">
        <v>0</v>
      </c>
      <c r="AJ79" s="2">
        <v>0</v>
      </c>
      <c r="AK79" s="2">
        <v>0</v>
      </c>
      <c r="AL79" s="25">
        <f>VLOOKUP(H79,Tabla3[[#All],[Comuna]:[Codigo Comuna]],2,FALSE)</f>
        <v>13118</v>
      </c>
      <c r="AM79" s="28">
        <f>VLOOKUP(AL79,Poblacion!E$1:G$347,3,FALSE)</f>
        <v>123800</v>
      </c>
      <c r="AN79" s="28">
        <f>VLOOKUP(AL79,Tabla4[[#All],[Código Comuna]:[Población 2025 estimada]],3,FALSE)</f>
        <v>138951</v>
      </c>
      <c r="AO79" s="26">
        <f>VLOOKUP(AL79,Pobreza!B$1:E$346,4,FALSE)</f>
        <v>0.13446239813411681</v>
      </c>
    </row>
    <row r="80" spans="1:41" ht="36" x14ac:dyDescent="0.25">
      <c r="A80" s="5">
        <v>171</v>
      </c>
      <c r="B80" s="5" t="s">
        <v>173</v>
      </c>
      <c r="C80" s="5" t="s">
        <v>173</v>
      </c>
      <c r="D80" s="1" t="s">
        <v>174</v>
      </c>
      <c r="E80" s="1" t="s">
        <v>60</v>
      </c>
      <c r="F80" s="1" t="s">
        <v>4913</v>
      </c>
      <c r="G80" s="1" t="s">
        <v>65</v>
      </c>
      <c r="H80" s="1" t="s">
        <v>276</v>
      </c>
      <c r="I80" s="5" t="s">
        <v>4911</v>
      </c>
      <c r="J80" s="5">
        <v>11</v>
      </c>
      <c r="K80" s="5" t="s">
        <v>20</v>
      </c>
      <c r="L80" s="5" t="s">
        <v>21</v>
      </c>
      <c r="M80" s="5">
        <v>39860</v>
      </c>
      <c r="N80" s="5" t="s">
        <v>273</v>
      </c>
      <c r="O80" s="1" t="s">
        <v>274</v>
      </c>
      <c r="P80" s="1" t="s">
        <v>275</v>
      </c>
      <c r="Q80" s="1" t="s">
        <v>25</v>
      </c>
      <c r="R80" s="1" t="s">
        <v>26</v>
      </c>
      <c r="S80" s="1" t="s">
        <v>225</v>
      </c>
      <c r="T80" s="5">
        <v>173056</v>
      </c>
      <c r="U80" s="1" t="s">
        <v>25</v>
      </c>
      <c r="V80" s="1" t="s">
        <v>25</v>
      </c>
      <c r="W80" s="1" t="s">
        <v>25</v>
      </c>
      <c r="X80" s="1" t="s">
        <v>25</v>
      </c>
      <c r="Y80" s="1" t="s">
        <v>25</v>
      </c>
      <c r="Z80" s="1" t="s">
        <v>25</v>
      </c>
      <c r="AA80" s="1" t="s">
        <v>86</v>
      </c>
      <c r="AB80" s="1" t="s">
        <v>25</v>
      </c>
      <c r="AC80" s="1" t="s">
        <v>4393</v>
      </c>
      <c r="AD80" s="2">
        <v>0</v>
      </c>
      <c r="AE80" s="2">
        <v>755496.09699999995</v>
      </c>
      <c r="AF80" s="2">
        <v>992262</v>
      </c>
      <c r="AG80" s="2">
        <v>1092860</v>
      </c>
      <c r="AH80" s="2">
        <v>0</v>
      </c>
      <c r="AI80" s="2">
        <v>0</v>
      </c>
      <c r="AJ80" s="2">
        <v>0</v>
      </c>
      <c r="AK80" s="2">
        <v>0</v>
      </c>
      <c r="AL80" s="25" t="e">
        <f>VLOOKUP(H80,Tabla3[[#All],[Comuna]:[Codigo Comuna]],2,FALSE)</f>
        <v>#N/A</v>
      </c>
      <c r="AM80" s="28" t="e">
        <f>VLOOKUP(AL80,Poblacion!E$1:G$347,3,FALSE)</f>
        <v>#N/A</v>
      </c>
      <c r="AN80" s="28" t="e">
        <f>VLOOKUP(AL80,Tabla4[[#All],[Código Comuna]:[Población 2025 estimada]],3,FALSE)</f>
        <v>#N/A</v>
      </c>
      <c r="AO80" s="26" t="e">
        <f>VLOOKUP(AL80,Pobreza!B$1:E$346,4,FALSE)</f>
        <v>#N/A</v>
      </c>
    </row>
    <row r="81" spans="1:41" ht="36" x14ac:dyDescent="0.25">
      <c r="A81" s="5">
        <v>172</v>
      </c>
      <c r="B81" s="5" t="s">
        <v>173</v>
      </c>
      <c r="C81" s="5" t="s">
        <v>173</v>
      </c>
      <c r="D81" s="1" t="s">
        <v>174</v>
      </c>
      <c r="E81" s="1" t="s">
        <v>60</v>
      </c>
      <c r="F81" s="1" t="s">
        <v>4913</v>
      </c>
      <c r="G81" s="1" t="s">
        <v>65</v>
      </c>
      <c r="H81" s="1" t="s">
        <v>276</v>
      </c>
      <c r="I81" s="5" t="s">
        <v>4911</v>
      </c>
      <c r="J81" s="5">
        <v>11</v>
      </c>
      <c r="K81" s="5" t="s">
        <v>20</v>
      </c>
      <c r="L81" s="5" t="s">
        <v>30</v>
      </c>
      <c r="M81" s="5">
        <v>39860</v>
      </c>
      <c r="N81" s="5" t="s">
        <v>273</v>
      </c>
      <c r="O81" s="1" t="s">
        <v>274</v>
      </c>
      <c r="P81" s="1" t="s">
        <v>275</v>
      </c>
      <c r="Q81" s="1" t="s">
        <v>25</v>
      </c>
      <c r="R81" s="1" t="s">
        <v>26</v>
      </c>
      <c r="S81" s="1" t="s">
        <v>126</v>
      </c>
      <c r="T81" s="5">
        <v>182993</v>
      </c>
      <c r="U81" s="1" t="s">
        <v>25</v>
      </c>
      <c r="V81" s="1" t="s">
        <v>25</v>
      </c>
      <c r="W81" s="1" t="s">
        <v>25</v>
      </c>
      <c r="X81" s="1" t="s">
        <v>25</v>
      </c>
      <c r="Y81" s="1" t="s">
        <v>25</v>
      </c>
      <c r="Z81" s="1" t="s">
        <v>25</v>
      </c>
      <c r="AA81" s="1" t="s">
        <v>86</v>
      </c>
      <c r="AB81" s="1" t="s">
        <v>25</v>
      </c>
      <c r="AC81" s="1" t="s">
        <v>4393</v>
      </c>
      <c r="AD81" s="2">
        <v>0</v>
      </c>
      <c r="AE81" s="2">
        <v>190000</v>
      </c>
      <c r="AF81" s="2">
        <v>16862958</v>
      </c>
      <c r="AG81" s="2">
        <v>0</v>
      </c>
      <c r="AH81" s="2">
        <v>0</v>
      </c>
      <c r="AI81" s="2">
        <v>0</v>
      </c>
      <c r="AJ81" s="2">
        <v>0</v>
      </c>
      <c r="AK81" s="2">
        <v>0</v>
      </c>
      <c r="AL81" s="25" t="e">
        <f>VLOOKUP(H81,Tabla3[[#All],[Comuna]:[Codigo Comuna]],2,FALSE)</f>
        <v>#N/A</v>
      </c>
      <c r="AM81" s="28" t="e">
        <f>VLOOKUP(AL81,Poblacion!E$1:G$347,3,FALSE)</f>
        <v>#N/A</v>
      </c>
      <c r="AN81" s="28" t="e">
        <f>VLOOKUP(AL81,Tabla4[[#All],[Código Comuna]:[Población 2025 estimada]],3,FALSE)</f>
        <v>#N/A</v>
      </c>
      <c r="AO81" s="26" t="e">
        <f>VLOOKUP(AL81,Pobreza!B$1:E$346,4,FALSE)</f>
        <v>#N/A</v>
      </c>
    </row>
    <row r="82" spans="1:41" ht="36" x14ac:dyDescent="0.25">
      <c r="A82" s="5">
        <v>173</v>
      </c>
      <c r="B82" s="5" t="s">
        <v>173</v>
      </c>
      <c r="C82" s="5" t="s">
        <v>173</v>
      </c>
      <c r="D82" s="1" t="s">
        <v>174</v>
      </c>
      <c r="E82" s="1" t="s">
        <v>60</v>
      </c>
      <c r="F82" s="1" t="s">
        <v>4913</v>
      </c>
      <c r="G82" s="1" t="s">
        <v>65</v>
      </c>
      <c r="H82" s="1" t="s">
        <v>122</v>
      </c>
      <c r="I82" s="5" t="s">
        <v>4911</v>
      </c>
      <c r="J82" s="5">
        <v>15</v>
      </c>
      <c r="K82" s="5" t="s">
        <v>20</v>
      </c>
      <c r="L82" s="5" t="s">
        <v>21</v>
      </c>
      <c r="M82" s="5">
        <v>41535</v>
      </c>
      <c r="N82" s="5" t="s">
        <v>277</v>
      </c>
      <c r="O82" s="1" t="s">
        <v>278</v>
      </c>
      <c r="P82" s="1" t="s">
        <v>275</v>
      </c>
      <c r="Q82" s="1" t="s">
        <v>25</v>
      </c>
      <c r="R82" s="1" t="s">
        <v>89</v>
      </c>
      <c r="S82" s="1" t="s">
        <v>106</v>
      </c>
      <c r="T82" s="5">
        <v>174293</v>
      </c>
      <c r="U82" s="1" t="s">
        <v>25</v>
      </c>
      <c r="V82" s="1" t="s">
        <v>25</v>
      </c>
      <c r="W82" s="1" t="s">
        <v>25</v>
      </c>
      <c r="X82" s="1" t="s">
        <v>25</v>
      </c>
      <c r="Y82" s="1" t="s">
        <v>25</v>
      </c>
      <c r="Z82" s="1" t="s">
        <v>25</v>
      </c>
      <c r="AA82" s="1" t="s">
        <v>25</v>
      </c>
      <c r="AB82" s="1" t="s">
        <v>25</v>
      </c>
      <c r="AC82" s="1" t="s">
        <v>4393</v>
      </c>
      <c r="AD82" s="2">
        <v>0</v>
      </c>
      <c r="AE82" s="2">
        <v>421657.18699999998</v>
      </c>
      <c r="AF82" s="2">
        <v>487827</v>
      </c>
      <c r="AG82" s="2">
        <v>550279</v>
      </c>
      <c r="AH82" s="2">
        <v>0</v>
      </c>
      <c r="AI82" s="2">
        <v>0</v>
      </c>
      <c r="AJ82" s="2">
        <v>0</v>
      </c>
      <c r="AK82" s="2">
        <v>0</v>
      </c>
      <c r="AL82" s="25" t="e">
        <f>VLOOKUP(H82,Tabla3[[#All],[Comuna]:[Codigo Comuna]],2,FALSE)</f>
        <v>#N/A</v>
      </c>
      <c r="AM82" s="28" t="e">
        <f>VLOOKUP(AL82,Poblacion!E$1:G$347,3,FALSE)</f>
        <v>#N/A</v>
      </c>
      <c r="AN82" s="28" t="e">
        <f>VLOOKUP(AL82,Tabla4[[#All],[Código Comuna]:[Población 2025 estimada]],3,FALSE)</f>
        <v>#N/A</v>
      </c>
      <c r="AO82" s="26" t="e">
        <f>VLOOKUP(AL82,Pobreza!B$1:E$346,4,FALSE)</f>
        <v>#N/A</v>
      </c>
    </row>
    <row r="83" spans="1:41" ht="36" x14ac:dyDescent="0.25">
      <c r="A83" s="5">
        <v>174</v>
      </c>
      <c r="B83" s="5" t="s">
        <v>173</v>
      </c>
      <c r="C83" s="5" t="s">
        <v>173</v>
      </c>
      <c r="D83" s="1" t="s">
        <v>174</v>
      </c>
      <c r="E83" s="1" t="s">
        <v>60</v>
      </c>
      <c r="F83" s="1" t="s">
        <v>4913</v>
      </c>
      <c r="G83" s="1" t="s">
        <v>65</v>
      </c>
      <c r="H83" s="1" t="s">
        <v>281</v>
      </c>
      <c r="I83" s="5" t="s">
        <v>4911</v>
      </c>
      <c r="J83" s="5">
        <v>22</v>
      </c>
      <c r="K83" s="5" t="s">
        <v>20</v>
      </c>
      <c r="L83" s="5" t="s">
        <v>21</v>
      </c>
      <c r="M83" s="5">
        <v>47007</v>
      </c>
      <c r="N83" s="5" t="s">
        <v>279</v>
      </c>
      <c r="O83" s="1" t="s">
        <v>280</v>
      </c>
      <c r="P83" s="1" t="s">
        <v>275</v>
      </c>
      <c r="Q83" s="1" t="s">
        <v>25</v>
      </c>
      <c r="R83" s="1" t="s">
        <v>89</v>
      </c>
      <c r="S83" s="1" t="s">
        <v>90</v>
      </c>
      <c r="T83" s="5">
        <v>173783</v>
      </c>
      <c r="U83" s="1" t="s">
        <v>25</v>
      </c>
      <c r="V83" s="1" t="s">
        <v>25</v>
      </c>
      <c r="W83" s="1" t="s">
        <v>25</v>
      </c>
      <c r="X83" s="1" t="s">
        <v>25</v>
      </c>
      <c r="Y83" s="1" t="s">
        <v>25</v>
      </c>
      <c r="Z83" s="1" t="s">
        <v>25</v>
      </c>
      <c r="AA83" s="1" t="s">
        <v>25</v>
      </c>
      <c r="AB83" s="1" t="s">
        <v>25</v>
      </c>
      <c r="AC83" s="1" t="s">
        <v>4393</v>
      </c>
      <c r="AD83" s="2">
        <v>386835.25199999998</v>
      </c>
      <c r="AE83" s="2">
        <v>161368.546</v>
      </c>
      <c r="AF83" s="2">
        <v>255851</v>
      </c>
      <c r="AG83" s="2">
        <v>0</v>
      </c>
      <c r="AH83" s="2">
        <v>0</v>
      </c>
      <c r="AI83" s="2">
        <v>0</v>
      </c>
      <c r="AJ83" s="2">
        <v>0</v>
      </c>
      <c r="AK83" s="2">
        <v>0</v>
      </c>
      <c r="AL83" s="25">
        <f>VLOOKUP(H83,Tabla3[[#All],[Comuna]:[Codigo Comuna]],2,FALSE)</f>
        <v>13107</v>
      </c>
      <c r="AM83" s="28">
        <f>VLOOKUP(AL83,Poblacion!E$1:G$347,3,FALSE)</f>
        <v>101808</v>
      </c>
      <c r="AN83" s="28">
        <f>VLOOKUP(AL83,Tabla4[[#All],[Código Comuna]:[Población 2025 estimada]],3,FALSE)</f>
        <v>119487</v>
      </c>
      <c r="AO83" s="26">
        <f>VLOOKUP(AL83,Pobreza!B$1:E$346,4,FALSE)</f>
        <v>0.18644425468407971</v>
      </c>
    </row>
    <row r="84" spans="1:41" ht="36" x14ac:dyDescent="0.25">
      <c r="A84" s="5">
        <v>175</v>
      </c>
      <c r="B84" s="5" t="s">
        <v>173</v>
      </c>
      <c r="C84" s="5" t="s">
        <v>173</v>
      </c>
      <c r="D84" s="1" t="s">
        <v>174</v>
      </c>
      <c r="E84" s="1" t="s">
        <v>60</v>
      </c>
      <c r="F84" s="1" t="s">
        <v>4913</v>
      </c>
      <c r="G84" s="1" t="s">
        <v>65</v>
      </c>
      <c r="H84" s="1" t="s">
        <v>284</v>
      </c>
      <c r="I84" s="5" t="s">
        <v>4911</v>
      </c>
      <c r="J84" s="5">
        <v>33</v>
      </c>
      <c r="K84" s="5" t="s">
        <v>20</v>
      </c>
      <c r="L84" s="5" t="s">
        <v>21</v>
      </c>
      <c r="M84" s="5">
        <v>52444</v>
      </c>
      <c r="N84" s="5" t="s">
        <v>282</v>
      </c>
      <c r="O84" s="1" t="s">
        <v>283</v>
      </c>
      <c r="P84" s="1" t="s">
        <v>275</v>
      </c>
      <c r="Q84" s="1" t="s">
        <v>25</v>
      </c>
      <c r="R84" s="1" t="s">
        <v>89</v>
      </c>
      <c r="S84" s="1" t="s">
        <v>27</v>
      </c>
      <c r="T84" s="5">
        <v>162803</v>
      </c>
      <c r="U84" s="1" t="s">
        <v>25</v>
      </c>
      <c r="V84" s="1" t="s">
        <v>193</v>
      </c>
      <c r="W84" s="1" t="s">
        <v>25</v>
      </c>
      <c r="X84" s="1" t="s">
        <v>25</v>
      </c>
      <c r="Y84" s="1" t="s">
        <v>25</v>
      </c>
      <c r="Z84" s="1" t="s">
        <v>25</v>
      </c>
      <c r="AA84" s="1" t="s">
        <v>25</v>
      </c>
      <c r="AB84" s="1" t="s">
        <v>25</v>
      </c>
      <c r="AC84" s="1" t="s">
        <v>4393</v>
      </c>
      <c r="AD84" s="2">
        <v>0</v>
      </c>
      <c r="AE84" s="2">
        <v>205240.742</v>
      </c>
      <c r="AF84" s="2">
        <v>475309</v>
      </c>
      <c r="AG84" s="2">
        <v>0</v>
      </c>
      <c r="AH84" s="2">
        <v>0</v>
      </c>
      <c r="AI84" s="2">
        <v>0</v>
      </c>
      <c r="AJ84" s="2">
        <v>0</v>
      </c>
      <c r="AK84" s="2">
        <v>0</v>
      </c>
      <c r="AL84" s="25">
        <f>VLOOKUP(H84,Tabla3[[#All],[Comuna]:[Codigo Comuna]],2,FALSE)</f>
        <v>13110</v>
      </c>
      <c r="AM84" s="28">
        <f>VLOOKUP(AL84,Poblacion!E$1:G$347,3,FALSE)</f>
        <v>374836</v>
      </c>
      <c r="AN84" s="28">
        <f>VLOOKUP(AL84,Tabla4[[#All],[Código Comuna]:[Población 2025 estimada]],3,FALSE)</f>
        <v>407764</v>
      </c>
      <c r="AO84" s="26">
        <f>VLOOKUP(AL84,Pobreza!B$1:E$346,4,FALSE)</f>
        <v>0.13156243361371051</v>
      </c>
    </row>
    <row r="85" spans="1:41" ht="36" x14ac:dyDescent="0.25">
      <c r="A85" s="5">
        <v>178</v>
      </c>
      <c r="B85" s="5" t="s">
        <v>173</v>
      </c>
      <c r="C85" s="5" t="s">
        <v>173</v>
      </c>
      <c r="D85" s="1" t="s">
        <v>174</v>
      </c>
      <c r="E85" s="1" t="s">
        <v>60</v>
      </c>
      <c r="F85" s="1" t="s">
        <v>4913</v>
      </c>
      <c r="G85" s="1" t="s">
        <v>65</v>
      </c>
      <c r="H85" s="1" t="s">
        <v>288</v>
      </c>
      <c r="I85" s="5" t="s">
        <v>4911</v>
      </c>
      <c r="J85" s="5">
        <v>26</v>
      </c>
      <c r="K85" s="5" t="s">
        <v>20</v>
      </c>
      <c r="L85" s="5" t="s">
        <v>21</v>
      </c>
      <c r="M85" s="5">
        <v>50419</v>
      </c>
      <c r="N85" s="5" t="s">
        <v>285</v>
      </c>
      <c r="O85" s="1" t="s">
        <v>286</v>
      </c>
      <c r="P85" s="1" t="s">
        <v>275</v>
      </c>
      <c r="Q85" s="1" t="s">
        <v>25</v>
      </c>
      <c r="R85" s="1" t="s">
        <v>26</v>
      </c>
      <c r="S85" s="1" t="s">
        <v>42</v>
      </c>
      <c r="T85" s="5">
        <v>172710</v>
      </c>
      <c r="U85" s="1" t="s">
        <v>287</v>
      </c>
      <c r="V85" s="1" t="s">
        <v>193</v>
      </c>
      <c r="W85" s="1" t="s">
        <v>25</v>
      </c>
      <c r="X85" s="1" t="s">
        <v>25</v>
      </c>
      <c r="Y85" s="1" t="s">
        <v>25</v>
      </c>
      <c r="Z85" s="1" t="s">
        <v>25</v>
      </c>
      <c r="AA85" s="1" t="s">
        <v>86</v>
      </c>
      <c r="AB85" s="1" t="s">
        <v>25</v>
      </c>
      <c r="AC85" s="1" t="s">
        <v>4393</v>
      </c>
      <c r="AD85" s="2">
        <v>204691.935</v>
      </c>
      <c r="AE85" s="2">
        <v>393903.25599999999</v>
      </c>
      <c r="AF85" s="2">
        <v>362114</v>
      </c>
      <c r="AG85" s="2">
        <v>0</v>
      </c>
      <c r="AH85" s="2">
        <v>0</v>
      </c>
      <c r="AI85" s="2">
        <v>0</v>
      </c>
      <c r="AJ85" s="2">
        <v>0</v>
      </c>
      <c r="AK85" s="2">
        <v>0</v>
      </c>
      <c r="AL85" s="25">
        <f>VLOOKUP(H85,Tabla3[[#All],[Comuna]:[Codigo Comuna]],2,FALSE)</f>
        <v>13119</v>
      </c>
      <c r="AM85" s="28">
        <f>VLOOKUP(AL85,Poblacion!E$1:G$347,3,FALSE)</f>
        <v>503635</v>
      </c>
      <c r="AN85" s="28">
        <f>VLOOKUP(AL85,Tabla4[[#All],[Código Comuna]:[Población 2025 estimada]],3,FALSE)</f>
        <v>587189</v>
      </c>
      <c r="AO85" s="26">
        <f>VLOOKUP(AL85,Pobreza!B$1:E$346,4,FALSE)</f>
        <v>0.14843507291234251</v>
      </c>
    </row>
    <row r="86" spans="1:41" ht="36" x14ac:dyDescent="0.25">
      <c r="A86" s="5">
        <v>177</v>
      </c>
      <c r="B86" s="5" t="s">
        <v>173</v>
      </c>
      <c r="C86" s="5" t="s">
        <v>173</v>
      </c>
      <c r="D86" s="1" t="s">
        <v>174</v>
      </c>
      <c r="E86" s="1" t="s">
        <v>60</v>
      </c>
      <c r="F86" s="1" t="s">
        <v>4913</v>
      </c>
      <c r="G86" s="1" t="s">
        <v>65</v>
      </c>
      <c r="H86" s="1" t="s">
        <v>288</v>
      </c>
      <c r="I86" s="5" t="s">
        <v>4911</v>
      </c>
      <c r="J86" s="5">
        <v>26</v>
      </c>
      <c r="K86" s="5" t="s">
        <v>20</v>
      </c>
      <c r="L86" s="5" t="s">
        <v>30</v>
      </c>
      <c r="M86" s="5">
        <v>50419</v>
      </c>
      <c r="N86" s="5" t="s">
        <v>285</v>
      </c>
      <c r="O86" s="1" t="s">
        <v>286</v>
      </c>
      <c r="P86" s="1" t="s">
        <v>275</v>
      </c>
      <c r="Q86" s="1" t="s">
        <v>25</v>
      </c>
      <c r="R86" s="1" t="s">
        <v>26</v>
      </c>
      <c r="S86" s="1" t="s">
        <v>31</v>
      </c>
      <c r="T86" s="5">
        <v>165917</v>
      </c>
      <c r="U86" s="1" t="s">
        <v>287</v>
      </c>
      <c r="V86" s="1" t="s">
        <v>193</v>
      </c>
      <c r="W86" s="1" t="s">
        <v>25</v>
      </c>
      <c r="X86" s="1" t="s">
        <v>25</v>
      </c>
      <c r="Y86" s="1" t="s">
        <v>25</v>
      </c>
      <c r="Z86" s="1" t="s">
        <v>25</v>
      </c>
      <c r="AA86" s="1" t="s">
        <v>86</v>
      </c>
      <c r="AB86" s="1" t="s">
        <v>25</v>
      </c>
      <c r="AC86" s="1" t="s">
        <v>4393</v>
      </c>
      <c r="AD86" s="2">
        <v>1900606.409</v>
      </c>
      <c r="AE86" s="2">
        <v>5100000.7980000004</v>
      </c>
      <c r="AF86" s="2">
        <v>4330257</v>
      </c>
      <c r="AG86" s="2">
        <v>0</v>
      </c>
      <c r="AH86" s="2">
        <v>0</v>
      </c>
      <c r="AI86" s="2">
        <v>0</v>
      </c>
      <c r="AJ86" s="2">
        <v>0</v>
      </c>
      <c r="AK86" s="2">
        <v>0</v>
      </c>
      <c r="AL86" s="25">
        <f>VLOOKUP(H86,Tabla3[[#All],[Comuna]:[Codigo Comuna]],2,FALSE)</f>
        <v>13119</v>
      </c>
      <c r="AM86" s="28">
        <f>VLOOKUP(AL86,Poblacion!E$1:G$347,3,FALSE)</f>
        <v>503635</v>
      </c>
      <c r="AN86" s="28">
        <f>VLOOKUP(AL86,Tabla4[[#All],[Código Comuna]:[Población 2025 estimada]],3,FALSE)</f>
        <v>587189</v>
      </c>
      <c r="AO86" s="26">
        <f>VLOOKUP(AL86,Pobreza!B$1:E$346,4,FALSE)</f>
        <v>0.14843507291234251</v>
      </c>
    </row>
    <row r="87" spans="1:41" ht="36" x14ac:dyDescent="0.25">
      <c r="A87" s="5">
        <v>180</v>
      </c>
      <c r="B87" s="5" t="s">
        <v>173</v>
      </c>
      <c r="C87" s="5" t="s">
        <v>173</v>
      </c>
      <c r="D87" s="1" t="s">
        <v>174</v>
      </c>
      <c r="E87" s="1" t="s">
        <v>60</v>
      </c>
      <c r="F87" s="1" t="s">
        <v>4913</v>
      </c>
      <c r="G87" s="1" t="s">
        <v>65</v>
      </c>
      <c r="H87" s="1" t="s">
        <v>291</v>
      </c>
      <c r="I87" s="5" t="s">
        <v>4911</v>
      </c>
      <c r="J87" s="5">
        <v>41</v>
      </c>
      <c r="K87" s="5" t="s">
        <v>20</v>
      </c>
      <c r="L87" s="5" t="s">
        <v>30</v>
      </c>
      <c r="M87" s="5">
        <v>54265</v>
      </c>
      <c r="N87" s="5" t="s">
        <v>289</v>
      </c>
      <c r="O87" s="1" t="s">
        <v>290</v>
      </c>
      <c r="P87" s="1" t="s">
        <v>180</v>
      </c>
      <c r="Q87" s="1" t="s">
        <v>25</v>
      </c>
      <c r="R87" s="1" t="s">
        <v>26</v>
      </c>
      <c r="S87" s="1" t="s">
        <v>31</v>
      </c>
      <c r="T87" s="5">
        <v>168541</v>
      </c>
      <c r="U87" s="1" t="s">
        <v>25</v>
      </c>
      <c r="V87" s="1" t="s">
        <v>25</v>
      </c>
      <c r="W87" s="1" t="s">
        <v>25</v>
      </c>
      <c r="X87" s="1" t="s">
        <v>25</v>
      </c>
      <c r="Y87" s="1" t="s">
        <v>25</v>
      </c>
      <c r="Z87" s="1" t="s">
        <v>25</v>
      </c>
      <c r="AA87" s="1" t="s">
        <v>25</v>
      </c>
      <c r="AB87" s="1" t="s">
        <v>25</v>
      </c>
      <c r="AC87" s="1" t="s">
        <v>4393</v>
      </c>
      <c r="AD87" s="2">
        <v>0</v>
      </c>
      <c r="AE87" s="2">
        <v>1519974.6229999999</v>
      </c>
      <c r="AF87" s="2">
        <v>332915</v>
      </c>
      <c r="AG87" s="2">
        <v>0</v>
      </c>
      <c r="AH87" s="2">
        <v>0</v>
      </c>
      <c r="AI87" s="2">
        <v>0</v>
      </c>
      <c r="AJ87" s="2">
        <v>0</v>
      </c>
      <c r="AK87" s="2">
        <v>0</v>
      </c>
      <c r="AL87" s="25">
        <f>VLOOKUP(H87,Tabla3[[#All],[Comuna]:[Codigo Comuna]],2,FALSE)</f>
        <v>13106</v>
      </c>
      <c r="AM87" s="28">
        <f>VLOOKUP(AL87,Poblacion!E$1:G$347,3,FALSE)</f>
        <v>181049</v>
      </c>
      <c r="AN87" s="28">
        <f>VLOOKUP(AL87,Tabla4[[#All],[Código Comuna]:[Población 2025 estimada]],3,FALSE)</f>
        <v>223849</v>
      </c>
      <c r="AO87" s="26">
        <f>VLOOKUP(AL87,Pobreza!B$1:E$346,4,FALSE)</f>
        <v>0.22811635884440931</v>
      </c>
    </row>
    <row r="88" spans="1:41" ht="36" x14ac:dyDescent="0.25">
      <c r="A88" s="6"/>
      <c r="B88" s="5" t="s">
        <v>173</v>
      </c>
      <c r="C88" s="5" t="s">
        <v>173</v>
      </c>
      <c r="D88" s="1" t="s">
        <v>174</v>
      </c>
      <c r="E88" s="1" t="s">
        <v>60</v>
      </c>
      <c r="F88" s="1" t="s">
        <v>4913</v>
      </c>
      <c r="G88" s="1" t="s">
        <v>65</v>
      </c>
      <c r="H88" s="1" t="s">
        <v>291</v>
      </c>
      <c r="I88" s="5" t="s">
        <v>4912</v>
      </c>
      <c r="J88" s="6"/>
      <c r="K88" s="5" t="s">
        <v>20</v>
      </c>
      <c r="L88" s="5" t="s">
        <v>30</v>
      </c>
      <c r="M88" s="5">
        <v>54265</v>
      </c>
      <c r="N88" s="5" t="s">
        <v>289</v>
      </c>
      <c r="O88" s="1" t="s">
        <v>290</v>
      </c>
      <c r="P88" s="1" t="s">
        <v>180</v>
      </c>
      <c r="Q88" s="1" t="s">
        <v>25</v>
      </c>
      <c r="R88" s="1" t="s">
        <v>26</v>
      </c>
      <c r="S88" s="1" t="s">
        <v>135</v>
      </c>
      <c r="T88" s="5">
        <v>171648</v>
      </c>
      <c r="U88" s="1" t="s">
        <v>25</v>
      </c>
      <c r="V88" s="1" t="s">
        <v>25</v>
      </c>
      <c r="W88" s="1" t="s">
        <v>25</v>
      </c>
      <c r="X88" s="1" t="s">
        <v>25</v>
      </c>
      <c r="Y88" s="1" t="s">
        <v>25</v>
      </c>
      <c r="Z88" s="1" t="s">
        <v>25</v>
      </c>
      <c r="AA88" s="1" t="s">
        <v>25</v>
      </c>
      <c r="AB88" s="1" t="s">
        <v>25</v>
      </c>
      <c r="AC88" s="1" t="s">
        <v>4393</v>
      </c>
      <c r="AD88" s="2">
        <v>0</v>
      </c>
      <c r="AE88" s="2">
        <v>0</v>
      </c>
      <c r="AF88" s="2">
        <v>163527</v>
      </c>
      <c r="AG88" s="2">
        <v>0</v>
      </c>
      <c r="AH88" s="2">
        <v>0</v>
      </c>
      <c r="AI88" s="2">
        <v>0</v>
      </c>
      <c r="AJ88" s="2">
        <v>0</v>
      </c>
      <c r="AK88" s="2">
        <v>0</v>
      </c>
      <c r="AL88" s="25">
        <f>VLOOKUP(H88,Tabla3[[#All],[Comuna]:[Codigo Comuna]],2,FALSE)</f>
        <v>13106</v>
      </c>
      <c r="AM88" s="28">
        <f>VLOOKUP(AL88,Poblacion!E$1:G$347,3,FALSE)</f>
        <v>181049</v>
      </c>
      <c r="AN88" s="28">
        <f>VLOOKUP(AL88,Tabla4[[#All],[Código Comuna]:[Población 2025 estimada]],3,FALSE)</f>
        <v>223849</v>
      </c>
      <c r="AO88" s="26">
        <f>VLOOKUP(AL88,Pobreza!B$1:E$346,4,FALSE)</f>
        <v>0.22811635884440931</v>
      </c>
    </row>
    <row r="89" spans="1:41" ht="36" x14ac:dyDescent="0.25">
      <c r="A89" s="6"/>
      <c r="B89" s="5" t="s">
        <v>173</v>
      </c>
      <c r="C89" s="5" t="s">
        <v>173</v>
      </c>
      <c r="D89" s="1" t="s">
        <v>174</v>
      </c>
      <c r="E89" s="1" t="s">
        <v>60</v>
      </c>
      <c r="F89" s="1" t="s">
        <v>4913</v>
      </c>
      <c r="G89" s="1" t="s">
        <v>65</v>
      </c>
      <c r="H89" s="1" t="s">
        <v>65</v>
      </c>
      <c r="I89" s="5" t="s">
        <v>4911</v>
      </c>
      <c r="J89" s="6"/>
      <c r="K89" s="5" t="s">
        <v>20</v>
      </c>
      <c r="L89" s="5" t="s">
        <v>30</v>
      </c>
      <c r="M89" s="5">
        <v>54305</v>
      </c>
      <c r="N89" s="5" t="s">
        <v>292</v>
      </c>
      <c r="O89" s="1" t="s">
        <v>293</v>
      </c>
      <c r="P89" s="1" t="s">
        <v>294</v>
      </c>
      <c r="Q89" s="1" t="s">
        <v>25</v>
      </c>
      <c r="R89" s="1" t="s">
        <v>26</v>
      </c>
      <c r="S89" s="1" t="s">
        <v>135</v>
      </c>
      <c r="T89" s="5">
        <v>171647</v>
      </c>
      <c r="U89" s="1" t="s">
        <v>25</v>
      </c>
      <c r="V89" s="1" t="s">
        <v>25</v>
      </c>
      <c r="W89" s="1" t="s">
        <v>25</v>
      </c>
      <c r="X89" s="1" t="s">
        <v>25</v>
      </c>
      <c r="Y89" s="1" t="s">
        <v>25</v>
      </c>
      <c r="Z89" s="1" t="s">
        <v>25</v>
      </c>
      <c r="AA89" s="1" t="s">
        <v>25</v>
      </c>
      <c r="AB89" s="1" t="s">
        <v>25</v>
      </c>
      <c r="AC89" s="1" t="s">
        <v>4393</v>
      </c>
      <c r="AD89" s="2">
        <v>0</v>
      </c>
      <c r="AE89" s="2">
        <v>290000</v>
      </c>
      <c r="AF89" s="2">
        <v>242370</v>
      </c>
      <c r="AG89" s="2">
        <v>0</v>
      </c>
      <c r="AH89" s="2">
        <v>0</v>
      </c>
      <c r="AI89" s="2">
        <v>0</v>
      </c>
      <c r="AJ89" s="2">
        <v>0</v>
      </c>
      <c r="AK89" s="2">
        <v>0</v>
      </c>
      <c r="AL89" s="25">
        <f>VLOOKUP(H89,Tabla3[[#All],[Comuna]:[Codigo Comuna]],2,FALSE)</f>
        <v>13101</v>
      </c>
      <c r="AM89" s="28">
        <f>VLOOKUP(AL89,Poblacion!E$1:G$347,3,FALSE)</f>
        <v>438856</v>
      </c>
      <c r="AN89" s="28">
        <f>VLOOKUP(AL89,Tabla4[[#All],[Código Comuna]:[Población 2025 estimada]],3,FALSE)</f>
        <v>552151</v>
      </c>
      <c r="AO89" s="26">
        <f>VLOOKUP(AL89,Pobreza!B$1:E$346,4,FALSE)</f>
        <v>0.16465373414117401</v>
      </c>
    </row>
    <row r="90" spans="1:41" ht="36" x14ac:dyDescent="0.25">
      <c r="A90" s="5">
        <v>181</v>
      </c>
      <c r="B90" s="5" t="s">
        <v>173</v>
      </c>
      <c r="C90" s="5" t="s">
        <v>173</v>
      </c>
      <c r="D90" s="1" t="s">
        <v>174</v>
      </c>
      <c r="E90" s="1" t="s">
        <v>60</v>
      </c>
      <c r="F90" s="1" t="s">
        <v>4913</v>
      </c>
      <c r="G90" s="1" t="s">
        <v>65</v>
      </c>
      <c r="H90" s="1" t="s">
        <v>297</v>
      </c>
      <c r="I90" s="5" t="s">
        <v>4911</v>
      </c>
      <c r="J90" s="5">
        <v>134</v>
      </c>
      <c r="K90" s="5" t="s">
        <v>20</v>
      </c>
      <c r="L90" s="5" t="s">
        <v>21</v>
      </c>
      <c r="M90" s="5">
        <v>55217</v>
      </c>
      <c r="N90" s="5" t="s">
        <v>295</v>
      </c>
      <c r="O90" s="1" t="s">
        <v>296</v>
      </c>
      <c r="P90" s="1" t="s">
        <v>275</v>
      </c>
      <c r="Q90" s="1" t="s">
        <v>25</v>
      </c>
      <c r="R90" s="1" t="s">
        <v>89</v>
      </c>
      <c r="S90" s="1" t="s">
        <v>106</v>
      </c>
      <c r="T90" s="5">
        <v>171657</v>
      </c>
      <c r="U90" s="1" t="s">
        <v>25</v>
      </c>
      <c r="V90" s="1" t="s">
        <v>25</v>
      </c>
      <c r="W90" s="1" t="s">
        <v>25</v>
      </c>
      <c r="X90" s="1" t="s">
        <v>25</v>
      </c>
      <c r="Y90" s="1" t="s">
        <v>25</v>
      </c>
      <c r="Z90" s="1" t="s">
        <v>25</v>
      </c>
      <c r="AA90" s="1" t="s">
        <v>25</v>
      </c>
      <c r="AB90" s="1" t="s">
        <v>25</v>
      </c>
      <c r="AC90" s="1" t="s">
        <v>4393</v>
      </c>
      <c r="AD90" s="2">
        <v>0</v>
      </c>
      <c r="AE90" s="2">
        <v>1000</v>
      </c>
      <c r="AF90" s="2">
        <v>449638</v>
      </c>
      <c r="AG90" s="2">
        <v>520716</v>
      </c>
      <c r="AH90" s="2">
        <v>0</v>
      </c>
      <c r="AI90" s="2">
        <v>0</v>
      </c>
      <c r="AJ90" s="2">
        <v>0</v>
      </c>
      <c r="AK90" s="2">
        <v>0</v>
      </c>
      <c r="AL90" s="25">
        <f>VLOOKUP(H90,Tabla3[[#All],[Comuna]:[Codigo Comuna]],2,FALSE)</f>
        <v>13105</v>
      </c>
      <c r="AM90" s="28">
        <f>VLOOKUP(AL90,Poblacion!E$1:G$347,3,FALSE)</f>
        <v>155257</v>
      </c>
      <c r="AN90" s="28">
        <f>VLOOKUP(AL90,Tabla4[[#All],[Código Comuna]:[Población 2025 estimada]],3,FALSE)</f>
        <v>169168</v>
      </c>
      <c r="AO90" s="26">
        <f>VLOOKUP(AL90,Pobreza!B$1:E$346,4,FALSE)</f>
        <v>0.1747738027596023</v>
      </c>
    </row>
    <row r="91" spans="1:41" ht="36" x14ac:dyDescent="0.25">
      <c r="A91" s="6"/>
      <c r="B91" s="5" t="s">
        <v>173</v>
      </c>
      <c r="C91" s="5" t="s">
        <v>173</v>
      </c>
      <c r="D91" s="1" t="s">
        <v>174</v>
      </c>
      <c r="E91" s="1" t="s">
        <v>60</v>
      </c>
      <c r="F91" s="1" t="s">
        <v>4913</v>
      </c>
      <c r="G91" s="1" t="s">
        <v>65</v>
      </c>
      <c r="H91" s="1" t="s">
        <v>291</v>
      </c>
      <c r="I91" s="5" t="s">
        <v>4911</v>
      </c>
      <c r="J91" s="6"/>
      <c r="K91" s="5" t="s">
        <v>20</v>
      </c>
      <c r="L91" s="5" t="s">
        <v>300</v>
      </c>
      <c r="M91" s="5">
        <v>57980</v>
      </c>
      <c r="N91" s="5" t="s">
        <v>301</v>
      </c>
      <c r="O91" s="1" t="s">
        <v>302</v>
      </c>
      <c r="P91" s="1" t="s">
        <v>294</v>
      </c>
      <c r="Q91" s="1" t="s">
        <v>25</v>
      </c>
      <c r="R91" s="1" t="s">
        <v>26</v>
      </c>
      <c r="S91" s="1" t="s">
        <v>303</v>
      </c>
      <c r="T91" s="5">
        <v>179913</v>
      </c>
      <c r="U91" s="1" t="s">
        <v>25</v>
      </c>
      <c r="V91" s="1" t="s">
        <v>25</v>
      </c>
      <c r="W91" s="1" t="s">
        <v>269</v>
      </c>
      <c r="X91" s="1" t="s">
        <v>25</v>
      </c>
      <c r="Y91" s="1" t="s">
        <v>25</v>
      </c>
      <c r="Z91" s="1" t="s">
        <v>25</v>
      </c>
      <c r="AA91" s="1" t="s">
        <v>25</v>
      </c>
      <c r="AB91" s="1" t="s">
        <v>25</v>
      </c>
      <c r="AC91" s="1" t="s">
        <v>4393</v>
      </c>
      <c r="AD91" s="2">
        <v>0</v>
      </c>
      <c r="AE91" s="2">
        <v>259223.18</v>
      </c>
      <c r="AF91" s="2">
        <v>232441</v>
      </c>
      <c r="AG91" s="2">
        <v>0</v>
      </c>
      <c r="AH91" s="2">
        <v>0</v>
      </c>
      <c r="AI91" s="2">
        <v>0</v>
      </c>
      <c r="AJ91" s="2">
        <v>0</v>
      </c>
      <c r="AK91" s="2">
        <v>0</v>
      </c>
      <c r="AL91" s="25">
        <f>VLOOKUP(H91,Tabla3[[#All],[Comuna]:[Codigo Comuna]],2,FALSE)</f>
        <v>13106</v>
      </c>
      <c r="AM91" s="28">
        <f>VLOOKUP(AL91,Poblacion!E$1:G$347,3,FALSE)</f>
        <v>181049</v>
      </c>
      <c r="AN91" s="28">
        <f>VLOOKUP(AL91,Tabla4[[#All],[Código Comuna]:[Población 2025 estimada]],3,FALSE)</f>
        <v>223849</v>
      </c>
      <c r="AO91" s="26">
        <f>VLOOKUP(AL91,Pobreza!B$1:E$346,4,FALSE)</f>
        <v>0.22811635884440931</v>
      </c>
    </row>
    <row r="92" spans="1:41" ht="36" x14ac:dyDescent="0.25">
      <c r="A92" s="5">
        <v>183</v>
      </c>
      <c r="B92" s="5" t="s">
        <v>173</v>
      </c>
      <c r="C92" s="5" t="s">
        <v>173</v>
      </c>
      <c r="D92" s="1" t="s">
        <v>174</v>
      </c>
      <c r="E92" s="1" t="s">
        <v>60</v>
      </c>
      <c r="F92" s="1" t="s">
        <v>4913</v>
      </c>
      <c r="G92" s="1" t="s">
        <v>65</v>
      </c>
      <c r="H92" s="1" t="s">
        <v>291</v>
      </c>
      <c r="I92" s="5" t="s">
        <v>4911</v>
      </c>
      <c r="J92" s="5">
        <v>72</v>
      </c>
      <c r="K92" s="5" t="s">
        <v>20</v>
      </c>
      <c r="L92" s="5" t="s">
        <v>30</v>
      </c>
      <c r="M92" s="5">
        <v>57980</v>
      </c>
      <c r="N92" s="5" t="s">
        <v>301</v>
      </c>
      <c r="O92" s="1" t="s">
        <v>302</v>
      </c>
      <c r="P92" s="1" t="s">
        <v>294</v>
      </c>
      <c r="Q92" s="1" t="s">
        <v>25</v>
      </c>
      <c r="R92" s="1" t="s">
        <v>26</v>
      </c>
      <c r="S92" s="1" t="s">
        <v>215</v>
      </c>
      <c r="T92" s="5">
        <v>179914</v>
      </c>
      <c r="U92" s="1" t="s">
        <v>25</v>
      </c>
      <c r="V92" s="1" t="s">
        <v>25</v>
      </c>
      <c r="W92" s="1" t="s">
        <v>269</v>
      </c>
      <c r="X92" s="1" t="s">
        <v>25</v>
      </c>
      <c r="Y92" s="1" t="s">
        <v>25</v>
      </c>
      <c r="Z92" s="1" t="s">
        <v>25</v>
      </c>
      <c r="AA92" s="1" t="s">
        <v>25</v>
      </c>
      <c r="AB92" s="1" t="s">
        <v>25</v>
      </c>
      <c r="AC92" s="1" t="s">
        <v>4393</v>
      </c>
      <c r="AD92" s="2">
        <v>0</v>
      </c>
      <c r="AE92" s="2">
        <v>5095620</v>
      </c>
      <c r="AF92" s="2">
        <v>3094954</v>
      </c>
      <c r="AG92" s="2">
        <v>0</v>
      </c>
      <c r="AH92" s="2">
        <v>0</v>
      </c>
      <c r="AI92" s="2">
        <v>0</v>
      </c>
      <c r="AJ92" s="2">
        <v>0</v>
      </c>
      <c r="AK92" s="2">
        <v>0</v>
      </c>
      <c r="AL92" s="25">
        <f>VLOOKUP(H92,Tabla3[[#All],[Comuna]:[Codigo Comuna]],2,FALSE)</f>
        <v>13106</v>
      </c>
      <c r="AM92" s="28">
        <f>VLOOKUP(AL92,Poblacion!E$1:G$347,3,FALSE)</f>
        <v>181049</v>
      </c>
      <c r="AN92" s="28">
        <f>VLOOKUP(AL92,Tabla4[[#All],[Código Comuna]:[Población 2025 estimada]],3,FALSE)</f>
        <v>223849</v>
      </c>
      <c r="AO92" s="26">
        <f>VLOOKUP(AL92,Pobreza!B$1:E$346,4,FALSE)</f>
        <v>0.22811635884440931</v>
      </c>
    </row>
    <row r="93" spans="1:41" ht="72" x14ac:dyDescent="0.25">
      <c r="A93" s="6"/>
      <c r="B93" s="5" t="s">
        <v>173</v>
      </c>
      <c r="C93" s="5" t="s">
        <v>173</v>
      </c>
      <c r="D93" s="1" t="s">
        <v>174</v>
      </c>
      <c r="E93" s="1" t="s">
        <v>60</v>
      </c>
      <c r="F93" s="1" t="s">
        <v>4913</v>
      </c>
      <c r="G93" s="1" t="s">
        <v>306</v>
      </c>
      <c r="H93" s="1" t="s">
        <v>307</v>
      </c>
      <c r="I93" s="5" t="s">
        <v>4911</v>
      </c>
      <c r="J93" s="6"/>
      <c r="K93" s="5" t="s">
        <v>20</v>
      </c>
      <c r="L93" s="5" t="s">
        <v>212</v>
      </c>
      <c r="M93" s="5">
        <v>58056</v>
      </c>
      <c r="N93" s="5" t="s">
        <v>304</v>
      </c>
      <c r="O93" s="1" t="s">
        <v>305</v>
      </c>
      <c r="P93" s="1" t="s">
        <v>180</v>
      </c>
      <c r="Q93" s="1" t="s">
        <v>25</v>
      </c>
      <c r="R93" s="1" t="s">
        <v>26</v>
      </c>
      <c r="S93" s="1" t="s">
        <v>215</v>
      </c>
      <c r="T93" s="5">
        <v>180105</v>
      </c>
      <c r="U93" s="1" t="s">
        <v>25</v>
      </c>
      <c r="V93" s="1" t="s">
        <v>25</v>
      </c>
      <c r="W93" s="1" t="s">
        <v>269</v>
      </c>
      <c r="X93" s="1" t="s">
        <v>25</v>
      </c>
      <c r="Y93" s="1" t="s">
        <v>25</v>
      </c>
      <c r="Z93" s="1" t="s">
        <v>25</v>
      </c>
      <c r="AA93" s="1" t="s">
        <v>25</v>
      </c>
      <c r="AB93" s="1" t="s">
        <v>25</v>
      </c>
      <c r="AC93" s="1" t="s">
        <v>4393</v>
      </c>
      <c r="AD93" s="2">
        <v>0</v>
      </c>
      <c r="AE93" s="2">
        <v>1034590.495</v>
      </c>
      <c r="AF93" s="2">
        <v>309300</v>
      </c>
      <c r="AG93" s="2">
        <v>0</v>
      </c>
      <c r="AH93" s="2">
        <v>0</v>
      </c>
      <c r="AI93" s="2">
        <v>0</v>
      </c>
      <c r="AJ93" s="2">
        <v>0</v>
      </c>
      <c r="AK93" s="2">
        <v>0</v>
      </c>
      <c r="AL93" s="25" t="e">
        <f>VLOOKUP(H93,Tabla3[[#All],[Comuna]:[Codigo Comuna]],2,FALSE)</f>
        <v>#N/A</v>
      </c>
      <c r="AM93" s="28" t="e">
        <f>VLOOKUP(AL93,Poblacion!E$1:G$347,3,FALSE)</f>
        <v>#N/A</v>
      </c>
      <c r="AN93" s="28" t="e">
        <f>VLOOKUP(AL93,Tabla4[[#All],[Código Comuna]:[Población 2025 estimada]],3,FALSE)</f>
        <v>#N/A</v>
      </c>
      <c r="AO93" s="26" t="e">
        <f>VLOOKUP(AL93,Pobreza!B$1:E$346,4,FALSE)</f>
        <v>#N/A</v>
      </c>
    </row>
    <row r="94" spans="1:41" ht="36" x14ac:dyDescent="0.25">
      <c r="A94" s="5">
        <v>186</v>
      </c>
      <c r="B94" s="5" t="s">
        <v>173</v>
      </c>
      <c r="C94" s="5" t="s">
        <v>173</v>
      </c>
      <c r="D94" s="1" t="s">
        <v>174</v>
      </c>
      <c r="E94" s="1" t="s">
        <v>60</v>
      </c>
      <c r="F94" s="1" t="s">
        <v>4913</v>
      </c>
      <c r="G94" s="1" t="s">
        <v>65</v>
      </c>
      <c r="H94" s="1" t="s">
        <v>312</v>
      </c>
      <c r="I94" s="5" t="s">
        <v>4911</v>
      </c>
      <c r="J94" s="5">
        <v>85</v>
      </c>
      <c r="K94" s="5" t="s">
        <v>20</v>
      </c>
      <c r="L94" s="5" t="s">
        <v>30</v>
      </c>
      <c r="M94" s="5">
        <v>59360</v>
      </c>
      <c r="N94" s="5" t="s">
        <v>310</v>
      </c>
      <c r="O94" s="1" t="s">
        <v>311</v>
      </c>
      <c r="P94" s="1" t="s">
        <v>294</v>
      </c>
      <c r="Q94" s="1" t="s">
        <v>25</v>
      </c>
      <c r="R94" s="1" t="s">
        <v>26</v>
      </c>
      <c r="S94" s="1" t="s">
        <v>135</v>
      </c>
      <c r="T94" s="5">
        <v>183038</v>
      </c>
      <c r="U94" s="1" t="s">
        <v>25</v>
      </c>
      <c r="V94" s="1" t="s">
        <v>25</v>
      </c>
      <c r="W94" s="1" t="s">
        <v>25</v>
      </c>
      <c r="X94" s="1" t="s">
        <v>25</v>
      </c>
      <c r="Y94" s="1" t="s">
        <v>25</v>
      </c>
      <c r="Z94" s="1" t="s">
        <v>25</v>
      </c>
      <c r="AA94" s="1" t="s">
        <v>25</v>
      </c>
      <c r="AB94" s="1" t="s">
        <v>25</v>
      </c>
      <c r="AC94" s="1" t="s">
        <v>4393</v>
      </c>
      <c r="AD94" s="2">
        <v>0</v>
      </c>
      <c r="AE94" s="2">
        <v>56226.77</v>
      </c>
      <c r="AF94" s="2">
        <v>3093000</v>
      </c>
      <c r="AG94" s="2">
        <v>869930</v>
      </c>
      <c r="AH94" s="2">
        <v>0</v>
      </c>
      <c r="AI94" s="2">
        <v>0</v>
      </c>
      <c r="AJ94" s="2">
        <v>0</v>
      </c>
      <c r="AK94" s="2">
        <v>0</v>
      </c>
      <c r="AL94" s="25">
        <f>VLOOKUP(H94,Tabla3[[#All],[Comuna]:[Codigo Comuna]],2,FALSE)</f>
        <v>13104</v>
      </c>
      <c r="AM94" s="28">
        <f>VLOOKUP(AL94,Poblacion!E$1:G$347,3,FALSE)</f>
        <v>121587</v>
      </c>
      <c r="AN94" s="28">
        <f>VLOOKUP(AL94,Tabla4[[#All],[Código Comuna]:[Población 2025 estimada]],3,FALSE)</f>
        <v>135654</v>
      </c>
      <c r="AO94" s="26">
        <f>VLOOKUP(AL94,Pobreza!B$1:E$346,4,FALSE)</f>
        <v>0.187201896725848</v>
      </c>
    </row>
    <row r="95" spans="1:41" ht="36" x14ac:dyDescent="0.25">
      <c r="A95" s="5">
        <v>188</v>
      </c>
      <c r="B95" s="5" t="s">
        <v>173</v>
      </c>
      <c r="C95" s="5" t="s">
        <v>173</v>
      </c>
      <c r="D95" s="1" t="s">
        <v>174</v>
      </c>
      <c r="E95" s="1" t="s">
        <v>313</v>
      </c>
      <c r="F95" s="1" t="s">
        <v>4914</v>
      </c>
      <c r="G95" s="1" t="s">
        <v>127</v>
      </c>
      <c r="H95" s="1" t="s">
        <v>122</v>
      </c>
      <c r="I95" s="5" t="s">
        <v>4911</v>
      </c>
      <c r="J95" s="5">
        <v>30</v>
      </c>
      <c r="K95" s="5" t="s">
        <v>152</v>
      </c>
      <c r="L95" s="5" t="s">
        <v>21</v>
      </c>
      <c r="M95" s="5">
        <v>51824</v>
      </c>
      <c r="N95" s="5" t="s">
        <v>314</v>
      </c>
      <c r="O95" s="1" t="s">
        <v>315</v>
      </c>
      <c r="P95" s="1" t="s">
        <v>316</v>
      </c>
      <c r="Q95" s="1" t="s">
        <v>25</v>
      </c>
      <c r="R95" s="1" t="s">
        <v>26</v>
      </c>
      <c r="S95" s="1" t="s">
        <v>31</v>
      </c>
      <c r="T95" s="5">
        <v>160733</v>
      </c>
      <c r="U95" s="1" t="s">
        <v>186</v>
      </c>
      <c r="V95" s="1" t="s">
        <v>193</v>
      </c>
      <c r="W95" s="1" t="s">
        <v>25</v>
      </c>
      <c r="X95" s="1" t="s">
        <v>25</v>
      </c>
      <c r="Y95" s="1" t="s">
        <v>25</v>
      </c>
      <c r="Z95" s="1" t="s">
        <v>25</v>
      </c>
      <c r="AA95" s="1" t="s">
        <v>25</v>
      </c>
      <c r="AB95" s="1" t="s">
        <v>25</v>
      </c>
      <c r="AC95" s="1" t="s">
        <v>4393</v>
      </c>
      <c r="AD95" s="2">
        <v>0</v>
      </c>
      <c r="AE95" s="2">
        <v>1000</v>
      </c>
      <c r="AF95" s="2">
        <v>520178</v>
      </c>
      <c r="AG95" s="2">
        <v>689791</v>
      </c>
      <c r="AH95" s="2">
        <v>0</v>
      </c>
      <c r="AI95" s="2">
        <v>0</v>
      </c>
      <c r="AJ95" s="2">
        <v>0</v>
      </c>
      <c r="AK95" s="2">
        <v>0</v>
      </c>
      <c r="AL95" s="25" t="e">
        <f>VLOOKUP(H95,Tabla3[[#All],[Comuna]:[Codigo Comuna]],2,FALSE)</f>
        <v>#N/A</v>
      </c>
      <c r="AM95" s="28" t="e">
        <f>VLOOKUP(AL95,Poblacion!E$1:G$347,3,FALSE)</f>
        <v>#N/A</v>
      </c>
      <c r="AN95" s="28" t="e">
        <f>VLOOKUP(AL95,Tabla4[[#All],[Código Comuna]:[Población 2025 estimada]],3,FALSE)</f>
        <v>#N/A</v>
      </c>
      <c r="AO95" s="26" t="e">
        <f>VLOOKUP(AL95,Pobreza!B$1:E$346,4,FALSE)</f>
        <v>#N/A</v>
      </c>
    </row>
    <row r="96" spans="1:41" ht="48" x14ac:dyDescent="0.25">
      <c r="A96" s="5">
        <v>189</v>
      </c>
      <c r="B96" s="5" t="s">
        <v>173</v>
      </c>
      <c r="C96" s="5" t="s">
        <v>173</v>
      </c>
      <c r="D96" s="1" t="s">
        <v>174</v>
      </c>
      <c r="E96" s="1" t="s">
        <v>313</v>
      </c>
      <c r="F96" s="1" t="s">
        <v>4914</v>
      </c>
      <c r="G96" s="1" t="s">
        <v>320</v>
      </c>
      <c r="H96" s="1" t="s">
        <v>321</v>
      </c>
      <c r="I96" s="5" t="s">
        <v>4911</v>
      </c>
      <c r="J96" s="5">
        <v>16</v>
      </c>
      <c r="K96" s="5" t="s">
        <v>20</v>
      </c>
      <c r="L96" s="5" t="s">
        <v>21</v>
      </c>
      <c r="M96" s="5">
        <v>41686</v>
      </c>
      <c r="N96" s="5" t="s">
        <v>317</v>
      </c>
      <c r="O96" s="1" t="s">
        <v>318</v>
      </c>
      <c r="P96" s="1" t="s">
        <v>249</v>
      </c>
      <c r="Q96" s="1" t="s">
        <v>25</v>
      </c>
      <c r="R96" s="1" t="s">
        <v>89</v>
      </c>
      <c r="S96" s="1" t="s">
        <v>106</v>
      </c>
      <c r="T96" s="5">
        <v>152607</v>
      </c>
      <c r="U96" s="1" t="s">
        <v>319</v>
      </c>
      <c r="V96" s="1" t="s">
        <v>193</v>
      </c>
      <c r="W96" s="1" t="s">
        <v>25</v>
      </c>
      <c r="X96" s="1" t="s">
        <v>25</v>
      </c>
      <c r="Y96" s="1" t="s">
        <v>25</v>
      </c>
      <c r="Z96" s="1" t="s">
        <v>25</v>
      </c>
      <c r="AA96" s="1" t="s">
        <v>25</v>
      </c>
      <c r="AB96" s="1" t="s">
        <v>25</v>
      </c>
      <c r="AC96" s="1" t="s">
        <v>4392</v>
      </c>
      <c r="AD96" s="2">
        <v>0</v>
      </c>
      <c r="AE96" s="2">
        <v>349878.717</v>
      </c>
      <c r="AF96" s="2">
        <v>1732374</v>
      </c>
      <c r="AG96" s="2">
        <v>3247056</v>
      </c>
      <c r="AH96" s="2">
        <v>0</v>
      </c>
      <c r="AI96" s="2">
        <v>0</v>
      </c>
      <c r="AJ96" s="2">
        <v>0</v>
      </c>
      <c r="AK96" s="2">
        <v>0</v>
      </c>
      <c r="AL96" s="25">
        <f>VLOOKUP(H96,Tabla3[[#All],[Comuna]:[Codigo Comuna]],2,FALSE)</f>
        <v>6115</v>
      </c>
      <c r="AM96" s="28">
        <f>VLOOKUP(AL96,Poblacion!E$1:G$347,3,FALSE)</f>
        <v>63620</v>
      </c>
      <c r="AN96" s="28">
        <f>VLOOKUP(AL96,Tabla4[[#All],[Código Comuna]:[Población 2025 estimada]],3,FALSE)</f>
        <v>66235</v>
      </c>
      <c r="AO96" s="26">
        <f>VLOOKUP(AL96,Pobreza!B$1:E$346,4,FALSE)</f>
        <v>0.13568224237435381</v>
      </c>
    </row>
    <row r="97" spans="1:41" ht="36" x14ac:dyDescent="0.25">
      <c r="A97" s="6"/>
      <c r="B97" s="5" t="s">
        <v>173</v>
      </c>
      <c r="C97" s="5" t="s">
        <v>173</v>
      </c>
      <c r="D97" s="1" t="s">
        <v>174</v>
      </c>
      <c r="E97" s="1" t="s">
        <v>313</v>
      </c>
      <c r="F97" s="1" t="s">
        <v>4914</v>
      </c>
      <c r="G97" s="1" t="s">
        <v>320</v>
      </c>
      <c r="H97" s="1" t="s">
        <v>321</v>
      </c>
      <c r="I97" s="5" t="s">
        <v>4912</v>
      </c>
      <c r="J97" s="6"/>
      <c r="K97" s="5" t="s">
        <v>20</v>
      </c>
      <c r="L97" s="5" t="s">
        <v>21</v>
      </c>
      <c r="M97" s="5">
        <v>41686</v>
      </c>
      <c r="N97" s="5" t="s">
        <v>317</v>
      </c>
      <c r="O97" s="1" t="s">
        <v>318</v>
      </c>
      <c r="P97" s="1" t="s">
        <v>249</v>
      </c>
      <c r="Q97" s="1" t="s">
        <v>249</v>
      </c>
      <c r="R97" s="1" t="s">
        <v>89</v>
      </c>
      <c r="S97" s="1" t="s">
        <v>90</v>
      </c>
      <c r="T97" s="6"/>
      <c r="U97" s="1" t="s">
        <v>25</v>
      </c>
      <c r="V97" s="1" t="s">
        <v>193</v>
      </c>
      <c r="W97" s="1" t="s">
        <v>25</v>
      </c>
      <c r="X97" s="1" t="s">
        <v>25</v>
      </c>
      <c r="Y97" s="1" t="s">
        <v>25</v>
      </c>
      <c r="Z97" s="1" t="s">
        <v>25</v>
      </c>
      <c r="AA97" s="1" t="s">
        <v>25</v>
      </c>
      <c r="AB97" s="1" t="s">
        <v>25</v>
      </c>
      <c r="AC97" s="1" t="s">
        <v>4392</v>
      </c>
      <c r="AD97" s="2">
        <v>0</v>
      </c>
      <c r="AE97" s="2">
        <v>0</v>
      </c>
      <c r="AF97" s="2">
        <v>3007846</v>
      </c>
      <c r="AG97" s="2">
        <v>0</v>
      </c>
      <c r="AH97" s="2">
        <v>0</v>
      </c>
      <c r="AI97" s="2">
        <v>0</v>
      </c>
      <c r="AJ97" s="2">
        <v>0</v>
      </c>
      <c r="AK97" s="2">
        <v>0</v>
      </c>
      <c r="AL97" s="25">
        <f>VLOOKUP(H97,Tabla3[[#All],[Comuna]:[Codigo Comuna]],2,FALSE)</f>
        <v>6115</v>
      </c>
      <c r="AM97" s="28">
        <f>VLOOKUP(AL97,Poblacion!E$1:G$347,3,FALSE)</f>
        <v>63620</v>
      </c>
      <c r="AN97" s="28">
        <f>VLOOKUP(AL97,Tabla4[[#All],[Código Comuna]:[Población 2025 estimada]],3,FALSE)</f>
        <v>66235</v>
      </c>
      <c r="AO97" s="26">
        <f>VLOOKUP(AL97,Pobreza!B$1:E$346,4,FALSE)</f>
        <v>0.13568224237435381</v>
      </c>
    </row>
    <row r="98" spans="1:41" ht="36" x14ac:dyDescent="0.25">
      <c r="A98" s="5">
        <v>190</v>
      </c>
      <c r="B98" s="5" t="s">
        <v>173</v>
      </c>
      <c r="C98" s="5" t="s">
        <v>173</v>
      </c>
      <c r="D98" s="1" t="s">
        <v>174</v>
      </c>
      <c r="E98" s="1" t="s">
        <v>313</v>
      </c>
      <c r="F98" s="1" t="s">
        <v>4914</v>
      </c>
      <c r="G98" s="1" t="s">
        <v>320</v>
      </c>
      <c r="H98" s="1" t="s">
        <v>325</v>
      </c>
      <c r="I98" s="5" t="s">
        <v>4911</v>
      </c>
      <c r="J98" s="5">
        <v>14</v>
      </c>
      <c r="K98" s="5" t="s">
        <v>20</v>
      </c>
      <c r="L98" s="5" t="s">
        <v>45</v>
      </c>
      <c r="M98" s="5">
        <v>41385</v>
      </c>
      <c r="N98" s="5" t="s">
        <v>322</v>
      </c>
      <c r="O98" s="1" t="s">
        <v>323</v>
      </c>
      <c r="P98" s="1" t="s">
        <v>268</v>
      </c>
      <c r="Q98" s="1" t="s">
        <v>25</v>
      </c>
      <c r="R98" s="1" t="s">
        <v>26</v>
      </c>
      <c r="S98" s="1" t="s">
        <v>46</v>
      </c>
      <c r="T98" s="5">
        <v>174274</v>
      </c>
      <c r="U98" s="1" t="s">
        <v>324</v>
      </c>
      <c r="V98" s="1" t="s">
        <v>25</v>
      </c>
      <c r="W98" s="1" t="s">
        <v>25</v>
      </c>
      <c r="X98" s="1" t="s">
        <v>25</v>
      </c>
      <c r="Y98" s="1" t="s">
        <v>25</v>
      </c>
      <c r="Z98" s="1" t="s">
        <v>25</v>
      </c>
      <c r="AA98" s="1" t="s">
        <v>25</v>
      </c>
      <c r="AB98" s="1" t="s">
        <v>25</v>
      </c>
      <c r="AC98" s="1" t="s">
        <v>4393</v>
      </c>
      <c r="AD98" s="2">
        <v>0</v>
      </c>
      <c r="AE98" s="2">
        <v>62000</v>
      </c>
      <c r="AF98" s="2">
        <v>171660</v>
      </c>
      <c r="AG98" s="2">
        <v>0</v>
      </c>
      <c r="AH98" s="2">
        <v>0</v>
      </c>
      <c r="AI98" s="2">
        <v>0</v>
      </c>
      <c r="AJ98" s="2">
        <v>0</v>
      </c>
      <c r="AK98" s="2">
        <v>0</v>
      </c>
      <c r="AL98" s="25">
        <f>VLOOKUP(H98,Tabla3[[#All],[Comuna]:[Codigo Comuna]],2,FALSE)</f>
        <v>6117</v>
      </c>
      <c r="AM98" s="28">
        <f>VLOOKUP(AL98,Poblacion!E$1:G$347,3,FALSE)</f>
        <v>49559</v>
      </c>
      <c r="AN98" s="28">
        <f>VLOOKUP(AL98,Tabla4[[#All],[Código Comuna]:[Población 2025 estimada]],3,FALSE)</f>
        <v>52653</v>
      </c>
      <c r="AO98" s="26">
        <f>VLOOKUP(AL98,Pobreza!B$1:E$346,4,FALSE)</f>
        <v>0.17132391989617321</v>
      </c>
    </row>
    <row r="99" spans="1:41" ht="36" x14ac:dyDescent="0.25">
      <c r="A99" s="5">
        <v>193</v>
      </c>
      <c r="B99" s="5" t="s">
        <v>173</v>
      </c>
      <c r="C99" s="5" t="s">
        <v>173</v>
      </c>
      <c r="D99" s="1" t="s">
        <v>174</v>
      </c>
      <c r="E99" s="1" t="s">
        <v>313</v>
      </c>
      <c r="F99" s="1" t="s">
        <v>4914</v>
      </c>
      <c r="G99" s="1" t="s">
        <v>320</v>
      </c>
      <c r="H99" s="1" t="s">
        <v>321</v>
      </c>
      <c r="I99" s="5" t="s">
        <v>4911</v>
      </c>
      <c r="J99" s="5">
        <v>137</v>
      </c>
      <c r="K99" s="5" t="s">
        <v>20</v>
      </c>
      <c r="L99" s="5" t="s">
        <v>21</v>
      </c>
      <c r="M99" s="5">
        <v>52486</v>
      </c>
      <c r="N99" s="5" t="s">
        <v>326</v>
      </c>
      <c r="O99" s="1" t="s">
        <v>327</v>
      </c>
      <c r="P99" s="1" t="s">
        <v>275</v>
      </c>
      <c r="Q99" s="1" t="s">
        <v>25</v>
      </c>
      <c r="R99" s="1" t="s">
        <v>26</v>
      </c>
      <c r="S99" s="1" t="s">
        <v>328</v>
      </c>
      <c r="T99" s="5">
        <v>170752</v>
      </c>
      <c r="U99" s="1" t="s">
        <v>25</v>
      </c>
      <c r="V99" s="1" t="s">
        <v>193</v>
      </c>
      <c r="W99" s="1" t="s">
        <v>25</v>
      </c>
      <c r="X99" s="1" t="s">
        <v>25</v>
      </c>
      <c r="Y99" s="1" t="s">
        <v>25</v>
      </c>
      <c r="Z99" s="1" t="s">
        <v>25</v>
      </c>
      <c r="AA99" s="1" t="s">
        <v>86</v>
      </c>
      <c r="AB99" s="1" t="s">
        <v>25</v>
      </c>
      <c r="AC99" s="1" t="s">
        <v>4393</v>
      </c>
      <c r="AD99" s="2">
        <v>0</v>
      </c>
      <c r="AE99" s="2">
        <v>0</v>
      </c>
      <c r="AF99" s="2">
        <v>445392</v>
      </c>
      <c r="AG99" s="2">
        <v>0</v>
      </c>
      <c r="AH99" s="2">
        <v>0</v>
      </c>
      <c r="AI99" s="2">
        <v>0</v>
      </c>
      <c r="AJ99" s="2">
        <v>0</v>
      </c>
      <c r="AK99" s="2">
        <v>0</v>
      </c>
      <c r="AL99" s="25">
        <f>VLOOKUP(H99,Tabla3[[#All],[Comuna]:[Codigo Comuna]],2,FALSE)</f>
        <v>6115</v>
      </c>
      <c r="AM99" s="28">
        <f>VLOOKUP(AL99,Poblacion!E$1:G$347,3,FALSE)</f>
        <v>63620</v>
      </c>
      <c r="AN99" s="28">
        <f>VLOOKUP(AL99,Tabla4[[#All],[Código Comuna]:[Población 2025 estimada]],3,FALSE)</f>
        <v>66235</v>
      </c>
      <c r="AO99" s="26">
        <f>VLOOKUP(AL99,Pobreza!B$1:E$346,4,FALSE)</f>
        <v>0.13568224237435381</v>
      </c>
    </row>
    <row r="100" spans="1:41" ht="36" x14ac:dyDescent="0.25">
      <c r="A100" s="5">
        <v>191</v>
      </c>
      <c r="B100" s="5" t="s">
        <v>173</v>
      </c>
      <c r="C100" s="5" t="s">
        <v>173</v>
      </c>
      <c r="D100" s="1" t="s">
        <v>174</v>
      </c>
      <c r="E100" s="1" t="s">
        <v>313</v>
      </c>
      <c r="F100" s="1" t="s">
        <v>4914</v>
      </c>
      <c r="G100" s="1" t="s">
        <v>320</v>
      </c>
      <c r="H100" s="1" t="s">
        <v>321</v>
      </c>
      <c r="I100" s="5" t="s">
        <v>4911</v>
      </c>
      <c r="J100" s="5">
        <v>35</v>
      </c>
      <c r="K100" s="5" t="s">
        <v>20</v>
      </c>
      <c r="L100" s="5" t="s">
        <v>30</v>
      </c>
      <c r="M100" s="5">
        <v>52486</v>
      </c>
      <c r="N100" s="5" t="s">
        <v>326</v>
      </c>
      <c r="O100" s="1" t="s">
        <v>327</v>
      </c>
      <c r="P100" s="1" t="s">
        <v>275</v>
      </c>
      <c r="Q100" s="1" t="s">
        <v>25</v>
      </c>
      <c r="R100" s="1" t="s">
        <v>26</v>
      </c>
      <c r="S100" s="1" t="s">
        <v>31</v>
      </c>
      <c r="T100" s="5">
        <v>162926</v>
      </c>
      <c r="U100" s="1" t="s">
        <v>25</v>
      </c>
      <c r="V100" s="1" t="s">
        <v>193</v>
      </c>
      <c r="W100" s="1" t="s">
        <v>25</v>
      </c>
      <c r="X100" s="1" t="s">
        <v>25</v>
      </c>
      <c r="Y100" s="1" t="s">
        <v>25</v>
      </c>
      <c r="Z100" s="1" t="s">
        <v>25</v>
      </c>
      <c r="AA100" s="1" t="s">
        <v>86</v>
      </c>
      <c r="AB100" s="1" t="s">
        <v>25</v>
      </c>
      <c r="AC100" s="1" t="s">
        <v>4393</v>
      </c>
      <c r="AD100" s="2">
        <v>248927.47700000001</v>
      </c>
      <c r="AE100" s="2">
        <v>3100000</v>
      </c>
      <c r="AF100" s="2">
        <v>10132610</v>
      </c>
      <c r="AG100" s="2">
        <v>1239576</v>
      </c>
      <c r="AH100" s="2">
        <v>0</v>
      </c>
      <c r="AI100" s="2">
        <v>0</v>
      </c>
      <c r="AJ100" s="2">
        <v>0</v>
      </c>
      <c r="AK100" s="2">
        <v>0</v>
      </c>
      <c r="AL100" s="25">
        <f>VLOOKUP(H100,Tabla3[[#All],[Comuna]:[Codigo Comuna]],2,FALSE)</f>
        <v>6115</v>
      </c>
      <c r="AM100" s="28">
        <f>VLOOKUP(AL100,Poblacion!E$1:G$347,3,FALSE)</f>
        <v>63620</v>
      </c>
      <c r="AN100" s="28">
        <f>VLOOKUP(AL100,Tabla4[[#All],[Código Comuna]:[Población 2025 estimada]],3,FALSE)</f>
        <v>66235</v>
      </c>
      <c r="AO100" s="26">
        <f>VLOOKUP(AL100,Pobreza!B$1:E$346,4,FALSE)</f>
        <v>0.13568224237435381</v>
      </c>
    </row>
    <row r="101" spans="1:41" ht="264" x14ac:dyDescent="0.25">
      <c r="A101" s="5">
        <v>196</v>
      </c>
      <c r="B101" s="5" t="s">
        <v>173</v>
      </c>
      <c r="C101" s="5" t="s">
        <v>173</v>
      </c>
      <c r="D101" s="1" t="s">
        <v>174</v>
      </c>
      <c r="E101" s="1" t="s">
        <v>313</v>
      </c>
      <c r="F101" s="1" t="s">
        <v>4914</v>
      </c>
      <c r="G101" s="1" t="s">
        <v>331</v>
      </c>
      <c r="H101" s="1" t="s">
        <v>332</v>
      </c>
      <c r="I101" s="5" t="s">
        <v>4911</v>
      </c>
      <c r="J101" s="5">
        <v>52</v>
      </c>
      <c r="K101" s="5" t="s">
        <v>20</v>
      </c>
      <c r="L101" s="5" t="s">
        <v>30</v>
      </c>
      <c r="M101" s="5">
        <v>55962</v>
      </c>
      <c r="N101" s="5" t="s">
        <v>329</v>
      </c>
      <c r="O101" s="1" t="s">
        <v>330</v>
      </c>
      <c r="P101" s="1" t="s">
        <v>268</v>
      </c>
      <c r="Q101" s="1" t="s">
        <v>25</v>
      </c>
      <c r="R101" s="1" t="s">
        <v>26</v>
      </c>
      <c r="S101" s="1" t="s">
        <v>31</v>
      </c>
      <c r="T101" s="5">
        <v>174592</v>
      </c>
      <c r="U101" s="1" t="s">
        <v>324</v>
      </c>
      <c r="V101" s="1" t="s">
        <v>25</v>
      </c>
      <c r="W101" s="1" t="s">
        <v>25</v>
      </c>
      <c r="X101" s="1" t="s">
        <v>25</v>
      </c>
      <c r="Y101" s="1" t="s">
        <v>25</v>
      </c>
      <c r="Z101" s="1" t="s">
        <v>25</v>
      </c>
      <c r="AA101" s="1" t="s">
        <v>25</v>
      </c>
      <c r="AB101" s="1" t="s">
        <v>25</v>
      </c>
      <c r="AC101" s="1" t="s">
        <v>4393</v>
      </c>
      <c r="AD101" s="2">
        <v>0</v>
      </c>
      <c r="AE101" s="2">
        <v>111300</v>
      </c>
      <c r="AF101" s="2">
        <v>594928</v>
      </c>
      <c r="AG101" s="2">
        <v>0</v>
      </c>
      <c r="AH101" s="2">
        <v>0</v>
      </c>
      <c r="AI101" s="2">
        <v>0</v>
      </c>
      <c r="AJ101" s="2">
        <v>0</v>
      </c>
      <c r="AK101" s="2">
        <v>0</v>
      </c>
      <c r="AL101" s="25" t="e">
        <f>VLOOKUP(H101,Tabla3[[#All],[Comuna]:[Codigo Comuna]],2,FALSE)</f>
        <v>#N/A</v>
      </c>
      <c r="AM101" s="28" t="e">
        <f>VLOOKUP(AL101,Poblacion!E$1:G$347,3,FALSE)</f>
        <v>#N/A</v>
      </c>
      <c r="AN101" s="28" t="e">
        <f>VLOOKUP(AL101,Tabla4[[#All],[Código Comuna]:[Población 2025 estimada]],3,FALSE)</f>
        <v>#N/A</v>
      </c>
      <c r="AO101" s="26" t="e">
        <f>VLOOKUP(AL101,Pobreza!B$1:E$346,4,FALSE)</f>
        <v>#N/A</v>
      </c>
    </row>
    <row r="102" spans="1:41" ht="36" x14ac:dyDescent="0.25">
      <c r="A102" s="5">
        <v>199</v>
      </c>
      <c r="B102" s="5" t="s">
        <v>173</v>
      </c>
      <c r="C102" s="5" t="s">
        <v>173</v>
      </c>
      <c r="D102" s="1" t="s">
        <v>174</v>
      </c>
      <c r="E102" s="1" t="s">
        <v>313</v>
      </c>
      <c r="F102" s="1" t="s">
        <v>4914</v>
      </c>
      <c r="G102" s="1" t="s">
        <v>320</v>
      </c>
      <c r="H102" s="1" t="s">
        <v>335</v>
      </c>
      <c r="I102" s="5" t="s">
        <v>4911</v>
      </c>
      <c r="J102" s="5">
        <v>59</v>
      </c>
      <c r="K102" s="5" t="s">
        <v>20</v>
      </c>
      <c r="L102" s="5" t="s">
        <v>30</v>
      </c>
      <c r="M102" s="5">
        <v>56543</v>
      </c>
      <c r="N102" s="5" t="s">
        <v>333</v>
      </c>
      <c r="O102" s="1" t="s">
        <v>334</v>
      </c>
      <c r="P102" s="1" t="s">
        <v>294</v>
      </c>
      <c r="Q102" s="1" t="s">
        <v>25</v>
      </c>
      <c r="R102" s="1" t="s">
        <v>26</v>
      </c>
      <c r="S102" s="1" t="s">
        <v>135</v>
      </c>
      <c r="T102" s="5">
        <v>181592</v>
      </c>
      <c r="U102" s="1" t="s">
        <v>25</v>
      </c>
      <c r="V102" s="1" t="s">
        <v>144</v>
      </c>
      <c r="W102" s="1" t="s">
        <v>25</v>
      </c>
      <c r="X102" s="1" t="s">
        <v>25</v>
      </c>
      <c r="Y102" s="1" t="s">
        <v>25</v>
      </c>
      <c r="Z102" s="1" t="s">
        <v>25</v>
      </c>
      <c r="AA102" s="1" t="s">
        <v>25</v>
      </c>
      <c r="AB102" s="1" t="s">
        <v>25</v>
      </c>
      <c r="AC102" s="1" t="s">
        <v>4393</v>
      </c>
      <c r="AD102" s="2">
        <v>0</v>
      </c>
      <c r="AE102" s="2">
        <v>106000</v>
      </c>
      <c r="AF102" s="2">
        <v>234224</v>
      </c>
      <c r="AG102" s="2">
        <v>0</v>
      </c>
      <c r="AH102" s="2">
        <v>0</v>
      </c>
      <c r="AI102" s="2">
        <v>0</v>
      </c>
      <c r="AJ102" s="2">
        <v>0</v>
      </c>
      <c r="AK102" s="2">
        <v>0</v>
      </c>
      <c r="AL102" s="25">
        <f>VLOOKUP(H102,Tabla3[[#All],[Comuna]:[Codigo Comuna]],2,FALSE)</f>
        <v>6101</v>
      </c>
      <c r="AM102" s="28">
        <f>VLOOKUP(AL102,Poblacion!E$1:G$347,3,FALSE)</f>
        <v>257744</v>
      </c>
      <c r="AN102" s="28">
        <f>VLOOKUP(AL102,Tabla4[[#All],[Código Comuna]:[Población 2025 estimada]],3,FALSE)</f>
        <v>276470</v>
      </c>
      <c r="AO102" s="26">
        <f>VLOOKUP(AL102,Pobreza!B$1:E$346,4,FALSE)</f>
        <v>0.1467860766126442</v>
      </c>
    </row>
    <row r="103" spans="1:41" ht="36" x14ac:dyDescent="0.25">
      <c r="A103" s="6"/>
      <c r="B103" s="5" t="s">
        <v>173</v>
      </c>
      <c r="C103" s="5" t="s">
        <v>173</v>
      </c>
      <c r="D103" s="1" t="s">
        <v>174</v>
      </c>
      <c r="E103" s="1" t="s">
        <v>313</v>
      </c>
      <c r="F103" s="1" t="s">
        <v>4914</v>
      </c>
      <c r="G103" s="1" t="s">
        <v>338</v>
      </c>
      <c r="H103" s="1" t="s">
        <v>339</v>
      </c>
      <c r="I103" s="5" t="s">
        <v>4911</v>
      </c>
      <c r="J103" s="6"/>
      <c r="K103" s="5" t="s">
        <v>20</v>
      </c>
      <c r="L103" s="5" t="s">
        <v>30</v>
      </c>
      <c r="M103" s="5">
        <v>59587</v>
      </c>
      <c r="N103" s="5" t="s">
        <v>336</v>
      </c>
      <c r="O103" s="1" t="s">
        <v>337</v>
      </c>
      <c r="P103" s="1" t="s">
        <v>180</v>
      </c>
      <c r="Q103" s="1" t="s">
        <v>25</v>
      </c>
      <c r="R103" s="1" t="s">
        <v>26</v>
      </c>
      <c r="S103" s="1" t="s">
        <v>31</v>
      </c>
      <c r="T103" s="5">
        <v>183627</v>
      </c>
      <c r="U103" s="1" t="s">
        <v>25</v>
      </c>
      <c r="V103" s="1" t="s">
        <v>25</v>
      </c>
      <c r="W103" s="1" t="s">
        <v>25</v>
      </c>
      <c r="X103" s="1" t="s">
        <v>25</v>
      </c>
      <c r="Y103" s="1" t="s">
        <v>25</v>
      </c>
      <c r="Z103" s="1" t="s">
        <v>25</v>
      </c>
      <c r="AA103" s="1" t="s">
        <v>25</v>
      </c>
      <c r="AB103" s="1" t="s">
        <v>25</v>
      </c>
      <c r="AC103" s="1" t="s">
        <v>4393</v>
      </c>
      <c r="AD103" s="2">
        <v>0</v>
      </c>
      <c r="AE103" s="2">
        <v>1000</v>
      </c>
      <c r="AF103" s="2">
        <v>946561</v>
      </c>
      <c r="AG103" s="2">
        <v>0</v>
      </c>
      <c r="AH103" s="2">
        <v>0</v>
      </c>
      <c r="AI103" s="2">
        <v>0</v>
      </c>
      <c r="AJ103" s="2">
        <v>0</v>
      </c>
      <c r="AK103" s="2">
        <v>0</v>
      </c>
      <c r="AL103" s="25">
        <f>VLOOKUP(H103,Tabla3[[#All],[Comuna]:[Codigo Comuna]],2,FALSE)</f>
        <v>6301</v>
      </c>
      <c r="AM103" s="28">
        <f>VLOOKUP(AL103,Poblacion!E$1:G$347,3,FALSE)</f>
        <v>75585</v>
      </c>
      <c r="AN103" s="28">
        <f>VLOOKUP(AL103,Tabla4[[#All],[Código Comuna]:[Población 2025 estimada]],3,FALSE)</f>
        <v>81677</v>
      </c>
      <c r="AO103" s="26">
        <f>VLOOKUP(AL103,Pobreza!B$1:E$346,4,FALSE)</f>
        <v>0.1364157641574735</v>
      </c>
    </row>
    <row r="104" spans="1:41" ht="36" x14ac:dyDescent="0.25">
      <c r="A104" s="5">
        <v>205</v>
      </c>
      <c r="B104" s="5" t="s">
        <v>173</v>
      </c>
      <c r="C104" s="5" t="s">
        <v>173</v>
      </c>
      <c r="D104" s="1" t="s">
        <v>174</v>
      </c>
      <c r="E104" s="1" t="s">
        <v>151</v>
      </c>
      <c r="F104" s="1" t="str">
        <f t="shared" si="1"/>
        <v>MAULE</v>
      </c>
      <c r="G104" s="1" t="s">
        <v>342</v>
      </c>
      <c r="H104" s="1" t="s">
        <v>343</v>
      </c>
      <c r="I104" s="5" t="s">
        <v>4911</v>
      </c>
      <c r="J104" s="5">
        <v>32</v>
      </c>
      <c r="K104" s="5" t="s">
        <v>152</v>
      </c>
      <c r="L104" s="5" t="s">
        <v>21</v>
      </c>
      <c r="M104" s="5">
        <v>52142</v>
      </c>
      <c r="N104" s="5" t="s">
        <v>340</v>
      </c>
      <c r="O104" s="1" t="s">
        <v>341</v>
      </c>
      <c r="P104" s="1" t="s">
        <v>265</v>
      </c>
      <c r="Q104" s="1" t="s">
        <v>25</v>
      </c>
      <c r="R104" s="1" t="s">
        <v>26</v>
      </c>
      <c r="S104" s="1" t="s">
        <v>31</v>
      </c>
      <c r="T104" s="5">
        <v>161782</v>
      </c>
      <c r="U104" s="1" t="s">
        <v>25</v>
      </c>
      <c r="V104" s="1" t="s">
        <v>193</v>
      </c>
      <c r="W104" s="1" t="s">
        <v>25</v>
      </c>
      <c r="X104" s="1" t="s">
        <v>25</v>
      </c>
      <c r="Y104" s="1" t="s">
        <v>25</v>
      </c>
      <c r="Z104" s="1" t="s">
        <v>25</v>
      </c>
      <c r="AA104" s="1" t="s">
        <v>25</v>
      </c>
      <c r="AB104" s="1" t="s">
        <v>25</v>
      </c>
      <c r="AC104" s="1" t="s">
        <v>4393</v>
      </c>
      <c r="AD104" s="2">
        <v>117475.88499999999</v>
      </c>
      <c r="AE104" s="2">
        <v>177811.64499999999</v>
      </c>
      <c r="AF104" s="2">
        <v>183765</v>
      </c>
      <c r="AG104" s="2">
        <v>0</v>
      </c>
      <c r="AH104" s="2">
        <v>0</v>
      </c>
      <c r="AI104" s="2">
        <v>0</v>
      </c>
      <c r="AJ104" s="2">
        <v>0</v>
      </c>
      <c r="AK104" s="2">
        <v>0</v>
      </c>
      <c r="AL104" s="25">
        <f>VLOOKUP(H104,Tabla3[[#All],[Comuna]:[Codigo Comuna]],2,FALSE)</f>
        <v>7404</v>
      </c>
      <c r="AM104" s="28">
        <f>VLOOKUP(AL104,Poblacion!E$1:G$347,3,FALSE)</f>
        <v>45323</v>
      </c>
      <c r="AN104" s="28">
        <f>VLOOKUP(AL104,Tabla4[[#All],[Código Comuna]:[Población 2025 estimada]],3,FALSE)</f>
        <v>45810</v>
      </c>
      <c r="AO104" s="26">
        <f>VLOOKUP(AL104,Pobreza!B$1:E$346,4,FALSE)</f>
        <v>0.13573317022054171</v>
      </c>
    </row>
    <row r="105" spans="1:41" ht="24" x14ac:dyDescent="0.25">
      <c r="A105" s="5">
        <v>206</v>
      </c>
      <c r="B105" s="5" t="s">
        <v>173</v>
      </c>
      <c r="C105" s="5" t="s">
        <v>173</v>
      </c>
      <c r="D105" s="1" t="s">
        <v>174</v>
      </c>
      <c r="E105" s="1" t="s">
        <v>151</v>
      </c>
      <c r="F105" s="1" t="str">
        <f t="shared" si="1"/>
        <v>MAULE</v>
      </c>
      <c r="G105" s="1" t="s">
        <v>127</v>
      </c>
      <c r="H105" s="1" t="s">
        <v>122</v>
      </c>
      <c r="I105" s="5" t="s">
        <v>4911</v>
      </c>
      <c r="J105" s="5">
        <v>13</v>
      </c>
      <c r="K105" s="5" t="s">
        <v>20</v>
      </c>
      <c r="L105" s="5" t="s">
        <v>21</v>
      </c>
      <c r="M105" s="5">
        <v>41171</v>
      </c>
      <c r="N105" s="5" t="s">
        <v>344</v>
      </c>
      <c r="O105" s="1" t="s">
        <v>345</v>
      </c>
      <c r="P105" s="1" t="s">
        <v>249</v>
      </c>
      <c r="Q105" s="1" t="s">
        <v>25</v>
      </c>
      <c r="R105" s="1" t="s">
        <v>250</v>
      </c>
      <c r="S105" s="1" t="s">
        <v>346</v>
      </c>
      <c r="T105" s="5">
        <v>154878</v>
      </c>
      <c r="U105" s="1" t="s">
        <v>245</v>
      </c>
      <c r="V105" s="1" t="s">
        <v>25</v>
      </c>
      <c r="W105" s="1" t="s">
        <v>25</v>
      </c>
      <c r="X105" s="1" t="s">
        <v>25</v>
      </c>
      <c r="Y105" s="1" t="s">
        <v>25</v>
      </c>
      <c r="Z105" s="1" t="s">
        <v>25</v>
      </c>
      <c r="AA105" s="1" t="s">
        <v>25</v>
      </c>
      <c r="AB105" s="1" t="s">
        <v>25</v>
      </c>
      <c r="AC105" s="1" t="s">
        <v>4392</v>
      </c>
      <c r="AD105" s="2">
        <v>0</v>
      </c>
      <c r="AE105" s="2">
        <v>2000</v>
      </c>
      <c r="AF105" s="2">
        <v>632439</v>
      </c>
      <c r="AG105" s="2">
        <v>3340109</v>
      </c>
      <c r="AH105" s="2">
        <v>2898378</v>
      </c>
      <c r="AI105" s="2">
        <v>1390390</v>
      </c>
      <c r="AJ105" s="2">
        <v>0</v>
      </c>
      <c r="AK105" s="2">
        <v>0</v>
      </c>
      <c r="AL105" s="25" t="e">
        <f>VLOOKUP(H105,Tabla3[[#All],[Comuna]:[Codigo Comuna]],2,FALSE)</f>
        <v>#N/A</v>
      </c>
      <c r="AM105" s="28" t="e">
        <f>VLOOKUP(AL105,Poblacion!E$1:G$347,3,FALSE)</f>
        <v>#N/A</v>
      </c>
      <c r="AN105" s="28" t="e">
        <f>VLOOKUP(AL105,Tabla4[[#All],[Código Comuna]:[Población 2025 estimada]],3,FALSE)</f>
        <v>#N/A</v>
      </c>
      <c r="AO105" s="26" t="e">
        <f>VLOOKUP(AL105,Pobreza!B$1:E$346,4,FALSE)</f>
        <v>#N/A</v>
      </c>
    </row>
    <row r="106" spans="1:41" ht="24" x14ac:dyDescent="0.25">
      <c r="A106" s="5">
        <v>207</v>
      </c>
      <c r="B106" s="5" t="s">
        <v>173</v>
      </c>
      <c r="C106" s="5" t="s">
        <v>173</v>
      </c>
      <c r="D106" s="1" t="s">
        <v>174</v>
      </c>
      <c r="E106" s="1" t="s">
        <v>151</v>
      </c>
      <c r="F106" s="1" t="str">
        <f t="shared" si="1"/>
        <v>MAULE</v>
      </c>
      <c r="G106" s="1" t="s">
        <v>342</v>
      </c>
      <c r="H106" s="1" t="s">
        <v>349</v>
      </c>
      <c r="I106" s="5" t="s">
        <v>4911</v>
      </c>
      <c r="J106" s="5">
        <v>25</v>
      </c>
      <c r="K106" s="5" t="s">
        <v>20</v>
      </c>
      <c r="L106" s="5" t="s">
        <v>21</v>
      </c>
      <c r="M106" s="5">
        <v>50411</v>
      </c>
      <c r="N106" s="5" t="s">
        <v>347</v>
      </c>
      <c r="O106" s="1" t="s">
        <v>348</v>
      </c>
      <c r="P106" s="1" t="s">
        <v>243</v>
      </c>
      <c r="Q106" s="1" t="s">
        <v>25</v>
      </c>
      <c r="R106" s="1" t="s">
        <v>250</v>
      </c>
      <c r="S106" s="1" t="s">
        <v>346</v>
      </c>
      <c r="T106" s="5">
        <v>153991</v>
      </c>
      <c r="U106" s="1" t="s">
        <v>245</v>
      </c>
      <c r="V106" s="1" t="s">
        <v>25</v>
      </c>
      <c r="W106" s="1" t="s">
        <v>25</v>
      </c>
      <c r="X106" s="1" t="s">
        <v>25</v>
      </c>
      <c r="Y106" s="1" t="s">
        <v>25</v>
      </c>
      <c r="Z106" s="1" t="s">
        <v>25</v>
      </c>
      <c r="AA106" s="1" t="s">
        <v>25</v>
      </c>
      <c r="AB106" s="1" t="s">
        <v>25</v>
      </c>
      <c r="AC106" s="1" t="s">
        <v>4392</v>
      </c>
      <c r="AD106" s="2">
        <v>0</v>
      </c>
      <c r="AE106" s="2">
        <v>207698.66200000001</v>
      </c>
      <c r="AF106" s="2">
        <v>674070</v>
      </c>
      <c r="AG106" s="2">
        <v>2005606</v>
      </c>
      <c r="AH106" s="2">
        <v>1848654</v>
      </c>
      <c r="AI106" s="2">
        <v>1317531</v>
      </c>
      <c r="AJ106" s="2">
        <v>271502</v>
      </c>
      <c r="AK106" s="2">
        <v>0</v>
      </c>
      <c r="AL106" s="25" t="e">
        <f>VLOOKUP(H106,Tabla3[[#All],[Comuna]:[Codigo Comuna]],2,FALSE)</f>
        <v>#N/A</v>
      </c>
      <c r="AM106" s="28" t="e">
        <f>VLOOKUP(AL106,Poblacion!E$1:G$347,3,FALSE)</f>
        <v>#N/A</v>
      </c>
      <c r="AN106" s="28" t="e">
        <f>VLOOKUP(AL106,Tabla4[[#All],[Código Comuna]:[Población 2025 estimada]],3,FALSE)</f>
        <v>#N/A</v>
      </c>
      <c r="AO106" s="26" t="e">
        <f>VLOOKUP(AL106,Pobreza!B$1:E$346,4,FALSE)</f>
        <v>#N/A</v>
      </c>
    </row>
    <row r="107" spans="1:41" ht="24" x14ac:dyDescent="0.25">
      <c r="A107" s="5">
        <v>208</v>
      </c>
      <c r="B107" s="5" t="s">
        <v>173</v>
      </c>
      <c r="C107" s="5" t="s">
        <v>173</v>
      </c>
      <c r="D107" s="1" t="s">
        <v>174</v>
      </c>
      <c r="E107" s="1" t="s">
        <v>151</v>
      </c>
      <c r="F107" s="1" t="str">
        <f t="shared" si="1"/>
        <v>MAULE</v>
      </c>
      <c r="G107" s="1" t="s">
        <v>155</v>
      </c>
      <c r="H107" s="1" t="s">
        <v>155</v>
      </c>
      <c r="I107" s="5" t="s">
        <v>4911</v>
      </c>
      <c r="J107" s="5">
        <v>107</v>
      </c>
      <c r="K107" s="5" t="s">
        <v>20</v>
      </c>
      <c r="L107" s="5" t="s">
        <v>30</v>
      </c>
      <c r="M107" s="5">
        <v>54367</v>
      </c>
      <c r="N107" s="5" t="s">
        <v>350</v>
      </c>
      <c r="O107" s="1" t="s">
        <v>351</v>
      </c>
      <c r="P107" s="1" t="s">
        <v>177</v>
      </c>
      <c r="Q107" s="1" t="s">
        <v>25</v>
      </c>
      <c r="R107" s="1" t="s">
        <v>26</v>
      </c>
      <c r="S107" s="1" t="s">
        <v>135</v>
      </c>
      <c r="T107" s="5">
        <v>171538</v>
      </c>
      <c r="U107" s="1" t="s">
        <v>25</v>
      </c>
      <c r="V107" s="1" t="s">
        <v>25</v>
      </c>
      <c r="W107" s="1" t="s">
        <v>25</v>
      </c>
      <c r="X107" s="1" t="s">
        <v>25</v>
      </c>
      <c r="Y107" s="1" t="s">
        <v>25</v>
      </c>
      <c r="Z107" s="1" t="s">
        <v>25</v>
      </c>
      <c r="AA107" s="1" t="s">
        <v>25</v>
      </c>
      <c r="AB107" s="1" t="s">
        <v>25</v>
      </c>
      <c r="AC107" s="1" t="s">
        <v>4392</v>
      </c>
      <c r="AD107" s="2">
        <v>0</v>
      </c>
      <c r="AE107" s="2">
        <v>0</v>
      </c>
      <c r="AF107" s="2">
        <v>1134069</v>
      </c>
      <c r="AG107" s="2">
        <v>0</v>
      </c>
      <c r="AH107" s="2">
        <v>0</v>
      </c>
      <c r="AI107" s="2">
        <v>0</v>
      </c>
      <c r="AJ107" s="2">
        <v>0</v>
      </c>
      <c r="AK107" s="2">
        <v>0</v>
      </c>
      <c r="AL107" s="25">
        <f>VLOOKUP(H107,Tabla3[[#All],[Comuna]:[Codigo Comuna]],2,FALSE)</f>
        <v>7101</v>
      </c>
      <c r="AM107" s="28">
        <f>VLOOKUP(AL107,Poblacion!E$1:G$347,3,FALSE)</f>
        <v>232131</v>
      </c>
      <c r="AN107" s="28">
        <f>VLOOKUP(AL107,Tabla4[[#All],[Código Comuna]:[Población 2025 estimada]],3,FALSE)</f>
        <v>243586</v>
      </c>
      <c r="AO107" s="26">
        <f>VLOOKUP(AL107,Pobreza!B$1:E$346,4,FALSE)</f>
        <v>0.1064248432373778</v>
      </c>
    </row>
    <row r="108" spans="1:41" ht="288" x14ac:dyDescent="0.25">
      <c r="A108" s="5">
        <v>209</v>
      </c>
      <c r="B108" s="5" t="s">
        <v>173</v>
      </c>
      <c r="C108" s="5" t="s">
        <v>173</v>
      </c>
      <c r="D108" s="1" t="s">
        <v>174</v>
      </c>
      <c r="E108" s="1" t="s">
        <v>151</v>
      </c>
      <c r="F108" s="1" t="str">
        <f t="shared" si="1"/>
        <v>MAULE</v>
      </c>
      <c r="G108" s="1" t="s">
        <v>354</v>
      </c>
      <c r="H108" s="1" t="s">
        <v>355</v>
      </c>
      <c r="I108" s="5" t="s">
        <v>4912</v>
      </c>
      <c r="J108" s="5">
        <v>121</v>
      </c>
      <c r="K108" s="5" t="s">
        <v>20</v>
      </c>
      <c r="L108" s="5" t="s">
        <v>30</v>
      </c>
      <c r="M108" s="5">
        <v>57331</v>
      </c>
      <c r="N108" s="5" t="s">
        <v>352</v>
      </c>
      <c r="O108" s="1" t="s">
        <v>353</v>
      </c>
      <c r="P108" s="1" t="s">
        <v>180</v>
      </c>
      <c r="Q108" s="1" t="s">
        <v>25</v>
      </c>
      <c r="R108" s="1" t="s">
        <v>26</v>
      </c>
      <c r="S108" s="1" t="s">
        <v>135</v>
      </c>
      <c r="T108" s="5">
        <v>181907</v>
      </c>
      <c r="U108" s="1" t="s">
        <v>25</v>
      </c>
      <c r="V108" s="1" t="s">
        <v>25</v>
      </c>
      <c r="W108" s="1" t="s">
        <v>25</v>
      </c>
      <c r="X108" s="1" t="s">
        <v>25</v>
      </c>
      <c r="Y108" s="1" t="s">
        <v>25</v>
      </c>
      <c r="Z108" s="1" t="s">
        <v>25</v>
      </c>
      <c r="AA108" s="1" t="s">
        <v>25</v>
      </c>
      <c r="AB108" s="1" t="s">
        <v>25</v>
      </c>
      <c r="AC108" s="1" t="s">
        <v>4393</v>
      </c>
      <c r="AD108" s="2">
        <v>0</v>
      </c>
      <c r="AE108" s="2">
        <v>0</v>
      </c>
      <c r="AF108" s="2">
        <v>1443400</v>
      </c>
      <c r="AG108" s="2">
        <v>0</v>
      </c>
      <c r="AH108" s="2">
        <v>0</v>
      </c>
      <c r="AI108" s="2">
        <v>0</v>
      </c>
      <c r="AJ108" s="2">
        <v>0</v>
      </c>
      <c r="AK108" s="2">
        <v>0</v>
      </c>
      <c r="AL108" s="25" t="e">
        <f>VLOOKUP(H108,Tabla3[[#All],[Comuna]:[Codigo Comuna]],2,FALSE)</f>
        <v>#N/A</v>
      </c>
      <c r="AM108" s="28" t="e">
        <f>VLOOKUP(AL108,Poblacion!E$1:G$347,3,FALSE)</f>
        <v>#N/A</v>
      </c>
      <c r="AN108" s="28" t="e">
        <f>VLOOKUP(AL108,Tabla4[[#All],[Código Comuna]:[Población 2025 estimada]],3,FALSE)</f>
        <v>#N/A</v>
      </c>
      <c r="AO108" s="26" t="e">
        <f>VLOOKUP(AL108,Pobreza!B$1:E$346,4,FALSE)</f>
        <v>#N/A</v>
      </c>
    </row>
    <row r="109" spans="1:41" ht="24" x14ac:dyDescent="0.25">
      <c r="A109" s="5">
        <v>210</v>
      </c>
      <c r="B109" s="5" t="s">
        <v>173</v>
      </c>
      <c r="C109" s="5" t="s">
        <v>173</v>
      </c>
      <c r="D109" s="1" t="s">
        <v>174</v>
      </c>
      <c r="E109" s="1" t="s">
        <v>151</v>
      </c>
      <c r="F109" s="1" t="str">
        <f t="shared" si="1"/>
        <v>MAULE</v>
      </c>
      <c r="G109" s="1" t="s">
        <v>342</v>
      </c>
      <c r="H109" s="1" t="s">
        <v>342</v>
      </c>
      <c r="I109" s="5" t="s">
        <v>4911</v>
      </c>
      <c r="J109" s="5">
        <v>78</v>
      </c>
      <c r="K109" s="5" t="s">
        <v>20</v>
      </c>
      <c r="L109" s="5" t="s">
        <v>21</v>
      </c>
      <c r="M109" s="5">
        <v>58321</v>
      </c>
      <c r="N109" s="5" t="s">
        <v>356</v>
      </c>
      <c r="O109" s="1" t="s">
        <v>357</v>
      </c>
      <c r="P109" s="1" t="s">
        <v>177</v>
      </c>
      <c r="Q109" s="1" t="s">
        <v>25</v>
      </c>
      <c r="R109" s="1" t="s">
        <v>26</v>
      </c>
      <c r="S109" s="1" t="s">
        <v>42</v>
      </c>
      <c r="T109" s="5">
        <v>182208</v>
      </c>
      <c r="U109" s="1" t="s">
        <v>25</v>
      </c>
      <c r="V109" s="1" t="s">
        <v>25</v>
      </c>
      <c r="W109" s="1" t="s">
        <v>25</v>
      </c>
      <c r="X109" s="1" t="s">
        <v>25</v>
      </c>
      <c r="Y109" s="1" t="s">
        <v>25</v>
      </c>
      <c r="Z109" s="1" t="s">
        <v>25</v>
      </c>
      <c r="AA109" s="1" t="s">
        <v>25</v>
      </c>
      <c r="AB109" s="1" t="s">
        <v>25</v>
      </c>
      <c r="AC109" s="1" t="s">
        <v>4392</v>
      </c>
      <c r="AD109" s="2">
        <v>0</v>
      </c>
      <c r="AE109" s="2">
        <v>24622.29</v>
      </c>
      <c r="AF109" s="2">
        <v>177699</v>
      </c>
      <c r="AG109" s="2">
        <v>0</v>
      </c>
      <c r="AH109" s="2">
        <v>0</v>
      </c>
      <c r="AI109" s="2">
        <v>0</v>
      </c>
      <c r="AJ109" s="2">
        <v>0</v>
      </c>
      <c r="AK109" s="2">
        <v>0</v>
      </c>
      <c r="AL109" s="25">
        <f>VLOOKUP(H109,Tabla3[[#All],[Comuna]:[Codigo Comuna]],2,FALSE)</f>
        <v>7401</v>
      </c>
      <c r="AM109" s="28">
        <f>VLOOKUP(AL109,Poblacion!E$1:G$347,3,FALSE)</f>
        <v>96744</v>
      </c>
      <c r="AN109" s="28">
        <f>VLOOKUP(AL109,Tabla4[[#All],[Código Comuna]:[Población 2025 estimada]],3,FALSE)</f>
        <v>104584</v>
      </c>
      <c r="AO109" s="26">
        <f>VLOOKUP(AL109,Pobreza!B$1:E$346,4,FALSE)</f>
        <v>0.10471772563010941</v>
      </c>
    </row>
    <row r="110" spans="1:41" ht="24" x14ac:dyDescent="0.25">
      <c r="A110" s="5">
        <v>211</v>
      </c>
      <c r="B110" s="5" t="s">
        <v>173</v>
      </c>
      <c r="C110" s="5" t="s">
        <v>173</v>
      </c>
      <c r="D110" s="1" t="s">
        <v>174</v>
      </c>
      <c r="E110" s="1" t="s">
        <v>151</v>
      </c>
      <c r="F110" s="1" t="str">
        <f t="shared" si="1"/>
        <v>MAULE</v>
      </c>
      <c r="G110" s="1" t="s">
        <v>342</v>
      </c>
      <c r="H110" s="1" t="s">
        <v>342</v>
      </c>
      <c r="I110" s="5" t="s">
        <v>4911</v>
      </c>
      <c r="J110" s="5">
        <v>78</v>
      </c>
      <c r="K110" s="5" t="s">
        <v>20</v>
      </c>
      <c r="L110" s="5" t="s">
        <v>30</v>
      </c>
      <c r="M110" s="5">
        <v>58321</v>
      </c>
      <c r="N110" s="5" t="s">
        <v>356</v>
      </c>
      <c r="O110" s="1" t="s">
        <v>357</v>
      </c>
      <c r="P110" s="1" t="s">
        <v>177</v>
      </c>
      <c r="Q110" s="1" t="s">
        <v>25</v>
      </c>
      <c r="R110" s="1" t="s">
        <v>26</v>
      </c>
      <c r="S110" s="1" t="s">
        <v>31</v>
      </c>
      <c r="T110" s="5">
        <v>180533</v>
      </c>
      <c r="U110" s="1" t="s">
        <v>25</v>
      </c>
      <c r="V110" s="1" t="s">
        <v>25</v>
      </c>
      <c r="W110" s="1" t="s">
        <v>25</v>
      </c>
      <c r="X110" s="1" t="s">
        <v>25</v>
      </c>
      <c r="Y110" s="1" t="s">
        <v>25</v>
      </c>
      <c r="Z110" s="1" t="s">
        <v>25</v>
      </c>
      <c r="AA110" s="1" t="s">
        <v>25</v>
      </c>
      <c r="AB110" s="1" t="s">
        <v>25</v>
      </c>
      <c r="AC110" s="1" t="s">
        <v>4392</v>
      </c>
      <c r="AD110" s="2">
        <v>0</v>
      </c>
      <c r="AE110" s="2">
        <v>81661</v>
      </c>
      <c r="AF110" s="2">
        <v>2459508</v>
      </c>
      <c r="AG110" s="2">
        <v>0</v>
      </c>
      <c r="AH110" s="2">
        <v>0</v>
      </c>
      <c r="AI110" s="2">
        <v>0</v>
      </c>
      <c r="AJ110" s="2">
        <v>0</v>
      </c>
      <c r="AK110" s="2">
        <v>0</v>
      </c>
      <c r="AL110" s="25">
        <f>VLOOKUP(H110,Tabla3[[#All],[Comuna]:[Codigo Comuna]],2,FALSE)</f>
        <v>7401</v>
      </c>
      <c r="AM110" s="28">
        <f>VLOOKUP(AL110,Poblacion!E$1:G$347,3,FALSE)</f>
        <v>96744</v>
      </c>
      <c r="AN110" s="28">
        <f>VLOOKUP(AL110,Tabla4[[#All],[Código Comuna]:[Población 2025 estimada]],3,FALSE)</f>
        <v>104584</v>
      </c>
      <c r="AO110" s="26">
        <f>VLOOKUP(AL110,Pobreza!B$1:E$346,4,FALSE)</f>
        <v>0.10471772563010941</v>
      </c>
    </row>
    <row r="111" spans="1:41" ht="36" x14ac:dyDescent="0.25">
      <c r="A111" s="5">
        <v>213</v>
      </c>
      <c r="B111" s="5" t="s">
        <v>173</v>
      </c>
      <c r="C111" s="5" t="s">
        <v>173</v>
      </c>
      <c r="D111" s="1" t="s">
        <v>174</v>
      </c>
      <c r="E111" s="1" t="s">
        <v>74</v>
      </c>
      <c r="F111" s="1" t="str">
        <f t="shared" si="1"/>
        <v>ÑUBLE</v>
      </c>
      <c r="G111" s="1" t="s">
        <v>360</v>
      </c>
      <c r="H111" s="1" t="s">
        <v>361</v>
      </c>
      <c r="I111" s="5" t="s">
        <v>4911</v>
      </c>
      <c r="J111" s="5">
        <v>34</v>
      </c>
      <c r="K111" s="5" t="s">
        <v>152</v>
      </c>
      <c r="L111" s="5" t="s">
        <v>21</v>
      </c>
      <c r="M111" s="5">
        <v>52472</v>
      </c>
      <c r="N111" s="5" t="s">
        <v>358</v>
      </c>
      <c r="O111" s="1" t="s">
        <v>359</v>
      </c>
      <c r="P111" s="1" t="s">
        <v>265</v>
      </c>
      <c r="Q111" s="1" t="s">
        <v>25</v>
      </c>
      <c r="R111" s="1" t="s">
        <v>26</v>
      </c>
      <c r="S111" s="1" t="s">
        <v>31</v>
      </c>
      <c r="T111" s="5">
        <v>162895</v>
      </c>
      <c r="U111" s="1" t="s">
        <v>25</v>
      </c>
      <c r="V111" s="1" t="s">
        <v>193</v>
      </c>
      <c r="W111" s="1" t="s">
        <v>25</v>
      </c>
      <c r="X111" s="1" t="s">
        <v>25</v>
      </c>
      <c r="Y111" s="1" t="s">
        <v>25</v>
      </c>
      <c r="Z111" s="1" t="s">
        <v>25</v>
      </c>
      <c r="AA111" s="1" t="s">
        <v>86</v>
      </c>
      <c r="AB111" s="1" t="s">
        <v>25</v>
      </c>
      <c r="AC111" s="1" t="s">
        <v>4393</v>
      </c>
      <c r="AD111" s="2">
        <v>86033.767000000007</v>
      </c>
      <c r="AE111" s="2">
        <v>95596.894</v>
      </c>
      <c r="AF111" s="2">
        <v>67573</v>
      </c>
      <c r="AG111" s="2">
        <v>0</v>
      </c>
      <c r="AH111" s="2">
        <v>0</v>
      </c>
      <c r="AI111" s="2">
        <v>0</v>
      </c>
      <c r="AJ111" s="2">
        <v>0</v>
      </c>
      <c r="AK111" s="2">
        <v>0</v>
      </c>
      <c r="AL111" s="25">
        <f>VLOOKUP(H111,Tabla3[[#All],[Comuna]:[Codigo Comuna]],2,FALSE)</f>
        <v>16301</v>
      </c>
      <c r="AM111" s="28">
        <f>VLOOKUP(AL111,Poblacion!E$1:G$347,3,FALSE)</f>
        <v>55847</v>
      </c>
      <c r="AN111" s="28">
        <f>VLOOKUP(AL111,Tabla4[[#All],[Código Comuna]:[Población 2025 estimada]],3,FALSE)</f>
        <v>57222</v>
      </c>
      <c r="AO111" s="26">
        <f>VLOOKUP(AL111,Pobreza!B$1:E$346,4,FALSE)</f>
        <v>0.15066845885635699</v>
      </c>
    </row>
    <row r="112" spans="1:41" ht="36" x14ac:dyDescent="0.25">
      <c r="A112" s="5">
        <v>215</v>
      </c>
      <c r="B112" s="5" t="s">
        <v>173</v>
      </c>
      <c r="C112" s="5" t="s">
        <v>173</v>
      </c>
      <c r="D112" s="1" t="s">
        <v>174</v>
      </c>
      <c r="E112" s="1" t="s">
        <v>74</v>
      </c>
      <c r="F112" s="1" t="str">
        <f t="shared" si="1"/>
        <v>ÑUBLE</v>
      </c>
      <c r="G112" s="1" t="s">
        <v>79</v>
      </c>
      <c r="H112" s="1" t="s">
        <v>80</v>
      </c>
      <c r="I112" s="5" t="s">
        <v>4911</v>
      </c>
      <c r="J112" s="5">
        <v>4</v>
      </c>
      <c r="K112" s="5" t="s">
        <v>20</v>
      </c>
      <c r="L112" s="5" t="s">
        <v>21</v>
      </c>
      <c r="M112" s="5">
        <v>33489</v>
      </c>
      <c r="N112" s="5" t="s">
        <v>362</v>
      </c>
      <c r="O112" s="1" t="s">
        <v>363</v>
      </c>
      <c r="P112" s="1" t="s">
        <v>275</v>
      </c>
      <c r="Q112" s="1" t="s">
        <v>25</v>
      </c>
      <c r="R112" s="1" t="s">
        <v>26</v>
      </c>
      <c r="S112" s="1" t="s">
        <v>221</v>
      </c>
      <c r="T112" s="5">
        <v>182986</v>
      </c>
      <c r="U112" s="1" t="s">
        <v>25</v>
      </c>
      <c r="V112" s="1" t="s">
        <v>193</v>
      </c>
      <c r="W112" s="1" t="s">
        <v>25</v>
      </c>
      <c r="X112" s="1" t="s">
        <v>25</v>
      </c>
      <c r="Y112" s="1" t="s">
        <v>25</v>
      </c>
      <c r="Z112" s="1" t="s">
        <v>25</v>
      </c>
      <c r="AA112" s="1" t="s">
        <v>25</v>
      </c>
      <c r="AB112" s="1" t="s">
        <v>25</v>
      </c>
      <c r="AC112" s="1" t="s">
        <v>4393</v>
      </c>
      <c r="AD112" s="2">
        <v>0</v>
      </c>
      <c r="AE112" s="2">
        <v>60000</v>
      </c>
      <c r="AF112" s="2">
        <v>10310</v>
      </c>
      <c r="AG112" s="2">
        <v>360850</v>
      </c>
      <c r="AH112" s="2">
        <v>175270</v>
      </c>
      <c r="AI112" s="2">
        <v>0</v>
      </c>
      <c r="AJ112" s="2">
        <v>0</v>
      </c>
      <c r="AK112" s="2">
        <v>0</v>
      </c>
      <c r="AL112" s="25">
        <f>VLOOKUP(H112,Tabla3[[#All],[Comuna]:[Codigo Comuna]],2,FALSE)</f>
        <v>16101</v>
      </c>
      <c r="AM112" s="28">
        <f>VLOOKUP(AL112,Poblacion!E$1:G$347,3,FALSE)</f>
        <v>190382</v>
      </c>
      <c r="AN112" s="28">
        <f>VLOOKUP(AL112,Tabla4[[#All],[Código Comuna]:[Población 2025 estimada]],3,FALSE)</f>
        <v>205318</v>
      </c>
      <c r="AO112" s="26">
        <f>VLOOKUP(AL112,Pobreza!B$1:E$346,4,FALSE)</f>
        <v>0.12696309859389479</v>
      </c>
    </row>
    <row r="113" spans="1:41" ht="36" x14ac:dyDescent="0.25">
      <c r="A113" s="5">
        <v>216</v>
      </c>
      <c r="B113" s="5" t="s">
        <v>173</v>
      </c>
      <c r="C113" s="5" t="s">
        <v>173</v>
      </c>
      <c r="D113" s="1" t="s">
        <v>174</v>
      </c>
      <c r="E113" s="1" t="s">
        <v>74</v>
      </c>
      <c r="F113" s="1" t="str">
        <f t="shared" si="1"/>
        <v>ÑUBLE</v>
      </c>
      <c r="G113" s="1" t="s">
        <v>79</v>
      </c>
      <c r="H113" s="1" t="s">
        <v>80</v>
      </c>
      <c r="I113" s="5" t="s">
        <v>4911</v>
      </c>
      <c r="J113" s="5">
        <v>4</v>
      </c>
      <c r="K113" s="5" t="s">
        <v>20</v>
      </c>
      <c r="L113" s="5" t="s">
        <v>30</v>
      </c>
      <c r="M113" s="5">
        <v>33489</v>
      </c>
      <c r="N113" s="5" t="s">
        <v>362</v>
      </c>
      <c r="O113" s="1" t="s">
        <v>363</v>
      </c>
      <c r="P113" s="1" t="s">
        <v>275</v>
      </c>
      <c r="Q113" s="1" t="s">
        <v>25</v>
      </c>
      <c r="R113" s="1" t="s">
        <v>26</v>
      </c>
      <c r="S113" s="1" t="s">
        <v>135</v>
      </c>
      <c r="T113" s="5">
        <v>140186</v>
      </c>
      <c r="U113" s="1" t="s">
        <v>25</v>
      </c>
      <c r="V113" s="1" t="s">
        <v>193</v>
      </c>
      <c r="W113" s="1" t="s">
        <v>25</v>
      </c>
      <c r="X113" s="1" t="s">
        <v>25</v>
      </c>
      <c r="Y113" s="1" t="s">
        <v>25</v>
      </c>
      <c r="Z113" s="1" t="s">
        <v>25</v>
      </c>
      <c r="AA113" s="1" t="s">
        <v>25</v>
      </c>
      <c r="AB113" s="1" t="s">
        <v>25</v>
      </c>
      <c r="AC113" s="1" t="s">
        <v>4393</v>
      </c>
      <c r="AD113" s="2">
        <v>0</v>
      </c>
      <c r="AE113" s="2">
        <v>250000</v>
      </c>
      <c r="AF113" s="2">
        <v>2062000</v>
      </c>
      <c r="AG113" s="2">
        <v>7217000</v>
      </c>
      <c r="AH113" s="2">
        <v>1082550</v>
      </c>
      <c r="AI113" s="2">
        <v>0</v>
      </c>
      <c r="AJ113" s="2">
        <v>0</v>
      </c>
      <c r="AK113" s="2">
        <v>0</v>
      </c>
      <c r="AL113" s="25">
        <f>VLOOKUP(H113,Tabla3[[#All],[Comuna]:[Codigo Comuna]],2,FALSE)</f>
        <v>16101</v>
      </c>
      <c r="AM113" s="28">
        <f>VLOOKUP(AL113,Poblacion!E$1:G$347,3,FALSE)</f>
        <v>190382</v>
      </c>
      <c r="AN113" s="28">
        <f>VLOOKUP(AL113,Tabla4[[#All],[Código Comuna]:[Población 2025 estimada]],3,FALSE)</f>
        <v>205318</v>
      </c>
      <c r="AO113" s="26">
        <f>VLOOKUP(AL113,Pobreza!B$1:E$346,4,FALSE)</f>
        <v>0.12696309859389479</v>
      </c>
    </row>
    <row r="114" spans="1:41" ht="24" x14ac:dyDescent="0.25">
      <c r="A114" s="5">
        <v>217</v>
      </c>
      <c r="B114" s="5" t="s">
        <v>173</v>
      </c>
      <c r="C114" s="5" t="s">
        <v>173</v>
      </c>
      <c r="D114" s="1" t="s">
        <v>174</v>
      </c>
      <c r="E114" s="1" t="s">
        <v>74</v>
      </c>
      <c r="F114" s="1" t="str">
        <f t="shared" si="1"/>
        <v>ÑUBLE</v>
      </c>
      <c r="G114" s="1" t="s">
        <v>79</v>
      </c>
      <c r="H114" s="1" t="s">
        <v>366</v>
      </c>
      <c r="I114" s="5" t="s">
        <v>4911</v>
      </c>
      <c r="J114" s="5">
        <v>20</v>
      </c>
      <c r="K114" s="5" t="s">
        <v>20</v>
      </c>
      <c r="L114" s="5" t="s">
        <v>21</v>
      </c>
      <c r="M114" s="5">
        <v>44471</v>
      </c>
      <c r="N114" s="5" t="s">
        <v>364</v>
      </c>
      <c r="O114" s="1" t="s">
        <v>365</v>
      </c>
      <c r="P114" s="1" t="s">
        <v>243</v>
      </c>
      <c r="Q114" s="1" t="s">
        <v>25</v>
      </c>
      <c r="R114" s="1" t="s">
        <v>26</v>
      </c>
      <c r="S114" s="1" t="s">
        <v>42</v>
      </c>
      <c r="T114" s="5">
        <v>182633</v>
      </c>
      <c r="U114" s="1" t="s">
        <v>245</v>
      </c>
      <c r="V114" s="1" t="s">
        <v>193</v>
      </c>
      <c r="W114" s="1" t="s">
        <v>25</v>
      </c>
      <c r="X114" s="1" t="s">
        <v>25</v>
      </c>
      <c r="Y114" s="1" t="s">
        <v>25</v>
      </c>
      <c r="Z114" s="1" t="s">
        <v>25</v>
      </c>
      <c r="AA114" s="1" t="s">
        <v>25</v>
      </c>
      <c r="AB114" s="1" t="s">
        <v>25</v>
      </c>
      <c r="AC114" s="1" t="s">
        <v>4392</v>
      </c>
      <c r="AD114" s="2">
        <v>0</v>
      </c>
      <c r="AE114" s="2">
        <v>209056.44399999999</v>
      </c>
      <c r="AF114" s="2">
        <v>4672155</v>
      </c>
      <c r="AG114" s="2">
        <v>3790120</v>
      </c>
      <c r="AH114" s="2">
        <v>3790120</v>
      </c>
      <c r="AI114" s="2">
        <v>2526746</v>
      </c>
      <c r="AJ114" s="2">
        <v>0</v>
      </c>
      <c r="AK114" s="2">
        <v>0</v>
      </c>
      <c r="AL114" s="25">
        <f>VLOOKUP(H114,Tabla3[[#All],[Comuna]:[Codigo Comuna]],2,FALSE)</f>
        <v>16104</v>
      </c>
      <c r="AM114" s="28">
        <f>VLOOKUP(AL114,Poblacion!E$1:G$347,3,FALSE)</f>
        <v>13186</v>
      </c>
      <c r="AN114" s="28">
        <f>VLOOKUP(AL114,Tabla4[[#All],[Código Comuna]:[Población 2025 estimada]],3,FALSE)</f>
        <v>12158</v>
      </c>
      <c r="AO114" s="26">
        <f>VLOOKUP(AL114,Pobreza!B$1:E$346,4,FALSE)</f>
        <v>0.18957547634715141</v>
      </c>
    </row>
    <row r="115" spans="1:41" ht="36" x14ac:dyDescent="0.25">
      <c r="A115" s="5">
        <v>219</v>
      </c>
      <c r="B115" s="5" t="s">
        <v>173</v>
      </c>
      <c r="C115" s="5" t="s">
        <v>173</v>
      </c>
      <c r="D115" s="1" t="s">
        <v>174</v>
      </c>
      <c r="E115" s="1" t="s">
        <v>74</v>
      </c>
      <c r="F115" s="1" t="str">
        <f t="shared" si="1"/>
        <v>ÑUBLE</v>
      </c>
      <c r="G115" s="1" t="s">
        <v>79</v>
      </c>
      <c r="H115" s="1" t="s">
        <v>366</v>
      </c>
      <c r="I115" s="5" t="s">
        <v>4912</v>
      </c>
      <c r="J115" s="5">
        <v>20</v>
      </c>
      <c r="K115" s="5" t="s">
        <v>20</v>
      </c>
      <c r="L115" s="5" t="s">
        <v>30</v>
      </c>
      <c r="M115" s="5">
        <v>44471</v>
      </c>
      <c r="N115" s="5" t="s">
        <v>364</v>
      </c>
      <c r="O115" s="1" t="s">
        <v>365</v>
      </c>
      <c r="P115" s="1" t="s">
        <v>243</v>
      </c>
      <c r="Q115" s="1" t="s">
        <v>243</v>
      </c>
      <c r="R115" s="1" t="s">
        <v>26</v>
      </c>
      <c r="S115" s="1" t="s">
        <v>31</v>
      </c>
      <c r="T115" s="5">
        <v>173334</v>
      </c>
      <c r="U115" s="1" t="s">
        <v>245</v>
      </c>
      <c r="V115" s="1" t="s">
        <v>193</v>
      </c>
      <c r="W115" s="1" t="s">
        <v>25</v>
      </c>
      <c r="X115" s="1" t="s">
        <v>25</v>
      </c>
      <c r="Y115" s="1" t="s">
        <v>25</v>
      </c>
      <c r="Z115" s="1" t="s">
        <v>25</v>
      </c>
      <c r="AA115" s="1" t="s">
        <v>25</v>
      </c>
      <c r="AB115" s="1" t="s">
        <v>25</v>
      </c>
      <c r="AC115" s="1" t="s">
        <v>4392</v>
      </c>
      <c r="AD115" s="2">
        <v>0</v>
      </c>
      <c r="AE115" s="2">
        <v>1000</v>
      </c>
      <c r="AF115" s="2">
        <v>14344459</v>
      </c>
      <c r="AG115" s="2">
        <v>58767576</v>
      </c>
      <c r="AH115" s="2">
        <v>80525556</v>
      </c>
      <c r="AI115" s="2">
        <v>59450565</v>
      </c>
      <c r="AJ115" s="2">
        <v>0</v>
      </c>
      <c r="AK115" s="2">
        <v>0</v>
      </c>
      <c r="AL115" s="25">
        <f>VLOOKUP(H115,Tabla3[[#All],[Comuna]:[Codigo Comuna]],2,FALSE)</f>
        <v>16104</v>
      </c>
      <c r="AM115" s="28">
        <f>VLOOKUP(AL115,Poblacion!E$1:G$347,3,FALSE)</f>
        <v>13186</v>
      </c>
      <c r="AN115" s="28">
        <f>VLOOKUP(AL115,Tabla4[[#All],[Código Comuna]:[Población 2025 estimada]],3,FALSE)</f>
        <v>12158</v>
      </c>
      <c r="AO115" s="26">
        <f>VLOOKUP(AL115,Pobreza!B$1:E$346,4,FALSE)</f>
        <v>0.18957547634715141</v>
      </c>
    </row>
    <row r="116" spans="1:41" ht="36" x14ac:dyDescent="0.25">
      <c r="A116" s="5">
        <v>218</v>
      </c>
      <c r="B116" s="5" t="s">
        <v>173</v>
      </c>
      <c r="C116" s="5" t="s">
        <v>173</v>
      </c>
      <c r="D116" s="1" t="s">
        <v>174</v>
      </c>
      <c r="E116" s="1" t="s">
        <v>74</v>
      </c>
      <c r="F116" s="1" t="str">
        <f t="shared" si="1"/>
        <v>ÑUBLE</v>
      </c>
      <c r="G116" s="1" t="s">
        <v>79</v>
      </c>
      <c r="H116" s="1" t="s">
        <v>366</v>
      </c>
      <c r="I116" s="5" t="s">
        <v>4912</v>
      </c>
      <c r="J116" s="5">
        <v>20</v>
      </c>
      <c r="K116" s="5" t="s">
        <v>20</v>
      </c>
      <c r="L116" s="5" t="s">
        <v>32</v>
      </c>
      <c r="M116" s="5">
        <v>44471</v>
      </c>
      <c r="N116" s="5" t="s">
        <v>364</v>
      </c>
      <c r="O116" s="1" t="s">
        <v>365</v>
      </c>
      <c r="P116" s="1" t="s">
        <v>243</v>
      </c>
      <c r="Q116" s="1" t="s">
        <v>243</v>
      </c>
      <c r="R116" s="1" t="s">
        <v>26</v>
      </c>
      <c r="S116" s="1" t="s">
        <v>33</v>
      </c>
      <c r="T116" s="5">
        <v>182632</v>
      </c>
      <c r="U116" s="1" t="s">
        <v>245</v>
      </c>
      <c r="V116" s="1" t="s">
        <v>193</v>
      </c>
      <c r="W116" s="1" t="s">
        <v>25</v>
      </c>
      <c r="X116" s="1" t="s">
        <v>25</v>
      </c>
      <c r="Y116" s="1" t="s">
        <v>25</v>
      </c>
      <c r="Z116" s="1" t="s">
        <v>25</v>
      </c>
      <c r="AA116" s="1" t="s">
        <v>25</v>
      </c>
      <c r="AB116" s="1" t="s">
        <v>25</v>
      </c>
      <c r="AC116" s="1" t="s">
        <v>4392</v>
      </c>
      <c r="AD116" s="2">
        <v>0</v>
      </c>
      <c r="AE116" s="2">
        <v>600</v>
      </c>
      <c r="AF116" s="2">
        <v>371</v>
      </c>
      <c r="AG116" s="2">
        <v>1</v>
      </c>
      <c r="AH116" s="2">
        <v>494</v>
      </c>
      <c r="AI116" s="2">
        <v>0</v>
      </c>
      <c r="AJ116" s="2">
        <v>0</v>
      </c>
      <c r="AK116" s="2">
        <v>0</v>
      </c>
      <c r="AL116" s="25">
        <f>VLOOKUP(H116,Tabla3[[#All],[Comuna]:[Codigo Comuna]],2,FALSE)</f>
        <v>16104</v>
      </c>
      <c r="AM116" s="28">
        <f>VLOOKUP(AL116,Poblacion!E$1:G$347,3,FALSE)</f>
        <v>13186</v>
      </c>
      <c r="AN116" s="28">
        <f>VLOOKUP(AL116,Tabla4[[#All],[Código Comuna]:[Población 2025 estimada]],3,FALSE)</f>
        <v>12158</v>
      </c>
      <c r="AO116" s="26">
        <f>VLOOKUP(AL116,Pobreza!B$1:E$346,4,FALSE)</f>
        <v>0.18957547634715141</v>
      </c>
    </row>
    <row r="117" spans="1:41" ht="24" x14ac:dyDescent="0.25">
      <c r="A117" s="6"/>
      <c r="B117" s="5" t="s">
        <v>173</v>
      </c>
      <c r="C117" s="5" t="s">
        <v>173</v>
      </c>
      <c r="D117" s="1" t="s">
        <v>174</v>
      </c>
      <c r="E117" s="1" t="s">
        <v>74</v>
      </c>
      <c r="F117" s="1" t="str">
        <f t="shared" si="1"/>
        <v>ÑUBLE</v>
      </c>
      <c r="G117" s="1" t="s">
        <v>79</v>
      </c>
      <c r="H117" s="1" t="s">
        <v>80</v>
      </c>
      <c r="I117" s="5" t="s">
        <v>4911</v>
      </c>
      <c r="J117" s="6"/>
      <c r="K117" s="5" t="s">
        <v>20</v>
      </c>
      <c r="L117" s="5" t="s">
        <v>30</v>
      </c>
      <c r="M117" s="5">
        <v>54368</v>
      </c>
      <c r="N117" s="5" t="s">
        <v>367</v>
      </c>
      <c r="O117" s="1" t="s">
        <v>368</v>
      </c>
      <c r="P117" s="1" t="s">
        <v>177</v>
      </c>
      <c r="Q117" s="1" t="s">
        <v>25</v>
      </c>
      <c r="R117" s="1" t="s">
        <v>26</v>
      </c>
      <c r="S117" s="1" t="s">
        <v>31</v>
      </c>
      <c r="T117" s="5">
        <v>168833</v>
      </c>
      <c r="U117" s="1" t="s">
        <v>25</v>
      </c>
      <c r="V117" s="1" t="s">
        <v>25</v>
      </c>
      <c r="W117" s="1" t="s">
        <v>25</v>
      </c>
      <c r="X117" s="1" t="s">
        <v>25</v>
      </c>
      <c r="Y117" s="1" t="s">
        <v>25</v>
      </c>
      <c r="Z117" s="1" t="s">
        <v>25</v>
      </c>
      <c r="AA117" s="1" t="s">
        <v>25</v>
      </c>
      <c r="AB117" s="1" t="s">
        <v>25</v>
      </c>
      <c r="AC117" s="1" t="s">
        <v>4392</v>
      </c>
      <c r="AD117" s="2">
        <v>0</v>
      </c>
      <c r="AE117" s="2">
        <v>0</v>
      </c>
      <c r="AF117" s="2">
        <v>1031000</v>
      </c>
      <c r="AG117" s="2">
        <v>0</v>
      </c>
      <c r="AH117" s="2">
        <v>0</v>
      </c>
      <c r="AI117" s="2">
        <v>0</v>
      </c>
      <c r="AJ117" s="2">
        <v>0</v>
      </c>
      <c r="AK117" s="2">
        <v>0</v>
      </c>
      <c r="AL117" s="25">
        <f>VLOOKUP(H117,Tabla3[[#All],[Comuna]:[Codigo Comuna]],2,FALSE)</f>
        <v>16101</v>
      </c>
      <c r="AM117" s="28">
        <f>VLOOKUP(AL117,Poblacion!E$1:G$347,3,FALSE)</f>
        <v>190382</v>
      </c>
      <c r="AN117" s="28">
        <f>VLOOKUP(AL117,Tabla4[[#All],[Código Comuna]:[Población 2025 estimada]],3,FALSE)</f>
        <v>205318</v>
      </c>
      <c r="AO117" s="26">
        <f>VLOOKUP(AL117,Pobreza!B$1:E$346,4,FALSE)</f>
        <v>0.12696309859389479</v>
      </c>
    </row>
    <row r="118" spans="1:41" ht="24" x14ac:dyDescent="0.25">
      <c r="A118" s="5">
        <v>224</v>
      </c>
      <c r="B118" s="5" t="s">
        <v>173</v>
      </c>
      <c r="C118" s="5" t="s">
        <v>173</v>
      </c>
      <c r="D118" s="1" t="s">
        <v>174</v>
      </c>
      <c r="E118" s="1" t="s">
        <v>74</v>
      </c>
      <c r="F118" s="1" t="str">
        <f t="shared" si="1"/>
        <v>ÑUBLE</v>
      </c>
      <c r="G118" s="1" t="s">
        <v>360</v>
      </c>
      <c r="H118" s="1" t="s">
        <v>361</v>
      </c>
      <c r="I118" s="5" t="s">
        <v>4911</v>
      </c>
      <c r="J118" s="5">
        <v>84</v>
      </c>
      <c r="K118" s="5" t="s">
        <v>20</v>
      </c>
      <c r="L118" s="5" t="s">
        <v>21</v>
      </c>
      <c r="M118" s="5">
        <v>59341</v>
      </c>
      <c r="N118" s="5" t="s">
        <v>369</v>
      </c>
      <c r="O118" s="1" t="s">
        <v>370</v>
      </c>
      <c r="P118" s="1" t="s">
        <v>177</v>
      </c>
      <c r="Q118" s="1" t="s">
        <v>25</v>
      </c>
      <c r="R118" s="1" t="s">
        <v>26</v>
      </c>
      <c r="S118" s="1" t="s">
        <v>42</v>
      </c>
      <c r="T118" s="5">
        <v>182959</v>
      </c>
      <c r="U118" s="1" t="s">
        <v>25</v>
      </c>
      <c r="V118" s="1" t="s">
        <v>25</v>
      </c>
      <c r="W118" s="1" t="s">
        <v>25</v>
      </c>
      <c r="X118" s="1" t="s">
        <v>25</v>
      </c>
      <c r="Y118" s="1" t="s">
        <v>25</v>
      </c>
      <c r="Z118" s="1" t="s">
        <v>25</v>
      </c>
      <c r="AA118" s="1" t="s">
        <v>25</v>
      </c>
      <c r="AB118" s="1" t="s">
        <v>25</v>
      </c>
      <c r="AC118" s="1" t="s">
        <v>4392</v>
      </c>
      <c r="AD118" s="2">
        <v>0</v>
      </c>
      <c r="AE118" s="2">
        <v>44724.959999999999</v>
      </c>
      <c r="AF118" s="2">
        <v>184446</v>
      </c>
      <c r="AG118" s="2">
        <v>0</v>
      </c>
      <c r="AH118" s="2">
        <v>0</v>
      </c>
      <c r="AI118" s="2">
        <v>0</v>
      </c>
      <c r="AJ118" s="2">
        <v>0</v>
      </c>
      <c r="AK118" s="2">
        <v>0</v>
      </c>
      <c r="AL118" s="25">
        <f>VLOOKUP(H118,Tabla3[[#All],[Comuna]:[Codigo Comuna]],2,FALSE)</f>
        <v>16301</v>
      </c>
      <c r="AM118" s="28">
        <f>VLOOKUP(AL118,Poblacion!E$1:G$347,3,FALSE)</f>
        <v>55847</v>
      </c>
      <c r="AN118" s="28">
        <f>VLOOKUP(AL118,Tabla4[[#All],[Código Comuna]:[Población 2025 estimada]],3,FALSE)</f>
        <v>57222</v>
      </c>
      <c r="AO118" s="26">
        <f>VLOOKUP(AL118,Pobreza!B$1:E$346,4,FALSE)</f>
        <v>0.15066845885635699</v>
      </c>
    </row>
    <row r="119" spans="1:41" ht="24" x14ac:dyDescent="0.25">
      <c r="A119" s="5">
        <v>223</v>
      </c>
      <c r="B119" s="5" t="s">
        <v>173</v>
      </c>
      <c r="C119" s="5" t="s">
        <v>173</v>
      </c>
      <c r="D119" s="1" t="s">
        <v>174</v>
      </c>
      <c r="E119" s="1" t="s">
        <v>74</v>
      </c>
      <c r="F119" s="1" t="str">
        <f t="shared" si="1"/>
        <v>ÑUBLE</v>
      </c>
      <c r="G119" s="1" t="s">
        <v>360</v>
      </c>
      <c r="H119" s="1" t="s">
        <v>361</v>
      </c>
      <c r="I119" s="5" t="s">
        <v>4911</v>
      </c>
      <c r="J119" s="5">
        <v>84</v>
      </c>
      <c r="K119" s="5" t="s">
        <v>20</v>
      </c>
      <c r="L119" s="5" t="s">
        <v>30</v>
      </c>
      <c r="M119" s="5">
        <v>59341</v>
      </c>
      <c r="N119" s="5" t="s">
        <v>369</v>
      </c>
      <c r="O119" s="1" t="s">
        <v>370</v>
      </c>
      <c r="P119" s="1" t="s">
        <v>177</v>
      </c>
      <c r="Q119" s="1" t="s">
        <v>25</v>
      </c>
      <c r="R119" s="1" t="s">
        <v>26</v>
      </c>
      <c r="S119" s="1" t="s">
        <v>31</v>
      </c>
      <c r="T119" s="5">
        <v>182960</v>
      </c>
      <c r="U119" s="1" t="s">
        <v>25</v>
      </c>
      <c r="V119" s="1" t="s">
        <v>25</v>
      </c>
      <c r="W119" s="1" t="s">
        <v>25</v>
      </c>
      <c r="X119" s="1" t="s">
        <v>25</v>
      </c>
      <c r="Y119" s="1" t="s">
        <v>25</v>
      </c>
      <c r="Z119" s="1" t="s">
        <v>25</v>
      </c>
      <c r="AA119" s="1" t="s">
        <v>25</v>
      </c>
      <c r="AB119" s="1" t="s">
        <v>25</v>
      </c>
      <c r="AC119" s="1" t="s">
        <v>4392</v>
      </c>
      <c r="AD119" s="2">
        <v>0</v>
      </c>
      <c r="AE119" s="2">
        <v>862484.245</v>
      </c>
      <c r="AF119" s="2">
        <v>8697803</v>
      </c>
      <c r="AG119" s="2">
        <v>0</v>
      </c>
      <c r="AH119" s="2">
        <v>0</v>
      </c>
      <c r="AI119" s="2">
        <v>0</v>
      </c>
      <c r="AJ119" s="2">
        <v>0</v>
      </c>
      <c r="AK119" s="2">
        <v>0</v>
      </c>
      <c r="AL119" s="25">
        <f>VLOOKUP(H119,Tabla3[[#All],[Comuna]:[Codigo Comuna]],2,FALSE)</f>
        <v>16301</v>
      </c>
      <c r="AM119" s="28">
        <f>VLOOKUP(AL119,Poblacion!E$1:G$347,3,FALSE)</f>
        <v>55847</v>
      </c>
      <c r="AN119" s="28">
        <f>VLOOKUP(AL119,Tabla4[[#All],[Código Comuna]:[Población 2025 estimada]],3,FALSE)</f>
        <v>57222</v>
      </c>
      <c r="AO119" s="26">
        <f>VLOOKUP(AL119,Pobreza!B$1:E$346,4,FALSE)</f>
        <v>0.15066845885635699</v>
      </c>
    </row>
    <row r="120" spans="1:41" ht="36" x14ac:dyDescent="0.25">
      <c r="A120" s="6"/>
      <c r="B120" s="5" t="s">
        <v>173</v>
      </c>
      <c r="C120" s="5" t="s">
        <v>173</v>
      </c>
      <c r="D120" s="1" t="s">
        <v>174</v>
      </c>
      <c r="E120" s="1" t="s">
        <v>74</v>
      </c>
      <c r="F120" s="1" t="str">
        <f t="shared" si="1"/>
        <v>ÑUBLE</v>
      </c>
      <c r="G120" s="1" t="s">
        <v>360</v>
      </c>
      <c r="H120" s="1" t="s">
        <v>3278</v>
      </c>
      <c r="I120" s="5" t="s">
        <v>4912</v>
      </c>
      <c r="J120" s="6"/>
      <c r="K120" s="5" t="s">
        <v>20</v>
      </c>
      <c r="L120" s="5" t="s">
        <v>21</v>
      </c>
      <c r="M120" s="5">
        <v>59620</v>
      </c>
      <c r="N120" s="5" t="s">
        <v>371</v>
      </c>
      <c r="O120" s="1" t="s">
        <v>372</v>
      </c>
      <c r="P120" s="1" t="s">
        <v>177</v>
      </c>
      <c r="Q120" s="1" t="s">
        <v>177</v>
      </c>
      <c r="R120" s="1" t="s">
        <v>26</v>
      </c>
      <c r="S120" s="1" t="s">
        <v>42</v>
      </c>
      <c r="T120" s="5">
        <v>183687</v>
      </c>
      <c r="U120" s="1" t="s">
        <v>25</v>
      </c>
      <c r="V120" s="1" t="s">
        <v>25</v>
      </c>
      <c r="W120" s="1" t="s">
        <v>25</v>
      </c>
      <c r="X120" s="1" t="s">
        <v>25</v>
      </c>
      <c r="Y120" s="1" t="s">
        <v>25</v>
      </c>
      <c r="Z120" s="1" t="s">
        <v>25</v>
      </c>
      <c r="AA120" s="1" t="s">
        <v>25</v>
      </c>
      <c r="AB120" s="1" t="s">
        <v>25</v>
      </c>
      <c r="AC120" s="1" t="s">
        <v>4392</v>
      </c>
      <c r="AD120" s="2">
        <v>0</v>
      </c>
      <c r="AE120" s="2">
        <v>1000</v>
      </c>
      <c r="AF120" s="2">
        <v>157944</v>
      </c>
      <c r="AG120" s="2">
        <v>38456</v>
      </c>
      <c r="AH120" s="2">
        <v>0</v>
      </c>
      <c r="AI120" s="2">
        <v>0</v>
      </c>
      <c r="AJ120" s="2">
        <v>0</v>
      </c>
      <c r="AK120" s="2">
        <v>0</v>
      </c>
      <c r="AL120" s="25">
        <f>VLOOKUP(H120,Tabla3[[#All],[Comuna]:[Codigo Comuna]],2,FALSE)</f>
        <v>16303</v>
      </c>
      <c r="AM120" s="28">
        <f>VLOOKUP(AL120,Poblacion!E$1:G$347,3,FALSE)</f>
        <v>12797</v>
      </c>
      <c r="AN120" s="28">
        <f>VLOOKUP(AL120,Tabla4[[#All],[Código Comuna]:[Población 2025 estimada]],3,FALSE)</f>
        <v>11512</v>
      </c>
      <c r="AO120" s="26">
        <f>VLOOKUP(AL120,Pobreza!B$1:E$346,4,FALSE)</f>
        <v>0.1916005022450043</v>
      </c>
    </row>
    <row r="121" spans="1:41" ht="36" x14ac:dyDescent="0.25">
      <c r="A121" s="6"/>
      <c r="B121" s="5" t="s">
        <v>173</v>
      </c>
      <c r="C121" s="5" t="s">
        <v>173</v>
      </c>
      <c r="D121" s="1" t="s">
        <v>174</v>
      </c>
      <c r="E121" s="1" t="s">
        <v>74</v>
      </c>
      <c r="F121" s="1" t="str">
        <f t="shared" si="1"/>
        <v>ÑUBLE</v>
      </c>
      <c r="G121" s="1" t="s">
        <v>360</v>
      </c>
      <c r="H121" s="1" t="s">
        <v>3278</v>
      </c>
      <c r="I121" s="5" t="s">
        <v>4912</v>
      </c>
      <c r="J121" s="6"/>
      <c r="K121" s="5" t="s">
        <v>20</v>
      </c>
      <c r="L121" s="5" t="s">
        <v>30</v>
      </c>
      <c r="M121" s="5">
        <v>59620</v>
      </c>
      <c r="N121" s="5" t="s">
        <v>371</v>
      </c>
      <c r="O121" s="1" t="s">
        <v>372</v>
      </c>
      <c r="P121" s="1" t="s">
        <v>177</v>
      </c>
      <c r="Q121" s="1" t="s">
        <v>177</v>
      </c>
      <c r="R121" s="1" t="s">
        <v>26</v>
      </c>
      <c r="S121" s="1" t="s">
        <v>31</v>
      </c>
      <c r="T121" s="5">
        <v>183688</v>
      </c>
      <c r="U121" s="1" t="s">
        <v>25</v>
      </c>
      <c r="V121" s="1" t="s">
        <v>25</v>
      </c>
      <c r="W121" s="1" t="s">
        <v>25</v>
      </c>
      <c r="X121" s="1" t="s">
        <v>25</v>
      </c>
      <c r="Y121" s="1" t="s">
        <v>25</v>
      </c>
      <c r="Z121" s="1" t="s">
        <v>25</v>
      </c>
      <c r="AA121" s="1" t="s">
        <v>25</v>
      </c>
      <c r="AB121" s="1" t="s">
        <v>25</v>
      </c>
      <c r="AC121" s="1" t="s">
        <v>4392</v>
      </c>
      <c r="AD121" s="2">
        <v>0</v>
      </c>
      <c r="AE121" s="2">
        <v>1000</v>
      </c>
      <c r="AF121" s="2">
        <v>3473311</v>
      </c>
      <c r="AG121" s="2">
        <v>577855</v>
      </c>
      <c r="AH121" s="2">
        <v>0</v>
      </c>
      <c r="AI121" s="2">
        <v>0</v>
      </c>
      <c r="AJ121" s="2">
        <v>0</v>
      </c>
      <c r="AK121" s="2">
        <v>0</v>
      </c>
      <c r="AL121" s="25">
        <f>VLOOKUP(H121,Tabla3[[#All],[Comuna]:[Codigo Comuna]],2,FALSE)</f>
        <v>16303</v>
      </c>
      <c r="AM121" s="28">
        <f>VLOOKUP(AL121,Poblacion!E$1:G$347,3,FALSE)</f>
        <v>12797</v>
      </c>
      <c r="AN121" s="28">
        <f>VLOOKUP(AL121,Tabla4[[#All],[Código Comuna]:[Población 2025 estimada]],3,FALSE)</f>
        <v>11512</v>
      </c>
      <c r="AO121" s="26">
        <f>VLOOKUP(AL121,Pobreza!B$1:E$346,4,FALSE)</f>
        <v>0.1916005022450043</v>
      </c>
    </row>
    <row r="122" spans="1:41" ht="36" x14ac:dyDescent="0.25">
      <c r="A122" s="6"/>
      <c r="B122" s="5" t="s">
        <v>173</v>
      </c>
      <c r="C122" s="5" t="s">
        <v>173</v>
      </c>
      <c r="D122" s="1" t="s">
        <v>174</v>
      </c>
      <c r="E122" s="1" t="s">
        <v>81</v>
      </c>
      <c r="F122" s="1" t="str">
        <f t="shared" si="1"/>
        <v>BIOBÍO</v>
      </c>
      <c r="G122" s="1" t="s">
        <v>375</v>
      </c>
      <c r="H122" s="1" t="s">
        <v>375</v>
      </c>
      <c r="I122" s="5" t="s">
        <v>4911</v>
      </c>
      <c r="J122" s="6"/>
      <c r="K122" s="5" t="s">
        <v>152</v>
      </c>
      <c r="L122" s="5" t="s">
        <v>21</v>
      </c>
      <c r="M122" s="5">
        <v>59542</v>
      </c>
      <c r="N122" s="5" t="s">
        <v>373</v>
      </c>
      <c r="O122" s="1" t="s">
        <v>374</v>
      </c>
      <c r="P122" s="1" t="s">
        <v>316</v>
      </c>
      <c r="Q122" s="1" t="s">
        <v>25</v>
      </c>
      <c r="R122" s="1" t="s">
        <v>26</v>
      </c>
      <c r="S122" s="1" t="s">
        <v>31</v>
      </c>
      <c r="T122" s="5">
        <v>183541</v>
      </c>
      <c r="U122" s="1" t="s">
        <v>25</v>
      </c>
      <c r="V122" s="1" t="s">
        <v>25</v>
      </c>
      <c r="W122" s="1" t="s">
        <v>25</v>
      </c>
      <c r="X122" s="1" t="s">
        <v>25</v>
      </c>
      <c r="Y122" s="1" t="s">
        <v>25</v>
      </c>
      <c r="Z122" s="1" t="s">
        <v>25</v>
      </c>
      <c r="AA122" s="1" t="s">
        <v>25</v>
      </c>
      <c r="AB122" s="1" t="s">
        <v>25</v>
      </c>
      <c r="AC122" s="1" t="s">
        <v>4393</v>
      </c>
      <c r="AD122" s="2">
        <v>0</v>
      </c>
      <c r="AE122" s="2">
        <v>1000</v>
      </c>
      <c r="AF122" s="2">
        <v>179537</v>
      </c>
      <c r="AG122" s="2">
        <v>0</v>
      </c>
      <c r="AH122" s="2">
        <v>0</v>
      </c>
      <c r="AI122" s="2">
        <v>0</v>
      </c>
      <c r="AJ122" s="2">
        <v>0</v>
      </c>
      <c r="AK122" s="2">
        <v>0</v>
      </c>
      <c r="AL122" s="25">
        <f>VLOOKUP(H122,Tabla3[[#All],[Comuna]:[Codigo Comuna]],2,FALSE)</f>
        <v>8101</v>
      </c>
      <c r="AM122" s="28">
        <f>VLOOKUP(AL122,Poblacion!E$1:G$347,3,FALSE)</f>
        <v>230375</v>
      </c>
      <c r="AN122" s="28">
        <f>VLOOKUP(AL122,Tabla4[[#All],[Código Comuna]:[Población 2025 estimada]],3,FALSE)</f>
        <v>240075</v>
      </c>
      <c r="AO122" s="26">
        <f>VLOOKUP(AL122,Pobreza!B$1:E$346,4,FALSE)</f>
        <v>0.1147780254770943</v>
      </c>
    </row>
    <row r="123" spans="1:41" ht="36" x14ac:dyDescent="0.25">
      <c r="A123" s="5">
        <v>226</v>
      </c>
      <c r="B123" s="5" t="s">
        <v>173</v>
      </c>
      <c r="C123" s="5" t="s">
        <v>173</v>
      </c>
      <c r="D123" s="1" t="s">
        <v>174</v>
      </c>
      <c r="E123" s="1" t="s">
        <v>81</v>
      </c>
      <c r="F123" s="1" t="str">
        <f t="shared" si="1"/>
        <v>BIOBÍO</v>
      </c>
      <c r="G123" s="1" t="s">
        <v>375</v>
      </c>
      <c r="H123" s="1" t="s">
        <v>375</v>
      </c>
      <c r="I123" s="5" t="s">
        <v>4911</v>
      </c>
      <c r="J123" s="5">
        <v>7</v>
      </c>
      <c r="K123" s="5" t="s">
        <v>20</v>
      </c>
      <c r="L123" s="5" t="s">
        <v>21</v>
      </c>
      <c r="M123" s="5">
        <v>35725</v>
      </c>
      <c r="N123" s="5" t="s">
        <v>376</v>
      </c>
      <c r="O123" s="1" t="s">
        <v>377</v>
      </c>
      <c r="P123" s="1" t="s">
        <v>268</v>
      </c>
      <c r="Q123" s="1" t="s">
        <v>25</v>
      </c>
      <c r="R123" s="1" t="s">
        <v>26</v>
      </c>
      <c r="S123" s="1" t="s">
        <v>185</v>
      </c>
      <c r="T123" s="5">
        <v>181524</v>
      </c>
      <c r="U123" s="1" t="s">
        <v>25</v>
      </c>
      <c r="V123" s="1" t="s">
        <v>25</v>
      </c>
      <c r="W123" s="1" t="s">
        <v>25</v>
      </c>
      <c r="X123" s="1" t="s">
        <v>25</v>
      </c>
      <c r="Y123" s="1" t="s">
        <v>25</v>
      </c>
      <c r="Z123" s="1" t="s">
        <v>25</v>
      </c>
      <c r="AA123" s="1" t="s">
        <v>86</v>
      </c>
      <c r="AB123" s="1" t="s">
        <v>25</v>
      </c>
      <c r="AC123" s="1" t="s">
        <v>4393</v>
      </c>
      <c r="AD123" s="2">
        <v>0</v>
      </c>
      <c r="AE123" s="2">
        <v>25000</v>
      </c>
      <c r="AF123" s="2">
        <v>334542</v>
      </c>
      <c r="AG123" s="2">
        <v>0</v>
      </c>
      <c r="AH123" s="2">
        <v>0</v>
      </c>
      <c r="AI123" s="2">
        <v>0</v>
      </c>
      <c r="AJ123" s="2">
        <v>0</v>
      </c>
      <c r="AK123" s="2">
        <v>0</v>
      </c>
      <c r="AL123" s="25">
        <f>VLOOKUP(H123,Tabla3[[#All],[Comuna]:[Codigo Comuna]],2,FALSE)</f>
        <v>8101</v>
      </c>
      <c r="AM123" s="28">
        <f>VLOOKUP(AL123,Poblacion!E$1:G$347,3,FALSE)</f>
        <v>230375</v>
      </c>
      <c r="AN123" s="28">
        <f>VLOOKUP(AL123,Tabla4[[#All],[Código Comuna]:[Población 2025 estimada]],3,FALSE)</f>
        <v>240075</v>
      </c>
      <c r="AO123" s="26">
        <f>VLOOKUP(AL123,Pobreza!B$1:E$346,4,FALSE)</f>
        <v>0.1147780254770943</v>
      </c>
    </row>
    <row r="124" spans="1:41" ht="36" x14ac:dyDescent="0.25">
      <c r="A124" s="5">
        <v>225</v>
      </c>
      <c r="B124" s="5" t="s">
        <v>173</v>
      </c>
      <c r="C124" s="5" t="s">
        <v>173</v>
      </c>
      <c r="D124" s="1" t="s">
        <v>174</v>
      </c>
      <c r="E124" s="1" t="s">
        <v>81</v>
      </c>
      <c r="F124" s="1" t="str">
        <f t="shared" si="1"/>
        <v>BIOBÍO</v>
      </c>
      <c r="G124" s="1" t="s">
        <v>375</v>
      </c>
      <c r="H124" s="1" t="s">
        <v>375</v>
      </c>
      <c r="I124" s="5" t="s">
        <v>4911</v>
      </c>
      <c r="J124" s="5">
        <v>7</v>
      </c>
      <c r="K124" s="5" t="s">
        <v>20</v>
      </c>
      <c r="L124" s="5" t="s">
        <v>30</v>
      </c>
      <c r="M124" s="5">
        <v>35725</v>
      </c>
      <c r="N124" s="5" t="s">
        <v>376</v>
      </c>
      <c r="O124" s="1" t="s">
        <v>377</v>
      </c>
      <c r="P124" s="1" t="s">
        <v>268</v>
      </c>
      <c r="Q124" s="1" t="s">
        <v>25</v>
      </c>
      <c r="R124" s="1" t="s">
        <v>26</v>
      </c>
      <c r="S124" s="1" t="s">
        <v>135</v>
      </c>
      <c r="T124" s="5">
        <v>181525</v>
      </c>
      <c r="U124" s="1" t="s">
        <v>25</v>
      </c>
      <c r="V124" s="1" t="s">
        <v>25</v>
      </c>
      <c r="W124" s="1" t="s">
        <v>25</v>
      </c>
      <c r="X124" s="1" t="s">
        <v>25</v>
      </c>
      <c r="Y124" s="1" t="s">
        <v>25</v>
      </c>
      <c r="Z124" s="1" t="s">
        <v>25</v>
      </c>
      <c r="AA124" s="1" t="s">
        <v>86</v>
      </c>
      <c r="AB124" s="1" t="s">
        <v>25</v>
      </c>
      <c r="AC124" s="1" t="s">
        <v>4393</v>
      </c>
      <c r="AD124" s="2">
        <v>0</v>
      </c>
      <c r="AE124" s="2">
        <v>10000</v>
      </c>
      <c r="AF124" s="2">
        <v>4779395</v>
      </c>
      <c r="AG124" s="2">
        <v>0</v>
      </c>
      <c r="AH124" s="2">
        <v>0</v>
      </c>
      <c r="AI124" s="2">
        <v>0</v>
      </c>
      <c r="AJ124" s="2">
        <v>0</v>
      </c>
      <c r="AK124" s="2">
        <v>0</v>
      </c>
      <c r="AL124" s="25">
        <f>VLOOKUP(H124,Tabla3[[#All],[Comuna]:[Codigo Comuna]],2,FALSE)</f>
        <v>8101</v>
      </c>
      <c r="AM124" s="28">
        <f>VLOOKUP(AL124,Poblacion!E$1:G$347,3,FALSE)</f>
        <v>230375</v>
      </c>
      <c r="AN124" s="28">
        <f>VLOOKUP(AL124,Tabla4[[#All],[Código Comuna]:[Población 2025 estimada]],3,FALSE)</f>
        <v>240075</v>
      </c>
      <c r="AO124" s="26">
        <f>VLOOKUP(AL124,Pobreza!B$1:E$346,4,FALSE)</f>
        <v>0.1147780254770943</v>
      </c>
    </row>
    <row r="125" spans="1:41" ht="36" x14ac:dyDescent="0.25">
      <c r="A125" s="5">
        <v>227</v>
      </c>
      <c r="B125" s="5" t="s">
        <v>173</v>
      </c>
      <c r="C125" s="5" t="s">
        <v>173</v>
      </c>
      <c r="D125" s="1" t="s">
        <v>174</v>
      </c>
      <c r="E125" s="1" t="s">
        <v>81</v>
      </c>
      <c r="F125" s="1" t="str">
        <f t="shared" si="1"/>
        <v>BIOBÍO</v>
      </c>
      <c r="G125" s="1" t="s">
        <v>375</v>
      </c>
      <c r="H125" s="1" t="s">
        <v>380</v>
      </c>
      <c r="I125" s="5" t="s">
        <v>4911</v>
      </c>
      <c r="J125" s="5">
        <v>9</v>
      </c>
      <c r="K125" s="5" t="s">
        <v>20</v>
      </c>
      <c r="L125" s="5" t="s">
        <v>21</v>
      </c>
      <c r="M125" s="5">
        <v>38292</v>
      </c>
      <c r="N125" s="5" t="s">
        <v>378</v>
      </c>
      <c r="O125" s="1" t="s">
        <v>379</v>
      </c>
      <c r="P125" s="1" t="s">
        <v>275</v>
      </c>
      <c r="Q125" s="1" t="s">
        <v>25</v>
      </c>
      <c r="R125" s="1" t="s">
        <v>26</v>
      </c>
      <c r="S125" s="1" t="s">
        <v>221</v>
      </c>
      <c r="T125" s="5">
        <v>174672</v>
      </c>
      <c r="U125" s="1" t="s">
        <v>25</v>
      </c>
      <c r="V125" s="1" t="s">
        <v>193</v>
      </c>
      <c r="W125" s="1" t="s">
        <v>25</v>
      </c>
      <c r="X125" s="1" t="s">
        <v>25</v>
      </c>
      <c r="Y125" s="1" t="s">
        <v>25</v>
      </c>
      <c r="Z125" s="1" t="s">
        <v>25</v>
      </c>
      <c r="AA125" s="1" t="s">
        <v>25</v>
      </c>
      <c r="AB125" s="1" t="s">
        <v>25</v>
      </c>
      <c r="AC125" s="1" t="s">
        <v>4393</v>
      </c>
      <c r="AD125" s="2">
        <v>0</v>
      </c>
      <c r="AE125" s="2">
        <v>60716</v>
      </c>
      <c r="AF125" s="2">
        <v>20620</v>
      </c>
      <c r="AG125" s="2">
        <v>1237200</v>
      </c>
      <c r="AH125" s="2">
        <v>515499</v>
      </c>
      <c r="AI125" s="2">
        <v>0</v>
      </c>
      <c r="AJ125" s="2">
        <v>0</v>
      </c>
      <c r="AK125" s="2">
        <v>0</v>
      </c>
      <c r="AL125" s="25">
        <f>VLOOKUP(H125,Tabla3[[#All],[Comuna]:[Codigo Comuna]],2,FALSE)</f>
        <v>8110</v>
      </c>
      <c r="AM125" s="28">
        <f>VLOOKUP(AL125,Poblacion!E$1:G$347,3,FALSE)</f>
        <v>147322</v>
      </c>
      <c r="AN125" s="28">
        <f>VLOOKUP(AL125,Tabla4[[#All],[Código Comuna]:[Población 2025 estimada]],3,FALSE)</f>
        <v>158114</v>
      </c>
      <c r="AO125" s="26">
        <f>VLOOKUP(AL125,Pobreza!B$1:E$346,4,FALSE)</f>
        <v>0.10552024289235661</v>
      </c>
    </row>
    <row r="126" spans="1:41" ht="36" x14ac:dyDescent="0.25">
      <c r="A126" s="5">
        <v>228</v>
      </c>
      <c r="B126" s="5" t="s">
        <v>173</v>
      </c>
      <c r="C126" s="5" t="s">
        <v>173</v>
      </c>
      <c r="D126" s="1" t="s">
        <v>174</v>
      </c>
      <c r="E126" s="1" t="s">
        <v>81</v>
      </c>
      <c r="F126" s="1" t="str">
        <f t="shared" si="1"/>
        <v>BIOBÍO</v>
      </c>
      <c r="G126" s="1" t="s">
        <v>375</v>
      </c>
      <c r="H126" s="1" t="s">
        <v>380</v>
      </c>
      <c r="I126" s="5" t="s">
        <v>4911</v>
      </c>
      <c r="J126" s="5">
        <v>9</v>
      </c>
      <c r="K126" s="5" t="s">
        <v>20</v>
      </c>
      <c r="L126" s="5" t="s">
        <v>30</v>
      </c>
      <c r="M126" s="5">
        <v>38292</v>
      </c>
      <c r="N126" s="5" t="s">
        <v>378</v>
      </c>
      <c r="O126" s="1" t="s">
        <v>379</v>
      </c>
      <c r="P126" s="1" t="s">
        <v>275</v>
      </c>
      <c r="Q126" s="1" t="s">
        <v>25</v>
      </c>
      <c r="R126" s="1" t="s">
        <v>26</v>
      </c>
      <c r="S126" s="1" t="s">
        <v>126</v>
      </c>
      <c r="T126" s="5">
        <v>182985</v>
      </c>
      <c r="U126" s="1" t="s">
        <v>25</v>
      </c>
      <c r="V126" s="1" t="s">
        <v>193</v>
      </c>
      <c r="W126" s="1" t="s">
        <v>25</v>
      </c>
      <c r="X126" s="1" t="s">
        <v>25</v>
      </c>
      <c r="Y126" s="1" t="s">
        <v>25</v>
      </c>
      <c r="Z126" s="1" t="s">
        <v>25</v>
      </c>
      <c r="AA126" s="1" t="s">
        <v>25</v>
      </c>
      <c r="AB126" s="1" t="s">
        <v>25</v>
      </c>
      <c r="AC126" s="1" t="s">
        <v>4393</v>
      </c>
      <c r="AD126" s="2">
        <v>0</v>
      </c>
      <c r="AE126" s="2">
        <v>123188</v>
      </c>
      <c r="AF126" s="2">
        <v>1796508</v>
      </c>
      <c r="AG126" s="2">
        <v>2577500</v>
      </c>
      <c r="AH126" s="2">
        <v>0</v>
      </c>
      <c r="AI126" s="2">
        <v>0</v>
      </c>
      <c r="AJ126" s="2">
        <v>0</v>
      </c>
      <c r="AK126" s="2">
        <v>0</v>
      </c>
      <c r="AL126" s="25">
        <f>VLOOKUP(H126,Tabla3[[#All],[Comuna]:[Codigo Comuna]],2,FALSE)</f>
        <v>8110</v>
      </c>
      <c r="AM126" s="28">
        <f>VLOOKUP(AL126,Poblacion!E$1:G$347,3,FALSE)</f>
        <v>147322</v>
      </c>
      <c r="AN126" s="28">
        <f>VLOOKUP(AL126,Tabla4[[#All],[Código Comuna]:[Población 2025 estimada]],3,FALSE)</f>
        <v>158114</v>
      </c>
      <c r="AO126" s="26">
        <f>VLOOKUP(AL126,Pobreza!B$1:E$346,4,FALSE)</f>
        <v>0.10552024289235661</v>
      </c>
    </row>
    <row r="127" spans="1:41" ht="36" x14ac:dyDescent="0.25">
      <c r="A127" s="5">
        <v>229</v>
      </c>
      <c r="B127" s="5" t="s">
        <v>173</v>
      </c>
      <c r="C127" s="5" t="s">
        <v>173</v>
      </c>
      <c r="D127" s="1" t="s">
        <v>174</v>
      </c>
      <c r="E127" s="1" t="s">
        <v>81</v>
      </c>
      <c r="F127" s="1" t="str">
        <f t="shared" si="1"/>
        <v>BIOBÍO</v>
      </c>
      <c r="G127" s="1" t="s">
        <v>91</v>
      </c>
      <c r="H127" s="1" t="s">
        <v>92</v>
      </c>
      <c r="I127" s="5" t="s">
        <v>4911</v>
      </c>
      <c r="J127" s="5">
        <v>10</v>
      </c>
      <c r="K127" s="5" t="s">
        <v>20</v>
      </c>
      <c r="L127" s="5" t="s">
        <v>21</v>
      </c>
      <c r="M127" s="5">
        <v>38708</v>
      </c>
      <c r="N127" s="5" t="s">
        <v>381</v>
      </c>
      <c r="O127" s="1" t="s">
        <v>382</v>
      </c>
      <c r="P127" s="1" t="s">
        <v>275</v>
      </c>
      <c r="Q127" s="1" t="s">
        <v>25</v>
      </c>
      <c r="R127" s="1" t="s">
        <v>26</v>
      </c>
      <c r="S127" s="1" t="s">
        <v>383</v>
      </c>
      <c r="T127" s="5">
        <v>123807</v>
      </c>
      <c r="U127" s="1" t="s">
        <v>25</v>
      </c>
      <c r="V127" s="1" t="s">
        <v>193</v>
      </c>
      <c r="W127" s="1" t="s">
        <v>25</v>
      </c>
      <c r="X127" s="1" t="s">
        <v>25</v>
      </c>
      <c r="Y127" s="1" t="s">
        <v>25</v>
      </c>
      <c r="Z127" s="1" t="s">
        <v>25</v>
      </c>
      <c r="AA127" s="1" t="s">
        <v>86</v>
      </c>
      <c r="AB127" s="1" t="s">
        <v>25</v>
      </c>
      <c r="AC127" s="1" t="s">
        <v>4393</v>
      </c>
      <c r="AD127" s="2">
        <v>0</v>
      </c>
      <c r="AE127" s="2">
        <v>644776.84199999995</v>
      </c>
      <c r="AF127" s="2">
        <v>683658</v>
      </c>
      <c r="AG127" s="2">
        <v>0</v>
      </c>
      <c r="AH127" s="2">
        <v>0</v>
      </c>
      <c r="AI127" s="2">
        <v>0</v>
      </c>
      <c r="AJ127" s="2">
        <v>0</v>
      </c>
      <c r="AK127" s="2">
        <v>0</v>
      </c>
      <c r="AL127" s="25">
        <f>VLOOKUP(H127,Tabla3[[#All],[Comuna]:[Codigo Comuna]],2,FALSE)</f>
        <v>8301</v>
      </c>
      <c r="AM127" s="28">
        <f>VLOOKUP(AL127,Poblacion!E$1:G$347,3,FALSE)</f>
        <v>219441</v>
      </c>
      <c r="AN127" s="28">
        <f>VLOOKUP(AL127,Tabla4[[#All],[Código Comuna]:[Población 2025 estimada]],3,FALSE)</f>
        <v>224828</v>
      </c>
      <c r="AO127" s="26">
        <f>VLOOKUP(AL127,Pobreza!B$1:E$346,4,FALSE)</f>
        <v>0.1410373788294475</v>
      </c>
    </row>
    <row r="128" spans="1:41" ht="36" x14ac:dyDescent="0.25">
      <c r="A128" s="5">
        <v>230</v>
      </c>
      <c r="B128" s="5" t="s">
        <v>173</v>
      </c>
      <c r="C128" s="5" t="s">
        <v>173</v>
      </c>
      <c r="D128" s="1" t="s">
        <v>174</v>
      </c>
      <c r="E128" s="1" t="s">
        <v>81</v>
      </c>
      <c r="F128" s="1" t="str">
        <f t="shared" si="1"/>
        <v>BIOBÍO</v>
      </c>
      <c r="G128" s="1" t="s">
        <v>91</v>
      </c>
      <c r="H128" s="1" t="s">
        <v>92</v>
      </c>
      <c r="I128" s="5" t="s">
        <v>4911</v>
      </c>
      <c r="J128" s="5">
        <v>10</v>
      </c>
      <c r="K128" s="5" t="s">
        <v>20</v>
      </c>
      <c r="L128" s="5" t="s">
        <v>30</v>
      </c>
      <c r="M128" s="5">
        <v>38708</v>
      </c>
      <c r="N128" s="5" t="s">
        <v>381</v>
      </c>
      <c r="O128" s="1" t="s">
        <v>382</v>
      </c>
      <c r="P128" s="1" t="s">
        <v>275</v>
      </c>
      <c r="Q128" s="1" t="s">
        <v>25</v>
      </c>
      <c r="R128" s="1" t="s">
        <v>26</v>
      </c>
      <c r="S128" s="1" t="s">
        <v>135</v>
      </c>
      <c r="T128" s="5">
        <v>160354</v>
      </c>
      <c r="U128" s="1" t="s">
        <v>25</v>
      </c>
      <c r="V128" s="1" t="s">
        <v>193</v>
      </c>
      <c r="W128" s="1" t="s">
        <v>25</v>
      </c>
      <c r="X128" s="1" t="s">
        <v>25</v>
      </c>
      <c r="Y128" s="1" t="s">
        <v>25</v>
      </c>
      <c r="Z128" s="1" t="s">
        <v>25</v>
      </c>
      <c r="AA128" s="1" t="s">
        <v>86</v>
      </c>
      <c r="AB128" s="1" t="s">
        <v>25</v>
      </c>
      <c r="AC128" s="1" t="s">
        <v>4393</v>
      </c>
      <c r="AD128" s="2">
        <v>0</v>
      </c>
      <c r="AE128" s="2">
        <v>624610</v>
      </c>
      <c r="AF128" s="2">
        <v>5670500</v>
      </c>
      <c r="AG128" s="2">
        <v>9121423</v>
      </c>
      <c r="AH128" s="2">
        <v>0</v>
      </c>
      <c r="AI128" s="2">
        <v>0</v>
      </c>
      <c r="AJ128" s="2">
        <v>0</v>
      </c>
      <c r="AK128" s="2">
        <v>0</v>
      </c>
      <c r="AL128" s="25">
        <f>VLOOKUP(H128,Tabla3[[#All],[Comuna]:[Codigo Comuna]],2,FALSE)</f>
        <v>8301</v>
      </c>
      <c r="AM128" s="28">
        <f>VLOOKUP(AL128,Poblacion!E$1:G$347,3,FALSE)</f>
        <v>219441</v>
      </c>
      <c r="AN128" s="28">
        <f>VLOOKUP(AL128,Tabla4[[#All],[Código Comuna]:[Población 2025 estimada]],3,FALSE)</f>
        <v>224828</v>
      </c>
      <c r="AO128" s="26">
        <f>VLOOKUP(AL128,Pobreza!B$1:E$346,4,FALSE)</f>
        <v>0.1410373788294475</v>
      </c>
    </row>
    <row r="129" spans="1:41" ht="36" x14ac:dyDescent="0.25">
      <c r="A129" s="5">
        <v>232</v>
      </c>
      <c r="B129" s="5" t="s">
        <v>173</v>
      </c>
      <c r="C129" s="5" t="s">
        <v>173</v>
      </c>
      <c r="D129" s="1" t="s">
        <v>174</v>
      </c>
      <c r="E129" s="1" t="s">
        <v>81</v>
      </c>
      <c r="F129" s="1" t="str">
        <f t="shared" si="1"/>
        <v>BIOBÍO</v>
      </c>
      <c r="G129" s="1" t="s">
        <v>375</v>
      </c>
      <c r="H129" s="1" t="s">
        <v>386</v>
      </c>
      <c r="I129" s="5" t="s">
        <v>4911</v>
      </c>
      <c r="J129" s="5">
        <v>24</v>
      </c>
      <c r="K129" s="5" t="s">
        <v>20</v>
      </c>
      <c r="L129" s="5" t="s">
        <v>21</v>
      </c>
      <c r="M129" s="5">
        <v>49536</v>
      </c>
      <c r="N129" s="5" t="s">
        <v>384</v>
      </c>
      <c r="O129" s="1" t="s">
        <v>385</v>
      </c>
      <c r="P129" s="1" t="s">
        <v>275</v>
      </c>
      <c r="Q129" s="1" t="s">
        <v>25</v>
      </c>
      <c r="R129" s="1" t="s">
        <v>26</v>
      </c>
      <c r="S129" s="1" t="s">
        <v>185</v>
      </c>
      <c r="T129" s="5">
        <v>180131</v>
      </c>
      <c r="U129" s="1" t="s">
        <v>25</v>
      </c>
      <c r="V129" s="1" t="s">
        <v>25</v>
      </c>
      <c r="W129" s="1" t="s">
        <v>25</v>
      </c>
      <c r="X129" s="1" t="s">
        <v>25</v>
      </c>
      <c r="Y129" s="1" t="s">
        <v>25</v>
      </c>
      <c r="Z129" s="1" t="s">
        <v>25</v>
      </c>
      <c r="AA129" s="1" t="s">
        <v>25</v>
      </c>
      <c r="AB129" s="1" t="s">
        <v>25</v>
      </c>
      <c r="AC129" s="1" t="s">
        <v>4393</v>
      </c>
      <c r="AD129" s="2">
        <v>0</v>
      </c>
      <c r="AE129" s="2">
        <v>223302.77499999999</v>
      </c>
      <c r="AF129" s="2">
        <v>141945</v>
      </c>
      <c r="AG129" s="2">
        <v>0</v>
      </c>
      <c r="AH129" s="2">
        <v>0</v>
      </c>
      <c r="AI129" s="2">
        <v>0</v>
      </c>
      <c r="AJ129" s="2">
        <v>0</v>
      </c>
      <c r="AK129" s="2">
        <v>0</v>
      </c>
      <c r="AL129" s="25">
        <f>VLOOKUP(H129,Tabla3[[#All],[Comuna]:[Codigo Comuna]],2,FALSE)</f>
        <v>8111</v>
      </c>
      <c r="AM129" s="28">
        <f>VLOOKUP(AL129,Poblacion!E$1:G$347,3,FALSE)</f>
        <v>56907</v>
      </c>
      <c r="AN129" s="28">
        <f>VLOOKUP(AL129,Tabla4[[#All],[Código Comuna]:[Población 2025 estimada]],3,FALSE)</f>
        <v>59222</v>
      </c>
      <c r="AO129" s="26">
        <f>VLOOKUP(AL129,Pobreza!B$1:E$346,4,FALSE)</f>
        <v>0.153392936651816</v>
      </c>
    </row>
    <row r="130" spans="1:41" ht="36" x14ac:dyDescent="0.25">
      <c r="A130" s="5">
        <v>231</v>
      </c>
      <c r="B130" s="5" t="s">
        <v>173</v>
      </c>
      <c r="C130" s="5" t="s">
        <v>173</v>
      </c>
      <c r="D130" s="1" t="s">
        <v>174</v>
      </c>
      <c r="E130" s="1" t="s">
        <v>81</v>
      </c>
      <c r="F130" s="1" t="str">
        <f t="shared" si="1"/>
        <v>BIOBÍO</v>
      </c>
      <c r="G130" s="1" t="s">
        <v>375</v>
      </c>
      <c r="H130" s="1" t="s">
        <v>386</v>
      </c>
      <c r="I130" s="5" t="s">
        <v>4911</v>
      </c>
      <c r="J130" s="5">
        <v>24</v>
      </c>
      <c r="K130" s="5" t="s">
        <v>20</v>
      </c>
      <c r="L130" s="5" t="s">
        <v>30</v>
      </c>
      <c r="M130" s="5">
        <v>49536</v>
      </c>
      <c r="N130" s="5" t="s">
        <v>384</v>
      </c>
      <c r="O130" s="1" t="s">
        <v>385</v>
      </c>
      <c r="P130" s="1" t="s">
        <v>275</v>
      </c>
      <c r="Q130" s="1" t="s">
        <v>25</v>
      </c>
      <c r="R130" s="1" t="s">
        <v>26</v>
      </c>
      <c r="S130" s="1" t="s">
        <v>31</v>
      </c>
      <c r="T130" s="5">
        <v>151728</v>
      </c>
      <c r="U130" s="1" t="s">
        <v>25</v>
      </c>
      <c r="V130" s="1" t="s">
        <v>25</v>
      </c>
      <c r="W130" s="1" t="s">
        <v>25</v>
      </c>
      <c r="X130" s="1" t="s">
        <v>25</v>
      </c>
      <c r="Y130" s="1" t="s">
        <v>25</v>
      </c>
      <c r="Z130" s="1" t="s">
        <v>25</v>
      </c>
      <c r="AA130" s="1" t="s">
        <v>25</v>
      </c>
      <c r="AB130" s="1" t="s">
        <v>25</v>
      </c>
      <c r="AC130" s="1" t="s">
        <v>4393</v>
      </c>
      <c r="AD130" s="2">
        <v>0</v>
      </c>
      <c r="AE130" s="2">
        <v>489932.62599999999</v>
      </c>
      <c r="AF130" s="2">
        <v>1282229</v>
      </c>
      <c r="AG130" s="2">
        <v>0</v>
      </c>
      <c r="AH130" s="2">
        <v>0</v>
      </c>
      <c r="AI130" s="2">
        <v>0</v>
      </c>
      <c r="AJ130" s="2">
        <v>0</v>
      </c>
      <c r="AK130" s="2">
        <v>0</v>
      </c>
      <c r="AL130" s="25">
        <f>VLOOKUP(H130,Tabla3[[#All],[Comuna]:[Codigo Comuna]],2,FALSE)</f>
        <v>8111</v>
      </c>
      <c r="AM130" s="28">
        <f>VLOOKUP(AL130,Poblacion!E$1:G$347,3,FALSE)</f>
        <v>56907</v>
      </c>
      <c r="AN130" s="28">
        <f>VLOOKUP(AL130,Tabla4[[#All],[Código Comuna]:[Población 2025 estimada]],3,FALSE)</f>
        <v>59222</v>
      </c>
      <c r="AO130" s="26">
        <f>VLOOKUP(AL130,Pobreza!B$1:E$346,4,FALSE)</f>
        <v>0.153392936651816</v>
      </c>
    </row>
    <row r="131" spans="1:41" ht="36" x14ac:dyDescent="0.25">
      <c r="A131" s="5">
        <v>235</v>
      </c>
      <c r="B131" s="5" t="s">
        <v>173</v>
      </c>
      <c r="C131" s="5" t="s">
        <v>173</v>
      </c>
      <c r="D131" s="1" t="s">
        <v>174</v>
      </c>
      <c r="E131" s="1" t="s">
        <v>81</v>
      </c>
      <c r="F131" s="1" t="str">
        <f t="shared" ref="F131:F194" si="2">UPPER(E131)</f>
        <v>BIOBÍO</v>
      </c>
      <c r="G131" s="1" t="s">
        <v>375</v>
      </c>
      <c r="H131" s="1" t="s">
        <v>389</v>
      </c>
      <c r="I131" s="5" t="s">
        <v>4911</v>
      </c>
      <c r="J131" s="5">
        <v>36</v>
      </c>
      <c r="K131" s="5" t="s">
        <v>20</v>
      </c>
      <c r="L131" s="5" t="s">
        <v>30</v>
      </c>
      <c r="M131" s="5">
        <v>52560</v>
      </c>
      <c r="N131" s="5" t="s">
        <v>387</v>
      </c>
      <c r="O131" s="1" t="s">
        <v>388</v>
      </c>
      <c r="P131" s="1" t="s">
        <v>275</v>
      </c>
      <c r="Q131" s="1" t="s">
        <v>25</v>
      </c>
      <c r="R131" s="1" t="s">
        <v>26</v>
      </c>
      <c r="S131" s="1" t="s">
        <v>126</v>
      </c>
      <c r="T131" s="5">
        <v>182847</v>
      </c>
      <c r="U131" s="1" t="s">
        <v>25</v>
      </c>
      <c r="V131" s="1" t="s">
        <v>193</v>
      </c>
      <c r="W131" s="1" t="s">
        <v>25</v>
      </c>
      <c r="X131" s="1" t="s">
        <v>25</v>
      </c>
      <c r="Y131" s="1" t="s">
        <v>25</v>
      </c>
      <c r="Z131" s="1" t="s">
        <v>25</v>
      </c>
      <c r="AA131" s="1" t="s">
        <v>25</v>
      </c>
      <c r="AB131" s="1" t="s">
        <v>25</v>
      </c>
      <c r="AC131" s="1" t="s">
        <v>4393</v>
      </c>
      <c r="AD131" s="2">
        <v>0</v>
      </c>
      <c r="AE131" s="2">
        <v>1</v>
      </c>
      <c r="AF131" s="2">
        <v>309300</v>
      </c>
      <c r="AG131" s="2">
        <v>6907699</v>
      </c>
      <c r="AH131" s="2">
        <v>0</v>
      </c>
      <c r="AI131" s="2">
        <v>0</v>
      </c>
      <c r="AJ131" s="2">
        <v>0</v>
      </c>
      <c r="AK131" s="2">
        <v>0</v>
      </c>
      <c r="AL131" s="25">
        <f>VLOOKUP(H131,Tabla3[[#All],[Comuna]:[Codigo Comuna]],2,FALSE)</f>
        <v>8103</v>
      </c>
      <c r="AM131" s="28">
        <f>VLOOKUP(AL131,Poblacion!E$1:G$347,3,FALSE)</f>
        <v>85822</v>
      </c>
      <c r="AN131" s="28">
        <f>VLOOKUP(AL131,Tabla4[[#All],[Código Comuna]:[Población 2025 estimada]],3,FALSE)</f>
        <v>92106</v>
      </c>
      <c r="AO131" s="26">
        <f>VLOOKUP(AL131,Pobreza!B$1:E$346,4,FALSE)</f>
        <v>0.1086998656243048</v>
      </c>
    </row>
    <row r="132" spans="1:41" ht="36" x14ac:dyDescent="0.25">
      <c r="A132" s="5">
        <v>238</v>
      </c>
      <c r="B132" s="5" t="s">
        <v>173</v>
      </c>
      <c r="C132" s="5" t="s">
        <v>173</v>
      </c>
      <c r="D132" s="1" t="s">
        <v>174</v>
      </c>
      <c r="E132" s="1" t="s">
        <v>81</v>
      </c>
      <c r="F132" s="1" t="str">
        <f t="shared" si="2"/>
        <v>BIOBÍO</v>
      </c>
      <c r="G132" s="1" t="s">
        <v>375</v>
      </c>
      <c r="H132" s="1" t="s">
        <v>375</v>
      </c>
      <c r="I132" s="5" t="s">
        <v>4911</v>
      </c>
      <c r="J132" s="5">
        <v>53</v>
      </c>
      <c r="K132" s="5" t="s">
        <v>20</v>
      </c>
      <c r="L132" s="5" t="s">
        <v>30</v>
      </c>
      <c r="M132" s="5">
        <v>56121</v>
      </c>
      <c r="N132" s="5" t="s">
        <v>392</v>
      </c>
      <c r="O132" s="1" t="s">
        <v>393</v>
      </c>
      <c r="P132" s="1" t="s">
        <v>180</v>
      </c>
      <c r="Q132" s="1" t="s">
        <v>25</v>
      </c>
      <c r="R132" s="1" t="s">
        <v>26</v>
      </c>
      <c r="S132" s="1" t="s">
        <v>31</v>
      </c>
      <c r="T132" s="5">
        <v>175099</v>
      </c>
      <c r="U132" s="1" t="s">
        <v>25</v>
      </c>
      <c r="V132" s="1" t="s">
        <v>25</v>
      </c>
      <c r="W132" s="1" t="s">
        <v>25</v>
      </c>
      <c r="X132" s="1" t="s">
        <v>25</v>
      </c>
      <c r="Y132" s="1" t="s">
        <v>25</v>
      </c>
      <c r="Z132" s="1" t="s">
        <v>25</v>
      </c>
      <c r="AA132" s="1" t="s">
        <v>25</v>
      </c>
      <c r="AB132" s="1" t="s">
        <v>25</v>
      </c>
      <c r="AC132" s="1" t="s">
        <v>4393</v>
      </c>
      <c r="AD132" s="2">
        <v>0</v>
      </c>
      <c r="AE132" s="2">
        <v>2001</v>
      </c>
      <c r="AF132" s="2">
        <v>409874</v>
      </c>
      <c r="AG132" s="2">
        <v>0</v>
      </c>
      <c r="AH132" s="2">
        <v>0</v>
      </c>
      <c r="AI132" s="2">
        <v>0</v>
      </c>
      <c r="AJ132" s="2">
        <v>0</v>
      </c>
      <c r="AK132" s="2">
        <v>0</v>
      </c>
      <c r="AL132" s="25">
        <f>VLOOKUP(H132,Tabla3[[#All],[Comuna]:[Codigo Comuna]],2,FALSE)</f>
        <v>8101</v>
      </c>
      <c r="AM132" s="28">
        <f>VLOOKUP(AL132,Poblacion!E$1:G$347,3,FALSE)</f>
        <v>230375</v>
      </c>
      <c r="AN132" s="28">
        <f>VLOOKUP(AL132,Tabla4[[#All],[Código Comuna]:[Población 2025 estimada]],3,FALSE)</f>
        <v>240075</v>
      </c>
      <c r="AO132" s="26">
        <f>VLOOKUP(AL132,Pobreza!B$1:E$346,4,FALSE)</f>
        <v>0.1147780254770943</v>
      </c>
    </row>
    <row r="133" spans="1:41" ht="264" x14ac:dyDescent="0.25">
      <c r="A133" s="5">
        <v>242</v>
      </c>
      <c r="B133" s="5" t="s">
        <v>173</v>
      </c>
      <c r="C133" s="5" t="s">
        <v>173</v>
      </c>
      <c r="D133" s="1" t="s">
        <v>174</v>
      </c>
      <c r="E133" s="1" t="s">
        <v>81</v>
      </c>
      <c r="F133" s="1" t="str">
        <f t="shared" si="2"/>
        <v>BIOBÍO</v>
      </c>
      <c r="G133" s="1" t="s">
        <v>396</v>
      </c>
      <c r="H133" s="1" t="s">
        <v>397</v>
      </c>
      <c r="I133" s="5" t="s">
        <v>4911</v>
      </c>
      <c r="J133" s="5">
        <v>64</v>
      </c>
      <c r="K133" s="5" t="s">
        <v>20</v>
      </c>
      <c r="L133" s="5" t="s">
        <v>30</v>
      </c>
      <c r="M133" s="5">
        <v>56879</v>
      </c>
      <c r="N133" s="5" t="s">
        <v>394</v>
      </c>
      <c r="O133" s="1" t="s">
        <v>395</v>
      </c>
      <c r="P133" s="1" t="s">
        <v>177</v>
      </c>
      <c r="Q133" s="1" t="s">
        <v>25</v>
      </c>
      <c r="R133" s="1" t="s">
        <v>26</v>
      </c>
      <c r="S133" s="1" t="s">
        <v>31</v>
      </c>
      <c r="T133" s="5">
        <v>177273</v>
      </c>
      <c r="U133" s="1" t="s">
        <v>25</v>
      </c>
      <c r="V133" s="1" t="s">
        <v>25</v>
      </c>
      <c r="W133" s="1" t="s">
        <v>25</v>
      </c>
      <c r="X133" s="1" t="s">
        <v>25</v>
      </c>
      <c r="Y133" s="1" t="s">
        <v>25</v>
      </c>
      <c r="Z133" s="1" t="s">
        <v>25</v>
      </c>
      <c r="AA133" s="1" t="s">
        <v>25</v>
      </c>
      <c r="AB133" s="1" t="s">
        <v>25</v>
      </c>
      <c r="AC133" s="1" t="s">
        <v>4392</v>
      </c>
      <c r="AD133" s="2">
        <v>0</v>
      </c>
      <c r="AE133" s="2">
        <v>501000</v>
      </c>
      <c r="AF133" s="2">
        <v>1912302</v>
      </c>
      <c r="AG133" s="2">
        <v>533568</v>
      </c>
      <c r="AH133" s="2">
        <v>0</v>
      </c>
      <c r="AI133" s="2">
        <v>0</v>
      </c>
      <c r="AJ133" s="2">
        <v>0</v>
      </c>
      <c r="AK133" s="2">
        <v>0</v>
      </c>
      <c r="AL133" s="25" t="e">
        <f>VLOOKUP(H133,Tabla3[[#All],[Comuna]:[Codigo Comuna]],2,FALSE)</f>
        <v>#N/A</v>
      </c>
      <c r="AM133" s="28" t="e">
        <f>VLOOKUP(AL133,Poblacion!E$1:G$347,3,FALSE)</f>
        <v>#N/A</v>
      </c>
      <c r="AN133" s="28" t="e">
        <f>VLOOKUP(AL133,Tabla4[[#All],[Código Comuna]:[Población 2025 estimada]],3,FALSE)</f>
        <v>#N/A</v>
      </c>
      <c r="AO133" s="26" t="e">
        <f>VLOOKUP(AL133,Pobreza!B$1:E$346,4,FALSE)</f>
        <v>#N/A</v>
      </c>
    </row>
    <row r="134" spans="1:41" ht="264" x14ac:dyDescent="0.25">
      <c r="A134" s="5">
        <v>243</v>
      </c>
      <c r="B134" s="5" t="s">
        <v>173</v>
      </c>
      <c r="C134" s="5" t="s">
        <v>173</v>
      </c>
      <c r="D134" s="1" t="s">
        <v>174</v>
      </c>
      <c r="E134" s="1" t="s">
        <v>81</v>
      </c>
      <c r="F134" s="1" t="str">
        <f t="shared" si="2"/>
        <v>BIOBÍO</v>
      </c>
      <c r="G134" s="1" t="s">
        <v>396</v>
      </c>
      <c r="H134" s="1" t="s">
        <v>397</v>
      </c>
      <c r="I134" s="5" t="s">
        <v>4911</v>
      </c>
      <c r="J134" s="5">
        <v>63</v>
      </c>
      <c r="K134" s="5" t="s">
        <v>20</v>
      </c>
      <c r="L134" s="5" t="s">
        <v>30</v>
      </c>
      <c r="M134" s="5">
        <v>56878</v>
      </c>
      <c r="N134" s="5" t="s">
        <v>398</v>
      </c>
      <c r="O134" s="1" t="s">
        <v>399</v>
      </c>
      <c r="P134" s="1" t="s">
        <v>180</v>
      </c>
      <c r="Q134" s="1" t="s">
        <v>25</v>
      </c>
      <c r="R134" s="1" t="s">
        <v>26</v>
      </c>
      <c r="S134" s="1" t="s">
        <v>31</v>
      </c>
      <c r="T134" s="5">
        <v>177270</v>
      </c>
      <c r="U134" s="1" t="s">
        <v>25</v>
      </c>
      <c r="V134" s="1" t="s">
        <v>25</v>
      </c>
      <c r="W134" s="1" t="s">
        <v>25</v>
      </c>
      <c r="X134" s="1" t="s">
        <v>25</v>
      </c>
      <c r="Y134" s="1" t="s">
        <v>25</v>
      </c>
      <c r="Z134" s="1" t="s">
        <v>25</v>
      </c>
      <c r="AA134" s="1" t="s">
        <v>25</v>
      </c>
      <c r="AB134" s="1" t="s">
        <v>25</v>
      </c>
      <c r="AC134" s="1" t="s">
        <v>4393</v>
      </c>
      <c r="AD134" s="2">
        <v>0</v>
      </c>
      <c r="AE134" s="2">
        <v>468773.82900000003</v>
      </c>
      <c r="AF134" s="2">
        <v>456597</v>
      </c>
      <c r="AG134" s="2">
        <v>0</v>
      </c>
      <c r="AH134" s="2">
        <v>0</v>
      </c>
      <c r="AI134" s="2">
        <v>0</v>
      </c>
      <c r="AJ134" s="2">
        <v>0</v>
      </c>
      <c r="AK134" s="2">
        <v>0</v>
      </c>
      <c r="AL134" s="25" t="e">
        <f>VLOOKUP(H134,Tabla3[[#All],[Comuna]:[Codigo Comuna]],2,FALSE)</f>
        <v>#N/A</v>
      </c>
      <c r="AM134" s="28" t="e">
        <f>VLOOKUP(AL134,Poblacion!E$1:G$347,3,FALSE)</f>
        <v>#N/A</v>
      </c>
      <c r="AN134" s="28" t="e">
        <f>VLOOKUP(AL134,Tabla4[[#All],[Código Comuna]:[Población 2025 estimada]],3,FALSE)</f>
        <v>#N/A</v>
      </c>
      <c r="AO134" s="26" t="e">
        <f>VLOOKUP(AL134,Pobreza!B$1:E$346,4,FALSE)</f>
        <v>#N/A</v>
      </c>
    </row>
    <row r="135" spans="1:41" ht="264" x14ac:dyDescent="0.25">
      <c r="A135" s="5">
        <v>246</v>
      </c>
      <c r="B135" s="5" t="s">
        <v>173</v>
      </c>
      <c r="C135" s="5" t="s">
        <v>173</v>
      </c>
      <c r="D135" s="1" t="s">
        <v>174</v>
      </c>
      <c r="E135" s="1" t="s">
        <v>81</v>
      </c>
      <c r="F135" s="1" t="str">
        <f t="shared" si="2"/>
        <v>BIOBÍO</v>
      </c>
      <c r="G135" s="1" t="s">
        <v>396</v>
      </c>
      <c r="H135" s="1" t="s">
        <v>397</v>
      </c>
      <c r="I135" s="5" t="s">
        <v>4912</v>
      </c>
      <c r="J135" s="5">
        <v>92</v>
      </c>
      <c r="K135" s="5" t="s">
        <v>20</v>
      </c>
      <c r="L135" s="5" t="s">
        <v>30</v>
      </c>
      <c r="M135" s="5">
        <v>56877</v>
      </c>
      <c r="N135" s="5" t="s">
        <v>400</v>
      </c>
      <c r="O135" s="1" t="s">
        <v>401</v>
      </c>
      <c r="P135" s="1" t="s">
        <v>294</v>
      </c>
      <c r="Q135" s="1" t="s">
        <v>25</v>
      </c>
      <c r="R135" s="1" t="s">
        <v>26</v>
      </c>
      <c r="S135" s="1" t="s">
        <v>135</v>
      </c>
      <c r="T135" s="5">
        <v>183204</v>
      </c>
      <c r="U135" s="1" t="s">
        <v>25</v>
      </c>
      <c r="V135" s="1" t="s">
        <v>25</v>
      </c>
      <c r="W135" s="1" t="s">
        <v>25</v>
      </c>
      <c r="X135" s="1" t="s">
        <v>25</v>
      </c>
      <c r="Y135" s="1" t="s">
        <v>25</v>
      </c>
      <c r="Z135" s="1" t="s">
        <v>25</v>
      </c>
      <c r="AA135" s="1" t="s">
        <v>25</v>
      </c>
      <c r="AB135" s="1" t="s">
        <v>25</v>
      </c>
      <c r="AC135" s="1" t="s">
        <v>4393</v>
      </c>
      <c r="AD135" s="2">
        <v>0</v>
      </c>
      <c r="AE135" s="2">
        <v>0</v>
      </c>
      <c r="AF135" s="2">
        <v>824800</v>
      </c>
      <c r="AG135" s="2">
        <v>0</v>
      </c>
      <c r="AH135" s="2">
        <v>0</v>
      </c>
      <c r="AI135" s="2">
        <v>0</v>
      </c>
      <c r="AJ135" s="2">
        <v>0</v>
      </c>
      <c r="AK135" s="2">
        <v>0</v>
      </c>
      <c r="AL135" s="25" t="e">
        <f>VLOOKUP(H135,Tabla3[[#All],[Comuna]:[Codigo Comuna]],2,FALSE)</f>
        <v>#N/A</v>
      </c>
      <c r="AM135" s="28" t="e">
        <f>VLOOKUP(AL135,Poblacion!E$1:G$347,3,FALSE)</f>
        <v>#N/A</v>
      </c>
      <c r="AN135" s="28" t="e">
        <f>VLOOKUP(AL135,Tabla4[[#All],[Código Comuna]:[Población 2025 estimada]],3,FALSE)</f>
        <v>#N/A</v>
      </c>
      <c r="AO135" s="26" t="e">
        <f>VLOOKUP(AL135,Pobreza!B$1:E$346,4,FALSE)</f>
        <v>#N/A</v>
      </c>
    </row>
    <row r="136" spans="1:41" ht="36" x14ac:dyDescent="0.25">
      <c r="A136" s="6"/>
      <c r="B136" s="5" t="s">
        <v>173</v>
      </c>
      <c r="C136" s="5" t="s">
        <v>173</v>
      </c>
      <c r="D136" s="1" t="s">
        <v>174</v>
      </c>
      <c r="E136" s="1" t="s">
        <v>81</v>
      </c>
      <c r="F136" s="1" t="str">
        <f t="shared" si="2"/>
        <v>BIOBÍO</v>
      </c>
      <c r="G136" s="1" t="s">
        <v>375</v>
      </c>
      <c r="H136" s="1" t="s">
        <v>404</v>
      </c>
      <c r="I136" s="5" t="s">
        <v>4911</v>
      </c>
      <c r="J136" s="6"/>
      <c r="K136" s="5" t="s">
        <v>20</v>
      </c>
      <c r="L136" s="5" t="s">
        <v>30</v>
      </c>
      <c r="M136" s="5">
        <v>57788</v>
      </c>
      <c r="N136" s="5" t="s">
        <v>402</v>
      </c>
      <c r="O136" s="1" t="s">
        <v>403</v>
      </c>
      <c r="P136" s="1" t="s">
        <v>180</v>
      </c>
      <c r="Q136" s="1" t="s">
        <v>25</v>
      </c>
      <c r="R136" s="1" t="s">
        <v>26</v>
      </c>
      <c r="S136" s="1" t="s">
        <v>31</v>
      </c>
      <c r="T136" s="5">
        <v>179108</v>
      </c>
      <c r="U136" s="1" t="s">
        <v>25</v>
      </c>
      <c r="V136" s="1" t="s">
        <v>25</v>
      </c>
      <c r="W136" s="1" t="s">
        <v>25</v>
      </c>
      <c r="X136" s="1" t="s">
        <v>25</v>
      </c>
      <c r="Y136" s="1" t="s">
        <v>25</v>
      </c>
      <c r="Z136" s="1" t="s">
        <v>25</v>
      </c>
      <c r="AA136" s="1" t="s">
        <v>25</v>
      </c>
      <c r="AB136" s="1" t="s">
        <v>25</v>
      </c>
      <c r="AC136" s="1" t="s">
        <v>4393</v>
      </c>
      <c r="AD136" s="2">
        <v>0</v>
      </c>
      <c r="AE136" s="2">
        <v>237729.08499999999</v>
      </c>
      <c r="AF136" s="2">
        <v>64488</v>
      </c>
      <c r="AG136" s="2">
        <v>0</v>
      </c>
      <c r="AH136" s="2">
        <v>0</v>
      </c>
      <c r="AI136" s="2">
        <v>0</v>
      </c>
      <c r="AJ136" s="2">
        <v>0</v>
      </c>
      <c r="AK136" s="2">
        <v>0</v>
      </c>
      <c r="AL136" s="25">
        <f>VLOOKUP(H136,Tabla3[[#All],[Comuna]:[Codigo Comuna]],2,FALSE)</f>
        <v>8105</v>
      </c>
      <c r="AM136" s="28">
        <f>VLOOKUP(AL136,Poblacion!E$1:G$347,3,FALSE)</f>
        <v>25795</v>
      </c>
      <c r="AN136" s="28">
        <f>VLOOKUP(AL136,Tabla4[[#All],[Código Comuna]:[Población 2025 estimada]],3,FALSE)</f>
        <v>26850</v>
      </c>
      <c r="AO136" s="26">
        <f>VLOOKUP(AL136,Pobreza!B$1:E$346,4,FALSE)</f>
        <v>0.20862743860084809</v>
      </c>
    </row>
    <row r="137" spans="1:41" ht="264" x14ac:dyDescent="0.25">
      <c r="A137" s="5">
        <v>247</v>
      </c>
      <c r="B137" s="5" t="s">
        <v>173</v>
      </c>
      <c r="C137" s="5" t="s">
        <v>173</v>
      </c>
      <c r="D137" s="1" t="s">
        <v>174</v>
      </c>
      <c r="E137" s="1" t="s">
        <v>81</v>
      </c>
      <c r="F137" s="1" t="str">
        <f t="shared" si="2"/>
        <v>BIOBÍO</v>
      </c>
      <c r="G137" s="1" t="s">
        <v>396</v>
      </c>
      <c r="H137" s="1" t="s">
        <v>397</v>
      </c>
      <c r="I137" s="5" t="s">
        <v>4911</v>
      </c>
      <c r="J137" s="5">
        <v>73</v>
      </c>
      <c r="K137" s="5" t="s">
        <v>20</v>
      </c>
      <c r="L137" s="5" t="s">
        <v>21</v>
      </c>
      <c r="M137" s="5">
        <v>58059</v>
      </c>
      <c r="N137" s="5" t="s">
        <v>405</v>
      </c>
      <c r="O137" s="1" t="s">
        <v>406</v>
      </c>
      <c r="P137" s="1" t="s">
        <v>180</v>
      </c>
      <c r="Q137" s="1" t="s">
        <v>25</v>
      </c>
      <c r="R137" s="1" t="s">
        <v>26</v>
      </c>
      <c r="S137" s="1" t="s">
        <v>303</v>
      </c>
      <c r="T137" s="5">
        <v>180121</v>
      </c>
      <c r="U137" s="1" t="s">
        <v>25</v>
      </c>
      <c r="V137" s="1" t="s">
        <v>25</v>
      </c>
      <c r="W137" s="1" t="s">
        <v>269</v>
      </c>
      <c r="X137" s="1" t="s">
        <v>25</v>
      </c>
      <c r="Y137" s="1" t="s">
        <v>25</v>
      </c>
      <c r="Z137" s="1" t="s">
        <v>25</v>
      </c>
      <c r="AA137" s="1" t="s">
        <v>25</v>
      </c>
      <c r="AB137" s="1" t="s">
        <v>25</v>
      </c>
      <c r="AC137" s="1" t="s">
        <v>4393</v>
      </c>
      <c r="AD137" s="2">
        <v>0</v>
      </c>
      <c r="AE137" s="2">
        <v>1077316.189</v>
      </c>
      <c r="AF137" s="2">
        <v>631594</v>
      </c>
      <c r="AG137" s="2">
        <v>0</v>
      </c>
      <c r="AH137" s="2">
        <v>0</v>
      </c>
      <c r="AI137" s="2">
        <v>0</v>
      </c>
      <c r="AJ137" s="2">
        <v>0</v>
      </c>
      <c r="AK137" s="2">
        <v>0</v>
      </c>
      <c r="AL137" s="25" t="e">
        <f>VLOOKUP(H137,Tabla3[[#All],[Comuna]:[Codigo Comuna]],2,FALSE)</f>
        <v>#N/A</v>
      </c>
      <c r="AM137" s="28" t="e">
        <f>VLOOKUP(AL137,Poblacion!E$1:G$347,3,FALSE)</f>
        <v>#N/A</v>
      </c>
      <c r="AN137" s="28" t="e">
        <f>VLOOKUP(AL137,Tabla4[[#All],[Código Comuna]:[Población 2025 estimada]],3,FALSE)</f>
        <v>#N/A</v>
      </c>
      <c r="AO137" s="26" t="e">
        <f>VLOOKUP(AL137,Pobreza!B$1:E$346,4,FALSE)</f>
        <v>#N/A</v>
      </c>
    </row>
    <row r="138" spans="1:41" ht="36" x14ac:dyDescent="0.25">
      <c r="A138" s="5">
        <v>252</v>
      </c>
      <c r="B138" s="5" t="s">
        <v>173</v>
      </c>
      <c r="C138" s="5" t="s">
        <v>173</v>
      </c>
      <c r="D138" s="1" t="s">
        <v>174</v>
      </c>
      <c r="E138" s="1" t="s">
        <v>93</v>
      </c>
      <c r="F138" s="1" t="str">
        <f t="shared" si="2"/>
        <v>LA ARAUCANÍA</v>
      </c>
      <c r="G138" s="1" t="s">
        <v>97</v>
      </c>
      <c r="H138" s="1" t="s">
        <v>409</v>
      </c>
      <c r="I138" s="5" t="s">
        <v>4911</v>
      </c>
      <c r="J138" s="5">
        <v>23</v>
      </c>
      <c r="K138" s="5" t="s">
        <v>152</v>
      </c>
      <c r="L138" s="5" t="s">
        <v>21</v>
      </c>
      <c r="M138" s="5">
        <v>47647</v>
      </c>
      <c r="N138" s="5" t="s">
        <v>407</v>
      </c>
      <c r="O138" s="1" t="s">
        <v>408</v>
      </c>
      <c r="P138" s="1" t="s">
        <v>265</v>
      </c>
      <c r="Q138" s="1" t="s">
        <v>25</v>
      </c>
      <c r="R138" s="1" t="s">
        <v>26</v>
      </c>
      <c r="S138" s="1" t="s">
        <v>31</v>
      </c>
      <c r="T138" s="5">
        <v>145089</v>
      </c>
      <c r="U138" s="1" t="s">
        <v>25</v>
      </c>
      <c r="V138" s="1" t="s">
        <v>193</v>
      </c>
      <c r="W138" s="1" t="s">
        <v>25</v>
      </c>
      <c r="X138" s="1" t="s">
        <v>25</v>
      </c>
      <c r="Y138" s="1" t="s">
        <v>25</v>
      </c>
      <c r="Z138" s="1" t="s">
        <v>25</v>
      </c>
      <c r="AA138" s="1" t="s">
        <v>25</v>
      </c>
      <c r="AB138" s="1" t="s">
        <v>25</v>
      </c>
      <c r="AC138" s="1" t="s">
        <v>4393</v>
      </c>
      <c r="AD138" s="2">
        <v>0</v>
      </c>
      <c r="AE138" s="2">
        <v>10</v>
      </c>
      <c r="AF138" s="2">
        <v>54043</v>
      </c>
      <c r="AG138" s="2">
        <v>173339</v>
      </c>
      <c r="AH138" s="2">
        <v>0</v>
      </c>
      <c r="AI138" s="2">
        <v>0</v>
      </c>
      <c r="AJ138" s="2">
        <v>0</v>
      </c>
      <c r="AK138" s="2">
        <v>0</v>
      </c>
      <c r="AL138" s="25">
        <f>VLOOKUP(H138,Tabla3[[#All],[Comuna]:[Codigo Comuna]],2,FALSE)</f>
        <v>9202</v>
      </c>
      <c r="AM138" s="28">
        <f>VLOOKUP(AL138,Poblacion!E$1:G$347,3,FALSE)</f>
        <v>24303</v>
      </c>
      <c r="AN138" s="28">
        <f>VLOOKUP(AL138,Tabla4[[#All],[Código Comuna]:[Población 2025 estimada]],3,FALSE)</f>
        <v>26638</v>
      </c>
      <c r="AO138" s="26">
        <f>VLOOKUP(AL138,Pobreza!B$1:E$346,4,FALSE)</f>
        <v>0.22072955483044651</v>
      </c>
    </row>
    <row r="139" spans="1:41" ht="36" x14ac:dyDescent="0.25">
      <c r="A139" s="5">
        <v>254</v>
      </c>
      <c r="B139" s="5" t="s">
        <v>173</v>
      </c>
      <c r="C139" s="5" t="s">
        <v>173</v>
      </c>
      <c r="D139" s="1" t="s">
        <v>174</v>
      </c>
      <c r="E139" s="1" t="s">
        <v>93</v>
      </c>
      <c r="F139" s="1" t="str">
        <f t="shared" si="2"/>
        <v>LA ARAUCANÍA</v>
      </c>
      <c r="G139" s="1" t="s">
        <v>102</v>
      </c>
      <c r="H139" s="1" t="s">
        <v>103</v>
      </c>
      <c r="I139" s="5" t="s">
        <v>4911</v>
      </c>
      <c r="J139" s="5">
        <v>1</v>
      </c>
      <c r="K139" s="5" t="s">
        <v>20</v>
      </c>
      <c r="L139" s="5" t="s">
        <v>21</v>
      </c>
      <c r="M139" s="5">
        <v>911</v>
      </c>
      <c r="N139" s="5" t="s">
        <v>411</v>
      </c>
      <c r="O139" s="1" t="s">
        <v>412</v>
      </c>
      <c r="P139" s="1" t="s">
        <v>275</v>
      </c>
      <c r="Q139" s="1" t="s">
        <v>25</v>
      </c>
      <c r="R139" s="1" t="s">
        <v>26</v>
      </c>
      <c r="S139" s="1" t="s">
        <v>42</v>
      </c>
      <c r="T139" s="5">
        <v>154855</v>
      </c>
      <c r="U139" s="1" t="s">
        <v>25</v>
      </c>
      <c r="V139" s="1" t="s">
        <v>193</v>
      </c>
      <c r="W139" s="1" t="s">
        <v>25</v>
      </c>
      <c r="X139" s="1" t="s">
        <v>25</v>
      </c>
      <c r="Y139" s="1" t="s">
        <v>86</v>
      </c>
      <c r="Z139" s="1" t="s">
        <v>25</v>
      </c>
      <c r="AA139" s="1" t="s">
        <v>86</v>
      </c>
      <c r="AB139" s="1" t="s">
        <v>25</v>
      </c>
      <c r="AC139" s="1" t="s">
        <v>4393</v>
      </c>
      <c r="AD139" s="2">
        <v>0</v>
      </c>
      <c r="AE139" s="2">
        <v>70010</v>
      </c>
      <c r="AF139" s="2">
        <v>591966</v>
      </c>
      <c r="AG139" s="2">
        <v>430205</v>
      </c>
      <c r="AH139" s="2">
        <v>0</v>
      </c>
      <c r="AI139" s="2">
        <v>0</v>
      </c>
      <c r="AJ139" s="2">
        <v>0</v>
      </c>
      <c r="AK139" s="2">
        <v>0</v>
      </c>
      <c r="AL139" s="25">
        <f>VLOOKUP(H139,Tabla3[[#All],[Comuna]:[Codigo Comuna]],2,FALSE)</f>
        <v>9101</v>
      </c>
      <c r="AM139" s="28">
        <f>VLOOKUP(AL139,Poblacion!E$1:G$347,3,FALSE)</f>
        <v>292518</v>
      </c>
      <c r="AN139" s="28">
        <f>VLOOKUP(AL139,Tabla4[[#All],[Código Comuna]:[Población 2025 estimada]],3,FALSE)</f>
        <v>311135</v>
      </c>
      <c r="AO139" s="26">
        <f>VLOOKUP(AL139,Pobreza!B$1:E$346,4,FALSE)</f>
        <v>0.1386498346664029</v>
      </c>
    </row>
    <row r="140" spans="1:41" ht="36" x14ac:dyDescent="0.25">
      <c r="A140" s="5">
        <v>255</v>
      </c>
      <c r="B140" s="5" t="s">
        <v>173</v>
      </c>
      <c r="C140" s="5" t="s">
        <v>173</v>
      </c>
      <c r="D140" s="1" t="s">
        <v>174</v>
      </c>
      <c r="E140" s="1" t="s">
        <v>93</v>
      </c>
      <c r="F140" s="1" t="str">
        <f t="shared" si="2"/>
        <v>LA ARAUCANÍA</v>
      </c>
      <c r="G140" s="1" t="s">
        <v>102</v>
      </c>
      <c r="H140" s="1" t="s">
        <v>103</v>
      </c>
      <c r="I140" s="5" t="s">
        <v>4911</v>
      </c>
      <c r="J140" s="5">
        <v>1</v>
      </c>
      <c r="K140" s="5" t="s">
        <v>20</v>
      </c>
      <c r="L140" s="5" t="s">
        <v>30</v>
      </c>
      <c r="M140" s="5">
        <v>911</v>
      </c>
      <c r="N140" s="5" t="s">
        <v>411</v>
      </c>
      <c r="O140" s="1" t="s">
        <v>412</v>
      </c>
      <c r="P140" s="1" t="s">
        <v>275</v>
      </c>
      <c r="Q140" s="1" t="s">
        <v>25</v>
      </c>
      <c r="R140" s="1" t="s">
        <v>26</v>
      </c>
      <c r="S140" s="1" t="s">
        <v>31</v>
      </c>
      <c r="T140" s="5">
        <v>7208</v>
      </c>
      <c r="U140" s="1" t="s">
        <v>25</v>
      </c>
      <c r="V140" s="1" t="s">
        <v>193</v>
      </c>
      <c r="W140" s="1" t="s">
        <v>25</v>
      </c>
      <c r="X140" s="1" t="s">
        <v>25</v>
      </c>
      <c r="Y140" s="1" t="s">
        <v>86</v>
      </c>
      <c r="Z140" s="1" t="s">
        <v>25</v>
      </c>
      <c r="AA140" s="1" t="s">
        <v>86</v>
      </c>
      <c r="AB140" s="1" t="s">
        <v>25</v>
      </c>
      <c r="AC140" s="1" t="s">
        <v>4393</v>
      </c>
      <c r="AD140" s="2">
        <v>0</v>
      </c>
      <c r="AE140" s="2">
        <v>778601.81900000002</v>
      </c>
      <c r="AF140" s="2">
        <v>2337277</v>
      </c>
      <c r="AG140" s="2">
        <v>2134624</v>
      </c>
      <c r="AH140" s="2">
        <v>0</v>
      </c>
      <c r="AI140" s="2">
        <v>0</v>
      </c>
      <c r="AJ140" s="2">
        <v>0</v>
      </c>
      <c r="AK140" s="2">
        <v>0</v>
      </c>
      <c r="AL140" s="25">
        <f>VLOOKUP(H140,Tabla3[[#All],[Comuna]:[Codigo Comuna]],2,FALSE)</f>
        <v>9101</v>
      </c>
      <c r="AM140" s="28">
        <f>VLOOKUP(AL140,Poblacion!E$1:G$347,3,FALSE)</f>
        <v>292518</v>
      </c>
      <c r="AN140" s="28">
        <f>VLOOKUP(AL140,Tabla4[[#All],[Código Comuna]:[Población 2025 estimada]],3,FALSE)</f>
        <v>311135</v>
      </c>
      <c r="AO140" s="26">
        <f>VLOOKUP(AL140,Pobreza!B$1:E$346,4,FALSE)</f>
        <v>0.1386498346664029</v>
      </c>
    </row>
    <row r="141" spans="1:41" ht="36" x14ac:dyDescent="0.25">
      <c r="A141" s="5">
        <v>256</v>
      </c>
      <c r="B141" s="5" t="s">
        <v>173</v>
      </c>
      <c r="C141" s="5" t="s">
        <v>173</v>
      </c>
      <c r="D141" s="1" t="s">
        <v>174</v>
      </c>
      <c r="E141" s="1" t="s">
        <v>93</v>
      </c>
      <c r="F141" s="1" t="str">
        <f t="shared" si="2"/>
        <v>LA ARAUCANÍA</v>
      </c>
      <c r="G141" s="1" t="s">
        <v>161</v>
      </c>
      <c r="H141" s="1" t="s">
        <v>415</v>
      </c>
      <c r="I141" s="5" t="s">
        <v>4911</v>
      </c>
      <c r="J141" s="5">
        <v>2</v>
      </c>
      <c r="K141" s="5" t="s">
        <v>20</v>
      </c>
      <c r="L141" s="5" t="s">
        <v>21</v>
      </c>
      <c r="M141" s="5">
        <v>30371</v>
      </c>
      <c r="N141" s="5" t="s">
        <v>413</v>
      </c>
      <c r="O141" s="1" t="s">
        <v>414</v>
      </c>
      <c r="P141" s="1" t="s">
        <v>249</v>
      </c>
      <c r="Q141" s="1" t="s">
        <v>25</v>
      </c>
      <c r="R141" s="1" t="s">
        <v>250</v>
      </c>
      <c r="S141" s="1" t="s">
        <v>346</v>
      </c>
      <c r="T141" s="5">
        <v>152969</v>
      </c>
      <c r="U141" s="1" t="s">
        <v>25</v>
      </c>
      <c r="V141" s="1" t="s">
        <v>193</v>
      </c>
      <c r="W141" s="1" t="s">
        <v>25</v>
      </c>
      <c r="X141" s="1" t="s">
        <v>25</v>
      </c>
      <c r="Y141" s="1" t="s">
        <v>86</v>
      </c>
      <c r="Z141" s="1" t="s">
        <v>25</v>
      </c>
      <c r="AA141" s="1" t="s">
        <v>25</v>
      </c>
      <c r="AB141" s="1" t="s">
        <v>25</v>
      </c>
      <c r="AC141" s="1" t="s">
        <v>4392</v>
      </c>
      <c r="AD141" s="2">
        <v>385820.973</v>
      </c>
      <c r="AE141" s="2">
        <v>440973.72</v>
      </c>
      <c r="AF141" s="2">
        <v>344751</v>
      </c>
      <c r="AG141" s="2">
        <v>0</v>
      </c>
      <c r="AH141" s="2">
        <v>0</v>
      </c>
      <c r="AI141" s="2">
        <v>0</v>
      </c>
      <c r="AJ141" s="2">
        <v>0</v>
      </c>
      <c r="AK141" s="2">
        <v>0</v>
      </c>
      <c r="AL141" s="25" t="e">
        <f>VLOOKUP(H141,Tabla3[[#All],[Comuna]:[Codigo Comuna]],2,FALSE)</f>
        <v>#N/A</v>
      </c>
      <c r="AM141" s="28" t="e">
        <f>VLOOKUP(AL141,Poblacion!E$1:G$347,3,FALSE)</f>
        <v>#N/A</v>
      </c>
      <c r="AN141" s="28" t="e">
        <f>VLOOKUP(AL141,Tabla4[[#All],[Código Comuna]:[Población 2025 estimada]],3,FALSE)</f>
        <v>#N/A</v>
      </c>
      <c r="AO141" s="26" t="e">
        <f>VLOOKUP(AL141,Pobreza!B$1:E$346,4,FALSE)</f>
        <v>#N/A</v>
      </c>
    </row>
    <row r="142" spans="1:41" ht="36" x14ac:dyDescent="0.25">
      <c r="A142" s="5">
        <v>258</v>
      </c>
      <c r="B142" s="5" t="s">
        <v>173</v>
      </c>
      <c r="C142" s="5" t="s">
        <v>173</v>
      </c>
      <c r="D142" s="1" t="s">
        <v>174</v>
      </c>
      <c r="E142" s="1" t="s">
        <v>93</v>
      </c>
      <c r="F142" s="1" t="str">
        <f t="shared" si="2"/>
        <v>LA ARAUCANÍA</v>
      </c>
      <c r="G142" s="1" t="s">
        <v>102</v>
      </c>
      <c r="H142" s="1" t="s">
        <v>103</v>
      </c>
      <c r="I142" s="5" t="s">
        <v>4911</v>
      </c>
      <c r="J142" s="5">
        <v>3</v>
      </c>
      <c r="K142" s="5" t="s">
        <v>20</v>
      </c>
      <c r="L142" s="5" t="s">
        <v>21</v>
      </c>
      <c r="M142" s="5">
        <v>32863</v>
      </c>
      <c r="N142" s="5" t="s">
        <v>416</v>
      </c>
      <c r="O142" s="1" t="s">
        <v>417</v>
      </c>
      <c r="P142" s="1" t="s">
        <v>275</v>
      </c>
      <c r="Q142" s="1" t="s">
        <v>25</v>
      </c>
      <c r="R142" s="1" t="s">
        <v>26</v>
      </c>
      <c r="S142" s="1" t="s">
        <v>383</v>
      </c>
      <c r="T142" s="5">
        <v>174467</v>
      </c>
      <c r="U142" s="1" t="s">
        <v>25</v>
      </c>
      <c r="V142" s="1" t="s">
        <v>193</v>
      </c>
      <c r="W142" s="1" t="s">
        <v>25</v>
      </c>
      <c r="X142" s="1" t="s">
        <v>25</v>
      </c>
      <c r="Y142" s="1" t="s">
        <v>86</v>
      </c>
      <c r="Z142" s="1" t="s">
        <v>25</v>
      </c>
      <c r="AA142" s="1" t="s">
        <v>25</v>
      </c>
      <c r="AB142" s="1" t="s">
        <v>25</v>
      </c>
      <c r="AC142" s="1" t="s">
        <v>4393</v>
      </c>
      <c r="AD142" s="2">
        <v>0</v>
      </c>
      <c r="AE142" s="2">
        <v>381988</v>
      </c>
      <c r="AF142" s="2">
        <v>415559</v>
      </c>
      <c r="AG142" s="2">
        <v>0</v>
      </c>
      <c r="AH142" s="2">
        <v>0</v>
      </c>
      <c r="AI142" s="2">
        <v>0</v>
      </c>
      <c r="AJ142" s="2">
        <v>0</v>
      </c>
      <c r="AK142" s="2">
        <v>0</v>
      </c>
      <c r="AL142" s="25">
        <f>VLOOKUP(H142,Tabla3[[#All],[Comuna]:[Codigo Comuna]],2,FALSE)</f>
        <v>9101</v>
      </c>
      <c r="AM142" s="28">
        <f>VLOOKUP(AL142,Poblacion!E$1:G$347,3,FALSE)</f>
        <v>292518</v>
      </c>
      <c r="AN142" s="28">
        <f>VLOOKUP(AL142,Tabla4[[#All],[Código Comuna]:[Población 2025 estimada]],3,FALSE)</f>
        <v>311135</v>
      </c>
      <c r="AO142" s="26">
        <f>VLOOKUP(AL142,Pobreza!B$1:E$346,4,FALSE)</f>
        <v>0.1386498346664029</v>
      </c>
    </row>
    <row r="143" spans="1:41" ht="36" x14ac:dyDescent="0.25">
      <c r="A143" s="5">
        <v>257</v>
      </c>
      <c r="B143" s="5" t="s">
        <v>173</v>
      </c>
      <c r="C143" s="5" t="s">
        <v>173</v>
      </c>
      <c r="D143" s="1" t="s">
        <v>174</v>
      </c>
      <c r="E143" s="1" t="s">
        <v>93</v>
      </c>
      <c r="F143" s="1" t="str">
        <f t="shared" si="2"/>
        <v>LA ARAUCANÍA</v>
      </c>
      <c r="G143" s="1" t="s">
        <v>102</v>
      </c>
      <c r="H143" s="1" t="s">
        <v>103</v>
      </c>
      <c r="I143" s="5" t="s">
        <v>4911</v>
      </c>
      <c r="J143" s="5">
        <v>3</v>
      </c>
      <c r="K143" s="5" t="s">
        <v>20</v>
      </c>
      <c r="L143" s="5" t="s">
        <v>30</v>
      </c>
      <c r="M143" s="5">
        <v>32863</v>
      </c>
      <c r="N143" s="5" t="s">
        <v>416</v>
      </c>
      <c r="O143" s="1" t="s">
        <v>417</v>
      </c>
      <c r="P143" s="1" t="s">
        <v>275</v>
      </c>
      <c r="Q143" s="1" t="s">
        <v>25</v>
      </c>
      <c r="R143" s="1" t="s">
        <v>26</v>
      </c>
      <c r="S143" s="1" t="s">
        <v>418</v>
      </c>
      <c r="T143" s="5">
        <v>174466</v>
      </c>
      <c r="U143" s="1" t="s">
        <v>25</v>
      </c>
      <c r="V143" s="1" t="s">
        <v>193</v>
      </c>
      <c r="W143" s="1" t="s">
        <v>25</v>
      </c>
      <c r="X143" s="1" t="s">
        <v>25</v>
      </c>
      <c r="Y143" s="1" t="s">
        <v>86</v>
      </c>
      <c r="Z143" s="1" t="s">
        <v>25</v>
      </c>
      <c r="AA143" s="1" t="s">
        <v>25</v>
      </c>
      <c r="AB143" s="1" t="s">
        <v>25</v>
      </c>
      <c r="AC143" s="1" t="s">
        <v>4393</v>
      </c>
      <c r="AD143" s="2">
        <v>0</v>
      </c>
      <c r="AE143" s="2">
        <v>3785398.8709999998</v>
      </c>
      <c r="AF143" s="2">
        <v>1583975</v>
      </c>
      <c r="AG143" s="2">
        <v>1398830</v>
      </c>
      <c r="AH143" s="2">
        <v>0</v>
      </c>
      <c r="AI143" s="2">
        <v>0</v>
      </c>
      <c r="AJ143" s="2">
        <v>0</v>
      </c>
      <c r="AK143" s="2">
        <v>0</v>
      </c>
      <c r="AL143" s="25">
        <f>VLOOKUP(H143,Tabla3[[#All],[Comuna]:[Codigo Comuna]],2,FALSE)</f>
        <v>9101</v>
      </c>
      <c r="AM143" s="28">
        <f>VLOOKUP(AL143,Poblacion!E$1:G$347,3,FALSE)</f>
        <v>292518</v>
      </c>
      <c r="AN143" s="28">
        <f>VLOOKUP(AL143,Tabla4[[#All],[Código Comuna]:[Población 2025 estimada]],3,FALSE)</f>
        <v>311135</v>
      </c>
      <c r="AO143" s="26">
        <f>VLOOKUP(AL143,Pobreza!B$1:E$346,4,FALSE)</f>
        <v>0.1386498346664029</v>
      </c>
    </row>
    <row r="144" spans="1:41" ht="36" x14ac:dyDescent="0.25">
      <c r="A144" s="5">
        <v>260</v>
      </c>
      <c r="B144" s="5" t="s">
        <v>173</v>
      </c>
      <c r="C144" s="5" t="s">
        <v>173</v>
      </c>
      <c r="D144" s="1" t="s">
        <v>174</v>
      </c>
      <c r="E144" s="1" t="s">
        <v>93</v>
      </c>
      <c r="F144" s="1" t="str">
        <f t="shared" si="2"/>
        <v>LA ARAUCANÍA</v>
      </c>
      <c r="G144" s="1" t="s">
        <v>102</v>
      </c>
      <c r="H144" s="1" t="s">
        <v>421</v>
      </c>
      <c r="I144" s="5" t="s">
        <v>4911</v>
      </c>
      <c r="J144" s="5">
        <v>8</v>
      </c>
      <c r="K144" s="5" t="s">
        <v>20</v>
      </c>
      <c r="L144" s="5" t="s">
        <v>21</v>
      </c>
      <c r="M144" s="5">
        <v>37795</v>
      </c>
      <c r="N144" s="5" t="s">
        <v>419</v>
      </c>
      <c r="O144" s="1" t="s">
        <v>420</v>
      </c>
      <c r="P144" s="1" t="s">
        <v>268</v>
      </c>
      <c r="Q144" s="1" t="s">
        <v>25</v>
      </c>
      <c r="R144" s="1" t="s">
        <v>26</v>
      </c>
      <c r="S144" s="1" t="s">
        <v>27</v>
      </c>
      <c r="T144" s="5">
        <v>167232</v>
      </c>
      <c r="U144" s="1" t="s">
        <v>186</v>
      </c>
      <c r="V144" s="1" t="s">
        <v>193</v>
      </c>
      <c r="W144" s="1" t="s">
        <v>25</v>
      </c>
      <c r="X144" s="1" t="s">
        <v>25</v>
      </c>
      <c r="Y144" s="1" t="s">
        <v>86</v>
      </c>
      <c r="Z144" s="1" t="s">
        <v>25</v>
      </c>
      <c r="AA144" s="1" t="s">
        <v>86</v>
      </c>
      <c r="AB144" s="1" t="s">
        <v>25</v>
      </c>
      <c r="AC144" s="1" t="s">
        <v>4393</v>
      </c>
      <c r="AD144" s="2">
        <v>83440.756999999998</v>
      </c>
      <c r="AE144" s="2">
        <v>278877.174</v>
      </c>
      <c r="AF144" s="2">
        <v>337910</v>
      </c>
      <c r="AG144" s="2">
        <v>0</v>
      </c>
      <c r="AH144" s="2">
        <v>0</v>
      </c>
      <c r="AI144" s="2">
        <v>0</v>
      </c>
      <c r="AJ144" s="2">
        <v>0</v>
      </c>
      <c r="AK144" s="2">
        <v>0</v>
      </c>
      <c r="AL144" s="25">
        <f>VLOOKUP(H144,Tabla3[[#All],[Comuna]:[Codigo Comuna]],2,FALSE)</f>
        <v>9109</v>
      </c>
      <c r="AM144" s="28">
        <f>VLOOKUP(AL144,Poblacion!E$1:G$347,3,FALSE)</f>
        <v>25158</v>
      </c>
      <c r="AN144" s="28">
        <f>VLOOKUP(AL144,Tabla4[[#All],[Código Comuna]:[Población 2025 estimada]],3,FALSE)</f>
        <v>24783</v>
      </c>
      <c r="AO144" s="26">
        <f>VLOOKUP(AL144,Pobreza!B$1:E$346,4,FALSE)</f>
        <v>0.15702897213900541</v>
      </c>
    </row>
    <row r="145" spans="1:41" ht="36" x14ac:dyDescent="0.25">
      <c r="A145" s="5">
        <v>259</v>
      </c>
      <c r="B145" s="5" t="s">
        <v>173</v>
      </c>
      <c r="C145" s="5" t="s">
        <v>173</v>
      </c>
      <c r="D145" s="1" t="s">
        <v>174</v>
      </c>
      <c r="E145" s="1" t="s">
        <v>93</v>
      </c>
      <c r="F145" s="1" t="str">
        <f t="shared" si="2"/>
        <v>LA ARAUCANÍA</v>
      </c>
      <c r="G145" s="1" t="s">
        <v>102</v>
      </c>
      <c r="H145" s="1" t="s">
        <v>421</v>
      </c>
      <c r="I145" s="5" t="s">
        <v>4911</v>
      </c>
      <c r="J145" s="5">
        <v>8</v>
      </c>
      <c r="K145" s="5" t="s">
        <v>20</v>
      </c>
      <c r="L145" s="5" t="s">
        <v>30</v>
      </c>
      <c r="M145" s="5">
        <v>37795</v>
      </c>
      <c r="N145" s="5" t="s">
        <v>419</v>
      </c>
      <c r="O145" s="1" t="s">
        <v>420</v>
      </c>
      <c r="P145" s="1" t="s">
        <v>268</v>
      </c>
      <c r="Q145" s="1" t="s">
        <v>25</v>
      </c>
      <c r="R145" s="1" t="s">
        <v>26</v>
      </c>
      <c r="S145" s="1" t="s">
        <v>31</v>
      </c>
      <c r="T145" s="5">
        <v>121909</v>
      </c>
      <c r="U145" s="1" t="s">
        <v>186</v>
      </c>
      <c r="V145" s="1" t="s">
        <v>193</v>
      </c>
      <c r="W145" s="1" t="s">
        <v>25</v>
      </c>
      <c r="X145" s="1" t="s">
        <v>25</v>
      </c>
      <c r="Y145" s="1" t="s">
        <v>86</v>
      </c>
      <c r="Z145" s="1" t="s">
        <v>25</v>
      </c>
      <c r="AA145" s="1" t="s">
        <v>86</v>
      </c>
      <c r="AB145" s="1" t="s">
        <v>25</v>
      </c>
      <c r="AC145" s="1" t="s">
        <v>4393</v>
      </c>
      <c r="AD145" s="2">
        <v>19997.424999999999</v>
      </c>
      <c r="AE145" s="2">
        <v>1908454.172</v>
      </c>
      <c r="AF145" s="2">
        <v>1075069</v>
      </c>
      <c r="AG145" s="2">
        <v>909044</v>
      </c>
      <c r="AH145" s="2">
        <v>0</v>
      </c>
      <c r="AI145" s="2">
        <v>0</v>
      </c>
      <c r="AJ145" s="2">
        <v>0</v>
      </c>
      <c r="AK145" s="2">
        <v>0</v>
      </c>
      <c r="AL145" s="25">
        <f>VLOOKUP(H145,Tabla3[[#All],[Comuna]:[Codigo Comuna]],2,FALSE)</f>
        <v>9109</v>
      </c>
      <c r="AM145" s="28">
        <f>VLOOKUP(AL145,Poblacion!E$1:G$347,3,FALSE)</f>
        <v>25158</v>
      </c>
      <c r="AN145" s="28">
        <f>VLOOKUP(AL145,Tabla4[[#All],[Código Comuna]:[Población 2025 estimada]],3,FALSE)</f>
        <v>24783</v>
      </c>
      <c r="AO145" s="26">
        <f>VLOOKUP(AL145,Pobreza!B$1:E$346,4,FALSE)</f>
        <v>0.15702897213900541</v>
      </c>
    </row>
    <row r="146" spans="1:41" ht="36" x14ac:dyDescent="0.25">
      <c r="A146" s="6"/>
      <c r="B146" s="5" t="s">
        <v>173</v>
      </c>
      <c r="C146" s="5" t="s">
        <v>173</v>
      </c>
      <c r="D146" s="1" t="s">
        <v>174</v>
      </c>
      <c r="E146" s="1" t="s">
        <v>93</v>
      </c>
      <c r="F146" s="1" t="str">
        <f t="shared" si="2"/>
        <v>LA ARAUCANÍA</v>
      </c>
      <c r="G146" s="1" t="s">
        <v>102</v>
      </c>
      <c r="H146" s="1" t="s">
        <v>424</v>
      </c>
      <c r="I146" s="5" t="s">
        <v>4912</v>
      </c>
      <c r="J146" s="6"/>
      <c r="K146" s="5" t="s">
        <v>20</v>
      </c>
      <c r="L146" s="5" t="s">
        <v>21</v>
      </c>
      <c r="M146" s="5">
        <v>54242</v>
      </c>
      <c r="N146" s="5" t="s">
        <v>422</v>
      </c>
      <c r="O146" s="1" t="s">
        <v>423</v>
      </c>
      <c r="P146" s="1" t="s">
        <v>177</v>
      </c>
      <c r="Q146" s="1" t="s">
        <v>177</v>
      </c>
      <c r="R146" s="1" t="s">
        <v>26</v>
      </c>
      <c r="S146" s="1" t="s">
        <v>185</v>
      </c>
      <c r="T146" s="5">
        <v>177662</v>
      </c>
      <c r="U146" s="1" t="s">
        <v>25</v>
      </c>
      <c r="V146" s="1" t="s">
        <v>25</v>
      </c>
      <c r="W146" s="1" t="s">
        <v>25</v>
      </c>
      <c r="X146" s="1" t="s">
        <v>25</v>
      </c>
      <c r="Y146" s="1" t="s">
        <v>86</v>
      </c>
      <c r="Z146" s="1" t="s">
        <v>25</v>
      </c>
      <c r="AA146" s="1" t="s">
        <v>25</v>
      </c>
      <c r="AB146" s="1" t="s">
        <v>25</v>
      </c>
      <c r="AC146" s="1" t="s">
        <v>4392</v>
      </c>
      <c r="AD146" s="2">
        <v>0</v>
      </c>
      <c r="AE146" s="2">
        <v>20000</v>
      </c>
      <c r="AF146" s="2">
        <v>154650</v>
      </c>
      <c r="AG146" s="2">
        <v>129632</v>
      </c>
      <c r="AH146" s="2">
        <v>0</v>
      </c>
      <c r="AI146" s="2">
        <v>0</v>
      </c>
      <c r="AJ146" s="2">
        <v>0</v>
      </c>
      <c r="AK146" s="2">
        <v>0</v>
      </c>
      <c r="AL146" s="25">
        <f>VLOOKUP(H146,Tabla3[[#All],[Comuna]:[Codigo Comuna]],2,FALSE)</f>
        <v>9120</v>
      </c>
      <c r="AM146" s="28">
        <f>VLOOKUP(AL146,Poblacion!E$1:G$347,3,FALSE)</f>
        <v>67737</v>
      </c>
      <c r="AN146" s="28">
        <f>VLOOKUP(AL146,Tabla4[[#All],[Código Comuna]:[Población 2025 estimada]],3,FALSE)</f>
        <v>61009</v>
      </c>
      <c r="AO146" s="26">
        <f>VLOOKUP(AL146,Pobreza!B$1:E$346,4,FALSE)</f>
        <v>0.1569900574524313</v>
      </c>
    </row>
    <row r="147" spans="1:41" ht="24" x14ac:dyDescent="0.25">
      <c r="A147" s="5">
        <v>262</v>
      </c>
      <c r="B147" s="5" t="s">
        <v>173</v>
      </c>
      <c r="C147" s="5" t="s">
        <v>173</v>
      </c>
      <c r="D147" s="1" t="s">
        <v>174</v>
      </c>
      <c r="E147" s="1" t="s">
        <v>93</v>
      </c>
      <c r="F147" s="1" t="str">
        <f t="shared" si="2"/>
        <v>LA ARAUCANÍA</v>
      </c>
      <c r="G147" s="1" t="s">
        <v>102</v>
      </c>
      <c r="H147" s="1" t="s">
        <v>424</v>
      </c>
      <c r="I147" s="5" t="s">
        <v>4911</v>
      </c>
      <c r="J147" s="5">
        <v>39</v>
      </c>
      <c r="K147" s="5" t="s">
        <v>20</v>
      </c>
      <c r="L147" s="5" t="s">
        <v>30</v>
      </c>
      <c r="M147" s="5">
        <v>54242</v>
      </c>
      <c r="N147" s="5" t="s">
        <v>422</v>
      </c>
      <c r="O147" s="1" t="s">
        <v>423</v>
      </c>
      <c r="P147" s="1" t="s">
        <v>177</v>
      </c>
      <c r="Q147" s="1" t="s">
        <v>25</v>
      </c>
      <c r="R147" s="1" t="s">
        <v>26</v>
      </c>
      <c r="S147" s="1" t="s">
        <v>31</v>
      </c>
      <c r="T147" s="5">
        <v>177667</v>
      </c>
      <c r="U147" s="1" t="s">
        <v>25</v>
      </c>
      <c r="V147" s="1" t="s">
        <v>25</v>
      </c>
      <c r="W147" s="1" t="s">
        <v>25</v>
      </c>
      <c r="X147" s="1" t="s">
        <v>25</v>
      </c>
      <c r="Y147" s="1" t="s">
        <v>86</v>
      </c>
      <c r="Z147" s="1" t="s">
        <v>25</v>
      </c>
      <c r="AA147" s="1" t="s">
        <v>25</v>
      </c>
      <c r="AB147" s="1" t="s">
        <v>25</v>
      </c>
      <c r="AC147" s="1" t="s">
        <v>4392</v>
      </c>
      <c r="AD147" s="2">
        <v>0</v>
      </c>
      <c r="AE147" s="2">
        <v>52000</v>
      </c>
      <c r="AF147" s="2">
        <v>2385882</v>
      </c>
      <c r="AG147" s="2">
        <v>1395604</v>
      </c>
      <c r="AH147" s="2">
        <v>0</v>
      </c>
      <c r="AI147" s="2">
        <v>0</v>
      </c>
      <c r="AJ147" s="2">
        <v>0</v>
      </c>
      <c r="AK147" s="2">
        <v>0</v>
      </c>
      <c r="AL147" s="25">
        <f>VLOOKUP(H147,Tabla3[[#All],[Comuna]:[Codigo Comuna]],2,FALSE)</f>
        <v>9120</v>
      </c>
      <c r="AM147" s="28">
        <f>VLOOKUP(AL147,Poblacion!E$1:G$347,3,FALSE)</f>
        <v>67737</v>
      </c>
      <c r="AN147" s="28">
        <f>VLOOKUP(AL147,Tabla4[[#All],[Código Comuna]:[Población 2025 estimada]],3,FALSE)</f>
        <v>61009</v>
      </c>
      <c r="AO147" s="26">
        <f>VLOOKUP(AL147,Pobreza!B$1:E$346,4,FALSE)</f>
        <v>0.1569900574524313</v>
      </c>
    </row>
    <row r="148" spans="1:41" ht="36" x14ac:dyDescent="0.25">
      <c r="A148" s="5">
        <v>263</v>
      </c>
      <c r="B148" s="5" t="s">
        <v>173</v>
      </c>
      <c r="C148" s="5" t="s">
        <v>173</v>
      </c>
      <c r="D148" s="1" t="s">
        <v>174</v>
      </c>
      <c r="E148" s="1" t="s">
        <v>93</v>
      </c>
      <c r="F148" s="1" t="str">
        <f t="shared" si="2"/>
        <v>LA ARAUCANÍA</v>
      </c>
      <c r="G148" s="1" t="s">
        <v>102</v>
      </c>
      <c r="H148" s="1" t="s">
        <v>103</v>
      </c>
      <c r="I148" s="5" t="s">
        <v>4911</v>
      </c>
      <c r="J148" s="5">
        <v>43</v>
      </c>
      <c r="K148" s="5" t="s">
        <v>20</v>
      </c>
      <c r="L148" s="5" t="s">
        <v>30</v>
      </c>
      <c r="M148" s="5">
        <v>54276</v>
      </c>
      <c r="N148" s="5" t="s">
        <v>425</v>
      </c>
      <c r="O148" s="1" t="s">
        <v>426</v>
      </c>
      <c r="P148" s="1" t="s">
        <v>180</v>
      </c>
      <c r="Q148" s="1" t="s">
        <v>25</v>
      </c>
      <c r="R148" s="1" t="s">
        <v>26</v>
      </c>
      <c r="S148" s="1" t="s">
        <v>135</v>
      </c>
      <c r="T148" s="5">
        <v>171376</v>
      </c>
      <c r="U148" s="1" t="s">
        <v>25</v>
      </c>
      <c r="V148" s="1" t="s">
        <v>25</v>
      </c>
      <c r="W148" s="1" t="s">
        <v>25</v>
      </c>
      <c r="X148" s="1" t="s">
        <v>25</v>
      </c>
      <c r="Y148" s="1" t="s">
        <v>86</v>
      </c>
      <c r="Z148" s="1" t="s">
        <v>25</v>
      </c>
      <c r="AA148" s="1" t="s">
        <v>25</v>
      </c>
      <c r="AB148" s="1" t="s">
        <v>25</v>
      </c>
      <c r="AC148" s="1" t="s">
        <v>4393</v>
      </c>
      <c r="AD148" s="2">
        <v>0</v>
      </c>
      <c r="AE148" s="2">
        <v>541455.83100000001</v>
      </c>
      <c r="AF148" s="2">
        <v>316407</v>
      </c>
      <c r="AG148" s="2">
        <v>0</v>
      </c>
      <c r="AH148" s="2">
        <v>0</v>
      </c>
      <c r="AI148" s="2">
        <v>0</v>
      </c>
      <c r="AJ148" s="2">
        <v>0</v>
      </c>
      <c r="AK148" s="2">
        <v>0</v>
      </c>
      <c r="AL148" s="25">
        <f>VLOOKUP(H148,Tabla3[[#All],[Comuna]:[Codigo Comuna]],2,FALSE)</f>
        <v>9101</v>
      </c>
      <c r="AM148" s="28">
        <f>VLOOKUP(AL148,Poblacion!E$1:G$347,3,FALSE)</f>
        <v>292518</v>
      </c>
      <c r="AN148" s="28">
        <f>VLOOKUP(AL148,Tabla4[[#All],[Código Comuna]:[Población 2025 estimada]],3,FALSE)</f>
        <v>311135</v>
      </c>
      <c r="AO148" s="26">
        <f>VLOOKUP(AL148,Pobreza!B$1:E$346,4,FALSE)</f>
        <v>0.1386498346664029</v>
      </c>
    </row>
    <row r="149" spans="1:41" ht="36" x14ac:dyDescent="0.25">
      <c r="A149" s="6"/>
      <c r="B149" s="5" t="s">
        <v>173</v>
      </c>
      <c r="C149" s="5" t="s">
        <v>173</v>
      </c>
      <c r="D149" s="1" t="s">
        <v>174</v>
      </c>
      <c r="E149" s="1" t="s">
        <v>93</v>
      </c>
      <c r="F149" s="1" t="str">
        <f t="shared" si="2"/>
        <v>LA ARAUCANÍA</v>
      </c>
      <c r="G149" s="1" t="s">
        <v>102</v>
      </c>
      <c r="H149" s="1" t="s">
        <v>103</v>
      </c>
      <c r="I149" s="5" t="s">
        <v>4912</v>
      </c>
      <c r="J149" s="6"/>
      <c r="K149" s="5" t="s">
        <v>20</v>
      </c>
      <c r="L149" s="5" t="s">
        <v>30</v>
      </c>
      <c r="M149" s="5">
        <v>54276</v>
      </c>
      <c r="N149" s="5" t="s">
        <v>425</v>
      </c>
      <c r="O149" s="1" t="s">
        <v>426</v>
      </c>
      <c r="P149" s="1" t="s">
        <v>180</v>
      </c>
      <c r="Q149" s="1" t="s">
        <v>25</v>
      </c>
      <c r="R149" s="1" t="s">
        <v>26</v>
      </c>
      <c r="S149" s="1" t="s">
        <v>126</v>
      </c>
      <c r="T149" s="5">
        <v>176204</v>
      </c>
      <c r="U149" s="1" t="s">
        <v>25</v>
      </c>
      <c r="V149" s="1" t="s">
        <v>25</v>
      </c>
      <c r="W149" s="1" t="s">
        <v>25</v>
      </c>
      <c r="X149" s="1" t="s">
        <v>25</v>
      </c>
      <c r="Y149" s="1" t="s">
        <v>86</v>
      </c>
      <c r="Z149" s="1" t="s">
        <v>25</v>
      </c>
      <c r="AA149" s="1" t="s">
        <v>25</v>
      </c>
      <c r="AB149" s="1" t="s">
        <v>25</v>
      </c>
      <c r="AC149" s="1" t="s">
        <v>4393</v>
      </c>
      <c r="AD149" s="2">
        <v>0</v>
      </c>
      <c r="AE149" s="2">
        <v>0</v>
      </c>
      <c r="AF149" s="2">
        <v>1271551</v>
      </c>
      <c r="AG149" s="2">
        <v>0</v>
      </c>
      <c r="AH149" s="2">
        <v>0</v>
      </c>
      <c r="AI149" s="2">
        <v>0</v>
      </c>
      <c r="AJ149" s="2">
        <v>0</v>
      </c>
      <c r="AK149" s="2">
        <v>0</v>
      </c>
      <c r="AL149" s="25">
        <f>VLOOKUP(H149,Tabla3[[#All],[Comuna]:[Codigo Comuna]],2,FALSE)</f>
        <v>9101</v>
      </c>
      <c r="AM149" s="28">
        <f>VLOOKUP(AL149,Poblacion!E$1:G$347,3,FALSE)</f>
        <v>292518</v>
      </c>
      <c r="AN149" s="28">
        <f>VLOOKUP(AL149,Tabla4[[#All],[Código Comuna]:[Población 2025 estimada]],3,FALSE)</f>
        <v>311135</v>
      </c>
      <c r="AO149" s="26">
        <f>VLOOKUP(AL149,Pobreza!B$1:E$346,4,FALSE)</f>
        <v>0.1386498346664029</v>
      </c>
    </row>
    <row r="150" spans="1:41" ht="36" x14ac:dyDescent="0.25">
      <c r="A150" s="6"/>
      <c r="B150" s="5" t="s">
        <v>173</v>
      </c>
      <c r="C150" s="5" t="s">
        <v>173</v>
      </c>
      <c r="D150" s="1" t="s">
        <v>174</v>
      </c>
      <c r="E150" s="1" t="s">
        <v>93</v>
      </c>
      <c r="F150" s="1" t="str">
        <f t="shared" si="2"/>
        <v>LA ARAUCANÍA</v>
      </c>
      <c r="G150" s="1" t="s">
        <v>102</v>
      </c>
      <c r="H150" s="1" t="s">
        <v>103</v>
      </c>
      <c r="I150" s="5" t="s">
        <v>4912</v>
      </c>
      <c r="J150" s="6"/>
      <c r="K150" s="5" t="s">
        <v>20</v>
      </c>
      <c r="L150" s="5" t="s">
        <v>30</v>
      </c>
      <c r="M150" s="5">
        <v>54310</v>
      </c>
      <c r="N150" s="5" t="s">
        <v>427</v>
      </c>
      <c r="O150" s="1" t="s">
        <v>428</v>
      </c>
      <c r="P150" s="1" t="s">
        <v>294</v>
      </c>
      <c r="Q150" s="1" t="s">
        <v>25</v>
      </c>
      <c r="R150" s="1" t="s">
        <v>26</v>
      </c>
      <c r="S150" s="1" t="s">
        <v>135</v>
      </c>
      <c r="T150" s="5">
        <v>171374</v>
      </c>
      <c r="U150" s="1" t="s">
        <v>25</v>
      </c>
      <c r="V150" s="1" t="s">
        <v>25</v>
      </c>
      <c r="W150" s="1" t="s">
        <v>25</v>
      </c>
      <c r="X150" s="1" t="s">
        <v>25</v>
      </c>
      <c r="Y150" s="1" t="s">
        <v>25</v>
      </c>
      <c r="Z150" s="1" t="s">
        <v>25</v>
      </c>
      <c r="AA150" s="1" t="s">
        <v>25</v>
      </c>
      <c r="AB150" s="1" t="s">
        <v>25</v>
      </c>
      <c r="AC150" s="1" t="s">
        <v>4393</v>
      </c>
      <c r="AD150" s="2">
        <v>0</v>
      </c>
      <c r="AE150" s="2">
        <v>87100.013999999996</v>
      </c>
      <c r="AF150" s="2">
        <v>584249</v>
      </c>
      <c r="AG150" s="2">
        <v>0</v>
      </c>
      <c r="AH150" s="2">
        <v>0</v>
      </c>
      <c r="AI150" s="2">
        <v>0</v>
      </c>
      <c r="AJ150" s="2">
        <v>0</v>
      </c>
      <c r="AK150" s="2">
        <v>0</v>
      </c>
      <c r="AL150" s="25">
        <f>VLOOKUP(H150,Tabla3[[#All],[Comuna]:[Codigo Comuna]],2,FALSE)</f>
        <v>9101</v>
      </c>
      <c r="AM150" s="28">
        <f>VLOOKUP(AL150,Poblacion!E$1:G$347,3,FALSE)</f>
        <v>292518</v>
      </c>
      <c r="AN150" s="28">
        <f>VLOOKUP(AL150,Tabla4[[#All],[Código Comuna]:[Población 2025 estimada]],3,FALSE)</f>
        <v>311135</v>
      </c>
      <c r="AO150" s="26">
        <f>VLOOKUP(AL150,Pobreza!B$1:E$346,4,FALSE)</f>
        <v>0.1386498346664029</v>
      </c>
    </row>
    <row r="151" spans="1:41" ht="300" x14ac:dyDescent="0.25">
      <c r="A151" s="5">
        <v>267</v>
      </c>
      <c r="B151" s="5" t="s">
        <v>173</v>
      </c>
      <c r="C151" s="5" t="s">
        <v>173</v>
      </c>
      <c r="D151" s="1" t="s">
        <v>174</v>
      </c>
      <c r="E151" s="1" t="s">
        <v>93</v>
      </c>
      <c r="F151" s="1" t="str">
        <f t="shared" si="2"/>
        <v>LA ARAUCANÍA</v>
      </c>
      <c r="G151" s="1" t="s">
        <v>161</v>
      </c>
      <c r="H151" s="1" t="s">
        <v>429</v>
      </c>
      <c r="I151" s="5" t="s">
        <v>4911</v>
      </c>
      <c r="J151" s="5">
        <v>65</v>
      </c>
      <c r="K151" s="5" t="s">
        <v>20</v>
      </c>
      <c r="L151" s="5" t="s">
        <v>30</v>
      </c>
      <c r="M151" s="5">
        <v>57007</v>
      </c>
      <c r="N151" s="5" t="s">
        <v>430</v>
      </c>
      <c r="O151" s="1" t="s">
        <v>431</v>
      </c>
      <c r="P151" s="1" t="s">
        <v>177</v>
      </c>
      <c r="Q151" s="1" t="s">
        <v>25</v>
      </c>
      <c r="R151" s="1" t="s">
        <v>26</v>
      </c>
      <c r="S151" s="1" t="s">
        <v>31</v>
      </c>
      <c r="T151" s="5">
        <v>177653</v>
      </c>
      <c r="U151" s="1" t="s">
        <v>25</v>
      </c>
      <c r="V151" s="1" t="s">
        <v>25</v>
      </c>
      <c r="W151" s="1" t="s">
        <v>25</v>
      </c>
      <c r="X151" s="1" t="s">
        <v>25</v>
      </c>
      <c r="Y151" s="1" t="s">
        <v>86</v>
      </c>
      <c r="Z151" s="1" t="s">
        <v>25</v>
      </c>
      <c r="AA151" s="1" t="s">
        <v>25</v>
      </c>
      <c r="AB151" s="1" t="s">
        <v>25</v>
      </c>
      <c r="AC151" s="1" t="s">
        <v>4392</v>
      </c>
      <c r="AD151" s="2">
        <v>0</v>
      </c>
      <c r="AE151" s="2">
        <v>436000</v>
      </c>
      <c r="AF151" s="2">
        <v>77823</v>
      </c>
      <c r="AG151" s="2">
        <v>0</v>
      </c>
      <c r="AH151" s="2">
        <v>0</v>
      </c>
      <c r="AI151" s="2">
        <v>0</v>
      </c>
      <c r="AJ151" s="2">
        <v>0</v>
      </c>
      <c r="AK151" s="2">
        <v>0</v>
      </c>
      <c r="AL151" s="25" t="e">
        <f>VLOOKUP(H151,Tabla3[[#All],[Comuna]:[Codigo Comuna]],2,FALSE)</f>
        <v>#N/A</v>
      </c>
      <c r="AM151" s="28" t="e">
        <f>VLOOKUP(AL151,Poblacion!E$1:G$347,3,FALSE)</f>
        <v>#N/A</v>
      </c>
      <c r="AN151" s="28" t="e">
        <f>VLOOKUP(AL151,Tabla4[[#All],[Código Comuna]:[Población 2025 estimada]],3,FALSE)</f>
        <v>#N/A</v>
      </c>
      <c r="AO151" s="26" t="e">
        <f>VLOOKUP(AL151,Pobreza!B$1:E$346,4,FALSE)</f>
        <v>#N/A</v>
      </c>
    </row>
    <row r="152" spans="1:41" ht="24" x14ac:dyDescent="0.25">
      <c r="A152" s="5">
        <v>268</v>
      </c>
      <c r="B152" s="5" t="s">
        <v>173</v>
      </c>
      <c r="C152" s="5" t="s">
        <v>173</v>
      </c>
      <c r="D152" s="1" t="s">
        <v>174</v>
      </c>
      <c r="E152" s="1" t="s">
        <v>93</v>
      </c>
      <c r="F152" s="1" t="str">
        <f t="shared" si="2"/>
        <v>LA ARAUCANÍA</v>
      </c>
      <c r="G152" s="1" t="s">
        <v>97</v>
      </c>
      <c r="H152" s="1" t="s">
        <v>409</v>
      </c>
      <c r="I152" s="5" t="s">
        <v>4911</v>
      </c>
      <c r="J152" s="5">
        <v>69</v>
      </c>
      <c r="K152" s="5" t="s">
        <v>20</v>
      </c>
      <c r="L152" s="5" t="s">
        <v>30</v>
      </c>
      <c r="M152" s="5">
        <v>57831</v>
      </c>
      <c r="N152" s="5" t="s">
        <v>432</v>
      </c>
      <c r="O152" s="1" t="s">
        <v>433</v>
      </c>
      <c r="P152" s="1" t="s">
        <v>177</v>
      </c>
      <c r="Q152" s="1" t="s">
        <v>25</v>
      </c>
      <c r="R152" s="1" t="s">
        <v>26</v>
      </c>
      <c r="S152" s="1" t="s">
        <v>31</v>
      </c>
      <c r="T152" s="5">
        <v>179561</v>
      </c>
      <c r="U152" s="1" t="s">
        <v>25</v>
      </c>
      <c r="V152" s="1" t="s">
        <v>25</v>
      </c>
      <c r="W152" s="1" t="s">
        <v>25</v>
      </c>
      <c r="X152" s="1" t="s">
        <v>25</v>
      </c>
      <c r="Y152" s="1" t="s">
        <v>86</v>
      </c>
      <c r="Z152" s="1" t="s">
        <v>25</v>
      </c>
      <c r="AA152" s="1" t="s">
        <v>25</v>
      </c>
      <c r="AB152" s="1" t="s">
        <v>25</v>
      </c>
      <c r="AC152" s="1" t="s">
        <v>4392</v>
      </c>
      <c r="AD152" s="2">
        <v>0</v>
      </c>
      <c r="AE152" s="2">
        <v>31500</v>
      </c>
      <c r="AF152" s="2">
        <v>1700570</v>
      </c>
      <c r="AG152" s="2">
        <v>0</v>
      </c>
      <c r="AH152" s="2">
        <v>0</v>
      </c>
      <c r="AI152" s="2">
        <v>0</v>
      </c>
      <c r="AJ152" s="2">
        <v>0</v>
      </c>
      <c r="AK152" s="2">
        <v>0</v>
      </c>
      <c r="AL152" s="25">
        <f>VLOOKUP(H152,Tabla3[[#All],[Comuna]:[Codigo Comuna]],2,FALSE)</f>
        <v>9202</v>
      </c>
      <c r="AM152" s="28">
        <f>VLOOKUP(AL152,Poblacion!E$1:G$347,3,FALSE)</f>
        <v>24303</v>
      </c>
      <c r="AN152" s="28">
        <f>VLOOKUP(AL152,Tabla4[[#All],[Código Comuna]:[Población 2025 estimada]],3,FALSE)</f>
        <v>26638</v>
      </c>
      <c r="AO152" s="26">
        <f>VLOOKUP(AL152,Pobreza!B$1:E$346,4,FALSE)</f>
        <v>0.22072955483044651</v>
      </c>
    </row>
    <row r="153" spans="1:41" ht="36" x14ac:dyDescent="0.25">
      <c r="A153" s="5">
        <v>269</v>
      </c>
      <c r="B153" s="5" t="s">
        <v>173</v>
      </c>
      <c r="C153" s="5" t="s">
        <v>173</v>
      </c>
      <c r="D153" s="1" t="s">
        <v>174</v>
      </c>
      <c r="E153" s="1" t="s">
        <v>111</v>
      </c>
      <c r="F153" s="1" t="str">
        <f t="shared" si="2"/>
        <v>LOS RÍOS</v>
      </c>
      <c r="G153" s="1" t="s">
        <v>115</v>
      </c>
      <c r="H153" s="1" t="s">
        <v>115</v>
      </c>
      <c r="I153" s="5" t="s">
        <v>4911</v>
      </c>
      <c r="J153" s="5">
        <v>17</v>
      </c>
      <c r="K153" s="5" t="s">
        <v>20</v>
      </c>
      <c r="L153" s="5" t="s">
        <v>45</v>
      </c>
      <c r="M153" s="5">
        <v>41753</v>
      </c>
      <c r="N153" s="5" t="s">
        <v>434</v>
      </c>
      <c r="O153" s="1" t="s">
        <v>435</v>
      </c>
      <c r="P153" s="1" t="s">
        <v>275</v>
      </c>
      <c r="Q153" s="1" t="s">
        <v>25</v>
      </c>
      <c r="R153" s="1" t="s">
        <v>26</v>
      </c>
      <c r="S153" s="1" t="s">
        <v>46</v>
      </c>
      <c r="T153" s="5">
        <v>180430</v>
      </c>
      <c r="U153" s="1" t="s">
        <v>25</v>
      </c>
      <c r="V153" s="1" t="s">
        <v>193</v>
      </c>
      <c r="W153" s="1" t="s">
        <v>25</v>
      </c>
      <c r="X153" s="1" t="s">
        <v>25</v>
      </c>
      <c r="Y153" s="1" t="s">
        <v>25</v>
      </c>
      <c r="Z153" s="1" t="s">
        <v>25</v>
      </c>
      <c r="AA153" s="1" t="s">
        <v>25</v>
      </c>
      <c r="AB153" s="1" t="s">
        <v>25</v>
      </c>
      <c r="AC153" s="1" t="s">
        <v>4393</v>
      </c>
      <c r="AD153" s="2">
        <v>0</v>
      </c>
      <c r="AE153" s="2">
        <v>9700</v>
      </c>
      <c r="AF153" s="2">
        <v>144</v>
      </c>
      <c r="AG153" s="2">
        <v>0</v>
      </c>
      <c r="AH153" s="2">
        <v>0</v>
      </c>
      <c r="AI153" s="2">
        <v>0</v>
      </c>
      <c r="AJ153" s="2">
        <v>0</v>
      </c>
      <c r="AK153" s="2">
        <v>0</v>
      </c>
      <c r="AL153" s="25">
        <f>VLOOKUP(H153,Tabla3[[#All],[Comuna]:[Codigo Comuna]],2,FALSE)</f>
        <v>14101</v>
      </c>
      <c r="AM153" s="28">
        <f>VLOOKUP(AL153,Poblacion!E$1:G$347,3,FALSE)</f>
        <v>170043</v>
      </c>
      <c r="AN153" s="28">
        <f>VLOOKUP(AL153,Tabla4[[#All],[Código Comuna]:[Población 2025 estimada]],3,FALSE)</f>
        <v>183287</v>
      </c>
      <c r="AO153" s="26">
        <f>VLOOKUP(AL153,Pobreza!B$1:E$346,4,FALSE)</f>
        <v>0.13862230178883991</v>
      </c>
    </row>
    <row r="154" spans="1:41" ht="132" x14ac:dyDescent="0.25">
      <c r="A154" s="5">
        <v>274</v>
      </c>
      <c r="B154" s="5" t="s">
        <v>173</v>
      </c>
      <c r="C154" s="5" t="s">
        <v>173</v>
      </c>
      <c r="D154" s="1" t="s">
        <v>174</v>
      </c>
      <c r="E154" s="1" t="s">
        <v>111</v>
      </c>
      <c r="F154" s="1" t="str">
        <f t="shared" si="2"/>
        <v>LOS RÍOS</v>
      </c>
      <c r="G154" s="1" t="s">
        <v>438</v>
      </c>
      <c r="H154" s="1" t="s">
        <v>439</v>
      </c>
      <c r="I154" s="5" t="s">
        <v>4911</v>
      </c>
      <c r="J154" s="5">
        <v>124</v>
      </c>
      <c r="K154" s="5" t="s">
        <v>20</v>
      </c>
      <c r="L154" s="5" t="s">
        <v>30</v>
      </c>
      <c r="M154" s="5">
        <v>55944</v>
      </c>
      <c r="N154" s="5" t="s">
        <v>436</v>
      </c>
      <c r="O154" s="1" t="s">
        <v>437</v>
      </c>
      <c r="P154" s="1" t="s">
        <v>180</v>
      </c>
      <c r="Q154" s="1" t="s">
        <v>25</v>
      </c>
      <c r="R154" s="1" t="s">
        <v>26</v>
      </c>
      <c r="S154" s="1" t="s">
        <v>135</v>
      </c>
      <c r="T154" s="5">
        <v>182559</v>
      </c>
      <c r="U154" s="1" t="s">
        <v>25</v>
      </c>
      <c r="V154" s="1" t="s">
        <v>25</v>
      </c>
      <c r="W154" s="1" t="s">
        <v>25</v>
      </c>
      <c r="X154" s="1" t="s">
        <v>25</v>
      </c>
      <c r="Y154" s="1" t="s">
        <v>25</v>
      </c>
      <c r="Z154" s="1" t="s">
        <v>25</v>
      </c>
      <c r="AA154" s="1" t="s">
        <v>25</v>
      </c>
      <c r="AB154" s="1" t="s">
        <v>25</v>
      </c>
      <c r="AC154" s="1" t="s">
        <v>4393</v>
      </c>
      <c r="AD154" s="2">
        <v>0</v>
      </c>
      <c r="AE154" s="2">
        <v>0</v>
      </c>
      <c r="AF154" s="2">
        <v>1030990</v>
      </c>
      <c r="AG154" s="2">
        <v>0</v>
      </c>
      <c r="AH154" s="2">
        <v>0</v>
      </c>
      <c r="AI154" s="2">
        <v>0</v>
      </c>
      <c r="AJ154" s="2">
        <v>0</v>
      </c>
      <c r="AK154" s="2">
        <v>0</v>
      </c>
      <c r="AL154" s="25" t="e">
        <f>VLOOKUP(H154,Tabla3[[#All],[Comuna]:[Codigo Comuna]],2,FALSE)</f>
        <v>#N/A</v>
      </c>
      <c r="AM154" s="28" t="e">
        <f>VLOOKUP(AL154,Poblacion!E$1:G$347,3,FALSE)</f>
        <v>#N/A</v>
      </c>
      <c r="AN154" s="28" t="e">
        <f>VLOOKUP(AL154,Tabla4[[#All],[Código Comuna]:[Población 2025 estimada]],3,FALSE)</f>
        <v>#N/A</v>
      </c>
      <c r="AO154" s="26" t="e">
        <f>VLOOKUP(AL154,Pobreza!B$1:E$346,4,FALSE)</f>
        <v>#N/A</v>
      </c>
    </row>
    <row r="155" spans="1:41" ht="36" x14ac:dyDescent="0.25">
      <c r="A155" s="5">
        <v>275</v>
      </c>
      <c r="B155" s="5" t="s">
        <v>173</v>
      </c>
      <c r="C155" s="5" t="s">
        <v>173</v>
      </c>
      <c r="D155" s="1" t="s">
        <v>174</v>
      </c>
      <c r="E155" s="1" t="s">
        <v>111</v>
      </c>
      <c r="F155" s="1" t="str">
        <f t="shared" si="2"/>
        <v>LOS RÍOS</v>
      </c>
      <c r="G155" s="1" t="s">
        <v>115</v>
      </c>
      <c r="H155" s="1" t="s">
        <v>115</v>
      </c>
      <c r="I155" s="5" t="s">
        <v>4911</v>
      </c>
      <c r="J155" s="5">
        <v>68</v>
      </c>
      <c r="K155" s="5" t="s">
        <v>20</v>
      </c>
      <c r="L155" s="5" t="s">
        <v>30</v>
      </c>
      <c r="M155" s="5">
        <v>57808</v>
      </c>
      <c r="N155" s="5" t="s">
        <v>440</v>
      </c>
      <c r="O155" s="1" t="s">
        <v>441</v>
      </c>
      <c r="P155" s="1" t="s">
        <v>294</v>
      </c>
      <c r="Q155" s="1" t="s">
        <v>25</v>
      </c>
      <c r="R155" s="1" t="s">
        <v>26</v>
      </c>
      <c r="S155" s="1" t="s">
        <v>31</v>
      </c>
      <c r="T155" s="5">
        <v>179452</v>
      </c>
      <c r="U155" s="1" t="s">
        <v>25</v>
      </c>
      <c r="V155" s="1" t="s">
        <v>25</v>
      </c>
      <c r="W155" s="1" t="s">
        <v>25</v>
      </c>
      <c r="X155" s="1" t="s">
        <v>25</v>
      </c>
      <c r="Y155" s="1" t="s">
        <v>25</v>
      </c>
      <c r="Z155" s="1" t="s">
        <v>25</v>
      </c>
      <c r="AA155" s="1" t="s">
        <v>25</v>
      </c>
      <c r="AB155" s="1" t="s">
        <v>25</v>
      </c>
      <c r="AC155" s="1" t="s">
        <v>4393</v>
      </c>
      <c r="AD155" s="2">
        <v>0</v>
      </c>
      <c r="AE155" s="2">
        <v>370000</v>
      </c>
      <c r="AF155" s="2">
        <v>478368</v>
      </c>
      <c r="AG155" s="2">
        <v>0</v>
      </c>
      <c r="AH155" s="2">
        <v>0</v>
      </c>
      <c r="AI155" s="2">
        <v>0</v>
      </c>
      <c r="AJ155" s="2">
        <v>0</v>
      </c>
      <c r="AK155" s="2">
        <v>0</v>
      </c>
      <c r="AL155" s="25">
        <f>VLOOKUP(H155,Tabla3[[#All],[Comuna]:[Codigo Comuna]],2,FALSE)</f>
        <v>14101</v>
      </c>
      <c r="AM155" s="28">
        <f>VLOOKUP(AL155,Poblacion!E$1:G$347,3,FALSE)</f>
        <v>170043</v>
      </c>
      <c r="AN155" s="28">
        <f>VLOOKUP(AL155,Tabla4[[#All],[Código Comuna]:[Población 2025 estimada]],3,FALSE)</f>
        <v>183287</v>
      </c>
      <c r="AO155" s="26">
        <f>VLOOKUP(AL155,Pobreza!B$1:E$346,4,FALSE)</f>
        <v>0.13862230178883991</v>
      </c>
    </row>
    <row r="156" spans="1:41" ht="36" x14ac:dyDescent="0.25">
      <c r="A156" s="5">
        <v>279</v>
      </c>
      <c r="B156" s="5" t="s">
        <v>173</v>
      </c>
      <c r="C156" s="5" t="s">
        <v>173</v>
      </c>
      <c r="D156" s="1" t="s">
        <v>174</v>
      </c>
      <c r="E156" s="1" t="s">
        <v>165</v>
      </c>
      <c r="F156" s="1" t="str">
        <f t="shared" si="2"/>
        <v>LOS LAGOS</v>
      </c>
      <c r="G156" s="1" t="s">
        <v>444</v>
      </c>
      <c r="H156" s="1" t="s">
        <v>445</v>
      </c>
      <c r="I156" s="5" t="s">
        <v>4911</v>
      </c>
      <c r="J156" s="5">
        <v>12</v>
      </c>
      <c r="K156" s="5" t="s">
        <v>20</v>
      </c>
      <c r="L156" s="5" t="s">
        <v>21</v>
      </c>
      <c r="M156" s="5">
        <v>40366</v>
      </c>
      <c r="N156" s="5" t="s">
        <v>442</v>
      </c>
      <c r="O156" s="1" t="s">
        <v>443</v>
      </c>
      <c r="P156" s="1" t="s">
        <v>184</v>
      </c>
      <c r="Q156" s="1" t="s">
        <v>25</v>
      </c>
      <c r="R156" s="1" t="s">
        <v>89</v>
      </c>
      <c r="S156" s="1" t="s">
        <v>90</v>
      </c>
      <c r="T156" s="5">
        <v>171045</v>
      </c>
      <c r="U156" s="1" t="s">
        <v>186</v>
      </c>
      <c r="V156" s="1" t="s">
        <v>193</v>
      </c>
      <c r="W156" s="1" t="s">
        <v>25</v>
      </c>
      <c r="X156" s="1" t="s">
        <v>25</v>
      </c>
      <c r="Y156" s="1" t="s">
        <v>25</v>
      </c>
      <c r="Z156" s="1" t="s">
        <v>25</v>
      </c>
      <c r="AA156" s="1" t="s">
        <v>25</v>
      </c>
      <c r="AB156" s="1" t="s">
        <v>25</v>
      </c>
      <c r="AC156" s="1" t="s">
        <v>4393</v>
      </c>
      <c r="AD156" s="2">
        <v>0</v>
      </c>
      <c r="AE156" s="2">
        <v>272083</v>
      </c>
      <c r="AF156" s="2">
        <v>122091</v>
      </c>
      <c r="AG156" s="2">
        <v>0</v>
      </c>
      <c r="AH156" s="2">
        <v>0</v>
      </c>
      <c r="AI156" s="2">
        <v>0</v>
      </c>
      <c r="AJ156" s="2">
        <v>0</v>
      </c>
      <c r="AK156" s="2">
        <v>0</v>
      </c>
      <c r="AL156" s="25">
        <f>VLOOKUP(H156,Tabla3[[#All],[Comuna]:[Codigo Comuna]],2,FALSE)</f>
        <v>10109</v>
      </c>
      <c r="AM156" s="28">
        <f>VLOOKUP(AL156,Poblacion!E$1:G$347,3,FALSE)</f>
        <v>52942</v>
      </c>
      <c r="AN156" s="28">
        <f>VLOOKUP(AL156,Tabla4[[#All],[Código Comuna]:[Población 2025 estimada]],3,FALSE)</f>
        <v>51951</v>
      </c>
      <c r="AO156" s="26">
        <f>VLOOKUP(AL156,Pobreza!B$1:E$346,4,FALSE)</f>
        <v>0.13996569813899831</v>
      </c>
    </row>
    <row r="157" spans="1:41" ht="36" x14ac:dyDescent="0.25">
      <c r="A157" s="6"/>
      <c r="B157" s="5" t="s">
        <v>173</v>
      </c>
      <c r="C157" s="5" t="s">
        <v>173</v>
      </c>
      <c r="D157" s="1" t="s">
        <v>174</v>
      </c>
      <c r="E157" s="1" t="s">
        <v>165</v>
      </c>
      <c r="F157" s="1" t="str">
        <f t="shared" si="2"/>
        <v>LOS LAGOS</v>
      </c>
      <c r="G157" s="1" t="s">
        <v>444</v>
      </c>
      <c r="H157" s="1" t="s">
        <v>448</v>
      </c>
      <c r="I157" s="5" t="s">
        <v>4911</v>
      </c>
      <c r="J157" s="6"/>
      <c r="K157" s="5" t="s">
        <v>20</v>
      </c>
      <c r="L157" s="5" t="s">
        <v>21</v>
      </c>
      <c r="M157" s="5">
        <v>43129</v>
      </c>
      <c r="N157" s="5" t="s">
        <v>446</v>
      </c>
      <c r="O157" s="1" t="s">
        <v>447</v>
      </c>
      <c r="P157" s="1" t="s">
        <v>275</v>
      </c>
      <c r="Q157" s="1" t="s">
        <v>25</v>
      </c>
      <c r="R157" s="1" t="s">
        <v>26</v>
      </c>
      <c r="S157" s="1" t="s">
        <v>221</v>
      </c>
      <c r="T157" s="5">
        <v>181999</v>
      </c>
      <c r="U157" s="1" t="s">
        <v>25</v>
      </c>
      <c r="V157" s="1" t="s">
        <v>193</v>
      </c>
      <c r="W157" s="1" t="s">
        <v>25</v>
      </c>
      <c r="X157" s="1" t="s">
        <v>25</v>
      </c>
      <c r="Y157" s="1" t="s">
        <v>25</v>
      </c>
      <c r="Z157" s="1" t="s">
        <v>25</v>
      </c>
      <c r="AA157" s="1" t="s">
        <v>25</v>
      </c>
      <c r="AB157" s="1" t="s">
        <v>25</v>
      </c>
      <c r="AC157" s="1" t="s">
        <v>4393</v>
      </c>
      <c r="AD157" s="2">
        <v>0</v>
      </c>
      <c r="AE157" s="2">
        <v>1000</v>
      </c>
      <c r="AF157" s="2">
        <v>154650</v>
      </c>
      <c r="AG157" s="2">
        <v>60501</v>
      </c>
      <c r="AH157" s="2">
        <v>0</v>
      </c>
      <c r="AI157" s="2">
        <v>0</v>
      </c>
      <c r="AJ157" s="2">
        <v>0</v>
      </c>
      <c r="AK157" s="2">
        <v>0</v>
      </c>
      <c r="AL157" s="25">
        <f>VLOOKUP(H157,Tabla3[[#All],[Comuna]:[Codigo Comuna]],2,FALSE)</f>
        <v>10101</v>
      </c>
      <c r="AM157" s="28">
        <f>VLOOKUP(AL157,Poblacion!E$1:G$347,3,FALSE)</f>
        <v>277040</v>
      </c>
      <c r="AN157" s="28">
        <f>VLOOKUP(AL157,Tabla4[[#All],[Código Comuna]:[Población 2025 estimada]],3,FALSE)</f>
        <v>283552</v>
      </c>
      <c r="AO157" s="26">
        <f>VLOOKUP(AL157,Pobreza!B$1:E$346,4,FALSE)</f>
        <v>0.15498173877714949</v>
      </c>
    </row>
    <row r="158" spans="1:41" ht="36" x14ac:dyDescent="0.25">
      <c r="A158" s="6"/>
      <c r="B158" s="5" t="s">
        <v>173</v>
      </c>
      <c r="C158" s="5" t="s">
        <v>173</v>
      </c>
      <c r="D158" s="1" t="s">
        <v>174</v>
      </c>
      <c r="E158" s="1" t="s">
        <v>165</v>
      </c>
      <c r="F158" s="1" t="str">
        <f t="shared" si="2"/>
        <v>LOS LAGOS</v>
      </c>
      <c r="G158" s="1" t="s">
        <v>444</v>
      </c>
      <c r="H158" s="1" t="s">
        <v>448</v>
      </c>
      <c r="I158" s="5" t="s">
        <v>4911</v>
      </c>
      <c r="J158" s="6"/>
      <c r="K158" s="5" t="s">
        <v>20</v>
      </c>
      <c r="L158" s="5" t="s">
        <v>30</v>
      </c>
      <c r="M158" s="5">
        <v>43129</v>
      </c>
      <c r="N158" s="5" t="s">
        <v>446</v>
      </c>
      <c r="O158" s="1" t="s">
        <v>447</v>
      </c>
      <c r="P158" s="1" t="s">
        <v>275</v>
      </c>
      <c r="Q158" s="1" t="s">
        <v>25</v>
      </c>
      <c r="R158" s="1" t="s">
        <v>26</v>
      </c>
      <c r="S158" s="1" t="s">
        <v>226</v>
      </c>
      <c r="T158" s="5">
        <v>182000</v>
      </c>
      <c r="U158" s="1" t="s">
        <v>25</v>
      </c>
      <c r="V158" s="1" t="s">
        <v>193</v>
      </c>
      <c r="W158" s="1" t="s">
        <v>25</v>
      </c>
      <c r="X158" s="1" t="s">
        <v>25</v>
      </c>
      <c r="Y158" s="1" t="s">
        <v>25</v>
      </c>
      <c r="Z158" s="1" t="s">
        <v>25</v>
      </c>
      <c r="AA158" s="1" t="s">
        <v>25</v>
      </c>
      <c r="AB158" s="1" t="s">
        <v>25</v>
      </c>
      <c r="AC158" s="1" t="s">
        <v>4393</v>
      </c>
      <c r="AD158" s="2">
        <v>0</v>
      </c>
      <c r="AE158" s="2">
        <v>1000</v>
      </c>
      <c r="AF158" s="2">
        <v>721700</v>
      </c>
      <c r="AG158" s="2">
        <v>644315</v>
      </c>
      <c r="AH158" s="2">
        <v>0</v>
      </c>
      <c r="AI158" s="2">
        <v>0</v>
      </c>
      <c r="AJ158" s="2">
        <v>0</v>
      </c>
      <c r="AK158" s="2">
        <v>0</v>
      </c>
      <c r="AL158" s="25">
        <f>VLOOKUP(H158,Tabla3[[#All],[Comuna]:[Codigo Comuna]],2,FALSE)</f>
        <v>10101</v>
      </c>
      <c r="AM158" s="28">
        <f>VLOOKUP(AL158,Poblacion!E$1:G$347,3,FALSE)</f>
        <v>277040</v>
      </c>
      <c r="AN158" s="28">
        <f>VLOOKUP(AL158,Tabla4[[#All],[Código Comuna]:[Población 2025 estimada]],3,FALSE)</f>
        <v>283552</v>
      </c>
      <c r="AO158" s="26">
        <f>VLOOKUP(AL158,Pobreza!B$1:E$346,4,FALSE)</f>
        <v>0.15498173877714949</v>
      </c>
    </row>
    <row r="159" spans="1:41" ht="36" x14ac:dyDescent="0.25">
      <c r="A159" s="5">
        <v>280</v>
      </c>
      <c r="B159" s="5" t="s">
        <v>173</v>
      </c>
      <c r="C159" s="5" t="s">
        <v>173</v>
      </c>
      <c r="D159" s="1" t="s">
        <v>174</v>
      </c>
      <c r="E159" s="1" t="s">
        <v>165</v>
      </c>
      <c r="F159" s="1" t="str">
        <f t="shared" si="2"/>
        <v>LOS LAGOS</v>
      </c>
      <c r="G159" s="1" t="s">
        <v>451</v>
      </c>
      <c r="H159" s="1" t="s">
        <v>452</v>
      </c>
      <c r="I159" s="5" t="s">
        <v>4911</v>
      </c>
      <c r="J159" s="5">
        <v>147</v>
      </c>
      <c r="K159" s="5" t="s">
        <v>20</v>
      </c>
      <c r="L159" s="5" t="s">
        <v>21</v>
      </c>
      <c r="M159" s="5">
        <v>52448</v>
      </c>
      <c r="N159" s="5" t="s">
        <v>449</v>
      </c>
      <c r="O159" s="1" t="s">
        <v>450</v>
      </c>
      <c r="P159" s="1" t="s">
        <v>268</v>
      </c>
      <c r="Q159" s="1" t="s">
        <v>25</v>
      </c>
      <c r="R159" s="1" t="s">
        <v>26</v>
      </c>
      <c r="S159" s="1" t="s">
        <v>221</v>
      </c>
      <c r="T159" s="5">
        <v>181995</v>
      </c>
      <c r="U159" s="1" t="s">
        <v>186</v>
      </c>
      <c r="V159" s="1" t="s">
        <v>193</v>
      </c>
      <c r="W159" s="1" t="s">
        <v>25</v>
      </c>
      <c r="X159" s="1" t="s">
        <v>25</v>
      </c>
      <c r="Y159" s="1" t="s">
        <v>25</v>
      </c>
      <c r="Z159" s="1" t="s">
        <v>25</v>
      </c>
      <c r="AA159" s="1" t="s">
        <v>25</v>
      </c>
      <c r="AB159" s="1" t="s">
        <v>25</v>
      </c>
      <c r="AC159" s="1" t="s">
        <v>4393</v>
      </c>
      <c r="AD159" s="2">
        <v>0</v>
      </c>
      <c r="AE159" s="2">
        <v>1000</v>
      </c>
      <c r="AF159" s="2">
        <v>61860</v>
      </c>
      <c r="AG159" s="2">
        <v>26067</v>
      </c>
      <c r="AH159" s="2">
        <v>0</v>
      </c>
      <c r="AI159" s="2">
        <v>0</v>
      </c>
      <c r="AJ159" s="2">
        <v>0</v>
      </c>
      <c r="AK159" s="2">
        <v>0</v>
      </c>
      <c r="AL159" s="25">
        <f>VLOOKUP(H159,Tabla3[[#All],[Comuna]:[Codigo Comuna]],2,FALSE)</f>
        <v>10202</v>
      </c>
      <c r="AM159" s="28">
        <f>VLOOKUP(AL159,Poblacion!E$1:G$347,3,FALSE)</f>
        <v>40949</v>
      </c>
      <c r="AN159" s="28">
        <f>VLOOKUP(AL159,Tabla4[[#All],[Código Comuna]:[Población 2025 estimada]],3,FALSE)</f>
        <v>42531</v>
      </c>
      <c r="AO159" s="26">
        <f>VLOOKUP(AL159,Pobreza!B$1:E$346,4,FALSE)</f>
        <v>0.2295276483630872</v>
      </c>
    </row>
    <row r="160" spans="1:41" ht="36" x14ac:dyDescent="0.25">
      <c r="A160" s="5">
        <v>281</v>
      </c>
      <c r="B160" s="5" t="s">
        <v>173</v>
      </c>
      <c r="C160" s="5" t="s">
        <v>173</v>
      </c>
      <c r="D160" s="1" t="s">
        <v>174</v>
      </c>
      <c r="E160" s="1" t="s">
        <v>165</v>
      </c>
      <c r="F160" s="1" t="str">
        <f t="shared" si="2"/>
        <v>LOS LAGOS</v>
      </c>
      <c r="G160" s="1" t="s">
        <v>451</v>
      </c>
      <c r="H160" s="1" t="s">
        <v>452</v>
      </c>
      <c r="I160" s="5" t="s">
        <v>4911</v>
      </c>
      <c r="J160" s="5">
        <v>147</v>
      </c>
      <c r="K160" s="5" t="s">
        <v>20</v>
      </c>
      <c r="L160" s="5" t="s">
        <v>30</v>
      </c>
      <c r="M160" s="5">
        <v>52448</v>
      </c>
      <c r="N160" s="5" t="s">
        <v>449</v>
      </c>
      <c r="O160" s="1" t="s">
        <v>450</v>
      </c>
      <c r="P160" s="1" t="s">
        <v>268</v>
      </c>
      <c r="Q160" s="1" t="s">
        <v>25</v>
      </c>
      <c r="R160" s="1" t="s">
        <v>26</v>
      </c>
      <c r="S160" s="1" t="s">
        <v>126</v>
      </c>
      <c r="T160" s="5">
        <v>181994</v>
      </c>
      <c r="U160" s="1" t="s">
        <v>186</v>
      </c>
      <c r="V160" s="1" t="s">
        <v>193</v>
      </c>
      <c r="W160" s="1" t="s">
        <v>25</v>
      </c>
      <c r="X160" s="1" t="s">
        <v>25</v>
      </c>
      <c r="Y160" s="1" t="s">
        <v>25</v>
      </c>
      <c r="Z160" s="1" t="s">
        <v>25</v>
      </c>
      <c r="AA160" s="1" t="s">
        <v>25</v>
      </c>
      <c r="AB160" s="1" t="s">
        <v>25</v>
      </c>
      <c r="AC160" s="1" t="s">
        <v>4393</v>
      </c>
      <c r="AD160" s="2">
        <v>0</v>
      </c>
      <c r="AE160" s="2">
        <v>1000</v>
      </c>
      <c r="AF160" s="2">
        <v>824800</v>
      </c>
      <c r="AG160" s="2">
        <v>3597221</v>
      </c>
      <c r="AH160" s="2">
        <v>0</v>
      </c>
      <c r="AI160" s="2">
        <v>0</v>
      </c>
      <c r="AJ160" s="2">
        <v>0</v>
      </c>
      <c r="AK160" s="2">
        <v>0</v>
      </c>
      <c r="AL160" s="25">
        <f>VLOOKUP(H160,Tabla3[[#All],[Comuna]:[Codigo Comuna]],2,FALSE)</f>
        <v>10202</v>
      </c>
      <c r="AM160" s="28">
        <f>VLOOKUP(AL160,Poblacion!E$1:G$347,3,FALSE)</f>
        <v>40949</v>
      </c>
      <c r="AN160" s="28">
        <f>VLOOKUP(AL160,Tabla4[[#All],[Código Comuna]:[Población 2025 estimada]],3,FALSE)</f>
        <v>42531</v>
      </c>
      <c r="AO160" s="26">
        <f>VLOOKUP(AL160,Pobreza!B$1:E$346,4,FALSE)</f>
        <v>0.2295276483630872</v>
      </c>
    </row>
    <row r="161" spans="1:41" ht="36" x14ac:dyDescent="0.25">
      <c r="A161" s="5">
        <v>284</v>
      </c>
      <c r="B161" s="5" t="s">
        <v>173</v>
      </c>
      <c r="C161" s="5" t="s">
        <v>173</v>
      </c>
      <c r="D161" s="1" t="s">
        <v>174</v>
      </c>
      <c r="E161" s="1" t="s">
        <v>165</v>
      </c>
      <c r="F161" s="1" t="str">
        <f t="shared" si="2"/>
        <v>LOS LAGOS</v>
      </c>
      <c r="G161" s="1" t="s">
        <v>444</v>
      </c>
      <c r="H161" s="1" t="s">
        <v>448</v>
      </c>
      <c r="I161" s="5" t="s">
        <v>4911</v>
      </c>
      <c r="J161" s="5">
        <v>38</v>
      </c>
      <c r="K161" s="5" t="s">
        <v>20</v>
      </c>
      <c r="L161" s="5" t="s">
        <v>21</v>
      </c>
      <c r="M161" s="5">
        <v>52734</v>
      </c>
      <c r="N161" s="5" t="s">
        <v>453</v>
      </c>
      <c r="O161" s="1" t="s">
        <v>454</v>
      </c>
      <c r="P161" s="1" t="s">
        <v>275</v>
      </c>
      <c r="Q161" s="1" t="s">
        <v>25</v>
      </c>
      <c r="R161" s="1" t="s">
        <v>89</v>
      </c>
      <c r="S161" s="1" t="s">
        <v>90</v>
      </c>
      <c r="T161" s="5">
        <v>171043</v>
      </c>
      <c r="U161" s="1" t="s">
        <v>25</v>
      </c>
      <c r="V161" s="1" t="s">
        <v>193</v>
      </c>
      <c r="W161" s="1" t="s">
        <v>25</v>
      </c>
      <c r="X161" s="1" t="s">
        <v>25</v>
      </c>
      <c r="Y161" s="1" t="s">
        <v>25</v>
      </c>
      <c r="Z161" s="1" t="s">
        <v>25</v>
      </c>
      <c r="AA161" s="1" t="s">
        <v>25</v>
      </c>
      <c r="AB161" s="1" t="s">
        <v>25</v>
      </c>
      <c r="AC161" s="1" t="s">
        <v>4393</v>
      </c>
      <c r="AD161" s="2">
        <v>0</v>
      </c>
      <c r="AE161" s="2">
        <v>121488</v>
      </c>
      <c r="AF161" s="2">
        <v>150392</v>
      </c>
      <c r="AG161" s="2">
        <v>0</v>
      </c>
      <c r="AH161" s="2">
        <v>0</v>
      </c>
      <c r="AI161" s="2">
        <v>0</v>
      </c>
      <c r="AJ161" s="2">
        <v>0</v>
      </c>
      <c r="AK161" s="2">
        <v>0</v>
      </c>
      <c r="AL161" s="25">
        <f>VLOOKUP(H161,Tabla3[[#All],[Comuna]:[Codigo Comuna]],2,FALSE)</f>
        <v>10101</v>
      </c>
      <c r="AM161" s="28">
        <f>VLOOKUP(AL161,Poblacion!E$1:G$347,3,FALSE)</f>
        <v>277040</v>
      </c>
      <c r="AN161" s="28">
        <f>VLOOKUP(AL161,Tabla4[[#All],[Código Comuna]:[Población 2025 estimada]],3,FALSE)</f>
        <v>283552</v>
      </c>
      <c r="AO161" s="26">
        <f>VLOOKUP(AL161,Pobreza!B$1:E$346,4,FALSE)</f>
        <v>0.15498173877714949</v>
      </c>
    </row>
    <row r="162" spans="1:41" ht="36" x14ac:dyDescent="0.25">
      <c r="A162" s="5">
        <v>285</v>
      </c>
      <c r="B162" s="5" t="s">
        <v>173</v>
      </c>
      <c r="C162" s="5" t="s">
        <v>173</v>
      </c>
      <c r="D162" s="1" t="s">
        <v>174</v>
      </c>
      <c r="E162" s="1" t="s">
        <v>165</v>
      </c>
      <c r="F162" s="1" t="str">
        <f t="shared" si="2"/>
        <v>LOS LAGOS</v>
      </c>
      <c r="G162" s="1" t="s">
        <v>444</v>
      </c>
      <c r="H162" s="1" t="s">
        <v>448</v>
      </c>
      <c r="I162" s="5" t="s">
        <v>4911</v>
      </c>
      <c r="J162" s="5">
        <v>37</v>
      </c>
      <c r="K162" s="5" t="s">
        <v>20</v>
      </c>
      <c r="L162" s="5" t="s">
        <v>21</v>
      </c>
      <c r="M162" s="5">
        <v>52733</v>
      </c>
      <c r="N162" s="5" t="s">
        <v>455</v>
      </c>
      <c r="O162" s="1" t="s">
        <v>456</v>
      </c>
      <c r="P162" s="1" t="s">
        <v>275</v>
      </c>
      <c r="Q162" s="1" t="s">
        <v>25</v>
      </c>
      <c r="R162" s="1" t="s">
        <v>89</v>
      </c>
      <c r="S162" s="1" t="s">
        <v>90</v>
      </c>
      <c r="T162" s="5">
        <v>171041</v>
      </c>
      <c r="U162" s="1" t="s">
        <v>25</v>
      </c>
      <c r="V162" s="1" t="s">
        <v>193</v>
      </c>
      <c r="W162" s="1" t="s">
        <v>25</v>
      </c>
      <c r="X162" s="1" t="s">
        <v>25</v>
      </c>
      <c r="Y162" s="1" t="s">
        <v>25</v>
      </c>
      <c r="Z162" s="1" t="s">
        <v>25</v>
      </c>
      <c r="AA162" s="1" t="s">
        <v>25</v>
      </c>
      <c r="AB162" s="1" t="s">
        <v>25</v>
      </c>
      <c r="AC162" s="1" t="s">
        <v>4393</v>
      </c>
      <c r="AD162" s="2">
        <v>0</v>
      </c>
      <c r="AE162" s="2">
        <v>117759</v>
      </c>
      <c r="AF162" s="2">
        <v>146191</v>
      </c>
      <c r="AG162" s="2">
        <v>0</v>
      </c>
      <c r="AH162" s="2">
        <v>0</v>
      </c>
      <c r="AI162" s="2">
        <v>0</v>
      </c>
      <c r="AJ162" s="2">
        <v>0</v>
      </c>
      <c r="AK162" s="2">
        <v>0</v>
      </c>
      <c r="AL162" s="25">
        <f>VLOOKUP(H162,Tabla3[[#All],[Comuna]:[Codigo Comuna]],2,FALSE)</f>
        <v>10101</v>
      </c>
      <c r="AM162" s="28">
        <f>VLOOKUP(AL162,Poblacion!E$1:G$347,3,FALSE)</f>
        <v>277040</v>
      </c>
      <c r="AN162" s="28">
        <f>VLOOKUP(AL162,Tabla4[[#All],[Código Comuna]:[Población 2025 estimada]],3,FALSE)</f>
        <v>283552</v>
      </c>
      <c r="AO162" s="26">
        <f>VLOOKUP(AL162,Pobreza!B$1:E$346,4,FALSE)</f>
        <v>0.15498173877714949</v>
      </c>
    </row>
    <row r="163" spans="1:41" ht="36" x14ac:dyDescent="0.25">
      <c r="A163" s="5">
        <v>286</v>
      </c>
      <c r="B163" s="5" t="s">
        <v>173</v>
      </c>
      <c r="C163" s="5" t="s">
        <v>173</v>
      </c>
      <c r="D163" s="1" t="s">
        <v>174</v>
      </c>
      <c r="E163" s="1" t="s">
        <v>165</v>
      </c>
      <c r="F163" s="1" t="str">
        <f t="shared" si="2"/>
        <v>LOS LAGOS</v>
      </c>
      <c r="G163" s="1" t="s">
        <v>444</v>
      </c>
      <c r="H163" s="1" t="s">
        <v>448</v>
      </c>
      <c r="I163" s="5" t="s">
        <v>4911</v>
      </c>
      <c r="J163" s="5">
        <v>44</v>
      </c>
      <c r="K163" s="5" t="s">
        <v>20</v>
      </c>
      <c r="L163" s="5" t="s">
        <v>30</v>
      </c>
      <c r="M163" s="5">
        <v>54279</v>
      </c>
      <c r="N163" s="5" t="s">
        <v>457</v>
      </c>
      <c r="O163" s="1" t="s">
        <v>458</v>
      </c>
      <c r="P163" s="1" t="s">
        <v>180</v>
      </c>
      <c r="Q163" s="1" t="s">
        <v>25</v>
      </c>
      <c r="R163" s="1" t="s">
        <v>26</v>
      </c>
      <c r="S163" s="1" t="s">
        <v>135</v>
      </c>
      <c r="T163" s="5">
        <v>176652</v>
      </c>
      <c r="U163" s="1" t="s">
        <v>25</v>
      </c>
      <c r="V163" s="1" t="s">
        <v>25</v>
      </c>
      <c r="W163" s="1" t="s">
        <v>25</v>
      </c>
      <c r="X163" s="1" t="s">
        <v>25</v>
      </c>
      <c r="Y163" s="1" t="s">
        <v>25</v>
      </c>
      <c r="Z163" s="1" t="s">
        <v>25</v>
      </c>
      <c r="AA163" s="1" t="s">
        <v>25</v>
      </c>
      <c r="AB163" s="1" t="s">
        <v>25</v>
      </c>
      <c r="AC163" s="1" t="s">
        <v>4393</v>
      </c>
      <c r="AD163" s="2">
        <v>0</v>
      </c>
      <c r="AE163" s="2">
        <v>1722598.4469999999</v>
      </c>
      <c r="AF163" s="2">
        <v>567050</v>
      </c>
      <c r="AG163" s="2">
        <v>0</v>
      </c>
      <c r="AH163" s="2">
        <v>0</v>
      </c>
      <c r="AI163" s="2">
        <v>0</v>
      </c>
      <c r="AJ163" s="2">
        <v>0</v>
      </c>
      <c r="AK163" s="2">
        <v>0</v>
      </c>
      <c r="AL163" s="25">
        <f>VLOOKUP(H163,Tabla3[[#All],[Comuna]:[Codigo Comuna]],2,FALSE)</f>
        <v>10101</v>
      </c>
      <c r="AM163" s="28">
        <f>VLOOKUP(AL163,Poblacion!E$1:G$347,3,FALSE)</f>
        <v>277040</v>
      </c>
      <c r="AN163" s="28">
        <f>VLOOKUP(AL163,Tabla4[[#All],[Código Comuna]:[Población 2025 estimada]],3,FALSE)</f>
        <v>283552</v>
      </c>
      <c r="AO163" s="26">
        <f>VLOOKUP(AL163,Pobreza!B$1:E$346,4,FALSE)</f>
        <v>0.15498173877714949</v>
      </c>
    </row>
    <row r="164" spans="1:41" ht="36" x14ac:dyDescent="0.25">
      <c r="A164" s="5">
        <v>287</v>
      </c>
      <c r="B164" s="5" t="s">
        <v>173</v>
      </c>
      <c r="C164" s="5" t="s">
        <v>173</v>
      </c>
      <c r="D164" s="1" t="s">
        <v>174</v>
      </c>
      <c r="E164" s="1" t="s">
        <v>165</v>
      </c>
      <c r="F164" s="1" t="str">
        <f t="shared" si="2"/>
        <v>LOS LAGOS</v>
      </c>
      <c r="G164" s="1" t="s">
        <v>451</v>
      </c>
      <c r="H164" s="1" t="s">
        <v>452</v>
      </c>
      <c r="I164" s="5" t="s">
        <v>4911</v>
      </c>
      <c r="J164" s="5">
        <v>47</v>
      </c>
      <c r="K164" s="5" t="s">
        <v>20</v>
      </c>
      <c r="L164" s="5" t="s">
        <v>21</v>
      </c>
      <c r="M164" s="5">
        <v>54979</v>
      </c>
      <c r="N164" s="5" t="s">
        <v>459</v>
      </c>
      <c r="O164" s="1" t="s">
        <v>460</v>
      </c>
      <c r="P164" s="1" t="s">
        <v>275</v>
      </c>
      <c r="Q164" s="1" t="s">
        <v>25</v>
      </c>
      <c r="R164" s="1" t="s">
        <v>89</v>
      </c>
      <c r="S164" s="1" t="s">
        <v>106</v>
      </c>
      <c r="T164" s="5">
        <v>171077</v>
      </c>
      <c r="U164" s="1" t="s">
        <v>25</v>
      </c>
      <c r="V164" s="1" t="s">
        <v>144</v>
      </c>
      <c r="W164" s="1" t="s">
        <v>25</v>
      </c>
      <c r="X164" s="1" t="s">
        <v>25</v>
      </c>
      <c r="Y164" s="1" t="s">
        <v>25</v>
      </c>
      <c r="Z164" s="1" t="s">
        <v>25</v>
      </c>
      <c r="AA164" s="1" t="s">
        <v>25</v>
      </c>
      <c r="AB164" s="1" t="s">
        <v>25</v>
      </c>
      <c r="AC164" s="1" t="s">
        <v>4393</v>
      </c>
      <c r="AD164" s="2">
        <v>0</v>
      </c>
      <c r="AE164" s="2">
        <v>1</v>
      </c>
      <c r="AF164" s="2">
        <v>145075</v>
      </c>
      <c r="AG164" s="2">
        <v>190768</v>
      </c>
      <c r="AH164" s="2">
        <v>24315</v>
      </c>
      <c r="AI164" s="2">
        <v>0</v>
      </c>
      <c r="AJ164" s="2">
        <v>0</v>
      </c>
      <c r="AK164" s="2">
        <v>0</v>
      </c>
      <c r="AL164" s="25">
        <f>VLOOKUP(H164,Tabla3[[#All],[Comuna]:[Codigo Comuna]],2,FALSE)</f>
        <v>10202</v>
      </c>
      <c r="AM164" s="28">
        <f>VLOOKUP(AL164,Poblacion!E$1:G$347,3,FALSE)</f>
        <v>40949</v>
      </c>
      <c r="AN164" s="28">
        <f>VLOOKUP(AL164,Tabla4[[#All],[Código Comuna]:[Población 2025 estimada]],3,FALSE)</f>
        <v>42531</v>
      </c>
      <c r="AO164" s="26">
        <f>VLOOKUP(AL164,Pobreza!B$1:E$346,4,FALSE)</f>
        <v>0.2295276483630872</v>
      </c>
    </row>
    <row r="165" spans="1:41" ht="36" x14ac:dyDescent="0.25">
      <c r="A165" s="5">
        <v>288</v>
      </c>
      <c r="B165" s="5" t="s">
        <v>173</v>
      </c>
      <c r="C165" s="5" t="s">
        <v>173</v>
      </c>
      <c r="D165" s="1" t="s">
        <v>174</v>
      </c>
      <c r="E165" s="1" t="s">
        <v>165</v>
      </c>
      <c r="F165" s="1" t="str">
        <f t="shared" si="2"/>
        <v>LOS LAGOS</v>
      </c>
      <c r="G165" s="1" t="s">
        <v>444</v>
      </c>
      <c r="H165" s="1" t="s">
        <v>445</v>
      </c>
      <c r="I165" s="5" t="s">
        <v>4911</v>
      </c>
      <c r="J165" s="5">
        <v>48</v>
      </c>
      <c r="K165" s="5" t="s">
        <v>20</v>
      </c>
      <c r="L165" s="5" t="s">
        <v>21</v>
      </c>
      <c r="M165" s="5">
        <v>54983</v>
      </c>
      <c r="N165" s="5" t="s">
        <v>461</v>
      </c>
      <c r="O165" s="1" t="s">
        <v>462</v>
      </c>
      <c r="P165" s="1" t="s">
        <v>275</v>
      </c>
      <c r="Q165" s="1" t="s">
        <v>25</v>
      </c>
      <c r="R165" s="1" t="s">
        <v>89</v>
      </c>
      <c r="S165" s="1" t="s">
        <v>106</v>
      </c>
      <c r="T165" s="5">
        <v>171094</v>
      </c>
      <c r="U165" s="1" t="s">
        <v>25</v>
      </c>
      <c r="V165" s="1" t="s">
        <v>144</v>
      </c>
      <c r="W165" s="1" t="s">
        <v>25</v>
      </c>
      <c r="X165" s="1" t="s">
        <v>25</v>
      </c>
      <c r="Y165" s="1" t="s">
        <v>25</v>
      </c>
      <c r="Z165" s="1" t="s">
        <v>25</v>
      </c>
      <c r="AA165" s="1" t="s">
        <v>25</v>
      </c>
      <c r="AB165" s="1" t="s">
        <v>25</v>
      </c>
      <c r="AC165" s="1" t="s">
        <v>4393</v>
      </c>
      <c r="AD165" s="2">
        <v>0</v>
      </c>
      <c r="AE165" s="2">
        <v>221738</v>
      </c>
      <c r="AF165" s="2">
        <v>268820</v>
      </c>
      <c r="AG165" s="2">
        <v>174901</v>
      </c>
      <c r="AH165" s="2">
        <v>0</v>
      </c>
      <c r="AI165" s="2">
        <v>0</v>
      </c>
      <c r="AJ165" s="2">
        <v>0</v>
      </c>
      <c r="AK165" s="2">
        <v>0</v>
      </c>
      <c r="AL165" s="25">
        <f>VLOOKUP(H165,Tabla3[[#All],[Comuna]:[Codigo Comuna]],2,FALSE)</f>
        <v>10109</v>
      </c>
      <c r="AM165" s="28">
        <f>VLOOKUP(AL165,Poblacion!E$1:G$347,3,FALSE)</f>
        <v>52942</v>
      </c>
      <c r="AN165" s="28">
        <f>VLOOKUP(AL165,Tabla4[[#All],[Código Comuna]:[Población 2025 estimada]],3,FALSE)</f>
        <v>51951</v>
      </c>
      <c r="AO165" s="26">
        <f>VLOOKUP(AL165,Pobreza!B$1:E$346,4,FALSE)</f>
        <v>0.13996569813899831</v>
      </c>
    </row>
    <row r="166" spans="1:41" ht="36" x14ac:dyDescent="0.25">
      <c r="A166" s="5">
        <v>289</v>
      </c>
      <c r="B166" s="5" t="s">
        <v>173</v>
      </c>
      <c r="C166" s="5" t="s">
        <v>173</v>
      </c>
      <c r="D166" s="1" t="s">
        <v>174</v>
      </c>
      <c r="E166" s="1" t="s">
        <v>165</v>
      </c>
      <c r="F166" s="1" t="str">
        <f t="shared" si="2"/>
        <v>LOS LAGOS</v>
      </c>
      <c r="G166" s="1" t="s">
        <v>444</v>
      </c>
      <c r="H166" s="1" t="s">
        <v>448</v>
      </c>
      <c r="I166" s="5" t="s">
        <v>4911</v>
      </c>
      <c r="J166" s="5">
        <v>140</v>
      </c>
      <c r="K166" s="5" t="s">
        <v>20</v>
      </c>
      <c r="L166" s="5" t="s">
        <v>21</v>
      </c>
      <c r="M166" s="5">
        <v>56539</v>
      </c>
      <c r="N166" s="5" t="s">
        <v>463</v>
      </c>
      <c r="O166" s="1" t="s">
        <v>464</v>
      </c>
      <c r="P166" s="1" t="s">
        <v>275</v>
      </c>
      <c r="Q166" s="1" t="s">
        <v>25</v>
      </c>
      <c r="R166" s="1" t="s">
        <v>89</v>
      </c>
      <c r="S166" s="1" t="s">
        <v>90</v>
      </c>
      <c r="T166" s="5">
        <v>181748</v>
      </c>
      <c r="U166" s="1" t="s">
        <v>25</v>
      </c>
      <c r="V166" s="1" t="s">
        <v>193</v>
      </c>
      <c r="W166" s="1" t="s">
        <v>25</v>
      </c>
      <c r="X166" s="1" t="s">
        <v>25</v>
      </c>
      <c r="Y166" s="1" t="s">
        <v>25</v>
      </c>
      <c r="Z166" s="1" t="s">
        <v>25</v>
      </c>
      <c r="AA166" s="1" t="s">
        <v>25</v>
      </c>
      <c r="AB166" s="1" t="s">
        <v>25</v>
      </c>
      <c r="AC166" s="1" t="s">
        <v>4393</v>
      </c>
      <c r="AD166" s="2">
        <v>0</v>
      </c>
      <c r="AE166" s="2">
        <v>1000</v>
      </c>
      <c r="AF166" s="2">
        <v>119567</v>
      </c>
      <c r="AG166" s="2">
        <v>131994</v>
      </c>
      <c r="AH166" s="2">
        <v>0</v>
      </c>
      <c r="AI166" s="2">
        <v>0</v>
      </c>
      <c r="AJ166" s="2">
        <v>0</v>
      </c>
      <c r="AK166" s="2">
        <v>0</v>
      </c>
      <c r="AL166" s="25">
        <f>VLOOKUP(H166,Tabla3[[#All],[Comuna]:[Codigo Comuna]],2,FALSE)</f>
        <v>10101</v>
      </c>
      <c r="AM166" s="28">
        <f>VLOOKUP(AL166,Poblacion!E$1:G$347,3,FALSE)</f>
        <v>277040</v>
      </c>
      <c r="AN166" s="28">
        <f>VLOOKUP(AL166,Tabla4[[#All],[Código Comuna]:[Población 2025 estimada]],3,FALSE)</f>
        <v>283552</v>
      </c>
      <c r="AO166" s="26">
        <f>VLOOKUP(AL166,Pobreza!B$1:E$346,4,FALSE)</f>
        <v>0.15498173877714949</v>
      </c>
    </row>
    <row r="167" spans="1:41" ht="36" x14ac:dyDescent="0.25">
      <c r="A167" s="6"/>
      <c r="B167" s="5" t="s">
        <v>173</v>
      </c>
      <c r="C167" s="5" t="s">
        <v>173</v>
      </c>
      <c r="D167" s="1" t="s">
        <v>174</v>
      </c>
      <c r="E167" s="1" t="s">
        <v>165</v>
      </c>
      <c r="F167" s="1" t="str">
        <f t="shared" si="2"/>
        <v>LOS LAGOS</v>
      </c>
      <c r="G167" s="1" t="s">
        <v>467</v>
      </c>
      <c r="H167" s="1" t="s">
        <v>467</v>
      </c>
      <c r="I167" s="5" t="s">
        <v>4911</v>
      </c>
      <c r="J167" s="6"/>
      <c r="K167" s="5" t="s">
        <v>20</v>
      </c>
      <c r="L167" s="5" t="s">
        <v>30</v>
      </c>
      <c r="M167" s="5">
        <v>57849</v>
      </c>
      <c r="N167" s="5" t="s">
        <v>465</v>
      </c>
      <c r="O167" s="1" t="s">
        <v>466</v>
      </c>
      <c r="P167" s="1" t="s">
        <v>294</v>
      </c>
      <c r="Q167" s="1" t="s">
        <v>25</v>
      </c>
      <c r="R167" s="1" t="s">
        <v>26</v>
      </c>
      <c r="S167" s="1" t="s">
        <v>31</v>
      </c>
      <c r="T167" s="5">
        <v>179602</v>
      </c>
      <c r="U167" s="1" t="s">
        <v>25</v>
      </c>
      <c r="V167" s="1" t="s">
        <v>25</v>
      </c>
      <c r="W167" s="1" t="s">
        <v>25</v>
      </c>
      <c r="X167" s="1" t="s">
        <v>25</v>
      </c>
      <c r="Y167" s="1" t="s">
        <v>25</v>
      </c>
      <c r="Z167" s="1" t="s">
        <v>25</v>
      </c>
      <c r="AA167" s="1" t="s">
        <v>25</v>
      </c>
      <c r="AB167" s="1" t="s">
        <v>25</v>
      </c>
      <c r="AC167" s="1" t="s">
        <v>4393</v>
      </c>
      <c r="AD167" s="2">
        <v>0</v>
      </c>
      <c r="AE167" s="2">
        <v>1</v>
      </c>
      <c r="AF167" s="2">
        <v>313119</v>
      </c>
      <c r="AG167" s="2">
        <v>0</v>
      </c>
      <c r="AH167" s="2">
        <v>0</v>
      </c>
      <c r="AI167" s="2">
        <v>0</v>
      </c>
      <c r="AJ167" s="2">
        <v>0</v>
      </c>
      <c r="AK167" s="2">
        <v>0</v>
      </c>
      <c r="AL167" s="25">
        <f>VLOOKUP(H167,Tabla3[[#All],[Comuna]:[Codigo Comuna]],2,FALSE)</f>
        <v>10301</v>
      </c>
      <c r="AM167" s="28">
        <f>VLOOKUP(AL167,Poblacion!E$1:G$347,3,FALSE)</f>
        <v>166455</v>
      </c>
      <c r="AN167" s="28">
        <f>VLOOKUP(AL167,Tabla4[[#All],[Código Comuna]:[Población 2025 estimada]],3,FALSE)</f>
        <v>176896</v>
      </c>
      <c r="AO167" s="26">
        <f>VLOOKUP(AL167,Pobreza!B$1:E$346,4,FALSE)</f>
        <v>0.1423975554903045</v>
      </c>
    </row>
    <row r="168" spans="1:41" ht="36" x14ac:dyDescent="0.25">
      <c r="A168" s="5">
        <v>291</v>
      </c>
      <c r="B168" s="5" t="s">
        <v>173</v>
      </c>
      <c r="C168" s="5" t="s">
        <v>173</v>
      </c>
      <c r="D168" s="1" t="s">
        <v>174</v>
      </c>
      <c r="E168" s="1" t="s">
        <v>165</v>
      </c>
      <c r="F168" s="1" t="str">
        <f t="shared" si="2"/>
        <v>LOS LAGOS</v>
      </c>
      <c r="G168" s="1" t="s">
        <v>451</v>
      </c>
      <c r="H168" s="1" t="s">
        <v>452</v>
      </c>
      <c r="I168" s="5" t="s">
        <v>4911</v>
      </c>
      <c r="J168" s="5">
        <v>83</v>
      </c>
      <c r="K168" s="5" t="s">
        <v>20</v>
      </c>
      <c r="L168" s="5" t="s">
        <v>30</v>
      </c>
      <c r="M168" s="5">
        <v>59139</v>
      </c>
      <c r="N168" s="5" t="s">
        <v>468</v>
      </c>
      <c r="O168" s="1" t="s">
        <v>469</v>
      </c>
      <c r="P168" s="1" t="s">
        <v>294</v>
      </c>
      <c r="Q168" s="1" t="s">
        <v>25</v>
      </c>
      <c r="R168" s="1" t="s">
        <v>26</v>
      </c>
      <c r="S168" s="1" t="s">
        <v>31</v>
      </c>
      <c r="T168" s="5">
        <v>182674</v>
      </c>
      <c r="U168" s="1" t="s">
        <v>25</v>
      </c>
      <c r="V168" s="1" t="s">
        <v>25</v>
      </c>
      <c r="W168" s="1" t="s">
        <v>25</v>
      </c>
      <c r="X168" s="1" t="s">
        <v>25</v>
      </c>
      <c r="Y168" s="1" t="s">
        <v>25</v>
      </c>
      <c r="Z168" s="1" t="s">
        <v>25</v>
      </c>
      <c r="AA168" s="1" t="s">
        <v>25</v>
      </c>
      <c r="AB168" s="1" t="s">
        <v>25</v>
      </c>
      <c r="AC168" s="1" t="s">
        <v>4393</v>
      </c>
      <c r="AD168" s="2">
        <v>0</v>
      </c>
      <c r="AE168" s="2">
        <v>100000</v>
      </c>
      <c r="AF168" s="2">
        <v>241839</v>
      </c>
      <c r="AG168" s="2">
        <v>0</v>
      </c>
      <c r="AH168" s="2">
        <v>0</v>
      </c>
      <c r="AI168" s="2">
        <v>0</v>
      </c>
      <c r="AJ168" s="2">
        <v>0</v>
      </c>
      <c r="AK168" s="2">
        <v>0</v>
      </c>
      <c r="AL168" s="25">
        <f>VLOOKUP(H168,Tabla3[[#All],[Comuna]:[Codigo Comuna]],2,FALSE)</f>
        <v>10202</v>
      </c>
      <c r="AM168" s="28">
        <f>VLOOKUP(AL168,Poblacion!E$1:G$347,3,FALSE)</f>
        <v>40949</v>
      </c>
      <c r="AN168" s="28">
        <f>VLOOKUP(AL168,Tabla4[[#All],[Código Comuna]:[Población 2025 estimada]],3,FALSE)</f>
        <v>42531</v>
      </c>
      <c r="AO168" s="26">
        <f>VLOOKUP(AL168,Pobreza!B$1:E$346,4,FALSE)</f>
        <v>0.2295276483630872</v>
      </c>
    </row>
    <row r="169" spans="1:41" ht="36" x14ac:dyDescent="0.25">
      <c r="A169" s="5">
        <v>292</v>
      </c>
      <c r="B169" s="5" t="s">
        <v>173</v>
      </c>
      <c r="C169" s="5" t="s">
        <v>173</v>
      </c>
      <c r="D169" s="1" t="s">
        <v>174</v>
      </c>
      <c r="E169" s="1" t="s">
        <v>165</v>
      </c>
      <c r="F169" s="1" t="str">
        <f t="shared" si="2"/>
        <v>LOS LAGOS</v>
      </c>
      <c r="G169" s="1" t="s">
        <v>467</v>
      </c>
      <c r="H169" s="1" t="s">
        <v>467</v>
      </c>
      <c r="I169" s="5" t="s">
        <v>4911</v>
      </c>
      <c r="J169" s="5">
        <v>82</v>
      </c>
      <c r="K169" s="5" t="s">
        <v>20</v>
      </c>
      <c r="L169" s="5" t="s">
        <v>30</v>
      </c>
      <c r="M169" s="5">
        <v>59138</v>
      </c>
      <c r="N169" s="5" t="s">
        <v>470</v>
      </c>
      <c r="O169" s="1" t="s">
        <v>471</v>
      </c>
      <c r="P169" s="1" t="s">
        <v>294</v>
      </c>
      <c r="Q169" s="1" t="s">
        <v>25</v>
      </c>
      <c r="R169" s="1" t="s">
        <v>26</v>
      </c>
      <c r="S169" s="1" t="s">
        <v>31</v>
      </c>
      <c r="T169" s="5">
        <v>182673</v>
      </c>
      <c r="U169" s="1" t="s">
        <v>25</v>
      </c>
      <c r="V169" s="1" t="s">
        <v>25</v>
      </c>
      <c r="W169" s="1" t="s">
        <v>25</v>
      </c>
      <c r="X169" s="1" t="s">
        <v>25</v>
      </c>
      <c r="Y169" s="1" t="s">
        <v>25</v>
      </c>
      <c r="Z169" s="1" t="s">
        <v>25</v>
      </c>
      <c r="AA169" s="1" t="s">
        <v>25</v>
      </c>
      <c r="AB169" s="1" t="s">
        <v>25</v>
      </c>
      <c r="AC169" s="1" t="s">
        <v>4393</v>
      </c>
      <c r="AD169" s="2">
        <v>0</v>
      </c>
      <c r="AE169" s="2">
        <v>100000</v>
      </c>
      <c r="AF169" s="2">
        <v>193119</v>
      </c>
      <c r="AG169" s="2">
        <v>0</v>
      </c>
      <c r="AH169" s="2">
        <v>0</v>
      </c>
      <c r="AI169" s="2">
        <v>0</v>
      </c>
      <c r="AJ169" s="2">
        <v>0</v>
      </c>
      <c r="AK169" s="2">
        <v>0</v>
      </c>
      <c r="AL169" s="25">
        <f>VLOOKUP(H169,Tabla3[[#All],[Comuna]:[Codigo Comuna]],2,FALSE)</f>
        <v>10301</v>
      </c>
      <c r="AM169" s="28">
        <f>VLOOKUP(AL169,Poblacion!E$1:G$347,3,FALSE)</f>
        <v>166455</v>
      </c>
      <c r="AN169" s="28">
        <f>VLOOKUP(AL169,Tabla4[[#All],[Código Comuna]:[Población 2025 estimada]],3,FALSE)</f>
        <v>176896</v>
      </c>
      <c r="AO169" s="26">
        <f>VLOOKUP(AL169,Pobreza!B$1:E$346,4,FALSE)</f>
        <v>0.1423975554903045</v>
      </c>
    </row>
    <row r="170" spans="1:41" ht="36" x14ac:dyDescent="0.25">
      <c r="A170" s="5">
        <v>301</v>
      </c>
      <c r="B170" s="5" t="s">
        <v>173</v>
      </c>
      <c r="C170" s="5" t="s">
        <v>173</v>
      </c>
      <c r="D170" s="1" t="s">
        <v>174</v>
      </c>
      <c r="E170" s="1" t="s">
        <v>168</v>
      </c>
      <c r="F170" s="1" t="str">
        <f t="shared" si="2"/>
        <v>AYSÉN</v>
      </c>
      <c r="G170" s="1" t="s">
        <v>474</v>
      </c>
      <c r="H170" s="1" t="s">
        <v>4868</v>
      </c>
      <c r="I170" s="5" t="s">
        <v>4912</v>
      </c>
      <c r="J170" s="5">
        <v>99</v>
      </c>
      <c r="K170" s="5" t="s">
        <v>20</v>
      </c>
      <c r="L170" s="5" t="s">
        <v>30</v>
      </c>
      <c r="M170" s="5">
        <v>54313</v>
      </c>
      <c r="N170" s="5" t="s">
        <v>472</v>
      </c>
      <c r="O170" s="1" t="s">
        <v>473</v>
      </c>
      <c r="P170" s="1" t="s">
        <v>294</v>
      </c>
      <c r="Q170" s="1" t="s">
        <v>25</v>
      </c>
      <c r="R170" s="1" t="s">
        <v>26</v>
      </c>
      <c r="S170" s="1" t="s">
        <v>126</v>
      </c>
      <c r="T170" s="5">
        <v>176154</v>
      </c>
      <c r="U170" s="1" t="s">
        <v>25</v>
      </c>
      <c r="V170" s="1" t="s">
        <v>25</v>
      </c>
      <c r="W170" s="1" t="s">
        <v>25</v>
      </c>
      <c r="X170" s="1" t="s">
        <v>25</v>
      </c>
      <c r="Y170" s="1" t="s">
        <v>25</v>
      </c>
      <c r="Z170" s="1" t="s">
        <v>25</v>
      </c>
      <c r="AA170" s="1" t="s">
        <v>25</v>
      </c>
      <c r="AB170" s="1" t="s">
        <v>25</v>
      </c>
      <c r="AC170" s="1" t="s">
        <v>4393</v>
      </c>
      <c r="AD170" s="2">
        <v>0</v>
      </c>
      <c r="AE170" s="2">
        <v>0</v>
      </c>
      <c r="AF170" s="2">
        <v>206200</v>
      </c>
      <c r="AG170" s="2">
        <v>0</v>
      </c>
      <c r="AH170" s="2">
        <v>0</v>
      </c>
      <c r="AI170" s="2">
        <v>0</v>
      </c>
      <c r="AJ170" s="2">
        <v>0</v>
      </c>
      <c r="AK170" s="2">
        <v>0</v>
      </c>
      <c r="AL170" s="25">
        <f>VLOOKUP(H170,Tabla3[[#All],[Comuna]:[Codigo Comuna]],2,FALSE)</f>
        <v>11101</v>
      </c>
      <c r="AM170" s="28">
        <f>VLOOKUP(AL170,Poblacion!E$1:G$347,3,FALSE)</f>
        <v>57823</v>
      </c>
      <c r="AN170" s="28">
        <f>VLOOKUP(AL170,Tabla4[[#All],[Código Comuna]:[Población 2025 estimada]],3,FALSE)</f>
        <v>62193</v>
      </c>
      <c r="AO170" s="26">
        <f>VLOOKUP(AL170,Pobreza!B$1:E$346,4,FALSE)</f>
        <v>0.13961662179676371</v>
      </c>
    </row>
    <row r="171" spans="1:41" ht="108" x14ac:dyDescent="0.25">
      <c r="A171" s="5">
        <v>307</v>
      </c>
      <c r="B171" s="5" t="s">
        <v>173</v>
      </c>
      <c r="C171" s="5" t="s">
        <v>173</v>
      </c>
      <c r="D171" s="1" t="s">
        <v>174</v>
      </c>
      <c r="E171" s="1" t="s">
        <v>168</v>
      </c>
      <c r="F171" s="1" t="str">
        <f t="shared" si="2"/>
        <v>AYSÉN</v>
      </c>
      <c r="G171" s="1" t="s">
        <v>477</v>
      </c>
      <c r="H171" s="1" t="s">
        <v>478</v>
      </c>
      <c r="I171" s="5" t="s">
        <v>4912</v>
      </c>
      <c r="J171" s="5">
        <v>126</v>
      </c>
      <c r="K171" s="5" t="s">
        <v>20</v>
      </c>
      <c r="L171" s="5" t="s">
        <v>30</v>
      </c>
      <c r="M171" s="5">
        <v>57856</v>
      </c>
      <c r="N171" s="5" t="s">
        <v>475</v>
      </c>
      <c r="O171" s="1" t="s">
        <v>476</v>
      </c>
      <c r="P171" s="1" t="s">
        <v>180</v>
      </c>
      <c r="Q171" s="1" t="s">
        <v>25</v>
      </c>
      <c r="R171" s="1" t="s">
        <v>26</v>
      </c>
      <c r="S171" s="1" t="s">
        <v>135</v>
      </c>
      <c r="T171" s="5">
        <v>179634</v>
      </c>
      <c r="U171" s="1" t="s">
        <v>25</v>
      </c>
      <c r="V171" s="1" t="s">
        <v>25</v>
      </c>
      <c r="W171" s="1" t="s">
        <v>25</v>
      </c>
      <c r="X171" s="1" t="s">
        <v>25</v>
      </c>
      <c r="Y171" s="1" t="s">
        <v>25</v>
      </c>
      <c r="Z171" s="1" t="s">
        <v>25</v>
      </c>
      <c r="AA171" s="1" t="s">
        <v>25</v>
      </c>
      <c r="AB171" s="1" t="s">
        <v>25</v>
      </c>
      <c r="AC171" s="1" t="s">
        <v>4393</v>
      </c>
      <c r="AD171" s="2">
        <v>0</v>
      </c>
      <c r="AE171" s="2">
        <v>0</v>
      </c>
      <c r="AF171" s="2">
        <v>824800</v>
      </c>
      <c r="AG171" s="2">
        <v>0</v>
      </c>
      <c r="AH171" s="2">
        <v>0</v>
      </c>
      <c r="AI171" s="2">
        <v>0</v>
      </c>
      <c r="AJ171" s="2">
        <v>0</v>
      </c>
      <c r="AK171" s="2">
        <v>0</v>
      </c>
      <c r="AL171" s="25" t="e">
        <f>VLOOKUP(H171,Tabla3[[#All],[Comuna]:[Codigo Comuna]],2,FALSE)</f>
        <v>#N/A</v>
      </c>
      <c r="AM171" s="28" t="e">
        <f>VLOOKUP(AL171,Poblacion!E$1:G$347,3,FALSE)</f>
        <v>#N/A</v>
      </c>
      <c r="AN171" s="28" t="e">
        <f>VLOOKUP(AL171,Tabla4[[#All],[Código Comuna]:[Población 2025 estimada]],3,FALSE)</f>
        <v>#N/A</v>
      </c>
      <c r="AO171" s="26" t="e">
        <f>VLOOKUP(AL171,Pobreza!B$1:E$346,4,FALSE)</f>
        <v>#N/A</v>
      </c>
    </row>
    <row r="172" spans="1:41" ht="36" x14ac:dyDescent="0.25">
      <c r="A172" s="6"/>
      <c r="B172" s="5" t="s">
        <v>173</v>
      </c>
      <c r="C172" s="5" t="s">
        <v>173</v>
      </c>
      <c r="D172" s="1" t="s">
        <v>174</v>
      </c>
      <c r="E172" s="1" t="s">
        <v>168</v>
      </c>
      <c r="F172" s="1" t="str">
        <f t="shared" si="2"/>
        <v>AYSÉN</v>
      </c>
      <c r="G172" s="1" t="s">
        <v>481</v>
      </c>
      <c r="H172" s="1" t="s">
        <v>482</v>
      </c>
      <c r="I172" s="5" t="s">
        <v>4912</v>
      </c>
      <c r="J172" s="6"/>
      <c r="K172" s="5" t="s">
        <v>20</v>
      </c>
      <c r="L172" s="5" t="s">
        <v>30</v>
      </c>
      <c r="M172" s="5">
        <v>59543</v>
      </c>
      <c r="N172" s="5" t="s">
        <v>479</v>
      </c>
      <c r="O172" s="1" t="s">
        <v>480</v>
      </c>
      <c r="P172" s="1" t="s">
        <v>177</v>
      </c>
      <c r="Q172" s="1" t="s">
        <v>177</v>
      </c>
      <c r="R172" s="1" t="s">
        <v>26</v>
      </c>
      <c r="S172" s="1" t="s">
        <v>31</v>
      </c>
      <c r="T172" s="5">
        <v>183548</v>
      </c>
      <c r="U172" s="1" t="s">
        <v>25</v>
      </c>
      <c r="V172" s="1" t="s">
        <v>25</v>
      </c>
      <c r="W172" s="1" t="s">
        <v>25</v>
      </c>
      <c r="X172" s="1" t="s">
        <v>25</v>
      </c>
      <c r="Y172" s="1" t="s">
        <v>25</v>
      </c>
      <c r="Z172" s="1" t="s">
        <v>25</v>
      </c>
      <c r="AA172" s="1" t="s">
        <v>25</v>
      </c>
      <c r="AB172" s="1" t="s">
        <v>25</v>
      </c>
      <c r="AC172" s="1" t="s">
        <v>4392</v>
      </c>
      <c r="AD172" s="2">
        <v>0</v>
      </c>
      <c r="AE172" s="2">
        <v>1000</v>
      </c>
      <c r="AF172" s="2">
        <v>921600</v>
      </c>
      <c r="AG172" s="2">
        <v>0</v>
      </c>
      <c r="AH172" s="2">
        <v>0</v>
      </c>
      <c r="AI172" s="2">
        <v>0</v>
      </c>
      <c r="AJ172" s="2">
        <v>0</v>
      </c>
      <c r="AK172" s="2">
        <v>0</v>
      </c>
      <c r="AL172" s="25">
        <f>VLOOKUP(H172,Tabla3[[#All],[Comuna]:[Codigo Comuna]],2,FALSE)</f>
        <v>11301</v>
      </c>
      <c r="AM172" s="28">
        <f>VLOOKUP(AL172,Poblacion!E$1:G$347,3,FALSE)</f>
        <v>3458</v>
      </c>
      <c r="AN172" s="28">
        <f>VLOOKUP(AL172,Tabla4[[#All],[Código Comuna]:[Población 2025 estimada]],3,FALSE)</f>
        <v>3751</v>
      </c>
      <c r="AO172" s="26">
        <f>VLOOKUP(AL172,Pobreza!B$1:E$346,4,FALSE)</f>
        <v>0.14349595742071311</v>
      </c>
    </row>
    <row r="173" spans="1:41" ht="36" x14ac:dyDescent="0.25">
      <c r="A173" s="5">
        <v>312</v>
      </c>
      <c r="B173" s="5" t="s">
        <v>173</v>
      </c>
      <c r="C173" s="5" t="s">
        <v>173</v>
      </c>
      <c r="D173" s="1" t="s">
        <v>174</v>
      </c>
      <c r="E173" s="1" t="s">
        <v>116</v>
      </c>
      <c r="F173" s="1" t="s">
        <v>121</v>
      </c>
      <c r="G173" s="1" t="s">
        <v>121</v>
      </c>
      <c r="H173" s="1" t="s">
        <v>485</v>
      </c>
      <c r="I173" s="5" t="s">
        <v>4911</v>
      </c>
      <c r="J173" s="5">
        <v>28</v>
      </c>
      <c r="K173" s="5" t="s">
        <v>20</v>
      </c>
      <c r="L173" s="5" t="s">
        <v>21</v>
      </c>
      <c r="M173" s="5">
        <v>51442</v>
      </c>
      <c r="N173" s="5" t="s">
        <v>483</v>
      </c>
      <c r="O173" s="1" t="s">
        <v>484</v>
      </c>
      <c r="P173" s="1" t="s">
        <v>268</v>
      </c>
      <c r="Q173" s="1" t="s">
        <v>25</v>
      </c>
      <c r="R173" s="1" t="s">
        <v>89</v>
      </c>
      <c r="S173" s="1" t="s">
        <v>106</v>
      </c>
      <c r="T173" s="5">
        <v>176390</v>
      </c>
      <c r="U173" s="1" t="s">
        <v>186</v>
      </c>
      <c r="V173" s="1" t="s">
        <v>193</v>
      </c>
      <c r="W173" s="1" t="s">
        <v>25</v>
      </c>
      <c r="X173" s="1" t="s">
        <v>25</v>
      </c>
      <c r="Y173" s="1" t="s">
        <v>25</v>
      </c>
      <c r="Z173" s="1" t="s">
        <v>25</v>
      </c>
      <c r="AA173" s="1" t="s">
        <v>25</v>
      </c>
      <c r="AB173" s="1" t="s">
        <v>25</v>
      </c>
      <c r="AC173" s="1" t="s">
        <v>4393</v>
      </c>
      <c r="AD173" s="2">
        <v>0</v>
      </c>
      <c r="AE173" s="2">
        <v>10</v>
      </c>
      <c r="AF173" s="2">
        <v>257740</v>
      </c>
      <c r="AG173" s="2">
        <v>0</v>
      </c>
      <c r="AH173" s="2">
        <v>0</v>
      </c>
      <c r="AI173" s="2">
        <v>0</v>
      </c>
      <c r="AJ173" s="2">
        <v>0</v>
      </c>
      <c r="AK173" s="2">
        <v>0</v>
      </c>
      <c r="AL173" s="25">
        <f>VLOOKUP(H173,Tabla3[[#All],[Comuna]:[Codigo Comuna]],2,FALSE)</f>
        <v>12101</v>
      </c>
      <c r="AM173" s="28">
        <f>VLOOKUP(AL173,Poblacion!E$1:G$347,3,FALSE)</f>
        <v>132363</v>
      </c>
      <c r="AN173" s="28">
        <f>VLOOKUP(AL173,Tabla4[[#All],[Código Comuna]:[Población 2025 estimada]],3,FALSE)</f>
        <v>146465</v>
      </c>
      <c r="AO173" s="26">
        <f>VLOOKUP(AL173,Pobreza!B$1:E$346,4,FALSE)</f>
        <v>7.0771808106157991E-2</v>
      </c>
    </row>
    <row r="174" spans="1:41" ht="36" x14ac:dyDescent="0.25">
      <c r="A174" s="5">
        <v>313</v>
      </c>
      <c r="B174" s="5" t="s">
        <v>173</v>
      </c>
      <c r="C174" s="5" t="s">
        <v>173</v>
      </c>
      <c r="D174" s="1" t="s">
        <v>174</v>
      </c>
      <c r="E174" s="1" t="s">
        <v>116</v>
      </c>
      <c r="F174" s="1" t="s">
        <v>121</v>
      </c>
      <c r="G174" s="1" t="s">
        <v>121</v>
      </c>
      <c r="H174" s="1" t="s">
        <v>485</v>
      </c>
      <c r="I174" s="5" t="s">
        <v>4911</v>
      </c>
      <c r="J174" s="5">
        <v>46</v>
      </c>
      <c r="K174" s="5" t="s">
        <v>20</v>
      </c>
      <c r="L174" s="5" t="s">
        <v>21</v>
      </c>
      <c r="M174" s="5">
        <v>54678</v>
      </c>
      <c r="N174" s="5" t="s">
        <v>486</v>
      </c>
      <c r="O174" s="1" t="s">
        <v>487</v>
      </c>
      <c r="P174" s="1" t="s">
        <v>275</v>
      </c>
      <c r="Q174" s="1" t="s">
        <v>25</v>
      </c>
      <c r="R174" s="1" t="s">
        <v>89</v>
      </c>
      <c r="S174" s="1" t="s">
        <v>106</v>
      </c>
      <c r="T174" s="5">
        <v>169903</v>
      </c>
      <c r="U174" s="1" t="s">
        <v>25</v>
      </c>
      <c r="V174" s="1" t="s">
        <v>25</v>
      </c>
      <c r="W174" s="1" t="s">
        <v>25</v>
      </c>
      <c r="X174" s="1" t="s">
        <v>25</v>
      </c>
      <c r="Y174" s="1" t="s">
        <v>25</v>
      </c>
      <c r="Z174" s="1" t="s">
        <v>25</v>
      </c>
      <c r="AA174" s="1" t="s">
        <v>25</v>
      </c>
      <c r="AB174" s="1" t="s">
        <v>25</v>
      </c>
      <c r="AC174" s="1" t="s">
        <v>4393</v>
      </c>
      <c r="AD174" s="2">
        <v>0</v>
      </c>
      <c r="AE174" s="2">
        <v>163035.38099999999</v>
      </c>
      <c r="AF174" s="2">
        <v>359948</v>
      </c>
      <c r="AG174" s="2">
        <v>0</v>
      </c>
      <c r="AH174" s="2">
        <v>0</v>
      </c>
      <c r="AI174" s="2">
        <v>0</v>
      </c>
      <c r="AJ174" s="2">
        <v>0</v>
      </c>
      <c r="AK174" s="2">
        <v>0</v>
      </c>
      <c r="AL174" s="25">
        <f>VLOOKUP(H174,Tabla3[[#All],[Comuna]:[Codigo Comuna]],2,FALSE)</f>
        <v>12101</v>
      </c>
      <c r="AM174" s="28">
        <f>VLOOKUP(AL174,Poblacion!E$1:G$347,3,FALSE)</f>
        <v>132363</v>
      </c>
      <c r="AN174" s="28">
        <f>VLOOKUP(AL174,Tabla4[[#All],[Código Comuna]:[Población 2025 estimada]],3,FALSE)</f>
        <v>146465</v>
      </c>
      <c r="AO174" s="26">
        <f>VLOOKUP(AL174,Pobreza!B$1:E$346,4,FALSE)</f>
        <v>7.0771808106157991E-2</v>
      </c>
    </row>
    <row r="175" spans="1:41" ht="36" x14ac:dyDescent="0.25">
      <c r="A175" s="5">
        <v>314</v>
      </c>
      <c r="B175" s="5" t="s">
        <v>173</v>
      </c>
      <c r="C175" s="5" t="s">
        <v>173</v>
      </c>
      <c r="D175" s="1" t="s">
        <v>174</v>
      </c>
      <c r="E175" s="1" t="s">
        <v>116</v>
      </c>
      <c r="F175" s="1" t="s">
        <v>121</v>
      </c>
      <c r="G175" s="1" t="s">
        <v>121</v>
      </c>
      <c r="H175" s="1" t="s">
        <v>485</v>
      </c>
      <c r="I175" s="5" t="s">
        <v>4911</v>
      </c>
      <c r="J175" s="5">
        <v>80</v>
      </c>
      <c r="K175" s="5" t="s">
        <v>20</v>
      </c>
      <c r="L175" s="5" t="s">
        <v>21</v>
      </c>
      <c r="M175" s="5">
        <v>59092</v>
      </c>
      <c r="N175" s="5" t="s">
        <v>488</v>
      </c>
      <c r="O175" s="1" t="s">
        <v>489</v>
      </c>
      <c r="P175" s="1" t="s">
        <v>275</v>
      </c>
      <c r="Q175" s="1" t="s">
        <v>25</v>
      </c>
      <c r="R175" s="1" t="s">
        <v>26</v>
      </c>
      <c r="S175" s="1" t="s">
        <v>42</v>
      </c>
      <c r="T175" s="5">
        <v>182519</v>
      </c>
      <c r="U175" s="1" t="s">
        <v>490</v>
      </c>
      <c r="V175" s="1" t="s">
        <v>25</v>
      </c>
      <c r="W175" s="1" t="s">
        <v>25</v>
      </c>
      <c r="X175" s="1" t="s">
        <v>25</v>
      </c>
      <c r="Y175" s="1" t="s">
        <v>25</v>
      </c>
      <c r="Z175" s="1" t="s">
        <v>25</v>
      </c>
      <c r="AA175" s="1" t="s">
        <v>25</v>
      </c>
      <c r="AB175" s="1" t="s">
        <v>25</v>
      </c>
      <c r="AC175" s="1" t="s">
        <v>4393</v>
      </c>
      <c r="AD175" s="2">
        <v>0</v>
      </c>
      <c r="AE175" s="2">
        <v>120010</v>
      </c>
      <c r="AF175" s="2">
        <v>925411</v>
      </c>
      <c r="AG175" s="2">
        <v>866040</v>
      </c>
      <c r="AH175" s="2">
        <v>0</v>
      </c>
      <c r="AI175" s="2">
        <v>0</v>
      </c>
      <c r="AJ175" s="2">
        <v>0</v>
      </c>
      <c r="AK175" s="2">
        <v>0</v>
      </c>
      <c r="AL175" s="25">
        <f>VLOOKUP(H175,Tabla3[[#All],[Comuna]:[Codigo Comuna]],2,FALSE)</f>
        <v>12101</v>
      </c>
      <c r="AM175" s="28">
        <f>VLOOKUP(AL175,Poblacion!E$1:G$347,3,FALSE)</f>
        <v>132363</v>
      </c>
      <c r="AN175" s="28">
        <f>VLOOKUP(AL175,Tabla4[[#All],[Código Comuna]:[Población 2025 estimada]],3,FALSE)</f>
        <v>146465</v>
      </c>
      <c r="AO175" s="26">
        <f>VLOOKUP(AL175,Pobreza!B$1:E$346,4,FALSE)</f>
        <v>7.0771808106157991E-2</v>
      </c>
    </row>
    <row r="176" spans="1:41" ht="36" x14ac:dyDescent="0.25">
      <c r="A176" s="5">
        <v>315</v>
      </c>
      <c r="B176" s="5" t="s">
        <v>173</v>
      </c>
      <c r="C176" s="5" t="s">
        <v>173</v>
      </c>
      <c r="D176" s="1" t="s">
        <v>174</v>
      </c>
      <c r="E176" s="1" t="s">
        <v>116</v>
      </c>
      <c r="F176" s="1" t="s">
        <v>121</v>
      </c>
      <c r="G176" s="1" t="s">
        <v>121</v>
      </c>
      <c r="H176" s="1" t="s">
        <v>485</v>
      </c>
      <c r="I176" s="5" t="s">
        <v>4911</v>
      </c>
      <c r="J176" s="5">
        <v>80</v>
      </c>
      <c r="K176" s="5" t="s">
        <v>20</v>
      </c>
      <c r="L176" s="5" t="s">
        <v>30</v>
      </c>
      <c r="M176" s="5">
        <v>59092</v>
      </c>
      <c r="N176" s="5" t="s">
        <v>488</v>
      </c>
      <c r="O176" s="1" t="s">
        <v>489</v>
      </c>
      <c r="P176" s="1" t="s">
        <v>275</v>
      </c>
      <c r="Q176" s="1" t="s">
        <v>25</v>
      </c>
      <c r="R176" s="1" t="s">
        <v>26</v>
      </c>
      <c r="S176" s="1" t="s">
        <v>31</v>
      </c>
      <c r="T176" s="5">
        <v>182520</v>
      </c>
      <c r="U176" s="1" t="s">
        <v>490</v>
      </c>
      <c r="V176" s="1" t="s">
        <v>25</v>
      </c>
      <c r="W176" s="1" t="s">
        <v>25</v>
      </c>
      <c r="X176" s="1" t="s">
        <v>25</v>
      </c>
      <c r="Y176" s="1" t="s">
        <v>25</v>
      </c>
      <c r="Z176" s="1" t="s">
        <v>25</v>
      </c>
      <c r="AA176" s="1" t="s">
        <v>25</v>
      </c>
      <c r="AB176" s="1" t="s">
        <v>25</v>
      </c>
      <c r="AC176" s="1" t="s">
        <v>4393</v>
      </c>
      <c r="AD176" s="2">
        <v>0</v>
      </c>
      <c r="AE176" s="2">
        <v>600010</v>
      </c>
      <c r="AF176" s="2">
        <v>13496748</v>
      </c>
      <c r="AG176" s="2">
        <v>2422840</v>
      </c>
      <c r="AH176" s="2">
        <v>0</v>
      </c>
      <c r="AI176" s="2">
        <v>0</v>
      </c>
      <c r="AJ176" s="2">
        <v>0</v>
      </c>
      <c r="AK176" s="2">
        <v>0</v>
      </c>
      <c r="AL176" s="25">
        <f>VLOOKUP(H176,Tabla3[[#All],[Comuna]:[Codigo Comuna]],2,FALSE)</f>
        <v>12101</v>
      </c>
      <c r="AM176" s="28">
        <f>VLOOKUP(AL176,Poblacion!E$1:G$347,3,FALSE)</f>
        <v>132363</v>
      </c>
      <c r="AN176" s="28">
        <f>VLOOKUP(AL176,Tabla4[[#All],[Código Comuna]:[Población 2025 estimada]],3,FALSE)</f>
        <v>146465</v>
      </c>
      <c r="AO176" s="26">
        <f>VLOOKUP(AL176,Pobreza!B$1:E$346,4,FALSE)</f>
        <v>7.0771808106157991E-2</v>
      </c>
    </row>
    <row r="177" spans="1:41" ht="24" x14ac:dyDescent="0.25">
      <c r="A177" s="5">
        <v>316</v>
      </c>
      <c r="B177" s="5" t="s">
        <v>173</v>
      </c>
      <c r="C177" s="5" t="s">
        <v>173</v>
      </c>
      <c r="D177" s="1" t="s">
        <v>174</v>
      </c>
      <c r="E177" s="1" t="s">
        <v>116</v>
      </c>
      <c r="F177" s="1" t="s">
        <v>121</v>
      </c>
      <c r="G177" s="1" t="s">
        <v>493</v>
      </c>
      <c r="H177" s="1" t="s">
        <v>494</v>
      </c>
      <c r="I177" s="5" t="s">
        <v>4911</v>
      </c>
      <c r="J177" s="5">
        <v>79</v>
      </c>
      <c r="K177" s="5" t="s">
        <v>20</v>
      </c>
      <c r="L177" s="5" t="s">
        <v>30</v>
      </c>
      <c r="M177" s="5">
        <v>58450</v>
      </c>
      <c r="N177" s="5" t="s">
        <v>491</v>
      </c>
      <c r="O177" s="1" t="s">
        <v>492</v>
      </c>
      <c r="P177" s="1" t="s">
        <v>177</v>
      </c>
      <c r="Q177" s="1" t="s">
        <v>25</v>
      </c>
      <c r="R177" s="1" t="s">
        <v>26</v>
      </c>
      <c r="S177" s="1" t="s">
        <v>31</v>
      </c>
      <c r="T177" s="5">
        <v>180929</v>
      </c>
      <c r="U177" s="1" t="s">
        <v>25</v>
      </c>
      <c r="V177" s="1" t="s">
        <v>25</v>
      </c>
      <c r="W177" s="1" t="s">
        <v>25</v>
      </c>
      <c r="X177" s="1" t="s">
        <v>25</v>
      </c>
      <c r="Y177" s="1" t="s">
        <v>25</v>
      </c>
      <c r="Z177" s="1" t="s">
        <v>25</v>
      </c>
      <c r="AA177" s="1" t="s">
        <v>25</v>
      </c>
      <c r="AB177" s="1" t="s">
        <v>25</v>
      </c>
      <c r="AC177" s="1" t="s">
        <v>4392</v>
      </c>
      <c r="AD177" s="2">
        <v>0</v>
      </c>
      <c r="AE177" s="2">
        <v>70000</v>
      </c>
      <c r="AF177" s="2">
        <v>70021</v>
      </c>
      <c r="AG177" s="2">
        <v>0</v>
      </c>
      <c r="AH177" s="2">
        <v>0</v>
      </c>
      <c r="AI177" s="2">
        <v>0</v>
      </c>
      <c r="AJ177" s="2">
        <v>0</v>
      </c>
      <c r="AK177" s="2">
        <v>0</v>
      </c>
      <c r="AL177" s="25">
        <f>VLOOKUP(H177,Tabla3[[#All],[Comuna]:[Codigo Comuna]],2,FALSE)</f>
        <v>12401</v>
      </c>
      <c r="AM177" s="28">
        <f>VLOOKUP(AL177,Poblacion!E$1:G$347,3,FALSE)</f>
        <v>24152</v>
      </c>
      <c r="AN177" s="28">
        <f>VLOOKUP(AL177,Tabla4[[#All],[Código Comuna]:[Población 2025 estimada]],3,FALSE)</f>
        <v>24809</v>
      </c>
      <c r="AO177" s="26">
        <f>VLOOKUP(AL177,Pobreza!B$1:E$346,4,FALSE)</f>
        <v>4.6138393917347309E-2</v>
      </c>
    </row>
    <row r="178" spans="1:41" ht="36" x14ac:dyDescent="0.25">
      <c r="A178" s="5">
        <v>321</v>
      </c>
      <c r="B178" s="5" t="s">
        <v>173</v>
      </c>
      <c r="C178" s="5" t="s">
        <v>173</v>
      </c>
      <c r="D178" s="1" t="s">
        <v>174</v>
      </c>
      <c r="E178" s="1" t="s">
        <v>123</v>
      </c>
      <c r="F178" s="1" t="str">
        <f t="shared" si="2"/>
        <v>INTERREGIONAL</v>
      </c>
      <c r="G178" s="1" t="s">
        <v>127</v>
      </c>
      <c r="H178" s="1" t="s">
        <v>122</v>
      </c>
      <c r="I178" s="5" t="s">
        <v>4912</v>
      </c>
      <c r="J178" s="5">
        <v>128</v>
      </c>
      <c r="K178" s="5" t="s">
        <v>20</v>
      </c>
      <c r="L178" s="5" t="s">
        <v>30</v>
      </c>
      <c r="M178" s="5">
        <v>59373</v>
      </c>
      <c r="N178" s="5" t="s">
        <v>495</v>
      </c>
      <c r="O178" s="1" t="s">
        <v>496</v>
      </c>
      <c r="P178" s="1" t="s">
        <v>180</v>
      </c>
      <c r="Q178" s="1" t="s">
        <v>25</v>
      </c>
      <c r="R178" s="1" t="s">
        <v>26</v>
      </c>
      <c r="S178" s="1" t="s">
        <v>215</v>
      </c>
      <c r="T178" s="5">
        <v>183027</v>
      </c>
      <c r="U178" s="1" t="s">
        <v>25</v>
      </c>
      <c r="V178" s="1" t="s">
        <v>25</v>
      </c>
      <c r="W178" s="1" t="s">
        <v>25</v>
      </c>
      <c r="X178" s="1" t="s">
        <v>25</v>
      </c>
      <c r="Y178" s="1" t="s">
        <v>25</v>
      </c>
      <c r="Z178" s="1" t="s">
        <v>25</v>
      </c>
      <c r="AA178" s="1" t="s">
        <v>25</v>
      </c>
      <c r="AB178" s="1" t="s">
        <v>25</v>
      </c>
      <c r="AC178" s="1" t="s">
        <v>4393</v>
      </c>
      <c r="AD178" s="2">
        <v>0</v>
      </c>
      <c r="AE178" s="2">
        <v>0</v>
      </c>
      <c r="AF178" s="2">
        <v>618600</v>
      </c>
      <c r="AG178" s="2">
        <v>0</v>
      </c>
      <c r="AH178" s="2">
        <v>0</v>
      </c>
      <c r="AI178" s="2">
        <v>0</v>
      </c>
      <c r="AJ178" s="2">
        <v>0</v>
      </c>
      <c r="AK178" s="2">
        <v>0</v>
      </c>
      <c r="AL178" s="25" t="e">
        <f>VLOOKUP(H178,Tabla3[[#All],[Comuna]:[Codigo Comuna]],2,FALSE)</f>
        <v>#N/A</v>
      </c>
      <c r="AM178" s="28" t="e">
        <f>VLOOKUP(AL178,Poblacion!E$1:G$347,3,FALSE)</f>
        <v>#N/A</v>
      </c>
      <c r="AN178" s="28" t="e">
        <f>VLOOKUP(AL178,Tabla4[[#All],[Código Comuna]:[Población 2025 estimada]],3,FALSE)</f>
        <v>#N/A</v>
      </c>
      <c r="AO178" s="26" t="e">
        <f>VLOOKUP(AL178,Pobreza!B$1:E$346,4,FALSE)</f>
        <v>#N/A</v>
      </c>
    </row>
    <row r="179" spans="1:41" ht="24" x14ac:dyDescent="0.25">
      <c r="A179" s="5">
        <v>324</v>
      </c>
      <c r="B179" s="5" t="s">
        <v>497</v>
      </c>
      <c r="C179" s="5" t="s">
        <v>497</v>
      </c>
      <c r="D179" s="1" t="s">
        <v>498</v>
      </c>
      <c r="E179" s="1" t="s">
        <v>18</v>
      </c>
      <c r="F179" s="1" t="str">
        <f t="shared" si="2"/>
        <v>ARICA Y PARINACOTA</v>
      </c>
      <c r="G179" s="1" t="s">
        <v>29</v>
      </c>
      <c r="H179" s="1" t="s">
        <v>508</v>
      </c>
      <c r="I179" s="5" t="s">
        <v>4911</v>
      </c>
      <c r="J179" s="5">
        <v>36</v>
      </c>
      <c r="K179" s="5" t="s">
        <v>20</v>
      </c>
      <c r="L179" s="5" t="s">
        <v>21</v>
      </c>
      <c r="M179" s="5">
        <v>36559</v>
      </c>
      <c r="N179" s="5" t="s">
        <v>503</v>
      </c>
      <c r="O179" s="1" t="s">
        <v>504</v>
      </c>
      <c r="P179" s="1" t="s">
        <v>505</v>
      </c>
      <c r="Q179" s="1" t="s">
        <v>506</v>
      </c>
      <c r="R179" s="1" t="s">
        <v>26</v>
      </c>
      <c r="S179" s="1" t="s">
        <v>27</v>
      </c>
      <c r="T179" s="5">
        <v>124486</v>
      </c>
      <c r="U179" s="1" t="s">
        <v>507</v>
      </c>
      <c r="V179" s="1" t="s">
        <v>25</v>
      </c>
      <c r="W179" s="1" t="s">
        <v>25</v>
      </c>
      <c r="X179" s="1" t="s">
        <v>25</v>
      </c>
      <c r="Y179" s="1" t="s">
        <v>25</v>
      </c>
      <c r="Z179" s="1" t="s">
        <v>25</v>
      </c>
      <c r="AA179" s="1" t="s">
        <v>25</v>
      </c>
      <c r="AB179" s="1" t="s">
        <v>25</v>
      </c>
      <c r="AC179" s="1" t="s">
        <v>4394</v>
      </c>
      <c r="AD179" s="2">
        <v>0</v>
      </c>
      <c r="AE179" s="2">
        <v>1</v>
      </c>
      <c r="AF179" s="2">
        <v>468900</v>
      </c>
      <c r="AG179" s="2">
        <v>458480</v>
      </c>
      <c r="AH179" s="2">
        <v>458480</v>
      </c>
      <c r="AI179" s="2">
        <v>458480</v>
      </c>
      <c r="AJ179" s="2">
        <v>0</v>
      </c>
      <c r="AK179" s="2">
        <v>0</v>
      </c>
      <c r="AL179" s="25">
        <f>VLOOKUP(H179,Tabla3[[#All],[Comuna]:[Codigo Comuna]],2,FALSE)</f>
        <v>15102</v>
      </c>
      <c r="AM179" s="28">
        <f>VLOOKUP(AL179,Poblacion!E$1:G$347,3,FALSE)</f>
        <v>861</v>
      </c>
      <c r="AN179" s="28">
        <f>VLOOKUP(AL179,Tabla4[[#All],[Código Comuna]:[Población 2025 estimada]],3,FALSE)</f>
        <v>1248</v>
      </c>
      <c r="AO179" s="26">
        <f>VLOOKUP(AL179,Pobreza!B$1:E$346,4,FALSE)</f>
        <v>0.37040375362508982</v>
      </c>
    </row>
    <row r="180" spans="1:41" ht="24" x14ac:dyDescent="0.25">
      <c r="A180" s="5">
        <v>325</v>
      </c>
      <c r="B180" s="5" t="s">
        <v>497</v>
      </c>
      <c r="C180" s="5" t="s">
        <v>497</v>
      </c>
      <c r="D180" s="1" t="s">
        <v>498</v>
      </c>
      <c r="E180" s="1" t="s">
        <v>18</v>
      </c>
      <c r="F180" s="1" t="str">
        <f t="shared" si="2"/>
        <v>ARICA Y PARINACOTA</v>
      </c>
      <c r="G180" s="1" t="s">
        <v>29</v>
      </c>
      <c r="H180" s="1" t="s">
        <v>508</v>
      </c>
      <c r="I180" s="5" t="s">
        <v>4911</v>
      </c>
      <c r="J180" s="5">
        <v>36</v>
      </c>
      <c r="K180" s="5" t="s">
        <v>20</v>
      </c>
      <c r="L180" s="5" t="s">
        <v>30</v>
      </c>
      <c r="M180" s="5">
        <v>36559</v>
      </c>
      <c r="N180" s="5" t="s">
        <v>503</v>
      </c>
      <c r="O180" s="1" t="s">
        <v>504</v>
      </c>
      <c r="P180" s="1" t="s">
        <v>505</v>
      </c>
      <c r="Q180" s="1" t="s">
        <v>506</v>
      </c>
      <c r="R180" s="1" t="s">
        <v>26</v>
      </c>
      <c r="S180" s="1" t="s">
        <v>31</v>
      </c>
      <c r="T180" s="5">
        <v>124485</v>
      </c>
      <c r="U180" s="1" t="s">
        <v>507</v>
      </c>
      <c r="V180" s="1" t="s">
        <v>25</v>
      </c>
      <c r="W180" s="1" t="s">
        <v>25</v>
      </c>
      <c r="X180" s="1" t="s">
        <v>25</v>
      </c>
      <c r="Y180" s="1" t="s">
        <v>25</v>
      </c>
      <c r="Z180" s="1" t="s">
        <v>25</v>
      </c>
      <c r="AA180" s="1" t="s">
        <v>25</v>
      </c>
      <c r="AB180" s="1" t="s">
        <v>25</v>
      </c>
      <c r="AC180" s="1" t="s">
        <v>4394</v>
      </c>
      <c r="AD180" s="2">
        <v>0</v>
      </c>
      <c r="AE180" s="2">
        <v>1</v>
      </c>
      <c r="AF180" s="2">
        <v>4084000</v>
      </c>
      <c r="AG180" s="2">
        <v>4084000</v>
      </c>
      <c r="AH180" s="2">
        <v>12252000</v>
      </c>
      <c r="AI180" s="2">
        <v>0</v>
      </c>
      <c r="AJ180" s="2">
        <v>0</v>
      </c>
      <c r="AK180" s="2">
        <v>0</v>
      </c>
      <c r="AL180" s="25">
        <f>VLOOKUP(H180,Tabla3[[#All],[Comuna]:[Codigo Comuna]],2,FALSE)</f>
        <v>15102</v>
      </c>
      <c r="AM180" s="28">
        <f>VLOOKUP(AL180,Poblacion!E$1:G$347,3,FALSE)</f>
        <v>861</v>
      </c>
      <c r="AN180" s="28">
        <f>VLOOKUP(AL180,Tabla4[[#All],[Código Comuna]:[Población 2025 estimada]],3,FALSE)</f>
        <v>1248</v>
      </c>
      <c r="AO180" s="26">
        <f>VLOOKUP(AL180,Pobreza!B$1:E$346,4,FALSE)</f>
        <v>0.37040375362508982</v>
      </c>
    </row>
    <row r="181" spans="1:41" ht="36" x14ac:dyDescent="0.25">
      <c r="A181" s="5">
        <v>327</v>
      </c>
      <c r="B181" s="5" t="s">
        <v>497</v>
      </c>
      <c r="C181" s="5" t="s">
        <v>497</v>
      </c>
      <c r="D181" s="1" t="s">
        <v>498</v>
      </c>
      <c r="E181" s="1" t="s">
        <v>18</v>
      </c>
      <c r="F181" s="1" t="str">
        <f t="shared" si="2"/>
        <v>ARICA Y PARINACOTA</v>
      </c>
      <c r="G181" s="1" t="s">
        <v>511</v>
      </c>
      <c r="H181" s="1" t="s">
        <v>512</v>
      </c>
      <c r="I181" s="5" t="s">
        <v>4911</v>
      </c>
      <c r="J181" s="5">
        <v>63</v>
      </c>
      <c r="K181" s="5" t="s">
        <v>20</v>
      </c>
      <c r="L181" s="5" t="s">
        <v>21</v>
      </c>
      <c r="M181" s="5">
        <v>38494</v>
      </c>
      <c r="N181" s="5" t="s">
        <v>509</v>
      </c>
      <c r="O181" s="1" t="s">
        <v>510</v>
      </c>
      <c r="P181" s="1" t="s">
        <v>499</v>
      </c>
      <c r="Q181" s="1" t="s">
        <v>499</v>
      </c>
      <c r="R181" s="1" t="s">
        <v>26</v>
      </c>
      <c r="S181" s="1" t="s">
        <v>224</v>
      </c>
      <c r="T181" s="5">
        <v>141807</v>
      </c>
      <c r="U181" s="1" t="s">
        <v>500</v>
      </c>
      <c r="V181" s="1" t="s">
        <v>25</v>
      </c>
      <c r="W181" s="1" t="s">
        <v>25</v>
      </c>
      <c r="X181" s="1" t="s">
        <v>25</v>
      </c>
      <c r="Y181" s="1" t="s">
        <v>25</v>
      </c>
      <c r="Z181" s="1" t="s">
        <v>25</v>
      </c>
      <c r="AA181" s="1" t="s">
        <v>25</v>
      </c>
      <c r="AB181" s="1" t="s">
        <v>25</v>
      </c>
      <c r="AC181" s="1" t="s">
        <v>4394</v>
      </c>
      <c r="AD181" s="2">
        <v>0</v>
      </c>
      <c r="AE181" s="2">
        <v>20974</v>
      </c>
      <c r="AF181" s="2">
        <v>83895</v>
      </c>
      <c r="AG181" s="2">
        <v>0</v>
      </c>
      <c r="AH181" s="2">
        <v>0</v>
      </c>
      <c r="AI181" s="2">
        <v>0</v>
      </c>
      <c r="AJ181" s="2">
        <v>0</v>
      </c>
      <c r="AK181" s="2">
        <v>0</v>
      </c>
      <c r="AL181" s="25" t="e">
        <f>VLOOKUP(H181,Tabla3[[#All],[Comuna]:[Codigo Comuna]],2,FALSE)</f>
        <v>#N/A</v>
      </c>
      <c r="AM181" s="28" t="e">
        <f>VLOOKUP(AL181,Poblacion!E$1:G$347,3,FALSE)</f>
        <v>#N/A</v>
      </c>
      <c r="AN181" s="28" t="e">
        <f>VLOOKUP(AL181,Tabla4[[#All],[Código Comuna]:[Población 2025 estimada]],3,FALSE)</f>
        <v>#N/A</v>
      </c>
      <c r="AO181" s="26" t="e">
        <f>VLOOKUP(AL181,Pobreza!B$1:E$346,4,FALSE)</f>
        <v>#N/A</v>
      </c>
    </row>
    <row r="182" spans="1:41" ht="36" x14ac:dyDescent="0.25">
      <c r="A182" s="5">
        <v>326</v>
      </c>
      <c r="B182" s="5" t="s">
        <v>497</v>
      </c>
      <c r="C182" s="5" t="s">
        <v>497</v>
      </c>
      <c r="D182" s="1" t="s">
        <v>498</v>
      </c>
      <c r="E182" s="1" t="s">
        <v>18</v>
      </c>
      <c r="F182" s="1" t="str">
        <f t="shared" si="2"/>
        <v>ARICA Y PARINACOTA</v>
      </c>
      <c r="G182" s="1" t="s">
        <v>511</v>
      </c>
      <c r="H182" s="1" t="s">
        <v>512</v>
      </c>
      <c r="I182" s="5" t="s">
        <v>4911</v>
      </c>
      <c r="J182" s="5">
        <v>63</v>
      </c>
      <c r="K182" s="5" t="s">
        <v>20</v>
      </c>
      <c r="L182" s="5" t="s">
        <v>30</v>
      </c>
      <c r="M182" s="5">
        <v>38494</v>
      </c>
      <c r="N182" s="5" t="s">
        <v>509</v>
      </c>
      <c r="O182" s="1" t="s">
        <v>510</v>
      </c>
      <c r="P182" s="1" t="s">
        <v>499</v>
      </c>
      <c r="Q182" s="1" t="s">
        <v>499</v>
      </c>
      <c r="R182" s="1" t="s">
        <v>26</v>
      </c>
      <c r="S182" s="1" t="s">
        <v>135</v>
      </c>
      <c r="T182" s="5">
        <v>141798</v>
      </c>
      <c r="U182" s="1" t="s">
        <v>500</v>
      </c>
      <c r="V182" s="1" t="s">
        <v>25</v>
      </c>
      <c r="W182" s="1" t="s">
        <v>25</v>
      </c>
      <c r="X182" s="1" t="s">
        <v>25</v>
      </c>
      <c r="Y182" s="1" t="s">
        <v>25</v>
      </c>
      <c r="Z182" s="1" t="s">
        <v>25</v>
      </c>
      <c r="AA182" s="1" t="s">
        <v>25</v>
      </c>
      <c r="AB182" s="1" t="s">
        <v>25</v>
      </c>
      <c r="AC182" s="1" t="s">
        <v>4394</v>
      </c>
      <c r="AD182" s="2">
        <v>0</v>
      </c>
      <c r="AE182" s="2">
        <v>2380</v>
      </c>
      <c r="AF182" s="2">
        <v>9520</v>
      </c>
      <c r="AG182" s="2">
        <v>0</v>
      </c>
      <c r="AH182" s="2">
        <v>0</v>
      </c>
      <c r="AI182" s="2">
        <v>0</v>
      </c>
      <c r="AJ182" s="2">
        <v>0</v>
      </c>
      <c r="AK182" s="2">
        <v>0</v>
      </c>
      <c r="AL182" s="25" t="e">
        <f>VLOOKUP(H182,Tabla3[[#All],[Comuna]:[Codigo Comuna]],2,FALSE)</f>
        <v>#N/A</v>
      </c>
      <c r="AM182" s="28" t="e">
        <f>VLOOKUP(AL182,Poblacion!E$1:G$347,3,FALSE)</f>
        <v>#N/A</v>
      </c>
      <c r="AN182" s="28" t="e">
        <f>VLOOKUP(AL182,Tabla4[[#All],[Código Comuna]:[Población 2025 estimada]],3,FALSE)</f>
        <v>#N/A</v>
      </c>
      <c r="AO182" s="26" t="e">
        <f>VLOOKUP(AL182,Pobreza!B$1:E$346,4,FALSE)</f>
        <v>#N/A</v>
      </c>
    </row>
    <row r="183" spans="1:41" ht="36" x14ac:dyDescent="0.25">
      <c r="A183" s="5">
        <v>328</v>
      </c>
      <c r="B183" s="5" t="s">
        <v>497</v>
      </c>
      <c r="C183" s="5" t="s">
        <v>497</v>
      </c>
      <c r="D183" s="1" t="s">
        <v>498</v>
      </c>
      <c r="E183" s="1" t="s">
        <v>18</v>
      </c>
      <c r="F183" s="1" t="str">
        <f t="shared" si="2"/>
        <v>ARICA Y PARINACOTA</v>
      </c>
      <c r="G183" s="1" t="s">
        <v>29</v>
      </c>
      <c r="H183" s="1" t="s">
        <v>29</v>
      </c>
      <c r="I183" s="5" t="s">
        <v>4911</v>
      </c>
      <c r="J183" s="5">
        <v>62</v>
      </c>
      <c r="K183" s="5" t="s">
        <v>20</v>
      </c>
      <c r="L183" s="5" t="s">
        <v>21</v>
      </c>
      <c r="M183" s="5">
        <v>38493</v>
      </c>
      <c r="N183" s="5" t="s">
        <v>513</v>
      </c>
      <c r="O183" s="1" t="s">
        <v>514</v>
      </c>
      <c r="P183" s="1" t="s">
        <v>499</v>
      </c>
      <c r="Q183" s="1" t="s">
        <v>499</v>
      </c>
      <c r="R183" s="1" t="s">
        <v>89</v>
      </c>
      <c r="S183" s="1" t="s">
        <v>90</v>
      </c>
      <c r="T183" s="5">
        <v>151580</v>
      </c>
      <c r="U183" s="1" t="s">
        <v>500</v>
      </c>
      <c r="V183" s="1" t="s">
        <v>25</v>
      </c>
      <c r="W183" s="1" t="s">
        <v>25</v>
      </c>
      <c r="X183" s="1" t="s">
        <v>25</v>
      </c>
      <c r="Y183" s="1" t="s">
        <v>25</v>
      </c>
      <c r="Z183" s="1" t="s">
        <v>25</v>
      </c>
      <c r="AA183" s="1" t="s">
        <v>25</v>
      </c>
      <c r="AB183" s="1" t="s">
        <v>25</v>
      </c>
      <c r="AC183" s="1" t="s">
        <v>4394</v>
      </c>
      <c r="AD183" s="2">
        <v>85200</v>
      </c>
      <c r="AE183" s="2">
        <v>263100</v>
      </c>
      <c r="AF183" s="2">
        <v>137700</v>
      </c>
      <c r="AG183" s="2">
        <v>0</v>
      </c>
      <c r="AH183" s="2">
        <v>0</v>
      </c>
      <c r="AI183" s="2">
        <v>0</v>
      </c>
      <c r="AJ183" s="2">
        <v>0</v>
      </c>
      <c r="AK183" s="2">
        <v>0</v>
      </c>
      <c r="AL183" s="25">
        <f>VLOOKUP(H183,Tabla3[[#All],[Comuna]:[Codigo Comuna]],2,FALSE)</f>
        <v>15101</v>
      </c>
      <c r="AM183" s="28">
        <f>VLOOKUP(AL183,Poblacion!E$1:G$347,3,FALSE)</f>
        <v>241653</v>
      </c>
      <c r="AN183" s="28">
        <f>VLOOKUP(AL183,Tabla4[[#All],[Código Comuna]:[Población 2025 estimada]],3,FALSE)</f>
        <v>259064</v>
      </c>
      <c r="AO183" s="26">
        <f>VLOOKUP(AL183,Pobreza!B$1:E$346,4,FALSE)</f>
        <v>0.18341139307704171</v>
      </c>
    </row>
    <row r="184" spans="1:41" ht="36" x14ac:dyDescent="0.25">
      <c r="A184" s="5">
        <v>329</v>
      </c>
      <c r="B184" s="5" t="s">
        <v>497</v>
      </c>
      <c r="C184" s="5" t="s">
        <v>497</v>
      </c>
      <c r="D184" s="1" t="s">
        <v>498</v>
      </c>
      <c r="E184" s="1" t="s">
        <v>18</v>
      </c>
      <c r="F184" s="1" t="str">
        <f t="shared" si="2"/>
        <v>ARICA Y PARINACOTA</v>
      </c>
      <c r="G184" s="1" t="s">
        <v>501</v>
      </c>
      <c r="H184" s="1" t="s">
        <v>502</v>
      </c>
      <c r="I184" s="5" t="s">
        <v>4911</v>
      </c>
      <c r="J184" s="5">
        <v>64</v>
      </c>
      <c r="K184" s="5" t="s">
        <v>20</v>
      </c>
      <c r="L184" s="5" t="s">
        <v>21</v>
      </c>
      <c r="M184" s="5">
        <v>38495</v>
      </c>
      <c r="N184" s="5" t="s">
        <v>515</v>
      </c>
      <c r="O184" s="1" t="s">
        <v>516</v>
      </c>
      <c r="P184" s="1" t="s">
        <v>499</v>
      </c>
      <c r="Q184" s="1" t="s">
        <v>499</v>
      </c>
      <c r="R184" s="1" t="s">
        <v>26</v>
      </c>
      <c r="S184" s="1" t="s">
        <v>517</v>
      </c>
      <c r="T184" s="5">
        <v>162973</v>
      </c>
      <c r="U184" s="1" t="s">
        <v>500</v>
      </c>
      <c r="V184" s="1" t="s">
        <v>25</v>
      </c>
      <c r="W184" s="1" t="s">
        <v>25</v>
      </c>
      <c r="X184" s="1" t="s">
        <v>25</v>
      </c>
      <c r="Y184" s="1" t="s">
        <v>25</v>
      </c>
      <c r="Z184" s="1" t="s">
        <v>25</v>
      </c>
      <c r="AA184" s="1" t="s">
        <v>25</v>
      </c>
      <c r="AB184" s="1" t="s">
        <v>25</v>
      </c>
      <c r="AC184" s="1" t="s">
        <v>4394</v>
      </c>
      <c r="AD184" s="2">
        <v>538530</v>
      </c>
      <c r="AE184" s="2">
        <v>550000</v>
      </c>
      <c r="AF184" s="2">
        <v>516343</v>
      </c>
      <c r="AG184" s="2">
        <v>0</v>
      </c>
      <c r="AH184" s="2">
        <v>0</v>
      </c>
      <c r="AI184" s="2">
        <v>0</v>
      </c>
      <c r="AJ184" s="2">
        <v>0</v>
      </c>
      <c r="AK184" s="2">
        <v>0</v>
      </c>
      <c r="AL184" s="25">
        <f>VLOOKUP(H184,Tabla3[[#All],[Comuna]:[Codigo Comuna]],2,FALSE)</f>
        <v>15201</v>
      </c>
      <c r="AM184" s="28">
        <f>VLOOKUP(AL184,Poblacion!E$1:G$347,3,FALSE)</f>
        <v>1547</v>
      </c>
      <c r="AN184" s="28">
        <f>VLOOKUP(AL184,Tabla4[[#All],[Código Comuna]:[Población 2025 estimada]],3,FALSE)</f>
        <v>2578</v>
      </c>
      <c r="AO184" s="26">
        <f>VLOOKUP(AL184,Pobreza!B$1:E$346,4,FALSE)</f>
        <v>0.3087604023654103</v>
      </c>
    </row>
    <row r="185" spans="1:41" ht="36" x14ac:dyDescent="0.25">
      <c r="A185" s="5">
        <v>331</v>
      </c>
      <c r="B185" s="5" t="s">
        <v>497</v>
      </c>
      <c r="C185" s="5" t="s">
        <v>497</v>
      </c>
      <c r="D185" s="1" t="s">
        <v>498</v>
      </c>
      <c r="E185" s="1" t="s">
        <v>18</v>
      </c>
      <c r="F185" s="1" t="str">
        <f t="shared" si="2"/>
        <v>ARICA Y PARINACOTA</v>
      </c>
      <c r="G185" s="1" t="s">
        <v>501</v>
      </c>
      <c r="H185" s="1" t="s">
        <v>502</v>
      </c>
      <c r="I185" s="5" t="s">
        <v>4911</v>
      </c>
      <c r="J185" s="5">
        <v>64</v>
      </c>
      <c r="K185" s="5" t="s">
        <v>20</v>
      </c>
      <c r="L185" s="5" t="s">
        <v>30</v>
      </c>
      <c r="M185" s="5">
        <v>38495</v>
      </c>
      <c r="N185" s="5" t="s">
        <v>515</v>
      </c>
      <c r="O185" s="1" t="s">
        <v>516</v>
      </c>
      <c r="P185" s="1" t="s">
        <v>499</v>
      </c>
      <c r="Q185" s="1" t="s">
        <v>499</v>
      </c>
      <c r="R185" s="1" t="s">
        <v>26</v>
      </c>
      <c r="S185" s="1" t="s">
        <v>226</v>
      </c>
      <c r="T185" s="5">
        <v>162972</v>
      </c>
      <c r="U185" s="1" t="s">
        <v>500</v>
      </c>
      <c r="V185" s="1" t="s">
        <v>25</v>
      </c>
      <c r="W185" s="1" t="s">
        <v>25</v>
      </c>
      <c r="X185" s="1" t="s">
        <v>25</v>
      </c>
      <c r="Y185" s="1" t="s">
        <v>25</v>
      </c>
      <c r="Z185" s="1" t="s">
        <v>25</v>
      </c>
      <c r="AA185" s="1" t="s">
        <v>25</v>
      </c>
      <c r="AB185" s="1" t="s">
        <v>25</v>
      </c>
      <c r="AC185" s="1" t="s">
        <v>4394</v>
      </c>
      <c r="AD185" s="2">
        <v>29200009.991999999</v>
      </c>
      <c r="AE185" s="2">
        <v>20497945.366</v>
      </c>
      <c r="AF185" s="2">
        <v>4782923</v>
      </c>
      <c r="AG185" s="2">
        <v>0</v>
      </c>
      <c r="AH185" s="2">
        <v>0</v>
      </c>
      <c r="AI185" s="2">
        <v>0</v>
      </c>
      <c r="AJ185" s="2">
        <v>0</v>
      </c>
      <c r="AK185" s="2">
        <v>0</v>
      </c>
      <c r="AL185" s="25">
        <f>VLOOKUP(H185,Tabla3[[#All],[Comuna]:[Codigo Comuna]],2,FALSE)</f>
        <v>15201</v>
      </c>
      <c r="AM185" s="28">
        <f>VLOOKUP(AL185,Poblacion!E$1:G$347,3,FALSE)</f>
        <v>1547</v>
      </c>
      <c r="AN185" s="28">
        <f>VLOOKUP(AL185,Tabla4[[#All],[Código Comuna]:[Población 2025 estimada]],3,FALSE)</f>
        <v>2578</v>
      </c>
      <c r="AO185" s="26">
        <f>VLOOKUP(AL185,Pobreza!B$1:E$346,4,FALSE)</f>
        <v>0.3087604023654103</v>
      </c>
    </row>
    <row r="186" spans="1:41" ht="24" x14ac:dyDescent="0.25">
      <c r="A186" s="5">
        <v>332</v>
      </c>
      <c r="B186" s="5" t="s">
        <v>497</v>
      </c>
      <c r="C186" s="5" t="s">
        <v>497</v>
      </c>
      <c r="D186" s="1" t="s">
        <v>498</v>
      </c>
      <c r="E186" s="1" t="s">
        <v>18</v>
      </c>
      <c r="F186" s="1" t="str">
        <f t="shared" si="2"/>
        <v>ARICA Y PARINACOTA</v>
      </c>
      <c r="G186" s="1" t="s">
        <v>29</v>
      </c>
      <c r="H186" s="1" t="s">
        <v>29</v>
      </c>
      <c r="I186" s="5" t="s">
        <v>4912</v>
      </c>
      <c r="J186" s="5">
        <v>754</v>
      </c>
      <c r="K186" s="5" t="s">
        <v>20</v>
      </c>
      <c r="L186" s="5" t="s">
        <v>21</v>
      </c>
      <c r="M186" s="5">
        <v>38511</v>
      </c>
      <c r="N186" s="5" t="s">
        <v>518</v>
      </c>
      <c r="O186" s="1" t="s">
        <v>519</v>
      </c>
      <c r="P186" s="1" t="s">
        <v>520</v>
      </c>
      <c r="Q186" s="1" t="s">
        <v>506</v>
      </c>
      <c r="R186" s="1" t="s">
        <v>26</v>
      </c>
      <c r="S186" s="1" t="s">
        <v>328</v>
      </c>
      <c r="T186" s="5">
        <v>182515</v>
      </c>
      <c r="U186" s="1" t="s">
        <v>25</v>
      </c>
      <c r="V186" s="1" t="s">
        <v>25</v>
      </c>
      <c r="W186" s="1" t="s">
        <v>25</v>
      </c>
      <c r="X186" s="1" t="s">
        <v>25</v>
      </c>
      <c r="Y186" s="1" t="s">
        <v>25</v>
      </c>
      <c r="Z186" s="1" t="s">
        <v>25</v>
      </c>
      <c r="AA186" s="1" t="s">
        <v>25</v>
      </c>
      <c r="AB186" s="1" t="s">
        <v>25</v>
      </c>
      <c r="AC186" s="1" t="s">
        <v>4394</v>
      </c>
      <c r="AD186" s="2">
        <v>0</v>
      </c>
      <c r="AE186" s="2">
        <v>0</v>
      </c>
      <c r="AF186" s="2">
        <v>10420</v>
      </c>
      <c r="AG186" s="2">
        <v>458480</v>
      </c>
      <c r="AH186" s="2">
        <v>510580</v>
      </c>
      <c r="AI186" s="2">
        <v>0</v>
      </c>
      <c r="AJ186" s="2">
        <v>0</v>
      </c>
      <c r="AK186" s="2">
        <v>0</v>
      </c>
      <c r="AL186" s="25">
        <f>VLOOKUP(H186,Tabla3[[#All],[Comuna]:[Codigo Comuna]],2,FALSE)</f>
        <v>15101</v>
      </c>
      <c r="AM186" s="28">
        <f>VLOOKUP(AL186,Poblacion!E$1:G$347,3,FALSE)</f>
        <v>241653</v>
      </c>
      <c r="AN186" s="28">
        <f>VLOOKUP(AL186,Tabla4[[#All],[Código Comuna]:[Población 2025 estimada]],3,FALSE)</f>
        <v>259064</v>
      </c>
      <c r="AO186" s="26">
        <f>VLOOKUP(AL186,Pobreza!B$1:E$346,4,FALSE)</f>
        <v>0.18341139307704171</v>
      </c>
    </row>
    <row r="187" spans="1:41" ht="24" x14ac:dyDescent="0.25">
      <c r="A187" s="5">
        <v>333</v>
      </c>
      <c r="B187" s="5" t="s">
        <v>497</v>
      </c>
      <c r="C187" s="5" t="s">
        <v>497</v>
      </c>
      <c r="D187" s="1" t="s">
        <v>498</v>
      </c>
      <c r="E187" s="1" t="s">
        <v>18</v>
      </c>
      <c r="F187" s="1" t="str">
        <f t="shared" si="2"/>
        <v>ARICA Y PARINACOTA</v>
      </c>
      <c r="G187" s="1" t="s">
        <v>29</v>
      </c>
      <c r="H187" s="1" t="s">
        <v>29</v>
      </c>
      <c r="I187" s="5" t="s">
        <v>4912</v>
      </c>
      <c r="J187" s="5">
        <v>754</v>
      </c>
      <c r="K187" s="5" t="s">
        <v>20</v>
      </c>
      <c r="L187" s="5" t="s">
        <v>30</v>
      </c>
      <c r="M187" s="5">
        <v>38511</v>
      </c>
      <c r="N187" s="5" t="s">
        <v>518</v>
      </c>
      <c r="O187" s="1" t="s">
        <v>519</v>
      </c>
      <c r="P187" s="1" t="s">
        <v>520</v>
      </c>
      <c r="Q187" s="1" t="s">
        <v>506</v>
      </c>
      <c r="R187" s="1" t="s">
        <v>26</v>
      </c>
      <c r="S187" s="1" t="s">
        <v>126</v>
      </c>
      <c r="T187" s="5">
        <v>182514</v>
      </c>
      <c r="U187" s="1" t="s">
        <v>25</v>
      </c>
      <c r="V187" s="1" t="s">
        <v>25</v>
      </c>
      <c r="W187" s="1" t="s">
        <v>25</v>
      </c>
      <c r="X187" s="1" t="s">
        <v>25</v>
      </c>
      <c r="Y187" s="1" t="s">
        <v>25</v>
      </c>
      <c r="Z187" s="1" t="s">
        <v>25</v>
      </c>
      <c r="AA187" s="1" t="s">
        <v>25</v>
      </c>
      <c r="AB187" s="1" t="s">
        <v>25</v>
      </c>
      <c r="AC187" s="1" t="s">
        <v>4394</v>
      </c>
      <c r="AD187" s="2">
        <v>0</v>
      </c>
      <c r="AE187" s="2">
        <v>0</v>
      </c>
      <c r="AF187" s="2">
        <v>55658</v>
      </c>
      <c r="AG187" s="2">
        <v>6235340</v>
      </c>
      <c r="AH187" s="2">
        <v>8235340</v>
      </c>
      <c r="AI187" s="2">
        <v>0</v>
      </c>
      <c r="AJ187" s="2">
        <v>0</v>
      </c>
      <c r="AK187" s="2">
        <v>0</v>
      </c>
      <c r="AL187" s="25">
        <f>VLOOKUP(H187,Tabla3[[#All],[Comuna]:[Codigo Comuna]],2,FALSE)</f>
        <v>15101</v>
      </c>
      <c r="AM187" s="28">
        <f>VLOOKUP(AL187,Poblacion!E$1:G$347,3,FALSE)</f>
        <v>241653</v>
      </c>
      <c r="AN187" s="28">
        <f>VLOOKUP(AL187,Tabla4[[#All],[Código Comuna]:[Población 2025 estimada]],3,FALSE)</f>
        <v>259064</v>
      </c>
      <c r="AO187" s="26">
        <f>VLOOKUP(AL187,Pobreza!B$1:E$346,4,FALSE)</f>
        <v>0.18341139307704171</v>
      </c>
    </row>
    <row r="188" spans="1:41" ht="24" x14ac:dyDescent="0.25">
      <c r="A188" s="5">
        <v>335</v>
      </c>
      <c r="B188" s="5" t="s">
        <v>497</v>
      </c>
      <c r="C188" s="5" t="s">
        <v>497</v>
      </c>
      <c r="D188" s="1" t="s">
        <v>498</v>
      </c>
      <c r="E188" s="1" t="s">
        <v>18</v>
      </c>
      <c r="F188" s="1" t="str">
        <f t="shared" si="2"/>
        <v>ARICA Y PARINACOTA</v>
      </c>
      <c r="G188" s="1" t="s">
        <v>29</v>
      </c>
      <c r="H188" s="1" t="s">
        <v>29</v>
      </c>
      <c r="I188" s="5" t="s">
        <v>4911</v>
      </c>
      <c r="J188" s="5">
        <v>85</v>
      </c>
      <c r="K188" s="5" t="s">
        <v>20</v>
      </c>
      <c r="L188" s="5" t="s">
        <v>21</v>
      </c>
      <c r="M188" s="5">
        <v>39915</v>
      </c>
      <c r="N188" s="5" t="s">
        <v>523</v>
      </c>
      <c r="O188" s="1" t="s">
        <v>524</v>
      </c>
      <c r="P188" s="1" t="s">
        <v>505</v>
      </c>
      <c r="Q188" s="1" t="s">
        <v>506</v>
      </c>
      <c r="R188" s="1" t="s">
        <v>26</v>
      </c>
      <c r="S188" s="1" t="s">
        <v>224</v>
      </c>
      <c r="T188" s="5">
        <v>166759</v>
      </c>
      <c r="U188" s="1" t="s">
        <v>500</v>
      </c>
      <c r="V188" s="1" t="s">
        <v>25</v>
      </c>
      <c r="W188" s="1" t="s">
        <v>25</v>
      </c>
      <c r="X188" s="1" t="s">
        <v>25</v>
      </c>
      <c r="Y188" s="1" t="s">
        <v>25</v>
      </c>
      <c r="Z188" s="1" t="s">
        <v>25</v>
      </c>
      <c r="AA188" s="1" t="s">
        <v>25</v>
      </c>
      <c r="AB188" s="1" t="s">
        <v>25</v>
      </c>
      <c r="AC188" s="1" t="s">
        <v>4394</v>
      </c>
      <c r="AD188" s="2">
        <v>39999.997000000003</v>
      </c>
      <c r="AE188" s="2">
        <v>283000</v>
      </c>
      <c r="AF188" s="2">
        <v>288106</v>
      </c>
      <c r="AG188" s="2">
        <v>0</v>
      </c>
      <c r="AH188" s="2">
        <v>0</v>
      </c>
      <c r="AI188" s="2">
        <v>0</v>
      </c>
      <c r="AJ188" s="2">
        <v>0</v>
      </c>
      <c r="AK188" s="2">
        <v>0</v>
      </c>
      <c r="AL188" s="25">
        <f>VLOOKUP(H188,Tabla3[[#All],[Comuna]:[Codigo Comuna]],2,FALSE)</f>
        <v>15101</v>
      </c>
      <c r="AM188" s="28">
        <f>VLOOKUP(AL188,Poblacion!E$1:G$347,3,FALSE)</f>
        <v>241653</v>
      </c>
      <c r="AN188" s="28">
        <f>VLOOKUP(AL188,Tabla4[[#All],[Código Comuna]:[Población 2025 estimada]],3,FALSE)</f>
        <v>259064</v>
      </c>
      <c r="AO188" s="26">
        <f>VLOOKUP(AL188,Pobreza!B$1:E$346,4,FALSE)</f>
        <v>0.18341139307704171</v>
      </c>
    </row>
    <row r="189" spans="1:41" ht="24" x14ac:dyDescent="0.25">
      <c r="A189" s="5">
        <v>336</v>
      </c>
      <c r="B189" s="5" t="s">
        <v>497</v>
      </c>
      <c r="C189" s="5" t="s">
        <v>497</v>
      </c>
      <c r="D189" s="1" t="s">
        <v>498</v>
      </c>
      <c r="E189" s="1" t="s">
        <v>18</v>
      </c>
      <c r="F189" s="1" t="str">
        <f t="shared" si="2"/>
        <v>ARICA Y PARINACOTA</v>
      </c>
      <c r="G189" s="1" t="s">
        <v>29</v>
      </c>
      <c r="H189" s="1" t="s">
        <v>29</v>
      </c>
      <c r="I189" s="5" t="s">
        <v>4911</v>
      </c>
      <c r="J189" s="5">
        <v>85</v>
      </c>
      <c r="K189" s="5" t="s">
        <v>20</v>
      </c>
      <c r="L189" s="5" t="s">
        <v>30</v>
      </c>
      <c r="M189" s="5">
        <v>39915</v>
      </c>
      <c r="N189" s="5" t="s">
        <v>523</v>
      </c>
      <c r="O189" s="1" t="s">
        <v>524</v>
      </c>
      <c r="P189" s="1" t="s">
        <v>505</v>
      </c>
      <c r="Q189" s="1" t="s">
        <v>506</v>
      </c>
      <c r="R189" s="1" t="s">
        <v>26</v>
      </c>
      <c r="S189" s="1" t="s">
        <v>135</v>
      </c>
      <c r="T189" s="5">
        <v>166760</v>
      </c>
      <c r="U189" s="1" t="s">
        <v>500</v>
      </c>
      <c r="V189" s="1" t="s">
        <v>25</v>
      </c>
      <c r="W189" s="1" t="s">
        <v>25</v>
      </c>
      <c r="X189" s="1" t="s">
        <v>25</v>
      </c>
      <c r="Y189" s="1" t="s">
        <v>25</v>
      </c>
      <c r="Z189" s="1" t="s">
        <v>25</v>
      </c>
      <c r="AA189" s="1" t="s">
        <v>25</v>
      </c>
      <c r="AB189" s="1" t="s">
        <v>25</v>
      </c>
      <c r="AC189" s="1" t="s">
        <v>4394</v>
      </c>
      <c r="AD189" s="2">
        <v>1866789.6969999999</v>
      </c>
      <c r="AE189" s="2">
        <v>8500000</v>
      </c>
      <c r="AF189" s="2">
        <v>8958894</v>
      </c>
      <c r="AG189" s="2">
        <v>0</v>
      </c>
      <c r="AH189" s="2">
        <v>0</v>
      </c>
      <c r="AI189" s="2">
        <v>0</v>
      </c>
      <c r="AJ189" s="2">
        <v>0</v>
      </c>
      <c r="AK189" s="2">
        <v>0</v>
      </c>
      <c r="AL189" s="25">
        <f>VLOOKUP(H189,Tabla3[[#All],[Comuna]:[Codigo Comuna]],2,FALSE)</f>
        <v>15101</v>
      </c>
      <c r="AM189" s="28">
        <f>VLOOKUP(AL189,Poblacion!E$1:G$347,3,FALSE)</f>
        <v>241653</v>
      </c>
      <c r="AN189" s="28">
        <f>VLOOKUP(AL189,Tabla4[[#All],[Código Comuna]:[Población 2025 estimada]],3,FALSE)</f>
        <v>259064</v>
      </c>
      <c r="AO189" s="26">
        <f>VLOOKUP(AL189,Pobreza!B$1:E$346,4,FALSE)</f>
        <v>0.18341139307704171</v>
      </c>
    </row>
    <row r="190" spans="1:41" ht="24" x14ac:dyDescent="0.25">
      <c r="A190" s="5">
        <v>337</v>
      </c>
      <c r="B190" s="5" t="s">
        <v>497</v>
      </c>
      <c r="C190" s="5" t="s">
        <v>497</v>
      </c>
      <c r="D190" s="1" t="s">
        <v>498</v>
      </c>
      <c r="E190" s="1" t="s">
        <v>18</v>
      </c>
      <c r="F190" s="1" t="str">
        <f t="shared" si="2"/>
        <v>ARICA Y PARINACOTA</v>
      </c>
      <c r="G190" s="1" t="s">
        <v>29</v>
      </c>
      <c r="H190" s="1" t="s">
        <v>29</v>
      </c>
      <c r="I190" s="5" t="s">
        <v>4911</v>
      </c>
      <c r="J190" s="5">
        <v>128</v>
      </c>
      <c r="K190" s="5" t="s">
        <v>20</v>
      </c>
      <c r="L190" s="5" t="s">
        <v>30</v>
      </c>
      <c r="M190" s="5">
        <v>42611</v>
      </c>
      <c r="N190" s="5" t="s">
        <v>525</v>
      </c>
      <c r="O190" s="1" t="s">
        <v>526</v>
      </c>
      <c r="P190" s="1" t="s">
        <v>505</v>
      </c>
      <c r="Q190" s="1" t="s">
        <v>506</v>
      </c>
      <c r="R190" s="1" t="s">
        <v>26</v>
      </c>
      <c r="S190" s="1" t="s">
        <v>135</v>
      </c>
      <c r="T190" s="5">
        <v>166764</v>
      </c>
      <c r="U190" s="1" t="s">
        <v>500</v>
      </c>
      <c r="V190" s="1" t="s">
        <v>25</v>
      </c>
      <c r="W190" s="1" t="s">
        <v>25</v>
      </c>
      <c r="X190" s="1" t="s">
        <v>25</v>
      </c>
      <c r="Y190" s="1" t="s">
        <v>25</v>
      </c>
      <c r="Z190" s="1" t="s">
        <v>25</v>
      </c>
      <c r="AA190" s="1" t="s">
        <v>25</v>
      </c>
      <c r="AB190" s="1" t="s">
        <v>25</v>
      </c>
      <c r="AC190" s="1" t="s">
        <v>4394</v>
      </c>
      <c r="AD190" s="2">
        <v>2379770</v>
      </c>
      <c r="AE190" s="2">
        <v>8501000</v>
      </c>
      <c r="AF190" s="2">
        <v>8046000</v>
      </c>
      <c r="AG190" s="2">
        <v>0</v>
      </c>
      <c r="AH190" s="2">
        <v>0</v>
      </c>
      <c r="AI190" s="2">
        <v>0</v>
      </c>
      <c r="AJ190" s="2">
        <v>0</v>
      </c>
      <c r="AK190" s="2">
        <v>0</v>
      </c>
      <c r="AL190" s="25">
        <f>VLOOKUP(H190,Tabla3[[#All],[Comuna]:[Codigo Comuna]],2,FALSE)</f>
        <v>15101</v>
      </c>
      <c r="AM190" s="28">
        <f>VLOOKUP(AL190,Poblacion!E$1:G$347,3,FALSE)</f>
        <v>241653</v>
      </c>
      <c r="AN190" s="28">
        <f>VLOOKUP(AL190,Tabla4[[#All],[Código Comuna]:[Población 2025 estimada]],3,FALSE)</f>
        <v>259064</v>
      </c>
      <c r="AO190" s="26">
        <f>VLOOKUP(AL190,Pobreza!B$1:E$346,4,FALSE)</f>
        <v>0.18341139307704171</v>
      </c>
    </row>
    <row r="191" spans="1:41" ht="24" x14ac:dyDescent="0.25">
      <c r="A191" s="6"/>
      <c r="B191" s="5" t="s">
        <v>497</v>
      </c>
      <c r="C191" s="5" t="s">
        <v>497</v>
      </c>
      <c r="D191" s="1" t="s">
        <v>498</v>
      </c>
      <c r="E191" s="1" t="s">
        <v>18</v>
      </c>
      <c r="F191" s="1" t="str">
        <f t="shared" si="2"/>
        <v>ARICA Y PARINACOTA</v>
      </c>
      <c r="G191" s="1" t="s">
        <v>29</v>
      </c>
      <c r="H191" s="1" t="s">
        <v>29</v>
      </c>
      <c r="I191" s="5" t="s">
        <v>4911</v>
      </c>
      <c r="J191" s="6"/>
      <c r="K191" s="5" t="s">
        <v>20</v>
      </c>
      <c r="L191" s="5" t="s">
        <v>21</v>
      </c>
      <c r="M191" s="5">
        <v>42645</v>
      </c>
      <c r="N191" s="5" t="s">
        <v>527</v>
      </c>
      <c r="O191" s="1" t="s">
        <v>528</v>
      </c>
      <c r="P191" s="1" t="s">
        <v>505</v>
      </c>
      <c r="Q191" s="1" t="s">
        <v>25</v>
      </c>
      <c r="R191" s="1" t="s">
        <v>89</v>
      </c>
      <c r="S191" s="1" t="s">
        <v>106</v>
      </c>
      <c r="T191" s="5">
        <v>135235</v>
      </c>
      <c r="U191" s="1" t="s">
        <v>25</v>
      </c>
      <c r="V191" s="1" t="s">
        <v>25</v>
      </c>
      <c r="W191" s="1" t="s">
        <v>25</v>
      </c>
      <c r="X191" s="1" t="s">
        <v>25</v>
      </c>
      <c r="Y191" s="1" t="s">
        <v>25</v>
      </c>
      <c r="Z191" s="1" t="s">
        <v>25</v>
      </c>
      <c r="AA191" s="1" t="s">
        <v>25</v>
      </c>
      <c r="AB191" s="1" t="s">
        <v>25</v>
      </c>
      <c r="AC191" s="1" t="s">
        <v>4394</v>
      </c>
      <c r="AD191" s="2">
        <v>12654.846</v>
      </c>
      <c r="AE191" s="2">
        <v>0</v>
      </c>
      <c r="AF191" s="2">
        <v>71300</v>
      </c>
      <c r="AG191" s="2">
        <v>0</v>
      </c>
      <c r="AH191" s="2">
        <v>0</v>
      </c>
      <c r="AI191" s="2">
        <v>0</v>
      </c>
      <c r="AJ191" s="2">
        <v>0</v>
      </c>
      <c r="AK191" s="2">
        <v>0</v>
      </c>
      <c r="AL191" s="25">
        <f>VLOOKUP(H191,Tabla3[[#All],[Comuna]:[Codigo Comuna]],2,FALSE)</f>
        <v>15101</v>
      </c>
      <c r="AM191" s="28">
        <f>VLOOKUP(AL191,Poblacion!E$1:G$347,3,FALSE)</f>
        <v>241653</v>
      </c>
      <c r="AN191" s="28">
        <f>VLOOKUP(AL191,Tabla4[[#All],[Código Comuna]:[Población 2025 estimada]],3,FALSE)</f>
        <v>259064</v>
      </c>
      <c r="AO191" s="26">
        <f>VLOOKUP(AL191,Pobreza!B$1:E$346,4,FALSE)</f>
        <v>0.18341139307704171</v>
      </c>
    </row>
    <row r="192" spans="1:41" ht="36" x14ac:dyDescent="0.25">
      <c r="A192" s="5">
        <v>338</v>
      </c>
      <c r="B192" s="5" t="s">
        <v>497</v>
      </c>
      <c r="C192" s="5" t="s">
        <v>497</v>
      </c>
      <c r="D192" s="1" t="s">
        <v>498</v>
      </c>
      <c r="E192" s="1" t="s">
        <v>18</v>
      </c>
      <c r="F192" s="1" t="str">
        <f t="shared" si="2"/>
        <v>ARICA Y PARINACOTA</v>
      </c>
      <c r="G192" s="1" t="s">
        <v>501</v>
      </c>
      <c r="H192" s="1" t="s">
        <v>502</v>
      </c>
      <c r="I192" s="5" t="s">
        <v>4911</v>
      </c>
      <c r="J192" s="5">
        <v>136</v>
      </c>
      <c r="K192" s="5" t="s">
        <v>20</v>
      </c>
      <c r="L192" s="5" t="s">
        <v>21</v>
      </c>
      <c r="M192" s="5">
        <v>43691</v>
      </c>
      <c r="N192" s="5" t="s">
        <v>529</v>
      </c>
      <c r="O192" s="1" t="s">
        <v>530</v>
      </c>
      <c r="P192" s="1" t="s">
        <v>499</v>
      </c>
      <c r="Q192" s="1" t="s">
        <v>499</v>
      </c>
      <c r="R192" s="1" t="s">
        <v>89</v>
      </c>
      <c r="S192" s="1" t="s">
        <v>106</v>
      </c>
      <c r="T192" s="5">
        <v>138607</v>
      </c>
      <c r="U192" s="1" t="s">
        <v>500</v>
      </c>
      <c r="V192" s="1" t="s">
        <v>25</v>
      </c>
      <c r="W192" s="1" t="s">
        <v>25</v>
      </c>
      <c r="X192" s="1" t="s">
        <v>25</v>
      </c>
      <c r="Y192" s="1" t="s">
        <v>25</v>
      </c>
      <c r="Z192" s="1" t="s">
        <v>25</v>
      </c>
      <c r="AA192" s="1" t="s">
        <v>25</v>
      </c>
      <c r="AB192" s="1" t="s">
        <v>25</v>
      </c>
      <c r="AC192" s="1" t="s">
        <v>4394</v>
      </c>
      <c r="AD192" s="2">
        <v>117344.55</v>
      </c>
      <c r="AE192" s="2">
        <v>0</v>
      </c>
      <c r="AF192" s="2">
        <v>146063</v>
      </c>
      <c r="AG192" s="2">
        <v>0</v>
      </c>
      <c r="AH192" s="2">
        <v>0</v>
      </c>
      <c r="AI192" s="2">
        <v>0</v>
      </c>
      <c r="AJ192" s="2">
        <v>0</v>
      </c>
      <c r="AK192" s="2">
        <v>0</v>
      </c>
      <c r="AL192" s="25">
        <f>VLOOKUP(H192,Tabla3[[#All],[Comuna]:[Codigo Comuna]],2,FALSE)</f>
        <v>15201</v>
      </c>
      <c r="AM192" s="28">
        <f>VLOOKUP(AL192,Poblacion!E$1:G$347,3,FALSE)</f>
        <v>1547</v>
      </c>
      <c r="AN192" s="28">
        <f>VLOOKUP(AL192,Tabla4[[#All],[Código Comuna]:[Población 2025 estimada]],3,FALSE)</f>
        <v>2578</v>
      </c>
      <c r="AO192" s="26">
        <f>VLOOKUP(AL192,Pobreza!B$1:E$346,4,FALSE)</f>
        <v>0.3087604023654103</v>
      </c>
    </row>
    <row r="193" spans="1:41" ht="24" x14ac:dyDescent="0.25">
      <c r="A193" s="6"/>
      <c r="B193" s="5" t="s">
        <v>497</v>
      </c>
      <c r="C193" s="5" t="s">
        <v>497</v>
      </c>
      <c r="D193" s="1" t="s">
        <v>498</v>
      </c>
      <c r="E193" s="1" t="s">
        <v>18</v>
      </c>
      <c r="F193" s="1" t="str">
        <f t="shared" si="2"/>
        <v>ARICA Y PARINACOTA</v>
      </c>
      <c r="G193" s="1" t="s">
        <v>501</v>
      </c>
      <c r="H193" s="1" t="s">
        <v>534</v>
      </c>
      <c r="I193" s="5" t="s">
        <v>4911</v>
      </c>
      <c r="J193" s="6"/>
      <c r="K193" s="5" t="s">
        <v>20</v>
      </c>
      <c r="L193" s="5" t="s">
        <v>21</v>
      </c>
      <c r="M193" s="5">
        <v>46466</v>
      </c>
      <c r="N193" s="5" t="s">
        <v>531</v>
      </c>
      <c r="O193" s="1" t="s">
        <v>532</v>
      </c>
      <c r="P193" s="1" t="s">
        <v>533</v>
      </c>
      <c r="Q193" s="1" t="s">
        <v>25</v>
      </c>
      <c r="R193" s="1" t="s">
        <v>89</v>
      </c>
      <c r="S193" s="1" t="s">
        <v>106</v>
      </c>
      <c r="T193" s="5">
        <v>141801</v>
      </c>
      <c r="U193" s="1" t="s">
        <v>500</v>
      </c>
      <c r="V193" s="1" t="s">
        <v>25</v>
      </c>
      <c r="W193" s="1" t="s">
        <v>25</v>
      </c>
      <c r="X193" s="1" t="s">
        <v>25</v>
      </c>
      <c r="Y193" s="1" t="s">
        <v>25</v>
      </c>
      <c r="Z193" s="1" t="s">
        <v>25</v>
      </c>
      <c r="AA193" s="1" t="s">
        <v>25</v>
      </c>
      <c r="AB193" s="1" t="s">
        <v>25</v>
      </c>
      <c r="AC193" s="1" t="s">
        <v>4394</v>
      </c>
      <c r="AD193" s="2">
        <v>0</v>
      </c>
      <c r="AE193" s="2">
        <v>0</v>
      </c>
      <c r="AF193" s="2">
        <v>76850</v>
      </c>
      <c r="AG193" s="2">
        <v>0</v>
      </c>
      <c r="AH193" s="2">
        <v>0</v>
      </c>
      <c r="AI193" s="2">
        <v>0</v>
      </c>
      <c r="AJ193" s="2">
        <v>0</v>
      </c>
      <c r="AK193" s="2">
        <v>0</v>
      </c>
      <c r="AL193" s="25" t="e">
        <f>VLOOKUP(H193,Tabla3[[#All],[Comuna]:[Codigo Comuna]],2,FALSE)</f>
        <v>#N/A</v>
      </c>
      <c r="AM193" s="28" t="e">
        <f>VLOOKUP(AL193,Poblacion!E$1:G$347,3,FALSE)</f>
        <v>#N/A</v>
      </c>
      <c r="AN193" s="28" t="e">
        <f>VLOOKUP(AL193,Tabla4[[#All],[Código Comuna]:[Población 2025 estimada]],3,FALSE)</f>
        <v>#N/A</v>
      </c>
      <c r="AO193" s="26" t="e">
        <f>VLOOKUP(AL193,Pobreza!B$1:E$346,4,FALSE)</f>
        <v>#N/A</v>
      </c>
    </row>
    <row r="194" spans="1:41" ht="24" x14ac:dyDescent="0.25">
      <c r="A194" s="6"/>
      <c r="B194" s="5" t="s">
        <v>497</v>
      </c>
      <c r="C194" s="5" t="s">
        <v>497</v>
      </c>
      <c r="D194" s="1" t="s">
        <v>498</v>
      </c>
      <c r="E194" s="1" t="s">
        <v>18</v>
      </c>
      <c r="F194" s="1" t="str">
        <f t="shared" si="2"/>
        <v>ARICA Y PARINACOTA</v>
      </c>
      <c r="G194" s="1" t="s">
        <v>29</v>
      </c>
      <c r="H194" s="1" t="s">
        <v>29</v>
      </c>
      <c r="I194" s="5" t="s">
        <v>4911</v>
      </c>
      <c r="J194" s="6"/>
      <c r="K194" s="5" t="s">
        <v>20</v>
      </c>
      <c r="L194" s="5" t="s">
        <v>21</v>
      </c>
      <c r="M194" s="5">
        <v>46464</v>
      </c>
      <c r="N194" s="5" t="s">
        <v>535</v>
      </c>
      <c r="O194" s="1" t="s">
        <v>536</v>
      </c>
      <c r="P194" s="1" t="s">
        <v>520</v>
      </c>
      <c r="Q194" s="1" t="s">
        <v>25</v>
      </c>
      <c r="R194" s="1" t="s">
        <v>77</v>
      </c>
      <c r="S194" s="1" t="s">
        <v>78</v>
      </c>
      <c r="T194" s="5">
        <v>141799</v>
      </c>
      <c r="U194" s="1" t="s">
        <v>500</v>
      </c>
      <c r="V194" s="1" t="s">
        <v>25</v>
      </c>
      <c r="W194" s="1" t="s">
        <v>25</v>
      </c>
      <c r="X194" s="1" t="s">
        <v>25</v>
      </c>
      <c r="Y194" s="1" t="s">
        <v>25</v>
      </c>
      <c r="Z194" s="1" t="s">
        <v>25</v>
      </c>
      <c r="AA194" s="1" t="s">
        <v>25</v>
      </c>
      <c r="AB194" s="1" t="s">
        <v>25</v>
      </c>
      <c r="AC194" s="1" t="s">
        <v>4394</v>
      </c>
      <c r="AD194" s="2">
        <v>0</v>
      </c>
      <c r="AE194" s="2">
        <v>0</v>
      </c>
      <c r="AF194" s="2">
        <v>164050</v>
      </c>
      <c r="AG194" s="2">
        <v>0</v>
      </c>
      <c r="AH194" s="2">
        <v>0</v>
      </c>
      <c r="AI194" s="2">
        <v>0</v>
      </c>
      <c r="AJ194" s="2">
        <v>0</v>
      </c>
      <c r="AK194" s="2">
        <v>0</v>
      </c>
      <c r="AL194" s="25">
        <f>VLOOKUP(H194,Tabla3[[#All],[Comuna]:[Codigo Comuna]],2,FALSE)</f>
        <v>15101</v>
      </c>
      <c r="AM194" s="28">
        <f>VLOOKUP(AL194,Poblacion!E$1:G$347,3,FALSE)</f>
        <v>241653</v>
      </c>
      <c r="AN194" s="28">
        <f>VLOOKUP(AL194,Tabla4[[#All],[Código Comuna]:[Población 2025 estimada]],3,FALSE)</f>
        <v>259064</v>
      </c>
      <c r="AO194" s="26">
        <f>VLOOKUP(AL194,Pobreza!B$1:E$346,4,FALSE)</f>
        <v>0.18341139307704171</v>
      </c>
    </row>
    <row r="195" spans="1:41" ht="24" x14ac:dyDescent="0.25">
      <c r="A195" s="5">
        <v>340</v>
      </c>
      <c r="B195" s="5" t="s">
        <v>497</v>
      </c>
      <c r="C195" s="5" t="s">
        <v>497</v>
      </c>
      <c r="D195" s="1" t="s">
        <v>498</v>
      </c>
      <c r="E195" s="1" t="s">
        <v>18</v>
      </c>
      <c r="F195" s="1" t="str">
        <f t="shared" ref="F195:F258" si="3">UPPER(E195)</f>
        <v>ARICA Y PARINACOTA</v>
      </c>
      <c r="G195" s="1" t="s">
        <v>29</v>
      </c>
      <c r="H195" s="1" t="s">
        <v>29</v>
      </c>
      <c r="I195" s="5" t="s">
        <v>4911</v>
      </c>
      <c r="J195" s="5">
        <v>167</v>
      </c>
      <c r="K195" s="5" t="s">
        <v>20</v>
      </c>
      <c r="L195" s="5" t="s">
        <v>21</v>
      </c>
      <c r="M195" s="5">
        <v>46463</v>
      </c>
      <c r="N195" s="5" t="s">
        <v>537</v>
      </c>
      <c r="O195" s="1" t="s">
        <v>538</v>
      </c>
      <c r="P195" s="1" t="s">
        <v>539</v>
      </c>
      <c r="Q195" s="1" t="s">
        <v>540</v>
      </c>
      <c r="R195" s="1" t="s">
        <v>26</v>
      </c>
      <c r="S195" s="1" t="s">
        <v>224</v>
      </c>
      <c r="T195" s="5">
        <v>179444</v>
      </c>
      <c r="U195" s="1" t="s">
        <v>500</v>
      </c>
      <c r="V195" s="1" t="s">
        <v>25</v>
      </c>
      <c r="W195" s="1" t="s">
        <v>25</v>
      </c>
      <c r="X195" s="1" t="s">
        <v>25</v>
      </c>
      <c r="Y195" s="1" t="s">
        <v>25</v>
      </c>
      <c r="Z195" s="1" t="s">
        <v>25</v>
      </c>
      <c r="AA195" s="1" t="s">
        <v>25</v>
      </c>
      <c r="AB195" s="1" t="s">
        <v>25</v>
      </c>
      <c r="AC195" s="1" t="s">
        <v>4394</v>
      </c>
      <c r="AD195" s="2">
        <v>0</v>
      </c>
      <c r="AE195" s="2">
        <v>10420</v>
      </c>
      <c r="AF195" s="2">
        <v>620165</v>
      </c>
      <c r="AG195" s="2">
        <v>648624</v>
      </c>
      <c r="AH195" s="2">
        <v>0</v>
      </c>
      <c r="AI195" s="2">
        <v>0</v>
      </c>
      <c r="AJ195" s="2">
        <v>0</v>
      </c>
      <c r="AK195" s="2">
        <v>0</v>
      </c>
      <c r="AL195" s="25">
        <f>VLOOKUP(H195,Tabla3[[#All],[Comuna]:[Codigo Comuna]],2,FALSE)</f>
        <v>15101</v>
      </c>
      <c r="AM195" s="28">
        <f>VLOOKUP(AL195,Poblacion!E$1:G$347,3,FALSE)</f>
        <v>241653</v>
      </c>
      <c r="AN195" s="28">
        <f>VLOOKUP(AL195,Tabla4[[#All],[Código Comuna]:[Población 2025 estimada]],3,FALSE)</f>
        <v>259064</v>
      </c>
      <c r="AO195" s="26">
        <f>VLOOKUP(AL195,Pobreza!B$1:E$346,4,FALSE)</f>
        <v>0.18341139307704171</v>
      </c>
    </row>
    <row r="196" spans="1:41" ht="24" x14ac:dyDescent="0.25">
      <c r="A196" s="5">
        <v>339</v>
      </c>
      <c r="B196" s="5" t="s">
        <v>497</v>
      </c>
      <c r="C196" s="5" t="s">
        <v>497</v>
      </c>
      <c r="D196" s="1" t="s">
        <v>498</v>
      </c>
      <c r="E196" s="1" t="s">
        <v>18</v>
      </c>
      <c r="F196" s="1" t="str">
        <f t="shared" si="3"/>
        <v>ARICA Y PARINACOTA</v>
      </c>
      <c r="G196" s="1" t="s">
        <v>29</v>
      </c>
      <c r="H196" s="1" t="s">
        <v>29</v>
      </c>
      <c r="I196" s="5" t="s">
        <v>4911</v>
      </c>
      <c r="J196" s="5">
        <v>167</v>
      </c>
      <c r="K196" s="5" t="s">
        <v>20</v>
      </c>
      <c r="L196" s="5" t="s">
        <v>30</v>
      </c>
      <c r="M196" s="5">
        <v>46463</v>
      </c>
      <c r="N196" s="5" t="s">
        <v>537</v>
      </c>
      <c r="O196" s="1" t="s">
        <v>538</v>
      </c>
      <c r="P196" s="1" t="s">
        <v>539</v>
      </c>
      <c r="Q196" s="1" t="s">
        <v>540</v>
      </c>
      <c r="R196" s="1" t="s">
        <v>26</v>
      </c>
      <c r="S196" s="1" t="s">
        <v>135</v>
      </c>
      <c r="T196" s="5">
        <v>179443</v>
      </c>
      <c r="U196" s="1" t="s">
        <v>500</v>
      </c>
      <c r="V196" s="1" t="s">
        <v>25</v>
      </c>
      <c r="W196" s="1" t="s">
        <v>25</v>
      </c>
      <c r="X196" s="1" t="s">
        <v>25</v>
      </c>
      <c r="Y196" s="1" t="s">
        <v>25</v>
      </c>
      <c r="Z196" s="1" t="s">
        <v>25</v>
      </c>
      <c r="AA196" s="1" t="s">
        <v>25</v>
      </c>
      <c r="AB196" s="1" t="s">
        <v>25</v>
      </c>
      <c r="AC196" s="1" t="s">
        <v>4394</v>
      </c>
      <c r="AD196" s="2">
        <v>0</v>
      </c>
      <c r="AE196" s="2">
        <v>52100</v>
      </c>
      <c r="AF196" s="2">
        <v>5140286</v>
      </c>
      <c r="AG196" s="2">
        <v>14831281</v>
      </c>
      <c r="AH196" s="2">
        <v>12000000</v>
      </c>
      <c r="AI196" s="2">
        <v>0</v>
      </c>
      <c r="AJ196" s="2">
        <v>0</v>
      </c>
      <c r="AK196" s="2">
        <v>0</v>
      </c>
      <c r="AL196" s="25">
        <f>VLOOKUP(H196,Tabla3[[#All],[Comuna]:[Codigo Comuna]],2,FALSE)</f>
        <v>15101</v>
      </c>
      <c r="AM196" s="28">
        <f>VLOOKUP(AL196,Poblacion!E$1:G$347,3,FALSE)</f>
        <v>241653</v>
      </c>
      <c r="AN196" s="28">
        <f>VLOOKUP(AL196,Tabla4[[#All],[Código Comuna]:[Población 2025 estimada]],3,FALSE)</f>
        <v>259064</v>
      </c>
      <c r="AO196" s="26">
        <f>VLOOKUP(AL196,Pobreza!B$1:E$346,4,FALSE)</f>
        <v>0.18341139307704171</v>
      </c>
    </row>
    <row r="197" spans="1:41" ht="24" x14ac:dyDescent="0.25">
      <c r="A197" s="6"/>
      <c r="B197" s="5" t="s">
        <v>497</v>
      </c>
      <c r="C197" s="5" t="s">
        <v>497</v>
      </c>
      <c r="D197" s="1" t="s">
        <v>498</v>
      </c>
      <c r="E197" s="1" t="s">
        <v>18</v>
      </c>
      <c r="F197" s="1" t="str">
        <f t="shared" si="3"/>
        <v>ARICA Y PARINACOTA</v>
      </c>
      <c r="G197" s="1" t="s">
        <v>29</v>
      </c>
      <c r="H197" s="1" t="s">
        <v>29</v>
      </c>
      <c r="I197" s="5" t="s">
        <v>4912</v>
      </c>
      <c r="J197" s="6"/>
      <c r="K197" s="5" t="s">
        <v>20</v>
      </c>
      <c r="L197" s="5" t="s">
        <v>25</v>
      </c>
      <c r="M197" s="5">
        <v>46461</v>
      </c>
      <c r="N197" s="5" t="s">
        <v>541</v>
      </c>
      <c r="O197" s="1" t="s">
        <v>542</v>
      </c>
      <c r="P197" s="1" t="s">
        <v>543</v>
      </c>
      <c r="Q197" s="1" t="s">
        <v>25</v>
      </c>
      <c r="R197" s="1" t="s">
        <v>26</v>
      </c>
      <c r="S197" s="1" t="s">
        <v>27</v>
      </c>
      <c r="T197" s="5">
        <v>163058</v>
      </c>
      <c r="U197" s="1" t="s">
        <v>25</v>
      </c>
      <c r="V197" s="1" t="s">
        <v>25</v>
      </c>
      <c r="W197" s="1" t="s">
        <v>25</v>
      </c>
      <c r="X197" s="1" t="s">
        <v>25</v>
      </c>
      <c r="Y197" s="1" t="s">
        <v>25</v>
      </c>
      <c r="Z197" s="1" t="s">
        <v>25</v>
      </c>
      <c r="AA197" s="1" t="s">
        <v>25</v>
      </c>
      <c r="AB197" s="1" t="s">
        <v>25</v>
      </c>
      <c r="AC197" s="1" t="s">
        <v>4394</v>
      </c>
      <c r="AD197" s="2">
        <v>0</v>
      </c>
      <c r="AE197" s="2">
        <v>0</v>
      </c>
      <c r="AF197" s="2">
        <v>10000</v>
      </c>
      <c r="AG197" s="2">
        <v>555148</v>
      </c>
      <c r="AH197" s="2">
        <v>580624</v>
      </c>
      <c r="AI197" s="2">
        <v>606099</v>
      </c>
      <c r="AJ197" s="2">
        <v>0</v>
      </c>
      <c r="AK197" s="2">
        <v>0</v>
      </c>
      <c r="AL197" s="25">
        <f>VLOOKUP(H197,Tabla3[[#All],[Comuna]:[Codigo Comuna]],2,FALSE)</f>
        <v>15101</v>
      </c>
      <c r="AM197" s="28">
        <f>VLOOKUP(AL197,Poblacion!E$1:G$347,3,FALSE)</f>
        <v>241653</v>
      </c>
      <c r="AN197" s="28">
        <f>VLOOKUP(AL197,Tabla4[[#All],[Código Comuna]:[Población 2025 estimada]],3,FALSE)</f>
        <v>259064</v>
      </c>
      <c r="AO197" s="26">
        <f>VLOOKUP(AL197,Pobreza!B$1:E$346,4,FALSE)</f>
        <v>0.18341139307704171</v>
      </c>
    </row>
    <row r="198" spans="1:41" ht="24" x14ac:dyDescent="0.25">
      <c r="A198" s="6"/>
      <c r="B198" s="5" t="s">
        <v>497</v>
      </c>
      <c r="C198" s="5" t="s">
        <v>497</v>
      </c>
      <c r="D198" s="1" t="s">
        <v>498</v>
      </c>
      <c r="E198" s="1" t="s">
        <v>18</v>
      </c>
      <c r="F198" s="1" t="str">
        <f t="shared" si="3"/>
        <v>ARICA Y PARINACOTA</v>
      </c>
      <c r="G198" s="1" t="s">
        <v>29</v>
      </c>
      <c r="H198" s="1" t="s">
        <v>29</v>
      </c>
      <c r="I198" s="5" t="s">
        <v>4912</v>
      </c>
      <c r="J198" s="6"/>
      <c r="K198" s="5" t="s">
        <v>20</v>
      </c>
      <c r="L198" s="5" t="s">
        <v>25</v>
      </c>
      <c r="M198" s="5">
        <v>46461</v>
      </c>
      <c r="N198" s="5" t="s">
        <v>541</v>
      </c>
      <c r="O198" s="1" t="s">
        <v>542</v>
      </c>
      <c r="P198" s="1" t="s">
        <v>543</v>
      </c>
      <c r="Q198" s="1" t="s">
        <v>25</v>
      </c>
      <c r="R198" s="1" t="s">
        <v>26</v>
      </c>
      <c r="S198" s="1" t="s">
        <v>31</v>
      </c>
      <c r="T198" s="5">
        <v>163059</v>
      </c>
      <c r="U198" s="1" t="s">
        <v>25</v>
      </c>
      <c r="V198" s="1" t="s">
        <v>25</v>
      </c>
      <c r="W198" s="1" t="s">
        <v>25</v>
      </c>
      <c r="X198" s="1" t="s">
        <v>25</v>
      </c>
      <c r="Y198" s="1" t="s">
        <v>25</v>
      </c>
      <c r="Z198" s="1" t="s">
        <v>25</v>
      </c>
      <c r="AA198" s="1" t="s">
        <v>25</v>
      </c>
      <c r="AB198" s="1" t="s">
        <v>25</v>
      </c>
      <c r="AC198" s="1" t="s">
        <v>4394</v>
      </c>
      <c r="AD198" s="2">
        <v>0</v>
      </c>
      <c r="AE198" s="2">
        <v>0</v>
      </c>
      <c r="AF198" s="2">
        <v>50000</v>
      </c>
      <c r="AG198" s="2">
        <v>7444852</v>
      </c>
      <c r="AH198" s="2">
        <v>21780376</v>
      </c>
      <c r="AI198" s="2">
        <v>23715901</v>
      </c>
      <c r="AJ198" s="2">
        <v>7380000</v>
      </c>
      <c r="AK198" s="2">
        <v>0</v>
      </c>
      <c r="AL198" s="25">
        <f>VLOOKUP(H198,Tabla3[[#All],[Comuna]:[Codigo Comuna]],2,FALSE)</f>
        <v>15101</v>
      </c>
      <c r="AM198" s="28">
        <f>VLOOKUP(AL198,Poblacion!E$1:G$347,3,FALSE)</f>
        <v>241653</v>
      </c>
      <c r="AN198" s="28">
        <f>VLOOKUP(AL198,Tabla4[[#All],[Código Comuna]:[Población 2025 estimada]],3,FALSE)</f>
        <v>259064</v>
      </c>
      <c r="AO198" s="26">
        <f>VLOOKUP(AL198,Pobreza!B$1:E$346,4,FALSE)</f>
        <v>0.18341139307704171</v>
      </c>
    </row>
    <row r="199" spans="1:41" ht="36" x14ac:dyDescent="0.25">
      <c r="A199" s="5">
        <v>343</v>
      </c>
      <c r="B199" s="5" t="s">
        <v>497</v>
      </c>
      <c r="C199" s="5" t="s">
        <v>497</v>
      </c>
      <c r="D199" s="1" t="s">
        <v>498</v>
      </c>
      <c r="E199" s="1" t="s">
        <v>18</v>
      </c>
      <c r="F199" s="1" t="str">
        <f t="shared" si="3"/>
        <v>ARICA Y PARINACOTA</v>
      </c>
      <c r="G199" s="1" t="s">
        <v>501</v>
      </c>
      <c r="H199" s="1" t="s">
        <v>502</v>
      </c>
      <c r="I199" s="5" t="s">
        <v>4911</v>
      </c>
      <c r="J199" s="5">
        <v>39</v>
      </c>
      <c r="K199" s="5" t="s">
        <v>20</v>
      </c>
      <c r="L199" s="5" t="s">
        <v>21</v>
      </c>
      <c r="M199" s="5">
        <v>37044</v>
      </c>
      <c r="N199" s="5" t="s">
        <v>544</v>
      </c>
      <c r="O199" s="1" t="s">
        <v>545</v>
      </c>
      <c r="P199" s="1" t="s">
        <v>499</v>
      </c>
      <c r="Q199" s="1" t="s">
        <v>499</v>
      </c>
      <c r="R199" s="1" t="s">
        <v>89</v>
      </c>
      <c r="S199" s="1" t="s">
        <v>90</v>
      </c>
      <c r="T199" s="5">
        <v>151581</v>
      </c>
      <c r="U199" s="1" t="s">
        <v>500</v>
      </c>
      <c r="V199" s="1" t="s">
        <v>25</v>
      </c>
      <c r="W199" s="1" t="s">
        <v>25</v>
      </c>
      <c r="X199" s="1" t="s">
        <v>25</v>
      </c>
      <c r="Y199" s="1" t="s">
        <v>25</v>
      </c>
      <c r="Z199" s="1" t="s">
        <v>25</v>
      </c>
      <c r="AA199" s="1" t="s">
        <v>25</v>
      </c>
      <c r="AB199" s="1" t="s">
        <v>25</v>
      </c>
      <c r="AC199" s="1" t="s">
        <v>4394</v>
      </c>
      <c r="AD199" s="2">
        <v>402483.96</v>
      </c>
      <c r="AE199" s="2">
        <v>56887</v>
      </c>
      <c r="AF199" s="2">
        <v>6908</v>
      </c>
      <c r="AG199" s="2">
        <v>0</v>
      </c>
      <c r="AH199" s="2">
        <v>0</v>
      </c>
      <c r="AI199" s="2">
        <v>0</v>
      </c>
      <c r="AJ199" s="2">
        <v>0</v>
      </c>
      <c r="AK199" s="2">
        <v>0</v>
      </c>
      <c r="AL199" s="25">
        <f>VLOOKUP(H199,Tabla3[[#All],[Comuna]:[Codigo Comuna]],2,FALSE)</f>
        <v>15201</v>
      </c>
      <c r="AM199" s="28">
        <f>VLOOKUP(AL199,Poblacion!E$1:G$347,3,FALSE)</f>
        <v>1547</v>
      </c>
      <c r="AN199" s="28">
        <f>VLOOKUP(AL199,Tabla4[[#All],[Código Comuna]:[Población 2025 estimada]],3,FALSE)</f>
        <v>2578</v>
      </c>
      <c r="AO199" s="26">
        <f>VLOOKUP(AL199,Pobreza!B$1:E$346,4,FALSE)</f>
        <v>0.3087604023654103</v>
      </c>
    </row>
    <row r="200" spans="1:41" ht="24" x14ac:dyDescent="0.25">
      <c r="A200" s="6"/>
      <c r="B200" s="5" t="s">
        <v>497</v>
      </c>
      <c r="C200" s="5" t="s">
        <v>497</v>
      </c>
      <c r="D200" s="1" t="s">
        <v>498</v>
      </c>
      <c r="E200" s="1" t="s">
        <v>18</v>
      </c>
      <c r="F200" s="1" t="str">
        <f t="shared" si="3"/>
        <v>ARICA Y PARINACOTA</v>
      </c>
      <c r="G200" s="1" t="s">
        <v>127</v>
      </c>
      <c r="H200" s="1" t="s">
        <v>122</v>
      </c>
      <c r="I200" s="5" t="s">
        <v>4911</v>
      </c>
      <c r="J200" s="6"/>
      <c r="K200" s="5" t="s">
        <v>20</v>
      </c>
      <c r="L200" s="5" t="s">
        <v>21</v>
      </c>
      <c r="M200" s="5">
        <v>50904</v>
      </c>
      <c r="N200" s="5" t="s">
        <v>546</v>
      </c>
      <c r="O200" s="1" t="s">
        <v>547</v>
      </c>
      <c r="P200" s="1" t="s">
        <v>533</v>
      </c>
      <c r="Q200" s="1" t="s">
        <v>25</v>
      </c>
      <c r="R200" s="1" t="s">
        <v>26</v>
      </c>
      <c r="S200" s="1" t="s">
        <v>224</v>
      </c>
      <c r="T200" s="5">
        <v>167678</v>
      </c>
      <c r="U200" s="1" t="s">
        <v>507</v>
      </c>
      <c r="V200" s="1" t="s">
        <v>25</v>
      </c>
      <c r="W200" s="1" t="s">
        <v>25</v>
      </c>
      <c r="X200" s="1" t="s">
        <v>25</v>
      </c>
      <c r="Y200" s="1" t="s">
        <v>25</v>
      </c>
      <c r="Z200" s="1" t="s">
        <v>25</v>
      </c>
      <c r="AA200" s="1" t="s">
        <v>25</v>
      </c>
      <c r="AB200" s="1" t="s">
        <v>25</v>
      </c>
      <c r="AC200" s="1" t="s">
        <v>4394</v>
      </c>
      <c r="AD200" s="2">
        <v>0</v>
      </c>
      <c r="AE200" s="2">
        <v>0</v>
      </c>
      <c r="AF200" s="2">
        <v>151999</v>
      </c>
      <c r="AG200" s="2">
        <v>0</v>
      </c>
      <c r="AH200" s="2">
        <v>0</v>
      </c>
      <c r="AI200" s="2">
        <v>0</v>
      </c>
      <c r="AJ200" s="2">
        <v>0</v>
      </c>
      <c r="AK200" s="2">
        <v>0</v>
      </c>
      <c r="AL200" s="25" t="e">
        <f>VLOOKUP(H200,Tabla3[[#All],[Comuna]:[Codigo Comuna]],2,FALSE)</f>
        <v>#N/A</v>
      </c>
      <c r="AM200" s="28" t="e">
        <f>VLOOKUP(AL200,Poblacion!E$1:G$347,3,FALSE)</f>
        <v>#N/A</v>
      </c>
      <c r="AN200" s="28" t="e">
        <f>VLOOKUP(AL200,Tabla4[[#All],[Código Comuna]:[Población 2025 estimada]],3,FALSE)</f>
        <v>#N/A</v>
      </c>
      <c r="AO200" s="26" t="e">
        <f>VLOOKUP(AL200,Pobreza!B$1:E$346,4,FALSE)</f>
        <v>#N/A</v>
      </c>
    </row>
    <row r="201" spans="1:41" ht="24" x14ac:dyDescent="0.25">
      <c r="A201" s="6"/>
      <c r="B201" s="5" t="s">
        <v>497</v>
      </c>
      <c r="C201" s="5" t="s">
        <v>497</v>
      </c>
      <c r="D201" s="1" t="s">
        <v>498</v>
      </c>
      <c r="E201" s="1" t="s">
        <v>18</v>
      </c>
      <c r="F201" s="1" t="str">
        <f t="shared" si="3"/>
        <v>ARICA Y PARINACOTA</v>
      </c>
      <c r="G201" s="1" t="s">
        <v>29</v>
      </c>
      <c r="H201" s="1" t="s">
        <v>29</v>
      </c>
      <c r="I201" s="5" t="s">
        <v>4911</v>
      </c>
      <c r="J201" s="6"/>
      <c r="K201" s="5" t="s">
        <v>20</v>
      </c>
      <c r="L201" s="5" t="s">
        <v>21</v>
      </c>
      <c r="M201" s="5">
        <v>52519</v>
      </c>
      <c r="N201" s="5" t="s">
        <v>548</v>
      </c>
      <c r="O201" s="1" t="s">
        <v>549</v>
      </c>
      <c r="P201" s="1" t="s">
        <v>543</v>
      </c>
      <c r="Q201" s="1" t="s">
        <v>25</v>
      </c>
      <c r="R201" s="1" t="s">
        <v>89</v>
      </c>
      <c r="S201" s="1" t="s">
        <v>106</v>
      </c>
      <c r="T201" s="5">
        <v>163053</v>
      </c>
      <c r="U201" s="1" t="s">
        <v>500</v>
      </c>
      <c r="V201" s="1" t="s">
        <v>25</v>
      </c>
      <c r="W201" s="1" t="s">
        <v>25</v>
      </c>
      <c r="X201" s="1" t="s">
        <v>25</v>
      </c>
      <c r="Y201" s="1" t="s">
        <v>25</v>
      </c>
      <c r="Z201" s="1" t="s">
        <v>25</v>
      </c>
      <c r="AA201" s="1" t="s">
        <v>25</v>
      </c>
      <c r="AB201" s="1" t="s">
        <v>25</v>
      </c>
      <c r="AC201" s="1" t="s">
        <v>4394</v>
      </c>
      <c r="AD201" s="2">
        <v>261110.633</v>
      </c>
      <c r="AE201" s="2">
        <v>204000.5</v>
      </c>
      <c r="AF201" s="2">
        <v>300000</v>
      </c>
      <c r="AG201" s="2">
        <v>0</v>
      </c>
      <c r="AH201" s="2">
        <v>0</v>
      </c>
      <c r="AI201" s="2">
        <v>0</v>
      </c>
      <c r="AJ201" s="2">
        <v>0</v>
      </c>
      <c r="AK201" s="2">
        <v>0</v>
      </c>
      <c r="AL201" s="25">
        <f>VLOOKUP(H201,Tabla3[[#All],[Comuna]:[Codigo Comuna]],2,FALSE)</f>
        <v>15101</v>
      </c>
      <c r="AM201" s="28">
        <f>VLOOKUP(AL201,Poblacion!E$1:G$347,3,FALSE)</f>
        <v>241653</v>
      </c>
      <c r="AN201" s="28">
        <f>VLOOKUP(AL201,Tabla4[[#All],[Código Comuna]:[Población 2025 estimada]],3,FALSE)</f>
        <v>259064</v>
      </c>
      <c r="AO201" s="26">
        <f>VLOOKUP(AL201,Pobreza!B$1:E$346,4,FALSE)</f>
        <v>0.18341139307704171</v>
      </c>
    </row>
    <row r="202" spans="1:41" ht="24" x14ac:dyDescent="0.25">
      <c r="A202" s="6"/>
      <c r="B202" s="5" t="s">
        <v>497</v>
      </c>
      <c r="C202" s="5" t="s">
        <v>497</v>
      </c>
      <c r="D202" s="1" t="s">
        <v>498</v>
      </c>
      <c r="E202" s="1" t="s">
        <v>18</v>
      </c>
      <c r="F202" s="1" t="str">
        <f t="shared" si="3"/>
        <v>ARICA Y PARINACOTA</v>
      </c>
      <c r="G202" s="1" t="s">
        <v>501</v>
      </c>
      <c r="H202" s="1" t="s">
        <v>534</v>
      </c>
      <c r="I202" s="5" t="s">
        <v>4911</v>
      </c>
      <c r="J202" s="6"/>
      <c r="K202" s="5" t="s">
        <v>20</v>
      </c>
      <c r="L202" s="5" t="s">
        <v>21</v>
      </c>
      <c r="M202" s="5">
        <v>52561</v>
      </c>
      <c r="N202" s="5" t="s">
        <v>550</v>
      </c>
      <c r="O202" s="1" t="s">
        <v>551</v>
      </c>
      <c r="P202" s="1" t="s">
        <v>520</v>
      </c>
      <c r="Q202" s="1" t="s">
        <v>25</v>
      </c>
      <c r="R202" s="1" t="s">
        <v>89</v>
      </c>
      <c r="S202" s="1" t="s">
        <v>106</v>
      </c>
      <c r="T202" s="5">
        <v>163160</v>
      </c>
      <c r="U202" s="1" t="s">
        <v>500</v>
      </c>
      <c r="V202" s="1" t="s">
        <v>25</v>
      </c>
      <c r="W202" s="1" t="s">
        <v>25</v>
      </c>
      <c r="X202" s="1" t="s">
        <v>25</v>
      </c>
      <c r="Y202" s="1" t="s">
        <v>25</v>
      </c>
      <c r="Z202" s="1" t="s">
        <v>25</v>
      </c>
      <c r="AA202" s="1" t="s">
        <v>25</v>
      </c>
      <c r="AB202" s="1" t="s">
        <v>25</v>
      </c>
      <c r="AC202" s="1" t="s">
        <v>4394</v>
      </c>
      <c r="AD202" s="2">
        <v>80509.95</v>
      </c>
      <c r="AE202" s="2">
        <v>13175.53</v>
      </c>
      <c r="AF202" s="2">
        <v>314604</v>
      </c>
      <c r="AG202" s="2">
        <v>0</v>
      </c>
      <c r="AH202" s="2">
        <v>0</v>
      </c>
      <c r="AI202" s="2">
        <v>0</v>
      </c>
      <c r="AJ202" s="2">
        <v>0</v>
      </c>
      <c r="AK202" s="2">
        <v>0</v>
      </c>
      <c r="AL202" s="25" t="e">
        <f>VLOOKUP(H202,Tabla3[[#All],[Comuna]:[Codigo Comuna]],2,FALSE)</f>
        <v>#N/A</v>
      </c>
      <c r="AM202" s="28" t="e">
        <f>VLOOKUP(AL202,Poblacion!E$1:G$347,3,FALSE)</f>
        <v>#N/A</v>
      </c>
      <c r="AN202" s="28" t="e">
        <f>VLOOKUP(AL202,Tabla4[[#All],[Código Comuna]:[Población 2025 estimada]],3,FALSE)</f>
        <v>#N/A</v>
      </c>
      <c r="AO202" s="26" t="e">
        <f>VLOOKUP(AL202,Pobreza!B$1:E$346,4,FALSE)</f>
        <v>#N/A</v>
      </c>
    </row>
    <row r="203" spans="1:41" ht="24" x14ac:dyDescent="0.25">
      <c r="A203" s="6"/>
      <c r="B203" s="5" t="s">
        <v>497</v>
      </c>
      <c r="C203" s="5" t="s">
        <v>497</v>
      </c>
      <c r="D203" s="1" t="s">
        <v>498</v>
      </c>
      <c r="E203" s="1" t="s">
        <v>18</v>
      </c>
      <c r="F203" s="1" t="str">
        <f t="shared" si="3"/>
        <v>ARICA Y PARINACOTA</v>
      </c>
      <c r="G203" s="1" t="s">
        <v>501</v>
      </c>
      <c r="H203" s="1" t="s">
        <v>534</v>
      </c>
      <c r="I203" s="5" t="s">
        <v>4911</v>
      </c>
      <c r="J203" s="6"/>
      <c r="K203" s="5" t="s">
        <v>20</v>
      </c>
      <c r="L203" s="5" t="s">
        <v>21</v>
      </c>
      <c r="M203" s="5">
        <v>52987</v>
      </c>
      <c r="N203" s="5" t="s">
        <v>552</v>
      </c>
      <c r="O203" s="1" t="s">
        <v>553</v>
      </c>
      <c r="P203" s="1" t="s">
        <v>521</v>
      </c>
      <c r="Q203" s="1" t="s">
        <v>25</v>
      </c>
      <c r="R203" s="1" t="s">
        <v>89</v>
      </c>
      <c r="S203" s="1" t="s">
        <v>106</v>
      </c>
      <c r="T203" s="5">
        <v>164956</v>
      </c>
      <c r="U203" s="1" t="s">
        <v>500</v>
      </c>
      <c r="V203" s="1" t="s">
        <v>25</v>
      </c>
      <c r="W203" s="1" t="s">
        <v>25</v>
      </c>
      <c r="X203" s="1" t="s">
        <v>25</v>
      </c>
      <c r="Y203" s="1" t="s">
        <v>25</v>
      </c>
      <c r="Z203" s="1" t="s">
        <v>25</v>
      </c>
      <c r="AA203" s="1" t="s">
        <v>25</v>
      </c>
      <c r="AB203" s="1" t="s">
        <v>25</v>
      </c>
      <c r="AC203" s="1" t="s">
        <v>4394</v>
      </c>
      <c r="AD203" s="2">
        <v>215625.74299999999</v>
      </c>
      <c r="AE203" s="2">
        <v>167000.40100000001</v>
      </c>
      <c r="AF203" s="2">
        <v>728000</v>
      </c>
      <c r="AG203" s="2">
        <v>0</v>
      </c>
      <c r="AH203" s="2">
        <v>0</v>
      </c>
      <c r="AI203" s="2">
        <v>0</v>
      </c>
      <c r="AJ203" s="2">
        <v>0</v>
      </c>
      <c r="AK203" s="2">
        <v>0</v>
      </c>
      <c r="AL203" s="25" t="e">
        <f>VLOOKUP(H203,Tabla3[[#All],[Comuna]:[Codigo Comuna]],2,FALSE)</f>
        <v>#N/A</v>
      </c>
      <c r="AM203" s="28" t="e">
        <f>VLOOKUP(AL203,Poblacion!E$1:G$347,3,FALSE)</f>
        <v>#N/A</v>
      </c>
      <c r="AN203" s="28" t="e">
        <f>VLOOKUP(AL203,Tabla4[[#All],[Código Comuna]:[Población 2025 estimada]],3,FALSE)</f>
        <v>#N/A</v>
      </c>
      <c r="AO203" s="26" t="e">
        <f>VLOOKUP(AL203,Pobreza!B$1:E$346,4,FALSE)</f>
        <v>#N/A</v>
      </c>
    </row>
    <row r="204" spans="1:41" ht="48" x14ac:dyDescent="0.25">
      <c r="A204" s="5">
        <v>344</v>
      </c>
      <c r="B204" s="5" t="s">
        <v>497</v>
      </c>
      <c r="C204" s="5" t="s">
        <v>497</v>
      </c>
      <c r="D204" s="1" t="s">
        <v>498</v>
      </c>
      <c r="E204" s="1" t="s">
        <v>18</v>
      </c>
      <c r="F204" s="1" t="str">
        <f t="shared" si="3"/>
        <v>ARICA Y PARINACOTA</v>
      </c>
      <c r="G204" s="1" t="s">
        <v>511</v>
      </c>
      <c r="H204" s="1" t="s">
        <v>557</v>
      </c>
      <c r="I204" s="5" t="s">
        <v>4911</v>
      </c>
      <c r="J204" s="5">
        <v>345</v>
      </c>
      <c r="K204" s="5" t="s">
        <v>20</v>
      </c>
      <c r="L204" s="5" t="s">
        <v>21</v>
      </c>
      <c r="M204" s="5">
        <v>52935</v>
      </c>
      <c r="N204" s="5" t="s">
        <v>554</v>
      </c>
      <c r="O204" s="1" t="s">
        <v>555</v>
      </c>
      <c r="P204" s="1" t="s">
        <v>533</v>
      </c>
      <c r="Q204" s="1" t="s">
        <v>556</v>
      </c>
      <c r="R204" s="1" t="s">
        <v>26</v>
      </c>
      <c r="S204" s="1" t="s">
        <v>27</v>
      </c>
      <c r="T204" s="5">
        <v>164786</v>
      </c>
      <c r="U204" s="1" t="s">
        <v>507</v>
      </c>
      <c r="V204" s="1" t="s">
        <v>25</v>
      </c>
      <c r="W204" s="1" t="s">
        <v>25</v>
      </c>
      <c r="X204" s="1" t="s">
        <v>25</v>
      </c>
      <c r="Y204" s="1" t="s">
        <v>25</v>
      </c>
      <c r="Z204" s="1" t="s">
        <v>25</v>
      </c>
      <c r="AA204" s="1" t="s">
        <v>25</v>
      </c>
      <c r="AB204" s="1" t="s">
        <v>25</v>
      </c>
      <c r="AC204" s="1" t="s">
        <v>4394</v>
      </c>
      <c r="AD204" s="2">
        <v>180369.299</v>
      </c>
      <c r="AE204" s="2">
        <v>581389.89599999995</v>
      </c>
      <c r="AF204" s="2">
        <v>838921</v>
      </c>
      <c r="AG204" s="2">
        <v>902867</v>
      </c>
      <c r="AH204" s="2">
        <v>0</v>
      </c>
      <c r="AI204" s="2">
        <v>0</v>
      </c>
      <c r="AJ204" s="2">
        <v>0</v>
      </c>
      <c r="AK204" s="2">
        <v>0</v>
      </c>
      <c r="AL204" s="25" t="e">
        <f>VLOOKUP(H204,Tabla3[[#All],[Comuna]:[Codigo Comuna]],2,FALSE)</f>
        <v>#N/A</v>
      </c>
      <c r="AM204" s="28" t="e">
        <f>VLOOKUP(AL204,Poblacion!E$1:G$347,3,FALSE)</f>
        <v>#N/A</v>
      </c>
      <c r="AN204" s="28" t="e">
        <f>VLOOKUP(AL204,Tabla4[[#All],[Código Comuna]:[Población 2025 estimada]],3,FALSE)</f>
        <v>#N/A</v>
      </c>
      <c r="AO204" s="26" t="e">
        <f>VLOOKUP(AL204,Pobreza!B$1:E$346,4,FALSE)</f>
        <v>#N/A</v>
      </c>
    </row>
    <row r="205" spans="1:41" ht="48" x14ac:dyDescent="0.25">
      <c r="A205" s="5">
        <v>345</v>
      </c>
      <c r="B205" s="5" t="s">
        <v>497</v>
      </c>
      <c r="C205" s="5" t="s">
        <v>497</v>
      </c>
      <c r="D205" s="1" t="s">
        <v>498</v>
      </c>
      <c r="E205" s="1" t="s">
        <v>18</v>
      </c>
      <c r="F205" s="1" t="str">
        <f t="shared" si="3"/>
        <v>ARICA Y PARINACOTA</v>
      </c>
      <c r="G205" s="1" t="s">
        <v>511</v>
      </c>
      <c r="H205" s="1" t="s">
        <v>557</v>
      </c>
      <c r="I205" s="5" t="s">
        <v>4911</v>
      </c>
      <c r="J205" s="5">
        <v>345</v>
      </c>
      <c r="K205" s="5" t="s">
        <v>20</v>
      </c>
      <c r="L205" s="5" t="s">
        <v>30</v>
      </c>
      <c r="M205" s="5">
        <v>52935</v>
      </c>
      <c r="N205" s="5" t="s">
        <v>554</v>
      </c>
      <c r="O205" s="1" t="s">
        <v>555</v>
      </c>
      <c r="P205" s="1" t="s">
        <v>533</v>
      </c>
      <c r="Q205" s="1" t="s">
        <v>556</v>
      </c>
      <c r="R205" s="1" t="s">
        <v>26</v>
      </c>
      <c r="S205" s="1" t="s">
        <v>31</v>
      </c>
      <c r="T205" s="5">
        <v>164785</v>
      </c>
      <c r="U205" s="1" t="s">
        <v>507</v>
      </c>
      <c r="V205" s="1" t="s">
        <v>25</v>
      </c>
      <c r="W205" s="1" t="s">
        <v>25</v>
      </c>
      <c r="X205" s="1" t="s">
        <v>25</v>
      </c>
      <c r="Y205" s="1" t="s">
        <v>25</v>
      </c>
      <c r="Z205" s="1" t="s">
        <v>25</v>
      </c>
      <c r="AA205" s="1" t="s">
        <v>25</v>
      </c>
      <c r="AB205" s="1" t="s">
        <v>25</v>
      </c>
      <c r="AC205" s="1" t="s">
        <v>4394</v>
      </c>
      <c r="AD205" s="2">
        <v>1705941.9440000001</v>
      </c>
      <c r="AE205" s="2">
        <v>3481510.43</v>
      </c>
      <c r="AF205" s="2">
        <v>6334079</v>
      </c>
      <c r="AG205" s="2">
        <v>7916623</v>
      </c>
      <c r="AH205" s="2">
        <v>0</v>
      </c>
      <c r="AI205" s="2">
        <v>0</v>
      </c>
      <c r="AJ205" s="2">
        <v>0</v>
      </c>
      <c r="AK205" s="2">
        <v>0</v>
      </c>
      <c r="AL205" s="25" t="e">
        <f>VLOOKUP(H205,Tabla3[[#All],[Comuna]:[Codigo Comuna]],2,FALSE)</f>
        <v>#N/A</v>
      </c>
      <c r="AM205" s="28" t="e">
        <f>VLOOKUP(AL205,Poblacion!E$1:G$347,3,FALSE)</f>
        <v>#N/A</v>
      </c>
      <c r="AN205" s="28" t="e">
        <f>VLOOKUP(AL205,Tabla4[[#All],[Código Comuna]:[Población 2025 estimada]],3,FALSE)</f>
        <v>#N/A</v>
      </c>
      <c r="AO205" s="26" t="e">
        <f>VLOOKUP(AL205,Pobreza!B$1:E$346,4,FALSE)</f>
        <v>#N/A</v>
      </c>
    </row>
    <row r="206" spans="1:41" ht="24" x14ac:dyDescent="0.25">
      <c r="A206" s="5">
        <v>346</v>
      </c>
      <c r="B206" s="5" t="s">
        <v>497</v>
      </c>
      <c r="C206" s="5" t="s">
        <v>497</v>
      </c>
      <c r="D206" s="1" t="s">
        <v>498</v>
      </c>
      <c r="E206" s="1" t="s">
        <v>18</v>
      </c>
      <c r="F206" s="1" t="str">
        <f t="shared" si="3"/>
        <v>ARICA Y PARINACOTA</v>
      </c>
      <c r="G206" s="1" t="s">
        <v>29</v>
      </c>
      <c r="H206" s="1" t="s">
        <v>29</v>
      </c>
      <c r="I206" s="5" t="s">
        <v>4911</v>
      </c>
      <c r="J206" s="5">
        <v>398</v>
      </c>
      <c r="K206" s="5" t="s">
        <v>20</v>
      </c>
      <c r="L206" s="5" t="s">
        <v>21</v>
      </c>
      <c r="M206" s="5">
        <v>54970</v>
      </c>
      <c r="N206" s="5" t="s">
        <v>558</v>
      </c>
      <c r="O206" s="1" t="s">
        <v>559</v>
      </c>
      <c r="P206" s="1" t="s">
        <v>505</v>
      </c>
      <c r="Q206" s="1" t="s">
        <v>560</v>
      </c>
      <c r="R206" s="1" t="s">
        <v>89</v>
      </c>
      <c r="S206" s="1" t="s">
        <v>106</v>
      </c>
      <c r="T206" s="5">
        <v>171006</v>
      </c>
      <c r="U206" s="1" t="s">
        <v>25</v>
      </c>
      <c r="V206" s="1" t="s">
        <v>25</v>
      </c>
      <c r="W206" s="1" t="s">
        <v>25</v>
      </c>
      <c r="X206" s="1" t="s">
        <v>25</v>
      </c>
      <c r="Y206" s="1" t="s">
        <v>25</v>
      </c>
      <c r="Z206" s="1" t="s">
        <v>25</v>
      </c>
      <c r="AA206" s="1" t="s">
        <v>25</v>
      </c>
      <c r="AB206" s="1" t="s">
        <v>25</v>
      </c>
      <c r="AC206" s="1" t="s">
        <v>4394</v>
      </c>
      <c r="AD206" s="2">
        <v>0</v>
      </c>
      <c r="AE206" s="2">
        <v>10</v>
      </c>
      <c r="AF206" s="2">
        <v>145691</v>
      </c>
      <c r="AG206" s="2">
        <v>255294</v>
      </c>
      <c r="AH206" s="2">
        <v>0</v>
      </c>
      <c r="AI206" s="2">
        <v>0</v>
      </c>
      <c r="AJ206" s="2">
        <v>0</v>
      </c>
      <c r="AK206" s="2">
        <v>0</v>
      </c>
      <c r="AL206" s="25">
        <f>VLOOKUP(H206,Tabla3[[#All],[Comuna]:[Codigo Comuna]],2,FALSE)</f>
        <v>15101</v>
      </c>
      <c r="AM206" s="28">
        <f>VLOOKUP(AL206,Poblacion!E$1:G$347,3,FALSE)</f>
        <v>241653</v>
      </c>
      <c r="AN206" s="28">
        <f>VLOOKUP(AL206,Tabla4[[#All],[Código Comuna]:[Población 2025 estimada]],3,FALSE)</f>
        <v>259064</v>
      </c>
      <c r="AO206" s="26">
        <f>VLOOKUP(AL206,Pobreza!B$1:E$346,4,FALSE)</f>
        <v>0.18341139307704171</v>
      </c>
    </row>
    <row r="207" spans="1:41" ht="24" x14ac:dyDescent="0.25">
      <c r="A207" s="5">
        <v>347</v>
      </c>
      <c r="B207" s="5" t="s">
        <v>497</v>
      </c>
      <c r="C207" s="5" t="s">
        <v>497</v>
      </c>
      <c r="D207" s="1" t="s">
        <v>498</v>
      </c>
      <c r="E207" s="1" t="s">
        <v>18</v>
      </c>
      <c r="F207" s="1" t="str">
        <f t="shared" si="3"/>
        <v>ARICA Y PARINACOTA</v>
      </c>
      <c r="G207" s="1" t="s">
        <v>127</v>
      </c>
      <c r="H207" s="1" t="s">
        <v>122</v>
      </c>
      <c r="I207" s="5" t="s">
        <v>4911</v>
      </c>
      <c r="J207" s="5">
        <v>409</v>
      </c>
      <c r="K207" s="5" t="s">
        <v>20</v>
      </c>
      <c r="L207" s="5" t="s">
        <v>21</v>
      </c>
      <c r="M207" s="5">
        <v>55015</v>
      </c>
      <c r="N207" s="5" t="s">
        <v>561</v>
      </c>
      <c r="O207" s="1" t="s">
        <v>562</v>
      </c>
      <c r="P207" s="1" t="s">
        <v>533</v>
      </c>
      <c r="Q207" s="1" t="s">
        <v>556</v>
      </c>
      <c r="R207" s="1" t="s">
        <v>26</v>
      </c>
      <c r="S207" s="1" t="s">
        <v>27</v>
      </c>
      <c r="T207" s="5">
        <v>171164</v>
      </c>
      <c r="U207" s="1" t="s">
        <v>507</v>
      </c>
      <c r="V207" s="1" t="s">
        <v>25</v>
      </c>
      <c r="W207" s="1" t="s">
        <v>25</v>
      </c>
      <c r="X207" s="1" t="s">
        <v>25</v>
      </c>
      <c r="Y207" s="1" t="s">
        <v>25</v>
      </c>
      <c r="Z207" s="1" t="s">
        <v>25</v>
      </c>
      <c r="AA207" s="1" t="s">
        <v>25</v>
      </c>
      <c r="AB207" s="1" t="s">
        <v>25</v>
      </c>
      <c r="AC207" s="1" t="s">
        <v>4394</v>
      </c>
      <c r="AD207" s="2">
        <v>0</v>
      </c>
      <c r="AE207" s="2">
        <v>10</v>
      </c>
      <c r="AF207" s="2">
        <v>49362</v>
      </c>
      <c r="AG207" s="2">
        <v>0</v>
      </c>
      <c r="AH207" s="2">
        <v>0</v>
      </c>
      <c r="AI207" s="2">
        <v>0</v>
      </c>
      <c r="AJ207" s="2">
        <v>0</v>
      </c>
      <c r="AK207" s="2">
        <v>0</v>
      </c>
      <c r="AL207" s="25" t="e">
        <f>VLOOKUP(H207,Tabla3[[#All],[Comuna]:[Codigo Comuna]],2,FALSE)</f>
        <v>#N/A</v>
      </c>
      <c r="AM207" s="28" t="e">
        <f>VLOOKUP(AL207,Poblacion!E$1:G$347,3,FALSE)</f>
        <v>#N/A</v>
      </c>
      <c r="AN207" s="28" t="e">
        <f>VLOOKUP(AL207,Tabla4[[#All],[Código Comuna]:[Población 2025 estimada]],3,FALSE)</f>
        <v>#N/A</v>
      </c>
      <c r="AO207" s="26" t="e">
        <f>VLOOKUP(AL207,Pobreza!B$1:E$346,4,FALSE)</f>
        <v>#N/A</v>
      </c>
    </row>
    <row r="208" spans="1:41" ht="24" x14ac:dyDescent="0.25">
      <c r="A208" s="5">
        <v>350</v>
      </c>
      <c r="B208" s="5" t="s">
        <v>497</v>
      </c>
      <c r="C208" s="5" t="s">
        <v>497</v>
      </c>
      <c r="D208" s="1" t="s">
        <v>498</v>
      </c>
      <c r="E208" s="1" t="s">
        <v>18</v>
      </c>
      <c r="F208" s="1" t="str">
        <f t="shared" si="3"/>
        <v>ARICA Y PARINACOTA</v>
      </c>
      <c r="G208" s="1" t="s">
        <v>127</v>
      </c>
      <c r="H208" s="1" t="s">
        <v>122</v>
      </c>
      <c r="I208" s="5" t="s">
        <v>4911</v>
      </c>
      <c r="J208" s="5">
        <v>409</v>
      </c>
      <c r="K208" s="5" t="s">
        <v>20</v>
      </c>
      <c r="L208" s="5" t="s">
        <v>21</v>
      </c>
      <c r="M208" s="5">
        <v>55015</v>
      </c>
      <c r="N208" s="5" t="s">
        <v>561</v>
      </c>
      <c r="O208" s="1" t="s">
        <v>562</v>
      </c>
      <c r="P208" s="1" t="s">
        <v>533</v>
      </c>
      <c r="Q208" s="1" t="s">
        <v>556</v>
      </c>
      <c r="R208" s="1" t="s">
        <v>26</v>
      </c>
      <c r="S208" s="1" t="s">
        <v>224</v>
      </c>
      <c r="T208" s="5">
        <v>172761</v>
      </c>
      <c r="U208" s="1" t="s">
        <v>507</v>
      </c>
      <c r="V208" s="1" t="s">
        <v>25</v>
      </c>
      <c r="W208" s="1" t="s">
        <v>25</v>
      </c>
      <c r="X208" s="1" t="s">
        <v>25</v>
      </c>
      <c r="Y208" s="1" t="s">
        <v>25</v>
      </c>
      <c r="Z208" s="1" t="s">
        <v>25</v>
      </c>
      <c r="AA208" s="1" t="s">
        <v>25</v>
      </c>
      <c r="AB208" s="1" t="s">
        <v>25</v>
      </c>
      <c r="AC208" s="1" t="s">
        <v>4394</v>
      </c>
      <c r="AD208" s="2">
        <v>0</v>
      </c>
      <c r="AE208" s="2">
        <v>10</v>
      </c>
      <c r="AF208" s="2">
        <v>79453</v>
      </c>
      <c r="AG208" s="2">
        <v>0</v>
      </c>
      <c r="AH208" s="2">
        <v>0</v>
      </c>
      <c r="AI208" s="2">
        <v>0</v>
      </c>
      <c r="AJ208" s="2">
        <v>0</v>
      </c>
      <c r="AK208" s="2">
        <v>0</v>
      </c>
      <c r="AL208" s="25" t="e">
        <f>VLOOKUP(H208,Tabla3[[#All],[Comuna]:[Codigo Comuna]],2,FALSE)</f>
        <v>#N/A</v>
      </c>
      <c r="AM208" s="28" t="e">
        <f>VLOOKUP(AL208,Poblacion!E$1:G$347,3,FALSE)</f>
        <v>#N/A</v>
      </c>
      <c r="AN208" s="28" t="e">
        <f>VLOOKUP(AL208,Tabla4[[#All],[Código Comuna]:[Población 2025 estimada]],3,FALSE)</f>
        <v>#N/A</v>
      </c>
      <c r="AO208" s="26" t="e">
        <f>VLOOKUP(AL208,Pobreza!B$1:E$346,4,FALSE)</f>
        <v>#N/A</v>
      </c>
    </row>
    <row r="209" spans="1:41" ht="24" x14ac:dyDescent="0.25">
      <c r="A209" s="5">
        <v>348</v>
      </c>
      <c r="B209" s="5" t="s">
        <v>497</v>
      </c>
      <c r="C209" s="5" t="s">
        <v>497</v>
      </c>
      <c r="D209" s="1" t="s">
        <v>498</v>
      </c>
      <c r="E209" s="1" t="s">
        <v>18</v>
      </c>
      <c r="F209" s="1" t="str">
        <f t="shared" si="3"/>
        <v>ARICA Y PARINACOTA</v>
      </c>
      <c r="G209" s="1" t="s">
        <v>127</v>
      </c>
      <c r="H209" s="1" t="s">
        <v>122</v>
      </c>
      <c r="I209" s="5" t="s">
        <v>4911</v>
      </c>
      <c r="J209" s="5">
        <v>409</v>
      </c>
      <c r="K209" s="5" t="s">
        <v>20</v>
      </c>
      <c r="L209" s="5" t="s">
        <v>30</v>
      </c>
      <c r="M209" s="5">
        <v>55015</v>
      </c>
      <c r="N209" s="5" t="s">
        <v>561</v>
      </c>
      <c r="O209" s="1" t="s">
        <v>562</v>
      </c>
      <c r="P209" s="1" t="s">
        <v>533</v>
      </c>
      <c r="Q209" s="1" t="s">
        <v>556</v>
      </c>
      <c r="R209" s="1" t="s">
        <v>26</v>
      </c>
      <c r="S209" s="1" t="s">
        <v>31</v>
      </c>
      <c r="T209" s="5">
        <v>171163</v>
      </c>
      <c r="U209" s="1" t="s">
        <v>507</v>
      </c>
      <c r="V209" s="1" t="s">
        <v>25</v>
      </c>
      <c r="W209" s="1" t="s">
        <v>25</v>
      </c>
      <c r="X209" s="1" t="s">
        <v>25</v>
      </c>
      <c r="Y209" s="1" t="s">
        <v>25</v>
      </c>
      <c r="Z209" s="1" t="s">
        <v>25</v>
      </c>
      <c r="AA209" s="1" t="s">
        <v>25</v>
      </c>
      <c r="AB209" s="1" t="s">
        <v>25</v>
      </c>
      <c r="AC209" s="1" t="s">
        <v>4394</v>
      </c>
      <c r="AD209" s="2">
        <v>0</v>
      </c>
      <c r="AE209" s="2">
        <v>10</v>
      </c>
      <c r="AF209" s="2">
        <v>483131</v>
      </c>
      <c r="AG209" s="2">
        <v>0</v>
      </c>
      <c r="AH209" s="2">
        <v>0</v>
      </c>
      <c r="AI209" s="2">
        <v>0</v>
      </c>
      <c r="AJ209" s="2">
        <v>0</v>
      </c>
      <c r="AK209" s="2">
        <v>0</v>
      </c>
      <c r="AL209" s="25" t="e">
        <f>VLOOKUP(H209,Tabla3[[#All],[Comuna]:[Codigo Comuna]],2,FALSE)</f>
        <v>#N/A</v>
      </c>
      <c r="AM209" s="28" t="e">
        <f>VLOOKUP(AL209,Poblacion!E$1:G$347,3,FALSE)</f>
        <v>#N/A</v>
      </c>
      <c r="AN209" s="28" t="e">
        <f>VLOOKUP(AL209,Tabla4[[#All],[Código Comuna]:[Población 2025 estimada]],3,FALSE)</f>
        <v>#N/A</v>
      </c>
      <c r="AO209" s="26" t="e">
        <f>VLOOKUP(AL209,Pobreza!B$1:E$346,4,FALSE)</f>
        <v>#N/A</v>
      </c>
    </row>
    <row r="210" spans="1:41" ht="24" x14ac:dyDescent="0.25">
      <c r="A210" s="5">
        <v>349</v>
      </c>
      <c r="B210" s="5" t="s">
        <v>497</v>
      </c>
      <c r="C210" s="5" t="s">
        <v>497</v>
      </c>
      <c r="D210" s="1" t="s">
        <v>498</v>
      </c>
      <c r="E210" s="1" t="s">
        <v>18</v>
      </c>
      <c r="F210" s="1" t="str">
        <f t="shared" si="3"/>
        <v>ARICA Y PARINACOTA</v>
      </c>
      <c r="G210" s="1" t="s">
        <v>127</v>
      </c>
      <c r="H210" s="1" t="s">
        <v>122</v>
      </c>
      <c r="I210" s="5" t="s">
        <v>4911</v>
      </c>
      <c r="J210" s="5">
        <v>409</v>
      </c>
      <c r="K210" s="5" t="s">
        <v>20</v>
      </c>
      <c r="L210" s="5" t="s">
        <v>30</v>
      </c>
      <c r="M210" s="5">
        <v>55015</v>
      </c>
      <c r="N210" s="5" t="s">
        <v>561</v>
      </c>
      <c r="O210" s="1" t="s">
        <v>562</v>
      </c>
      <c r="P210" s="1" t="s">
        <v>533</v>
      </c>
      <c r="Q210" s="1" t="s">
        <v>556</v>
      </c>
      <c r="R210" s="1" t="s">
        <v>26</v>
      </c>
      <c r="S210" s="1" t="s">
        <v>135</v>
      </c>
      <c r="T210" s="5">
        <v>172762</v>
      </c>
      <c r="U210" s="1" t="s">
        <v>507</v>
      </c>
      <c r="V210" s="1" t="s">
        <v>25</v>
      </c>
      <c r="W210" s="1" t="s">
        <v>25</v>
      </c>
      <c r="X210" s="1" t="s">
        <v>25</v>
      </c>
      <c r="Y210" s="1" t="s">
        <v>25</v>
      </c>
      <c r="Z210" s="1" t="s">
        <v>25</v>
      </c>
      <c r="AA210" s="1" t="s">
        <v>25</v>
      </c>
      <c r="AB210" s="1" t="s">
        <v>25</v>
      </c>
      <c r="AC210" s="1" t="s">
        <v>4394</v>
      </c>
      <c r="AD210" s="2">
        <v>0</v>
      </c>
      <c r="AE210" s="2">
        <v>10</v>
      </c>
      <c r="AF210" s="2">
        <v>778355</v>
      </c>
      <c r="AG210" s="2">
        <v>0</v>
      </c>
      <c r="AH210" s="2">
        <v>0</v>
      </c>
      <c r="AI210" s="2">
        <v>0</v>
      </c>
      <c r="AJ210" s="2">
        <v>0</v>
      </c>
      <c r="AK210" s="2">
        <v>0</v>
      </c>
      <c r="AL210" s="25" t="e">
        <f>VLOOKUP(H210,Tabla3[[#All],[Comuna]:[Codigo Comuna]],2,FALSE)</f>
        <v>#N/A</v>
      </c>
      <c r="AM210" s="28" t="e">
        <f>VLOOKUP(AL210,Poblacion!E$1:G$347,3,FALSE)</f>
        <v>#N/A</v>
      </c>
      <c r="AN210" s="28" t="e">
        <f>VLOOKUP(AL210,Tabla4[[#All],[Código Comuna]:[Población 2025 estimada]],3,FALSE)</f>
        <v>#N/A</v>
      </c>
      <c r="AO210" s="26" t="e">
        <f>VLOOKUP(AL210,Pobreza!B$1:E$346,4,FALSE)</f>
        <v>#N/A</v>
      </c>
    </row>
    <row r="211" spans="1:41" ht="24" x14ac:dyDescent="0.25">
      <c r="A211" s="6"/>
      <c r="B211" s="5" t="s">
        <v>497</v>
      </c>
      <c r="C211" s="5" t="s">
        <v>497</v>
      </c>
      <c r="D211" s="1" t="s">
        <v>498</v>
      </c>
      <c r="E211" s="1" t="s">
        <v>18</v>
      </c>
      <c r="F211" s="1" t="str">
        <f t="shared" si="3"/>
        <v>ARICA Y PARINACOTA</v>
      </c>
      <c r="G211" s="1" t="s">
        <v>127</v>
      </c>
      <c r="H211" s="1" t="s">
        <v>122</v>
      </c>
      <c r="I211" s="5" t="s">
        <v>4911</v>
      </c>
      <c r="J211" s="6"/>
      <c r="K211" s="5" t="s">
        <v>20</v>
      </c>
      <c r="L211" s="5" t="s">
        <v>21</v>
      </c>
      <c r="M211" s="5">
        <v>55045</v>
      </c>
      <c r="N211" s="5" t="s">
        <v>563</v>
      </c>
      <c r="O211" s="1" t="s">
        <v>564</v>
      </c>
      <c r="P211" s="1" t="s">
        <v>533</v>
      </c>
      <c r="Q211" s="1" t="s">
        <v>25</v>
      </c>
      <c r="R211" s="1" t="s">
        <v>26</v>
      </c>
      <c r="S211" s="1" t="s">
        <v>27</v>
      </c>
      <c r="T211" s="5">
        <v>178455</v>
      </c>
      <c r="U211" s="1" t="s">
        <v>507</v>
      </c>
      <c r="V211" s="1" t="s">
        <v>25</v>
      </c>
      <c r="W211" s="1" t="s">
        <v>25</v>
      </c>
      <c r="X211" s="1" t="s">
        <v>25</v>
      </c>
      <c r="Y211" s="1" t="s">
        <v>25</v>
      </c>
      <c r="Z211" s="1" t="s">
        <v>25</v>
      </c>
      <c r="AA211" s="1" t="s">
        <v>25</v>
      </c>
      <c r="AB211" s="1" t="s">
        <v>25</v>
      </c>
      <c r="AC211" s="1" t="s">
        <v>4394</v>
      </c>
      <c r="AD211" s="2">
        <v>0</v>
      </c>
      <c r="AE211" s="2">
        <v>54000</v>
      </c>
      <c r="AF211" s="2">
        <v>243273</v>
      </c>
      <c r="AG211" s="2">
        <v>0</v>
      </c>
      <c r="AH211" s="2">
        <v>0</v>
      </c>
      <c r="AI211" s="2">
        <v>0</v>
      </c>
      <c r="AJ211" s="2">
        <v>0</v>
      </c>
      <c r="AK211" s="2">
        <v>0</v>
      </c>
      <c r="AL211" s="25" t="e">
        <f>VLOOKUP(H211,Tabla3[[#All],[Comuna]:[Codigo Comuna]],2,FALSE)</f>
        <v>#N/A</v>
      </c>
      <c r="AM211" s="28" t="e">
        <f>VLOOKUP(AL211,Poblacion!E$1:G$347,3,FALSE)</f>
        <v>#N/A</v>
      </c>
      <c r="AN211" s="28" t="e">
        <f>VLOOKUP(AL211,Tabla4[[#All],[Código Comuna]:[Población 2025 estimada]],3,FALSE)</f>
        <v>#N/A</v>
      </c>
      <c r="AO211" s="26" t="e">
        <f>VLOOKUP(AL211,Pobreza!B$1:E$346,4,FALSE)</f>
        <v>#N/A</v>
      </c>
    </row>
    <row r="212" spans="1:41" ht="24" x14ac:dyDescent="0.25">
      <c r="A212" s="5">
        <v>351</v>
      </c>
      <c r="B212" s="5" t="s">
        <v>497</v>
      </c>
      <c r="C212" s="5" t="s">
        <v>497</v>
      </c>
      <c r="D212" s="1" t="s">
        <v>498</v>
      </c>
      <c r="E212" s="1" t="s">
        <v>18</v>
      </c>
      <c r="F212" s="1" t="str">
        <f t="shared" si="3"/>
        <v>ARICA Y PARINACOTA</v>
      </c>
      <c r="G212" s="1" t="s">
        <v>127</v>
      </c>
      <c r="H212" s="1" t="s">
        <v>122</v>
      </c>
      <c r="I212" s="5" t="s">
        <v>4911</v>
      </c>
      <c r="J212" s="5">
        <v>420</v>
      </c>
      <c r="K212" s="5" t="s">
        <v>20</v>
      </c>
      <c r="L212" s="5" t="s">
        <v>30</v>
      </c>
      <c r="M212" s="5">
        <v>55045</v>
      </c>
      <c r="N212" s="5" t="s">
        <v>563</v>
      </c>
      <c r="O212" s="1" t="s">
        <v>564</v>
      </c>
      <c r="P212" s="1" t="s">
        <v>533</v>
      </c>
      <c r="Q212" s="1" t="s">
        <v>565</v>
      </c>
      <c r="R212" s="1" t="s">
        <v>26</v>
      </c>
      <c r="S212" s="1" t="s">
        <v>31</v>
      </c>
      <c r="T212" s="5">
        <v>171210</v>
      </c>
      <c r="U212" s="1" t="s">
        <v>507</v>
      </c>
      <c r="V212" s="1" t="s">
        <v>25</v>
      </c>
      <c r="W212" s="1" t="s">
        <v>25</v>
      </c>
      <c r="X212" s="1" t="s">
        <v>25</v>
      </c>
      <c r="Y212" s="1" t="s">
        <v>25</v>
      </c>
      <c r="Z212" s="1" t="s">
        <v>25</v>
      </c>
      <c r="AA212" s="1" t="s">
        <v>25</v>
      </c>
      <c r="AB212" s="1" t="s">
        <v>25</v>
      </c>
      <c r="AC212" s="1" t="s">
        <v>4394</v>
      </c>
      <c r="AD212" s="2">
        <v>0</v>
      </c>
      <c r="AE212" s="2">
        <v>7404469.6710000001</v>
      </c>
      <c r="AF212" s="2">
        <v>2580487</v>
      </c>
      <c r="AG212" s="2">
        <v>0</v>
      </c>
      <c r="AH212" s="2">
        <v>0</v>
      </c>
      <c r="AI212" s="2">
        <v>0</v>
      </c>
      <c r="AJ212" s="2">
        <v>0</v>
      </c>
      <c r="AK212" s="2">
        <v>0</v>
      </c>
      <c r="AL212" s="25" t="e">
        <f>VLOOKUP(H212,Tabla3[[#All],[Comuna]:[Codigo Comuna]],2,FALSE)</f>
        <v>#N/A</v>
      </c>
      <c r="AM212" s="28" t="e">
        <f>VLOOKUP(AL212,Poblacion!E$1:G$347,3,FALSE)</f>
        <v>#N/A</v>
      </c>
      <c r="AN212" s="28" t="e">
        <f>VLOOKUP(AL212,Tabla4[[#All],[Código Comuna]:[Población 2025 estimada]],3,FALSE)</f>
        <v>#N/A</v>
      </c>
      <c r="AO212" s="26" t="e">
        <f>VLOOKUP(AL212,Pobreza!B$1:E$346,4,FALSE)</f>
        <v>#N/A</v>
      </c>
    </row>
    <row r="213" spans="1:41" ht="48" x14ac:dyDescent="0.25">
      <c r="A213" s="5">
        <v>353</v>
      </c>
      <c r="B213" s="5" t="s">
        <v>497</v>
      </c>
      <c r="C213" s="5" t="s">
        <v>497</v>
      </c>
      <c r="D213" s="1" t="s">
        <v>498</v>
      </c>
      <c r="E213" s="1" t="s">
        <v>18</v>
      </c>
      <c r="F213" s="1" t="str">
        <f t="shared" si="3"/>
        <v>ARICA Y PARINACOTA</v>
      </c>
      <c r="G213" s="1" t="s">
        <v>511</v>
      </c>
      <c r="H213" s="1" t="s">
        <v>557</v>
      </c>
      <c r="I213" s="5" t="s">
        <v>4911</v>
      </c>
      <c r="J213" s="5">
        <v>429</v>
      </c>
      <c r="K213" s="5" t="s">
        <v>20</v>
      </c>
      <c r="L213" s="5" t="s">
        <v>21</v>
      </c>
      <c r="M213" s="5">
        <v>55087</v>
      </c>
      <c r="N213" s="5" t="s">
        <v>566</v>
      </c>
      <c r="O213" s="1" t="s">
        <v>567</v>
      </c>
      <c r="P213" s="1" t="s">
        <v>533</v>
      </c>
      <c r="Q213" s="1" t="s">
        <v>556</v>
      </c>
      <c r="R213" s="1" t="s">
        <v>26</v>
      </c>
      <c r="S213" s="1" t="s">
        <v>27</v>
      </c>
      <c r="T213" s="5">
        <v>171348</v>
      </c>
      <c r="U213" s="1" t="s">
        <v>507</v>
      </c>
      <c r="V213" s="1" t="s">
        <v>25</v>
      </c>
      <c r="W213" s="1" t="s">
        <v>25</v>
      </c>
      <c r="X213" s="1" t="s">
        <v>25</v>
      </c>
      <c r="Y213" s="1" t="s">
        <v>25</v>
      </c>
      <c r="Z213" s="1" t="s">
        <v>25</v>
      </c>
      <c r="AA213" s="1" t="s">
        <v>25</v>
      </c>
      <c r="AB213" s="1" t="s">
        <v>25</v>
      </c>
      <c r="AC213" s="1" t="s">
        <v>4394</v>
      </c>
      <c r="AD213" s="2">
        <v>0</v>
      </c>
      <c r="AE213" s="2">
        <v>209999.65599999999</v>
      </c>
      <c r="AF213" s="2">
        <v>1614307</v>
      </c>
      <c r="AG213" s="2">
        <v>1506000</v>
      </c>
      <c r="AH213" s="2">
        <v>1498000</v>
      </c>
      <c r="AI213" s="2">
        <v>1156179</v>
      </c>
      <c r="AJ213" s="2">
        <v>0</v>
      </c>
      <c r="AK213" s="2">
        <v>0</v>
      </c>
      <c r="AL213" s="25" t="e">
        <f>VLOOKUP(H213,Tabla3[[#All],[Comuna]:[Codigo Comuna]],2,FALSE)</f>
        <v>#N/A</v>
      </c>
      <c r="AM213" s="28" t="e">
        <f>VLOOKUP(AL213,Poblacion!E$1:G$347,3,FALSE)</f>
        <v>#N/A</v>
      </c>
      <c r="AN213" s="28" t="e">
        <f>VLOOKUP(AL213,Tabla4[[#All],[Código Comuna]:[Población 2025 estimada]],3,FALSE)</f>
        <v>#N/A</v>
      </c>
      <c r="AO213" s="26" t="e">
        <f>VLOOKUP(AL213,Pobreza!B$1:E$346,4,FALSE)</f>
        <v>#N/A</v>
      </c>
    </row>
    <row r="214" spans="1:41" ht="48" x14ac:dyDescent="0.25">
      <c r="A214" s="5">
        <v>352</v>
      </c>
      <c r="B214" s="5" t="s">
        <v>497</v>
      </c>
      <c r="C214" s="5" t="s">
        <v>497</v>
      </c>
      <c r="D214" s="1" t="s">
        <v>498</v>
      </c>
      <c r="E214" s="1" t="s">
        <v>18</v>
      </c>
      <c r="F214" s="1" t="str">
        <f t="shared" si="3"/>
        <v>ARICA Y PARINACOTA</v>
      </c>
      <c r="G214" s="1" t="s">
        <v>511</v>
      </c>
      <c r="H214" s="1" t="s">
        <v>557</v>
      </c>
      <c r="I214" s="5" t="s">
        <v>4911</v>
      </c>
      <c r="J214" s="5">
        <v>429</v>
      </c>
      <c r="K214" s="5" t="s">
        <v>20</v>
      </c>
      <c r="L214" s="5" t="s">
        <v>30</v>
      </c>
      <c r="M214" s="5">
        <v>55087</v>
      </c>
      <c r="N214" s="5" t="s">
        <v>566</v>
      </c>
      <c r="O214" s="1" t="s">
        <v>567</v>
      </c>
      <c r="P214" s="1" t="s">
        <v>533</v>
      </c>
      <c r="Q214" s="1" t="s">
        <v>556</v>
      </c>
      <c r="R214" s="1" t="s">
        <v>26</v>
      </c>
      <c r="S214" s="1" t="s">
        <v>135</v>
      </c>
      <c r="T214" s="5">
        <v>179479</v>
      </c>
      <c r="U214" s="1" t="s">
        <v>507</v>
      </c>
      <c r="V214" s="1" t="s">
        <v>25</v>
      </c>
      <c r="W214" s="1" t="s">
        <v>25</v>
      </c>
      <c r="X214" s="1" t="s">
        <v>25</v>
      </c>
      <c r="Y214" s="1" t="s">
        <v>25</v>
      </c>
      <c r="Z214" s="1" t="s">
        <v>25</v>
      </c>
      <c r="AA214" s="1" t="s">
        <v>25</v>
      </c>
      <c r="AB214" s="1" t="s">
        <v>25</v>
      </c>
      <c r="AC214" s="1" t="s">
        <v>4394</v>
      </c>
      <c r="AD214" s="2">
        <v>0</v>
      </c>
      <c r="AE214" s="2">
        <v>1378999.997</v>
      </c>
      <c r="AF214" s="2">
        <v>11411693</v>
      </c>
      <c r="AG214" s="2">
        <v>11834000</v>
      </c>
      <c r="AH214" s="2">
        <v>11842000</v>
      </c>
      <c r="AI214" s="2">
        <v>15685821</v>
      </c>
      <c r="AJ214" s="2">
        <v>0</v>
      </c>
      <c r="AK214" s="2">
        <v>0</v>
      </c>
      <c r="AL214" s="25" t="e">
        <f>VLOOKUP(H214,Tabla3[[#All],[Comuna]:[Codigo Comuna]],2,FALSE)</f>
        <v>#N/A</v>
      </c>
      <c r="AM214" s="28" t="e">
        <f>VLOOKUP(AL214,Poblacion!E$1:G$347,3,FALSE)</f>
        <v>#N/A</v>
      </c>
      <c r="AN214" s="28" t="e">
        <f>VLOOKUP(AL214,Tabla4[[#All],[Código Comuna]:[Población 2025 estimada]],3,FALSE)</f>
        <v>#N/A</v>
      </c>
      <c r="AO214" s="26" t="e">
        <f>VLOOKUP(AL214,Pobreza!B$1:E$346,4,FALSE)</f>
        <v>#N/A</v>
      </c>
    </row>
    <row r="215" spans="1:41" ht="48" x14ac:dyDescent="0.25">
      <c r="A215" s="6"/>
      <c r="B215" s="5" t="s">
        <v>497</v>
      </c>
      <c r="C215" s="5" t="s">
        <v>497</v>
      </c>
      <c r="D215" s="1" t="s">
        <v>498</v>
      </c>
      <c r="E215" s="1" t="s">
        <v>18</v>
      </c>
      <c r="F215" s="1" t="str">
        <f t="shared" si="3"/>
        <v>ARICA Y PARINACOTA</v>
      </c>
      <c r="G215" s="1" t="s">
        <v>511</v>
      </c>
      <c r="H215" s="1" t="s">
        <v>557</v>
      </c>
      <c r="I215" s="5" t="s">
        <v>4911</v>
      </c>
      <c r="J215" s="6"/>
      <c r="K215" s="5" t="s">
        <v>20</v>
      </c>
      <c r="L215" s="5" t="s">
        <v>30</v>
      </c>
      <c r="M215" s="5">
        <v>55102</v>
      </c>
      <c r="N215" s="5" t="s">
        <v>568</v>
      </c>
      <c r="O215" s="1" t="s">
        <v>569</v>
      </c>
      <c r="P215" s="1" t="s">
        <v>570</v>
      </c>
      <c r="Q215" s="1" t="s">
        <v>25</v>
      </c>
      <c r="R215" s="1" t="s">
        <v>26</v>
      </c>
      <c r="S215" s="1" t="s">
        <v>31</v>
      </c>
      <c r="T215" s="5">
        <v>171385</v>
      </c>
      <c r="U215" s="1" t="s">
        <v>507</v>
      </c>
      <c r="V215" s="1" t="s">
        <v>25</v>
      </c>
      <c r="W215" s="1" t="s">
        <v>25</v>
      </c>
      <c r="X215" s="1" t="s">
        <v>25</v>
      </c>
      <c r="Y215" s="1" t="s">
        <v>25</v>
      </c>
      <c r="Z215" s="1" t="s">
        <v>25</v>
      </c>
      <c r="AA215" s="1" t="s">
        <v>25</v>
      </c>
      <c r="AB215" s="1" t="s">
        <v>25</v>
      </c>
      <c r="AC215" s="1" t="s">
        <v>4394</v>
      </c>
      <c r="AD215" s="2">
        <v>0</v>
      </c>
      <c r="AE215" s="2">
        <v>10</v>
      </c>
      <c r="AF215" s="2">
        <v>398614</v>
      </c>
      <c r="AG215" s="2">
        <v>0</v>
      </c>
      <c r="AH215" s="2">
        <v>0</v>
      </c>
      <c r="AI215" s="2">
        <v>0</v>
      </c>
      <c r="AJ215" s="2">
        <v>0</v>
      </c>
      <c r="AK215" s="2">
        <v>0</v>
      </c>
      <c r="AL215" s="25" t="e">
        <f>VLOOKUP(H215,Tabla3[[#All],[Comuna]:[Codigo Comuna]],2,FALSE)</f>
        <v>#N/A</v>
      </c>
      <c r="AM215" s="28" t="e">
        <f>VLOOKUP(AL215,Poblacion!E$1:G$347,3,FALSE)</f>
        <v>#N/A</v>
      </c>
      <c r="AN215" s="28" t="e">
        <f>VLOOKUP(AL215,Tabla4[[#All],[Código Comuna]:[Población 2025 estimada]],3,FALSE)</f>
        <v>#N/A</v>
      </c>
      <c r="AO215" s="26" t="e">
        <f>VLOOKUP(AL215,Pobreza!B$1:E$346,4,FALSE)</f>
        <v>#N/A</v>
      </c>
    </row>
    <row r="216" spans="1:41" ht="48" x14ac:dyDescent="0.25">
      <c r="A216" s="6"/>
      <c r="B216" s="5" t="s">
        <v>497</v>
      </c>
      <c r="C216" s="5" t="s">
        <v>497</v>
      </c>
      <c r="D216" s="1" t="s">
        <v>498</v>
      </c>
      <c r="E216" s="1" t="s">
        <v>18</v>
      </c>
      <c r="F216" s="1" t="str">
        <f t="shared" si="3"/>
        <v>ARICA Y PARINACOTA</v>
      </c>
      <c r="G216" s="1" t="s">
        <v>511</v>
      </c>
      <c r="H216" s="1" t="s">
        <v>557</v>
      </c>
      <c r="I216" s="5" t="s">
        <v>4911</v>
      </c>
      <c r="J216" s="6"/>
      <c r="K216" s="5" t="s">
        <v>20</v>
      </c>
      <c r="L216" s="5" t="s">
        <v>30</v>
      </c>
      <c r="M216" s="5">
        <v>55102</v>
      </c>
      <c r="N216" s="5" t="s">
        <v>568</v>
      </c>
      <c r="O216" s="1" t="s">
        <v>569</v>
      </c>
      <c r="P216" s="1" t="s">
        <v>570</v>
      </c>
      <c r="Q216" s="1" t="s">
        <v>25</v>
      </c>
      <c r="R216" s="1" t="s">
        <v>26</v>
      </c>
      <c r="S216" s="1" t="s">
        <v>135</v>
      </c>
      <c r="T216" s="5">
        <v>172902</v>
      </c>
      <c r="U216" s="1" t="s">
        <v>507</v>
      </c>
      <c r="V216" s="1" t="s">
        <v>25</v>
      </c>
      <c r="W216" s="1" t="s">
        <v>25</v>
      </c>
      <c r="X216" s="1" t="s">
        <v>25</v>
      </c>
      <c r="Y216" s="1" t="s">
        <v>25</v>
      </c>
      <c r="Z216" s="1" t="s">
        <v>25</v>
      </c>
      <c r="AA216" s="1" t="s">
        <v>25</v>
      </c>
      <c r="AB216" s="1" t="s">
        <v>25</v>
      </c>
      <c r="AC216" s="1" t="s">
        <v>4394</v>
      </c>
      <c r="AD216" s="2">
        <v>0</v>
      </c>
      <c r="AE216" s="2">
        <v>10</v>
      </c>
      <c r="AF216" s="2">
        <v>490805</v>
      </c>
      <c r="AG216" s="2">
        <v>0</v>
      </c>
      <c r="AH216" s="2">
        <v>0</v>
      </c>
      <c r="AI216" s="2">
        <v>0</v>
      </c>
      <c r="AJ216" s="2">
        <v>0</v>
      </c>
      <c r="AK216" s="2">
        <v>0</v>
      </c>
      <c r="AL216" s="25" t="e">
        <f>VLOOKUP(H216,Tabla3[[#All],[Comuna]:[Codigo Comuna]],2,FALSE)</f>
        <v>#N/A</v>
      </c>
      <c r="AM216" s="28" t="e">
        <f>VLOOKUP(AL216,Poblacion!E$1:G$347,3,FALSE)</f>
        <v>#N/A</v>
      </c>
      <c r="AN216" s="28" t="e">
        <f>VLOOKUP(AL216,Tabla4[[#All],[Código Comuna]:[Población 2025 estimada]],3,FALSE)</f>
        <v>#N/A</v>
      </c>
      <c r="AO216" s="26" t="e">
        <f>VLOOKUP(AL216,Pobreza!B$1:E$346,4,FALSE)</f>
        <v>#N/A</v>
      </c>
    </row>
    <row r="217" spans="1:41" ht="48" x14ac:dyDescent="0.25">
      <c r="A217" s="5">
        <v>354</v>
      </c>
      <c r="B217" s="5" t="s">
        <v>497</v>
      </c>
      <c r="C217" s="5" t="s">
        <v>497</v>
      </c>
      <c r="D217" s="1" t="s">
        <v>498</v>
      </c>
      <c r="E217" s="1" t="s">
        <v>18</v>
      </c>
      <c r="F217" s="1" t="str">
        <f t="shared" si="3"/>
        <v>ARICA Y PARINACOTA</v>
      </c>
      <c r="G217" s="1" t="s">
        <v>511</v>
      </c>
      <c r="H217" s="1" t="s">
        <v>557</v>
      </c>
      <c r="I217" s="5" t="s">
        <v>4911</v>
      </c>
      <c r="J217" s="5">
        <v>432</v>
      </c>
      <c r="K217" s="5" t="s">
        <v>20</v>
      </c>
      <c r="L217" s="5" t="s">
        <v>30</v>
      </c>
      <c r="M217" s="5">
        <v>55103</v>
      </c>
      <c r="N217" s="5" t="s">
        <v>571</v>
      </c>
      <c r="O217" s="1" t="s">
        <v>572</v>
      </c>
      <c r="P217" s="1" t="s">
        <v>570</v>
      </c>
      <c r="Q217" s="1" t="s">
        <v>556</v>
      </c>
      <c r="R217" s="1" t="s">
        <v>26</v>
      </c>
      <c r="S217" s="1" t="s">
        <v>31</v>
      </c>
      <c r="T217" s="5">
        <v>171386</v>
      </c>
      <c r="U217" s="1" t="s">
        <v>573</v>
      </c>
      <c r="V217" s="1" t="s">
        <v>25</v>
      </c>
      <c r="W217" s="1" t="s">
        <v>25</v>
      </c>
      <c r="X217" s="1" t="s">
        <v>25</v>
      </c>
      <c r="Y217" s="1" t="s">
        <v>25</v>
      </c>
      <c r="Z217" s="1" t="s">
        <v>25</v>
      </c>
      <c r="AA217" s="1" t="s">
        <v>25</v>
      </c>
      <c r="AB217" s="1" t="s">
        <v>25</v>
      </c>
      <c r="AC217" s="1" t="s">
        <v>4394</v>
      </c>
      <c r="AD217" s="2">
        <v>0</v>
      </c>
      <c r="AE217" s="2">
        <v>65625</v>
      </c>
      <c r="AF217" s="2">
        <v>685150</v>
      </c>
      <c r="AG217" s="2">
        <v>0</v>
      </c>
      <c r="AH217" s="2">
        <v>0</v>
      </c>
      <c r="AI217" s="2">
        <v>0</v>
      </c>
      <c r="AJ217" s="2">
        <v>0</v>
      </c>
      <c r="AK217" s="2">
        <v>0</v>
      </c>
      <c r="AL217" s="25" t="e">
        <f>VLOOKUP(H217,Tabla3[[#All],[Comuna]:[Codigo Comuna]],2,FALSE)</f>
        <v>#N/A</v>
      </c>
      <c r="AM217" s="28" t="e">
        <f>VLOOKUP(AL217,Poblacion!E$1:G$347,3,FALSE)</f>
        <v>#N/A</v>
      </c>
      <c r="AN217" s="28" t="e">
        <f>VLOOKUP(AL217,Tabla4[[#All],[Código Comuna]:[Población 2025 estimada]],3,FALSE)</f>
        <v>#N/A</v>
      </c>
      <c r="AO217" s="26" t="e">
        <f>VLOOKUP(AL217,Pobreza!B$1:E$346,4,FALSE)</f>
        <v>#N/A</v>
      </c>
    </row>
    <row r="218" spans="1:41" ht="24" x14ac:dyDescent="0.25">
      <c r="A218" s="5">
        <v>357</v>
      </c>
      <c r="B218" s="5" t="s">
        <v>497</v>
      </c>
      <c r="C218" s="5" t="s">
        <v>497</v>
      </c>
      <c r="D218" s="1" t="s">
        <v>498</v>
      </c>
      <c r="E218" s="1" t="s">
        <v>18</v>
      </c>
      <c r="F218" s="1" t="str">
        <f t="shared" si="3"/>
        <v>ARICA Y PARINACOTA</v>
      </c>
      <c r="G218" s="1" t="s">
        <v>29</v>
      </c>
      <c r="H218" s="1" t="s">
        <v>29</v>
      </c>
      <c r="I218" s="5" t="s">
        <v>4912</v>
      </c>
      <c r="J218" s="5">
        <v>753</v>
      </c>
      <c r="K218" s="5" t="s">
        <v>20</v>
      </c>
      <c r="L218" s="5" t="s">
        <v>21</v>
      </c>
      <c r="M218" s="5">
        <v>55372</v>
      </c>
      <c r="N218" s="5" t="s">
        <v>574</v>
      </c>
      <c r="O218" s="1" t="s">
        <v>575</v>
      </c>
      <c r="P218" s="1" t="s">
        <v>505</v>
      </c>
      <c r="Q218" s="1" t="s">
        <v>506</v>
      </c>
      <c r="R218" s="1" t="s">
        <v>26</v>
      </c>
      <c r="S218" s="1" t="s">
        <v>27</v>
      </c>
      <c r="T218" s="5">
        <v>174971</v>
      </c>
      <c r="U218" s="1" t="s">
        <v>25</v>
      </c>
      <c r="V218" s="1" t="s">
        <v>25</v>
      </c>
      <c r="W218" s="1" t="s">
        <v>25</v>
      </c>
      <c r="X218" s="1" t="s">
        <v>25</v>
      </c>
      <c r="Y218" s="1" t="s">
        <v>25</v>
      </c>
      <c r="Z218" s="1" t="s">
        <v>25</v>
      </c>
      <c r="AA218" s="1" t="s">
        <v>25</v>
      </c>
      <c r="AB218" s="1" t="s">
        <v>25</v>
      </c>
      <c r="AC218" s="1" t="s">
        <v>4394</v>
      </c>
      <c r="AD218" s="2">
        <v>0</v>
      </c>
      <c r="AE218" s="2">
        <v>0</v>
      </c>
      <c r="AF218" s="2">
        <v>10000</v>
      </c>
      <c r="AG218" s="2">
        <v>500000</v>
      </c>
      <c r="AH218" s="2">
        <v>500000</v>
      </c>
      <c r="AI218" s="2">
        <v>140000</v>
      </c>
      <c r="AJ218" s="2">
        <v>0</v>
      </c>
      <c r="AK218" s="2">
        <v>0</v>
      </c>
      <c r="AL218" s="25">
        <f>VLOOKUP(H218,Tabla3[[#All],[Comuna]:[Codigo Comuna]],2,FALSE)</f>
        <v>15101</v>
      </c>
      <c r="AM218" s="28">
        <f>VLOOKUP(AL218,Poblacion!E$1:G$347,3,FALSE)</f>
        <v>241653</v>
      </c>
      <c r="AN218" s="28">
        <f>VLOOKUP(AL218,Tabla4[[#All],[Código Comuna]:[Población 2025 estimada]],3,FALSE)</f>
        <v>259064</v>
      </c>
      <c r="AO218" s="26">
        <f>VLOOKUP(AL218,Pobreza!B$1:E$346,4,FALSE)</f>
        <v>0.18341139307704171</v>
      </c>
    </row>
    <row r="219" spans="1:41" ht="24" x14ac:dyDescent="0.25">
      <c r="A219" s="5">
        <v>356</v>
      </c>
      <c r="B219" s="5" t="s">
        <v>497</v>
      </c>
      <c r="C219" s="5" t="s">
        <v>497</v>
      </c>
      <c r="D219" s="1" t="s">
        <v>498</v>
      </c>
      <c r="E219" s="1" t="s">
        <v>18</v>
      </c>
      <c r="F219" s="1" t="str">
        <f t="shared" si="3"/>
        <v>ARICA Y PARINACOTA</v>
      </c>
      <c r="G219" s="1" t="s">
        <v>29</v>
      </c>
      <c r="H219" s="1" t="s">
        <v>29</v>
      </c>
      <c r="I219" s="5" t="s">
        <v>4912</v>
      </c>
      <c r="J219" s="5">
        <v>753</v>
      </c>
      <c r="K219" s="5" t="s">
        <v>20</v>
      </c>
      <c r="L219" s="5" t="s">
        <v>30</v>
      </c>
      <c r="M219" s="5">
        <v>55372</v>
      </c>
      <c r="N219" s="5" t="s">
        <v>574</v>
      </c>
      <c r="O219" s="1" t="s">
        <v>575</v>
      </c>
      <c r="P219" s="1" t="s">
        <v>505</v>
      </c>
      <c r="Q219" s="1" t="s">
        <v>506</v>
      </c>
      <c r="R219" s="1" t="s">
        <v>26</v>
      </c>
      <c r="S219" s="1" t="s">
        <v>31</v>
      </c>
      <c r="T219" s="5">
        <v>172304</v>
      </c>
      <c r="U219" s="1" t="s">
        <v>25</v>
      </c>
      <c r="V219" s="1" t="s">
        <v>25</v>
      </c>
      <c r="W219" s="1" t="s">
        <v>25</v>
      </c>
      <c r="X219" s="1" t="s">
        <v>25</v>
      </c>
      <c r="Y219" s="1" t="s">
        <v>25</v>
      </c>
      <c r="Z219" s="1" t="s">
        <v>25</v>
      </c>
      <c r="AA219" s="1" t="s">
        <v>25</v>
      </c>
      <c r="AB219" s="1" t="s">
        <v>25</v>
      </c>
      <c r="AC219" s="1" t="s">
        <v>4394</v>
      </c>
      <c r="AD219" s="2">
        <v>0</v>
      </c>
      <c r="AE219" s="2">
        <v>0</v>
      </c>
      <c r="AF219" s="2">
        <v>33920</v>
      </c>
      <c r="AG219" s="2">
        <v>6000000</v>
      </c>
      <c r="AH219" s="2">
        <v>15000000</v>
      </c>
      <c r="AI219" s="2">
        <v>16466080</v>
      </c>
      <c r="AJ219" s="2">
        <v>0</v>
      </c>
      <c r="AK219" s="2">
        <v>0</v>
      </c>
      <c r="AL219" s="25">
        <f>VLOOKUP(H219,Tabla3[[#All],[Comuna]:[Codigo Comuna]],2,FALSE)</f>
        <v>15101</v>
      </c>
      <c r="AM219" s="28">
        <f>VLOOKUP(AL219,Poblacion!E$1:G$347,3,FALSE)</f>
        <v>241653</v>
      </c>
      <c r="AN219" s="28">
        <f>VLOOKUP(AL219,Tabla4[[#All],[Código Comuna]:[Población 2025 estimada]],3,FALSE)</f>
        <v>259064</v>
      </c>
      <c r="AO219" s="26">
        <f>VLOOKUP(AL219,Pobreza!B$1:E$346,4,FALSE)</f>
        <v>0.18341139307704171</v>
      </c>
    </row>
    <row r="220" spans="1:41" ht="24" x14ac:dyDescent="0.25">
      <c r="A220" s="5">
        <v>359</v>
      </c>
      <c r="B220" s="5" t="s">
        <v>497</v>
      </c>
      <c r="C220" s="5" t="s">
        <v>497</v>
      </c>
      <c r="D220" s="1" t="s">
        <v>498</v>
      </c>
      <c r="E220" s="1" t="s">
        <v>18</v>
      </c>
      <c r="F220" s="1" t="str">
        <f t="shared" si="3"/>
        <v>ARICA Y PARINACOTA</v>
      </c>
      <c r="G220" s="1" t="s">
        <v>127</v>
      </c>
      <c r="H220" s="1" t="s">
        <v>122</v>
      </c>
      <c r="I220" s="5" t="s">
        <v>4911</v>
      </c>
      <c r="J220" s="5">
        <v>519</v>
      </c>
      <c r="K220" s="5" t="s">
        <v>20</v>
      </c>
      <c r="L220" s="5" t="s">
        <v>21</v>
      </c>
      <c r="M220" s="5">
        <v>56906</v>
      </c>
      <c r="N220" s="5" t="s">
        <v>576</v>
      </c>
      <c r="O220" s="1" t="s">
        <v>577</v>
      </c>
      <c r="P220" s="1" t="s">
        <v>533</v>
      </c>
      <c r="Q220" s="1" t="s">
        <v>556</v>
      </c>
      <c r="R220" s="1" t="s">
        <v>26</v>
      </c>
      <c r="S220" s="1" t="s">
        <v>27</v>
      </c>
      <c r="T220" s="5">
        <v>179296</v>
      </c>
      <c r="U220" s="1" t="s">
        <v>25</v>
      </c>
      <c r="V220" s="1" t="s">
        <v>25</v>
      </c>
      <c r="W220" s="1" t="s">
        <v>25</v>
      </c>
      <c r="X220" s="1" t="s">
        <v>25</v>
      </c>
      <c r="Y220" s="1" t="s">
        <v>25</v>
      </c>
      <c r="Z220" s="1" t="s">
        <v>25</v>
      </c>
      <c r="AA220" s="1" t="s">
        <v>25</v>
      </c>
      <c r="AB220" s="1" t="s">
        <v>25</v>
      </c>
      <c r="AC220" s="1" t="s">
        <v>4394</v>
      </c>
      <c r="AD220" s="2">
        <v>0</v>
      </c>
      <c r="AE220" s="2">
        <v>376834</v>
      </c>
      <c r="AF220" s="2">
        <v>1334743</v>
      </c>
      <c r="AG220" s="2">
        <v>0</v>
      </c>
      <c r="AH220" s="2">
        <v>0</v>
      </c>
      <c r="AI220" s="2">
        <v>0</v>
      </c>
      <c r="AJ220" s="2">
        <v>0</v>
      </c>
      <c r="AK220" s="2">
        <v>0</v>
      </c>
      <c r="AL220" s="25" t="e">
        <f>VLOOKUP(H220,Tabla3[[#All],[Comuna]:[Codigo Comuna]],2,FALSE)</f>
        <v>#N/A</v>
      </c>
      <c r="AM220" s="28" t="e">
        <f>VLOOKUP(AL220,Poblacion!E$1:G$347,3,FALSE)</f>
        <v>#N/A</v>
      </c>
      <c r="AN220" s="28" t="e">
        <f>VLOOKUP(AL220,Tabla4[[#All],[Código Comuna]:[Población 2025 estimada]],3,FALSE)</f>
        <v>#N/A</v>
      </c>
      <c r="AO220" s="26" t="e">
        <f>VLOOKUP(AL220,Pobreza!B$1:E$346,4,FALSE)</f>
        <v>#N/A</v>
      </c>
    </row>
    <row r="221" spans="1:41" ht="24" x14ac:dyDescent="0.25">
      <c r="A221" s="5">
        <v>358</v>
      </c>
      <c r="B221" s="5" t="s">
        <v>497</v>
      </c>
      <c r="C221" s="5" t="s">
        <v>497</v>
      </c>
      <c r="D221" s="1" t="s">
        <v>498</v>
      </c>
      <c r="E221" s="1" t="s">
        <v>18</v>
      </c>
      <c r="F221" s="1" t="str">
        <f t="shared" si="3"/>
        <v>ARICA Y PARINACOTA</v>
      </c>
      <c r="G221" s="1" t="s">
        <v>127</v>
      </c>
      <c r="H221" s="1" t="s">
        <v>122</v>
      </c>
      <c r="I221" s="5" t="s">
        <v>4911</v>
      </c>
      <c r="J221" s="5">
        <v>519</v>
      </c>
      <c r="K221" s="5" t="s">
        <v>20</v>
      </c>
      <c r="L221" s="5" t="s">
        <v>30</v>
      </c>
      <c r="M221" s="5">
        <v>56906</v>
      </c>
      <c r="N221" s="5" t="s">
        <v>576</v>
      </c>
      <c r="O221" s="1" t="s">
        <v>577</v>
      </c>
      <c r="P221" s="1" t="s">
        <v>533</v>
      </c>
      <c r="Q221" s="1" t="s">
        <v>556</v>
      </c>
      <c r="R221" s="1" t="s">
        <v>26</v>
      </c>
      <c r="S221" s="1" t="s">
        <v>31</v>
      </c>
      <c r="T221" s="5">
        <v>177376</v>
      </c>
      <c r="U221" s="1" t="s">
        <v>25</v>
      </c>
      <c r="V221" s="1" t="s">
        <v>25</v>
      </c>
      <c r="W221" s="1" t="s">
        <v>25</v>
      </c>
      <c r="X221" s="1" t="s">
        <v>25</v>
      </c>
      <c r="Y221" s="1" t="s">
        <v>25</v>
      </c>
      <c r="Z221" s="1" t="s">
        <v>25</v>
      </c>
      <c r="AA221" s="1" t="s">
        <v>25</v>
      </c>
      <c r="AB221" s="1" t="s">
        <v>25</v>
      </c>
      <c r="AC221" s="1" t="s">
        <v>4394</v>
      </c>
      <c r="AD221" s="2">
        <v>0</v>
      </c>
      <c r="AE221" s="2">
        <v>8573863.5769999996</v>
      </c>
      <c r="AF221" s="2">
        <v>2240868</v>
      </c>
      <c r="AG221" s="2">
        <v>0</v>
      </c>
      <c r="AH221" s="2">
        <v>0</v>
      </c>
      <c r="AI221" s="2">
        <v>0</v>
      </c>
      <c r="AJ221" s="2">
        <v>0</v>
      </c>
      <c r="AK221" s="2">
        <v>0</v>
      </c>
      <c r="AL221" s="25" t="e">
        <f>VLOOKUP(H221,Tabla3[[#All],[Comuna]:[Codigo Comuna]],2,FALSE)</f>
        <v>#N/A</v>
      </c>
      <c r="AM221" s="28" t="e">
        <f>VLOOKUP(AL221,Poblacion!E$1:G$347,3,FALSE)</f>
        <v>#N/A</v>
      </c>
      <c r="AN221" s="28" t="e">
        <f>VLOOKUP(AL221,Tabla4[[#All],[Código Comuna]:[Población 2025 estimada]],3,FALSE)</f>
        <v>#N/A</v>
      </c>
      <c r="AO221" s="26" t="e">
        <f>VLOOKUP(AL221,Pobreza!B$1:E$346,4,FALSE)</f>
        <v>#N/A</v>
      </c>
    </row>
    <row r="222" spans="1:41" ht="24" x14ac:dyDescent="0.25">
      <c r="A222" s="6"/>
      <c r="B222" s="5" t="s">
        <v>497</v>
      </c>
      <c r="C222" s="5" t="s">
        <v>497</v>
      </c>
      <c r="D222" s="1" t="s">
        <v>498</v>
      </c>
      <c r="E222" s="1" t="s">
        <v>18</v>
      </c>
      <c r="F222" s="1" t="str">
        <f t="shared" si="3"/>
        <v>ARICA Y PARINACOTA</v>
      </c>
      <c r="G222" s="1" t="s">
        <v>127</v>
      </c>
      <c r="H222" s="1" t="s">
        <v>122</v>
      </c>
      <c r="I222" s="5" t="s">
        <v>4911</v>
      </c>
      <c r="J222" s="6"/>
      <c r="K222" s="5" t="s">
        <v>20</v>
      </c>
      <c r="L222" s="5" t="s">
        <v>300</v>
      </c>
      <c r="M222" s="5">
        <v>58449</v>
      </c>
      <c r="N222" s="5" t="s">
        <v>578</v>
      </c>
      <c r="O222" s="1" t="s">
        <v>579</v>
      </c>
      <c r="P222" s="1" t="s">
        <v>533</v>
      </c>
      <c r="Q222" s="1" t="s">
        <v>25</v>
      </c>
      <c r="R222" s="1" t="s">
        <v>26</v>
      </c>
      <c r="S222" s="1" t="s">
        <v>303</v>
      </c>
      <c r="T222" s="5">
        <v>181420</v>
      </c>
      <c r="U222" s="1" t="s">
        <v>25</v>
      </c>
      <c r="V222" s="1" t="s">
        <v>25</v>
      </c>
      <c r="W222" s="1" t="s">
        <v>216</v>
      </c>
      <c r="X222" s="1" t="s">
        <v>25</v>
      </c>
      <c r="Y222" s="1" t="s">
        <v>25</v>
      </c>
      <c r="Z222" s="1" t="s">
        <v>25</v>
      </c>
      <c r="AA222" s="1" t="s">
        <v>25</v>
      </c>
      <c r="AB222" s="1" t="s">
        <v>25</v>
      </c>
      <c r="AC222" s="1" t="s">
        <v>4394</v>
      </c>
      <c r="AD222" s="2">
        <v>0</v>
      </c>
      <c r="AE222" s="2">
        <v>960594</v>
      </c>
      <c r="AF222" s="2">
        <v>428899</v>
      </c>
      <c r="AG222" s="2">
        <v>0</v>
      </c>
      <c r="AH222" s="2">
        <v>0</v>
      </c>
      <c r="AI222" s="2">
        <v>0</v>
      </c>
      <c r="AJ222" s="2">
        <v>0</v>
      </c>
      <c r="AK222" s="2">
        <v>0</v>
      </c>
      <c r="AL222" s="25" t="e">
        <f>VLOOKUP(H222,Tabla3[[#All],[Comuna]:[Codigo Comuna]],2,FALSE)</f>
        <v>#N/A</v>
      </c>
      <c r="AM222" s="28" t="e">
        <f>VLOOKUP(AL222,Poblacion!E$1:G$347,3,FALSE)</f>
        <v>#N/A</v>
      </c>
      <c r="AN222" s="28" t="e">
        <f>VLOOKUP(AL222,Tabla4[[#All],[Código Comuna]:[Población 2025 estimada]],3,FALSE)</f>
        <v>#N/A</v>
      </c>
      <c r="AO222" s="26" t="e">
        <f>VLOOKUP(AL222,Pobreza!B$1:E$346,4,FALSE)</f>
        <v>#N/A</v>
      </c>
    </row>
    <row r="223" spans="1:41" ht="24" x14ac:dyDescent="0.25">
      <c r="A223" s="6"/>
      <c r="B223" s="5" t="s">
        <v>497</v>
      </c>
      <c r="C223" s="5" t="s">
        <v>497</v>
      </c>
      <c r="D223" s="1" t="s">
        <v>498</v>
      </c>
      <c r="E223" s="1" t="s">
        <v>18</v>
      </c>
      <c r="F223" s="1" t="str">
        <f t="shared" si="3"/>
        <v>ARICA Y PARINACOTA</v>
      </c>
      <c r="G223" s="1" t="s">
        <v>127</v>
      </c>
      <c r="H223" s="1" t="s">
        <v>122</v>
      </c>
      <c r="I223" s="5" t="s">
        <v>4911</v>
      </c>
      <c r="J223" s="6"/>
      <c r="K223" s="5" t="s">
        <v>20</v>
      </c>
      <c r="L223" s="5" t="s">
        <v>212</v>
      </c>
      <c r="M223" s="5">
        <v>58449</v>
      </c>
      <c r="N223" s="5" t="s">
        <v>578</v>
      </c>
      <c r="O223" s="1" t="s">
        <v>579</v>
      </c>
      <c r="P223" s="1" t="s">
        <v>533</v>
      </c>
      <c r="Q223" s="1" t="s">
        <v>25</v>
      </c>
      <c r="R223" s="1" t="s">
        <v>26</v>
      </c>
      <c r="S223" s="1" t="s">
        <v>215</v>
      </c>
      <c r="T223" s="5">
        <v>181421</v>
      </c>
      <c r="U223" s="1" t="s">
        <v>25</v>
      </c>
      <c r="V223" s="1" t="s">
        <v>25</v>
      </c>
      <c r="W223" s="1" t="s">
        <v>216</v>
      </c>
      <c r="X223" s="1" t="s">
        <v>25</v>
      </c>
      <c r="Y223" s="1" t="s">
        <v>25</v>
      </c>
      <c r="Z223" s="1" t="s">
        <v>25</v>
      </c>
      <c r="AA223" s="1" t="s">
        <v>25</v>
      </c>
      <c r="AB223" s="1" t="s">
        <v>25</v>
      </c>
      <c r="AC223" s="1" t="s">
        <v>4394</v>
      </c>
      <c r="AD223" s="2">
        <v>0</v>
      </c>
      <c r="AE223" s="2">
        <v>7480664.0010000002</v>
      </c>
      <c r="AF223" s="2">
        <v>2392893</v>
      </c>
      <c r="AG223" s="2">
        <v>0</v>
      </c>
      <c r="AH223" s="2">
        <v>0</v>
      </c>
      <c r="AI223" s="2">
        <v>0</v>
      </c>
      <c r="AJ223" s="2">
        <v>0</v>
      </c>
      <c r="AK223" s="2">
        <v>0</v>
      </c>
      <c r="AL223" s="25" t="e">
        <f>VLOOKUP(H223,Tabla3[[#All],[Comuna]:[Codigo Comuna]],2,FALSE)</f>
        <v>#N/A</v>
      </c>
      <c r="AM223" s="28" t="e">
        <f>VLOOKUP(AL223,Poblacion!E$1:G$347,3,FALSE)</f>
        <v>#N/A</v>
      </c>
      <c r="AN223" s="28" t="e">
        <f>VLOOKUP(AL223,Tabla4[[#All],[Código Comuna]:[Población 2025 estimada]],3,FALSE)</f>
        <v>#N/A</v>
      </c>
      <c r="AO223" s="26" t="e">
        <f>VLOOKUP(AL223,Pobreza!B$1:E$346,4,FALSE)</f>
        <v>#N/A</v>
      </c>
    </row>
    <row r="224" spans="1:41" ht="24" x14ac:dyDescent="0.25">
      <c r="A224" s="6"/>
      <c r="B224" s="5" t="s">
        <v>497</v>
      </c>
      <c r="C224" s="5" t="s">
        <v>497</v>
      </c>
      <c r="D224" s="1" t="s">
        <v>498</v>
      </c>
      <c r="E224" s="1" t="s">
        <v>18</v>
      </c>
      <c r="F224" s="1" t="str">
        <f t="shared" si="3"/>
        <v>ARICA Y PARINACOTA</v>
      </c>
      <c r="G224" s="1" t="s">
        <v>127</v>
      </c>
      <c r="H224" s="1" t="s">
        <v>122</v>
      </c>
      <c r="I224" s="5" t="s">
        <v>4911</v>
      </c>
      <c r="J224" s="6"/>
      <c r="K224" s="5" t="s">
        <v>20</v>
      </c>
      <c r="L224" s="5" t="s">
        <v>30</v>
      </c>
      <c r="M224" s="5">
        <v>58005</v>
      </c>
      <c r="N224" s="5" t="s">
        <v>580</v>
      </c>
      <c r="O224" s="1" t="s">
        <v>581</v>
      </c>
      <c r="P224" s="1" t="s">
        <v>520</v>
      </c>
      <c r="Q224" s="1" t="s">
        <v>25</v>
      </c>
      <c r="R224" s="1" t="s">
        <v>26</v>
      </c>
      <c r="S224" s="1" t="s">
        <v>31</v>
      </c>
      <c r="T224" s="5">
        <v>179981</v>
      </c>
      <c r="U224" s="1" t="s">
        <v>25</v>
      </c>
      <c r="V224" s="1" t="s">
        <v>25</v>
      </c>
      <c r="W224" s="1" t="s">
        <v>25</v>
      </c>
      <c r="X224" s="1" t="s">
        <v>25</v>
      </c>
      <c r="Y224" s="1" t="s">
        <v>25</v>
      </c>
      <c r="Z224" s="1" t="s">
        <v>25</v>
      </c>
      <c r="AA224" s="1" t="s">
        <v>25</v>
      </c>
      <c r="AB224" s="1" t="s">
        <v>25</v>
      </c>
      <c r="AC224" s="1" t="s">
        <v>4394</v>
      </c>
      <c r="AD224" s="2">
        <v>0</v>
      </c>
      <c r="AE224" s="2">
        <v>700000</v>
      </c>
      <c r="AF224" s="2">
        <v>1600000</v>
      </c>
      <c r="AG224" s="2">
        <v>0</v>
      </c>
      <c r="AH224" s="2">
        <v>0</v>
      </c>
      <c r="AI224" s="2">
        <v>0</v>
      </c>
      <c r="AJ224" s="2">
        <v>0</v>
      </c>
      <c r="AK224" s="2">
        <v>0</v>
      </c>
      <c r="AL224" s="25" t="e">
        <f>VLOOKUP(H224,Tabla3[[#All],[Comuna]:[Codigo Comuna]],2,FALSE)</f>
        <v>#N/A</v>
      </c>
      <c r="AM224" s="28" t="e">
        <f>VLOOKUP(AL224,Poblacion!E$1:G$347,3,FALSE)</f>
        <v>#N/A</v>
      </c>
      <c r="AN224" s="28" t="e">
        <f>VLOOKUP(AL224,Tabla4[[#All],[Código Comuna]:[Población 2025 estimada]],3,FALSE)</f>
        <v>#N/A</v>
      </c>
      <c r="AO224" s="26" t="e">
        <f>VLOOKUP(AL224,Pobreza!B$1:E$346,4,FALSE)</f>
        <v>#N/A</v>
      </c>
    </row>
    <row r="225" spans="1:41" ht="24" x14ac:dyDescent="0.25">
      <c r="A225" s="5">
        <v>362</v>
      </c>
      <c r="B225" s="5" t="s">
        <v>497</v>
      </c>
      <c r="C225" s="5" t="s">
        <v>497</v>
      </c>
      <c r="D225" s="1" t="s">
        <v>498</v>
      </c>
      <c r="E225" s="1" t="s">
        <v>18</v>
      </c>
      <c r="F225" s="1" t="str">
        <f t="shared" si="3"/>
        <v>ARICA Y PARINACOTA</v>
      </c>
      <c r="G225" s="1" t="s">
        <v>29</v>
      </c>
      <c r="H225" s="1" t="s">
        <v>508</v>
      </c>
      <c r="I225" s="5" t="s">
        <v>4911</v>
      </c>
      <c r="J225" s="5">
        <v>483</v>
      </c>
      <c r="K225" s="5" t="s">
        <v>20</v>
      </c>
      <c r="L225" s="5" t="s">
        <v>21</v>
      </c>
      <c r="M225" s="5">
        <v>56064</v>
      </c>
      <c r="N225" s="5" t="s">
        <v>582</v>
      </c>
      <c r="O225" s="1" t="s">
        <v>583</v>
      </c>
      <c r="P225" s="1" t="s">
        <v>505</v>
      </c>
      <c r="Q225" s="1" t="s">
        <v>560</v>
      </c>
      <c r="R225" s="1" t="s">
        <v>89</v>
      </c>
      <c r="S225" s="1" t="s">
        <v>106</v>
      </c>
      <c r="T225" s="5">
        <v>174924</v>
      </c>
      <c r="U225" s="1" t="s">
        <v>25</v>
      </c>
      <c r="V225" s="1" t="s">
        <v>25</v>
      </c>
      <c r="W225" s="1" t="s">
        <v>25</v>
      </c>
      <c r="X225" s="1" t="s">
        <v>25</v>
      </c>
      <c r="Y225" s="1" t="s">
        <v>25</v>
      </c>
      <c r="Z225" s="1" t="s">
        <v>25</v>
      </c>
      <c r="AA225" s="1" t="s">
        <v>25</v>
      </c>
      <c r="AB225" s="1" t="s">
        <v>25</v>
      </c>
      <c r="AC225" s="1" t="s">
        <v>4394</v>
      </c>
      <c r="AD225" s="2">
        <v>0</v>
      </c>
      <c r="AE225" s="2">
        <v>10</v>
      </c>
      <c r="AF225" s="2">
        <v>159490</v>
      </c>
      <c r="AG225" s="2">
        <v>306353</v>
      </c>
      <c r="AH225" s="2">
        <v>0</v>
      </c>
      <c r="AI225" s="2">
        <v>0</v>
      </c>
      <c r="AJ225" s="2">
        <v>0</v>
      </c>
      <c r="AK225" s="2">
        <v>0</v>
      </c>
      <c r="AL225" s="25">
        <f>VLOOKUP(H225,Tabla3[[#All],[Comuna]:[Codigo Comuna]],2,FALSE)</f>
        <v>15102</v>
      </c>
      <c r="AM225" s="28">
        <f>VLOOKUP(AL225,Poblacion!E$1:G$347,3,FALSE)</f>
        <v>861</v>
      </c>
      <c r="AN225" s="28">
        <f>VLOOKUP(AL225,Tabla4[[#All],[Código Comuna]:[Población 2025 estimada]],3,FALSE)</f>
        <v>1248</v>
      </c>
      <c r="AO225" s="26">
        <f>VLOOKUP(AL225,Pobreza!B$1:E$346,4,FALSE)</f>
        <v>0.37040375362508982</v>
      </c>
    </row>
    <row r="226" spans="1:41" ht="24" x14ac:dyDescent="0.25">
      <c r="A226" s="5">
        <v>363</v>
      </c>
      <c r="B226" s="5" t="s">
        <v>497</v>
      </c>
      <c r="C226" s="5" t="s">
        <v>497</v>
      </c>
      <c r="D226" s="1" t="s">
        <v>498</v>
      </c>
      <c r="E226" s="1" t="s">
        <v>18</v>
      </c>
      <c r="F226" s="1" t="str">
        <f t="shared" si="3"/>
        <v>ARICA Y PARINACOTA</v>
      </c>
      <c r="G226" s="1" t="s">
        <v>29</v>
      </c>
      <c r="H226" s="1" t="s">
        <v>29</v>
      </c>
      <c r="I226" s="5" t="s">
        <v>4911</v>
      </c>
      <c r="J226" s="5">
        <v>482</v>
      </c>
      <c r="K226" s="5" t="s">
        <v>20</v>
      </c>
      <c r="L226" s="5" t="s">
        <v>21</v>
      </c>
      <c r="M226" s="5">
        <v>56062</v>
      </c>
      <c r="N226" s="5" t="s">
        <v>584</v>
      </c>
      <c r="O226" s="1" t="s">
        <v>585</v>
      </c>
      <c r="P226" s="1" t="s">
        <v>520</v>
      </c>
      <c r="Q226" s="1" t="s">
        <v>506</v>
      </c>
      <c r="R226" s="1" t="s">
        <v>77</v>
      </c>
      <c r="S226" s="1" t="s">
        <v>78</v>
      </c>
      <c r="T226" s="5">
        <v>180938</v>
      </c>
      <c r="U226" s="1" t="s">
        <v>25</v>
      </c>
      <c r="V226" s="1" t="s">
        <v>25</v>
      </c>
      <c r="W226" s="1" t="s">
        <v>25</v>
      </c>
      <c r="X226" s="1" t="s">
        <v>25</v>
      </c>
      <c r="Y226" s="1" t="s">
        <v>25</v>
      </c>
      <c r="Z226" s="1" t="s">
        <v>25</v>
      </c>
      <c r="AA226" s="1" t="s">
        <v>25</v>
      </c>
      <c r="AB226" s="1" t="s">
        <v>25</v>
      </c>
      <c r="AC226" s="1" t="s">
        <v>4394</v>
      </c>
      <c r="AD226" s="2">
        <v>0</v>
      </c>
      <c r="AE226" s="2">
        <v>1</v>
      </c>
      <c r="AF226" s="2">
        <v>452932</v>
      </c>
      <c r="AG226" s="2">
        <v>290000</v>
      </c>
      <c r="AH226" s="2">
        <v>0</v>
      </c>
      <c r="AI226" s="2">
        <v>0</v>
      </c>
      <c r="AJ226" s="2">
        <v>0</v>
      </c>
      <c r="AK226" s="2">
        <v>0</v>
      </c>
      <c r="AL226" s="25">
        <f>VLOOKUP(H226,Tabla3[[#All],[Comuna]:[Codigo Comuna]],2,FALSE)</f>
        <v>15101</v>
      </c>
      <c r="AM226" s="28">
        <f>VLOOKUP(AL226,Poblacion!E$1:G$347,3,FALSE)</f>
        <v>241653</v>
      </c>
      <c r="AN226" s="28">
        <f>VLOOKUP(AL226,Tabla4[[#All],[Código Comuna]:[Población 2025 estimada]],3,FALSE)</f>
        <v>259064</v>
      </c>
      <c r="AO226" s="26">
        <f>VLOOKUP(AL226,Pobreza!B$1:E$346,4,FALSE)</f>
        <v>0.18341139307704171</v>
      </c>
    </row>
    <row r="227" spans="1:41" ht="48" x14ac:dyDescent="0.25">
      <c r="A227" s="5">
        <v>364</v>
      </c>
      <c r="B227" s="5" t="s">
        <v>497</v>
      </c>
      <c r="C227" s="5" t="s">
        <v>497</v>
      </c>
      <c r="D227" s="1" t="s">
        <v>498</v>
      </c>
      <c r="E227" s="1" t="s">
        <v>18</v>
      </c>
      <c r="F227" s="1" t="str">
        <f t="shared" si="3"/>
        <v>ARICA Y PARINACOTA</v>
      </c>
      <c r="G227" s="1" t="s">
        <v>511</v>
      </c>
      <c r="H227" s="1" t="s">
        <v>557</v>
      </c>
      <c r="I227" s="5" t="s">
        <v>4912</v>
      </c>
      <c r="J227" s="5">
        <v>604</v>
      </c>
      <c r="K227" s="5" t="s">
        <v>20</v>
      </c>
      <c r="L227" s="5" t="s">
        <v>30</v>
      </c>
      <c r="M227" s="5">
        <v>58676</v>
      </c>
      <c r="N227" s="5" t="s">
        <v>586</v>
      </c>
      <c r="O227" s="1" t="s">
        <v>587</v>
      </c>
      <c r="P227" s="1" t="s">
        <v>533</v>
      </c>
      <c r="Q227" s="1" t="s">
        <v>588</v>
      </c>
      <c r="R227" s="1" t="s">
        <v>26</v>
      </c>
      <c r="S227" s="1" t="s">
        <v>31</v>
      </c>
      <c r="T227" s="5">
        <v>181547</v>
      </c>
      <c r="U227" s="1" t="s">
        <v>25</v>
      </c>
      <c r="V227" s="1" t="s">
        <v>25</v>
      </c>
      <c r="W227" s="1" t="s">
        <v>25</v>
      </c>
      <c r="X227" s="1" t="s">
        <v>25</v>
      </c>
      <c r="Y227" s="1" t="s">
        <v>25</v>
      </c>
      <c r="Z227" s="1" t="s">
        <v>25</v>
      </c>
      <c r="AA227" s="1" t="s">
        <v>25</v>
      </c>
      <c r="AB227" s="1" t="s">
        <v>25</v>
      </c>
      <c r="AC227" s="1" t="s">
        <v>4394</v>
      </c>
      <c r="AD227" s="2">
        <v>0</v>
      </c>
      <c r="AE227" s="2">
        <v>0</v>
      </c>
      <c r="AF227" s="2">
        <v>1914800</v>
      </c>
      <c r="AG227" s="2">
        <v>88200</v>
      </c>
      <c r="AH227" s="2">
        <v>0</v>
      </c>
      <c r="AI227" s="2">
        <v>0</v>
      </c>
      <c r="AJ227" s="2">
        <v>0</v>
      </c>
      <c r="AK227" s="2">
        <v>0</v>
      </c>
      <c r="AL227" s="25" t="e">
        <f>VLOOKUP(H227,Tabla3[[#All],[Comuna]:[Codigo Comuna]],2,FALSE)</f>
        <v>#N/A</v>
      </c>
      <c r="AM227" s="28" t="e">
        <f>VLOOKUP(AL227,Poblacion!E$1:G$347,3,FALSE)</f>
        <v>#N/A</v>
      </c>
      <c r="AN227" s="28" t="e">
        <f>VLOOKUP(AL227,Tabla4[[#All],[Código Comuna]:[Población 2025 estimada]],3,FALSE)</f>
        <v>#N/A</v>
      </c>
      <c r="AO227" s="26" t="e">
        <f>VLOOKUP(AL227,Pobreza!B$1:E$346,4,FALSE)</f>
        <v>#N/A</v>
      </c>
    </row>
    <row r="228" spans="1:41" ht="24" x14ac:dyDescent="0.25">
      <c r="A228" s="5">
        <v>366</v>
      </c>
      <c r="B228" s="5" t="s">
        <v>497</v>
      </c>
      <c r="C228" s="5" t="s">
        <v>497</v>
      </c>
      <c r="D228" s="1" t="s">
        <v>498</v>
      </c>
      <c r="E228" s="1" t="s">
        <v>18</v>
      </c>
      <c r="F228" s="1" t="str">
        <f t="shared" si="3"/>
        <v>ARICA Y PARINACOTA</v>
      </c>
      <c r="G228" s="1" t="s">
        <v>127</v>
      </c>
      <c r="H228" s="1" t="s">
        <v>122</v>
      </c>
      <c r="I228" s="5" t="s">
        <v>4912</v>
      </c>
      <c r="J228" s="5">
        <v>581</v>
      </c>
      <c r="K228" s="5" t="s">
        <v>20</v>
      </c>
      <c r="L228" s="5" t="s">
        <v>21</v>
      </c>
      <c r="M228" s="5">
        <v>58736</v>
      </c>
      <c r="N228" s="5" t="s">
        <v>589</v>
      </c>
      <c r="O228" s="1" t="s">
        <v>590</v>
      </c>
      <c r="P228" s="1" t="s">
        <v>533</v>
      </c>
      <c r="Q228" s="1" t="s">
        <v>556</v>
      </c>
      <c r="R228" s="1" t="s">
        <v>26</v>
      </c>
      <c r="S228" s="1" t="s">
        <v>27</v>
      </c>
      <c r="T228" s="5">
        <v>181629</v>
      </c>
      <c r="U228" s="1" t="s">
        <v>25</v>
      </c>
      <c r="V228" s="1" t="s">
        <v>25</v>
      </c>
      <c r="W228" s="1" t="s">
        <v>25</v>
      </c>
      <c r="X228" s="1" t="s">
        <v>25</v>
      </c>
      <c r="Y228" s="1" t="s">
        <v>25</v>
      </c>
      <c r="Z228" s="1" t="s">
        <v>25</v>
      </c>
      <c r="AA228" s="1" t="s">
        <v>25</v>
      </c>
      <c r="AB228" s="1" t="s">
        <v>25</v>
      </c>
      <c r="AC228" s="1" t="s">
        <v>4394</v>
      </c>
      <c r="AD228" s="2">
        <v>0</v>
      </c>
      <c r="AE228" s="2">
        <v>0</v>
      </c>
      <c r="AF228" s="2">
        <v>29375</v>
      </c>
      <c r="AG228" s="2">
        <v>6000</v>
      </c>
      <c r="AH228" s="2">
        <v>0</v>
      </c>
      <c r="AI228" s="2">
        <v>0</v>
      </c>
      <c r="AJ228" s="2">
        <v>0</v>
      </c>
      <c r="AK228" s="2">
        <v>0</v>
      </c>
      <c r="AL228" s="25" t="e">
        <f>VLOOKUP(H228,Tabla3[[#All],[Comuna]:[Codigo Comuna]],2,FALSE)</f>
        <v>#N/A</v>
      </c>
      <c r="AM228" s="28" t="e">
        <f>VLOOKUP(AL228,Poblacion!E$1:G$347,3,FALSE)</f>
        <v>#N/A</v>
      </c>
      <c r="AN228" s="28" t="e">
        <f>VLOOKUP(AL228,Tabla4[[#All],[Código Comuna]:[Población 2025 estimada]],3,FALSE)</f>
        <v>#N/A</v>
      </c>
      <c r="AO228" s="26" t="e">
        <f>VLOOKUP(AL228,Pobreza!B$1:E$346,4,FALSE)</f>
        <v>#N/A</v>
      </c>
    </row>
    <row r="229" spans="1:41" ht="24" x14ac:dyDescent="0.25">
      <c r="A229" s="5">
        <v>367</v>
      </c>
      <c r="B229" s="5" t="s">
        <v>497</v>
      </c>
      <c r="C229" s="5" t="s">
        <v>497</v>
      </c>
      <c r="D229" s="1" t="s">
        <v>498</v>
      </c>
      <c r="E229" s="1" t="s">
        <v>18</v>
      </c>
      <c r="F229" s="1" t="str">
        <f t="shared" si="3"/>
        <v>ARICA Y PARINACOTA</v>
      </c>
      <c r="G229" s="1" t="s">
        <v>127</v>
      </c>
      <c r="H229" s="1" t="s">
        <v>122</v>
      </c>
      <c r="I229" s="5" t="s">
        <v>4912</v>
      </c>
      <c r="J229" s="5">
        <v>581</v>
      </c>
      <c r="K229" s="5" t="s">
        <v>20</v>
      </c>
      <c r="L229" s="5" t="s">
        <v>30</v>
      </c>
      <c r="M229" s="5">
        <v>58736</v>
      </c>
      <c r="N229" s="5" t="s">
        <v>589</v>
      </c>
      <c r="O229" s="1" t="s">
        <v>590</v>
      </c>
      <c r="P229" s="1" t="s">
        <v>533</v>
      </c>
      <c r="Q229" s="1" t="s">
        <v>556</v>
      </c>
      <c r="R229" s="1" t="s">
        <v>26</v>
      </c>
      <c r="S229" s="1" t="s">
        <v>31</v>
      </c>
      <c r="T229" s="5">
        <v>181628</v>
      </c>
      <c r="U229" s="1" t="s">
        <v>25</v>
      </c>
      <c r="V229" s="1" t="s">
        <v>25</v>
      </c>
      <c r="W229" s="1" t="s">
        <v>25</v>
      </c>
      <c r="X229" s="1" t="s">
        <v>25</v>
      </c>
      <c r="Y229" s="1" t="s">
        <v>25</v>
      </c>
      <c r="Z229" s="1" t="s">
        <v>25</v>
      </c>
      <c r="AA229" s="1" t="s">
        <v>25</v>
      </c>
      <c r="AB229" s="1" t="s">
        <v>25</v>
      </c>
      <c r="AC229" s="1" t="s">
        <v>4394</v>
      </c>
      <c r="AD229" s="2">
        <v>0</v>
      </c>
      <c r="AE229" s="2">
        <v>0</v>
      </c>
      <c r="AF229" s="2">
        <v>310295</v>
      </c>
      <c r="AG229" s="2">
        <v>58800</v>
      </c>
      <c r="AH229" s="2">
        <v>0</v>
      </c>
      <c r="AI229" s="2">
        <v>0</v>
      </c>
      <c r="AJ229" s="2">
        <v>0</v>
      </c>
      <c r="AK229" s="2">
        <v>0</v>
      </c>
      <c r="AL229" s="25" t="e">
        <f>VLOOKUP(H229,Tabla3[[#All],[Comuna]:[Codigo Comuna]],2,FALSE)</f>
        <v>#N/A</v>
      </c>
      <c r="AM229" s="28" t="e">
        <f>VLOOKUP(AL229,Poblacion!E$1:G$347,3,FALSE)</f>
        <v>#N/A</v>
      </c>
      <c r="AN229" s="28" t="e">
        <f>VLOOKUP(AL229,Tabla4[[#All],[Código Comuna]:[Población 2025 estimada]],3,FALSE)</f>
        <v>#N/A</v>
      </c>
      <c r="AO229" s="26" t="e">
        <f>VLOOKUP(AL229,Pobreza!B$1:E$346,4,FALSE)</f>
        <v>#N/A</v>
      </c>
    </row>
    <row r="230" spans="1:41" ht="24" x14ac:dyDescent="0.25">
      <c r="A230" s="5">
        <v>369</v>
      </c>
      <c r="B230" s="5" t="s">
        <v>497</v>
      </c>
      <c r="C230" s="5" t="s">
        <v>497</v>
      </c>
      <c r="D230" s="1" t="s">
        <v>498</v>
      </c>
      <c r="E230" s="1" t="s">
        <v>18</v>
      </c>
      <c r="F230" s="1" t="str">
        <f t="shared" si="3"/>
        <v>ARICA Y PARINACOTA</v>
      </c>
      <c r="G230" s="1" t="s">
        <v>127</v>
      </c>
      <c r="H230" s="1" t="s">
        <v>122</v>
      </c>
      <c r="I230" s="5" t="s">
        <v>4912</v>
      </c>
      <c r="J230" s="5">
        <v>635</v>
      </c>
      <c r="K230" s="5" t="s">
        <v>20</v>
      </c>
      <c r="L230" s="5" t="s">
        <v>30</v>
      </c>
      <c r="M230" s="5">
        <v>58806</v>
      </c>
      <c r="N230" s="5" t="s">
        <v>591</v>
      </c>
      <c r="O230" s="1" t="s">
        <v>592</v>
      </c>
      <c r="P230" s="1" t="s">
        <v>570</v>
      </c>
      <c r="Q230" s="1" t="s">
        <v>556</v>
      </c>
      <c r="R230" s="1" t="s">
        <v>26</v>
      </c>
      <c r="S230" s="1" t="s">
        <v>31</v>
      </c>
      <c r="T230" s="5">
        <v>181773</v>
      </c>
      <c r="U230" s="1" t="s">
        <v>25</v>
      </c>
      <c r="V230" s="1" t="s">
        <v>25</v>
      </c>
      <c r="W230" s="1" t="s">
        <v>25</v>
      </c>
      <c r="X230" s="1" t="s">
        <v>25</v>
      </c>
      <c r="Y230" s="1" t="s">
        <v>25</v>
      </c>
      <c r="Z230" s="1" t="s">
        <v>25</v>
      </c>
      <c r="AA230" s="1" t="s">
        <v>25</v>
      </c>
      <c r="AB230" s="1" t="s">
        <v>25</v>
      </c>
      <c r="AC230" s="1" t="s">
        <v>4394</v>
      </c>
      <c r="AD230" s="2">
        <v>0</v>
      </c>
      <c r="AE230" s="2">
        <v>0</v>
      </c>
      <c r="AF230" s="2">
        <v>252631</v>
      </c>
      <c r="AG230" s="2">
        <v>160000</v>
      </c>
      <c r="AH230" s="2">
        <v>160000</v>
      </c>
      <c r="AI230" s="2">
        <v>0</v>
      </c>
      <c r="AJ230" s="2">
        <v>0</v>
      </c>
      <c r="AK230" s="2">
        <v>0</v>
      </c>
      <c r="AL230" s="25" t="e">
        <f>VLOOKUP(H230,Tabla3[[#All],[Comuna]:[Codigo Comuna]],2,FALSE)</f>
        <v>#N/A</v>
      </c>
      <c r="AM230" s="28" t="e">
        <f>VLOOKUP(AL230,Poblacion!E$1:G$347,3,FALSE)</f>
        <v>#N/A</v>
      </c>
      <c r="AN230" s="28" t="e">
        <f>VLOOKUP(AL230,Tabla4[[#All],[Código Comuna]:[Población 2025 estimada]],3,FALSE)</f>
        <v>#N/A</v>
      </c>
      <c r="AO230" s="26" t="e">
        <f>VLOOKUP(AL230,Pobreza!B$1:E$346,4,FALSE)</f>
        <v>#N/A</v>
      </c>
    </row>
    <row r="231" spans="1:41" ht="24" x14ac:dyDescent="0.25">
      <c r="A231" s="5">
        <v>371</v>
      </c>
      <c r="B231" s="5" t="s">
        <v>497</v>
      </c>
      <c r="C231" s="5" t="s">
        <v>497</v>
      </c>
      <c r="D231" s="1" t="s">
        <v>498</v>
      </c>
      <c r="E231" s="1" t="s">
        <v>18</v>
      </c>
      <c r="F231" s="1" t="str">
        <f t="shared" si="3"/>
        <v>ARICA Y PARINACOTA</v>
      </c>
      <c r="G231" s="1" t="s">
        <v>501</v>
      </c>
      <c r="H231" s="1" t="s">
        <v>502</v>
      </c>
      <c r="I231" s="5" t="s">
        <v>4912</v>
      </c>
      <c r="J231" s="5">
        <v>662</v>
      </c>
      <c r="K231" s="5" t="s">
        <v>20</v>
      </c>
      <c r="L231" s="5" t="s">
        <v>21</v>
      </c>
      <c r="M231" s="5">
        <v>56065</v>
      </c>
      <c r="N231" s="5" t="s">
        <v>593</v>
      </c>
      <c r="O231" s="1" t="s">
        <v>594</v>
      </c>
      <c r="P231" s="1" t="s">
        <v>505</v>
      </c>
      <c r="Q231" s="1" t="s">
        <v>560</v>
      </c>
      <c r="R231" s="1" t="s">
        <v>89</v>
      </c>
      <c r="S231" s="1" t="s">
        <v>106</v>
      </c>
      <c r="T231" s="5">
        <v>174927</v>
      </c>
      <c r="U231" s="1" t="s">
        <v>25</v>
      </c>
      <c r="V231" s="1" t="s">
        <v>25</v>
      </c>
      <c r="W231" s="1" t="s">
        <v>25</v>
      </c>
      <c r="X231" s="1" t="s">
        <v>25</v>
      </c>
      <c r="Y231" s="1" t="s">
        <v>25</v>
      </c>
      <c r="Z231" s="1" t="s">
        <v>25</v>
      </c>
      <c r="AA231" s="1" t="s">
        <v>25</v>
      </c>
      <c r="AB231" s="1" t="s">
        <v>25</v>
      </c>
      <c r="AC231" s="1" t="s">
        <v>4394</v>
      </c>
      <c r="AD231" s="2">
        <v>0</v>
      </c>
      <c r="AE231" s="2">
        <v>0</v>
      </c>
      <c r="AF231" s="2">
        <v>10000</v>
      </c>
      <c r="AG231" s="2">
        <v>200000</v>
      </c>
      <c r="AH231" s="2">
        <v>190000</v>
      </c>
      <c r="AI231" s="2">
        <v>0</v>
      </c>
      <c r="AJ231" s="2">
        <v>0</v>
      </c>
      <c r="AK231" s="2">
        <v>0</v>
      </c>
      <c r="AL231" s="25">
        <f>VLOOKUP(H231,Tabla3[[#All],[Comuna]:[Codigo Comuna]],2,FALSE)</f>
        <v>15201</v>
      </c>
      <c r="AM231" s="28">
        <f>VLOOKUP(AL231,Poblacion!E$1:G$347,3,FALSE)</f>
        <v>1547</v>
      </c>
      <c r="AN231" s="28">
        <f>VLOOKUP(AL231,Tabla4[[#All],[Código Comuna]:[Población 2025 estimada]],3,FALSE)</f>
        <v>2578</v>
      </c>
      <c r="AO231" s="26">
        <f>VLOOKUP(AL231,Pobreza!B$1:E$346,4,FALSE)</f>
        <v>0.3087604023654103</v>
      </c>
    </row>
    <row r="232" spans="1:41" ht="24" x14ac:dyDescent="0.25">
      <c r="A232" s="5">
        <v>373</v>
      </c>
      <c r="B232" s="5" t="s">
        <v>497</v>
      </c>
      <c r="C232" s="5" t="s">
        <v>497</v>
      </c>
      <c r="D232" s="1" t="s">
        <v>498</v>
      </c>
      <c r="E232" s="1" t="s">
        <v>18</v>
      </c>
      <c r="F232" s="1" t="str">
        <f t="shared" si="3"/>
        <v>ARICA Y PARINACOTA</v>
      </c>
      <c r="G232" s="1" t="s">
        <v>29</v>
      </c>
      <c r="H232" s="1" t="s">
        <v>508</v>
      </c>
      <c r="I232" s="5" t="s">
        <v>4912</v>
      </c>
      <c r="J232" s="5">
        <v>661</v>
      </c>
      <c r="K232" s="5" t="s">
        <v>20</v>
      </c>
      <c r="L232" s="5" t="s">
        <v>21</v>
      </c>
      <c r="M232" s="5">
        <v>56066</v>
      </c>
      <c r="N232" s="5" t="s">
        <v>595</v>
      </c>
      <c r="O232" s="1" t="s">
        <v>596</v>
      </c>
      <c r="P232" s="1" t="s">
        <v>505</v>
      </c>
      <c r="Q232" s="1" t="s">
        <v>560</v>
      </c>
      <c r="R232" s="1" t="s">
        <v>89</v>
      </c>
      <c r="S232" s="1" t="s">
        <v>106</v>
      </c>
      <c r="T232" s="5">
        <v>174928</v>
      </c>
      <c r="U232" s="1" t="s">
        <v>25</v>
      </c>
      <c r="V232" s="1" t="s">
        <v>25</v>
      </c>
      <c r="W232" s="1" t="s">
        <v>25</v>
      </c>
      <c r="X232" s="1" t="s">
        <v>25</v>
      </c>
      <c r="Y232" s="1" t="s">
        <v>25</v>
      </c>
      <c r="Z232" s="1" t="s">
        <v>25</v>
      </c>
      <c r="AA232" s="1" t="s">
        <v>25</v>
      </c>
      <c r="AB232" s="1" t="s">
        <v>25</v>
      </c>
      <c r="AC232" s="1" t="s">
        <v>4394</v>
      </c>
      <c r="AD232" s="2">
        <v>0</v>
      </c>
      <c r="AE232" s="2">
        <v>0</v>
      </c>
      <c r="AF232" s="2">
        <v>10000</v>
      </c>
      <c r="AG232" s="2">
        <v>200000</v>
      </c>
      <c r="AH232" s="2">
        <v>200000</v>
      </c>
      <c r="AI232" s="2">
        <v>0</v>
      </c>
      <c r="AJ232" s="2">
        <v>0</v>
      </c>
      <c r="AK232" s="2">
        <v>0</v>
      </c>
      <c r="AL232" s="25">
        <f>VLOOKUP(H232,Tabla3[[#All],[Comuna]:[Codigo Comuna]],2,FALSE)</f>
        <v>15102</v>
      </c>
      <c r="AM232" s="28">
        <f>VLOOKUP(AL232,Poblacion!E$1:G$347,3,FALSE)</f>
        <v>861</v>
      </c>
      <c r="AN232" s="28">
        <f>VLOOKUP(AL232,Tabla4[[#All],[Código Comuna]:[Población 2025 estimada]],3,FALSE)</f>
        <v>1248</v>
      </c>
      <c r="AO232" s="26">
        <f>VLOOKUP(AL232,Pobreza!B$1:E$346,4,FALSE)</f>
        <v>0.37040375362508982</v>
      </c>
    </row>
    <row r="233" spans="1:41" ht="24" x14ac:dyDescent="0.25">
      <c r="A233" s="6"/>
      <c r="B233" s="5" t="s">
        <v>497</v>
      </c>
      <c r="C233" s="5" t="s">
        <v>497</v>
      </c>
      <c r="D233" s="1" t="s">
        <v>498</v>
      </c>
      <c r="E233" s="1" t="s">
        <v>18</v>
      </c>
      <c r="F233" s="1" t="str">
        <f t="shared" si="3"/>
        <v>ARICA Y PARINACOTA</v>
      </c>
      <c r="G233" s="1" t="s">
        <v>29</v>
      </c>
      <c r="H233" s="1" t="s">
        <v>508</v>
      </c>
      <c r="I233" s="5" t="s">
        <v>4912</v>
      </c>
      <c r="J233" s="6"/>
      <c r="K233" s="5" t="s">
        <v>20</v>
      </c>
      <c r="L233" s="5" t="s">
        <v>25</v>
      </c>
      <c r="M233" s="5">
        <v>59638</v>
      </c>
      <c r="N233" s="5" t="s">
        <v>597</v>
      </c>
      <c r="O233" s="1" t="s">
        <v>598</v>
      </c>
      <c r="P233" s="1" t="s">
        <v>520</v>
      </c>
      <c r="Q233" s="1" t="s">
        <v>25</v>
      </c>
      <c r="R233" s="1" t="s">
        <v>89</v>
      </c>
      <c r="S233" s="1" t="s">
        <v>106</v>
      </c>
      <c r="T233" s="5">
        <v>183739</v>
      </c>
      <c r="U233" s="1" t="s">
        <v>25</v>
      </c>
      <c r="V233" s="1" t="s">
        <v>25</v>
      </c>
      <c r="W233" s="1" t="s">
        <v>25</v>
      </c>
      <c r="X233" s="1" t="s">
        <v>25</v>
      </c>
      <c r="Y233" s="1" t="s">
        <v>25</v>
      </c>
      <c r="Z233" s="1" t="s">
        <v>25</v>
      </c>
      <c r="AA233" s="1" t="s">
        <v>25</v>
      </c>
      <c r="AB233" s="1" t="s">
        <v>25</v>
      </c>
      <c r="AC233" s="1" t="s">
        <v>4394</v>
      </c>
      <c r="AD233" s="2">
        <v>0</v>
      </c>
      <c r="AE233" s="2">
        <v>0</v>
      </c>
      <c r="AF233" s="2">
        <v>10000</v>
      </c>
      <c r="AG233" s="2">
        <v>630000</v>
      </c>
      <c r="AH233" s="2">
        <v>630000</v>
      </c>
      <c r="AI233" s="2">
        <v>0</v>
      </c>
      <c r="AJ233" s="2">
        <v>0</v>
      </c>
      <c r="AK233" s="2">
        <v>0</v>
      </c>
      <c r="AL233" s="25">
        <f>VLOOKUP(H233,Tabla3[[#All],[Comuna]:[Codigo Comuna]],2,FALSE)</f>
        <v>15102</v>
      </c>
      <c r="AM233" s="28">
        <f>VLOOKUP(AL233,Poblacion!E$1:G$347,3,FALSE)</f>
        <v>861</v>
      </c>
      <c r="AN233" s="28">
        <f>VLOOKUP(AL233,Tabla4[[#All],[Código Comuna]:[Población 2025 estimada]],3,FALSE)</f>
        <v>1248</v>
      </c>
      <c r="AO233" s="26">
        <f>VLOOKUP(AL233,Pobreza!B$1:E$346,4,FALSE)</f>
        <v>0.37040375362508982</v>
      </c>
    </row>
    <row r="234" spans="1:41" ht="24" x14ac:dyDescent="0.25">
      <c r="A234" s="5">
        <v>374</v>
      </c>
      <c r="B234" s="5" t="s">
        <v>497</v>
      </c>
      <c r="C234" s="5" t="s">
        <v>497</v>
      </c>
      <c r="D234" s="1" t="s">
        <v>498</v>
      </c>
      <c r="E234" s="1" t="s">
        <v>181</v>
      </c>
      <c r="F234" s="1" t="str">
        <f t="shared" si="3"/>
        <v>TARAPACÁ</v>
      </c>
      <c r="G234" s="1" t="s">
        <v>127</v>
      </c>
      <c r="H234" s="1" t="s">
        <v>122</v>
      </c>
      <c r="I234" s="5" t="s">
        <v>4911</v>
      </c>
      <c r="J234" s="5">
        <v>14</v>
      </c>
      <c r="K234" s="5" t="s">
        <v>20</v>
      </c>
      <c r="L234" s="5" t="s">
        <v>30</v>
      </c>
      <c r="M234" s="5">
        <v>32620</v>
      </c>
      <c r="N234" s="5" t="s">
        <v>599</v>
      </c>
      <c r="O234" s="1" t="s">
        <v>600</v>
      </c>
      <c r="P234" s="1" t="s">
        <v>533</v>
      </c>
      <c r="Q234" s="1" t="s">
        <v>556</v>
      </c>
      <c r="R234" s="1" t="s">
        <v>26</v>
      </c>
      <c r="S234" s="1" t="s">
        <v>31</v>
      </c>
      <c r="T234" s="5">
        <v>108572</v>
      </c>
      <c r="U234" s="1" t="s">
        <v>507</v>
      </c>
      <c r="V234" s="1" t="s">
        <v>25</v>
      </c>
      <c r="W234" s="1" t="s">
        <v>25</v>
      </c>
      <c r="X234" s="1" t="s">
        <v>25</v>
      </c>
      <c r="Y234" s="1" t="s">
        <v>25</v>
      </c>
      <c r="Z234" s="1" t="s">
        <v>25</v>
      </c>
      <c r="AA234" s="1" t="s">
        <v>25</v>
      </c>
      <c r="AB234" s="1" t="s">
        <v>25</v>
      </c>
      <c r="AC234" s="1" t="s">
        <v>4394</v>
      </c>
      <c r="AD234" s="2">
        <v>0</v>
      </c>
      <c r="AE234" s="2">
        <v>0</v>
      </c>
      <c r="AF234" s="2">
        <v>66649</v>
      </c>
      <c r="AG234" s="2">
        <v>0</v>
      </c>
      <c r="AH234" s="2">
        <v>0</v>
      </c>
      <c r="AI234" s="2">
        <v>0</v>
      </c>
      <c r="AJ234" s="2">
        <v>0</v>
      </c>
      <c r="AK234" s="2">
        <v>0</v>
      </c>
      <c r="AL234" s="25" t="e">
        <f>VLOOKUP(H234,Tabla3[[#All],[Comuna]:[Codigo Comuna]],2,FALSE)</f>
        <v>#N/A</v>
      </c>
      <c r="AM234" s="28" t="e">
        <f>VLOOKUP(AL234,Poblacion!E$1:G$347,3,FALSE)</f>
        <v>#N/A</v>
      </c>
      <c r="AN234" s="28" t="e">
        <f>VLOOKUP(AL234,Tabla4[[#All],[Código Comuna]:[Población 2025 estimada]],3,FALSE)</f>
        <v>#N/A</v>
      </c>
      <c r="AO234" s="26" t="e">
        <f>VLOOKUP(AL234,Pobreza!B$1:E$346,4,FALSE)</f>
        <v>#N/A</v>
      </c>
    </row>
    <row r="235" spans="1:41" ht="24" x14ac:dyDescent="0.25">
      <c r="A235" s="5">
        <v>375</v>
      </c>
      <c r="B235" s="5" t="s">
        <v>497</v>
      </c>
      <c r="C235" s="5" t="s">
        <v>497</v>
      </c>
      <c r="D235" s="1" t="s">
        <v>498</v>
      </c>
      <c r="E235" s="1" t="s">
        <v>181</v>
      </c>
      <c r="F235" s="1" t="str">
        <f t="shared" si="3"/>
        <v>TARAPACÁ</v>
      </c>
      <c r="G235" s="1" t="s">
        <v>187</v>
      </c>
      <c r="H235" s="1" t="s">
        <v>122</v>
      </c>
      <c r="I235" s="5" t="s">
        <v>4911</v>
      </c>
      <c r="J235" s="5">
        <v>28</v>
      </c>
      <c r="K235" s="5" t="s">
        <v>20</v>
      </c>
      <c r="L235" s="5" t="s">
        <v>30</v>
      </c>
      <c r="M235" s="5">
        <v>35295</v>
      </c>
      <c r="N235" s="5" t="s">
        <v>601</v>
      </c>
      <c r="O235" s="1" t="s">
        <v>602</v>
      </c>
      <c r="P235" s="1" t="s">
        <v>533</v>
      </c>
      <c r="Q235" s="1" t="s">
        <v>556</v>
      </c>
      <c r="R235" s="1" t="s">
        <v>26</v>
      </c>
      <c r="S235" s="1" t="s">
        <v>603</v>
      </c>
      <c r="T235" s="5">
        <v>118314</v>
      </c>
      <c r="U235" s="1" t="s">
        <v>507</v>
      </c>
      <c r="V235" s="1" t="s">
        <v>25</v>
      </c>
      <c r="W235" s="1" t="s">
        <v>25</v>
      </c>
      <c r="X235" s="1" t="s">
        <v>25</v>
      </c>
      <c r="Y235" s="1" t="s">
        <v>25</v>
      </c>
      <c r="Z235" s="1" t="s">
        <v>25</v>
      </c>
      <c r="AA235" s="1" t="s">
        <v>25</v>
      </c>
      <c r="AB235" s="1" t="s">
        <v>25</v>
      </c>
      <c r="AC235" s="1" t="s">
        <v>4394</v>
      </c>
      <c r="AD235" s="2">
        <v>0</v>
      </c>
      <c r="AE235" s="2">
        <v>0</v>
      </c>
      <c r="AF235" s="2">
        <v>2223</v>
      </c>
      <c r="AG235" s="2">
        <v>0</v>
      </c>
      <c r="AH235" s="2">
        <v>0</v>
      </c>
      <c r="AI235" s="2">
        <v>0</v>
      </c>
      <c r="AJ235" s="2">
        <v>0</v>
      </c>
      <c r="AK235" s="2">
        <v>0</v>
      </c>
      <c r="AL235" s="25" t="e">
        <f>VLOOKUP(H235,Tabla3[[#All],[Comuna]:[Codigo Comuna]],2,FALSE)</f>
        <v>#N/A</v>
      </c>
      <c r="AM235" s="28" t="e">
        <f>VLOOKUP(AL235,Poblacion!E$1:G$347,3,FALSE)</f>
        <v>#N/A</v>
      </c>
      <c r="AN235" s="28" t="e">
        <f>VLOOKUP(AL235,Tabla4[[#All],[Código Comuna]:[Población 2025 estimada]],3,FALSE)</f>
        <v>#N/A</v>
      </c>
      <c r="AO235" s="26" t="e">
        <f>VLOOKUP(AL235,Pobreza!B$1:E$346,4,FALSE)</f>
        <v>#N/A</v>
      </c>
    </row>
    <row r="236" spans="1:41" ht="24" x14ac:dyDescent="0.25">
      <c r="A236" s="5">
        <v>376</v>
      </c>
      <c r="B236" s="5" t="s">
        <v>497</v>
      </c>
      <c r="C236" s="5" t="s">
        <v>497</v>
      </c>
      <c r="D236" s="1" t="s">
        <v>498</v>
      </c>
      <c r="E236" s="1" t="s">
        <v>181</v>
      </c>
      <c r="F236" s="1" t="str">
        <f t="shared" si="3"/>
        <v>TARAPACÁ</v>
      </c>
      <c r="G236" s="1" t="s">
        <v>187</v>
      </c>
      <c r="H236" s="1" t="s">
        <v>122</v>
      </c>
      <c r="I236" s="5" t="s">
        <v>4911</v>
      </c>
      <c r="J236" s="5">
        <v>28</v>
      </c>
      <c r="K236" s="5" t="s">
        <v>20</v>
      </c>
      <c r="L236" s="5" t="s">
        <v>30</v>
      </c>
      <c r="M236" s="5">
        <v>35295</v>
      </c>
      <c r="N236" s="5" t="s">
        <v>601</v>
      </c>
      <c r="O236" s="1" t="s">
        <v>602</v>
      </c>
      <c r="P236" s="1" t="s">
        <v>533</v>
      </c>
      <c r="Q236" s="1" t="s">
        <v>556</v>
      </c>
      <c r="R236" s="1" t="s">
        <v>26</v>
      </c>
      <c r="S236" s="1" t="s">
        <v>604</v>
      </c>
      <c r="T236" s="5">
        <v>120907</v>
      </c>
      <c r="U236" s="1" t="s">
        <v>507</v>
      </c>
      <c r="V236" s="1" t="s">
        <v>25</v>
      </c>
      <c r="W236" s="1" t="s">
        <v>25</v>
      </c>
      <c r="X236" s="1" t="s">
        <v>25</v>
      </c>
      <c r="Y236" s="1" t="s">
        <v>25</v>
      </c>
      <c r="Z236" s="1" t="s">
        <v>25</v>
      </c>
      <c r="AA236" s="1" t="s">
        <v>25</v>
      </c>
      <c r="AB236" s="1" t="s">
        <v>25</v>
      </c>
      <c r="AC236" s="1" t="s">
        <v>4394</v>
      </c>
      <c r="AD236" s="2">
        <v>0</v>
      </c>
      <c r="AE236" s="2">
        <v>0</v>
      </c>
      <c r="AF236" s="2">
        <v>4500</v>
      </c>
      <c r="AG236" s="2">
        <v>0</v>
      </c>
      <c r="AH236" s="2">
        <v>0</v>
      </c>
      <c r="AI236" s="2">
        <v>0</v>
      </c>
      <c r="AJ236" s="2">
        <v>0</v>
      </c>
      <c r="AK236" s="2">
        <v>0</v>
      </c>
      <c r="AL236" s="25" t="e">
        <f>VLOOKUP(H236,Tabla3[[#All],[Comuna]:[Codigo Comuna]],2,FALSE)</f>
        <v>#N/A</v>
      </c>
      <c r="AM236" s="28" t="e">
        <f>VLOOKUP(AL236,Poblacion!E$1:G$347,3,FALSE)</f>
        <v>#N/A</v>
      </c>
      <c r="AN236" s="28" t="e">
        <f>VLOOKUP(AL236,Tabla4[[#All],[Código Comuna]:[Población 2025 estimada]],3,FALSE)</f>
        <v>#N/A</v>
      </c>
      <c r="AO236" s="26" t="e">
        <f>VLOOKUP(AL236,Pobreza!B$1:E$346,4,FALSE)</f>
        <v>#N/A</v>
      </c>
    </row>
    <row r="237" spans="1:41" ht="24" x14ac:dyDescent="0.25">
      <c r="A237" s="5">
        <v>377</v>
      </c>
      <c r="B237" s="5" t="s">
        <v>497</v>
      </c>
      <c r="C237" s="5" t="s">
        <v>497</v>
      </c>
      <c r="D237" s="1" t="s">
        <v>498</v>
      </c>
      <c r="E237" s="1" t="s">
        <v>181</v>
      </c>
      <c r="F237" s="1" t="str">
        <f t="shared" si="3"/>
        <v>TARAPACÁ</v>
      </c>
      <c r="G237" s="1" t="s">
        <v>187</v>
      </c>
      <c r="H237" s="1" t="s">
        <v>187</v>
      </c>
      <c r="I237" s="5" t="s">
        <v>4911</v>
      </c>
      <c r="J237" s="5">
        <v>35</v>
      </c>
      <c r="K237" s="5" t="s">
        <v>20</v>
      </c>
      <c r="L237" s="5" t="s">
        <v>30</v>
      </c>
      <c r="M237" s="5">
        <v>36558</v>
      </c>
      <c r="N237" s="5" t="s">
        <v>605</v>
      </c>
      <c r="O237" s="1" t="s">
        <v>606</v>
      </c>
      <c r="P237" s="1" t="s">
        <v>520</v>
      </c>
      <c r="Q237" s="1" t="s">
        <v>506</v>
      </c>
      <c r="R237" s="1" t="s">
        <v>26</v>
      </c>
      <c r="S237" s="1" t="s">
        <v>31</v>
      </c>
      <c r="T237" s="5">
        <v>118674</v>
      </c>
      <c r="U237" s="1" t="s">
        <v>25</v>
      </c>
      <c r="V237" s="1" t="s">
        <v>25</v>
      </c>
      <c r="W237" s="1" t="s">
        <v>25</v>
      </c>
      <c r="X237" s="1" t="s">
        <v>25</v>
      </c>
      <c r="Y237" s="1" t="s">
        <v>25</v>
      </c>
      <c r="Z237" s="1" t="s">
        <v>25</v>
      </c>
      <c r="AA237" s="1" t="s">
        <v>25</v>
      </c>
      <c r="AB237" s="1" t="s">
        <v>25</v>
      </c>
      <c r="AC237" s="1" t="s">
        <v>4394</v>
      </c>
      <c r="AD237" s="2">
        <v>0</v>
      </c>
      <c r="AE237" s="2">
        <v>0</v>
      </c>
      <c r="AF237" s="2">
        <v>800</v>
      </c>
      <c r="AG237" s="2">
        <v>0</v>
      </c>
      <c r="AH237" s="2">
        <v>0</v>
      </c>
      <c r="AI237" s="2">
        <v>0</v>
      </c>
      <c r="AJ237" s="2">
        <v>0</v>
      </c>
      <c r="AK237" s="2">
        <v>0</v>
      </c>
      <c r="AL237" s="25">
        <f>VLOOKUP(H237,Tabla3[[#All],[Comuna]:[Codigo Comuna]],2,FALSE)</f>
        <v>1101</v>
      </c>
      <c r="AM237" s="28">
        <f>VLOOKUP(AL237,Poblacion!E$1:G$347,3,FALSE)</f>
        <v>199587</v>
      </c>
      <c r="AN237" s="28">
        <f>VLOOKUP(AL237,Tabla4[[#All],[Código Comuna]:[Población 2025 estimada]],3,FALSE)</f>
        <v>233228</v>
      </c>
      <c r="AO237" s="26">
        <f>VLOOKUP(AL237,Pobreza!B$1:E$346,4,FALSE)</f>
        <v>0.18272232051242729</v>
      </c>
    </row>
    <row r="238" spans="1:41" ht="24" x14ac:dyDescent="0.25">
      <c r="A238" s="5">
        <v>379</v>
      </c>
      <c r="B238" s="5" t="s">
        <v>497</v>
      </c>
      <c r="C238" s="5" t="s">
        <v>497</v>
      </c>
      <c r="D238" s="1" t="s">
        <v>498</v>
      </c>
      <c r="E238" s="1" t="s">
        <v>181</v>
      </c>
      <c r="F238" s="1" t="str">
        <f t="shared" si="3"/>
        <v>TARAPACÁ</v>
      </c>
      <c r="G238" s="1" t="s">
        <v>127</v>
      </c>
      <c r="H238" s="1" t="s">
        <v>122</v>
      </c>
      <c r="I238" s="5" t="s">
        <v>4911</v>
      </c>
      <c r="J238" s="5">
        <v>47</v>
      </c>
      <c r="K238" s="5" t="s">
        <v>20</v>
      </c>
      <c r="L238" s="5" t="s">
        <v>30</v>
      </c>
      <c r="M238" s="5">
        <v>38200</v>
      </c>
      <c r="N238" s="5" t="s">
        <v>608</v>
      </c>
      <c r="O238" s="1" t="s">
        <v>609</v>
      </c>
      <c r="P238" s="1" t="s">
        <v>533</v>
      </c>
      <c r="Q238" s="1" t="s">
        <v>556</v>
      </c>
      <c r="R238" s="1" t="s">
        <v>26</v>
      </c>
      <c r="S238" s="1" t="s">
        <v>135</v>
      </c>
      <c r="T238" s="5">
        <v>122849</v>
      </c>
      <c r="U238" s="1" t="s">
        <v>25</v>
      </c>
      <c r="V238" s="1" t="s">
        <v>25</v>
      </c>
      <c r="W238" s="1" t="s">
        <v>25</v>
      </c>
      <c r="X238" s="1" t="s">
        <v>25</v>
      </c>
      <c r="Y238" s="1" t="s">
        <v>25</v>
      </c>
      <c r="Z238" s="1" t="s">
        <v>25</v>
      </c>
      <c r="AA238" s="1" t="s">
        <v>25</v>
      </c>
      <c r="AB238" s="1" t="s">
        <v>25</v>
      </c>
      <c r="AC238" s="1" t="s">
        <v>4394</v>
      </c>
      <c r="AD238" s="2">
        <v>0</v>
      </c>
      <c r="AE238" s="2">
        <v>0</v>
      </c>
      <c r="AF238" s="2">
        <v>601</v>
      </c>
      <c r="AG238" s="2">
        <v>0</v>
      </c>
      <c r="AH238" s="2">
        <v>0</v>
      </c>
      <c r="AI238" s="2">
        <v>0</v>
      </c>
      <c r="AJ238" s="2">
        <v>0</v>
      </c>
      <c r="AK238" s="2">
        <v>0</v>
      </c>
      <c r="AL238" s="25" t="e">
        <f>VLOOKUP(H238,Tabla3[[#All],[Comuna]:[Codigo Comuna]],2,FALSE)</f>
        <v>#N/A</v>
      </c>
      <c r="AM238" s="28" t="e">
        <f>VLOOKUP(AL238,Poblacion!E$1:G$347,3,FALSE)</f>
        <v>#N/A</v>
      </c>
      <c r="AN238" s="28" t="e">
        <f>VLOOKUP(AL238,Tabla4[[#All],[Código Comuna]:[Población 2025 estimada]],3,FALSE)</f>
        <v>#N/A</v>
      </c>
      <c r="AO238" s="26" t="e">
        <f>VLOOKUP(AL238,Pobreza!B$1:E$346,4,FALSE)</f>
        <v>#N/A</v>
      </c>
    </row>
    <row r="239" spans="1:41" ht="24" x14ac:dyDescent="0.25">
      <c r="A239" s="5">
        <v>380</v>
      </c>
      <c r="B239" s="5" t="s">
        <v>497</v>
      </c>
      <c r="C239" s="5" t="s">
        <v>497</v>
      </c>
      <c r="D239" s="1" t="s">
        <v>498</v>
      </c>
      <c r="E239" s="1" t="s">
        <v>181</v>
      </c>
      <c r="F239" s="1" t="str">
        <f t="shared" si="3"/>
        <v>TARAPACÁ</v>
      </c>
      <c r="G239" s="1" t="s">
        <v>191</v>
      </c>
      <c r="H239" s="1" t="s">
        <v>613</v>
      </c>
      <c r="I239" s="5" t="s">
        <v>4911</v>
      </c>
      <c r="J239" s="5">
        <v>59</v>
      </c>
      <c r="K239" s="5" t="s">
        <v>20</v>
      </c>
      <c r="L239" s="5" t="s">
        <v>21</v>
      </c>
      <c r="M239" s="5">
        <v>38463</v>
      </c>
      <c r="N239" s="5" t="s">
        <v>610</v>
      </c>
      <c r="O239" s="1" t="s">
        <v>611</v>
      </c>
      <c r="P239" s="1" t="s">
        <v>539</v>
      </c>
      <c r="Q239" s="1" t="s">
        <v>522</v>
      </c>
      <c r="R239" s="1" t="s">
        <v>89</v>
      </c>
      <c r="S239" s="1" t="s">
        <v>612</v>
      </c>
      <c r="T239" s="5">
        <v>179346</v>
      </c>
      <c r="U239" s="1" t="s">
        <v>500</v>
      </c>
      <c r="V239" s="1" t="s">
        <v>25</v>
      </c>
      <c r="W239" s="1" t="s">
        <v>25</v>
      </c>
      <c r="X239" s="1" t="s">
        <v>25</v>
      </c>
      <c r="Y239" s="1" t="s">
        <v>25</v>
      </c>
      <c r="Z239" s="1" t="s">
        <v>25</v>
      </c>
      <c r="AA239" s="1" t="s">
        <v>25</v>
      </c>
      <c r="AB239" s="1" t="s">
        <v>25</v>
      </c>
      <c r="AC239" s="1" t="s">
        <v>4394</v>
      </c>
      <c r="AD239" s="2">
        <v>0</v>
      </c>
      <c r="AE239" s="2">
        <v>1</v>
      </c>
      <c r="AF239" s="2">
        <v>872000</v>
      </c>
      <c r="AG239" s="2">
        <v>414000</v>
      </c>
      <c r="AH239" s="2">
        <v>33156</v>
      </c>
      <c r="AI239" s="2">
        <v>0</v>
      </c>
      <c r="AJ239" s="2">
        <v>0</v>
      </c>
      <c r="AK239" s="2">
        <v>0</v>
      </c>
      <c r="AL239" s="25">
        <f>VLOOKUP(H239,Tabla3[[#All],[Comuna]:[Codigo Comuna]],2,FALSE)</f>
        <v>1404</v>
      </c>
      <c r="AM239" s="28">
        <f>VLOOKUP(AL239,Poblacion!E$1:G$347,3,FALSE)</f>
        <v>2858</v>
      </c>
      <c r="AN239" s="28">
        <f>VLOOKUP(AL239,Tabla4[[#All],[Código Comuna]:[Población 2025 estimada]],3,FALSE)</f>
        <v>3111</v>
      </c>
      <c r="AO239" s="26">
        <f>VLOOKUP(AL239,Pobreza!B$1:E$346,4,FALSE)</f>
        <v>0.38565072223991859</v>
      </c>
    </row>
    <row r="240" spans="1:41" ht="24" x14ac:dyDescent="0.25">
      <c r="A240" s="5">
        <v>382</v>
      </c>
      <c r="B240" s="5" t="s">
        <v>497</v>
      </c>
      <c r="C240" s="5" t="s">
        <v>497</v>
      </c>
      <c r="D240" s="1" t="s">
        <v>498</v>
      </c>
      <c r="E240" s="1" t="s">
        <v>181</v>
      </c>
      <c r="F240" s="1" t="str">
        <f t="shared" si="3"/>
        <v>TARAPACÁ</v>
      </c>
      <c r="G240" s="1" t="s">
        <v>187</v>
      </c>
      <c r="H240" s="1" t="s">
        <v>187</v>
      </c>
      <c r="I240" s="5" t="s">
        <v>4911</v>
      </c>
      <c r="J240" s="5">
        <v>60</v>
      </c>
      <c r="K240" s="5" t="s">
        <v>20</v>
      </c>
      <c r="L240" s="5" t="s">
        <v>21</v>
      </c>
      <c r="M240" s="5">
        <v>38478</v>
      </c>
      <c r="N240" s="5" t="s">
        <v>614</v>
      </c>
      <c r="O240" s="1" t="s">
        <v>615</v>
      </c>
      <c r="P240" s="1" t="s">
        <v>607</v>
      </c>
      <c r="Q240" s="1" t="s">
        <v>540</v>
      </c>
      <c r="R240" s="1" t="s">
        <v>26</v>
      </c>
      <c r="S240" s="1" t="s">
        <v>517</v>
      </c>
      <c r="T240" s="5">
        <v>179348</v>
      </c>
      <c r="U240" s="1" t="s">
        <v>500</v>
      </c>
      <c r="V240" s="1" t="s">
        <v>25</v>
      </c>
      <c r="W240" s="1" t="s">
        <v>25</v>
      </c>
      <c r="X240" s="1" t="s">
        <v>25</v>
      </c>
      <c r="Y240" s="1" t="s">
        <v>25</v>
      </c>
      <c r="Z240" s="1" t="s">
        <v>25</v>
      </c>
      <c r="AA240" s="1" t="s">
        <v>25</v>
      </c>
      <c r="AB240" s="1" t="s">
        <v>25</v>
      </c>
      <c r="AC240" s="1" t="s">
        <v>4394</v>
      </c>
      <c r="AD240" s="2">
        <v>0</v>
      </c>
      <c r="AE240" s="2">
        <v>1</v>
      </c>
      <c r="AF240" s="2">
        <v>485883</v>
      </c>
      <c r="AG240" s="2">
        <v>422100</v>
      </c>
      <c r="AH240" s="2">
        <v>0</v>
      </c>
      <c r="AI240" s="2">
        <v>0</v>
      </c>
      <c r="AJ240" s="2">
        <v>0</v>
      </c>
      <c r="AK240" s="2">
        <v>0</v>
      </c>
      <c r="AL240" s="25">
        <f>VLOOKUP(H240,Tabla3[[#All],[Comuna]:[Codigo Comuna]],2,FALSE)</f>
        <v>1101</v>
      </c>
      <c r="AM240" s="28">
        <f>VLOOKUP(AL240,Poblacion!E$1:G$347,3,FALSE)</f>
        <v>199587</v>
      </c>
      <c r="AN240" s="28">
        <f>VLOOKUP(AL240,Tabla4[[#All],[Código Comuna]:[Población 2025 estimada]],3,FALSE)</f>
        <v>233228</v>
      </c>
      <c r="AO240" s="26">
        <f>VLOOKUP(AL240,Pobreza!B$1:E$346,4,FALSE)</f>
        <v>0.18272232051242729</v>
      </c>
    </row>
    <row r="241" spans="1:41" ht="24" x14ac:dyDescent="0.25">
      <c r="A241" s="5">
        <v>381</v>
      </c>
      <c r="B241" s="5" t="s">
        <v>497</v>
      </c>
      <c r="C241" s="5" t="s">
        <v>497</v>
      </c>
      <c r="D241" s="1" t="s">
        <v>498</v>
      </c>
      <c r="E241" s="1" t="s">
        <v>181</v>
      </c>
      <c r="F241" s="1" t="str">
        <f t="shared" si="3"/>
        <v>TARAPACÁ</v>
      </c>
      <c r="G241" s="1" t="s">
        <v>187</v>
      </c>
      <c r="H241" s="1" t="s">
        <v>187</v>
      </c>
      <c r="I241" s="5" t="s">
        <v>4911</v>
      </c>
      <c r="J241" s="5">
        <v>60</v>
      </c>
      <c r="K241" s="5" t="s">
        <v>20</v>
      </c>
      <c r="L241" s="5" t="s">
        <v>30</v>
      </c>
      <c r="M241" s="5">
        <v>38478</v>
      </c>
      <c r="N241" s="5" t="s">
        <v>614</v>
      </c>
      <c r="O241" s="1" t="s">
        <v>615</v>
      </c>
      <c r="P241" s="1" t="s">
        <v>607</v>
      </c>
      <c r="Q241" s="1" t="s">
        <v>540</v>
      </c>
      <c r="R241" s="1" t="s">
        <v>26</v>
      </c>
      <c r="S241" s="1" t="s">
        <v>226</v>
      </c>
      <c r="T241" s="5">
        <v>179347</v>
      </c>
      <c r="U241" s="1" t="s">
        <v>500</v>
      </c>
      <c r="V241" s="1" t="s">
        <v>25</v>
      </c>
      <c r="W241" s="1" t="s">
        <v>25</v>
      </c>
      <c r="X241" s="1" t="s">
        <v>25</v>
      </c>
      <c r="Y241" s="1" t="s">
        <v>25</v>
      </c>
      <c r="Z241" s="1" t="s">
        <v>25</v>
      </c>
      <c r="AA241" s="1" t="s">
        <v>25</v>
      </c>
      <c r="AB241" s="1" t="s">
        <v>25</v>
      </c>
      <c r="AC241" s="1" t="s">
        <v>4394</v>
      </c>
      <c r="AD241" s="2">
        <v>0</v>
      </c>
      <c r="AE241" s="2">
        <v>1</v>
      </c>
      <c r="AF241" s="2">
        <v>5571546</v>
      </c>
      <c r="AG241" s="2">
        <v>12755278</v>
      </c>
      <c r="AH241" s="2">
        <v>14000000</v>
      </c>
      <c r="AI241" s="2">
        <v>0</v>
      </c>
      <c r="AJ241" s="2">
        <v>0</v>
      </c>
      <c r="AK241" s="2">
        <v>0</v>
      </c>
      <c r="AL241" s="25">
        <f>VLOOKUP(H241,Tabla3[[#All],[Comuna]:[Codigo Comuna]],2,FALSE)</f>
        <v>1101</v>
      </c>
      <c r="AM241" s="28">
        <f>VLOOKUP(AL241,Poblacion!E$1:G$347,3,FALSE)</f>
        <v>199587</v>
      </c>
      <c r="AN241" s="28">
        <f>VLOOKUP(AL241,Tabla4[[#All],[Código Comuna]:[Población 2025 estimada]],3,FALSE)</f>
        <v>233228</v>
      </c>
      <c r="AO241" s="26">
        <f>VLOOKUP(AL241,Pobreza!B$1:E$346,4,FALSE)</f>
        <v>0.18272232051242729</v>
      </c>
    </row>
    <row r="242" spans="1:41" ht="72" x14ac:dyDescent="0.25">
      <c r="A242" s="5">
        <v>384</v>
      </c>
      <c r="B242" s="5" t="s">
        <v>497</v>
      </c>
      <c r="C242" s="5" t="s">
        <v>497</v>
      </c>
      <c r="D242" s="1" t="s">
        <v>498</v>
      </c>
      <c r="E242" s="1" t="s">
        <v>181</v>
      </c>
      <c r="F242" s="1" t="str">
        <f t="shared" si="3"/>
        <v>TARAPACÁ</v>
      </c>
      <c r="G242" s="1" t="s">
        <v>618</v>
      </c>
      <c r="H242" s="1" t="s">
        <v>619</v>
      </c>
      <c r="I242" s="5" t="s">
        <v>4911</v>
      </c>
      <c r="J242" s="5">
        <v>108</v>
      </c>
      <c r="K242" s="5" t="s">
        <v>20</v>
      </c>
      <c r="L242" s="5" t="s">
        <v>30</v>
      </c>
      <c r="M242" s="5">
        <v>41735</v>
      </c>
      <c r="N242" s="5" t="s">
        <v>616</v>
      </c>
      <c r="O242" s="1" t="s">
        <v>617</v>
      </c>
      <c r="P242" s="1" t="s">
        <v>533</v>
      </c>
      <c r="Q242" s="1" t="s">
        <v>556</v>
      </c>
      <c r="R242" s="1" t="s">
        <v>26</v>
      </c>
      <c r="S242" s="1" t="s">
        <v>31</v>
      </c>
      <c r="T242" s="5">
        <v>132228</v>
      </c>
      <c r="U242" s="1" t="s">
        <v>25</v>
      </c>
      <c r="V242" s="1" t="s">
        <v>25</v>
      </c>
      <c r="W242" s="1" t="s">
        <v>25</v>
      </c>
      <c r="X242" s="1" t="s">
        <v>25</v>
      </c>
      <c r="Y242" s="1" t="s">
        <v>25</v>
      </c>
      <c r="Z242" s="1" t="s">
        <v>25</v>
      </c>
      <c r="AA242" s="1" t="s">
        <v>25</v>
      </c>
      <c r="AB242" s="1" t="s">
        <v>25</v>
      </c>
      <c r="AC242" s="1" t="s">
        <v>4394</v>
      </c>
      <c r="AD242" s="2">
        <v>0</v>
      </c>
      <c r="AE242" s="2">
        <v>0</v>
      </c>
      <c r="AF242" s="2">
        <v>9191</v>
      </c>
      <c r="AG242" s="2">
        <v>0</v>
      </c>
      <c r="AH242" s="2">
        <v>0</v>
      </c>
      <c r="AI242" s="2">
        <v>0</v>
      </c>
      <c r="AJ242" s="2">
        <v>0</v>
      </c>
      <c r="AK242" s="2">
        <v>0</v>
      </c>
      <c r="AL242" s="25" t="e">
        <f>VLOOKUP(H242,Tabla3[[#All],[Comuna]:[Codigo Comuna]],2,FALSE)</f>
        <v>#N/A</v>
      </c>
      <c r="AM242" s="28" t="e">
        <f>VLOOKUP(AL242,Poblacion!E$1:G$347,3,FALSE)</f>
        <v>#N/A</v>
      </c>
      <c r="AN242" s="28" t="e">
        <f>VLOOKUP(AL242,Tabla4[[#All],[Código Comuna]:[Población 2025 estimada]],3,FALSE)</f>
        <v>#N/A</v>
      </c>
      <c r="AO242" s="26" t="e">
        <f>VLOOKUP(AL242,Pobreza!B$1:E$346,4,FALSE)</f>
        <v>#N/A</v>
      </c>
    </row>
    <row r="243" spans="1:41" ht="72" x14ac:dyDescent="0.25">
      <c r="A243" s="5">
        <v>383</v>
      </c>
      <c r="B243" s="5" t="s">
        <v>497</v>
      </c>
      <c r="C243" s="5" t="s">
        <v>497</v>
      </c>
      <c r="D243" s="1" t="s">
        <v>498</v>
      </c>
      <c r="E243" s="1" t="s">
        <v>181</v>
      </c>
      <c r="F243" s="1" t="str">
        <f t="shared" si="3"/>
        <v>TARAPACÁ</v>
      </c>
      <c r="G243" s="1" t="s">
        <v>618</v>
      </c>
      <c r="H243" s="1" t="s">
        <v>619</v>
      </c>
      <c r="I243" s="5" t="s">
        <v>4911</v>
      </c>
      <c r="J243" s="5">
        <v>108</v>
      </c>
      <c r="K243" s="5" t="s">
        <v>20</v>
      </c>
      <c r="L243" s="5" t="s">
        <v>30</v>
      </c>
      <c r="M243" s="5">
        <v>41735</v>
      </c>
      <c r="N243" s="5" t="s">
        <v>616</v>
      </c>
      <c r="O243" s="1" t="s">
        <v>617</v>
      </c>
      <c r="P243" s="1" t="s">
        <v>533</v>
      </c>
      <c r="Q243" s="1" t="s">
        <v>556</v>
      </c>
      <c r="R243" s="1" t="s">
        <v>26</v>
      </c>
      <c r="S243" s="1" t="s">
        <v>135</v>
      </c>
      <c r="T243" s="5">
        <v>133614</v>
      </c>
      <c r="U243" s="1" t="s">
        <v>25</v>
      </c>
      <c r="V243" s="1" t="s">
        <v>25</v>
      </c>
      <c r="W243" s="1" t="s">
        <v>25</v>
      </c>
      <c r="X243" s="1" t="s">
        <v>25</v>
      </c>
      <c r="Y243" s="1" t="s">
        <v>25</v>
      </c>
      <c r="Z243" s="1" t="s">
        <v>25</v>
      </c>
      <c r="AA243" s="1" t="s">
        <v>25</v>
      </c>
      <c r="AB243" s="1" t="s">
        <v>25</v>
      </c>
      <c r="AC243" s="1" t="s">
        <v>4394</v>
      </c>
      <c r="AD243" s="2">
        <v>0</v>
      </c>
      <c r="AE243" s="2">
        <v>0</v>
      </c>
      <c r="AF243" s="2">
        <v>4717</v>
      </c>
      <c r="AG243" s="2">
        <v>0</v>
      </c>
      <c r="AH243" s="2">
        <v>0</v>
      </c>
      <c r="AI243" s="2">
        <v>0</v>
      </c>
      <c r="AJ243" s="2">
        <v>0</v>
      </c>
      <c r="AK243" s="2">
        <v>0</v>
      </c>
      <c r="AL243" s="25" t="e">
        <f>VLOOKUP(H243,Tabla3[[#All],[Comuna]:[Codigo Comuna]],2,FALSE)</f>
        <v>#N/A</v>
      </c>
      <c r="AM243" s="28" t="e">
        <f>VLOOKUP(AL243,Poblacion!E$1:G$347,3,FALSE)</f>
        <v>#N/A</v>
      </c>
      <c r="AN243" s="28" t="e">
        <f>VLOOKUP(AL243,Tabla4[[#All],[Código Comuna]:[Población 2025 estimada]],3,FALSE)</f>
        <v>#N/A</v>
      </c>
      <c r="AO243" s="26" t="e">
        <f>VLOOKUP(AL243,Pobreza!B$1:E$346,4,FALSE)</f>
        <v>#N/A</v>
      </c>
    </row>
    <row r="244" spans="1:41" ht="72" x14ac:dyDescent="0.25">
      <c r="A244" s="5">
        <v>386</v>
      </c>
      <c r="B244" s="5" t="s">
        <v>497</v>
      </c>
      <c r="C244" s="5" t="s">
        <v>497</v>
      </c>
      <c r="D244" s="1" t="s">
        <v>498</v>
      </c>
      <c r="E244" s="1" t="s">
        <v>181</v>
      </c>
      <c r="F244" s="1" t="str">
        <f t="shared" si="3"/>
        <v>TARAPACÁ</v>
      </c>
      <c r="G244" s="1" t="s">
        <v>618</v>
      </c>
      <c r="H244" s="1" t="s">
        <v>619</v>
      </c>
      <c r="I244" s="5" t="s">
        <v>4911</v>
      </c>
      <c r="J244" s="5">
        <v>110</v>
      </c>
      <c r="K244" s="5" t="s">
        <v>20</v>
      </c>
      <c r="L244" s="5" t="s">
        <v>21</v>
      </c>
      <c r="M244" s="5">
        <v>41949</v>
      </c>
      <c r="N244" s="5" t="s">
        <v>620</v>
      </c>
      <c r="O244" s="1" t="s">
        <v>621</v>
      </c>
      <c r="P244" s="1" t="s">
        <v>533</v>
      </c>
      <c r="Q244" s="1" t="s">
        <v>565</v>
      </c>
      <c r="R244" s="1" t="s">
        <v>26</v>
      </c>
      <c r="S244" s="1" t="s">
        <v>224</v>
      </c>
      <c r="T244" s="5">
        <v>164545</v>
      </c>
      <c r="U244" s="1" t="s">
        <v>25</v>
      </c>
      <c r="V244" s="1" t="s">
        <v>25</v>
      </c>
      <c r="W244" s="1" t="s">
        <v>25</v>
      </c>
      <c r="X244" s="1" t="s">
        <v>25</v>
      </c>
      <c r="Y244" s="1" t="s">
        <v>25</v>
      </c>
      <c r="Z244" s="1" t="s">
        <v>25</v>
      </c>
      <c r="AA244" s="1" t="s">
        <v>25</v>
      </c>
      <c r="AB244" s="1" t="s">
        <v>25</v>
      </c>
      <c r="AC244" s="1" t="s">
        <v>4394</v>
      </c>
      <c r="AD244" s="2">
        <v>0</v>
      </c>
      <c r="AE244" s="2">
        <v>0</v>
      </c>
      <c r="AF244" s="2">
        <v>6000</v>
      </c>
      <c r="AG244" s="2">
        <v>0</v>
      </c>
      <c r="AH244" s="2">
        <v>0</v>
      </c>
      <c r="AI244" s="2">
        <v>0</v>
      </c>
      <c r="AJ244" s="2">
        <v>0</v>
      </c>
      <c r="AK244" s="2">
        <v>0</v>
      </c>
      <c r="AL244" s="25" t="e">
        <f>VLOOKUP(H244,Tabla3[[#All],[Comuna]:[Codigo Comuna]],2,FALSE)</f>
        <v>#N/A</v>
      </c>
      <c r="AM244" s="28" t="e">
        <f>VLOOKUP(AL244,Poblacion!E$1:G$347,3,FALSE)</f>
        <v>#N/A</v>
      </c>
      <c r="AN244" s="28" t="e">
        <f>VLOOKUP(AL244,Tabla4[[#All],[Código Comuna]:[Población 2025 estimada]],3,FALSE)</f>
        <v>#N/A</v>
      </c>
      <c r="AO244" s="26" t="e">
        <f>VLOOKUP(AL244,Pobreza!B$1:E$346,4,FALSE)</f>
        <v>#N/A</v>
      </c>
    </row>
    <row r="245" spans="1:41" ht="24" x14ac:dyDescent="0.25">
      <c r="A245" s="5">
        <v>388</v>
      </c>
      <c r="B245" s="5" t="s">
        <v>497</v>
      </c>
      <c r="C245" s="5" t="s">
        <v>497</v>
      </c>
      <c r="D245" s="1" t="s">
        <v>498</v>
      </c>
      <c r="E245" s="1" t="s">
        <v>181</v>
      </c>
      <c r="F245" s="1" t="str">
        <f t="shared" si="3"/>
        <v>TARAPACÁ</v>
      </c>
      <c r="G245" s="1" t="s">
        <v>187</v>
      </c>
      <c r="H245" s="1" t="s">
        <v>187</v>
      </c>
      <c r="I245" s="5" t="s">
        <v>4911</v>
      </c>
      <c r="J245" s="5">
        <v>96</v>
      </c>
      <c r="K245" s="5" t="s">
        <v>20</v>
      </c>
      <c r="L245" s="5" t="s">
        <v>21</v>
      </c>
      <c r="M245" s="5">
        <v>41441</v>
      </c>
      <c r="N245" s="5" t="s">
        <v>622</v>
      </c>
      <c r="O245" s="1" t="s">
        <v>623</v>
      </c>
      <c r="P245" s="1" t="s">
        <v>607</v>
      </c>
      <c r="Q245" s="1" t="s">
        <v>506</v>
      </c>
      <c r="R245" s="1" t="s">
        <v>26</v>
      </c>
      <c r="S245" s="1" t="s">
        <v>27</v>
      </c>
      <c r="T245" s="5">
        <v>138945</v>
      </c>
      <c r="U245" s="1" t="s">
        <v>500</v>
      </c>
      <c r="V245" s="1" t="s">
        <v>25</v>
      </c>
      <c r="W245" s="1" t="s">
        <v>25</v>
      </c>
      <c r="X245" s="1" t="s">
        <v>25</v>
      </c>
      <c r="Y245" s="1" t="s">
        <v>25</v>
      </c>
      <c r="Z245" s="1" t="s">
        <v>25</v>
      </c>
      <c r="AA245" s="1" t="s">
        <v>25</v>
      </c>
      <c r="AB245" s="1" t="s">
        <v>25</v>
      </c>
      <c r="AC245" s="1" t="s">
        <v>4394</v>
      </c>
      <c r="AD245" s="2">
        <v>0</v>
      </c>
      <c r="AE245" s="2">
        <v>374000.21500000003</v>
      </c>
      <c r="AF245" s="2">
        <v>510388</v>
      </c>
      <c r="AG245" s="2">
        <v>131129</v>
      </c>
      <c r="AH245" s="2">
        <v>0</v>
      </c>
      <c r="AI245" s="2">
        <v>0</v>
      </c>
      <c r="AJ245" s="2">
        <v>0</v>
      </c>
      <c r="AK245" s="2">
        <v>0</v>
      </c>
      <c r="AL245" s="25">
        <f>VLOOKUP(H245,Tabla3[[#All],[Comuna]:[Codigo Comuna]],2,FALSE)</f>
        <v>1101</v>
      </c>
      <c r="AM245" s="28">
        <f>VLOOKUP(AL245,Poblacion!E$1:G$347,3,FALSE)</f>
        <v>199587</v>
      </c>
      <c r="AN245" s="28">
        <f>VLOOKUP(AL245,Tabla4[[#All],[Código Comuna]:[Población 2025 estimada]],3,FALSE)</f>
        <v>233228</v>
      </c>
      <c r="AO245" s="26">
        <f>VLOOKUP(AL245,Pobreza!B$1:E$346,4,FALSE)</f>
        <v>0.18272232051242729</v>
      </c>
    </row>
    <row r="246" spans="1:41" ht="24" x14ac:dyDescent="0.25">
      <c r="A246" s="5">
        <v>387</v>
      </c>
      <c r="B246" s="5" t="s">
        <v>497</v>
      </c>
      <c r="C246" s="5" t="s">
        <v>497</v>
      </c>
      <c r="D246" s="1" t="s">
        <v>498</v>
      </c>
      <c r="E246" s="1" t="s">
        <v>181</v>
      </c>
      <c r="F246" s="1" t="str">
        <f t="shared" si="3"/>
        <v>TARAPACÁ</v>
      </c>
      <c r="G246" s="1" t="s">
        <v>187</v>
      </c>
      <c r="H246" s="1" t="s">
        <v>187</v>
      </c>
      <c r="I246" s="5" t="s">
        <v>4911</v>
      </c>
      <c r="J246" s="5">
        <v>96</v>
      </c>
      <c r="K246" s="5" t="s">
        <v>20</v>
      </c>
      <c r="L246" s="5" t="s">
        <v>30</v>
      </c>
      <c r="M246" s="5">
        <v>41441</v>
      </c>
      <c r="N246" s="5" t="s">
        <v>622</v>
      </c>
      <c r="O246" s="1" t="s">
        <v>623</v>
      </c>
      <c r="P246" s="1" t="s">
        <v>607</v>
      </c>
      <c r="Q246" s="1" t="s">
        <v>506</v>
      </c>
      <c r="R246" s="1" t="s">
        <v>26</v>
      </c>
      <c r="S246" s="1" t="s">
        <v>31</v>
      </c>
      <c r="T246" s="5">
        <v>138946</v>
      </c>
      <c r="U246" s="1" t="s">
        <v>500</v>
      </c>
      <c r="V246" s="1" t="s">
        <v>25</v>
      </c>
      <c r="W246" s="1" t="s">
        <v>25</v>
      </c>
      <c r="X246" s="1" t="s">
        <v>25</v>
      </c>
      <c r="Y246" s="1" t="s">
        <v>25</v>
      </c>
      <c r="Z246" s="1" t="s">
        <v>25</v>
      </c>
      <c r="AA246" s="1" t="s">
        <v>25</v>
      </c>
      <c r="AB246" s="1" t="s">
        <v>25</v>
      </c>
      <c r="AC246" s="1" t="s">
        <v>4394</v>
      </c>
      <c r="AD246" s="2">
        <v>0</v>
      </c>
      <c r="AE246" s="2">
        <v>8500258</v>
      </c>
      <c r="AF246" s="2">
        <v>4740612</v>
      </c>
      <c r="AG246" s="2">
        <v>9170871</v>
      </c>
      <c r="AH246" s="2">
        <v>0</v>
      </c>
      <c r="AI246" s="2">
        <v>0</v>
      </c>
      <c r="AJ246" s="2">
        <v>0</v>
      </c>
      <c r="AK246" s="2">
        <v>0</v>
      </c>
      <c r="AL246" s="25">
        <f>VLOOKUP(H246,Tabla3[[#All],[Comuna]:[Codigo Comuna]],2,FALSE)</f>
        <v>1101</v>
      </c>
      <c r="AM246" s="28">
        <f>VLOOKUP(AL246,Poblacion!E$1:G$347,3,FALSE)</f>
        <v>199587</v>
      </c>
      <c r="AN246" s="28">
        <f>VLOOKUP(AL246,Tabla4[[#All],[Código Comuna]:[Población 2025 estimada]],3,FALSE)</f>
        <v>233228</v>
      </c>
      <c r="AO246" s="26">
        <f>VLOOKUP(AL246,Pobreza!B$1:E$346,4,FALSE)</f>
        <v>0.18272232051242729</v>
      </c>
    </row>
    <row r="247" spans="1:41" ht="24" x14ac:dyDescent="0.25">
      <c r="A247" s="5">
        <v>389</v>
      </c>
      <c r="B247" s="5" t="s">
        <v>497</v>
      </c>
      <c r="C247" s="5" t="s">
        <v>497</v>
      </c>
      <c r="D247" s="1" t="s">
        <v>498</v>
      </c>
      <c r="E247" s="1" t="s">
        <v>181</v>
      </c>
      <c r="F247" s="1" t="str">
        <f t="shared" si="3"/>
        <v>TARAPACÁ</v>
      </c>
      <c r="G247" s="1" t="s">
        <v>191</v>
      </c>
      <c r="H247" s="1" t="s">
        <v>626</v>
      </c>
      <c r="I247" s="5" t="s">
        <v>4911</v>
      </c>
      <c r="J247" s="5">
        <v>141</v>
      </c>
      <c r="K247" s="5" t="s">
        <v>20</v>
      </c>
      <c r="L247" s="5" t="s">
        <v>30</v>
      </c>
      <c r="M247" s="5">
        <v>44135</v>
      </c>
      <c r="N247" s="5" t="s">
        <v>624</v>
      </c>
      <c r="O247" s="1" t="s">
        <v>625</v>
      </c>
      <c r="P247" s="1" t="s">
        <v>520</v>
      </c>
      <c r="Q247" s="1" t="s">
        <v>506</v>
      </c>
      <c r="R247" s="1" t="s">
        <v>26</v>
      </c>
      <c r="S247" s="1" t="s">
        <v>135</v>
      </c>
      <c r="T247" s="5">
        <v>174368</v>
      </c>
      <c r="U247" s="1" t="s">
        <v>25</v>
      </c>
      <c r="V247" s="1" t="s">
        <v>25</v>
      </c>
      <c r="W247" s="1" t="s">
        <v>25</v>
      </c>
      <c r="X247" s="1" t="s">
        <v>25</v>
      </c>
      <c r="Y247" s="1" t="s">
        <v>25</v>
      </c>
      <c r="Z247" s="1" t="s">
        <v>25</v>
      </c>
      <c r="AA247" s="1" t="s">
        <v>25</v>
      </c>
      <c r="AB247" s="1" t="s">
        <v>25</v>
      </c>
      <c r="AC247" s="1" t="s">
        <v>4394</v>
      </c>
      <c r="AD247" s="2">
        <v>0</v>
      </c>
      <c r="AE247" s="2">
        <v>20000</v>
      </c>
      <c r="AF247" s="2">
        <v>2262689</v>
      </c>
      <c r="AG247" s="2">
        <v>0</v>
      </c>
      <c r="AH247" s="2">
        <v>0</v>
      </c>
      <c r="AI247" s="2">
        <v>0</v>
      </c>
      <c r="AJ247" s="2">
        <v>0</v>
      </c>
      <c r="AK247" s="2">
        <v>0</v>
      </c>
      <c r="AL247" s="25">
        <f>VLOOKUP(H247,Tabla3[[#All],[Comuna]:[Codigo Comuna]],2,FALSE)</f>
        <v>1401</v>
      </c>
      <c r="AM247" s="28">
        <f>VLOOKUP(AL247,Poblacion!E$1:G$347,3,FALSE)</f>
        <v>16878</v>
      </c>
      <c r="AN247" s="28">
        <f>VLOOKUP(AL247,Tabla4[[#All],[Código Comuna]:[Población 2025 estimada]],3,FALSE)</f>
        <v>18962</v>
      </c>
      <c r="AO247" s="26">
        <f>VLOOKUP(AL247,Pobreza!B$1:E$346,4,FALSE)</f>
        <v>0.24950220408756499</v>
      </c>
    </row>
    <row r="248" spans="1:41" ht="72" x14ac:dyDescent="0.25">
      <c r="A248" s="5">
        <v>390</v>
      </c>
      <c r="B248" s="5" t="s">
        <v>497</v>
      </c>
      <c r="C248" s="5" t="s">
        <v>497</v>
      </c>
      <c r="D248" s="1" t="s">
        <v>498</v>
      </c>
      <c r="E248" s="1" t="s">
        <v>181</v>
      </c>
      <c r="F248" s="1" t="str">
        <f t="shared" si="3"/>
        <v>TARAPACÁ</v>
      </c>
      <c r="G248" s="1" t="s">
        <v>618</v>
      </c>
      <c r="H248" s="1" t="s">
        <v>619</v>
      </c>
      <c r="I248" s="5" t="s">
        <v>4911</v>
      </c>
      <c r="J248" s="5">
        <v>157</v>
      </c>
      <c r="K248" s="5" t="s">
        <v>20</v>
      </c>
      <c r="L248" s="5" t="s">
        <v>30</v>
      </c>
      <c r="M248" s="5">
        <v>45870</v>
      </c>
      <c r="N248" s="5" t="s">
        <v>627</v>
      </c>
      <c r="O248" s="1" t="s">
        <v>628</v>
      </c>
      <c r="P248" s="1" t="s">
        <v>533</v>
      </c>
      <c r="Q248" s="1" t="s">
        <v>556</v>
      </c>
      <c r="R248" s="1" t="s">
        <v>26</v>
      </c>
      <c r="S248" s="1" t="s">
        <v>31</v>
      </c>
      <c r="T248" s="5">
        <v>139729</v>
      </c>
      <c r="U248" s="1" t="s">
        <v>507</v>
      </c>
      <c r="V248" s="1" t="s">
        <v>25</v>
      </c>
      <c r="W248" s="1" t="s">
        <v>25</v>
      </c>
      <c r="X248" s="1" t="s">
        <v>25</v>
      </c>
      <c r="Y248" s="1" t="s">
        <v>25</v>
      </c>
      <c r="Z248" s="1" t="s">
        <v>25</v>
      </c>
      <c r="AA248" s="1" t="s">
        <v>25</v>
      </c>
      <c r="AB248" s="1" t="s">
        <v>25</v>
      </c>
      <c r="AC248" s="1" t="s">
        <v>4394</v>
      </c>
      <c r="AD248" s="2">
        <v>407008.951</v>
      </c>
      <c r="AE248" s="2">
        <v>10999.815000000001</v>
      </c>
      <c r="AF248" s="2">
        <v>668000</v>
      </c>
      <c r="AG248" s="2">
        <v>0</v>
      </c>
      <c r="AH248" s="2">
        <v>0</v>
      </c>
      <c r="AI248" s="2">
        <v>0</v>
      </c>
      <c r="AJ248" s="2">
        <v>0</v>
      </c>
      <c r="AK248" s="2">
        <v>0</v>
      </c>
      <c r="AL248" s="25" t="e">
        <f>VLOOKUP(H248,Tabla3[[#All],[Comuna]:[Codigo Comuna]],2,FALSE)</f>
        <v>#N/A</v>
      </c>
      <c r="AM248" s="28" t="e">
        <f>VLOOKUP(AL248,Poblacion!E$1:G$347,3,FALSE)</f>
        <v>#N/A</v>
      </c>
      <c r="AN248" s="28" t="e">
        <f>VLOOKUP(AL248,Tabla4[[#All],[Código Comuna]:[Población 2025 estimada]],3,FALSE)</f>
        <v>#N/A</v>
      </c>
      <c r="AO248" s="26" t="e">
        <f>VLOOKUP(AL248,Pobreza!B$1:E$346,4,FALSE)</f>
        <v>#N/A</v>
      </c>
    </row>
    <row r="249" spans="1:41" ht="36" x14ac:dyDescent="0.25">
      <c r="A249" s="5">
        <v>393</v>
      </c>
      <c r="B249" s="5" t="s">
        <v>497</v>
      </c>
      <c r="C249" s="5" t="s">
        <v>497</v>
      </c>
      <c r="D249" s="1" t="s">
        <v>498</v>
      </c>
      <c r="E249" s="1" t="s">
        <v>181</v>
      </c>
      <c r="F249" s="1" t="str">
        <f t="shared" si="3"/>
        <v>TARAPACÁ</v>
      </c>
      <c r="G249" s="1" t="s">
        <v>191</v>
      </c>
      <c r="H249" s="1" t="s">
        <v>613</v>
      </c>
      <c r="I249" s="5" t="s">
        <v>4911</v>
      </c>
      <c r="J249" s="5">
        <v>124</v>
      </c>
      <c r="K249" s="5" t="s">
        <v>20</v>
      </c>
      <c r="L249" s="5" t="s">
        <v>21</v>
      </c>
      <c r="M249" s="5">
        <v>42552</v>
      </c>
      <c r="N249" s="5" t="s">
        <v>629</v>
      </c>
      <c r="O249" s="1" t="s">
        <v>630</v>
      </c>
      <c r="P249" s="1" t="s">
        <v>499</v>
      </c>
      <c r="Q249" s="1" t="s">
        <v>499</v>
      </c>
      <c r="R249" s="1" t="s">
        <v>26</v>
      </c>
      <c r="S249" s="1" t="s">
        <v>328</v>
      </c>
      <c r="T249" s="5">
        <v>166766</v>
      </c>
      <c r="U249" s="1" t="s">
        <v>500</v>
      </c>
      <c r="V249" s="1" t="s">
        <v>25</v>
      </c>
      <c r="W249" s="1" t="s">
        <v>25</v>
      </c>
      <c r="X249" s="1" t="s">
        <v>25</v>
      </c>
      <c r="Y249" s="1" t="s">
        <v>25</v>
      </c>
      <c r="Z249" s="1" t="s">
        <v>25</v>
      </c>
      <c r="AA249" s="1" t="s">
        <v>25</v>
      </c>
      <c r="AB249" s="1" t="s">
        <v>25</v>
      </c>
      <c r="AC249" s="1" t="s">
        <v>4394</v>
      </c>
      <c r="AD249" s="2">
        <v>0</v>
      </c>
      <c r="AE249" s="2">
        <v>291422</v>
      </c>
      <c r="AF249" s="2">
        <v>503188</v>
      </c>
      <c r="AG249" s="2">
        <v>252472</v>
      </c>
      <c r="AH249" s="2">
        <v>0</v>
      </c>
      <c r="AI249" s="2">
        <v>0</v>
      </c>
      <c r="AJ249" s="2">
        <v>0</v>
      </c>
      <c r="AK249" s="2">
        <v>0</v>
      </c>
      <c r="AL249" s="25">
        <f>VLOOKUP(H249,Tabla3[[#All],[Comuna]:[Codigo Comuna]],2,FALSE)</f>
        <v>1404</v>
      </c>
      <c r="AM249" s="28">
        <f>VLOOKUP(AL249,Poblacion!E$1:G$347,3,FALSE)</f>
        <v>2858</v>
      </c>
      <c r="AN249" s="28">
        <f>VLOOKUP(AL249,Tabla4[[#All],[Código Comuna]:[Población 2025 estimada]],3,FALSE)</f>
        <v>3111</v>
      </c>
      <c r="AO249" s="26">
        <f>VLOOKUP(AL249,Pobreza!B$1:E$346,4,FALSE)</f>
        <v>0.38565072223991859</v>
      </c>
    </row>
    <row r="250" spans="1:41" ht="36" x14ac:dyDescent="0.25">
      <c r="A250" s="5">
        <v>392</v>
      </c>
      <c r="B250" s="5" t="s">
        <v>497</v>
      </c>
      <c r="C250" s="5" t="s">
        <v>497</v>
      </c>
      <c r="D250" s="1" t="s">
        <v>498</v>
      </c>
      <c r="E250" s="1" t="s">
        <v>181</v>
      </c>
      <c r="F250" s="1" t="str">
        <f t="shared" si="3"/>
        <v>TARAPACÁ</v>
      </c>
      <c r="G250" s="1" t="s">
        <v>191</v>
      </c>
      <c r="H250" s="1" t="s">
        <v>613</v>
      </c>
      <c r="I250" s="5" t="s">
        <v>4911</v>
      </c>
      <c r="J250" s="5">
        <v>124</v>
      </c>
      <c r="K250" s="5" t="s">
        <v>20</v>
      </c>
      <c r="L250" s="5" t="s">
        <v>30</v>
      </c>
      <c r="M250" s="5">
        <v>42552</v>
      </c>
      <c r="N250" s="5" t="s">
        <v>629</v>
      </c>
      <c r="O250" s="1" t="s">
        <v>630</v>
      </c>
      <c r="P250" s="1" t="s">
        <v>499</v>
      </c>
      <c r="Q250" s="1" t="s">
        <v>499</v>
      </c>
      <c r="R250" s="1" t="s">
        <v>26</v>
      </c>
      <c r="S250" s="1" t="s">
        <v>126</v>
      </c>
      <c r="T250" s="5">
        <v>166767</v>
      </c>
      <c r="U250" s="1" t="s">
        <v>500</v>
      </c>
      <c r="V250" s="1" t="s">
        <v>25</v>
      </c>
      <c r="W250" s="1" t="s">
        <v>25</v>
      </c>
      <c r="X250" s="1" t="s">
        <v>25</v>
      </c>
      <c r="Y250" s="1" t="s">
        <v>25</v>
      </c>
      <c r="Z250" s="1" t="s">
        <v>25</v>
      </c>
      <c r="AA250" s="1" t="s">
        <v>25</v>
      </c>
      <c r="AB250" s="1" t="s">
        <v>25</v>
      </c>
      <c r="AC250" s="1" t="s">
        <v>4394</v>
      </c>
      <c r="AD250" s="2">
        <v>0</v>
      </c>
      <c r="AE250" s="2">
        <v>10000001</v>
      </c>
      <c r="AF250" s="2">
        <v>20550225</v>
      </c>
      <c r="AG250" s="2">
        <v>17819841</v>
      </c>
      <c r="AH250" s="2">
        <v>0</v>
      </c>
      <c r="AI250" s="2">
        <v>0</v>
      </c>
      <c r="AJ250" s="2">
        <v>0</v>
      </c>
      <c r="AK250" s="2">
        <v>0</v>
      </c>
      <c r="AL250" s="25">
        <f>VLOOKUP(H250,Tabla3[[#All],[Comuna]:[Codigo Comuna]],2,FALSE)</f>
        <v>1404</v>
      </c>
      <c r="AM250" s="28">
        <f>VLOOKUP(AL250,Poblacion!E$1:G$347,3,FALSE)</f>
        <v>2858</v>
      </c>
      <c r="AN250" s="28">
        <f>VLOOKUP(AL250,Tabla4[[#All],[Código Comuna]:[Población 2025 estimada]],3,FALSE)</f>
        <v>3111</v>
      </c>
      <c r="AO250" s="26">
        <f>VLOOKUP(AL250,Pobreza!B$1:E$346,4,FALSE)</f>
        <v>0.38565072223991859</v>
      </c>
    </row>
    <row r="251" spans="1:41" ht="72" x14ac:dyDescent="0.25">
      <c r="A251" s="5">
        <v>394</v>
      </c>
      <c r="B251" s="5" t="s">
        <v>497</v>
      </c>
      <c r="C251" s="5" t="s">
        <v>497</v>
      </c>
      <c r="D251" s="1" t="s">
        <v>498</v>
      </c>
      <c r="E251" s="1" t="s">
        <v>181</v>
      </c>
      <c r="F251" s="1" t="str">
        <f t="shared" si="3"/>
        <v>TARAPACÁ</v>
      </c>
      <c r="G251" s="1" t="s">
        <v>618</v>
      </c>
      <c r="H251" s="1" t="s">
        <v>619</v>
      </c>
      <c r="I251" s="5" t="s">
        <v>4911</v>
      </c>
      <c r="J251" s="5">
        <v>177</v>
      </c>
      <c r="K251" s="5" t="s">
        <v>20</v>
      </c>
      <c r="L251" s="5" t="s">
        <v>21</v>
      </c>
      <c r="M251" s="5">
        <v>46724</v>
      </c>
      <c r="N251" s="5" t="s">
        <v>631</v>
      </c>
      <c r="O251" s="1" t="s">
        <v>632</v>
      </c>
      <c r="P251" s="1" t="s">
        <v>533</v>
      </c>
      <c r="Q251" s="1" t="s">
        <v>556</v>
      </c>
      <c r="R251" s="1" t="s">
        <v>26</v>
      </c>
      <c r="S251" s="1" t="s">
        <v>303</v>
      </c>
      <c r="T251" s="5">
        <v>150130</v>
      </c>
      <c r="U251" s="1" t="s">
        <v>25</v>
      </c>
      <c r="V251" s="1" t="s">
        <v>25</v>
      </c>
      <c r="W251" s="1" t="s">
        <v>633</v>
      </c>
      <c r="X251" s="1" t="s">
        <v>25</v>
      </c>
      <c r="Y251" s="1" t="s">
        <v>25</v>
      </c>
      <c r="Z251" s="1" t="s">
        <v>25</v>
      </c>
      <c r="AA251" s="1" t="s">
        <v>25</v>
      </c>
      <c r="AB251" s="1" t="s">
        <v>25</v>
      </c>
      <c r="AC251" s="1" t="s">
        <v>4394</v>
      </c>
      <c r="AD251" s="2">
        <v>0</v>
      </c>
      <c r="AE251" s="2">
        <v>0</v>
      </c>
      <c r="AF251" s="2">
        <v>20041</v>
      </c>
      <c r="AG251" s="2">
        <v>0</v>
      </c>
      <c r="AH251" s="2">
        <v>0</v>
      </c>
      <c r="AI251" s="2">
        <v>0</v>
      </c>
      <c r="AJ251" s="2">
        <v>0</v>
      </c>
      <c r="AK251" s="2">
        <v>0</v>
      </c>
      <c r="AL251" s="25" t="e">
        <f>VLOOKUP(H251,Tabla3[[#All],[Comuna]:[Codigo Comuna]],2,FALSE)</f>
        <v>#N/A</v>
      </c>
      <c r="AM251" s="28" t="e">
        <f>VLOOKUP(AL251,Poblacion!E$1:G$347,3,FALSE)</f>
        <v>#N/A</v>
      </c>
      <c r="AN251" s="28" t="e">
        <f>VLOOKUP(AL251,Tabla4[[#All],[Código Comuna]:[Población 2025 estimada]],3,FALSE)</f>
        <v>#N/A</v>
      </c>
      <c r="AO251" s="26" t="e">
        <f>VLOOKUP(AL251,Pobreza!B$1:E$346,4,FALSE)</f>
        <v>#N/A</v>
      </c>
    </row>
    <row r="252" spans="1:41" ht="72" x14ac:dyDescent="0.25">
      <c r="A252" s="5">
        <v>395</v>
      </c>
      <c r="B252" s="5" t="s">
        <v>497</v>
      </c>
      <c r="C252" s="5" t="s">
        <v>497</v>
      </c>
      <c r="D252" s="1" t="s">
        <v>498</v>
      </c>
      <c r="E252" s="1" t="s">
        <v>181</v>
      </c>
      <c r="F252" s="1" t="str">
        <f t="shared" si="3"/>
        <v>TARAPACÁ</v>
      </c>
      <c r="G252" s="1" t="s">
        <v>618</v>
      </c>
      <c r="H252" s="1" t="s">
        <v>619</v>
      </c>
      <c r="I252" s="5" t="s">
        <v>4911</v>
      </c>
      <c r="J252" s="5">
        <v>177</v>
      </c>
      <c r="K252" s="5" t="s">
        <v>20</v>
      </c>
      <c r="L252" s="5" t="s">
        <v>30</v>
      </c>
      <c r="M252" s="5">
        <v>46724</v>
      </c>
      <c r="N252" s="5" t="s">
        <v>631</v>
      </c>
      <c r="O252" s="1" t="s">
        <v>632</v>
      </c>
      <c r="P252" s="1" t="s">
        <v>533</v>
      </c>
      <c r="Q252" s="1" t="s">
        <v>556</v>
      </c>
      <c r="R252" s="1" t="s">
        <v>26</v>
      </c>
      <c r="S252" s="1" t="s">
        <v>215</v>
      </c>
      <c r="T252" s="5">
        <v>150131</v>
      </c>
      <c r="U252" s="1" t="s">
        <v>25</v>
      </c>
      <c r="V252" s="1" t="s">
        <v>25</v>
      </c>
      <c r="W252" s="1" t="s">
        <v>633</v>
      </c>
      <c r="X252" s="1" t="s">
        <v>25</v>
      </c>
      <c r="Y252" s="1" t="s">
        <v>25</v>
      </c>
      <c r="Z252" s="1" t="s">
        <v>25</v>
      </c>
      <c r="AA252" s="1" t="s">
        <v>25</v>
      </c>
      <c r="AB252" s="1" t="s">
        <v>25</v>
      </c>
      <c r="AC252" s="1" t="s">
        <v>4394</v>
      </c>
      <c r="AD252" s="2">
        <v>351510.99400000001</v>
      </c>
      <c r="AE252" s="2">
        <v>0</v>
      </c>
      <c r="AF252" s="2">
        <v>11972</v>
      </c>
      <c r="AG252" s="2">
        <v>0</v>
      </c>
      <c r="AH252" s="2">
        <v>0</v>
      </c>
      <c r="AI252" s="2">
        <v>0</v>
      </c>
      <c r="AJ252" s="2">
        <v>0</v>
      </c>
      <c r="AK252" s="2">
        <v>0</v>
      </c>
      <c r="AL252" s="25" t="e">
        <f>VLOOKUP(H252,Tabla3[[#All],[Comuna]:[Codigo Comuna]],2,FALSE)</f>
        <v>#N/A</v>
      </c>
      <c r="AM252" s="28" t="e">
        <f>VLOOKUP(AL252,Poblacion!E$1:G$347,3,FALSE)</f>
        <v>#N/A</v>
      </c>
      <c r="AN252" s="28" t="e">
        <f>VLOOKUP(AL252,Tabla4[[#All],[Código Comuna]:[Población 2025 estimada]],3,FALSE)</f>
        <v>#N/A</v>
      </c>
      <c r="AO252" s="26" t="e">
        <f>VLOOKUP(AL252,Pobreza!B$1:E$346,4,FALSE)</f>
        <v>#N/A</v>
      </c>
    </row>
    <row r="253" spans="1:41" ht="24" x14ac:dyDescent="0.25">
      <c r="A253" s="5">
        <v>396</v>
      </c>
      <c r="B253" s="5" t="s">
        <v>497</v>
      </c>
      <c r="C253" s="5" t="s">
        <v>497</v>
      </c>
      <c r="D253" s="1" t="s">
        <v>498</v>
      </c>
      <c r="E253" s="1" t="s">
        <v>181</v>
      </c>
      <c r="F253" s="1" t="str">
        <f t="shared" si="3"/>
        <v>TARAPACÁ</v>
      </c>
      <c r="G253" s="1" t="s">
        <v>191</v>
      </c>
      <c r="H253" s="1" t="s">
        <v>636</v>
      </c>
      <c r="I253" s="5" t="s">
        <v>4911</v>
      </c>
      <c r="J253" s="5">
        <v>176</v>
      </c>
      <c r="K253" s="5" t="s">
        <v>20</v>
      </c>
      <c r="L253" s="5" t="s">
        <v>30</v>
      </c>
      <c r="M253" s="5">
        <v>46680</v>
      </c>
      <c r="N253" s="5" t="s">
        <v>634</v>
      </c>
      <c r="O253" s="1" t="s">
        <v>635</v>
      </c>
      <c r="P253" s="1" t="s">
        <v>533</v>
      </c>
      <c r="Q253" s="1" t="s">
        <v>565</v>
      </c>
      <c r="R253" s="1" t="s">
        <v>26</v>
      </c>
      <c r="S253" s="1" t="s">
        <v>31</v>
      </c>
      <c r="T253" s="5">
        <v>142683</v>
      </c>
      <c r="U253" s="1" t="s">
        <v>25</v>
      </c>
      <c r="V253" s="1" t="s">
        <v>25</v>
      </c>
      <c r="W253" s="1" t="s">
        <v>25</v>
      </c>
      <c r="X253" s="1" t="s">
        <v>25</v>
      </c>
      <c r="Y253" s="1" t="s">
        <v>25</v>
      </c>
      <c r="Z253" s="1" t="s">
        <v>25</v>
      </c>
      <c r="AA253" s="1" t="s">
        <v>25</v>
      </c>
      <c r="AB253" s="1" t="s">
        <v>25</v>
      </c>
      <c r="AC253" s="1" t="s">
        <v>4394</v>
      </c>
      <c r="AD253" s="2">
        <v>0</v>
      </c>
      <c r="AE253" s="2">
        <v>0</v>
      </c>
      <c r="AF253" s="2">
        <v>1343426</v>
      </c>
      <c r="AG253" s="2">
        <v>0</v>
      </c>
      <c r="AH253" s="2">
        <v>0</v>
      </c>
      <c r="AI253" s="2">
        <v>0</v>
      </c>
      <c r="AJ253" s="2">
        <v>0</v>
      </c>
      <c r="AK253" s="2">
        <v>0</v>
      </c>
      <c r="AL253" s="25">
        <f>VLOOKUP(H253,Tabla3[[#All],[Comuna]:[Codigo Comuna]],2,FALSE)</f>
        <v>1405</v>
      </c>
      <c r="AM253" s="28">
        <f>VLOOKUP(AL253,Poblacion!E$1:G$347,3,FALSE)</f>
        <v>6272</v>
      </c>
      <c r="AN253" s="28">
        <f>VLOOKUP(AL253,Tabla4[[#All],[Código Comuna]:[Población 2025 estimada]],3,FALSE)</f>
        <v>6348</v>
      </c>
      <c r="AO253" s="26">
        <f>VLOOKUP(AL253,Pobreza!B$1:E$346,4,FALSE)</f>
        <v>0.16821915311648369</v>
      </c>
    </row>
    <row r="254" spans="1:41" ht="24" x14ac:dyDescent="0.25">
      <c r="A254" s="5">
        <v>397</v>
      </c>
      <c r="B254" s="5" t="s">
        <v>497</v>
      </c>
      <c r="C254" s="5" t="s">
        <v>497</v>
      </c>
      <c r="D254" s="1" t="s">
        <v>498</v>
      </c>
      <c r="E254" s="1" t="s">
        <v>181</v>
      </c>
      <c r="F254" s="1" t="str">
        <f t="shared" si="3"/>
        <v>TARAPACÁ</v>
      </c>
      <c r="G254" s="1" t="s">
        <v>191</v>
      </c>
      <c r="H254" s="1" t="s">
        <v>613</v>
      </c>
      <c r="I254" s="5" t="s">
        <v>4911</v>
      </c>
      <c r="J254" s="5">
        <v>179</v>
      </c>
      <c r="K254" s="5" t="s">
        <v>20</v>
      </c>
      <c r="L254" s="5" t="s">
        <v>21</v>
      </c>
      <c r="M254" s="5">
        <v>46875</v>
      </c>
      <c r="N254" s="5" t="s">
        <v>637</v>
      </c>
      <c r="O254" s="1" t="s">
        <v>638</v>
      </c>
      <c r="P254" s="1" t="s">
        <v>533</v>
      </c>
      <c r="Q254" s="1" t="s">
        <v>556</v>
      </c>
      <c r="R254" s="1" t="s">
        <v>26</v>
      </c>
      <c r="S254" s="1" t="s">
        <v>27</v>
      </c>
      <c r="T254" s="5">
        <v>142646</v>
      </c>
      <c r="U254" s="1" t="s">
        <v>507</v>
      </c>
      <c r="V254" s="1" t="s">
        <v>25</v>
      </c>
      <c r="W254" s="1" t="s">
        <v>25</v>
      </c>
      <c r="X254" s="1" t="s">
        <v>25</v>
      </c>
      <c r="Y254" s="1" t="s">
        <v>25</v>
      </c>
      <c r="Z254" s="1" t="s">
        <v>25</v>
      </c>
      <c r="AA254" s="1" t="s">
        <v>25</v>
      </c>
      <c r="AB254" s="1" t="s">
        <v>25</v>
      </c>
      <c r="AC254" s="1" t="s">
        <v>4394</v>
      </c>
      <c r="AD254" s="2">
        <v>0</v>
      </c>
      <c r="AE254" s="2">
        <v>0</v>
      </c>
      <c r="AF254" s="2">
        <v>30754</v>
      </c>
      <c r="AG254" s="2">
        <v>0</v>
      </c>
      <c r="AH254" s="2">
        <v>0</v>
      </c>
      <c r="AI254" s="2">
        <v>0</v>
      </c>
      <c r="AJ254" s="2">
        <v>0</v>
      </c>
      <c r="AK254" s="2">
        <v>0</v>
      </c>
      <c r="AL254" s="25">
        <f>VLOOKUP(H254,Tabla3[[#All],[Comuna]:[Codigo Comuna]],2,FALSE)</f>
        <v>1404</v>
      </c>
      <c r="AM254" s="28">
        <f>VLOOKUP(AL254,Poblacion!E$1:G$347,3,FALSE)</f>
        <v>2858</v>
      </c>
      <c r="AN254" s="28">
        <f>VLOOKUP(AL254,Tabla4[[#All],[Código Comuna]:[Población 2025 estimada]],3,FALSE)</f>
        <v>3111</v>
      </c>
      <c r="AO254" s="26">
        <f>VLOOKUP(AL254,Pobreza!B$1:E$346,4,FALSE)</f>
        <v>0.38565072223991859</v>
      </c>
    </row>
    <row r="255" spans="1:41" ht="72" x14ac:dyDescent="0.25">
      <c r="A255" s="5">
        <v>400</v>
      </c>
      <c r="B255" s="5" t="s">
        <v>497</v>
      </c>
      <c r="C255" s="5" t="s">
        <v>497</v>
      </c>
      <c r="D255" s="1" t="s">
        <v>498</v>
      </c>
      <c r="E255" s="1" t="s">
        <v>181</v>
      </c>
      <c r="F255" s="1" t="str">
        <f t="shared" si="3"/>
        <v>TARAPACÁ</v>
      </c>
      <c r="G255" s="1" t="s">
        <v>618</v>
      </c>
      <c r="H255" s="1" t="s">
        <v>619</v>
      </c>
      <c r="I255" s="5" t="s">
        <v>4911</v>
      </c>
      <c r="J255" s="5">
        <v>205</v>
      </c>
      <c r="K255" s="5" t="s">
        <v>20</v>
      </c>
      <c r="L255" s="5" t="s">
        <v>30</v>
      </c>
      <c r="M255" s="5">
        <v>47692</v>
      </c>
      <c r="N255" s="5" t="s">
        <v>639</v>
      </c>
      <c r="O255" s="1" t="s">
        <v>640</v>
      </c>
      <c r="P255" s="1" t="s">
        <v>533</v>
      </c>
      <c r="Q255" s="1" t="s">
        <v>565</v>
      </c>
      <c r="R255" s="1" t="s">
        <v>26</v>
      </c>
      <c r="S255" s="1" t="s">
        <v>126</v>
      </c>
      <c r="T255" s="5">
        <v>148429</v>
      </c>
      <c r="U255" s="1" t="s">
        <v>25</v>
      </c>
      <c r="V255" s="1" t="s">
        <v>25</v>
      </c>
      <c r="W255" s="1" t="s">
        <v>25</v>
      </c>
      <c r="X255" s="1" t="s">
        <v>25</v>
      </c>
      <c r="Y255" s="1" t="s">
        <v>25</v>
      </c>
      <c r="Z255" s="1" t="s">
        <v>25</v>
      </c>
      <c r="AA255" s="1" t="s">
        <v>25</v>
      </c>
      <c r="AB255" s="1" t="s">
        <v>25</v>
      </c>
      <c r="AC255" s="1" t="s">
        <v>4394</v>
      </c>
      <c r="AD255" s="2">
        <v>2500</v>
      </c>
      <c r="AE255" s="2">
        <v>0</v>
      </c>
      <c r="AF255" s="2">
        <v>1500</v>
      </c>
      <c r="AG255" s="2">
        <v>0</v>
      </c>
      <c r="AH255" s="2">
        <v>0</v>
      </c>
      <c r="AI255" s="2">
        <v>0</v>
      </c>
      <c r="AJ255" s="2">
        <v>0</v>
      </c>
      <c r="AK255" s="2">
        <v>0</v>
      </c>
      <c r="AL255" s="25" t="e">
        <f>VLOOKUP(H255,Tabla3[[#All],[Comuna]:[Codigo Comuna]],2,FALSE)</f>
        <v>#N/A</v>
      </c>
      <c r="AM255" s="28" t="e">
        <f>VLOOKUP(AL255,Poblacion!E$1:G$347,3,FALSE)</f>
        <v>#N/A</v>
      </c>
      <c r="AN255" s="28" t="e">
        <f>VLOOKUP(AL255,Tabla4[[#All],[Código Comuna]:[Población 2025 estimada]],3,FALSE)</f>
        <v>#N/A</v>
      </c>
      <c r="AO255" s="26" t="e">
        <f>VLOOKUP(AL255,Pobreza!B$1:E$346,4,FALSE)</f>
        <v>#N/A</v>
      </c>
    </row>
    <row r="256" spans="1:41" ht="72" x14ac:dyDescent="0.25">
      <c r="A256" s="5">
        <v>401</v>
      </c>
      <c r="B256" s="5" t="s">
        <v>497</v>
      </c>
      <c r="C256" s="5" t="s">
        <v>497</v>
      </c>
      <c r="D256" s="1" t="s">
        <v>498</v>
      </c>
      <c r="E256" s="1" t="s">
        <v>181</v>
      </c>
      <c r="F256" s="1" t="str">
        <f t="shared" si="3"/>
        <v>TARAPACÁ</v>
      </c>
      <c r="G256" s="1" t="s">
        <v>618</v>
      </c>
      <c r="H256" s="1" t="s">
        <v>619</v>
      </c>
      <c r="I256" s="5" t="s">
        <v>4911</v>
      </c>
      <c r="J256" s="5">
        <v>205</v>
      </c>
      <c r="K256" s="5" t="s">
        <v>20</v>
      </c>
      <c r="L256" s="5" t="s">
        <v>30</v>
      </c>
      <c r="M256" s="5">
        <v>47692</v>
      </c>
      <c r="N256" s="5" t="s">
        <v>639</v>
      </c>
      <c r="O256" s="1" t="s">
        <v>640</v>
      </c>
      <c r="P256" s="1" t="s">
        <v>533</v>
      </c>
      <c r="Q256" s="1" t="s">
        <v>565</v>
      </c>
      <c r="R256" s="1" t="s">
        <v>26</v>
      </c>
      <c r="S256" s="1" t="s">
        <v>641</v>
      </c>
      <c r="T256" s="5">
        <v>150787</v>
      </c>
      <c r="U256" s="1" t="s">
        <v>25</v>
      </c>
      <c r="V256" s="1" t="s">
        <v>25</v>
      </c>
      <c r="W256" s="1" t="s">
        <v>25</v>
      </c>
      <c r="X256" s="1" t="s">
        <v>25</v>
      </c>
      <c r="Y256" s="1" t="s">
        <v>25</v>
      </c>
      <c r="Z256" s="1" t="s">
        <v>25</v>
      </c>
      <c r="AA256" s="1" t="s">
        <v>25</v>
      </c>
      <c r="AB256" s="1" t="s">
        <v>25</v>
      </c>
      <c r="AC256" s="1" t="s">
        <v>4394</v>
      </c>
      <c r="AD256" s="2">
        <v>0</v>
      </c>
      <c r="AE256" s="2">
        <v>0</v>
      </c>
      <c r="AF256" s="2">
        <v>2330</v>
      </c>
      <c r="AG256" s="2">
        <v>0</v>
      </c>
      <c r="AH256" s="2">
        <v>0</v>
      </c>
      <c r="AI256" s="2">
        <v>0</v>
      </c>
      <c r="AJ256" s="2">
        <v>0</v>
      </c>
      <c r="AK256" s="2">
        <v>0</v>
      </c>
      <c r="AL256" s="25" t="e">
        <f>VLOOKUP(H256,Tabla3[[#All],[Comuna]:[Codigo Comuna]],2,FALSE)</f>
        <v>#N/A</v>
      </c>
      <c r="AM256" s="28" t="e">
        <f>VLOOKUP(AL256,Poblacion!E$1:G$347,3,FALSE)</f>
        <v>#N/A</v>
      </c>
      <c r="AN256" s="28" t="e">
        <f>VLOOKUP(AL256,Tabla4[[#All],[Código Comuna]:[Población 2025 estimada]],3,FALSE)</f>
        <v>#N/A</v>
      </c>
      <c r="AO256" s="26" t="e">
        <f>VLOOKUP(AL256,Pobreza!B$1:E$346,4,FALSE)</f>
        <v>#N/A</v>
      </c>
    </row>
    <row r="257" spans="1:41" ht="24" x14ac:dyDescent="0.25">
      <c r="A257" s="5">
        <v>402</v>
      </c>
      <c r="B257" s="5" t="s">
        <v>497</v>
      </c>
      <c r="C257" s="5" t="s">
        <v>497</v>
      </c>
      <c r="D257" s="1" t="s">
        <v>498</v>
      </c>
      <c r="E257" s="1" t="s">
        <v>181</v>
      </c>
      <c r="F257" s="1" t="str">
        <f t="shared" si="3"/>
        <v>TARAPACÁ</v>
      </c>
      <c r="G257" s="1" t="s">
        <v>187</v>
      </c>
      <c r="H257" s="1" t="s">
        <v>187</v>
      </c>
      <c r="I257" s="5" t="s">
        <v>4911</v>
      </c>
      <c r="J257" s="5">
        <v>61</v>
      </c>
      <c r="K257" s="5" t="s">
        <v>20</v>
      </c>
      <c r="L257" s="5" t="s">
        <v>21</v>
      </c>
      <c r="M257" s="5">
        <v>38486</v>
      </c>
      <c r="N257" s="5" t="s">
        <v>642</v>
      </c>
      <c r="O257" s="1" t="s">
        <v>643</v>
      </c>
      <c r="P257" s="1" t="s">
        <v>607</v>
      </c>
      <c r="Q257" s="1" t="s">
        <v>506</v>
      </c>
      <c r="R257" s="1" t="s">
        <v>89</v>
      </c>
      <c r="S257" s="1" t="s">
        <v>106</v>
      </c>
      <c r="T257" s="5">
        <v>125623</v>
      </c>
      <c r="U257" s="1" t="s">
        <v>500</v>
      </c>
      <c r="V257" s="1" t="s">
        <v>25</v>
      </c>
      <c r="W257" s="1" t="s">
        <v>25</v>
      </c>
      <c r="X257" s="1" t="s">
        <v>25</v>
      </c>
      <c r="Y257" s="1" t="s">
        <v>25</v>
      </c>
      <c r="Z257" s="1" t="s">
        <v>25</v>
      </c>
      <c r="AA257" s="1" t="s">
        <v>25</v>
      </c>
      <c r="AB257" s="1" t="s">
        <v>25</v>
      </c>
      <c r="AC257" s="1" t="s">
        <v>4394</v>
      </c>
      <c r="AD257" s="2">
        <v>99999.743000000002</v>
      </c>
      <c r="AE257" s="2">
        <v>109927.16</v>
      </c>
      <c r="AF257" s="2">
        <v>452203</v>
      </c>
      <c r="AG257" s="2">
        <v>0</v>
      </c>
      <c r="AH257" s="2">
        <v>0</v>
      </c>
      <c r="AI257" s="2">
        <v>0</v>
      </c>
      <c r="AJ257" s="2">
        <v>0</v>
      </c>
      <c r="AK257" s="2">
        <v>0</v>
      </c>
      <c r="AL257" s="25">
        <f>VLOOKUP(H257,Tabla3[[#All],[Comuna]:[Codigo Comuna]],2,FALSE)</f>
        <v>1101</v>
      </c>
      <c r="AM257" s="28">
        <f>VLOOKUP(AL257,Poblacion!E$1:G$347,3,FALSE)</f>
        <v>199587</v>
      </c>
      <c r="AN257" s="28">
        <f>VLOOKUP(AL257,Tabla4[[#All],[Código Comuna]:[Población 2025 estimada]],3,FALSE)</f>
        <v>233228</v>
      </c>
      <c r="AO257" s="26">
        <f>VLOOKUP(AL257,Pobreza!B$1:E$346,4,FALSE)</f>
        <v>0.18272232051242729</v>
      </c>
    </row>
    <row r="258" spans="1:41" ht="72" x14ac:dyDescent="0.25">
      <c r="A258" s="5">
        <v>403</v>
      </c>
      <c r="B258" s="5" t="s">
        <v>497</v>
      </c>
      <c r="C258" s="5" t="s">
        <v>497</v>
      </c>
      <c r="D258" s="1" t="s">
        <v>498</v>
      </c>
      <c r="E258" s="1" t="s">
        <v>181</v>
      </c>
      <c r="F258" s="1" t="str">
        <f t="shared" si="3"/>
        <v>TARAPACÁ</v>
      </c>
      <c r="G258" s="1" t="s">
        <v>618</v>
      </c>
      <c r="H258" s="1" t="s">
        <v>619</v>
      </c>
      <c r="I258" s="5" t="s">
        <v>4911</v>
      </c>
      <c r="J258" s="5">
        <v>180</v>
      </c>
      <c r="K258" s="5" t="s">
        <v>20</v>
      </c>
      <c r="L258" s="5" t="s">
        <v>21</v>
      </c>
      <c r="M258" s="5">
        <v>47038</v>
      </c>
      <c r="N258" s="5" t="s">
        <v>644</v>
      </c>
      <c r="O258" s="1" t="s">
        <v>645</v>
      </c>
      <c r="P258" s="1" t="s">
        <v>533</v>
      </c>
      <c r="Q258" s="1" t="s">
        <v>556</v>
      </c>
      <c r="R258" s="1" t="s">
        <v>89</v>
      </c>
      <c r="S258" s="1" t="s">
        <v>106</v>
      </c>
      <c r="T258" s="5">
        <v>143274</v>
      </c>
      <c r="U258" s="1" t="s">
        <v>500</v>
      </c>
      <c r="V258" s="1" t="s">
        <v>25</v>
      </c>
      <c r="W258" s="1" t="s">
        <v>25</v>
      </c>
      <c r="X258" s="1" t="s">
        <v>25</v>
      </c>
      <c r="Y258" s="1" t="s">
        <v>25</v>
      </c>
      <c r="Z258" s="1" t="s">
        <v>25</v>
      </c>
      <c r="AA258" s="1" t="s">
        <v>25</v>
      </c>
      <c r="AB258" s="1" t="s">
        <v>25</v>
      </c>
      <c r="AC258" s="1" t="s">
        <v>4394</v>
      </c>
      <c r="AD258" s="2">
        <v>75621.824999999997</v>
      </c>
      <c r="AE258" s="2">
        <v>0</v>
      </c>
      <c r="AF258" s="2">
        <v>70643</v>
      </c>
      <c r="AG258" s="2">
        <v>0</v>
      </c>
      <c r="AH258" s="2">
        <v>0</v>
      </c>
      <c r="AI258" s="2">
        <v>0</v>
      </c>
      <c r="AJ258" s="2">
        <v>0</v>
      </c>
      <c r="AK258" s="2">
        <v>0</v>
      </c>
      <c r="AL258" s="25" t="e">
        <f>VLOOKUP(H258,Tabla3[[#All],[Comuna]:[Codigo Comuna]],2,FALSE)</f>
        <v>#N/A</v>
      </c>
      <c r="AM258" s="28" t="e">
        <f>VLOOKUP(AL258,Poblacion!E$1:G$347,3,FALSE)</f>
        <v>#N/A</v>
      </c>
      <c r="AN258" s="28" t="e">
        <f>VLOOKUP(AL258,Tabla4[[#All],[Código Comuna]:[Población 2025 estimada]],3,FALSE)</f>
        <v>#N/A</v>
      </c>
      <c r="AO258" s="26" t="e">
        <f>VLOOKUP(AL258,Pobreza!B$1:E$346,4,FALSE)</f>
        <v>#N/A</v>
      </c>
    </row>
    <row r="259" spans="1:41" ht="24" x14ac:dyDescent="0.25">
      <c r="A259" s="5">
        <v>405</v>
      </c>
      <c r="B259" s="5" t="s">
        <v>497</v>
      </c>
      <c r="C259" s="5" t="s">
        <v>497</v>
      </c>
      <c r="D259" s="1" t="s">
        <v>498</v>
      </c>
      <c r="E259" s="1" t="s">
        <v>181</v>
      </c>
      <c r="F259" s="1" t="str">
        <f t="shared" ref="F259:F322" si="4">UPPER(E259)</f>
        <v>TARAPACÁ</v>
      </c>
      <c r="G259" s="1" t="s">
        <v>618</v>
      </c>
      <c r="H259" s="1" t="s">
        <v>648</v>
      </c>
      <c r="I259" s="5" t="s">
        <v>4911</v>
      </c>
      <c r="J259" s="5">
        <v>250</v>
      </c>
      <c r="K259" s="5" t="s">
        <v>20</v>
      </c>
      <c r="L259" s="5" t="s">
        <v>21</v>
      </c>
      <c r="M259" s="5">
        <v>49992</v>
      </c>
      <c r="N259" s="5" t="s">
        <v>646</v>
      </c>
      <c r="O259" s="1" t="s">
        <v>647</v>
      </c>
      <c r="P259" s="1" t="s">
        <v>533</v>
      </c>
      <c r="Q259" s="1" t="s">
        <v>556</v>
      </c>
      <c r="R259" s="1" t="s">
        <v>26</v>
      </c>
      <c r="S259" s="1" t="s">
        <v>27</v>
      </c>
      <c r="T259" s="5">
        <v>152836</v>
      </c>
      <c r="U259" s="1" t="s">
        <v>507</v>
      </c>
      <c r="V259" s="1" t="s">
        <v>25</v>
      </c>
      <c r="W259" s="1" t="s">
        <v>25</v>
      </c>
      <c r="X259" s="1" t="s">
        <v>25</v>
      </c>
      <c r="Y259" s="1" t="s">
        <v>25</v>
      </c>
      <c r="Z259" s="1" t="s">
        <v>25</v>
      </c>
      <c r="AA259" s="1" t="s">
        <v>25</v>
      </c>
      <c r="AB259" s="1" t="s">
        <v>25</v>
      </c>
      <c r="AC259" s="1" t="s">
        <v>4394</v>
      </c>
      <c r="AD259" s="2">
        <v>353760</v>
      </c>
      <c r="AE259" s="2">
        <v>724163.48199999996</v>
      </c>
      <c r="AF259" s="2">
        <v>266067</v>
      </c>
      <c r="AG259" s="2">
        <v>0</v>
      </c>
      <c r="AH259" s="2">
        <v>0</v>
      </c>
      <c r="AI259" s="2">
        <v>0</v>
      </c>
      <c r="AJ259" s="2">
        <v>0</v>
      </c>
      <c r="AK259" s="2">
        <v>0</v>
      </c>
      <c r="AL259" s="25" t="e">
        <f>VLOOKUP(H259,Tabla3[[#All],[Comuna]:[Codigo Comuna]],2,FALSE)</f>
        <v>#N/A</v>
      </c>
      <c r="AM259" s="28" t="e">
        <f>VLOOKUP(AL259,Poblacion!E$1:G$347,3,FALSE)</f>
        <v>#N/A</v>
      </c>
      <c r="AN259" s="28" t="e">
        <f>VLOOKUP(AL259,Tabla4[[#All],[Código Comuna]:[Población 2025 estimada]],3,FALSE)</f>
        <v>#N/A</v>
      </c>
      <c r="AO259" s="26" t="e">
        <f>VLOOKUP(AL259,Pobreza!B$1:E$346,4,FALSE)</f>
        <v>#N/A</v>
      </c>
    </row>
    <row r="260" spans="1:41" ht="24" x14ac:dyDescent="0.25">
      <c r="A260" s="5">
        <v>407</v>
      </c>
      <c r="B260" s="5" t="s">
        <v>497</v>
      </c>
      <c r="C260" s="5" t="s">
        <v>497</v>
      </c>
      <c r="D260" s="1" t="s">
        <v>498</v>
      </c>
      <c r="E260" s="1" t="s">
        <v>181</v>
      </c>
      <c r="F260" s="1" t="str">
        <f t="shared" si="4"/>
        <v>TARAPACÁ</v>
      </c>
      <c r="G260" s="1" t="s">
        <v>187</v>
      </c>
      <c r="H260" s="1" t="s">
        <v>187</v>
      </c>
      <c r="I260" s="5" t="s">
        <v>4911</v>
      </c>
      <c r="J260" s="5">
        <v>234</v>
      </c>
      <c r="K260" s="5" t="s">
        <v>20</v>
      </c>
      <c r="L260" s="5" t="s">
        <v>21</v>
      </c>
      <c r="M260" s="5">
        <v>49431</v>
      </c>
      <c r="N260" s="5" t="s">
        <v>649</v>
      </c>
      <c r="O260" s="1" t="s">
        <v>650</v>
      </c>
      <c r="P260" s="1" t="s">
        <v>607</v>
      </c>
      <c r="Q260" s="1" t="s">
        <v>506</v>
      </c>
      <c r="R260" s="1" t="s">
        <v>89</v>
      </c>
      <c r="S260" s="1" t="s">
        <v>106</v>
      </c>
      <c r="T260" s="5">
        <v>151446</v>
      </c>
      <c r="U260" s="1" t="s">
        <v>500</v>
      </c>
      <c r="V260" s="1" t="s">
        <v>25</v>
      </c>
      <c r="W260" s="1" t="s">
        <v>25</v>
      </c>
      <c r="X260" s="1" t="s">
        <v>25</v>
      </c>
      <c r="Y260" s="1" t="s">
        <v>25</v>
      </c>
      <c r="Z260" s="1" t="s">
        <v>25</v>
      </c>
      <c r="AA260" s="1" t="s">
        <v>25</v>
      </c>
      <c r="AB260" s="1" t="s">
        <v>25</v>
      </c>
      <c r="AC260" s="1" t="s">
        <v>4394</v>
      </c>
      <c r="AD260" s="2">
        <v>0</v>
      </c>
      <c r="AE260" s="2">
        <v>84000</v>
      </c>
      <c r="AF260" s="2">
        <v>245205</v>
      </c>
      <c r="AG260" s="2">
        <v>167047</v>
      </c>
      <c r="AH260" s="2">
        <v>0</v>
      </c>
      <c r="AI260" s="2">
        <v>0</v>
      </c>
      <c r="AJ260" s="2">
        <v>0</v>
      </c>
      <c r="AK260" s="2">
        <v>0</v>
      </c>
      <c r="AL260" s="25">
        <f>VLOOKUP(H260,Tabla3[[#All],[Comuna]:[Codigo Comuna]],2,FALSE)</f>
        <v>1101</v>
      </c>
      <c r="AM260" s="28">
        <f>VLOOKUP(AL260,Poblacion!E$1:G$347,3,FALSE)</f>
        <v>199587</v>
      </c>
      <c r="AN260" s="28">
        <f>VLOOKUP(AL260,Tabla4[[#All],[Código Comuna]:[Población 2025 estimada]],3,FALSE)</f>
        <v>233228</v>
      </c>
      <c r="AO260" s="26">
        <f>VLOOKUP(AL260,Pobreza!B$1:E$346,4,FALSE)</f>
        <v>0.18272232051242729</v>
      </c>
    </row>
    <row r="261" spans="1:41" ht="36" x14ac:dyDescent="0.25">
      <c r="A261" s="5">
        <v>408</v>
      </c>
      <c r="B261" s="5" t="s">
        <v>497</v>
      </c>
      <c r="C261" s="5" t="s">
        <v>497</v>
      </c>
      <c r="D261" s="1" t="s">
        <v>498</v>
      </c>
      <c r="E261" s="1" t="s">
        <v>181</v>
      </c>
      <c r="F261" s="1" t="str">
        <f t="shared" si="4"/>
        <v>TARAPACÁ</v>
      </c>
      <c r="G261" s="1" t="s">
        <v>191</v>
      </c>
      <c r="H261" s="1" t="s">
        <v>613</v>
      </c>
      <c r="I261" s="5" t="s">
        <v>4912</v>
      </c>
      <c r="J261" s="5">
        <v>755</v>
      </c>
      <c r="K261" s="5" t="s">
        <v>20</v>
      </c>
      <c r="L261" s="5" t="s">
        <v>21</v>
      </c>
      <c r="M261" s="5">
        <v>46510</v>
      </c>
      <c r="N261" s="5" t="s">
        <v>651</v>
      </c>
      <c r="O261" s="1" t="s">
        <v>652</v>
      </c>
      <c r="P261" s="1" t="s">
        <v>499</v>
      </c>
      <c r="Q261" s="1" t="s">
        <v>499</v>
      </c>
      <c r="R261" s="1" t="s">
        <v>26</v>
      </c>
      <c r="S261" s="1" t="s">
        <v>328</v>
      </c>
      <c r="T261" s="5">
        <v>182009</v>
      </c>
      <c r="U261" s="1" t="s">
        <v>500</v>
      </c>
      <c r="V261" s="1" t="s">
        <v>25</v>
      </c>
      <c r="W261" s="1" t="s">
        <v>25</v>
      </c>
      <c r="X261" s="1" t="s">
        <v>25</v>
      </c>
      <c r="Y261" s="1" t="s">
        <v>25</v>
      </c>
      <c r="Z261" s="1" t="s">
        <v>25</v>
      </c>
      <c r="AA261" s="1" t="s">
        <v>25</v>
      </c>
      <c r="AB261" s="1" t="s">
        <v>25</v>
      </c>
      <c r="AC261" s="1" t="s">
        <v>4394</v>
      </c>
      <c r="AD261" s="2">
        <v>0</v>
      </c>
      <c r="AE261" s="2">
        <v>0</v>
      </c>
      <c r="AF261" s="2">
        <v>10000</v>
      </c>
      <c r="AG261" s="2">
        <v>540000</v>
      </c>
      <c r="AH261" s="2">
        <v>540000</v>
      </c>
      <c r="AI261" s="2">
        <v>270</v>
      </c>
      <c r="AJ261" s="2">
        <v>0</v>
      </c>
      <c r="AK261" s="2">
        <v>0</v>
      </c>
      <c r="AL261" s="25">
        <f>VLOOKUP(H261,Tabla3[[#All],[Comuna]:[Codigo Comuna]],2,FALSE)</f>
        <v>1404</v>
      </c>
      <c r="AM261" s="28">
        <f>VLOOKUP(AL261,Poblacion!E$1:G$347,3,FALSE)</f>
        <v>2858</v>
      </c>
      <c r="AN261" s="28">
        <f>VLOOKUP(AL261,Tabla4[[#All],[Código Comuna]:[Población 2025 estimada]],3,FALSE)</f>
        <v>3111</v>
      </c>
      <c r="AO261" s="26">
        <f>VLOOKUP(AL261,Pobreza!B$1:E$346,4,FALSE)</f>
        <v>0.38565072223991859</v>
      </c>
    </row>
    <row r="262" spans="1:41" ht="36" x14ac:dyDescent="0.25">
      <c r="A262" s="5">
        <v>409</v>
      </c>
      <c r="B262" s="5" t="s">
        <v>497</v>
      </c>
      <c r="C262" s="5" t="s">
        <v>497</v>
      </c>
      <c r="D262" s="1" t="s">
        <v>498</v>
      </c>
      <c r="E262" s="1" t="s">
        <v>181</v>
      </c>
      <c r="F262" s="1" t="str">
        <f t="shared" si="4"/>
        <v>TARAPACÁ</v>
      </c>
      <c r="G262" s="1" t="s">
        <v>191</v>
      </c>
      <c r="H262" s="1" t="s">
        <v>613</v>
      </c>
      <c r="I262" s="5" t="s">
        <v>4912</v>
      </c>
      <c r="J262" s="5">
        <v>755</v>
      </c>
      <c r="K262" s="5" t="s">
        <v>20</v>
      </c>
      <c r="L262" s="5" t="s">
        <v>30</v>
      </c>
      <c r="M262" s="5">
        <v>46510</v>
      </c>
      <c r="N262" s="5" t="s">
        <v>651</v>
      </c>
      <c r="O262" s="1" t="s">
        <v>652</v>
      </c>
      <c r="P262" s="1" t="s">
        <v>499</v>
      </c>
      <c r="Q262" s="1" t="s">
        <v>499</v>
      </c>
      <c r="R262" s="1" t="s">
        <v>26</v>
      </c>
      <c r="S262" s="1" t="s">
        <v>126</v>
      </c>
      <c r="T262" s="5">
        <v>182010</v>
      </c>
      <c r="U262" s="1" t="s">
        <v>500</v>
      </c>
      <c r="V262" s="1" t="s">
        <v>25</v>
      </c>
      <c r="W262" s="1" t="s">
        <v>25</v>
      </c>
      <c r="X262" s="1" t="s">
        <v>25</v>
      </c>
      <c r="Y262" s="1" t="s">
        <v>25</v>
      </c>
      <c r="Z262" s="1" t="s">
        <v>25</v>
      </c>
      <c r="AA262" s="1" t="s">
        <v>25</v>
      </c>
      <c r="AB262" s="1" t="s">
        <v>25</v>
      </c>
      <c r="AC262" s="1" t="s">
        <v>4394</v>
      </c>
      <c r="AD262" s="2">
        <v>0</v>
      </c>
      <c r="AE262" s="2">
        <v>0</v>
      </c>
      <c r="AF262" s="2">
        <v>10000</v>
      </c>
      <c r="AG262" s="2">
        <v>6500000</v>
      </c>
      <c r="AH262" s="2">
        <v>10000000</v>
      </c>
      <c r="AI262" s="2">
        <v>10500000</v>
      </c>
      <c r="AJ262" s="2">
        <v>0</v>
      </c>
      <c r="AK262" s="2">
        <v>0</v>
      </c>
      <c r="AL262" s="25">
        <f>VLOOKUP(H262,Tabla3[[#All],[Comuna]:[Codigo Comuna]],2,FALSE)</f>
        <v>1404</v>
      </c>
      <c r="AM262" s="28">
        <f>VLOOKUP(AL262,Poblacion!E$1:G$347,3,FALSE)</f>
        <v>2858</v>
      </c>
      <c r="AN262" s="28">
        <f>VLOOKUP(AL262,Tabla4[[#All],[Código Comuna]:[Población 2025 estimada]],3,FALSE)</f>
        <v>3111</v>
      </c>
      <c r="AO262" s="26">
        <f>VLOOKUP(AL262,Pobreza!B$1:E$346,4,FALSE)</f>
        <v>0.38565072223991859</v>
      </c>
    </row>
    <row r="263" spans="1:41" ht="24" x14ac:dyDescent="0.25">
      <c r="A263" s="5">
        <v>410</v>
      </c>
      <c r="B263" s="5" t="s">
        <v>497</v>
      </c>
      <c r="C263" s="5" t="s">
        <v>497</v>
      </c>
      <c r="D263" s="1" t="s">
        <v>498</v>
      </c>
      <c r="E263" s="1" t="s">
        <v>181</v>
      </c>
      <c r="F263" s="1" t="str">
        <f t="shared" si="4"/>
        <v>TARAPACÁ</v>
      </c>
      <c r="G263" s="1" t="s">
        <v>187</v>
      </c>
      <c r="H263" s="1" t="s">
        <v>187</v>
      </c>
      <c r="I263" s="5" t="s">
        <v>4912</v>
      </c>
      <c r="J263" s="5">
        <v>757</v>
      </c>
      <c r="K263" s="5" t="s">
        <v>20</v>
      </c>
      <c r="L263" s="5" t="s">
        <v>21</v>
      </c>
      <c r="M263" s="5">
        <v>51133</v>
      </c>
      <c r="N263" s="5" t="s">
        <v>653</v>
      </c>
      <c r="O263" s="1" t="s">
        <v>654</v>
      </c>
      <c r="P263" s="1" t="s">
        <v>607</v>
      </c>
      <c r="Q263" s="1" t="s">
        <v>540</v>
      </c>
      <c r="R263" s="1" t="s">
        <v>26</v>
      </c>
      <c r="S263" s="1" t="s">
        <v>27</v>
      </c>
      <c r="T263" s="5">
        <v>158123</v>
      </c>
      <c r="U263" s="1" t="s">
        <v>500</v>
      </c>
      <c r="V263" s="1" t="s">
        <v>25</v>
      </c>
      <c r="W263" s="1" t="s">
        <v>25</v>
      </c>
      <c r="X263" s="1" t="s">
        <v>25</v>
      </c>
      <c r="Y263" s="1" t="s">
        <v>25</v>
      </c>
      <c r="Z263" s="1" t="s">
        <v>25</v>
      </c>
      <c r="AA263" s="1" t="s">
        <v>25</v>
      </c>
      <c r="AB263" s="1" t="s">
        <v>25</v>
      </c>
      <c r="AC263" s="1" t="s">
        <v>4394</v>
      </c>
      <c r="AD263" s="2">
        <v>0</v>
      </c>
      <c r="AE263" s="2">
        <v>0</v>
      </c>
      <c r="AF263" s="2">
        <v>10000</v>
      </c>
      <c r="AG263" s="2">
        <v>300000</v>
      </c>
      <c r="AH263" s="2">
        <v>330000</v>
      </c>
      <c r="AI263" s="2">
        <v>330000</v>
      </c>
      <c r="AJ263" s="2">
        <v>0</v>
      </c>
      <c r="AK263" s="2">
        <v>0</v>
      </c>
      <c r="AL263" s="25">
        <f>VLOOKUP(H263,Tabla3[[#All],[Comuna]:[Codigo Comuna]],2,FALSE)</f>
        <v>1101</v>
      </c>
      <c r="AM263" s="28">
        <f>VLOOKUP(AL263,Poblacion!E$1:G$347,3,FALSE)</f>
        <v>199587</v>
      </c>
      <c r="AN263" s="28">
        <f>VLOOKUP(AL263,Tabla4[[#All],[Código Comuna]:[Población 2025 estimada]],3,FALSE)</f>
        <v>233228</v>
      </c>
      <c r="AO263" s="26">
        <f>VLOOKUP(AL263,Pobreza!B$1:E$346,4,FALSE)</f>
        <v>0.18272232051242729</v>
      </c>
    </row>
    <row r="264" spans="1:41" ht="24" x14ac:dyDescent="0.25">
      <c r="A264" s="5">
        <v>411</v>
      </c>
      <c r="B264" s="5" t="s">
        <v>497</v>
      </c>
      <c r="C264" s="5" t="s">
        <v>497</v>
      </c>
      <c r="D264" s="1" t="s">
        <v>498</v>
      </c>
      <c r="E264" s="1" t="s">
        <v>181</v>
      </c>
      <c r="F264" s="1" t="str">
        <f t="shared" si="4"/>
        <v>TARAPACÁ</v>
      </c>
      <c r="G264" s="1" t="s">
        <v>187</v>
      </c>
      <c r="H264" s="1" t="s">
        <v>187</v>
      </c>
      <c r="I264" s="5" t="s">
        <v>4912</v>
      </c>
      <c r="J264" s="5">
        <v>757</v>
      </c>
      <c r="K264" s="5" t="s">
        <v>20</v>
      </c>
      <c r="L264" s="5" t="s">
        <v>30</v>
      </c>
      <c r="M264" s="5">
        <v>51133</v>
      </c>
      <c r="N264" s="5" t="s">
        <v>653</v>
      </c>
      <c r="O264" s="1" t="s">
        <v>654</v>
      </c>
      <c r="P264" s="1" t="s">
        <v>607</v>
      </c>
      <c r="Q264" s="1" t="s">
        <v>540</v>
      </c>
      <c r="R264" s="1" t="s">
        <v>26</v>
      </c>
      <c r="S264" s="1" t="s">
        <v>31</v>
      </c>
      <c r="T264" s="5">
        <v>158122</v>
      </c>
      <c r="U264" s="1" t="s">
        <v>500</v>
      </c>
      <c r="V264" s="1" t="s">
        <v>25</v>
      </c>
      <c r="W264" s="1" t="s">
        <v>25</v>
      </c>
      <c r="X264" s="1" t="s">
        <v>25</v>
      </c>
      <c r="Y264" s="1" t="s">
        <v>25</v>
      </c>
      <c r="Z264" s="1" t="s">
        <v>25</v>
      </c>
      <c r="AA264" s="1" t="s">
        <v>25</v>
      </c>
      <c r="AB264" s="1" t="s">
        <v>25</v>
      </c>
      <c r="AC264" s="1" t="s">
        <v>4394</v>
      </c>
      <c r="AD264" s="2">
        <v>0</v>
      </c>
      <c r="AE264" s="2">
        <v>0</v>
      </c>
      <c r="AF264" s="2">
        <v>40000</v>
      </c>
      <c r="AG264" s="2">
        <v>6000000</v>
      </c>
      <c r="AH264" s="2">
        <v>8260000</v>
      </c>
      <c r="AI264" s="2">
        <v>3000000</v>
      </c>
      <c r="AJ264" s="2">
        <v>0</v>
      </c>
      <c r="AK264" s="2">
        <v>0</v>
      </c>
      <c r="AL264" s="25">
        <f>VLOOKUP(H264,Tabla3[[#All],[Comuna]:[Codigo Comuna]],2,FALSE)</f>
        <v>1101</v>
      </c>
      <c r="AM264" s="28">
        <f>VLOOKUP(AL264,Poblacion!E$1:G$347,3,FALSE)</f>
        <v>199587</v>
      </c>
      <c r="AN264" s="28">
        <f>VLOOKUP(AL264,Tabla4[[#All],[Código Comuna]:[Población 2025 estimada]],3,FALSE)</f>
        <v>233228</v>
      </c>
      <c r="AO264" s="26">
        <f>VLOOKUP(AL264,Pobreza!B$1:E$346,4,FALSE)</f>
        <v>0.18272232051242729</v>
      </c>
    </row>
    <row r="265" spans="1:41" ht="24" x14ac:dyDescent="0.25">
      <c r="A265" s="5">
        <v>414</v>
      </c>
      <c r="B265" s="5" t="s">
        <v>497</v>
      </c>
      <c r="C265" s="5" t="s">
        <v>497</v>
      </c>
      <c r="D265" s="1" t="s">
        <v>498</v>
      </c>
      <c r="E265" s="1" t="s">
        <v>181</v>
      </c>
      <c r="F265" s="1" t="str">
        <f t="shared" si="4"/>
        <v>TARAPACÁ</v>
      </c>
      <c r="G265" s="1" t="s">
        <v>191</v>
      </c>
      <c r="H265" s="1" t="s">
        <v>613</v>
      </c>
      <c r="I265" s="5" t="s">
        <v>4911</v>
      </c>
      <c r="J265" s="5">
        <v>264</v>
      </c>
      <c r="K265" s="5" t="s">
        <v>20</v>
      </c>
      <c r="L265" s="5" t="s">
        <v>21</v>
      </c>
      <c r="M265" s="5">
        <v>50909</v>
      </c>
      <c r="N265" s="5" t="s">
        <v>655</v>
      </c>
      <c r="O265" s="1" t="s">
        <v>656</v>
      </c>
      <c r="P265" s="1" t="s">
        <v>533</v>
      </c>
      <c r="Q265" s="1" t="s">
        <v>565</v>
      </c>
      <c r="R265" s="1" t="s">
        <v>26</v>
      </c>
      <c r="S265" s="1" t="s">
        <v>27</v>
      </c>
      <c r="T265" s="5">
        <v>167000</v>
      </c>
      <c r="U265" s="1" t="s">
        <v>507</v>
      </c>
      <c r="V265" s="1" t="s">
        <v>25</v>
      </c>
      <c r="W265" s="1" t="s">
        <v>25</v>
      </c>
      <c r="X265" s="1" t="s">
        <v>25</v>
      </c>
      <c r="Y265" s="1" t="s">
        <v>25</v>
      </c>
      <c r="Z265" s="1" t="s">
        <v>25</v>
      </c>
      <c r="AA265" s="1" t="s">
        <v>25</v>
      </c>
      <c r="AB265" s="1" t="s">
        <v>25</v>
      </c>
      <c r="AC265" s="1" t="s">
        <v>4394</v>
      </c>
      <c r="AD265" s="2">
        <v>69922.904999999999</v>
      </c>
      <c r="AE265" s="2">
        <v>0</v>
      </c>
      <c r="AF265" s="2">
        <v>9720</v>
      </c>
      <c r="AG265" s="2">
        <v>0</v>
      </c>
      <c r="AH265" s="2">
        <v>0</v>
      </c>
      <c r="AI265" s="2">
        <v>0</v>
      </c>
      <c r="AJ265" s="2">
        <v>0</v>
      </c>
      <c r="AK265" s="2">
        <v>0</v>
      </c>
      <c r="AL265" s="25">
        <f>VLOOKUP(H265,Tabla3[[#All],[Comuna]:[Codigo Comuna]],2,FALSE)</f>
        <v>1404</v>
      </c>
      <c r="AM265" s="28">
        <f>VLOOKUP(AL265,Poblacion!E$1:G$347,3,FALSE)</f>
        <v>2858</v>
      </c>
      <c r="AN265" s="28">
        <f>VLOOKUP(AL265,Tabla4[[#All],[Código Comuna]:[Población 2025 estimada]],3,FALSE)</f>
        <v>3111</v>
      </c>
      <c r="AO265" s="26">
        <f>VLOOKUP(AL265,Pobreza!B$1:E$346,4,FALSE)</f>
        <v>0.38565072223991859</v>
      </c>
    </row>
    <row r="266" spans="1:41" ht="24" x14ac:dyDescent="0.25">
      <c r="A266" s="5">
        <v>413</v>
      </c>
      <c r="B266" s="5" t="s">
        <v>497</v>
      </c>
      <c r="C266" s="5" t="s">
        <v>497</v>
      </c>
      <c r="D266" s="1" t="s">
        <v>498</v>
      </c>
      <c r="E266" s="1" t="s">
        <v>181</v>
      </c>
      <c r="F266" s="1" t="str">
        <f t="shared" si="4"/>
        <v>TARAPACÁ</v>
      </c>
      <c r="G266" s="1" t="s">
        <v>191</v>
      </c>
      <c r="H266" s="1" t="s">
        <v>613</v>
      </c>
      <c r="I266" s="5" t="s">
        <v>4911</v>
      </c>
      <c r="J266" s="5">
        <v>264</v>
      </c>
      <c r="K266" s="5" t="s">
        <v>20</v>
      </c>
      <c r="L266" s="5" t="s">
        <v>30</v>
      </c>
      <c r="M266" s="5">
        <v>50909</v>
      </c>
      <c r="N266" s="5" t="s">
        <v>655</v>
      </c>
      <c r="O266" s="1" t="s">
        <v>656</v>
      </c>
      <c r="P266" s="1" t="s">
        <v>533</v>
      </c>
      <c r="Q266" s="1" t="s">
        <v>565</v>
      </c>
      <c r="R266" s="1" t="s">
        <v>26</v>
      </c>
      <c r="S266" s="1" t="s">
        <v>31</v>
      </c>
      <c r="T266" s="5">
        <v>170464</v>
      </c>
      <c r="U266" s="1" t="s">
        <v>507</v>
      </c>
      <c r="V266" s="1" t="s">
        <v>25</v>
      </c>
      <c r="W266" s="1" t="s">
        <v>25</v>
      </c>
      <c r="X266" s="1" t="s">
        <v>25</v>
      </c>
      <c r="Y266" s="1" t="s">
        <v>25</v>
      </c>
      <c r="Z266" s="1" t="s">
        <v>25</v>
      </c>
      <c r="AA266" s="1" t="s">
        <v>25</v>
      </c>
      <c r="AB266" s="1" t="s">
        <v>25</v>
      </c>
      <c r="AC266" s="1" t="s">
        <v>4394</v>
      </c>
      <c r="AD266" s="2">
        <v>0</v>
      </c>
      <c r="AE266" s="2">
        <v>0</v>
      </c>
      <c r="AF266" s="2">
        <v>373924</v>
      </c>
      <c r="AG266" s="2">
        <v>0</v>
      </c>
      <c r="AH266" s="2">
        <v>0</v>
      </c>
      <c r="AI266" s="2">
        <v>0</v>
      </c>
      <c r="AJ266" s="2">
        <v>0</v>
      </c>
      <c r="AK266" s="2">
        <v>0</v>
      </c>
      <c r="AL266" s="25">
        <f>VLOOKUP(H266,Tabla3[[#All],[Comuna]:[Codigo Comuna]],2,FALSE)</f>
        <v>1404</v>
      </c>
      <c r="AM266" s="28">
        <f>VLOOKUP(AL266,Poblacion!E$1:G$347,3,FALSE)</f>
        <v>2858</v>
      </c>
      <c r="AN266" s="28">
        <f>VLOOKUP(AL266,Tabla4[[#All],[Código Comuna]:[Población 2025 estimada]],3,FALSE)</f>
        <v>3111</v>
      </c>
      <c r="AO266" s="26">
        <f>VLOOKUP(AL266,Pobreza!B$1:E$346,4,FALSE)</f>
        <v>0.38565072223991859</v>
      </c>
    </row>
    <row r="267" spans="1:41" ht="24" x14ac:dyDescent="0.25">
      <c r="A267" s="5">
        <v>416</v>
      </c>
      <c r="B267" s="5" t="s">
        <v>497</v>
      </c>
      <c r="C267" s="5" t="s">
        <v>497</v>
      </c>
      <c r="D267" s="1" t="s">
        <v>498</v>
      </c>
      <c r="E267" s="1" t="s">
        <v>181</v>
      </c>
      <c r="F267" s="1" t="str">
        <f t="shared" si="4"/>
        <v>TARAPACÁ</v>
      </c>
      <c r="G267" s="1" t="s">
        <v>187</v>
      </c>
      <c r="H267" s="1" t="s">
        <v>187</v>
      </c>
      <c r="I267" s="5" t="s">
        <v>4911</v>
      </c>
      <c r="J267" s="5">
        <v>282</v>
      </c>
      <c r="K267" s="5" t="s">
        <v>20</v>
      </c>
      <c r="L267" s="5" t="s">
        <v>21</v>
      </c>
      <c r="M267" s="5">
        <v>51155</v>
      </c>
      <c r="N267" s="5" t="s">
        <v>657</v>
      </c>
      <c r="O267" s="1" t="s">
        <v>658</v>
      </c>
      <c r="P267" s="1" t="s">
        <v>543</v>
      </c>
      <c r="Q267" s="1" t="s">
        <v>506</v>
      </c>
      <c r="R267" s="1" t="s">
        <v>89</v>
      </c>
      <c r="S267" s="1" t="s">
        <v>106</v>
      </c>
      <c r="T267" s="5">
        <v>158354</v>
      </c>
      <c r="U267" s="1" t="s">
        <v>500</v>
      </c>
      <c r="V267" s="1" t="s">
        <v>25</v>
      </c>
      <c r="W267" s="1" t="s">
        <v>25</v>
      </c>
      <c r="X267" s="1" t="s">
        <v>25</v>
      </c>
      <c r="Y267" s="1" t="s">
        <v>25</v>
      </c>
      <c r="Z267" s="1" t="s">
        <v>25</v>
      </c>
      <c r="AA267" s="1" t="s">
        <v>25</v>
      </c>
      <c r="AB267" s="1" t="s">
        <v>25</v>
      </c>
      <c r="AC267" s="1" t="s">
        <v>4394</v>
      </c>
      <c r="AD267" s="2">
        <v>229487.54</v>
      </c>
      <c r="AE267" s="2">
        <v>149000.42300000001</v>
      </c>
      <c r="AF267" s="2">
        <v>844890</v>
      </c>
      <c r="AG267" s="2">
        <v>0</v>
      </c>
      <c r="AH267" s="2">
        <v>0</v>
      </c>
      <c r="AI267" s="2">
        <v>0</v>
      </c>
      <c r="AJ267" s="2">
        <v>0</v>
      </c>
      <c r="AK267" s="2">
        <v>0</v>
      </c>
      <c r="AL267" s="25">
        <f>VLOOKUP(H267,Tabla3[[#All],[Comuna]:[Codigo Comuna]],2,FALSE)</f>
        <v>1101</v>
      </c>
      <c r="AM267" s="28">
        <f>VLOOKUP(AL267,Poblacion!E$1:G$347,3,FALSE)</f>
        <v>199587</v>
      </c>
      <c r="AN267" s="28">
        <f>VLOOKUP(AL267,Tabla4[[#All],[Código Comuna]:[Población 2025 estimada]],3,FALSE)</f>
        <v>233228</v>
      </c>
      <c r="AO267" s="26">
        <f>VLOOKUP(AL267,Pobreza!B$1:E$346,4,FALSE)</f>
        <v>0.18272232051242729</v>
      </c>
    </row>
    <row r="268" spans="1:41" ht="72" x14ac:dyDescent="0.25">
      <c r="A268" s="5">
        <v>418</v>
      </c>
      <c r="B268" s="5" t="s">
        <v>497</v>
      </c>
      <c r="C268" s="5" t="s">
        <v>497</v>
      </c>
      <c r="D268" s="1" t="s">
        <v>498</v>
      </c>
      <c r="E268" s="1" t="s">
        <v>181</v>
      </c>
      <c r="F268" s="1" t="str">
        <f t="shared" si="4"/>
        <v>TARAPACÁ</v>
      </c>
      <c r="G268" s="1" t="s">
        <v>618</v>
      </c>
      <c r="H268" s="1" t="s">
        <v>619</v>
      </c>
      <c r="I268" s="5" t="s">
        <v>4911</v>
      </c>
      <c r="J268" s="5">
        <v>298</v>
      </c>
      <c r="K268" s="5" t="s">
        <v>20</v>
      </c>
      <c r="L268" s="5" t="s">
        <v>21</v>
      </c>
      <c r="M268" s="5">
        <v>51495</v>
      </c>
      <c r="N268" s="5" t="s">
        <v>659</v>
      </c>
      <c r="O268" s="1" t="s">
        <v>660</v>
      </c>
      <c r="P268" s="1" t="s">
        <v>533</v>
      </c>
      <c r="Q268" s="1" t="s">
        <v>556</v>
      </c>
      <c r="R268" s="1" t="s">
        <v>26</v>
      </c>
      <c r="S268" s="1" t="s">
        <v>27</v>
      </c>
      <c r="T268" s="5">
        <v>159765</v>
      </c>
      <c r="U268" s="1" t="s">
        <v>507</v>
      </c>
      <c r="V268" s="1" t="s">
        <v>25</v>
      </c>
      <c r="W268" s="1" t="s">
        <v>25</v>
      </c>
      <c r="X268" s="1" t="s">
        <v>25</v>
      </c>
      <c r="Y268" s="1" t="s">
        <v>25</v>
      </c>
      <c r="Z268" s="1" t="s">
        <v>25</v>
      </c>
      <c r="AA268" s="1" t="s">
        <v>25</v>
      </c>
      <c r="AB268" s="1" t="s">
        <v>25</v>
      </c>
      <c r="AC268" s="1" t="s">
        <v>4394</v>
      </c>
      <c r="AD268" s="2">
        <v>0</v>
      </c>
      <c r="AE268" s="2">
        <v>54366.872000000003</v>
      </c>
      <c r="AF268" s="2">
        <v>766632</v>
      </c>
      <c r="AG268" s="2">
        <v>537219</v>
      </c>
      <c r="AH268" s="2">
        <v>0</v>
      </c>
      <c r="AI268" s="2">
        <v>0</v>
      </c>
      <c r="AJ268" s="2">
        <v>0</v>
      </c>
      <c r="AK268" s="2">
        <v>0</v>
      </c>
      <c r="AL268" s="25" t="e">
        <f>VLOOKUP(H268,Tabla3[[#All],[Comuna]:[Codigo Comuna]],2,FALSE)</f>
        <v>#N/A</v>
      </c>
      <c r="AM268" s="28" t="e">
        <f>VLOOKUP(AL268,Poblacion!E$1:G$347,3,FALSE)</f>
        <v>#N/A</v>
      </c>
      <c r="AN268" s="28" t="e">
        <f>VLOOKUP(AL268,Tabla4[[#All],[Código Comuna]:[Población 2025 estimada]],3,FALSE)</f>
        <v>#N/A</v>
      </c>
      <c r="AO268" s="26" t="e">
        <f>VLOOKUP(AL268,Pobreza!B$1:E$346,4,FALSE)</f>
        <v>#N/A</v>
      </c>
    </row>
    <row r="269" spans="1:41" ht="72" x14ac:dyDescent="0.25">
      <c r="A269" s="5">
        <v>417</v>
      </c>
      <c r="B269" s="5" t="s">
        <v>497</v>
      </c>
      <c r="C269" s="5" t="s">
        <v>497</v>
      </c>
      <c r="D269" s="1" t="s">
        <v>498</v>
      </c>
      <c r="E269" s="1" t="s">
        <v>181</v>
      </c>
      <c r="F269" s="1" t="str">
        <f t="shared" si="4"/>
        <v>TARAPACÁ</v>
      </c>
      <c r="G269" s="1" t="s">
        <v>618</v>
      </c>
      <c r="H269" s="1" t="s">
        <v>619</v>
      </c>
      <c r="I269" s="5" t="s">
        <v>4911</v>
      </c>
      <c r="J269" s="5">
        <v>298</v>
      </c>
      <c r="K269" s="5" t="s">
        <v>20</v>
      </c>
      <c r="L269" s="5" t="s">
        <v>30</v>
      </c>
      <c r="M269" s="5">
        <v>51495</v>
      </c>
      <c r="N269" s="5" t="s">
        <v>659</v>
      </c>
      <c r="O269" s="1" t="s">
        <v>660</v>
      </c>
      <c r="P269" s="1" t="s">
        <v>533</v>
      </c>
      <c r="Q269" s="1" t="s">
        <v>556</v>
      </c>
      <c r="R269" s="1" t="s">
        <v>26</v>
      </c>
      <c r="S269" s="1" t="s">
        <v>31</v>
      </c>
      <c r="T269" s="5">
        <v>159762</v>
      </c>
      <c r="U269" s="1" t="s">
        <v>507</v>
      </c>
      <c r="V269" s="1" t="s">
        <v>25</v>
      </c>
      <c r="W269" s="1" t="s">
        <v>25</v>
      </c>
      <c r="X269" s="1" t="s">
        <v>25</v>
      </c>
      <c r="Y269" s="1" t="s">
        <v>25</v>
      </c>
      <c r="Z269" s="1" t="s">
        <v>25</v>
      </c>
      <c r="AA269" s="1" t="s">
        <v>25</v>
      </c>
      <c r="AB269" s="1" t="s">
        <v>25</v>
      </c>
      <c r="AC269" s="1" t="s">
        <v>4394</v>
      </c>
      <c r="AD269" s="2">
        <v>0</v>
      </c>
      <c r="AE269" s="2">
        <v>1076889.6259999999</v>
      </c>
      <c r="AF269" s="2">
        <v>3886683</v>
      </c>
      <c r="AG269" s="2">
        <v>2503066</v>
      </c>
      <c r="AH269" s="2">
        <v>0</v>
      </c>
      <c r="AI269" s="2">
        <v>0</v>
      </c>
      <c r="AJ269" s="2">
        <v>0</v>
      </c>
      <c r="AK269" s="2">
        <v>0</v>
      </c>
      <c r="AL269" s="25" t="e">
        <f>VLOOKUP(H269,Tabla3[[#All],[Comuna]:[Codigo Comuna]],2,FALSE)</f>
        <v>#N/A</v>
      </c>
      <c r="AM269" s="28" t="e">
        <f>VLOOKUP(AL269,Poblacion!E$1:G$347,3,FALSE)</f>
        <v>#N/A</v>
      </c>
      <c r="AN269" s="28" t="e">
        <f>VLOOKUP(AL269,Tabla4[[#All],[Código Comuna]:[Población 2025 estimada]],3,FALSE)</f>
        <v>#N/A</v>
      </c>
      <c r="AO269" s="26" t="e">
        <f>VLOOKUP(AL269,Pobreza!B$1:E$346,4,FALSE)</f>
        <v>#N/A</v>
      </c>
    </row>
    <row r="270" spans="1:41" ht="72" x14ac:dyDescent="0.25">
      <c r="A270" s="5">
        <v>420</v>
      </c>
      <c r="B270" s="5" t="s">
        <v>497</v>
      </c>
      <c r="C270" s="5" t="s">
        <v>497</v>
      </c>
      <c r="D270" s="1" t="s">
        <v>498</v>
      </c>
      <c r="E270" s="1" t="s">
        <v>181</v>
      </c>
      <c r="F270" s="1" t="str">
        <f t="shared" si="4"/>
        <v>TARAPACÁ</v>
      </c>
      <c r="G270" s="1" t="s">
        <v>618</v>
      </c>
      <c r="H270" s="1" t="s">
        <v>619</v>
      </c>
      <c r="I270" s="5" t="s">
        <v>4911</v>
      </c>
      <c r="J270" s="5">
        <v>299</v>
      </c>
      <c r="K270" s="5" t="s">
        <v>20</v>
      </c>
      <c r="L270" s="5" t="s">
        <v>21</v>
      </c>
      <c r="M270" s="5">
        <v>51497</v>
      </c>
      <c r="N270" s="5" t="s">
        <v>661</v>
      </c>
      <c r="O270" s="1" t="s">
        <v>662</v>
      </c>
      <c r="P270" s="1" t="s">
        <v>533</v>
      </c>
      <c r="Q270" s="1" t="s">
        <v>556</v>
      </c>
      <c r="R270" s="1" t="s">
        <v>26</v>
      </c>
      <c r="S270" s="1" t="s">
        <v>27</v>
      </c>
      <c r="T270" s="5">
        <v>159771</v>
      </c>
      <c r="U270" s="1" t="s">
        <v>507</v>
      </c>
      <c r="V270" s="1" t="s">
        <v>25</v>
      </c>
      <c r="W270" s="1" t="s">
        <v>25</v>
      </c>
      <c r="X270" s="1" t="s">
        <v>25</v>
      </c>
      <c r="Y270" s="1" t="s">
        <v>25</v>
      </c>
      <c r="Z270" s="1" t="s">
        <v>25</v>
      </c>
      <c r="AA270" s="1" t="s">
        <v>25</v>
      </c>
      <c r="AB270" s="1" t="s">
        <v>25</v>
      </c>
      <c r="AC270" s="1" t="s">
        <v>4394</v>
      </c>
      <c r="AD270" s="2">
        <v>152965.89000000001</v>
      </c>
      <c r="AE270" s="2">
        <v>790296.76100000006</v>
      </c>
      <c r="AF270" s="2">
        <v>803313</v>
      </c>
      <c r="AG270" s="2">
        <v>803313</v>
      </c>
      <c r="AH270" s="2">
        <v>670281</v>
      </c>
      <c r="AI270" s="2">
        <v>0</v>
      </c>
      <c r="AJ270" s="2">
        <v>0</v>
      </c>
      <c r="AK270" s="2">
        <v>0</v>
      </c>
      <c r="AL270" s="25" t="e">
        <f>VLOOKUP(H270,Tabla3[[#All],[Comuna]:[Codigo Comuna]],2,FALSE)</f>
        <v>#N/A</v>
      </c>
      <c r="AM270" s="28" t="e">
        <f>VLOOKUP(AL270,Poblacion!E$1:G$347,3,FALSE)</f>
        <v>#N/A</v>
      </c>
      <c r="AN270" s="28" t="e">
        <f>VLOOKUP(AL270,Tabla4[[#All],[Código Comuna]:[Población 2025 estimada]],3,FALSE)</f>
        <v>#N/A</v>
      </c>
      <c r="AO270" s="26" t="e">
        <f>VLOOKUP(AL270,Pobreza!B$1:E$346,4,FALSE)</f>
        <v>#N/A</v>
      </c>
    </row>
    <row r="271" spans="1:41" ht="72" x14ac:dyDescent="0.25">
      <c r="A271" s="5">
        <v>419</v>
      </c>
      <c r="B271" s="5" t="s">
        <v>497</v>
      </c>
      <c r="C271" s="5" t="s">
        <v>497</v>
      </c>
      <c r="D271" s="1" t="s">
        <v>498</v>
      </c>
      <c r="E271" s="1" t="s">
        <v>181</v>
      </c>
      <c r="F271" s="1" t="str">
        <f t="shared" si="4"/>
        <v>TARAPACÁ</v>
      </c>
      <c r="G271" s="1" t="s">
        <v>618</v>
      </c>
      <c r="H271" s="1" t="s">
        <v>619</v>
      </c>
      <c r="I271" s="5" t="s">
        <v>4911</v>
      </c>
      <c r="J271" s="5">
        <v>299</v>
      </c>
      <c r="K271" s="5" t="s">
        <v>20</v>
      </c>
      <c r="L271" s="5" t="s">
        <v>30</v>
      </c>
      <c r="M271" s="5">
        <v>51497</v>
      </c>
      <c r="N271" s="5" t="s">
        <v>661</v>
      </c>
      <c r="O271" s="1" t="s">
        <v>662</v>
      </c>
      <c r="P271" s="1" t="s">
        <v>533</v>
      </c>
      <c r="Q271" s="1" t="s">
        <v>556</v>
      </c>
      <c r="R271" s="1" t="s">
        <v>26</v>
      </c>
      <c r="S271" s="1" t="s">
        <v>31</v>
      </c>
      <c r="T271" s="5">
        <v>159770</v>
      </c>
      <c r="U271" s="1" t="s">
        <v>507</v>
      </c>
      <c r="V271" s="1" t="s">
        <v>25</v>
      </c>
      <c r="W271" s="1" t="s">
        <v>25</v>
      </c>
      <c r="X271" s="1" t="s">
        <v>25</v>
      </c>
      <c r="Y271" s="1" t="s">
        <v>25</v>
      </c>
      <c r="Z271" s="1" t="s">
        <v>25</v>
      </c>
      <c r="AA271" s="1" t="s">
        <v>25</v>
      </c>
      <c r="AB271" s="1" t="s">
        <v>25</v>
      </c>
      <c r="AC271" s="1" t="s">
        <v>4394</v>
      </c>
      <c r="AD271" s="2">
        <v>4465168.0460000001</v>
      </c>
      <c r="AE271" s="2">
        <v>5589323.2510000002</v>
      </c>
      <c r="AF271" s="2">
        <v>3165913</v>
      </c>
      <c r="AG271" s="2">
        <v>3034160</v>
      </c>
      <c r="AH271" s="2">
        <v>1717641</v>
      </c>
      <c r="AI271" s="2">
        <v>0</v>
      </c>
      <c r="AJ271" s="2">
        <v>0</v>
      </c>
      <c r="AK271" s="2">
        <v>0</v>
      </c>
      <c r="AL271" s="25" t="e">
        <f>VLOOKUP(H271,Tabla3[[#All],[Comuna]:[Codigo Comuna]],2,FALSE)</f>
        <v>#N/A</v>
      </c>
      <c r="AM271" s="28" t="e">
        <f>VLOOKUP(AL271,Poblacion!E$1:G$347,3,FALSE)</f>
        <v>#N/A</v>
      </c>
      <c r="AN271" s="28" t="e">
        <f>VLOOKUP(AL271,Tabla4[[#All],[Código Comuna]:[Población 2025 estimada]],3,FALSE)</f>
        <v>#N/A</v>
      </c>
      <c r="AO271" s="26" t="e">
        <f>VLOOKUP(AL271,Pobreza!B$1:E$346,4,FALSE)</f>
        <v>#N/A</v>
      </c>
    </row>
    <row r="272" spans="1:41" ht="24" x14ac:dyDescent="0.25">
      <c r="A272" s="5">
        <v>421</v>
      </c>
      <c r="B272" s="5" t="s">
        <v>497</v>
      </c>
      <c r="C272" s="5" t="s">
        <v>497</v>
      </c>
      <c r="D272" s="1" t="s">
        <v>498</v>
      </c>
      <c r="E272" s="1" t="s">
        <v>181</v>
      </c>
      <c r="F272" s="1" t="str">
        <f t="shared" si="4"/>
        <v>TARAPACÁ</v>
      </c>
      <c r="G272" s="1" t="s">
        <v>191</v>
      </c>
      <c r="H272" s="1" t="s">
        <v>665</v>
      </c>
      <c r="I272" s="5" t="s">
        <v>4911</v>
      </c>
      <c r="J272" s="5">
        <v>283</v>
      </c>
      <c r="K272" s="5" t="s">
        <v>20</v>
      </c>
      <c r="L272" s="5" t="s">
        <v>21</v>
      </c>
      <c r="M272" s="5">
        <v>51157</v>
      </c>
      <c r="N272" s="5" t="s">
        <v>663</v>
      </c>
      <c r="O272" s="1" t="s">
        <v>664</v>
      </c>
      <c r="P272" s="1" t="s">
        <v>505</v>
      </c>
      <c r="Q272" s="1" t="s">
        <v>506</v>
      </c>
      <c r="R272" s="1" t="s">
        <v>89</v>
      </c>
      <c r="S272" s="1" t="s">
        <v>106</v>
      </c>
      <c r="T272" s="5">
        <v>158361</v>
      </c>
      <c r="U272" s="1" t="s">
        <v>507</v>
      </c>
      <c r="V272" s="1" t="s">
        <v>25</v>
      </c>
      <c r="W272" s="1" t="s">
        <v>25</v>
      </c>
      <c r="X272" s="1" t="s">
        <v>25</v>
      </c>
      <c r="Y272" s="1" t="s">
        <v>25</v>
      </c>
      <c r="Z272" s="1" t="s">
        <v>25</v>
      </c>
      <c r="AA272" s="1" t="s">
        <v>25</v>
      </c>
      <c r="AB272" s="1" t="s">
        <v>25</v>
      </c>
      <c r="AC272" s="1" t="s">
        <v>4394</v>
      </c>
      <c r="AD272" s="2">
        <v>0</v>
      </c>
      <c r="AE272" s="2">
        <v>476437.08799999999</v>
      </c>
      <c r="AF272" s="2">
        <v>63515</v>
      </c>
      <c r="AG272" s="2">
        <v>0</v>
      </c>
      <c r="AH272" s="2">
        <v>0</v>
      </c>
      <c r="AI272" s="2">
        <v>0</v>
      </c>
      <c r="AJ272" s="2">
        <v>0</v>
      </c>
      <c r="AK272" s="2">
        <v>0</v>
      </c>
      <c r="AL272" s="25" t="e">
        <f>VLOOKUP(H272,Tabla3[[#All],[Comuna]:[Codigo Comuna]],2,FALSE)</f>
        <v>#N/A</v>
      </c>
      <c r="AM272" s="28" t="e">
        <f>VLOOKUP(AL272,Poblacion!E$1:G$347,3,FALSE)</f>
        <v>#N/A</v>
      </c>
      <c r="AN272" s="28" t="e">
        <f>VLOOKUP(AL272,Tabla4[[#All],[Código Comuna]:[Población 2025 estimada]],3,FALSE)</f>
        <v>#N/A</v>
      </c>
      <c r="AO272" s="26" t="e">
        <f>VLOOKUP(AL272,Pobreza!B$1:E$346,4,FALSE)</f>
        <v>#N/A</v>
      </c>
    </row>
    <row r="273" spans="1:41" ht="24" x14ac:dyDescent="0.25">
      <c r="A273" s="6"/>
      <c r="B273" s="5" t="s">
        <v>497</v>
      </c>
      <c r="C273" s="5" t="s">
        <v>497</v>
      </c>
      <c r="D273" s="1" t="s">
        <v>498</v>
      </c>
      <c r="E273" s="1" t="s">
        <v>181</v>
      </c>
      <c r="F273" s="1" t="str">
        <f t="shared" si="4"/>
        <v>TARAPACÁ</v>
      </c>
      <c r="G273" s="1" t="s">
        <v>191</v>
      </c>
      <c r="H273" s="1" t="s">
        <v>613</v>
      </c>
      <c r="I273" s="5" t="s">
        <v>4912</v>
      </c>
      <c r="J273" s="6"/>
      <c r="K273" s="5" t="s">
        <v>20</v>
      </c>
      <c r="L273" s="5" t="s">
        <v>25</v>
      </c>
      <c r="M273" s="5">
        <v>41438</v>
      </c>
      <c r="N273" s="5" t="s">
        <v>666</v>
      </c>
      <c r="O273" s="1" t="s">
        <v>667</v>
      </c>
      <c r="P273" s="1" t="s">
        <v>499</v>
      </c>
      <c r="Q273" s="1" t="s">
        <v>25</v>
      </c>
      <c r="R273" s="1" t="s">
        <v>26</v>
      </c>
      <c r="S273" s="1" t="s">
        <v>27</v>
      </c>
      <c r="T273" s="5">
        <v>145072</v>
      </c>
      <c r="U273" s="1" t="s">
        <v>25</v>
      </c>
      <c r="V273" s="1" t="s">
        <v>25</v>
      </c>
      <c r="W273" s="1" t="s">
        <v>25</v>
      </c>
      <c r="X273" s="1" t="s">
        <v>25</v>
      </c>
      <c r="Y273" s="1" t="s">
        <v>25</v>
      </c>
      <c r="Z273" s="1" t="s">
        <v>25</v>
      </c>
      <c r="AA273" s="1" t="s">
        <v>25</v>
      </c>
      <c r="AB273" s="1" t="s">
        <v>25</v>
      </c>
      <c r="AC273" s="1" t="s">
        <v>4394</v>
      </c>
      <c r="AD273" s="2">
        <v>0</v>
      </c>
      <c r="AE273" s="2">
        <v>0</v>
      </c>
      <c r="AF273" s="2">
        <v>10000</v>
      </c>
      <c r="AG273" s="2">
        <v>625200</v>
      </c>
      <c r="AH273" s="2">
        <v>781920</v>
      </c>
      <c r="AI273" s="2">
        <v>200880</v>
      </c>
      <c r="AJ273" s="2">
        <v>0</v>
      </c>
      <c r="AK273" s="2">
        <v>0</v>
      </c>
      <c r="AL273" s="25">
        <f>VLOOKUP(H273,Tabla3[[#All],[Comuna]:[Codigo Comuna]],2,FALSE)</f>
        <v>1404</v>
      </c>
      <c r="AM273" s="28">
        <f>VLOOKUP(AL273,Poblacion!E$1:G$347,3,FALSE)</f>
        <v>2858</v>
      </c>
      <c r="AN273" s="28">
        <f>VLOOKUP(AL273,Tabla4[[#All],[Código Comuna]:[Población 2025 estimada]],3,FALSE)</f>
        <v>3111</v>
      </c>
      <c r="AO273" s="26">
        <f>VLOOKUP(AL273,Pobreza!B$1:E$346,4,FALSE)</f>
        <v>0.38565072223991859</v>
      </c>
    </row>
    <row r="274" spans="1:41" ht="24" x14ac:dyDescent="0.25">
      <c r="A274" s="6"/>
      <c r="B274" s="5" t="s">
        <v>497</v>
      </c>
      <c r="C274" s="5" t="s">
        <v>497</v>
      </c>
      <c r="D274" s="1" t="s">
        <v>498</v>
      </c>
      <c r="E274" s="1" t="s">
        <v>181</v>
      </c>
      <c r="F274" s="1" t="str">
        <f t="shared" si="4"/>
        <v>TARAPACÁ</v>
      </c>
      <c r="G274" s="1" t="s">
        <v>191</v>
      </c>
      <c r="H274" s="1" t="s">
        <v>613</v>
      </c>
      <c r="I274" s="5" t="s">
        <v>4912</v>
      </c>
      <c r="J274" s="6"/>
      <c r="K274" s="5" t="s">
        <v>20</v>
      </c>
      <c r="L274" s="5" t="s">
        <v>25</v>
      </c>
      <c r="M274" s="5">
        <v>41438</v>
      </c>
      <c r="N274" s="5" t="s">
        <v>666</v>
      </c>
      <c r="O274" s="1" t="s">
        <v>667</v>
      </c>
      <c r="P274" s="1" t="s">
        <v>499</v>
      </c>
      <c r="Q274" s="1" t="s">
        <v>25</v>
      </c>
      <c r="R274" s="1" t="s">
        <v>26</v>
      </c>
      <c r="S274" s="1" t="s">
        <v>31</v>
      </c>
      <c r="T274" s="5">
        <v>145071</v>
      </c>
      <c r="U274" s="1" t="s">
        <v>25</v>
      </c>
      <c r="V274" s="1" t="s">
        <v>25</v>
      </c>
      <c r="W274" s="1" t="s">
        <v>25</v>
      </c>
      <c r="X274" s="1" t="s">
        <v>25</v>
      </c>
      <c r="Y274" s="1" t="s">
        <v>25</v>
      </c>
      <c r="Z274" s="1" t="s">
        <v>25</v>
      </c>
      <c r="AA274" s="1" t="s">
        <v>25</v>
      </c>
      <c r="AB274" s="1" t="s">
        <v>25</v>
      </c>
      <c r="AC274" s="1" t="s">
        <v>4394</v>
      </c>
      <c r="AD274" s="2">
        <v>0</v>
      </c>
      <c r="AE274" s="2">
        <v>0</v>
      </c>
      <c r="AF274" s="2">
        <v>50000</v>
      </c>
      <c r="AG274" s="2">
        <v>7374800</v>
      </c>
      <c r="AH274" s="2">
        <v>14718080</v>
      </c>
      <c r="AI274" s="2">
        <v>21241121</v>
      </c>
      <c r="AJ274" s="2">
        <v>0</v>
      </c>
      <c r="AK274" s="2">
        <v>0</v>
      </c>
      <c r="AL274" s="25">
        <f>VLOOKUP(H274,Tabla3[[#All],[Comuna]:[Codigo Comuna]],2,FALSE)</f>
        <v>1404</v>
      </c>
      <c r="AM274" s="28">
        <f>VLOOKUP(AL274,Poblacion!E$1:G$347,3,FALSE)</f>
        <v>2858</v>
      </c>
      <c r="AN274" s="28">
        <f>VLOOKUP(AL274,Tabla4[[#All],[Código Comuna]:[Población 2025 estimada]],3,FALSE)</f>
        <v>3111</v>
      </c>
      <c r="AO274" s="26">
        <f>VLOOKUP(AL274,Pobreza!B$1:E$346,4,FALSE)</f>
        <v>0.38565072223991859</v>
      </c>
    </row>
    <row r="275" spans="1:41" ht="36" x14ac:dyDescent="0.25">
      <c r="A275" s="5">
        <v>426</v>
      </c>
      <c r="B275" s="5" t="s">
        <v>497</v>
      </c>
      <c r="C275" s="5" t="s">
        <v>497</v>
      </c>
      <c r="D275" s="1" t="s">
        <v>498</v>
      </c>
      <c r="E275" s="1" t="s">
        <v>181</v>
      </c>
      <c r="F275" s="1" t="str">
        <f t="shared" si="4"/>
        <v>TARAPACÁ</v>
      </c>
      <c r="G275" s="1" t="s">
        <v>191</v>
      </c>
      <c r="H275" s="1" t="s">
        <v>613</v>
      </c>
      <c r="I275" s="5" t="s">
        <v>4912</v>
      </c>
      <c r="J275" s="5">
        <v>756</v>
      </c>
      <c r="K275" s="5" t="s">
        <v>20</v>
      </c>
      <c r="L275" s="5" t="s">
        <v>21</v>
      </c>
      <c r="M275" s="5">
        <v>51154</v>
      </c>
      <c r="N275" s="5" t="s">
        <v>668</v>
      </c>
      <c r="O275" s="1" t="s">
        <v>669</v>
      </c>
      <c r="P275" s="1" t="s">
        <v>499</v>
      </c>
      <c r="Q275" s="1" t="s">
        <v>499</v>
      </c>
      <c r="R275" s="1" t="s">
        <v>26</v>
      </c>
      <c r="S275" s="1" t="s">
        <v>224</v>
      </c>
      <c r="T275" s="5">
        <v>182007</v>
      </c>
      <c r="U275" s="1" t="s">
        <v>500</v>
      </c>
      <c r="V275" s="1" t="s">
        <v>25</v>
      </c>
      <c r="W275" s="1" t="s">
        <v>25</v>
      </c>
      <c r="X275" s="1" t="s">
        <v>25</v>
      </c>
      <c r="Y275" s="1" t="s">
        <v>25</v>
      </c>
      <c r="Z275" s="1" t="s">
        <v>25</v>
      </c>
      <c r="AA275" s="1" t="s">
        <v>25</v>
      </c>
      <c r="AB275" s="1" t="s">
        <v>25</v>
      </c>
      <c r="AC275" s="1" t="s">
        <v>4394</v>
      </c>
      <c r="AD275" s="2">
        <v>0</v>
      </c>
      <c r="AE275" s="2">
        <v>0</v>
      </c>
      <c r="AF275" s="2">
        <v>10000</v>
      </c>
      <c r="AG275" s="2">
        <v>600000</v>
      </c>
      <c r="AH275" s="2">
        <v>590000</v>
      </c>
      <c r="AI275" s="2">
        <v>0</v>
      </c>
      <c r="AJ275" s="2">
        <v>0</v>
      </c>
      <c r="AK275" s="2">
        <v>0</v>
      </c>
      <c r="AL275" s="25">
        <f>VLOOKUP(H275,Tabla3[[#All],[Comuna]:[Codigo Comuna]],2,FALSE)</f>
        <v>1404</v>
      </c>
      <c r="AM275" s="28">
        <f>VLOOKUP(AL275,Poblacion!E$1:G$347,3,FALSE)</f>
        <v>2858</v>
      </c>
      <c r="AN275" s="28">
        <f>VLOOKUP(AL275,Tabla4[[#All],[Código Comuna]:[Población 2025 estimada]],3,FALSE)</f>
        <v>3111</v>
      </c>
      <c r="AO275" s="26">
        <f>VLOOKUP(AL275,Pobreza!B$1:E$346,4,FALSE)</f>
        <v>0.38565072223991859</v>
      </c>
    </row>
    <row r="276" spans="1:41" ht="36" x14ac:dyDescent="0.25">
      <c r="A276" s="5">
        <v>425</v>
      </c>
      <c r="B276" s="5" t="s">
        <v>497</v>
      </c>
      <c r="C276" s="5" t="s">
        <v>497</v>
      </c>
      <c r="D276" s="1" t="s">
        <v>498</v>
      </c>
      <c r="E276" s="1" t="s">
        <v>181</v>
      </c>
      <c r="F276" s="1" t="str">
        <f t="shared" si="4"/>
        <v>TARAPACÁ</v>
      </c>
      <c r="G276" s="1" t="s">
        <v>191</v>
      </c>
      <c r="H276" s="1" t="s">
        <v>613</v>
      </c>
      <c r="I276" s="5" t="s">
        <v>4912</v>
      </c>
      <c r="J276" s="5">
        <v>756</v>
      </c>
      <c r="K276" s="5" t="s">
        <v>20</v>
      </c>
      <c r="L276" s="5" t="s">
        <v>30</v>
      </c>
      <c r="M276" s="5">
        <v>51154</v>
      </c>
      <c r="N276" s="5" t="s">
        <v>668</v>
      </c>
      <c r="O276" s="1" t="s">
        <v>669</v>
      </c>
      <c r="P276" s="1" t="s">
        <v>499</v>
      </c>
      <c r="Q276" s="1" t="s">
        <v>499</v>
      </c>
      <c r="R276" s="1" t="s">
        <v>26</v>
      </c>
      <c r="S276" s="1" t="s">
        <v>135</v>
      </c>
      <c r="T276" s="5">
        <v>182008</v>
      </c>
      <c r="U276" s="1" t="s">
        <v>500</v>
      </c>
      <c r="V276" s="1" t="s">
        <v>25</v>
      </c>
      <c r="W276" s="1" t="s">
        <v>25</v>
      </c>
      <c r="X276" s="1" t="s">
        <v>25</v>
      </c>
      <c r="Y276" s="1" t="s">
        <v>25</v>
      </c>
      <c r="Z276" s="1" t="s">
        <v>25</v>
      </c>
      <c r="AA276" s="1" t="s">
        <v>25</v>
      </c>
      <c r="AB276" s="1" t="s">
        <v>25</v>
      </c>
      <c r="AC276" s="1" t="s">
        <v>4394</v>
      </c>
      <c r="AD276" s="2">
        <v>0</v>
      </c>
      <c r="AE276" s="2">
        <v>0</v>
      </c>
      <c r="AF276" s="2">
        <v>10000</v>
      </c>
      <c r="AG276" s="2">
        <v>7300000</v>
      </c>
      <c r="AH276" s="2">
        <v>11000000</v>
      </c>
      <c r="AI276" s="2">
        <v>0</v>
      </c>
      <c r="AJ276" s="2">
        <v>0</v>
      </c>
      <c r="AK276" s="2">
        <v>0</v>
      </c>
      <c r="AL276" s="25">
        <f>VLOOKUP(H276,Tabla3[[#All],[Comuna]:[Codigo Comuna]],2,FALSE)</f>
        <v>1404</v>
      </c>
      <c r="AM276" s="28">
        <f>VLOOKUP(AL276,Poblacion!E$1:G$347,3,FALSE)</f>
        <v>2858</v>
      </c>
      <c r="AN276" s="28">
        <f>VLOOKUP(AL276,Tabla4[[#All],[Código Comuna]:[Población 2025 estimada]],3,FALSE)</f>
        <v>3111</v>
      </c>
      <c r="AO276" s="26">
        <f>VLOOKUP(AL276,Pobreza!B$1:E$346,4,FALSE)</f>
        <v>0.38565072223991859</v>
      </c>
    </row>
    <row r="277" spans="1:41" ht="24" x14ac:dyDescent="0.25">
      <c r="A277" s="5">
        <v>430</v>
      </c>
      <c r="B277" s="5" t="s">
        <v>497</v>
      </c>
      <c r="C277" s="5" t="s">
        <v>497</v>
      </c>
      <c r="D277" s="1" t="s">
        <v>498</v>
      </c>
      <c r="E277" s="1" t="s">
        <v>181</v>
      </c>
      <c r="F277" s="1" t="str">
        <f t="shared" si="4"/>
        <v>TARAPACÁ</v>
      </c>
      <c r="G277" s="1" t="s">
        <v>187</v>
      </c>
      <c r="H277" s="1" t="s">
        <v>187</v>
      </c>
      <c r="I277" s="5" t="s">
        <v>4911</v>
      </c>
      <c r="J277" s="5">
        <v>387</v>
      </c>
      <c r="K277" s="5" t="s">
        <v>20</v>
      </c>
      <c r="L277" s="5" t="s">
        <v>21</v>
      </c>
      <c r="M277" s="5">
        <v>54665</v>
      </c>
      <c r="N277" s="5" t="s">
        <v>670</v>
      </c>
      <c r="O277" s="1" t="s">
        <v>671</v>
      </c>
      <c r="P277" s="1" t="s">
        <v>520</v>
      </c>
      <c r="Q277" s="1" t="s">
        <v>506</v>
      </c>
      <c r="R277" s="1" t="s">
        <v>89</v>
      </c>
      <c r="S277" s="1" t="s">
        <v>106</v>
      </c>
      <c r="T277" s="5">
        <v>169764</v>
      </c>
      <c r="U277" s="1" t="s">
        <v>500</v>
      </c>
      <c r="V277" s="1" t="s">
        <v>25</v>
      </c>
      <c r="W277" s="1" t="s">
        <v>25</v>
      </c>
      <c r="X277" s="1" t="s">
        <v>25</v>
      </c>
      <c r="Y277" s="1" t="s">
        <v>25</v>
      </c>
      <c r="Z277" s="1" t="s">
        <v>25</v>
      </c>
      <c r="AA277" s="1" t="s">
        <v>25</v>
      </c>
      <c r="AB277" s="1" t="s">
        <v>25</v>
      </c>
      <c r="AC277" s="1" t="s">
        <v>4394</v>
      </c>
      <c r="AD277" s="2">
        <v>0</v>
      </c>
      <c r="AE277" s="2">
        <v>1</v>
      </c>
      <c r="AF277" s="2">
        <v>279000</v>
      </c>
      <c r="AG277" s="2">
        <v>244763</v>
      </c>
      <c r="AH277" s="2">
        <v>0</v>
      </c>
      <c r="AI277" s="2">
        <v>0</v>
      </c>
      <c r="AJ277" s="2">
        <v>0</v>
      </c>
      <c r="AK277" s="2">
        <v>0</v>
      </c>
      <c r="AL277" s="25">
        <f>VLOOKUP(H277,Tabla3[[#All],[Comuna]:[Codigo Comuna]],2,FALSE)</f>
        <v>1101</v>
      </c>
      <c r="AM277" s="28">
        <f>VLOOKUP(AL277,Poblacion!E$1:G$347,3,FALSE)</f>
        <v>199587</v>
      </c>
      <c r="AN277" s="28">
        <f>VLOOKUP(AL277,Tabla4[[#All],[Código Comuna]:[Población 2025 estimada]],3,FALSE)</f>
        <v>233228</v>
      </c>
      <c r="AO277" s="26">
        <f>VLOOKUP(AL277,Pobreza!B$1:E$346,4,FALSE)</f>
        <v>0.18272232051242729</v>
      </c>
    </row>
    <row r="278" spans="1:41" ht="24" x14ac:dyDescent="0.25">
      <c r="A278" s="5">
        <v>431</v>
      </c>
      <c r="B278" s="5" t="s">
        <v>497</v>
      </c>
      <c r="C278" s="5" t="s">
        <v>497</v>
      </c>
      <c r="D278" s="1" t="s">
        <v>498</v>
      </c>
      <c r="E278" s="1" t="s">
        <v>181</v>
      </c>
      <c r="F278" s="1" t="str">
        <f t="shared" si="4"/>
        <v>TARAPACÁ</v>
      </c>
      <c r="G278" s="1" t="s">
        <v>187</v>
      </c>
      <c r="H278" s="1" t="s">
        <v>675</v>
      </c>
      <c r="I278" s="5" t="s">
        <v>4911</v>
      </c>
      <c r="J278" s="5">
        <v>666</v>
      </c>
      <c r="K278" s="5" t="s">
        <v>20</v>
      </c>
      <c r="L278" s="5" t="s">
        <v>21</v>
      </c>
      <c r="M278" s="5">
        <v>54664</v>
      </c>
      <c r="N278" s="5" t="s">
        <v>672</v>
      </c>
      <c r="O278" s="1" t="s">
        <v>673</v>
      </c>
      <c r="P278" s="1" t="s">
        <v>543</v>
      </c>
      <c r="Q278" s="1" t="s">
        <v>674</v>
      </c>
      <c r="R278" s="1" t="s">
        <v>77</v>
      </c>
      <c r="S278" s="1" t="s">
        <v>390</v>
      </c>
      <c r="T278" s="5">
        <v>182006</v>
      </c>
      <c r="U278" s="1" t="s">
        <v>500</v>
      </c>
      <c r="V278" s="1" t="s">
        <v>25</v>
      </c>
      <c r="W278" s="1" t="s">
        <v>25</v>
      </c>
      <c r="X278" s="1" t="s">
        <v>25</v>
      </c>
      <c r="Y278" s="1" t="s">
        <v>25</v>
      </c>
      <c r="Z278" s="1" t="s">
        <v>25</v>
      </c>
      <c r="AA278" s="1" t="s">
        <v>25</v>
      </c>
      <c r="AB278" s="1" t="s">
        <v>25</v>
      </c>
      <c r="AC278" s="1" t="s">
        <v>4394</v>
      </c>
      <c r="AD278" s="2">
        <v>0</v>
      </c>
      <c r="AE278" s="2">
        <v>10</v>
      </c>
      <c r="AF278" s="2">
        <v>460000</v>
      </c>
      <c r="AG278" s="2">
        <v>132000</v>
      </c>
      <c r="AH278" s="2">
        <v>0</v>
      </c>
      <c r="AI278" s="2">
        <v>0</v>
      </c>
      <c r="AJ278" s="2">
        <v>0</v>
      </c>
      <c r="AK278" s="2">
        <v>0</v>
      </c>
      <c r="AL278" s="25">
        <f>VLOOKUP(H278,Tabla3[[#All],[Comuna]:[Codigo Comuna]],2,FALSE)</f>
        <v>1107</v>
      </c>
      <c r="AM278" s="28">
        <f>VLOOKUP(AL278,Poblacion!E$1:G$347,3,FALSE)</f>
        <v>142086</v>
      </c>
      <c r="AN278" s="28">
        <f>VLOOKUP(AL278,Tabla4[[#All],[Código Comuna]:[Población 2025 estimada]],3,FALSE)</f>
        <v>146337</v>
      </c>
      <c r="AO278" s="26">
        <f>VLOOKUP(AL278,Pobreza!B$1:E$346,4,FALSE)</f>
        <v>0.32601906474016751</v>
      </c>
    </row>
    <row r="279" spans="1:41" ht="72" x14ac:dyDescent="0.25">
      <c r="A279" s="5">
        <v>432</v>
      </c>
      <c r="B279" s="5" t="s">
        <v>497</v>
      </c>
      <c r="C279" s="5" t="s">
        <v>497</v>
      </c>
      <c r="D279" s="1" t="s">
        <v>498</v>
      </c>
      <c r="E279" s="1" t="s">
        <v>181</v>
      </c>
      <c r="F279" s="1" t="str">
        <f t="shared" si="4"/>
        <v>TARAPACÁ</v>
      </c>
      <c r="G279" s="1" t="s">
        <v>618</v>
      </c>
      <c r="H279" s="1" t="s">
        <v>619</v>
      </c>
      <c r="I279" s="5" t="s">
        <v>4911</v>
      </c>
      <c r="J279" s="5">
        <v>433</v>
      </c>
      <c r="K279" s="5" t="s">
        <v>20</v>
      </c>
      <c r="L279" s="5" t="s">
        <v>30</v>
      </c>
      <c r="M279" s="5">
        <v>55104</v>
      </c>
      <c r="N279" s="5" t="s">
        <v>676</v>
      </c>
      <c r="O279" s="1" t="s">
        <v>677</v>
      </c>
      <c r="P279" s="1" t="s">
        <v>570</v>
      </c>
      <c r="Q279" s="1" t="s">
        <v>556</v>
      </c>
      <c r="R279" s="1" t="s">
        <v>26</v>
      </c>
      <c r="S279" s="1" t="s">
        <v>31</v>
      </c>
      <c r="T279" s="5">
        <v>171387</v>
      </c>
      <c r="U279" s="1" t="s">
        <v>507</v>
      </c>
      <c r="V279" s="1" t="s">
        <v>25</v>
      </c>
      <c r="W279" s="1" t="s">
        <v>25</v>
      </c>
      <c r="X279" s="1" t="s">
        <v>25</v>
      </c>
      <c r="Y279" s="1" t="s">
        <v>25</v>
      </c>
      <c r="Z279" s="1" t="s">
        <v>25</v>
      </c>
      <c r="AA279" s="1" t="s">
        <v>25</v>
      </c>
      <c r="AB279" s="1" t="s">
        <v>25</v>
      </c>
      <c r="AC279" s="1" t="s">
        <v>4394</v>
      </c>
      <c r="AD279" s="2">
        <v>0</v>
      </c>
      <c r="AE279" s="2">
        <v>1</v>
      </c>
      <c r="AF279" s="2">
        <v>431387</v>
      </c>
      <c r="AG279" s="2">
        <v>0</v>
      </c>
      <c r="AH279" s="2">
        <v>0</v>
      </c>
      <c r="AI279" s="2">
        <v>0</v>
      </c>
      <c r="AJ279" s="2">
        <v>0</v>
      </c>
      <c r="AK279" s="2">
        <v>0</v>
      </c>
      <c r="AL279" s="25" t="e">
        <f>VLOOKUP(H279,Tabla3[[#All],[Comuna]:[Codigo Comuna]],2,FALSE)</f>
        <v>#N/A</v>
      </c>
      <c r="AM279" s="28" t="e">
        <f>VLOOKUP(AL279,Poblacion!E$1:G$347,3,FALSE)</f>
        <v>#N/A</v>
      </c>
      <c r="AN279" s="28" t="e">
        <f>VLOOKUP(AL279,Tabla4[[#All],[Código Comuna]:[Población 2025 estimada]],3,FALSE)</f>
        <v>#N/A</v>
      </c>
      <c r="AO279" s="26" t="e">
        <f>VLOOKUP(AL279,Pobreza!B$1:E$346,4,FALSE)</f>
        <v>#N/A</v>
      </c>
    </row>
    <row r="280" spans="1:41" ht="72" x14ac:dyDescent="0.25">
      <c r="A280" s="5">
        <v>433</v>
      </c>
      <c r="B280" s="5" t="s">
        <v>497</v>
      </c>
      <c r="C280" s="5" t="s">
        <v>497</v>
      </c>
      <c r="D280" s="1" t="s">
        <v>498</v>
      </c>
      <c r="E280" s="1" t="s">
        <v>181</v>
      </c>
      <c r="F280" s="1" t="str">
        <f t="shared" si="4"/>
        <v>TARAPACÁ</v>
      </c>
      <c r="G280" s="1" t="s">
        <v>618</v>
      </c>
      <c r="H280" s="1" t="s">
        <v>619</v>
      </c>
      <c r="I280" s="5" t="s">
        <v>4911</v>
      </c>
      <c r="J280" s="5">
        <v>434</v>
      </c>
      <c r="K280" s="5" t="s">
        <v>20</v>
      </c>
      <c r="L280" s="5" t="s">
        <v>30</v>
      </c>
      <c r="M280" s="5">
        <v>55105</v>
      </c>
      <c r="N280" s="5" t="s">
        <v>678</v>
      </c>
      <c r="O280" s="1" t="s">
        <v>679</v>
      </c>
      <c r="P280" s="1" t="s">
        <v>570</v>
      </c>
      <c r="Q280" s="1" t="s">
        <v>556</v>
      </c>
      <c r="R280" s="1" t="s">
        <v>26</v>
      </c>
      <c r="S280" s="1" t="s">
        <v>31</v>
      </c>
      <c r="T280" s="5">
        <v>171388</v>
      </c>
      <c r="U280" s="1" t="s">
        <v>507</v>
      </c>
      <c r="V280" s="1" t="s">
        <v>25</v>
      </c>
      <c r="W280" s="1" t="s">
        <v>25</v>
      </c>
      <c r="X280" s="1" t="s">
        <v>25</v>
      </c>
      <c r="Y280" s="1" t="s">
        <v>25</v>
      </c>
      <c r="Z280" s="1" t="s">
        <v>25</v>
      </c>
      <c r="AA280" s="1" t="s">
        <v>25</v>
      </c>
      <c r="AB280" s="1" t="s">
        <v>25</v>
      </c>
      <c r="AC280" s="1" t="s">
        <v>4394</v>
      </c>
      <c r="AD280" s="2">
        <v>0</v>
      </c>
      <c r="AE280" s="2">
        <v>2</v>
      </c>
      <c r="AF280" s="2">
        <v>1277048</v>
      </c>
      <c r="AG280" s="2">
        <v>0</v>
      </c>
      <c r="AH280" s="2">
        <v>0</v>
      </c>
      <c r="AI280" s="2">
        <v>0</v>
      </c>
      <c r="AJ280" s="2">
        <v>0</v>
      </c>
      <c r="AK280" s="2">
        <v>0</v>
      </c>
      <c r="AL280" s="25" t="e">
        <f>VLOOKUP(H280,Tabla3[[#All],[Comuna]:[Codigo Comuna]],2,FALSE)</f>
        <v>#N/A</v>
      </c>
      <c r="AM280" s="28" t="e">
        <f>VLOOKUP(AL280,Poblacion!E$1:G$347,3,FALSE)</f>
        <v>#N/A</v>
      </c>
      <c r="AN280" s="28" t="e">
        <f>VLOOKUP(AL280,Tabla4[[#All],[Código Comuna]:[Población 2025 estimada]],3,FALSE)</f>
        <v>#N/A</v>
      </c>
      <c r="AO280" s="26" t="e">
        <f>VLOOKUP(AL280,Pobreza!B$1:E$346,4,FALSE)</f>
        <v>#N/A</v>
      </c>
    </row>
    <row r="281" spans="1:41" ht="72" x14ac:dyDescent="0.25">
      <c r="A281" s="5">
        <v>434</v>
      </c>
      <c r="B281" s="5" t="s">
        <v>497</v>
      </c>
      <c r="C281" s="5" t="s">
        <v>497</v>
      </c>
      <c r="D281" s="1" t="s">
        <v>498</v>
      </c>
      <c r="E281" s="1" t="s">
        <v>181</v>
      </c>
      <c r="F281" s="1" t="str">
        <f t="shared" si="4"/>
        <v>TARAPACÁ</v>
      </c>
      <c r="G281" s="1" t="s">
        <v>618</v>
      </c>
      <c r="H281" s="1" t="s">
        <v>619</v>
      </c>
      <c r="I281" s="5" t="s">
        <v>4911</v>
      </c>
      <c r="J281" s="5">
        <v>435</v>
      </c>
      <c r="K281" s="5" t="s">
        <v>20</v>
      </c>
      <c r="L281" s="5" t="s">
        <v>30</v>
      </c>
      <c r="M281" s="5">
        <v>55106</v>
      </c>
      <c r="N281" s="5" t="s">
        <v>680</v>
      </c>
      <c r="O281" s="1" t="s">
        <v>681</v>
      </c>
      <c r="P281" s="1" t="s">
        <v>570</v>
      </c>
      <c r="Q281" s="1" t="s">
        <v>556</v>
      </c>
      <c r="R281" s="1" t="s">
        <v>26</v>
      </c>
      <c r="S281" s="1" t="s">
        <v>31</v>
      </c>
      <c r="T281" s="5">
        <v>171389</v>
      </c>
      <c r="U281" s="1" t="s">
        <v>573</v>
      </c>
      <c r="V281" s="1" t="s">
        <v>25</v>
      </c>
      <c r="W281" s="1" t="s">
        <v>25</v>
      </c>
      <c r="X281" s="1" t="s">
        <v>25</v>
      </c>
      <c r="Y281" s="1" t="s">
        <v>25</v>
      </c>
      <c r="Z281" s="1" t="s">
        <v>25</v>
      </c>
      <c r="AA281" s="1" t="s">
        <v>25</v>
      </c>
      <c r="AB281" s="1" t="s">
        <v>25</v>
      </c>
      <c r="AC281" s="1" t="s">
        <v>4394</v>
      </c>
      <c r="AD281" s="2">
        <v>0</v>
      </c>
      <c r="AE281" s="2">
        <v>1</v>
      </c>
      <c r="AF281" s="2">
        <v>812000</v>
      </c>
      <c r="AG281" s="2">
        <v>0</v>
      </c>
      <c r="AH281" s="2">
        <v>0</v>
      </c>
      <c r="AI281" s="2">
        <v>0</v>
      </c>
      <c r="AJ281" s="2">
        <v>0</v>
      </c>
      <c r="AK281" s="2">
        <v>0</v>
      </c>
      <c r="AL281" s="25" t="e">
        <f>VLOOKUP(H281,Tabla3[[#All],[Comuna]:[Codigo Comuna]],2,FALSE)</f>
        <v>#N/A</v>
      </c>
      <c r="AM281" s="28" t="e">
        <f>VLOOKUP(AL281,Poblacion!E$1:G$347,3,FALSE)</f>
        <v>#N/A</v>
      </c>
      <c r="AN281" s="28" t="e">
        <f>VLOOKUP(AL281,Tabla4[[#All],[Código Comuna]:[Población 2025 estimada]],3,FALSE)</f>
        <v>#N/A</v>
      </c>
      <c r="AO281" s="26" t="e">
        <f>VLOOKUP(AL281,Pobreza!B$1:E$346,4,FALSE)</f>
        <v>#N/A</v>
      </c>
    </row>
    <row r="282" spans="1:41" ht="72" x14ac:dyDescent="0.25">
      <c r="A282" s="5">
        <v>435</v>
      </c>
      <c r="B282" s="5" t="s">
        <v>497</v>
      </c>
      <c r="C282" s="5" t="s">
        <v>497</v>
      </c>
      <c r="D282" s="1" t="s">
        <v>498</v>
      </c>
      <c r="E282" s="1" t="s">
        <v>181</v>
      </c>
      <c r="F282" s="1" t="str">
        <f t="shared" si="4"/>
        <v>TARAPACÁ</v>
      </c>
      <c r="G282" s="1" t="s">
        <v>618</v>
      </c>
      <c r="H282" s="1" t="s">
        <v>619</v>
      </c>
      <c r="I282" s="5" t="s">
        <v>4911</v>
      </c>
      <c r="J282" s="5">
        <v>435</v>
      </c>
      <c r="K282" s="5" t="s">
        <v>20</v>
      </c>
      <c r="L282" s="5" t="s">
        <v>30</v>
      </c>
      <c r="M282" s="5">
        <v>55106</v>
      </c>
      <c r="N282" s="5" t="s">
        <v>680</v>
      </c>
      <c r="O282" s="1" t="s">
        <v>681</v>
      </c>
      <c r="P282" s="1" t="s">
        <v>570</v>
      </c>
      <c r="Q282" s="1" t="s">
        <v>556</v>
      </c>
      <c r="R282" s="1" t="s">
        <v>26</v>
      </c>
      <c r="S282" s="1" t="s">
        <v>135</v>
      </c>
      <c r="T282" s="5">
        <v>173037</v>
      </c>
      <c r="U282" s="1" t="s">
        <v>573</v>
      </c>
      <c r="V282" s="1" t="s">
        <v>25</v>
      </c>
      <c r="W282" s="1" t="s">
        <v>25</v>
      </c>
      <c r="X282" s="1" t="s">
        <v>25</v>
      </c>
      <c r="Y282" s="1" t="s">
        <v>25</v>
      </c>
      <c r="Z282" s="1" t="s">
        <v>25</v>
      </c>
      <c r="AA282" s="1" t="s">
        <v>25</v>
      </c>
      <c r="AB282" s="1" t="s">
        <v>25</v>
      </c>
      <c r="AC282" s="1" t="s">
        <v>4394</v>
      </c>
      <c r="AD282" s="2">
        <v>0</v>
      </c>
      <c r="AE282" s="2">
        <v>1</v>
      </c>
      <c r="AF282" s="2">
        <v>621668</v>
      </c>
      <c r="AG282" s="2">
        <v>0</v>
      </c>
      <c r="AH282" s="2">
        <v>0</v>
      </c>
      <c r="AI282" s="2">
        <v>0</v>
      </c>
      <c r="AJ282" s="2">
        <v>0</v>
      </c>
      <c r="AK282" s="2">
        <v>0</v>
      </c>
      <c r="AL282" s="25" t="e">
        <f>VLOOKUP(H282,Tabla3[[#All],[Comuna]:[Codigo Comuna]],2,FALSE)</f>
        <v>#N/A</v>
      </c>
      <c r="AM282" s="28" t="e">
        <f>VLOOKUP(AL282,Poblacion!E$1:G$347,3,FALSE)</f>
        <v>#N/A</v>
      </c>
      <c r="AN282" s="28" t="e">
        <f>VLOOKUP(AL282,Tabla4[[#All],[Código Comuna]:[Población 2025 estimada]],3,FALSE)</f>
        <v>#N/A</v>
      </c>
      <c r="AO282" s="26" t="e">
        <f>VLOOKUP(AL282,Pobreza!B$1:E$346,4,FALSE)</f>
        <v>#N/A</v>
      </c>
    </row>
    <row r="283" spans="1:41" ht="24" x14ac:dyDescent="0.25">
      <c r="A283" s="5">
        <v>436</v>
      </c>
      <c r="B283" s="5" t="s">
        <v>497</v>
      </c>
      <c r="C283" s="5" t="s">
        <v>497</v>
      </c>
      <c r="D283" s="1" t="s">
        <v>498</v>
      </c>
      <c r="E283" s="1" t="s">
        <v>181</v>
      </c>
      <c r="F283" s="1" t="str">
        <f t="shared" si="4"/>
        <v>TARAPACÁ</v>
      </c>
      <c r="G283" s="1" t="s">
        <v>191</v>
      </c>
      <c r="H283" s="1" t="s">
        <v>626</v>
      </c>
      <c r="I283" s="5" t="s">
        <v>4912</v>
      </c>
      <c r="J283" s="5">
        <v>668</v>
      </c>
      <c r="K283" s="5" t="s">
        <v>20</v>
      </c>
      <c r="L283" s="5" t="s">
        <v>21</v>
      </c>
      <c r="M283" s="5">
        <v>54666</v>
      </c>
      <c r="N283" s="5" t="s">
        <v>682</v>
      </c>
      <c r="O283" s="1" t="s">
        <v>683</v>
      </c>
      <c r="P283" s="1" t="s">
        <v>520</v>
      </c>
      <c r="Q283" s="1" t="s">
        <v>540</v>
      </c>
      <c r="R283" s="1" t="s">
        <v>89</v>
      </c>
      <c r="S283" s="1" t="s">
        <v>90</v>
      </c>
      <c r="T283" s="5">
        <v>182019</v>
      </c>
      <c r="U283" s="1" t="s">
        <v>500</v>
      </c>
      <c r="V283" s="1" t="s">
        <v>25</v>
      </c>
      <c r="W283" s="1" t="s">
        <v>25</v>
      </c>
      <c r="X283" s="1" t="s">
        <v>25</v>
      </c>
      <c r="Y283" s="1" t="s">
        <v>25</v>
      </c>
      <c r="Z283" s="1" t="s">
        <v>25</v>
      </c>
      <c r="AA283" s="1" t="s">
        <v>25</v>
      </c>
      <c r="AB283" s="1" t="s">
        <v>25</v>
      </c>
      <c r="AC283" s="1" t="s">
        <v>4394</v>
      </c>
      <c r="AD283" s="2">
        <v>0</v>
      </c>
      <c r="AE283" s="2">
        <v>0</v>
      </c>
      <c r="AF283" s="2">
        <v>10000</v>
      </c>
      <c r="AG283" s="2">
        <v>482000</v>
      </c>
      <c r="AH283" s="2">
        <v>500000</v>
      </c>
      <c r="AI283" s="2">
        <v>0</v>
      </c>
      <c r="AJ283" s="2">
        <v>0</v>
      </c>
      <c r="AK283" s="2">
        <v>0</v>
      </c>
      <c r="AL283" s="25">
        <f>VLOOKUP(H283,Tabla3[[#All],[Comuna]:[Codigo Comuna]],2,FALSE)</f>
        <v>1401</v>
      </c>
      <c r="AM283" s="28">
        <f>VLOOKUP(AL283,Poblacion!E$1:G$347,3,FALSE)</f>
        <v>16878</v>
      </c>
      <c r="AN283" s="28">
        <f>VLOOKUP(AL283,Tabla4[[#All],[Código Comuna]:[Población 2025 estimada]],3,FALSE)</f>
        <v>18962</v>
      </c>
      <c r="AO283" s="26">
        <f>VLOOKUP(AL283,Pobreza!B$1:E$346,4,FALSE)</f>
        <v>0.24950220408756499</v>
      </c>
    </row>
    <row r="284" spans="1:41" ht="24" x14ac:dyDescent="0.25">
      <c r="A284" s="5">
        <v>437</v>
      </c>
      <c r="B284" s="5" t="s">
        <v>497</v>
      </c>
      <c r="C284" s="5" t="s">
        <v>497</v>
      </c>
      <c r="D284" s="1" t="s">
        <v>498</v>
      </c>
      <c r="E284" s="1" t="s">
        <v>181</v>
      </c>
      <c r="F284" s="1" t="str">
        <f t="shared" si="4"/>
        <v>TARAPACÁ</v>
      </c>
      <c r="G284" s="1" t="s">
        <v>191</v>
      </c>
      <c r="H284" s="1" t="s">
        <v>613</v>
      </c>
      <c r="I284" s="5" t="s">
        <v>4912</v>
      </c>
      <c r="J284" s="5">
        <v>667</v>
      </c>
      <c r="K284" s="5" t="s">
        <v>20</v>
      </c>
      <c r="L284" s="5" t="s">
        <v>21</v>
      </c>
      <c r="M284" s="5">
        <v>55419</v>
      </c>
      <c r="N284" s="5" t="s">
        <v>684</v>
      </c>
      <c r="O284" s="1" t="s">
        <v>685</v>
      </c>
      <c r="P284" s="1" t="s">
        <v>505</v>
      </c>
      <c r="Q284" s="1" t="s">
        <v>540</v>
      </c>
      <c r="R284" s="1" t="s">
        <v>89</v>
      </c>
      <c r="S284" s="1" t="s">
        <v>90</v>
      </c>
      <c r="T284" s="5">
        <v>182015</v>
      </c>
      <c r="U284" s="1" t="s">
        <v>507</v>
      </c>
      <c r="V284" s="1" t="s">
        <v>25</v>
      </c>
      <c r="W284" s="1" t="s">
        <v>25</v>
      </c>
      <c r="X284" s="1" t="s">
        <v>25</v>
      </c>
      <c r="Y284" s="1" t="s">
        <v>25</v>
      </c>
      <c r="Z284" s="1" t="s">
        <v>25</v>
      </c>
      <c r="AA284" s="1" t="s">
        <v>25</v>
      </c>
      <c r="AB284" s="1" t="s">
        <v>25</v>
      </c>
      <c r="AC284" s="1" t="s">
        <v>4394</v>
      </c>
      <c r="AD284" s="2">
        <v>0</v>
      </c>
      <c r="AE284" s="2">
        <v>0</v>
      </c>
      <c r="AF284" s="2">
        <v>10000</v>
      </c>
      <c r="AG284" s="2">
        <v>120000</v>
      </c>
      <c r="AH284" s="2">
        <v>120000</v>
      </c>
      <c r="AI284" s="2">
        <v>0</v>
      </c>
      <c r="AJ284" s="2">
        <v>0</v>
      </c>
      <c r="AK284" s="2">
        <v>0</v>
      </c>
      <c r="AL284" s="25">
        <f>VLOOKUP(H284,Tabla3[[#All],[Comuna]:[Codigo Comuna]],2,FALSE)</f>
        <v>1404</v>
      </c>
      <c r="AM284" s="28">
        <f>VLOOKUP(AL284,Poblacion!E$1:G$347,3,FALSE)</f>
        <v>2858</v>
      </c>
      <c r="AN284" s="28">
        <f>VLOOKUP(AL284,Tabla4[[#All],[Código Comuna]:[Población 2025 estimada]],3,FALSE)</f>
        <v>3111</v>
      </c>
      <c r="AO284" s="26">
        <f>VLOOKUP(AL284,Pobreza!B$1:E$346,4,FALSE)</f>
        <v>0.38565072223991859</v>
      </c>
    </row>
    <row r="285" spans="1:41" ht="24" x14ac:dyDescent="0.25">
      <c r="A285" s="5">
        <v>438</v>
      </c>
      <c r="B285" s="5" t="s">
        <v>497</v>
      </c>
      <c r="C285" s="5" t="s">
        <v>497</v>
      </c>
      <c r="D285" s="1" t="s">
        <v>498</v>
      </c>
      <c r="E285" s="1" t="s">
        <v>181</v>
      </c>
      <c r="F285" s="1" t="str">
        <f t="shared" si="4"/>
        <v>TARAPACÁ</v>
      </c>
      <c r="G285" s="1" t="s">
        <v>191</v>
      </c>
      <c r="H285" s="1" t="s">
        <v>613</v>
      </c>
      <c r="I285" s="5" t="s">
        <v>4911</v>
      </c>
      <c r="J285" s="5">
        <v>467</v>
      </c>
      <c r="K285" s="5" t="s">
        <v>20</v>
      </c>
      <c r="L285" s="5" t="s">
        <v>30</v>
      </c>
      <c r="M285" s="5">
        <v>55807</v>
      </c>
      <c r="N285" s="5" t="s">
        <v>686</v>
      </c>
      <c r="O285" s="1" t="s">
        <v>687</v>
      </c>
      <c r="P285" s="1" t="s">
        <v>533</v>
      </c>
      <c r="Q285" s="1" t="s">
        <v>556</v>
      </c>
      <c r="R285" s="1" t="s">
        <v>26</v>
      </c>
      <c r="S285" s="1" t="s">
        <v>31</v>
      </c>
      <c r="T285" s="5">
        <v>173774</v>
      </c>
      <c r="U285" s="1" t="s">
        <v>25</v>
      </c>
      <c r="V285" s="1" t="s">
        <v>25</v>
      </c>
      <c r="W285" s="1" t="s">
        <v>25</v>
      </c>
      <c r="X285" s="1" t="s">
        <v>25</v>
      </c>
      <c r="Y285" s="1" t="s">
        <v>25</v>
      </c>
      <c r="Z285" s="1" t="s">
        <v>25</v>
      </c>
      <c r="AA285" s="1" t="s">
        <v>25</v>
      </c>
      <c r="AB285" s="1" t="s">
        <v>25</v>
      </c>
      <c r="AC285" s="1" t="s">
        <v>4394</v>
      </c>
      <c r="AD285" s="2">
        <v>0</v>
      </c>
      <c r="AE285" s="2">
        <v>979000</v>
      </c>
      <c r="AF285" s="2">
        <v>4504000</v>
      </c>
      <c r="AG285" s="2">
        <v>0</v>
      </c>
      <c r="AH285" s="2">
        <v>0</v>
      </c>
      <c r="AI285" s="2">
        <v>0</v>
      </c>
      <c r="AJ285" s="2">
        <v>0</v>
      </c>
      <c r="AK285" s="2">
        <v>0</v>
      </c>
      <c r="AL285" s="25">
        <f>VLOOKUP(H285,Tabla3[[#All],[Comuna]:[Codigo Comuna]],2,FALSE)</f>
        <v>1404</v>
      </c>
      <c r="AM285" s="28">
        <f>VLOOKUP(AL285,Poblacion!E$1:G$347,3,FALSE)</f>
        <v>2858</v>
      </c>
      <c r="AN285" s="28">
        <f>VLOOKUP(AL285,Tabla4[[#All],[Código Comuna]:[Población 2025 estimada]],3,FALSE)</f>
        <v>3111</v>
      </c>
      <c r="AO285" s="26">
        <f>VLOOKUP(AL285,Pobreza!B$1:E$346,4,FALSE)</f>
        <v>0.38565072223991859</v>
      </c>
    </row>
    <row r="286" spans="1:41" ht="36" x14ac:dyDescent="0.25">
      <c r="A286" s="5">
        <v>439</v>
      </c>
      <c r="B286" s="5" t="s">
        <v>497</v>
      </c>
      <c r="C286" s="5" t="s">
        <v>497</v>
      </c>
      <c r="D286" s="1" t="s">
        <v>498</v>
      </c>
      <c r="E286" s="1" t="s">
        <v>181</v>
      </c>
      <c r="F286" s="1" t="str">
        <f t="shared" si="4"/>
        <v>TARAPACÁ</v>
      </c>
      <c r="G286" s="1" t="s">
        <v>191</v>
      </c>
      <c r="H286" s="1" t="s">
        <v>693</v>
      </c>
      <c r="I286" s="5" t="s">
        <v>4912</v>
      </c>
      <c r="J286" s="5">
        <v>730</v>
      </c>
      <c r="K286" s="5" t="s">
        <v>20</v>
      </c>
      <c r="L286" s="5" t="s">
        <v>688</v>
      </c>
      <c r="M286" s="5">
        <v>38473</v>
      </c>
      <c r="N286" s="5" t="s">
        <v>689</v>
      </c>
      <c r="O286" s="1" t="s">
        <v>690</v>
      </c>
      <c r="P286" s="1" t="s">
        <v>499</v>
      </c>
      <c r="Q286" s="1" t="s">
        <v>499</v>
      </c>
      <c r="R286" s="1" t="s">
        <v>26</v>
      </c>
      <c r="S286" s="1" t="s">
        <v>691</v>
      </c>
      <c r="T286" s="5">
        <v>182003</v>
      </c>
      <c r="U286" s="1" t="s">
        <v>692</v>
      </c>
      <c r="V286" s="1" t="s">
        <v>25</v>
      </c>
      <c r="W286" s="1" t="s">
        <v>25</v>
      </c>
      <c r="X286" s="1" t="s">
        <v>25</v>
      </c>
      <c r="Y286" s="1" t="s">
        <v>25</v>
      </c>
      <c r="Z286" s="1" t="s">
        <v>25</v>
      </c>
      <c r="AA286" s="1" t="s">
        <v>25</v>
      </c>
      <c r="AB286" s="1" t="s">
        <v>25</v>
      </c>
      <c r="AC286" s="1" t="s">
        <v>4394</v>
      </c>
      <c r="AD286" s="2">
        <v>0</v>
      </c>
      <c r="AE286" s="2">
        <v>0</v>
      </c>
      <c r="AF286" s="2">
        <v>300000</v>
      </c>
      <c r="AG286" s="2">
        <v>200000</v>
      </c>
      <c r="AH286" s="2">
        <v>250000</v>
      </c>
      <c r="AI286" s="2">
        <v>44000</v>
      </c>
      <c r="AJ286" s="2">
        <v>0</v>
      </c>
      <c r="AK286" s="2">
        <v>0</v>
      </c>
      <c r="AL286" s="25" t="e">
        <f>VLOOKUP(H286,Tabla3[[#All],[Comuna]:[Codigo Comuna]],2,FALSE)</f>
        <v>#N/A</v>
      </c>
      <c r="AM286" s="28" t="e">
        <f>VLOOKUP(AL286,Poblacion!E$1:G$347,3,FALSE)</f>
        <v>#N/A</v>
      </c>
      <c r="AN286" s="28" t="e">
        <f>VLOOKUP(AL286,Tabla4[[#All],[Código Comuna]:[Población 2025 estimada]],3,FALSE)</f>
        <v>#N/A</v>
      </c>
      <c r="AO286" s="26" t="e">
        <f>VLOOKUP(AL286,Pobreza!B$1:E$346,4,FALSE)</f>
        <v>#N/A</v>
      </c>
    </row>
    <row r="287" spans="1:41" ht="24" x14ac:dyDescent="0.25">
      <c r="A287" s="5">
        <v>440</v>
      </c>
      <c r="B287" s="5" t="s">
        <v>497</v>
      </c>
      <c r="C287" s="5" t="s">
        <v>497</v>
      </c>
      <c r="D287" s="1" t="s">
        <v>498</v>
      </c>
      <c r="E287" s="1" t="s">
        <v>181</v>
      </c>
      <c r="F287" s="1" t="str">
        <f t="shared" si="4"/>
        <v>TARAPACÁ</v>
      </c>
      <c r="G287" s="1" t="s">
        <v>127</v>
      </c>
      <c r="H287" s="1" t="s">
        <v>122</v>
      </c>
      <c r="I287" s="5" t="s">
        <v>4911</v>
      </c>
      <c r="J287" s="5">
        <v>543</v>
      </c>
      <c r="K287" s="5" t="s">
        <v>20</v>
      </c>
      <c r="L287" s="5" t="s">
        <v>30</v>
      </c>
      <c r="M287" s="5">
        <v>58330</v>
      </c>
      <c r="N287" s="5" t="s">
        <v>694</v>
      </c>
      <c r="O287" s="1" t="s">
        <v>695</v>
      </c>
      <c r="P287" s="1" t="s">
        <v>533</v>
      </c>
      <c r="Q287" s="1" t="s">
        <v>556</v>
      </c>
      <c r="R287" s="1" t="s">
        <v>26</v>
      </c>
      <c r="S287" s="1" t="s">
        <v>31</v>
      </c>
      <c r="T287" s="5">
        <v>180546</v>
      </c>
      <c r="U287" s="1" t="s">
        <v>25</v>
      </c>
      <c r="V287" s="1" t="s">
        <v>25</v>
      </c>
      <c r="W287" s="1" t="s">
        <v>25</v>
      </c>
      <c r="X287" s="1" t="s">
        <v>25</v>
      </c>
      <c r="Y287" s="1" t="s">
        <v>25</v>
      </c>
      <c r="Z287" s="1" t="s">
        <v>25</v>
      </c>
      <c r="AA287" s="1" t="s">
        <v>25</v>
      </c>
      <c r="AB287" s="1" t="s">
        <v>25</v>
      </c>
      <c r="AC287" s="1" t="s">
        <v>4394</v>
      </c>
      <c r="AD287" s="2">
        <v>0</v>
      </c>
      <c r="AE287" s="2">
        <v>6308708</v>
      </c>
      <c r="AF287" s="2">
        <v>9545276</v>
      </c>
      <c r="AG287" s="2">
        <v>3000000</v>
      </c>
      <c r="AH287" s="2">
        <v>0</v>
      </c>
      <c r="AI287" s="2">
        <v>0</v>
      </c>
      <c r="AJ287" s="2">
        <v>0</v>
      </c>
      <c r="AK287" s="2">
        <v>0</v>
      </c>
      <c r="AL287" s="25" t="e">
        <f>VLOOKUP(H287,Tabla3[[#All],[Comuna]:[Codigo Comuna]],2,FALSE)</f>
        <v>#N/A</v>
      </c>
      <c r="AM287" s="28" t="e">
        <f>VLOOKUP(AL287,Poblacion!E$1:G$347,3,FALSE)</f>
        <v>#N/A</v>
      </c>
      <c r="AN287" s="28" t="e">
        <f>VLOOKUP(AL287,Tabla4[[#All],[Código Comuna]:[Población 2025 estimada]],3,FALSE)</f>
        <v>#N/A</v>
      </c>
      <c r="AO287" s="26" t="e">
        <f>VLOOKUP(AL287,Pobreza!B$1:E$346,4,FALSE)</f>
        <v>#N/A</v>
      </c>
    </row>
    <row r="288" spans="1:41" ht="72" x14ac:dyDescent="0.25">
      <c r="A288" s="5">
        <v>441</v>
      </c>
      <c r="B288" s="5" t="s">
        <v>497</v>
      </c>
      <c r="C288" s="5" t="s">
        <v>497</v>
      </c>
      <c r="D288" s="1" t="s">
        <v>498</v>
      </c>
      <c r="E288" s="1" t="s">
        <v>181</v>
      </c>
      <c r="F288" s="1" t="str">
        <f t="shared" si="4"/>
        <v>TARAPACÁ</v>
      </c>
      <c r="G288" s="1" t="s">
        <v>618</v>
      </c>
      <c r="H288" s="1" t="s">
        <v>619</v>
      </c>
      <c r="I288" s="5" t="s">
        <v>4912</v>
      </c>
      <c r="J288" s="5">
        <v>605</v>
      </c>
      <c r="K288" s="5" t="s">
        <v>20</v>
      </c>
      <c r="L288" s="5" t="s">
        <v>30</v>
      </c>
      <c r="M288" s="5">
        <v>58677</v>
      </c>
      <c r="N288" s="5" t="s">
        <v>696</v>
      </c>
      <c r="O288" s="1" t="s">
        <v>697</v>
      </c>
      <c r="P288" s="1" t="s">
        <v>533</v>
      </c>
      <c r="Q288" s="1" t="s">
        <v>588</v>
      </c>
      <c r="R288" s="1" t="s">
        <v>26</v>
      </c>
      <c r="S288" s="1" t="s">
        <v>31</v>
      </c>
      <c r="T288" s="5">
        <v>181548</v>
      </c>
      <c r="U288" s="1" t="s">
        <v>25</v>
      </c>
      <c r="V288" s="1" t="s">
        <v>25</v>
      </c>
      <c r="W288" s="1" t="s">
        <v>25</v>
      </c>
      <c r="X288" s="1" t="s">
        <v>25</v>
      </c>
      <c r="Y288" s="1" t="s">
        <v>25</v>
      </c>
      <c r="Z288" s="1" t="s">
        <v>25</v>
      </c>
      <c r="AA288" s="1" t="s">
        <v>25</v>
      </c>
      <c r="AB288" s="1" t="s">
        <v>25</v>
      </c>
      <c r="AC288" s="1" t="s">
        <v>4394</v>
      </c>
      <c r="AD288" s="2">
        <v>0</v>
      </c>
      <c r="AE288" s="2">
        <v>0</v>
      </c>
      <c r="AF288" s="2">
        <v>978676</v>
      </c>
      <c r="AG288" s="2">
        <v>45000</v>
      </c>
      <c r="AH288" s="2">
        <v>0</v>
      </c>
      <c r="AI288" s="2">
        <v>0</v>
      </c>
      <c r="AJ288" s="2">
        <v>0</v>
      </c>
      <c r="AK288" s="2">
        <v>0</v>
      </c>
      <c r="AL288" s="25" t="e">
        <f>VLOOKUP(H288,Tabla3[[#All],[Comuna]:[Codigo Comuna]],2,FALSE)</f>
        <v>#N/A</v>
      </c>
      <c r="AM288" s="28" t="e">
        <f>VLOOKUP(AL288,Poblacion!E$1:G$347,3,FALSE)</f>
        <v>#N/A</v>
      </c>
      <c r="AN288" s="28" t="e">
        <f>VLOOKUP(AL288,Tabla4[[#All],[Código Comuna]:[Población 2025 estimada]],3,FALSE)</f>
        <v>#N/A</v>
      </c>
      <c r="AO288" s="26" t="e">
        <f>VLOOKUP(AL288,Pobreza!B$1:E$346,4,FALSE)</f>
        <v>#N/A</v>
      </c>
    </row>
    <row r="289" spans="1:41" ht="24" x14ac:dyDescent="0.25">
      <c r="A289" s="5">
        <v>444</v>
      </c>
      <c r="B289" s="5" t="s">
        <v>497</v>
      </c>
      <c r="C289" s="5" t="s">
        <v>497</v>
      </c>
      <c r="D289" s="1" t="s">
        <v>498</v>
      </c>
      <c r="E289" s="1" t="s">
        <v>181</v>
      </c>
      <c r="F289" s="1" t="str">
        <f t="shared" si="4"/>
        <v>TARAPACÁ</v>
      </c>
      <c r="G289" s="1" t="s">
        <v>127</v>
      </c>
      <c r="H289" s="1" t="s">
        <v>122</v>
      </c>
      <c r="I289" s="5" t="s">
        <v>4912</v>
      </c>
      <c r="J289" s="5">
        <v>582</v>
      </c>
      <c r="K289" s="5" t="s">
        <v>20</v>
      </c>
      <c r="L289" s="5" t="s">
        <v>21</v>
      </c>
      <c r="M289" s="5">
        <v>58737</v>
      </c>
      <c r="N289" s="5" t="s">
        <v>698</v>
      </c>
      <c r="O289" s="1" t="s">
        <v>699</v>
      </c>
      <c r="P289" s="1" t="s">
        <v>533</v>
      </c>
      <c r="Q289" s="1" t="s">
        <v>556</v>
      </c>
      <c r="R289" s="1" t="s">
        <v>26</v>
      </c>
      <c r="S289" s="1" t="s">
        <v>27</v>
      </c>
      <c r="T289" s="5">
        <v>181633</v>
      </c>
      <c r="U289" s="1" t="s">
        <v>25</v>
      </c>
      <c r="V289" s="1" t="s">
        <v>25</v>
      </c>
      <c r="W289" s="1" t="s">
        <v>25</v>
      </c>
      <c r="X289" s="1" t="s">
        <v>25</v>
      </c>
      <c r="Y289" s="1" t="s">
        <v>25</v>
      </c>
      <c r="Z289" s="1" t="s">
        <v>25</v>
      </c>
      <c r="AA289" s="1" t="s">
        <v>25</v>
      </c>
      <c r="AB289" s="1" t="s">
        <v>25</v>
      </c>
      <c r="AC289" s="1" t="s">
        <v>4394</v>
      </c>
      <c r="AD289" s="2">
        <v>0</v>
      </c>
      <c r="AE289" s="2">
        <v>0</v>
      </c>
      <c r="AF289" s="2">
        <v>45532</v>
      </c>
      <c r="AG289" s="2">
        <v>9000</v>
      </c>
      <c r="AH289" s="2">
        <v>0</v>
      </c>
      <c r="AI289" s="2">
        <v>0</v>
      </c>
      <c r="AJ289" s="2">
        <v>0</v>
      </c>
      <c r="AK289" s="2">
        <v>0</v>
      </c>
      <c r="AL289" s="25" t="e">
        <f>VLOOKUP(H289,Tabla3[[#All],[Comuna]:[Codigo Comuna]],2,FALSE)</f>
        <v>#N/A</v>
      </c>
      <c r="AM289" s="28" t="e">
        <f>VLOOKUP(AL289,Poblacion!E$1:G$347,3,FALSE)</f>
        <v>#N/A</v>
      </c>
      <c r="AN289" s="28" t="e">
        <f>VLOOKUP(AL289,Tabla4[[#All],[Código Comuna]:[Población 2025 estimada]],3,FALSE)</f>
        <v>#N/A</v>
      </c>
      <c r="AO289" s="26" t="e">
        <f>VLOOKUP(AL289,Pobreza!B$1:E$346,4,FALSE)</f>
        <v>#N/A</v>
      </c>
    </row>
    <row r="290" spans="1:41" ht="24" x14ac:dyDescent="0.25">
      <c r="A290" s="5">
        <v>443</v>
      </c>
      <c r="B290" s="5" t="s">
        <v>497</v>
      </c>
      <c r="C290" s="5" t="s">
        <v>497</v>
      </c>
      <c r="D290" s="1" t="s">
        <v>498</v>
      </c>
      <c r="E290" s="1" t="s">
        <v>181</v>
      </c>
      <c r="F290" s="1" t="str">
        <f t="shared" si="4"/>
        <v>TARAPACÁ</v>
      </c>
      <c r="G290" s="1" t="s">
        <v>127</v>
      </c>
      <c r="H290" s="1" t="s">
        <v>122</v>
      </c>
      <c r="I290" s="5" t="s">
        <v>4912</v>
      </c>
      <c r="J290" s="5">
        <v>582</v>
      </c>
      <c r="K290" s="5" t="s">
        <v>20</v>
      </c>
      <c r="L290" s="5" t="s">
        <v>30</v>
      </c>
      <c r="M290" s="5">
        <v>58737</v>
      </c>
      <c r="N290" s="5" t="s">
        <v>698</v>
      </c>
      <c r="O290" s="1" t="s">
        <v>699</v>
      </c>
      <c r="P290" s="1" t="s">
        <v>533</v>
      </c>
      <c r="Q290" s="1" t="s">
        <v>556</v>
      </c>
      <c r="R290" s="1" t="s">
        <v>26</v>
      </c>
      <c r="S290" s="1" t="s">
        <v>31</v>
      </c>
      <c r="T290" s="5">
        <v>181634</v>
      </c>
      <c r="U290" s="1" t="s">
        <v>25</v>
      </c>
      <c r="V290" s="1" t="s">
        <v>25</v>
      </c>
      <c r="W290" s="1" t="s">
        <v>25</v>
      </c>
      <c r="X290" s="1" t="s">
        <v>25</v>
      </c>
      <c r="Y290" s="1" t="s">
        <v>25</v>
      </c>
      <c r="Z290" s="1" t="s">
        <v>25</v>
      </c>
      <c r="AA290" s="1" t="s">
        <v>25</v>
      </c>
      <c r="AB290" s="1" t="s">
        <v>25</v>
      </c>
      <c r="AC290" s="1" t="s">
        <v>4394</v>
      </c>
      <c r="AD290" s="2">
        <v>0</v>
      </c>
      <c r="AE290" s="2">
        <v>0</v>
      </c>
      <c r="AF290" s="2">
        <v>455318</v>
      </c>
      <c r="AG290" s="2">
        <v>91200</v>
      </c>
      <c r="AH290" s="2">
        <v>0</v>
      </c>
      <c r="AI290" s="2">
        <v>0</v>
      </c>
      <c r="AJ290" s="2">
        <v>0</v>
      </c>
      <c r="AK290" s="2">
        <v>0</v>
      </c>
      <c r="AL290" s="25" t="e">
        <f>VLOOKUP(H290,Tabla3[[#All],[Comuna]:[Codigo Comuna]],2,FALSE)</f>
        <v>#N/A</v>
      </c>
      <c r="AM290" s="28" t="e">
        <f>VLOOKUP(AL290,Poblacion!E$1:G$347,3,FALSE)</f>
        <v>#N/A</v>
      </c>
      <c r="AN290" s="28" t="e">
        <f>VLOOKUP(AL290,Tabla4[[#All],[Código Comuna]:[Población 2025 estimada]],3,FALSE)</f>
        <v>#N/A</v>
      </c>
      <c r="AO290" s="26" t="e">
        <f>VLOOKUP(AL290,Pobreza!B$1:E$346,4,FALSE)</f>
        <v>#N/A</v>
      </c>
    </row>
    <row r="291" spans="1:41" ht="24" x14ac:dyDescent="0.25">
      <c r="A291" s="5">
        <v>445</v>
      </c>
      <c r="B291" s="5" t="s">
        <v>497</v>
      </c>
      <c r="C291" s="5" t="s">
        <v>497</v>
      </c>
      <c r="D291" s="1" t="s">
        <v>498</v>
      </c>
      <c r="E291" s="1" t="s">
        <v>181</v>
      </c>
      <c r="F291" s="1" t="str">
        <f t="shared" si="4"/>
        <v>TARAPACÁ</v>
      </c>
      <c r="G291" s="1" t="s">
        <v>127</v>
      </c>
      <c r="H291" s="1" t="s">
        <v>122</v>
      </c>
      <c r="I291" s="5" t="s">
        <v>4912</v>
      </c>
      <c r="J291" s="5">
        <v>558</v>
      </c>
      <c r="K291" s="5" t="s">
        <v>20</v>
      </c>
      <c r="L291" s="5" t="s">
        <v>21</v>
      </c>
      <c r="M291" s="5">
        <v>58742</v>
      </c>
      <c r="N291" s="5" t="s">
        <v>700</v>
      </c>
      <c r="O291" s="1" t="s">
        <v>701</v>
      </c>
      <c r="P291" s="1" t="s">
        <v>533</v>
      </c>
      <c r="Q291" s="1" t="s">
        <v>556</v>
      </c>
      <c r="R291" s="1" t="s">
        <v>26</v>
      </c>
      <c r="S291" s="1" t="s">
        <v>27</v>
      </c>
      <c r="T291" s="5">
        <v>181662</v>
      </c>
      <c r="U291" s="1" t="s">
        <v>25</v>
      </c>
      <c r="V291" s="1" t="s">
        <v>25</v>
      </c>
      <c r="W291" s="1" t="s">
        <v>25</v>
      </c>
      <c r="X291" s="1" t="s">
        <v>25</v>
      </c>
      <c r="Y291" s="1" t="s">
        <v>25</v>
      </c>
      <c r="Z291" s="1" t="s">
        <v>25</v>
      </c>
      <c r="AA291" s="1" t="s">
        <v>25</v>
      </c>
      <c r="AB291" s="1" t="s">
        <v>25</v>
      </c>
      <c r="AC291" s="1" t="s">
        <v>4394</v>
      </c>
      <c r="AD291" s="2">
        <v>0</v>
      </c>
      <c r="AE291" s="2">
        <v>0</v>
      </c>
      <c r="AF291" s="2">
        <v>5000</v>
      </c>
      <c r="AG291" s="2">
        <v>500000</v>
      </c>
      <c r="AH291" s="2">
        <v>835712</v>
      </c>
      <c r="AI291" s="2">
        <v>251000</v>
      </c>
      <c r="AJ291" s="2">
        <v>0</v>
      </c>
      <c r="AK291" s="2">
        <v>0</v>
      </c>
      <c r="AL291" s="25" t="e">
        <f>VLOOKUP(H291,Tabla3[[#All],[Comuna]:[Codigo Comuna]],2,FALSE)</f>
        <v>#N/A</v>
      </c>
      <c r="AM291" s="28" t="e">
        <f>VLOOKUP(AL291,Poblacion!E$1:G$347,3,FALSE)</f>
        <v>#N/A</v>
      </c>
      <c r="AN291" s="28" t="e">
        <f>VLOOKUP(AL291,Tabla4[[#All],[Código Comuna]:[Población 2025 estimada]],3,FALSE)</f>
        <v>#N/A</v>
      </c>
      <c r="AO291" s="26" t="e">
        <f>VLOOKUP(AL291,Pobreza!B$1:E$346,4,FALSE)</f>
        <v>#N/A</v>
      </c>
    </row>
    <row r="292" spans="1:41" ht="24" x14ac:dyDescent="0.25">
      <c r="A292" s="5">
        <v>446</v>
      </c>
      <c r="B292" s="5" t="s">
        <v>497</v>
      </c>
      <c r="C292" s="5" t="s">
        <v>497</v>
      </c>
      <c r="D292" s="1" t="s">
        <v>498</v>
      </c>
      <c r="E292" s="1" t="s">
        <v>181</v>
      </c>
      <c r="F292" s="1" t="str">
        <f t="shared" si="4"/>
        <v>TARAPACÁ</v>
      </c>
      <c r="G292" s="1" t="s">
        <v>127</v>
      </c>
      <c r="H292" s="1" t="s">
        <v>122</v>
      </c>
      <c r="I292" s="5" t="s">
        <v>4912</v>
      </c>
      <c r="J292" s="5">
        <v>558</v>
      </c>
      <c r="K292" s="5" t="s">
        <v>20</v>
      </c>
      <c r="L292" s="5" t="s">
        <v>30</v>
      </c>
      <c r="M292" s="5">
        <v>58742</v>
      </c>
      <c r="N292" s="5" t="s">
        <v>700</v>
      </c>
      <c r="O292" s="1" t="s">
        <v>701</v>
      </c>
      <c r="P292" s="1" t="s">
        <v>533</v>
      </c>
      <c r="Q292" s="1" t="s">
        <v>556</v>
      </c>
      <c r="R292" s="1" t="s">
        <v>26</v>
      </c>
      <c r="S292" s="1" t="s">
        <v>31</v>
      </c>
      <c r="T292" s="5">
        <v>181663</v>
      </c>
      <c r="U292" s="1" t="s">
        <v>25</v>
      </c>
      <c r="V292" s="1" t="s">
        <v>25</v>
      </c>
      <c r="W292" s="1" t="s">
        <v>25</v>
      </c>
      <c r="X292" s="1" t="s">
        <v>25</v>
      </c>
      <c r="Y292" s="1" t="s">
        <v>25</v>
      </c>
      <c r="Z292" s="1" t="s">
        <v>25</v>
      </c>
      <c r="AA292" s="1" t="s">
        <v>25</v>
      </c>
      <c r="AB292" s="1" t="s">
        <v>25</v>
      </c>
      <c r="AC292" s="1" t="s">
        <v>4394</v>
      </c>
      <c r="AD292" s="2">
        <v>0</v>
      </c>
      <c r="AE292" s="2">
        <v>0</v>
      </c>
      <c r="AF292" s="2">
        <v>5000</v>
      </c>
      <c r="AG292" s="2">
        <v>3110000</v>
      </c>
      <c r="AH292" s="2">
        <v>5202333</v>
      </c>
      <c r="AI292" s="2">
        <v>1565000</v>
      </c>
      <c r="AJ292" s="2">
        <v>0</v>
      </c>
      <c r="AK292" s="2">
        <v>0</v>
      </c>
      <c r="AL292" s="25" t="e">
        <f>VLOOKUP(H292,Tabla3[[#All],[Comuna]:[Codigo Comuna]],2,FALSE)</f>
        <v>#N/A</v>
      </c>
      <c r="AM292" s="28" t="e">
        <f>VLOOKUP(AL292,Poblacion!E$1:G$347,3,FALSE)</f>
        <v>#N/A</v>
      </c>
      <c r="AN292" s="28" t="e">
        <f>VLOOKUP(AL292,Tabla4[[#All],[Código Comuna]:[Población 2025 estimada]],3,FALSE)</f>
        <v>#N/A</v>
      </c>
      <c r="AO292" s="26" t="e">
        <f>VLOOKUP(AL292,Pobreza!B$1:E$346,4,FALSE)</f>
        <v>#N/A</v>
      </c>
    </row>
    <row r="293" spans="1:41" ht="24" x14ac:dyDescent="0.25">
      <c r="A293" s="5">
        <v>448</v>
      </c>
      <c r="B293" s="5" t="s">
        <v>497</v>
      </c>
      <c r="C293" s="5" t="s">
        <v>497</v>
      </c>
      <c r="D293" s="1" t="s">
        <v>498</v>
      </c>
      <c r="E293" s="1" t="s">
        <v>181</v>
      </c>
      <c r="F293" s="1" t="str">
        <f t="shared" si="4"/>
        <v>TARAPACÁ</v>
      </c>
      <c r="G293" s="1" t="s">
        <v>127</v>
      </c>
      <c r="H293" s="1" t="s">
        <v>122</v>
      </c>
      <c r="I293" s="5" t="s">
        <v>4912</v>
      </c>
      <c r="J293" s="5">
        <v>636</v>
      </c>
      <c r="K293" s="5" t="s">
        <v>20</v>
      </c>
      <c r="L293" s="5" t="s">
        <v>30</v>
      </c>
      <c r="M293" s="5">
        <v>58809</v>
      </c>
      <c r="N293" s="5" t="s">
        <v>702</v>
      </c>
      <c r="O293" s="1" t="s">
        <v>703</v>
      </c>
      <c r="P293" s="1" t="s">
        <v>570</v>
      </c>
      <c r="Q293" s="1" t="s">
        <v>556</v>
      </c>
      <c r="R293" s="1" t="s">
        <v>26</v>
      </c>
      <c r="S293" s="1" t="s">
        <v>31</v>
      </c>
      <c r="T293" s="5">
        <v>181778</v>
      </c>
      <c r="U293" s="1" t="s">
        <v>25</v>
      </c>
      <c r="V293" s="1" t="s">
        <v>25</v>
      </c>
      <c r="W293" s="1" t="s">
        <v>25</v>
      </c>
      <c r="X293" s="1" t="s">
        <v>25</v>
      </c>
      <c r="Y293" s="1" t="s">
        <v>25</v>
      </c>
      <c r="Z293" s="1" t="s">
        <v>25</v>
      </c>
      <c r="AA293" s="1" t="s">
        <v>25</v>
      </c>
      <c r="AB293" s="1" t="s">
        <v>25</v>
      </c>
      <c r="AC293" s="1" t="s">
        <v>4394</v>
      </c>
      <c r="AD293" s="2">
        <v>0</v>
      </c>
      <c r="AE293" s="2">
        <v>0</v>
      </c>
      <c r="AF293" s="2">
        <v>157895</v>
      </c>
      <c r="AG293" s="2">
        <v>46000</v>
      </c>
      <c r="AH293" s="2">
        <v>46000</v>
      </c>
      <c r="AI293" s="2">
        <v>0</v>
      </c>
      <c r="AJ293" s="2">
        <v>0</v>
      </c>
      <c r="AK293" s="2">
        <v>0</v>
      </c>
      <c r="AL293" s="25" t="e">
        <f>VLOOKUP(H293,Tabla3[[#All],[Comuna]:[Codigo Comuna]],2,FALSE)</f>
        <v>#N/A</v>
      </c>
      <c r="AM293" s="28" t="e">
        <f>VLOOKUP(AL293,Poblacion!E$1:G$347,3,FALSE)</f>
        <v>#N/A</v>
      </c>
      <c r="AN293" s="28" t="e">
        <f>VLOOKUP(AL293,Tabla4[[#All],[Código Comuna]:[Población 2025 estimada]],3,FALSE)</f>
        <v>#N/A</v>
      </c>
      <c r="AO293" s="26" t="e">
        <f>VLOOKUP(AL293,Pobreza!B$1:E$346,4,FALSE)</f>
        <v>#N/A</v>
      </c>
    </row>
    <row r="294" spans="1:41" ht="24" x14ac:dyDescent="0.25">
      <c r="A294" s="5">
        <v>449</v>
      </c>
      <c r="B294" s="5" t="s">
        <v>497</v>
      </c>
      <c r="C294" s="5" t="s">
        <v>497</v>
      </c>
      <c r="D294" s="1" t="s">
        <v>498</v>
      </c>
      <c r="E294" s="1" t="s">
        <v>181</v>
      </c>
      <c r="F294" s="1" t="str">
        <f t="shared" si="4"/>
        <v>TARAPACÁ</v>
      </c>
      <c r="G294" s="1" t="s">
        <v>187</v>
      </c>
      <c r="H294" s="1" t="s">
        <v>187</v>
      </c>
      <c r="I294" s="5" t="s">
        <v>4912</v>
      </c>
      <c r="J294" s="5">
        <v>665</v>
      </c>
      <c r="K294" s="5" t="s">
        <v>20</v>
      </c>
      <c r="L294" s="5" t="s">
        <v>21</v>
      </c>
      <c r="M294" s="5">
        <v>54773</v>
      </c>
      <c r="N294" s="5" t="s">
        <v>704</v>
      </c>
      <c r="O294" s="1" t="s">
        <v>705</v>
      </c>
      <c r="P294" s="1" t="s">
        <v>505</v>
      </c>
      <c r="Q294" s="1" t="s">
        <v>522</v>
      </c>
      <c r="R294" s="1" t="s">
        <v>77</v>
      </c>
      <c r="S294" s="1" t="s">
        <v>78</v>
      </c>
      <c r="T294" s="5">
        <v>170241</v>
      </c>
      <c r="U294" s="1" t="s">
        <v>25</v>
      </c>
      <c r="V294" s="1" t="s">
        <v>25</v>
      </c>
      <c r="W294" s="1" t="s">
        <v>25</v>
      </c>
      <c r="X294" s="1" t="s">
        <v>25</v>
      </c>
      <c r="Y294" s="1" t="s">
        <v>25</v>
      </c>
      <c r="Z294" s="1" t="s">
        <v>25</v>
      </c>
      <c r="AA294" s="1" t="s">
        <v>25</v>
      </c>
      <c r="AB294" s="1" t="s">
        <v>25</v>
      </c>
      <c r="AC294" s="1" t="s">
        <v>4394</v>
      </c>
      <c r="AD294" s="2">
        <v>0</v>
      </c>
      <c r="AE294" s="2">
        <v>0</v>
      </c>
      <c r="AF294" s="2">
        <v>48000</v>
      </c>
      <c r="AG294" s="2">
        <v>336000</v>
      </c>
      <c r="AH294" s="2">
        <v>336000</v>
      </c>
      <c r="AI294" s="2">
        <v>0</v>
      </c>
      <c r="AJ294" s="2">
        <v>0</v>
      </c>
      <c r="AK294" s="2">
        <v>0</v>
      </c>
      <c r="AL294" s="25">
        <f>VLOOKUP(H294,Tabla3[[#All],[Comuna]:[Codigo Comuna]],2,FALSE)</f>
        <v>1101</v>
      </c>
      <c r="AM294" s="28">
        <f>VLOOKUP(AL294,Poblacion!E$1:G$347,3,FALSE)</f>
        <v>199587</v>
      </c>
      <c r="AN294" s="28">
        <f>VLOOKUP(AL294,Tabla4[[#All],[Código Comuna]:[Población 2025 estimada]],3,FALSE)</f>
        <v>233228</v>
      </c>
      <c r="AO294" s="26">
        <f>VLOOKUP(AL294,Pobreza!B$1:E$346,4,FALSE)</f>
        <v>0.18272232051242729</v>
      </c>
    </row>
    <row r="295" spans="1:41" ht="24" x14ac:dyDescent="0.25">
      <c r="A295" s="6"/>
      <c r="B295" s="5" t="s">
        <v>497</v>
      </c>
      <c r="C295" s="5" t="s">
        <v>497</v>
      </c>
      <c r="D295" s="1" t="s">
        <v>498</v>
      </c>
      <c r="E295" s="1" t="s">
        <v>34</v>
      </c>
      <c r="F295" s="1" t="str">
        <f t="shared" si="4"/>
        <v>ANTOFAGASTA</v>
      </c>
      <c r="G295" s="1" t="s">
        <v>25</v>
      </c>
      <c r="H295" s="1" t="s">
        <v>25</v>
      </c>
      <c r="I295" s="5" t="s">
        <v>4912</v>
      </c>
      <c r="J295" s="6"/>
      <c r="K295" s="5" t="s">
        <v>20</v>
      </c>
      <c r="L295" s="5" t="s">
        <v>25</v>
      </c>
      <c r="M295" s="5">
        <v>55992</v>
      </c>
      <c r="N295" s="5" t="s">
        <v>707</v>
      </c>
      <c r="O295" s="1" t="s">
        <v>708</v>
      </c>
      <c r="P295" s="1" t="s">
        <v>25</v>
      </c>
      <c r="Q295" s="1" t="s">
        <v>25</v>
      </c>
      <c r="R295" s="1" t="s">
        <v>89</v>
      </c>
      <c r="S295" s="1" t="s">
        <v>106</v>
      </c>
      <c r="T295" s="6"/>
      <c r="U295" s="1" t="s">
        <v>25</v>
      </c>
      <c r="V295" s="1" t="s">
        <v>25</v>
      </c>
      <c r="W295" s="1" t="s">
        <v>25</v>
      </c>
      <c r="X295" s="1" t="s">
        <v>25</v>
      </c>
      <c r="Y295" s="1" t="s">
        <v>25</v>
      </c>
      <c r="Z295" s="1" t="s">
        <v>25</v>
      </c>
      <c r="AA295" s="1" t="s">
        <v>25</v>
      </c>
      <c r="AB295" s="1" t="s">
        <v>25</v>
      </c>
      <c r="AC295" s="1" t="s">
        <v>4394</v>
      </c>
      <c r="AD295" s="2">
        <v>0</v>
      </c>
      <c r="AE295" s="2">
        <v>0</v>
      </c>
      <c r="AF295" s="2">
        <v>10000</v>
      </c>
      <c r="AG295" s="2">
        <v>250000</v>
      </c>
      <c r="AH295" s="2">
        <v>250000</v>
      </c>
      <c r="AI295" s="2">
        <v>0</v>
      </c>
      <c r="AJ295" s="2">
        <v>0</v>
      </c>
      <c r="AK295" s="2">
        <v>0</v>
      </c>
      <c r="AL295" s="25" t="e">
        <f>VLOOKUP(H295,Tabla3[[#All],[Comuna]:[Codigo Comuna]],2,FALSE)</f>
        <v>#N/A</v>
      </c>
      <c r="AM295" s="28" t="e">
        <f>VLOOKUP(AL295,Poblacion!E$1:G$347,3,FALSE)</f>
        <v>#N/A</v>
      </c>
      <c r="AN295" s="28" t="e">
        <f>VLOOKUP(AL295,Tabla4[[#All],[Código Comuna]:[Población 2025 estimada]],3,FALSE)</f>
        <v>#N/A</v>
      </c>
      <c r="AO295" s="26" t="e">
        <f>VLOOKUP(AL295,Pobreza!B$1:E$346,4,FALSE)</f>
        <v>#N/A</v>
      </c>
    </row>
    <row r="296" spans="1:41" ht="24" x14ac:dyDescent="0.25">
      <c r="A296" s="5">
        <v>454</v>
      </c>
      <c r="B296" s="5" t="s">
        <v>497</v>
      </c>
      <c r="C296" s="5" t="s">
        <v>497</v>
      </c>
      <c r="D296" s="1" t="s">
        <v>498</v>
      </c>
      <c r="E296" s="1" t="s">
        <v>34</v>
      </c>
      <c r="F296" s="1" t="str">
        <f t="shared" si="4"/>
        <v>ANTOFAGASTA</v>
      </c>
      <c r="G296" s="1" t="s">
        <v>207</v>
      </c>
      <c r="H296" s="1" t="s">
        <v>208</v>
      </c>
      <c r="I296" s="5" t="s">
        <v>4911</v>
      </c>
      <c r="J296" s="5">
        <v>70</v>
      </c>
      <c r="K296" s="5" t="s">
        <v>20</v>
      </c>
      <c r="L296" s="5" t="s">
        <v>21</v>
      </c>
      <c r="M296" s="5">
        <v>38552</v>
      </c>
      <c r="N296" s="5" t="s">
        <v>709</v>
      </c>
      <c r="O296" s="1" t="s">
        <v>710</v>
      </c>
      <c r="P296" s="1" t="s">
        <v>543</v>
      </c>
      <c r="Q296" s="1" t="s">
        <v>506</v>
      </c>
      <c r="R296" s="1" t="s">
        <v>26</v>
      </c>
      <c r="S296" s="1" t="s">
        <v>224</v>
      </c>
      <c r="T296" s="5">
        <v>178488</v>
      </c>
      <c r="U296" s="1" t="s">
        <v>500</v>
      </c>
      <c r="V296" s="1" t="s">
        <v>25</v>
      </c>
      <c r="W296" s="1" t="s">
        <v>25</v>
      </c>
      <c r="X296" s="1" t="s">
        <v>25</v>
      </c>
      <c r="Y296" s="1" t="s">
        <v>25</v>
      </c>
      <c r="Z296" s="1" t="s">
        <v>25</v>
      </c>
      <c r="AA296" s="1" t="s">
        <v>25</v>
      </c>
      <c r="AB296" s="1" t="s">
        <v>25</v>
      </c>
      <c r="AC296" s="1" t="s">
        <v>4394</v>
      </c>
      <c r="AD296" s="2">
        <v>0</v>
      </c>
      <c r="AE296" s="2">
        <v>111398</v>
      </c>
      <c r="AF296" s="2">
        <v>686700</v>
      </c>
      <c r="AG296" s="2">
        <v>314929</v>
      </c>
      <c r="AH296" s="2">
        <v>0</v>
      </c>
      <c r="AI296" s="2">
        <v>0</v>
      </c>
      <c r="AJ296" s="2">
        <v>0</v>
      </c>
      <c r="AK296" s="2">
        <v>0</v>
      </c>
      <c r="AL296" s="25">
        <f>VLOOKUP(H296,Tabla3[[#All],[Comuna]:[Codigo Comuna]],2,FALSE)</f>
        <v>2201</v>
      </c>
      <c r="AM296" s="28">
        <f>VLOOKUP(AL296,Poblacion!E$1:G$347,3,FALSE)</f>
        <v>166334</v>
      </c>
      <c r="AN296" s="28">
        <f>VLOOKUP(AL296,Tabla4[[#All],[Código Comuna]:[Población 2025 estimada]],3,FALSE)</f>
        <v>196820</v>
      </c>
      <c r="AO296" s="26">
        <f>VLOOKUP(AL296,Pobreza!B$1:E$346,4,FALSE)</f>
        <v>0.16772331963286741</v>
      </c>
    </row>
    <row r="297" spans="1:41" ht="24" x14ac:dyDescent="0.25">
      <c r="A297" s="5">
        <v>453</v>
      </c>
      <c r="B297" s="5" t="s">
        <v>497</v>
      </c>
      <c r="C297" s="5" t="s">
        <v>497</v>
      </c>
      <c r="D297" s="1" t="s">
        <v>498</v>
      </c>
      <c r="E297" s="1" t="s">
        <v>34</v>
      </c>
      <c r="F297" s="1" t="str">
        <f t="shared" si="4"/>
        <v>ANTOFAGASTA</v>
      </c>
      <c r="G297" s="1" t="s">
        <v>207</v>
      </c>
      <c r="H297" s="1" t="s">
        <v>208</v>
      </c>
      <c r="I297" s="5" t="s">
        <v>4911</v>
      </c>
      <c r="J297" s="5">
        <v>70</v>
      </c>
      <c r="K297" s="5" t="s">
        <v>20</v>
      </c>
      <c r="L297" s="5" t="s">
        <v>30</v>
      </c>
      <c r="M297" s="5">
        <v>38552</v>
      </c>
      <c r="N297" s="5" t="s">
        <v>709</v>
      </c>
      <c r="O297" s="1" t="s">
        <v>710</v>
      </c>
      <c r="P297" s="1" t="s">
        <v>543</v>
      </c>
      <c r="Q297" s="1" t="s">
        <v>506</v>
      </c>
      <c r="R297" s="1" t="s">
        <v>26</v>
      </c>
      <c r="S297" s="1" t="s">
        <v>135</v>
      </c>
      <c r="T297" s="5">
        <v>178490</v>
      </c>
      <c r="U297" s="1" t="s">
        <v>500</v>
      </c>
      <c r="V297" s="1" t="s">
        <v>25</v>
      </c>
      <c r="W297" s="1" t="s">
        <v>25</v>
      </c>
      <c r="X297" s="1" t="s">
        <v>25</v>
      </c>
      <c r="Y297" s="1" t="s">
        <v>25</v>
      </c>
      <c r="Z297" s="1" t="s">
        <v>25</v>
      </c>
      <c r="AA297" s="1" t="s">
        <v>25</v>
      </c>
      <c r="AB297" s="1" t="s">
        <v>25</v>
      </c>
      <c r="AC297" s="1" t="s">
        <v>4394</v>
      </c>
      <c r="AD297" s="2">
        <v>0</v>
      </c>
      <c r="AE297" s="2">
        <v>1000000</v>
      </c>
      <c r="AF297" s="2">
        <v>8335025</v>
      </c>
      <c r="AG297" s="2">
        <v>11756071</v>
      </c>
      <c r="AH297" s="2">
        <v>0</v>
      </c>
      <c r="AI297" s="2">
        <v>0</v>
      </c>
      <c r="AJ297" s="2">
        <v>0</v>
      </c>
      <c r="AK297" s="2">
        <v>0</v>
      </c>
      <c r="AL297" s="25">
        <f>VLOOKUP(H297,Tabla3[[#All],[Comuna]:[Codigo Comuna]],2,FALSE)</f>
        <v>2201</v>
      </c>
      <c r="AM297" s="28">
        <f>VLOOKUP(AL297,Poblacion!E$1:G$347,3,FALSE)</f>
        <v>166334</v>
      </c>
      <c r="AN297" s="28">
        <f>VLOOKUP(AL297,Tabla4[[#All],[Código Comuna]:[Población 2025 estimada]],3,FALSE)</f>
        <v>196820</v>
      </c>
      <c r="AO297" s="26">
        <f>VLOOKUP(AL297,Pobreza!B$1:E$346,4,FALSE)</f>
        <v>0.16772331963286741</v>
      </c>
    </row>
    <row r="298" spans="1:41" ht="24" x14ac:dyDescent="0.25">
      <c r="A298" s="5">
        <v>455</v>
      </c>
      <c r="B298" s="5" t="s">
        <v>497</v>
      </c>
      <c r="C298" s="5" t="s">
        <v>497</v>
      </c>
      <c r="D298" s="1" t="s">
        <v>498</v>
      </c>
      <c r="E298" s="1" t="s">
        <v>34</v>
      </c>
      <c r="F298" s="1" t="str">
        <f t="shared" si="4"/>
        <v>ANTOFAGASTA</v>
      </c>
      <c r="G298" s="1" t="s">
        <v>207</v>
      </c>
      <c r="H298" s="1" t="s">
        <v>713</v>
      </c>
      <c r="I298" s="5" t="s">
        <v>4912</v>
      </c>
      <c r="J298" s="5">
        <v>761</v>
      </c>
      <c r="K298" s="5" t="s">
        <v>20</v>
      </c>
      <c r="L298" s="5" t="s">
        <v>21</v>
      </c>
      <c r="M298" s="5">
        <v>39870</v>
      </c>
      <c r="N298" s="5" t="s">
        <v>711</v>
      </c>
      <c r="O298" s="1" t="s">
        <v>712</v>
      </c>
      <c r="P298" s="1" t="s">
        <v>505</v>
      </c>
      <c r="Q298" s="1" t="s">
        <v>506</v>
      </c>
      <c r="R298" s="1" t="s">
        <v>26</v>
      </c>
      <c r="S298" s="1" t="s">
        <v>328</v>
      </c>
      <c r="T298" s="5">
        <v>180888</v>
      </c>
      <c r="U298" s="1" t="s">
        <v>25</v>
      </c>
      <c r="V298" s="1" t="s">
        <v>25</v>
      </c>
      <c r="W298" s="1" t="s">
        <v>25</v>
      </c>
      <c r="X298" s="1" t="s">
        <v>25</v>
      </c>
      <c r="Y298" s="1" t="s">
        <v>25</v>
      </c>
      <c r="Z298" s="1" t="s">
        <v>25</v>
      </c>
      <c r="AA298" s="1" t="s">
        <v>25</v>
      </c>
      <c r="AB298" s="1" t="s">
        <v>25</v>
      </c>
      <c r="AC298" s="1" t="s">
        <v>4394</v>
      </c>
      <c r="AD298" s="2">
        <v>0</v>
      </c>
      <c r="AE298" s="2">
        <v>0</v>
      </c>
      <c r="AF298" s="2">
        <v>50000</v>
      </c>
      <c r="AG298" s="2">
        <v>600000</v>
      </c>
      <c r="AH298" s="2">
        <v>550000</v>
      </c>
      <c r="AI298" s="2">
        <v>0</v>
      </c>
      <c r="AJ298" s="2">
        <v>0</v>
      </c>
      <c r="AK298" s="2">
        <v>0</v>
      </c>
      <c r="AL298" s="25">
        <f>VLOOKUP(H298,Tabla3[[#All],[Comuna]:[Codigo Comuna]],2,FALSE)</f>
        <v>2203</v>
      </c>
      <c r="AM298" s="28">
        <f>VLOOKUP(AL298,Poblacion!E$1:G$347,3,FALSE)</f>
        <v>9843</v>
      </c>
      <c r="AN298" s="28">
        <f>VLOOKUP(AL298,Tabla4[[#All],[Código Comuna]:[Población 2025 estimada]],3,FALSE)</f>
        <v>11121</v>
      </c>
      <c r="AO298" s="26">
        <f>VLOOKUP(AL298,Pobreza!B$1:E$346,4,FALSE)</f>
        <v>0.2245942479535965</v>
      </c>
    </row>
    <row r="299" spans="1:41" ht="24" x14ac:dyDescent="0.25">
      <c r="A299" s="5">
        <v>457</v>
      </c>
      <c r="B299" s="5" t="s">
        <v>497</v>
      </c>
      <c r="C299" s="5" t="s">
        <v>497</v>
      </c>
      <c r="D299" s="1" t="s">
        <v>498</v>
      </c>
      <c r="E299" s="1" t="s">
        <v>34</v>
      </c>
      <c r="F299" s="1" t="str">
        <f t="shared" si="4"/>
        <v>ANTOFAGASTA</v>
      </c>
      <c r="G299" s="1" t="s">
        <v>38</v>
      </c>
      <c r="H299" s="1" t="s">
        <v>716</v>
      </c>
      <c r="I299" s="5" t="s">
        <v>4911</v>
      </c>
      <c r="J299" s="5">
        <v>71</v>
      </c>
      <c r="K299" s="5" t="s">
        <v>20</v>
      </c>
      <c r="L299" s="5" t="s">
        <v>21</v>
      </c>
      <c r="M299" s="5">
        <v>38555</v>
      </c>
      <c r="N299" s="5" t="s">
        <v>714</v>
      </c>
      <c r="O299" s="1" t="s">
        <v>715</v>
      </c>
      <c r="P299" s="1" t="s">
        <v>543</v>
      </c>
      <c r="Q299" s="1" t="s">
        <v>522</v>
      </c>
      <c r="R299" s="1" t="s">
        <v>26</v>
      </c>
      <c r="S299" s="1" t="s">
        <v>27</v>
      </c>
      <c r="T299" s="5">
        <v>153891</v>
      </c>
      <c r="U299" s="1" t="s">
        <v>25</v>
      </c>
      <c r="V299" s="1" t="s">
        <v>25</v>
      </c>
      <c r="W299" s="1" t="s">
        <v>25</v>
      </c>
      <c r="X299" s="1" t="s">
        <v>25</v>
      </c>
      <c r="Y299" s="1" t="s">
        <v>25</v>
      </c>
      <c r="Z299" s="1" t="s">
        <v>25</v>
      </c>
      <c r="AA299" s="1" t="s">
        <v>25</v>
      </c>
      <c r="AB299" s="1" t="s">
        <v>25</v>
      </c>
      <c r="AC299" s="1" t="s">
        <v>4394</v>
      </c>
      <c r="AD299" s="2">
        <v>0</v>
      </c>
      <c r="AE299" s="2">
        <v>1</v>
      </c>
      <c r="AF299" s="2">
        <v>580006</v>
      </c>
      <c r="AG299" s="2">
        <v>491510</v>
      </c>
      <c r="AH299" s="2">
        <v>0</v>
      </c>
      <c r="AI299" s="2">
        <v>0</v>
      </c>
      <c r="AJ299" s="2">
        <v>0</v>
      </c>
      <c r="AK299" s="2">
        <v>0</v>
      </c>
      <c r="AL299" s="25">
        <f>VLOOKUP(H299,Tabla3[[#All],[Comuna]:[Codigo Comuna]],2,FALSE)</f>
        <v>2102</v>
      </c>
      <c r="AM299" s="28">
        <f>VLOOKUP(AL299,Poblacion!E$1:G$347,3,FALSE)</f>
        <v>14084</v>
      </c>
      <c r="AN299" s="28">
        <f>VLOOKUP(AL299,Tabla4[[#All],[Código Comuna]:[Población 2025 estimada]],3,FALSE)</f>
        <v>16087</v>
      </c>
      <c r="AO299" s="26">
        <f>VLOOKUP(AL299,Pobreza!B$1:E$346,4,FALSE)</f>
        <v>0.19853961835601219</v>
      </c>
    </row>
    <row r="300" spans="1:41" ht="24" x14ac:dyDescent="0.25">
      <c r="A300" s="5">
        <v>456</v>
      </c>
      <c r="B300" s="5" t="s">
        <v>497</v>
      </c>
      <c r="C300" s="5" t="s">
        <v>497</v>
      </c>
      <c r="D300" s="1" t="s">
        <v>498</v>
      </c>
      <c r="E300" s="1" t="s">
        <v>34</v>
      </c>
      <c r="F300" s="1" t="str">
        <f t="shared" si="4"/>
        <v>ANTOFAGASTA</v>
      </c>
      <c r="G300" s="1" t="s">
        <v>38</v>
      </c>
      <c r="H300" s="1" t="s">
        <v>716</v>
      </c>
      <c r="I300" s="5" t="s">
        <v>4911</v>
      </c>
      <c r="J300" s="5">
        <v>71</v>
      </c>
      <c r="K300" s="5" t="s">
        <v>20</v>
      </c>
      <c r="L300" s="5" t="s">
        <v>30</v>
      </c>
      <c r="M300" s="5">
        <v>38555</v>
      </c>
      <c r="N300" s="5" t="s">
        <v>714</v>
      </c>
      <c r="O300" s="1" t="s">
        <v>715</v>
      </c>
      <c r="P300" s="1" t="s">
        <v>543</v>
      </c>
      <c r="Q300" s="1" t="s">
        <v>522</v>
      </c>
      <c r="R300" s="1" t="s">
        <v>26</v>
      </c>
      <c r="S300" s="1" t="s">
        <v>31</v>
      </c>
      <c r="T300" s="5">
        <v>153890</v>
      </c>
      <c r="U300" s="1" t="s">
        <v>25</v>
      </c>
      <c r="V300" s="1" t="s">
        <v>25</v>
      </c>
      <c r="W300" s="1" t="s">
        <v>25</v>
      </c>
      <c r="X300" s="1" t="s">
        <v>25</v>
      </c>
      <c r="Y300" s="1" t="s">
        <v>25</v>
      </c>
      <c r="Z300" s="1" t="s">
        <v>25</v>
      </c>
      <c r="AA300" s="1" t="s">
        <v>25</v>
      </c>
      <c r="AB300" s="1" t="s">
        <v>25</v>
      </c>
      <c r="AC300" s="1" t="s">
        <v>4394</v>
      </c>
      <c r="AD300" s="2">
        <v>0</v>
      </c>
      <c r="AE300" s="2">
        <v>1</v>
      </c>
      <c r="AF300" s="2">
        <v>2825720</v>
      </c>
      <c r="AG300" s="2">
        <v>5047168</v>
      </c>
      <c r="AH300" s="2">
        <v>2000000</v>
      </c>
      <c r="AI300" s="2">
        <v>0</v>
      </c>
      <c r="AJ300" s="2">
        <v>0</v>
      </c>
      <c r="AK300" s="2">
        <v>0</v>
      </c>
      <c r="AL300" s="25">
        <f>VLOOKUP(H300,Tabla3[[#All],[Comuna]:[Codigo Comuna]],2,FALSE)</f>
        <v>2102</v>
      </c>
      <c r="AM300" s="28">
        <f>VLOOKUP(AL300,Poblacion!E$1:G$347,3,FALSE)</f>
        <v>14084</v>
      </c>
      <c r="AN300" s="28">
        <f>VLOOKUP(AL300,Tabla4[[#All],[Código Comuna]:[Población 2025 estimada]],3,FALSE)</f>
        <v>16087</v>
      </c>
      <c r="AO300" s="26">
        <f>VLOOKUP(AL300,Pobreza!B$1:E$346,4,FALSE)</f>
        <v>0.19853961835601219</v>
      </c>
    </row>
    <row r="301" spans="1:41" ht="24" x14ac:dyDescent="0.25">
      <c r="A301" s="5">
        <v>458</v>
      </c>
      <c r="B301" s="5" t="s">
        <v>497</v>
      </c>
      <c r="C301" s="5" t="s">
        <v>497</v>
      </c>
      <c r="D301" s="1" t="s">
        <v>498</v>
      </c>
      <c r="E301" s="1" t="s">
        <v>34</v>
      </c>
      <c r="F301" s="1" t="str">
        <f t="shared" si="4"/>
        <v>ANTOFAGASTA</v>
      </c>
      <c r="G301" s="1" t="s">
        <v>207</v>
      </c>
      <c r="H301" s="1" t="s">
        <v>713</v>
      </c>
      <c r="I301" s="5" t="s">
        <v>4911</v>
      </c>
      <c r="J301" s="5">
        <v>147</v>
      </c>
      <c r="K301" s="5" t="s">
        <v>20</v>
      </c>
      <c r="L301" s="5" t="s">
        <v>21</v>
      </c>
      <c r="M301" s="5">
        <v>44236</v>
      </c>
      <c r="N301" s="5" t="s">
        <v>717</v>
      </c>
      <c r="O301" s="1" t="s">
        <v>718</v>
      </c>
      <c r="P301" s="1" t="s">
        <v>505</v>
      </c>
      <c r="Q301" s="1" t="s">
        <v>506</v>
      </c>
      <c r="R301" s="1" t="s">
        <v>26</v>
      </c>
      <c r="S301" s="1" t="s">
        <v>27</v>
      </c>
      <c r="T301" s="5">
        <v>138989</v>
      </c>
      <c r="U301" s="1" t="s">
        <v>500</v>
      </c>
      <c r="V301" s="1" t="s">
        <v>25</v>
      </c>
      <c r="W301" s="1" t="s">
        <v>25</v>
      </c>
      <c r="X301" s="1" t="s">
        <v>25</v>
      </c>
      <c r="Y301" s="1" t="s">
        <v>25</v>
      </c>
      <c r="Z301" s="1" t="s">
        <v>25</v>
      </c>
      <c r="AA301" s="1" t="s">
        <v>25</v>
      </c>
      <c r="AB301" s="1" t="s">
        <v>25</v>
      </c>
      <c r="AC301" s="1" t="s">
        <v>4394</v>
      </c>
      <c r="AD301" s="2">
        <v>0</v>
      </c>
      <c r="AE301" s="2">
        <v>534583</v>
      </c>
      <c r="AF301" s="2">
        <v>99627</v>
      </c>
      <c r="AG301" s="2">
        <v>0</v>
      </c>
      <c r="AH301" s="2">
        <v>0</v>
      </c>
      <c r="AI301" s="2">
        <v>0</v>
      </c>
      <c r="AJ301" s="2">
        <v>0</v>
      </c>
      <c r="AK301" s="2">
        <v>0</v>
      </c>
      <c r="AL301" s="25">
        <f>VLOOKUP(H301,Tabla3[[#All],[Comuna]:[Codigo Comuna]],2,FALSE)</f>
        <v>2203</v>
      </c>
      <c r="AM301" s="28">
        <f>VLOOKUP(AL301,Poblacion!E$1:G$347,3,FALSE)</f>
        <v>9843</v>
      </c>
      <c r="AN301" s="28">
        <f>VLOOKUP(AL301,Tabla4[[#All],[Código Comuna]:[Población 2025 estimada]],3,FALSE)</f>
        <v>11121</v>
      </c>
      <c r="AO301" s="26">
        <f>VLOOKUP(AL301,Pobreza!B$1:E$346,4,FALSE)</f>
        <v>0.2245942479535965</v>
      </c>
    </row>
    <row r="302" spans="1:41" ht="24" x14ac:dyDescent="0.25">
      <c r="A302" s="5">
        <v>460</v>
      </c>
      <c r="B302" s="5" t="s">
        <v>497</v>
      </c>
      <c r="C302" s="5" t="s">
        <v>497</v>
      </c>
      <c r="D302" s="1" t="s">
        <v>498</v>
      </c>
      <c r="E302" s="1" t="s">
        <v>34</v>
      </c>
      <c r="F302" s="1" t="str">
        <f t="shared" si="4"/>
        <v>ANTOFAGASTA</v>
      </c>
      <c r="G302" s="1" t="s">
        <v>38</v>
      </c>
      <c r="H302" s="1" t="s">
        <v>721</v>
      </c>
      <c r="I302" s="5" t="s">
        <v>4911</v>
      </c>
      <c r="J302" s="5">
        <v>80</v>
      </c>
      <c r="K302" s="5" t="s">
        <v>20</v>
      </c>
      <c r="L302" s="5" t="s">
        <v>21</v>
      </c>
      <c r="M302" s="5">
        <v>38701</v>
      </c>
      <c r="N302" s="5" t="s">
        <v>719</v>
      </c>
      <c r="O302" s="1" t="s">
        <v>720</v>
      </c>
      <c r="P302" s="1" t="s">
        <v>539</v>
      </c>
      <c r="Q302" s="1" t="s">
        <v>540</v>
      </c>
      <c r="R302" s="1" t="s">
        <v>26</v>
      </c>
      <c r="S302" s="1" t="s">
        <v>27</v>
      </c>
      <c r="T302" s="5">
        <v>125760</v>
      </c>
      <c r="U302" s="1" t="s">
        <v>500</v>
      </c>
      <c r="V302" s="1" t="s">
        <v>25</v>
      </c>
      <c r="W302" s="1" t="s">
        <v>25</v>
      </c>
      <c r="X302" s="1" t="s">
        <v>25</v>
      </c>
      <c r="Y302" s="1" t="s">
        <v>25</v>
      </c>
      <c r="Z302" s="1" t="s">
        <v>25</v>
      </c>
      <c r="AA302" s="1" t="s">
        <v>25</v>
      </c>
      <c r="AB302" s="1" t="s">
        <v>25</v>
      </c>
      <c r="AC302" s="1" t="s">
        <v>4394</v>
      </c>
      <c r="AD302" s="2">
        <v>0</v>
      </c>
      <c r="AE302" s="2">
        <v>250999.99299999999</v>
      </c>
      <c r="AF302" s="2">
        <v>507722</v>
      </c>
      <c r="AG302" s="2">
        <v>262499</v>
      </c>
      <c r="AH302" s="2">
        <v>0</v>
      </c>
      <c r="AI302" s="2">
        <v>0</v>
      </c>
      <c r="AJ302" s="2">
        <v>0</v>
      </c>
      <c r="AK302" s="2">
        <v>0</v>
      </c>
      <c r="AL302" s="25">
        <f>VLOOKUP(H302,Tabla3[[#All],[Comuna]:[Codigo Comuna]],2,FALSE)</f>
        <v>2103</v>
      </c>
      <c r="AM302" s="28">
        <f>VLOOKUP(AL302,Poblacion!E$1:G$347,3,FALSE)</f>
        <v>1472</v>
      </c>
      <c r="AN302" s="28">
        <f>VLOOKUP(AL302,Tabla4[[#All],[Código Comuna]:[Población 2025 estimada]],3,FALSE)</f>
        <v>1806</v>
      </c>
      <c r="AO302" s="26">
        <f>VLOOKUP(AL302,Pobreza!B$1:E$346,4,FALSE)</f>
        <v>0.16477437733501299</v>
      </c>
    </row>
    <row r="303" spans="1:41" ht="24" x14ac:dyDescent="0.25">
      <c r="A303" s="5">
        <v>459</v>
      </c>
      <c r="B303" s="5" t="s">
        <v>497</v>
      </c>
      <c r="C303" s="5" t="s">
        <v>497</v>
      </c>
      <c r="D303" s="1" t="s">
        <v>498</v>
      </c>
      <c r="E303" s="1" t="s">
        <v>34</v>
      </c>
      <c r="F303" s="1" t="str">
        <f t="shared" si="4"/>
        <v>ANTOFAGASTA</v>
      </c>
      <c r="G303" s="1" t="s">
        <v>38</v>
      </c>
      <c r="H303" s="1" t="s">
        <v>721</v>
      </c>
      <c r="I303" s="5" t="s">
        <v>4911</v>
      </c>
      <c r="J303" s="5">
        <v>80</v>
      </c>
      <c r="K303" s="5" t="s">
        <v>20</v>
      </c>
      <c r="L303" s="5" t="s">
        <v>30</v>
      </c>
      <c r="M303" s="5">
        <v>38701</v>
      </c>
      <c r="N303" s="5" t="s">
        <v>719</v>
      </c>
      <c r="O303" s="1" t="s">
        <v>720</v>
      </c>
      <c r="P303" s="1" t="s">
        <v>539</v>
      </c>
      <c r="Q303" s="1" t="s">
        <v>540</v>
      </c>
      <c r="R303" s="1" t="s">
        <v>26</v>
      </c>
      <c r="S303" s="1" t="s">
        <v>31</v>
      </c>
      <c r="T303" s="5">
        <v>125761</v>
      </c>
      <c r="U303" s="1" t="s">
        <v>500</v>
      </c>
      <c r="V303" s="1" t="s">
        <v>25</v>
      </c>
      <c r="W303" s="1" t="s">
        <v>25</v>
      </c>
      <c r="X303" s="1" t="s">
        <v>25</v>
      </c>
      <c r="Y303" s="1" t="s">
        <v>25</v>
      </c>
      <c r="Z303" s="1" t="s">
        <v>25</v>
      </c>
      <c r="AA303" s="1" t="s">
        <v>25</v>
      </c>
      <c r="AB303" s="1" t="s">
        <v>25</v>
      </c>
      <c r="AC303" s="1" t="s">
        <v>4394</v>
      </c>
      <c r="AD303" s="2">
        <v>0</v>
      </c>
      <c r="AE303" s="2">
        <v>3299999.9890000001</v>
      </c>
      <c r="AF303" s="2">
        <v>21133721</v>
      </c>
      <c r="AG303" s="2">
        <v>22096167</v>
      </c>
      <c r="AH303" s="2">
        <v>0</v>
      </c>
      <c r="AI303" s="2">
        <v>0</v>
      </c>
      <c r="AJ303" s="2">
        <v>0</v>
      </c>
      <c r="AK303" s="2">
        <v>0</v>
      </c>
      <c r="AL303" s="25">
        <f>VLOOKUP(H303,Tabla3[[#All],[Comuna]:[Codigo Comuna]],2,FALSE)</f>
        <v>2103</v>
      </c>
      <c r="AM303" s="28">
        <f>VLOOKUP(AL303,Poblacion!E$1:G$347,3,FALSE)</f>
        <v>1472</v>
      </c>
      <c r="AN303" s="28">
        <f>VLOOKUP(AL303,Tabla4[[#All],[Código Comuna]:[Población 2025 estimada]],3,FALSE)</f>
        <v>1806</v>
      </c>
      <c r="AO303" s="26">
        <f>VLOOKUP(AL303,Pobreza!B$1:E$346,4,FALSE)</f>
        <v>0.16477437733501299</v>
      </c>
    </row>
    <row r="304" spans="1:41" ht="36" x14ac:dyDescent="0.25">
      <c r="A304" s="5">
        <v>463</v>
      </c>
      <c r="B304" s="5" t="s">
        <v>497</v>
      </c>
      <c r="C304" s="5" t="s">
        <v>497</v>
      </c>
      <c r="D304" s="1" t="s">
        <v>498</v>
      </c>
      <c r="E304" s="1" t="s">
        <v>34</v>
      </c>
      <c r="F304" s="1" t="str">
        <f t="shared" si="4"/>
        <v>ANTOFAGASTA</v>
      </c>
      <c r="G304" s="1" t="s">
        <v>207</v>
      </c>
      <c r="H304" s="1" t="s">
        <v>713</v>
      </c>
      <c r="I304" s="5" t="s">
        <v>4911</v>
      </c>
      <c r="J304" s="5">
        <v>150</v>
      </c>
      <c r="K304" s="5" t="s">
        <v>20</v>
      </c>
      <c r="L304" s="5" t="s">
        <v>21</v>
      </c>
      <c r="M304" s="5">
        <v>44240</v>
      </c>
      <c r="N304" s="5" t="s">
        <v>722</v>
      </c>
      <c r="O304" s="1" t="s">
        <v>723</v>
      </c>
      <c r="P304" s="1" t="s">
        <v>499</v>
      </c>
      <c r="Q304" s="1" t="s">
        <v>499</v>
      </c>
      <c r="R304" s="1" t="s">
        <v>26</v>
      </c>
      <c r="S304" s="1" t="s">
        <v>517</v>
      </c>
      <c r="T304" s="5">
        <v>166772</v>
      </c>
      <c r="U304" s="1" t="s">
        <v>500</v>
      </c>
      <c r="V304" s="1" t="s">
        <v>25</v>
      </c>
      <c r="W304" s="1" t="s">
        <v>25</v>
      </c>
      <c r="X304" s="1" t="s">
        <v>25</v>
      </c>
      <c r="Y304" s="1" t="s">
        <v>25</v>
      </c>
      <c r="Z304" s="1" t="s">
        <v>25</v>
      </c>
      <c r="AA304" s="1" t="s">
        <v>25</v>
      </c>
      <c r="AB304" s="1" t="s">
        <v>25</v>
      </c>
      <c r="AC304" s="1" t="s">
        <v>4394</v>
      </c>
      <c r="AD304" s="2">
        <v>0</v>
      </c>
      <c r="AE304" s="2">
        <v>1</v>
      </c>
      <c r="AF304" s="2">
        <v>518999</v>
      </c>
      <c r="AG304" s="2">
        <v>400013</v>
      </c>
      <c r="AH304" s="2">
        <v>0</v>
      </c>
      <c r="AI304" s="2">
        <v>0</v>
      </c>
      <c r="AJ304" s="2">
        <v>0</v>
      </c>
      <c r="AK304" s="2">
        <v>0</v>
      </c>
      <c r="AL304" s="25">
        <f>VLOOKUP(H304,Tabla3[[#All],[Comuna]:[Codigo Comuna]],2,FALSE)</f>
        <v>2203</v>
      </c>
      <c r="AM304" s="28">
        <f>VLOOKUP(AL304,Poblacion!E$1:G$347,3,FALSE)</f>
        <v>9843</v>
      </c>
      <c r="AN304" s="28">
        <f>VLOOKUP(AL304,Tabla4[[#All],[Código Comuna]:[Población 2025 estimada]],3,FALSE)</f>
        <v>11121</v>
      </c>
      <c r="AO304" s="26">
        <f>VLOOKUP(AL304,Pobreza!B$1:E$346,4,FALSE)</f>
        <v>0.2245942479535965</v>
      </c>
    </row>
    <row r="305" spans="1:41" ht="36" x14ac:dyDescent="0.25">
      <c r="A305" s="5">
        <v>461</v>
      </c>
      <c r="B305" s="5" t="s">
        <v>497</v>
      </c>
      <c r="C305" s="5" t="s">
        <v>497</v>
      </c>
      <c r="D305" s="1" t="s">
        <v>498</v>
      </c>
      <c r="E305" s="1" t="s">
        <v>34</v>
      </c>
      <c r="F305" s="1" t="str">
        <f t="shared" si="4"/>
        <v>ANTOFAGASTA</v>
      </c>
      <c r="G305" s="1" t="s">
        <v>207</v>
      </c>
      <c r="H305" s="1" t="s">
        <v>713</v>
      </c>
      <c r="I305" s="5" t="s">
        <v>4912</v>
      </c>
      <c r="J305" s="5">
        <v>758</v>
      </c>
      <c r="K305" s="5" t="s">
        <v>20</v>
      </c>
      <c r="L305" s="5" t="s">
        <v>21</v>
      </c>
      <c r="M305" s="5">
        <v>44240</v>
      </c>
      <c r="N305" s="5" t="s">
        <v>722</v>
      </c>
      <c r="O305" s="1" t="s">
        <v>723</v>
      </c>
      <c r="P305" s="1" t="s">
        <v>499</v>
      </c>
      <c r="Q305" s="1" t="s">
        <v>499</v>
      </c>
      <c r="R305" s="1" t="s">
        <v>26</v>
      </c>
      <c r="S305" s="1" t="s">
        <v>724</v>
      </c>
      <c r="T305" s="5">
        <v>181416</v>
      </c>
      <c r="U305" s="1" t="s">
        <v>25</v>
      </c>
      <c r="V305" s="1" t="s">
        <v>25</v>
      </c>
      <c r="W305" s="1" t="s">
        <v>25</v>
      </c>
      <c r="X305" s="1" t="s">
        <v>25</v>
      </c>
      <c r="Y305" s="1" t="s">
        <v>25</v>
      </c>
      <c r="Z305" s="1" t="s">
        <v>25</v>
      </c>
      <c r="AA305" s="1" t="s">
        <v>25</v>
      </c>
      <c r="AB305" s="1" t="s">
        <v>25</v>
      </c>
      <c r="AC305" s="1" t="s">
        <v>4394</v>
      </c>
      <c r="AD305" s="2">
        <v>0</v>
      </c>
      <c r="AE305" s="2">
        <v>0</v>
      </c>
      <c r="AF305" s="2">
        <v>10000</v>
      </c>
      <c r="AG305" s="2">
        <v>600000</v>
      </c>
      <c r="AH305" s="2">
        <v>600000</v>
      </c>
      <c r="AI305" s="2">
        <v>286000</v>
      </c>
      <c r="AJ305" s="2">
        <v>0</v>
      </c>
      <c r="AK305" s="2">
        <v>0</v>
      </c>
      <c r="AL305" s="25">
        <f>VLOOKUP(H305,Tabla3[[#All],[Comuna]:[Codigo Comuna]],2,FALSE)</f>
        <v>2203</v>
      </c>
      <c r="AM305" s="28">
        <f>VLOOKUP(AL305,Poblacion!E$1:G$347,3,FALSE)</f>
        <v>9843</v>
      </c>
      <c r="AN305" s="28">
        <f>VLOOKUP(AL305,Tabla4[[#All],[Código Comuna]:[Población 2025 estimada]],3,FALSE)</f>
        <v>11121</v>
      </c>
      <c r="AO305" s="26">
        <f>VLOOKUP(AL305,Pobreza!B$1:E$346,4,FALSE)</f>
        <v>0.2245942479535965</v>
      </c>
    </row>
    <row r="306" spans="1:41" ht="36" x14ac:dyDescent="0.25">
      <c r="A306" s="5">
        <v>464</v>
      </c>
      <c r="B306" s="5" t="s">
        <v>497</v>
      </c>
      <c r="C306" s="5" t="s">
        <v>497</v>
      </c>
      <c r="D306" s="1" t="s">
        <v>498</v>
      </c>
      <c r="E306" s="1" t="s">
        <v>34</v>
      </c>
      <c r="F306" s="1" t="str">
        <f t="shared" si="4"/>
        <v>ANTOFAGASTA</v>
      </c>
      <c r="G306" s="1" t="s">
        <v>207</v>
      </c>
      <c r="H306" s="1" t="s">
        <v>713</v>
      </c>
      <c r="I306" s="5" t="s">
        <v>4911</v>
      </c>
      <c r="J306" s="5">
        <v>150</v>
      </c>
      <c r="K306" s="5" t="s">
        <v>20</v>
      </c>
      <c r="L306" s="5" t="s">
        <v>30</v>
      </c>
      <c r="M306" s="5">
        <v>44240</v>
      </c>
      <c r="N306" s="5" t="s">
        <v>722</v>
      </c>
      <c r="O306" s="1" t="s">
        <v>723</v>
      </c>
      <c r="P306" s="1" t="s">
        <v>499</v>
      </c>
      <c r="Q306" s="1" t="s">
        <v>499</v>
      </c>
      <c r="R306" s="1" t="s">
        <v>26</v>
      </c>
      <c r="S306" s="1" t="s">
        <v>226</v>
      </c>
      <c r="T306" s="5">
        <v>166773</v>
      </c>
      <c r="U306" s="1" t="s">
        <v>500</v>
      </c>
      <c r="V306" s="1" t="s">
        <v>25</v>
      </c>
      <c r="W306" s="1" t="s">
        <v>25</v>
      </c>
      <c r="X306" s="1" t="s">
        <v>25</v>
      </c>
      <c r="Y306" s="1" t="s">
        <v>25</v>
      </c>
      <c r="Z306" s="1" t="s">
        <v>25</v>
      </c>
      <c r="AA306" s="1" t="s">
        <v>25</v>
      </c>
      <c r="AB306" s="1" t="s">
        <v>25</v>
      </c>
      <c r="AC306" s="1" t="s">
        <v>4394</v>
      </c>
      <c r="AD306" s="2">
        <v>0</v>
      </c>
      <c r="AE306" s="2">
        <v>1</v>
      </c>
      <c r="AF306" s="2">
        <v>6215979</v>
      </c>
      <c r="AG306" s="2">
        <v>15570721</v>
      </c>
      <c r="AH306" s="2">
        <v>0</v>
      </c>
      <c r="AI306" s="2">
        <v>0</v>
      </c>
      <c r="AJ306" s="2">
        <v>0</v>
      </c>
      <c r="AK306" s="2">
        <v>0</v>
      </c>
      <c r="AL306" s="25">
        <f>VLOOKUP(H306,Tabla3[[#All],[Comuna]:[Codigo Comuna]],2,FALSE)</f>
        <v>2203</v>
      </c>
      <c r="AM306" s="28">
        <f>VLOOKUP(AL306,Poblacion!E$1:G$347,3,FALSE)</f>
        <v>9843</v>
      </c>
      <c r="AN306" s="28">
        <f>VLOOKUP(AL306,Tabla4[[#All],[Código Comuna]:[Población 2025 estimada]],3,FALSE)</f>
        <v>11121</v>
      </c>
      <c r="AO306" s="26">
        <f>VLOOKUP(AL306,Pobreza!B$1:E$346,4,FALSE)</f>
        <v>0.2245942479535965</v>
      </c>
    </row>
    <row r="307" spans="1:41" ht="36" x14ac:dyDescent="0.25">
      <c r="A307" s="5">
        <v>462</v>
      </c>
      <c r="B307" s="5" t="s">
        <v>497</v>
      </c>
      <c r="C307" s="5" t="s">
        <v>497</v>
      </c>
      <c r="D307" s="1" t="s">
        <v>498</v>
      </c>
      <c r="E307" s="1" t="s">
        <v>34</v>
      </c>
      <c r="F307" s="1" t="str">
        <f t="shared" si="4"/>
        <v>ANTOFAGASTA</v>
      </c>
      <c r="G307" s="1" t="s">
        <v>207</v>
      </c>
      <c r="H307" s="1" t="s">
        <v>713</v>
      </c>
      <c r="I307" s="5" t="s">
        <v>4912</v>
      </c>
      <c r="J307" s="5">
        <v>758</v>
      </c>
      <c r="K307" s="5" t="s">
        <v>20</v>
      </c>
      <c r="L307" s="5" t="s">
        <v>30</v>
      </c>
      <c r="M307" s="5">
        <v>44240</v>
      </c>
      <c r="N307" s="5" t="s">
        <v>722</v>
      </c>
      <c r="O307" s="1" t="s">
        <v>723</v>
      </c>
      <c r="P307" s="1" t="s">
        <v>499</v>
      </c>
      <c r="Q307" s="1" t="s">
        <v>499</v>
      </c>
      <c r="R307" s="1" t="s">
        <v>26</v>
      </c>
      <c r="S307" s="1" t="s">
        <v>418</v>
      </c>
      <c r="T307" s="5">
        <v>181415</v>
      </c>
      <c r="U307" s="1" t="s">
        <v>25</v>
      </c>
      <c r="V307" s="1" t="s">
        <v>25</v>
      </c>
      <c r="W307" s="1" t="s">
        <v>25</v>
      </c>
      <c r="X307" s="1" t="s">
        <v>25</v>
      </c>
      <c r="Y307" s="1" t="s">
        <v>25</v>
      </c>
      <c r="Z307" s="1" t="s">
        <v>25</v>
      </c>
      <c r="AA307" s="1" t="s">
        <v>25</v>
      </c>
      <c r="AB307" s="1" t="s">
        <v>25</v>
      </c>
      <c r="AC307" s="1" t="s">
        <v>4394</v>
      </c>
      <c r="AD307" s="2">
        <v>0</v>
      </c>
      <c r="AE307" s="2">
        <v>0</v>
      </c>
      <c r="AF307" s="2">
        <v>50000</v>
      </c>
      <c r="AG307" s="2">
        <v>4000000</v>
      </c>
      <c r="AH307" s="2">
        <v>6000000</v>
      </c>
      <c r="AI307" s="2">
        <v>4800000</v>
      </c>
      <c r="AJ307" s="2">
        <v>0</v>
      </c>
      <c r="AK307" s="2">
        <v>0</v>
      </c>
      <c r="AL307" s="25">
        <f>VLOOKUP(H307,Tabla3[[#All],[Comuna]:[Codigo Comuna]],2,FALSE)</f>
        <v>2203</v>
      </c>
      <c r="AM307" s="28">
        <f>VLOOKUP(AL307,Poblacion!E$1:G$347,3,FALSE)</f>
        <v>9843</v>
      </c>
      <c r="AN307" s="28">
        <f>VLOOKUP(AL307,Tabla4[[#All],[Código Comuna]:[Población 2025 estimada]],3,FALSE)</f>
        <v>11121</v>
      </c>
      <c r="AO307" s="26">
        <f>VLOOKUP(AL307,Pobreza!B$1:E$346,4,FALSE)</f>
        <v>0.2245942479535965</v>
      </c>
    </row>
    <row r="308" spans="1:41" ht="24" x14ac:dyDescent="0.25">
      <c r="A308" s="5">
        <v>465</v>
      </c>
      <c r="B308" s="5" t="s">
        <v>497</v>
      </c>
      <c r="C308" s="5" t="s">
        <v>497</v>
      </c>
      <c r="D308" s="1" t="s">
        <v>498</v>
      </c>
      <c r="E308" s="1" t="s">
        <v>34</v>
      </c>
      <c r="F308" s="1" t="str">
        <f t="shared" si="4"/>
        <v>ANTOFAGASTA</v>
      </c>
      <c r="G308" s="1" t="s">
        <v>127</v>
      </c>
      <c r="H308" s="1" t="s">
        <v>122</v>
      </c>
      <c r="I308" s="5" t="s">
        <v>4911</v>
      </c>
      <c r="J308" s="5">
        <v>164</v>
      </c>
      <c r="K308" s="5" t="s">
        <v>20</v>
      </c>
      <c r="L308" s="5" t="s">
        <v>21</v>
      </c>
      <c r="M308" s="5">
        <v>46439</v>
      </c>
      <c r="N308" s="5" t="s">
        <v>725</v>
      </c>
      <c r="O308" s="1" t="s">
        <v>726</v>
      </c>
      <c r="P308" s="1" t="s">
        <v>539</v>
      </c>
      <c r="Q308" s="1" t="s">
        <v>506</v>
      </c>
      <c r="R308" s="1" t="s">
        <v>26</v>
      </c>
      <c r="S308" s="1" t="s">
        <v>27</v>
      </c>
      <c r="T308" s="5">
        <v>143528</v>
      </c>
      <c r="U308" s="1" t="s">
        <v>500</v>
      </c>
      <c r="V308" s="1" t="s">
        <v>25</v>
      </c>
      <c r="W308" s="1" t="s">
        <v>25</v>
      </c>
      <c r="X308" s="1" t="s">
        <v>25</v>
      </c>
      <c r="Y308" s="1" t="s">
        <v>25</v>
      </c>
      <c r="Z308" s="1" t="s">
        <v>25</v>
      </c>
      <c r="AA308" s="1" t="s">
        <v>25</v>
      </c>
      <c r="AB308" s="1" t="s">
        <v>25</v>
      </c>
      <c r="AC308" s="1" t="s">
        <v>4394</v>
      </c>
      <c r="AD308" s="2">
        <v>0</v>
      </c>
      <c r="AE308" s="2">
        <v>339000</v>
      </c>
      <c r="AF308" s="2">
        <v>543695</v>
      </c>
      <c r="AG308" s="2">
        <v>568085</v>
      </c>
      <c r="AH308" s="2">
        <v>0</v>
      </c>
      <c r="AI308" s="2">
        <v>0</v>
      </c>
      <c r="AJ308" s="2">
        <v>0</v>
      </c>
      <c r="AK308" s="2">
        <v>0</v>
      </c>
      <c r="AL308" s="25" t="e">
        <f>VLOOKUP(H308,Tabla3[[#All],[Comuna]:[Codigo Comuna]],2,FALSE)</f>
        <v>#N/A</v>
      </c>
      <c r="AM308" s="28" t="e">
        <f>VLOOKUP(AL308,Poblacion!E$1:G$347,3,FALSE)</f>
        <v>#N/A</v>
      </c>
      <c r="AN308" s="28" t="e">
        <f>VLOOKUP(AL308,Tabla4[[#All],[Código Comuna]:[Población 2025 estimada]],3,FALSE)</f>
        <v>#N/A</v>
      </c>
      <c r="AO308" s="26" t="e">
        <f>VLOOKUP(AL308,Pobreza!B$1:E$346,4,FALSE)</f>
        <v>#N/A</v>
      </c>
    </row>
    <row r="309" spans="1:41" ht="24" x14ac:dyDescent="0.25">
      <c r="A309" s="5">
        <v>466</v>
      </c>
      <c r="B309" s="5" t="s">
        <v>497</v>
      </c>
      <c r="C309" s="5" t="s">
        <v>497</v>
      </c>
      <c r="D309" s="1" t="s">
        <v>498</v>
      </c>
      <c r="E309" s="1" t="s">
        <v>34</v>
      </c>
      <c r="F309" s="1" t="str">
        <f t="shared" si="4"/>
        <v>ANTOFAGASTA</v>
      </c>
      <c r="G309" s="1" t="s">
        <v>127</v>
      </c>
      <c r="H309" s="1" t="s">
        <v>122</v>
      </c>
      <c r="I309" s="5" t="s">
        <v>4911</v>
      </c>
      <c r="J309" s="5">
        <v>164</v>
      </c>
      <c r="K309" s="5" t="s">
        <v>20</v>
      </c>
      <c r="L309" s="5" t="s">
        <v>30</v>
      </c>
      <c r="M309" s="5">
        <v>46439</v>
      </c>
      <c r="N309" s="5" t="s">
        <v>725</v>
      </c>
      <c r="O309" s="1" t="s">
        <v>726</v>
      </c>
      <c r="P309" s="1" t="s">
        <v>539</v>
      </c>
      <c r="Q309" s="1" t="s">
        <v>506</v>
      </c>
      <c r="R309" s="1" t="s">
        <v>26</v>
      </c>
      <c r="S309" s="1" t="s">
        <v>31</v>
      </c>
      <c r="T309" s="5">
        <v>143527</v>
      </c>
      <c r="U309" s="1" t="s">
        <v>500</v>
      </c>
      <c r="V309" s="1" t="s">
        <v>25</v>
      </c>
      <c r="W309" s="1" t="s">
        <v>25</v>
      </c>
      <c r="X309" s="1" t="s">
        <v>25</v>
      </c>
      <c r="Y309" s="1" t="s">
        <v>25</v>
      </c>
      <c r="Z309" s="1" t="s">
        <v>25</v>
      </c>
      <c r="AA309" s="1" t="s">
        <v>25</v>
      </c>
      <c r="AB309" s="1" t="s">
        <v>25</v>
      </c>
      <c r="AC309" s="1" t="s">
        <v>4394</v>
      </c>
      <c r="AD309" s="2">
        <v>0</v>
      </c>
      <c r="AE309" s="2">
        <v>4000000</v>
      </c>
      <c r="AF309" s="2">
        <v>13495305</v>
      </c>
      <c r="AG309" s="2">
        <v>14702915</v>
      </c>
      <c r="AH309" s="2">
        <v>13114000</v>
      </c>
      <c r="AI309" s="2">
        <v>0</v>
      </c>
      <c r="AJ309" s="2">
        <v>0</v>
      </c>
      <c r="AK309" s="2">
        <v>0</v>
      </c>
      <c r="AL309" s="25" t="e">
        <f>VLOOKUP(H309,Tabla3[[#All],[Comuna]:[Codigo Comuna]],2,FALSE)</f>
        <v>#N/A</v>
      </c>
      <c r="AM309" s="28" t="e">
        <f>VLOOKUP(AL309,Poblacion!E$1:G$347,3,FALSE)</f>
        <v>#N/A</v>
      </c>
      <c r="AN309" s="28" t="e">
        <f>VLOOKUP(AL309,Tabla4[[#All],[Código Comuna]:[Población 2025 estimada]],3,FALSE)</f>
        <v>#N/A</v>
      </c>
      <c r="AO309" s="26" t="e">
        <f>VLOOKUP(AL309,Pobreza!B$1:E$346,4,FALSE)</f>
        <v>#N/A</v>
      </c>
    </row>
    <row r="310" spans="1:41" ht="36" x14ac:dyDescent="0.25">
      <c r="A310" s="5">
        <v>468</v>
      </c>
      <c r="B310" s="5" t="s">
        <v>497</v>
      </c>
      <c r="C310" s="5" t="s">
        <v>497</v>
      </c>
      <c r="D310" s="1" t="s">
        <v>498</v>
      </c>
      <c r="E310" s="1" t="s">
        <v>34</v>
      </c>
      <c r="F310" s="1" t="str">
        <f t="shared" si="4"/>
        <v>ANTOFAGASTA</v>
      </c>
      <c r="G310" s="1" t="s">
        <v>207</v>
      </c>
      <c r="H310" s="1" t="s">
        <v>729</v>
      </c>
      <c r="I310" s="5" t="s">
        <v>4911</v>
      </c>
      <c r="J310" s="5">
        <v>149</v>
      </c>
      <c r="K310" s="5" t="s">
        <v>20</v>
      </c>
      <c r="L310" s="5" t="s">
        <v>21</v>
      </c>
      <c r="M310" s="5">
        <v>44238</v>
      </c>
      <c r="N310" s="5" t="s">
        <v>727</v>
      </c>
      <c r="O310" s="1" t="s">
        <v>728</v>
      </c>
      <c r="P310" s="1" t="s">
        <v>499</v>
      </c>
      <c r="Q310" s="1" t="s">
        <v>499</v>
      </c>
      <c r="R310" s="1" t="s">
        <v>26</v>
      </c>
      <c r="S310" s="1" t="s">
        <v>27</v>
      </c>
      <c r="T310" s="5">
        <v>139004</v>
      </c>
      <c r="U310" s="1" t="s">
        <v>500</v>
      </c>
      <c r="V310" s="1" t="s">
        <v>25</v>
      </c>
      <c r="W310" s="1" t="s">
        <v>25</v>
      </c>
      <c r="X310" s="1" t="s">
        <v>25</v>
      </c>
      <c r="Y310" s="1" t="s">
        <v>25</v>
      </c>
      <c r="Z310" s="1" t="s">
        <v>25</v>
      </c>
      <c r="AA310" s="1" t="s">
        <v>25</v>
      </c>
      <c r="AB310" s="1" t="s">
        <v>25</v>
      </c>
      <c r="AC310" s="1" t="s">
        <v>4394</v>
      </c>
      <c r="AD310" s="2">
        <v>0</v>
      </c>
      <c r="AE310" s="2">
        <v>80001</v>
      </c>
      <c r="AF310" s="2">
        <v>496280</v>
      </c>
      <c r="AG310" s="2">
        <v>1060622</v>
      </c>
      <c r="AH310" s="2">
        <v>280191</v>
      </c>
      <c r="AI310" s="2">
        <v>0</v>
      </c>
      <c r="AJ310" s="2">
        <v>0</v>
      </c>
      <c r="AK310" s="2">
        <v>0</v>
      </c>
      <c r="AL310" s="25" t="e">
        <f>VLOOKUP(H310,Tabla3[[#All],[Comuna]:[Codigo Comuna]],2,FALSE)</f>
        <v>#N/A</v>
      </c>
      <c r="AM310" s="28" t="e">
        <f>VLOOKUP(AL310,Poblacion!E$1:G$347,3,FALSE)</f>
        <v>#N/A</v>
      </c>
      <c r="AN310" s="28" t="e">
        <f>VLOOKUP(AL310,Tabla4[[#All],[Código Comuna]:[Población 2025 estimada]],3,FALSE)</f>
        <v>#N/A</v>
      </c>
      <c r="AO310" s="26" t="e">
        <f>VLOOKUP(AL310,Pobreza!B$1:E$346,4,FALSE)</f>
        <v>#N/A</v>
      </c>
    </row>
    <row r="311" spans="1:41" ht="36" x14ac:dyDescent="0.25">
      <c r="A311" s="5">
        <v>467</v>
      </c>
      <c r="B311" s="5" t="s">
        <v>497</v>
      </c>
      <c r="C311" s="5" t="s">
        <v>497</v>
      </c>
      <c r="D311" s="1" t="s">
        <v>498</v>
      </c>
      <c r="E311" s="1" t="s">
        <v>34</v>
      </c>
      <c r="F311" s="1" t="str">
        <f t="shared" si="4"/>
        <v>ANTOFAGASTA</v>
      </c>
      <c r="G311" s="1" t="s">
        <v>207</v>
      </c>
      <c r="H311" s="1" t="s">
        <v>729</v>
      </c>
      <c r="I311" s="5" t="s">
        <v>4911</v>
      </c>
      <c r="J311" s="5">
        <v>149</v>
      </c>
      <c r="K311" s="5" t="s">
        <v>20</v>
      </c>
      <c r="L311" s="5" t="s">
        <v>30</v>
      </c>
      <c r="M311" s="5">
        <v>44238</v>
      </c>
      <c r="N311" s="5" t="s">
        <v>727</v>
      </c>
      <c r="O311" s="1" t="s">
        <v>728</v>
      </c>
      <c r="P311" s="1" t="s">
        <v>499</v>
      </c>
      <c r="Q311" s="1" t="s">
        <v>499</v>
      </c>
      <c r="R311" s="1" t="s">
        <v>26</v>
      </c>
      <c r="S311" s="1" t="s">
        <v>31</v>
      </c>
      <c r="T311" s="5">
        <v>139005</v>
      </c>
      <c r="U311" s="1" t="s">
        <v>500</v>
      </c>
      <c r="V311" s="1" t="s">
        <v>25</v>
      </c>
      <c r="W311" s="1" t="s">
        <v>25</v>
      </c>
      <c r="X311" s="1" t="s">
        <v>25</v>
      </c>
      <c r="Y311" s="1" t="s">
        <v>25</v>
      </c>
      <c r="Z311" s="1" t="s">
        <v>25</v>
      </c>
      <c r="AA311" s="1" t="s">
        <v>25</v>
      </c>
      <c r="AB311" s="1" t="s">
        <v>25</v>
      </c>
      <c r="AC311" s="1" t="s">
        <v>4394</v>
      </c>
      <c r="AD311" s="2">
        <v>0</v>
      </c>
      <c r="AE311" s="2">
        <v>1500000</v>
      </c>
      <c r="AF311" s="2">
        <v>14861927</v>
      </c>
      <c r="AG311" s="2">
        <v>26762061</v>
      </c>
      <c r="AH311" s="2">
        <v>21220732</v>
      </c>
      <c r="AI311" s="2">
        <v>0</v>
      </c>
      <c r="AJ311" s="2">
        <v>0</v>
      </c>
      <c r="AK311" s="2">
        <v>0</v>
      </c>
      <c r="AL311" s="25" t="e">
        <f>VLOOKUP(H311,Tabla3[[#All],[Comuna]:[Codigo Comuna]],2,FALSE)</f>
        <v>#N/A</v>
      </c>
      <c r="AM311" s="28" t="e">
        <f>VLOOKUP(AL311,Poblacion!E$1:G$347,3,FALSE)</f>
        <v>#N/A</v>
      </c>
      <c r="AN311" s="28" t="e">
        <f>VLOOKUP(AL311,Tabla4[[#All],[Código Comuna]:[Población 2025 estimada]],3,FALSE)</f>
        <v>#N/A</v>
      </c>
      <c r="AO311" s="26" t="e">
        <f>VLOOKUP(AL311,Pobreza!B$1:E$346,4,FALSE)</f>
        <v>#N/A</v>
      </c>
    </row>
    <row r="312" spans="1:41" ht="24" x14ac:dyDescent="0.25">
      <c r="A312" s="5">
        <v>469</v>
      </c>
      <c r="B312" s="5" t="s">
        <v>497</v>
      </c>
      <c r="C312" s="5" t="s">
        <v>497</v>
      </c>
      <c r="D312" s="1" t="s">
        <v>498</v>
      </c>
      <c r="E312" s="1" t="s">
        <v>34</v>
      </c>
      <c r="F312" s="1" t="str">
        <f t="shared" si="4"/>
        <v>ANTOFAGASTA</v>
      </c>
      <c r="G312" s="1" t="s">
        <v>38</v>
      </c>
      <c r="H312" s="1" t="s">
        <v>732</v>
      </c>
      <c r="I312" s="5" t="s">
        <v>4911</v>
      </c>
      <c r="J312" s="5">
        <v>182</v>
      </c>
      <c r="K312" s="5" t="s">
        <v>20</v>
      </c>
      <c r="L312" s="5" t="s">
        <v>21</v>
      </c>
      <c r="M312" s="5">
        <v>47259</v>
      </c>
      <c r="N312" s="5" t="s">
        <v>730</v>
      </c>
      <c r="O312" s="1" t="s">
        <v>731</v>
      </c>
      <c r="P312" s="1" t="s">
        <v>607</v>
      </c>
      <c r="Q312" s="1" t="s">
        <v>506</v>
      </c>
      <c r="R312" s="1" t="s">
        <v>89</v>
      </c>
      <c r="S312" s="1" t="s">
        <v>106</v>
      </c>
      <c r="T312" s="5">
        <v>144018</v>
      </c>
      <c r="U312" s="1" t="s">
        <v>500</v>
      </c>
      <c r="V312" s="1" t="s">
        <v>25</v>
      </c>
      <c r="W312" s="1" t="s">
        <v>25</v>
      </c>
      <c r="X312" s="1" t="s">
        <v>25</v>
      </c>
      <c r="Y312" s="1" t="s">
        <v>25</v>
      </c>
      <c r="Z312" s="1" t="s">
        <v>25</v>
      </c>
      <c r="AA312" s="1" t="s">
        <v>25</v>
      </c>
      <c r="AB312" s="1" t="s">
        <v>25</v>
      </c>
      <c r="AC312" s="1" t="s">
        <v>4394</v>
      </c>
      <c r="AD312" s="2">
        <v>209461.92</v>
      </c>
      <c r="AE312" s="2">
        <v>308451.5</v>
      </c>
      <c r="AF312" s="2">
        <v>370071</v>
      </c>
      <c r="AG312" s="2">
        <v>0</v>
      </c>
      <c r="AH312" s="2">
        <v>0</v>
      </c>
      <c r="AI312" s="2">
        <v>0</v>
      </c>
      <c r="AJ312" s="2">
        <v>0</v>
      </c>
      <c r="AK312" s="2">
        <v>0</v>
      </c>
      <c r="AL312" s="25">
        <f>VLOOKUP(H312,Tabla3[[#All],[Comuna]:[Codigo Comuna]],2,FALSE)</f>
        <v>2104</v>
      </c>
      <c r="AM312" s="28">
        <f>VLOOKUP(AL312,Poblacion!E$1:G$347,3,FALSE)</f>
        <v>12097</v>
      </c>
      <c r="AN312" s="28">
        <f>VLOOKUP(AL312,Tabla4[[#All],[Código Comuna]:[Población 2025 estimada]],3,FALSE)</f>
        <v>13999</v>
      </c>
      <c r="AO312" s="26">
        <f>VLOOKUP(AL312,Pobreza!B$1:E$346,4,FALSE)</f>
        <v>0.21147055584819341</v>
      </c>
    </row>
    <row r="313" spans="1:41" ht="24" x14ac:dyDescent="0.25">
      <c r="A313" s="5">
        <v>470</v>
      </c>
      <c r="B313" s="5" t="s">
        <v>497</v>
      </c>
      <c r="C313" s="5" t="s">
        <v>497</v>
      </c>
      <c r="D313" s="1" t="s">
        <v>498</v>
      </c>
      <c r="E313" s="1" t="s">
        <v>34</v>
      </c>
      <c r="F313" s="1" t="str">
        <f t="shared" si="4"/>
        <v>ANTOFAGASTA</v>
      </c>
      <c r="G313" s="1" t="s">
        <v>735</v>
      </c>
      <c r="H313" s="1" t="s">
        <v>735</v>
      </c>
      <c r="I313" s="5" t="s">
        <v>4911</v>
      </c>
      <c r="J313" s="5">
        <v>125</v>
      </c>
      <c r="K313" s="5" t="s">
        <v>20</v>
      </c>
      <c r="L313" s="5" t="s">
        <v>21</v>
      </c>
      <c r="M313" s="5">
        <v>42556</v>
      </c>
      <c r="N313" s="5" t="s">
        <v>733</v>
      </c>
      <c r="O313" s="1" t="s">
        <v>734</v>
      </c>
      <c r="P313" s="1" t="s">
        <v>607</v>
      </c>
      <c r="Q313" s="1" t="s">
        <v>506</v>
      </c>
      <c r="R313" s="1" t="s">
        <v>26</v>
      </c>
      <c r="S313" s="1" t="s">
        <v>27</v>
      </c>
      <c r="T313" s="5">
        <v>162955</v>
      </c>
      <c r="U313" s="1" t="s">
        <v>25</v>
      </c>
      <c r="V313" s="1" t="s">
        <v>25</v>
      </c>
      <c r="W313" s="1" t="s">
        <v>25</v>
      </c>
      <c r="X313" s="1" t="s">
        <v>25</v>
      </c>
      <c r="Y313" s="1" t="s">
        <v>25</v>
      </c>
      <c r="Z313" s="1" t="s">
        <v>25</v>
      </c>
      <c r="AA313" s="1" t="s">
        <v>25</v>
      </c>
      <c r="AB313" s="1" t="s">
        <v>25</v>
      </c>
      <c r="AC313" s="1" t="s">
        <v>4394</v>
      </c>
      <c r="AD313" s="2">
        <v>0</v>
      </c>
      <c r="AE313" s="2">
        <v>146285</v>
      </c>
      <c r="AF313" s="2">
        <v>602286</v>
      </c>
      <c r="AG313" s="2">
        <v>278827</v>
      </c>
      <c r="AH313" s="2">
        <v>0</v>
      </c>
      <c r="AI313" s="2">
        <v>0</v>
      </c>
      <c r="AJ313" s="2">
        <v>0</v>
      </c>
      <c r="AK313" s="2">
        <v>0</v>
      </c>
      <c r="AL313" s="25">
        <f>VLOOKUP(H313,Tabla3[[#All],[Comuna]:[Codigo Comuna]],2,FALSE)</f>
        <v>2301</v>
      </c>
      <c r="AM313" s="28">
        <f>VLOOKUP(AL313,Poblacion!E$1:G$347,3,FALSE)</f>
        <v>25400</v>
      </c>
      <c r="AN313" s="28">
        <f>VLOOKUP(AL313,Tabla4[[#All],[Código Comuna]:[Población 2025 estimada]],3,FALSE)</f>
        <v>28369</v>
      </c>
      <c r="AO313" s="26">
        <f>VLOOKUP(AL313,Pobreza!B$1:E$346,4,FALSE)</f>
        <v>0.20515714375416161</v>
      </c>
    </row>
    <row r="314" spans="1:41" ht="24" x14ac:dyDescent="0.25">
      <c r="A314" s="5">
        <v>471</v>
      </c>
      <c r="B314" s="5" t="s">
        <v>497</v>
      </c>
      <c r="C314" s="5" t="s">
        <v>497</v>
      </c>
      <c r="D314" s="1" t="s">
        <v>498</v>
      </c>
      <c r="E314" s="1" t="s">
        <v>34</v>
      </c>
      <c r="F314" s="1" t="str">
        <f t="shared" si="4"/>
        <v>ANTOFAGASTA</v>
      </c>
      <c r="G314" s="1" t="s">
        <v>735</v>
      </c>
      <c r="H314" s="1" t="s">
        <v>735</v>
      </c>
      <c r="I314" s="5" t="s">
        <v>4911</v>
      </c>
      <c r="J314" s="5">
        <v>125</v>
      </c>
      <c r="K314" s="5" t="s">
        <v>20</v>
      </c>
      <c r="L314" s="5" t="s">
        <v>30</v>
      </c>
      <c r="M314" s="5">
        <v>42556</v>
      </c>
      <c r="N314" s="5" t="s">
        <v>733</v>
      </c>
      <c r="O314" s="1" t="s">
        <v>734</v>
      </c>
      <c r="P314" s="1" t="s">
        <v>607</v>
      </c>
      <c r="Q314" s="1" t="s">
        <v>506</v>
      </c>
      <c r="R314" s="1" t="s">
        <v>26</v>
      </c>
      <c r="S314" s="1" t="s">
        <v>31</v>
      </c>
      <c r="T314" s="5">
        <v>162954</v>
      </c>
      <c r="U314" s="1" t="s">
        <v>25</v>
      </c>
      <c r="V314" s="1" t="s">
        <v>25</v>
      </c>
      <c r="W314" s="1" t="s">
        <v>25</v>
      </c>
      <c r="X314" s="1" t="s">
        <v>25</v>
      </c>
      <c r="Y314" s="1" t="s">
        <v>25</v>
      </c>
      <c r="Z314" s="1" t="s">
        <v>25</v>
      </c>
      <c r="AA314" s="1" t="s">
        <v>25</v>
      </c>
      <c r="AB314" s="1" t="s">
        <v>25</v>
      </c>
      <c r="AC314" s="1" t="s">
        <v>4394</v>
      </c>
      <c r="AD314" s="2">
        <v>0</v>
      </c>
      <c r="AE314" s="2">
        <v>1000000</v>
      </c>
      <c r="AF314" s="2">
        <v>7170606</v>
      </c>
      <c r="AG314" s="2">
        <v>10637387</v>
      </c>
      <c r="AH314" s="2">
        <v>0</v>
      </c>
      <c r="AI314" s="2">
        <v>0</v>
      </c>
      <c r="AJ314" s="2">
        <v>0</v>
      </c>
      <c r="AK314" s="2">
        <v>0</v>
      </c>
      <c r="AL314" s="25">
        <f>VLOOKUP(H314,Tabla3[[#All],[Comuna]:[Codigo Comuna]],2,FALSE)</f>
        <v>2301</v>
      </c>
      <c r="AM314" s="28">
        <f>VLOOKUP(AL314,Poblacion!E$1:G$347,3,FALSE)</f>
        <v>25400</v>
      </c>
      <c r="AN314" s="28">
        <f>VLOOKUP(AL314,Tabla4[[#All],[Código Comuna]:[Población 2025 estimada]],3,FALSE)</f>
        <v>28369</v>
      </c>
      <c r="AO314" s="26">
        <f>VLOOKUP(AL314,Pobreza!B$1:E$346,4,FALSE)</f>
        <v>0.20515714375416161</v>
      </c>
    </row>
    <row r="315" spans="1:41" ht="36" x14ac:dyDescent="0.25">
      <c r="A315" s="5">
        <v>472</v>
      </c>
      <c r="B315" s="5" t="s">
        <v>497</v>
      </c>
      <c r="C315" s="5" t="s">
        <v>497</v>
      </c>
      <c r="D315" s="1" t="s">
        <v>498</v>
      </c>
      <c r="E315" s="1" t="s">
        <v>34</v>
      </c>
      <c r="F315" s="1" t="str">
        <f t="shared" si="4"/>
        <v>ANTOFAGASTA</v>
      </c>
      <c r="G315" s="1" t="s">
        <v>207</v>
      </c>
      <c r="H315" s="1" t="s">
        <v>713</v>
      </c>
      <c r="I315" s="5" t="s">
        <v>4911</v>
      </c>
      <c r="J315" s="5">
        <v>148</v>
      </c>
      <c r="K315" s="5" t="s">
        <v>20</v>
      </c>
      <c r="L315" s="5" t="s">
        <v>21</v>
      </c>
      <c r="M315" s="5">
        <v>44237</v>
      </c>
      <c r="N315" s="5" t="s">
        <v>736</v>
      </c>
      <c r="O315" s="1" t="s">
        <v>737</v>
      </c>
      <c r="P315" s="1" t="s">
        <v>499</v>
      </c>
      <c r="Q315" s="1" t="s">
        <v>499</v>
      </c>
      <c r="R315" s="1" t="s">
        <v>89</v>
      </c>
      <c r="S315" s="1" t="s">
        <v>106</v>
      </c>
      <c r="T315" s="5">
        <v>138983</v>
      </c>
      <c r="U315" s="1" t="s">
        <v>500</v>
      </c>
      <c r="V315" s="1" t="s">
        <v>25</v>
      </c>
      <c r="W315" s="1" t="s">
        <v>25</v>
      </c>
      <c r="X315" s="1" t="s">
        <v>25</v>
      </c>
      <c r="Y315" s="1" t="s">
        <v>25</v>
      </c>
      <c r="Z315" s="1" t="s">
        <v>25</v>
      </c>
      <c r="AA315" s="1" t="s">
        <v>25</v>
      </c>
      <c r="AB315" s="1" t="s">
        <v>25</v>
      </c>
      <c r="AC315" s="1" t="s">
        <v>4394</v>
      </c>
      <c r="AD315" s="2">
        <v>737879.43200000003</v>
      </c>
      <c r="AE315" s="2">
        <v>646639.46299999999</v>
      </c>
      <c r="AF315" s="2">
        <v>137307</v>
      </c>
      <c r="AG315" s="2">
        <v>0</v>
      </c>
      <c r="AH315" s="2">
        <v>0</v>
      </c>
      <c r="AI315" s="2">
        <v>0</v>
      </c>
      <c r="AJ315" s="2">
        <v>0</v>
      </c>
      <c r="AK315" s="2">
        <v>0</v>
      </c>
      <c r="AL315" s="25">
        <f>VLOOKUP(H315,Tabla3[[#All],[Comuna]:[Codigo Comuna]],2,FALSE)</f>
        <v>2203</v>
      </c>
      <c r="AM315" s="28">
        <f>VLOOKUP(AL315,Poblacion!E$1:G$347,3,FALSE)</f>
        <v>9843</v>
      </c>
      <c r="AN315" s="28">
        <f>VLOOKUP(AL315,Tabla4[[#All],[Código Comuna]:[Población 2025 estimada]],3,FALSE)</f>
        <v>11121</v>
      </c>
      <c r="AO315" s="26">
        <f>VLOOKUP(AL315,Pobreza!B$1:E$346,4,FALSE)</f>
        <v>0.2245942479535965</v>
      </c>
    </row>
    <row r="316" spans="1:41" ht="36" x14ac:dyDescent="0.25">
      <c r="A316" s="5">
        <v>473</v>
      </c>
      <c r="B316" s="5" t="s">
        <v>497</v>
      </c>
      <c r="C316" s="5" t="s">
        <v>497</v>
      </c>
      <c r="D316" s="1" t="s">
        <v>498</v>
      </c>
      <c r="E316" s="1" t="s">
        <v>34</v>
      </c>
      <c r="F316" s="1" t="str">
        <f t="shared" si="4"/>
        <v>ANTOFAGASTA</v>
      </c>
      <c r="G316" s="1" t="s">
        <v>740</v>
      </c>
      <c r="H316" s="1" t="s">
        <v>741</v>
      </c>
      <c r="I316" s="5" t="s">
        <v>4911</v>
      </c>
      <c r="J316" s="5">
        <v>222</v>
      </c>
      <c r="K316" s="5" t="s">
        <v>20</v>
      </c>
      <c r="L316" s="5" t="s">
        <v>21</v>
      </c>
      <c r="M316" s="5">
        <v>48654</v>
      </c>
      <c r="N316" s="5" t="s">
        <v>738</v>
      </c>
      <c r="O316" s="1" t="s">
        <v>739</v>
      </c>
      <c r="P316" s="1" t="s">
        <v>533</v>
      </c>
      <c r="Q316" s="1" t="s">
        <v>556</v>
      </c>
      <c r="R316" s="1" t="s">
        <v>26</v>
      </c>
      <c r="S316" s="1" t="s">
        <v>27</v>
      </c>
      <c r="T316" s="5">
        <v>149730</v>
      </c>
      <c r="U316" s="1" t="s">
        <v>507</v>
      </c>
      <c r="V316" s="1" t="s">
        <v>25</v>
      </c>
      <c r="W316" s="1" t="s">
        <v>25</v>
      </c>
      <c r="X316" s="1" t="s">
        <v>25</v>
      </c>
      <c r="Y316" s="1" t="s">
        <v>25</v>
      </c>
      <c r="Z316" s="1" t="s">
        <v>25</v>
      </c>
      <c r="AA316" s="1" t="s">
        <v>25</v>
      </c>
      <c r="AB316" s="1" t="s">
        <v>25</v>
      </c>
      <c r="AC316" s="1" t="s">
        <v>4394</v>
      </c>
      <c r="AD316" s="2">
        <v>365087.40500000003</v>
      </c>
      <c r="AE316" s="2">
        <v>380382.71500000003</v>
      </c>
      <c r="AF316" s="2">
        <v>109308</v>
      </c>
      <c r="AG316" s="2">
        <v>0</v>
      </c>
      <c r="AH316" s="2">
        <v>0</v>
      </c>
      <c r="AI316" s="2">
        <v>0</v>
      </c>
      <c r="AJ316" s="2">
        <v>0</v>
      </c>
      <c r="AK316" s="2">
        <v>0</v>
      </c>
      <c r="AL316" s="25" t="e">
        <f>VLOOKUP(H316,Tabla3[[#All],[Comuna]:[Codigo Comuna]],2,FALSE)</f>
        <v>#N/A</v>
      </c>
      <c r="AM316" s="28" t="e">
        <f>VLOOKUP(AL316,Poblacion!E$1:G$347,3,FALSE)</f>
        <v>#N/A</v>
      </c>
      <c r="AN316" s="28" t="e">
        <f>VLOOKUP(AL316,Tabla4[[#All],[Código Comuna]:[Población 2025 estimada]],3,FALSE)</f>
        <v>#N/A</v>
      </c>
      <c r="AO316" s="26" t="e">
        <f>VLOOKUP(AL316,Pobreza!B$1:E$346,4,FALSE)</f>
        <v>#N/A</v>
      </c>
    </row>
    <row r="317" spans="1:41" ht="36" x14ac:dyDescent="0.25">
      <c r="A317" s="5">
        <v>474</v>
      </c>
      <c r="B317" s="5" t="s">
        <v>497</v>
      </c>
      <c r="C317" s="5" t="s">
        <v>497</v>
      </c>
      <c r="D317" s="1" t="s">
        <v>498</v>
      </c>
      <c r="E317" s="1" t="s">
        <v>34</v>
      </c>
      <c r="F317" s="1" t="str">
        <f t="shared" si="4"/>
        <v>ANTOFAGASTA</v>
      </c>
      <c r="G317" s="1" t="s">
        <v>740</v>
      </c>
      <c r="H317" s="1" t="s">
        <v>741</v>
      </c>
      <c r="I317" s="5" t="s">
        <v>4911</v>
      </c>
      <c r="J317" s="5">
        <v>222</v>
      </c>
      <c r="K317" s="5" t="s">
        <v>20</v>
      </c>
      <c r="L317" s="5" t="s">
        <v>30</v>
      </c>
      <c r="M317" s="5">
        <v>48654</v>
      </c>
      <c r="N317" s="5" t="s">
        <v>738</v>
      </c>
      <c r="O317" s="1" t="s">
        <v>739</v>
      </c>
      <c r="P317" s="1" t="s">
        <v>533</v>
      </c>
      <c r="Q317" s="1" t="s">
        <v>556</v>
      </c>
      <c r="R317" s="1" t="s">
        <v>26</v>
      </c>
      <c r="S317" s="1" t="s">
        <v>31</v>
      </c>
      <c r="T317" s="5">
        <v>149729</v>
      </c>
      <c r="U317" s="1" t="s">
        <v>507</v>
      </c>
      <c r="V317" s="1" t="s">
        <v>25</v>
      </c>
      <c r="W317" s="1" t="s">
        <v>25</v>
      </c>
      <c r="X317" s="1" t="s">
        <v>25</v>
      </c>
      <c r="Y317" s="1" t="s">
        <v>25</v>
      </c>
      <c r="Z317" s="1" t="s">
        <v>25</v>
      </c>
      <c r="AA317" s="1" t="s">
        <v>25</v>
      </c>
      <c r="AB317" s="1" t="s">
        <v>25</v>
      </c>
      <c r="AC317" s="1" t="s">
        <v>4394</v>
      </c>
      <c r="AD317" s="2">
        <v>2611247.1469999999</v>
      </c>
      <c r="AE317" s="2">
        <v>4284230.2429999998</v>
      </c>
      <c r="AF317" s="2">
        <v>2122464</v>
      </c>
      <c r="AG317" s="2">
        <v>0</v>
      </c>
      <c r="AH317" s="2">
        <v>0</v>
      </c>
      <c r="AI317" s="2">
        <v>0</v>
      </c>
      <c r="AJ317" s="2">
        <v>0</v>
      </c>
      <c r="AK317" s="2">
        <v>0</v>
      </c>
      <c r="AL317" s="25" t="e">
        <f>VLOOKUP(H317,Tabla3[[#All],[Comuna]:[Codigo Comuna]],2,FALSE)</f>
        <v>#N/A</v>
      </c>
      <c r="AM317" s="28" t="e">
        <f>VLOOKUP(AL317,Poblacion!E$1:G$347,3,FALSE)</f>
        <v>#N/A</v>
      </c>
      <c r="AN317" s="28" t="e">
        <f>VLOOKUP(AL317,Tabla4[[#All],[Código Comuna]:[Población 2025 estimada]],3,FALSE)</f>
        <v>#N/A</v>
      </c>
      <c r="AO317" s="26" t="e">
        <f>VLOOKUP(AL317,Pobreza!B$1:E$346,4,FALSE)</f>
        <v>#N/A</v>
      </c>
    </row>
    <row r="318" spans="1:41" ht="24" x14ac:dyDescent="0.25">
      <c r="A318" s="5">
        <v>475</v>
      </c>
      <c r="B318" s="5" t="s">
        <v>497</v>
      </c>
      <c r="C318" s="5" t="s">
        <v>497</v>
      </c>
      <c r="D318" s="1" t="s">
        <v>498</v>
      </c>
      <c r="E318" s="1" t="s">
        <v>34</v>
      </c>
      <c r="F318" s="1" t="str">
        <f t="shared" si="4"/>
        <v>ANTOFAGASTA</v>
      </c>
      <c r="G318" s="1" t="s">
        <v>38</v>
      </c>
      <c r="H318" s="1" t="s">
        <v>732</v>
      </c>
      <c r="I318" s="5" t="s">
        <v>4911</v>
      </c>
      <c r="J318" s="5">
        <v>101</v>
      </c>
      <c r="K318" s="5" t="s">
        <v>20</v>
      </c>
      <c r="L318" s="5" t="s">
        <v>21</v>
      </c>
      <c r="M318" s="5">
        <v>41569</v>
      </c>
      <c r="N318" s="5" t="s">
        <v>742</v>
      </c>
      <c r="O318" s="1" t="s">
        <v>743</v>
      </c>
      <c r="P318" s="1" t="s">
        <v>505</v>
      </c>
      <c r="Q318" s="1" t="s">
        <v>522</v>
      </c>
      <c r="R318" s="1" t="s">
        <v>89</v>
      </c>
      <c r="S318" s="1" t="s">
        <v>106</v>
      </c>
      <c r="T318" s="5">
        <v>132837</v>
      </c>
      <c r="U318" s="1" t="s">
        <v>500</v>
      </c>
      <c r="V318" s="1" t="s">
        <v>25</v>
      </c>
      <c r="W318" s="1" t="s">
        <v>25</v>
      </c>
      <c r="X318" s="1" t="s">
        <v>25</v>
      </c>
      <c r="Y318" s="1" t="s">
        <v>25</v>
      </c>
      <c r="Z318" s="1" t="s">
        <v>25</v>
      </c>
      <c r="AA318" s="1" t="s">
        <v>25</v>
      </c>
      <c r="AB318" s="1" t="s">
        <v>25</v>
      </c>
      <c r="AC318" s="1" t="s">
        <v>4394</v>
      </c>
      <c r="AD318" s="2">
        <v>0</v>
      </c>
      <c r="AE318" s="2">
        <v>152530</v>
      </c>
      <c r="AF318" s="2">
        <v>78224</v>
      </c>
      <c r="AG318" s="2">
        <v>0</v>
      </c>
      <c r="AH318" s="2">
        <v>0</v>
      </c>
      <c r="AI318" s="2">
        <v>0</v>
      </c>
      <c r="AJ318" s="2">
        <v>0</v>
      </c>
      <c r="AK318" s="2">
        <v>0</v>
      </c>
      <c r="AL318" s="25">
        <f>VLOOKUP(H318,Tabla3[[#All],[Comuna]:[Codigo Comuna]],2,FALSE)</f>
        <v>2104</v>
      </c>
      <c r="AM318" s="28">
        <f>VLOOKUP(AL318,Poblacion!E$1:G$347,3,FALSE)</f>
        <v>12097</v>
      </c>
      <c r="AN318" s="28">
        <f>VLOOKUP(AL318,Tabla4[[#All],[Código Comuna]:[Población 2025 estimada]],3,FALSE)</f>
        <v>13999</v>
      </c>
      <c r="AO318" s="26">
        <f>VLOOKUP(AL318,Pobreza!B$1:E$346,4,FALSE)</f>
        <v>0.21147055584819341</v>
      </c>
    </row>
    <row r="319" spans="1:41" ht="24" x14ac:dyDescent="0.25">
      <c r="A319" s="5">
        <v>476</v>
      </c>
      <c r="B319" s="5" t="s">
        <v>497</v>
      </c>
      <c r="C319" s="5" t="s">
        <v>497</v>
      </c>
      <c r="D319" s="1" t="s">
        <v>498</v>
      </c>
      <c r="E319" s="1" t="s">
        <v>34</v>
      </c>
      <c r="F319" s="1" t="str">
        <f t="shared" si="4"/>
        <v>ANTOFAGASTA</v>
      </c>
      <c r="G319" s="1" t="s">
        <v>735</v>
      </c>
      <c r="H319" s="1" t="s">
        <v>735</v>
      </c>
      <c r="I319" s="5" t="s">
        <v>4911</v>
      </c>
      <c r="J319" s="5">
        <v>254</v>
      </c>
      <c r="K319" s="5" t="s">
        <v>20</v>
      </c>
      <c r="L319" s="5" t="s">
        <v>21</v>
      </c>
      <c r="M319" s="5">
        <v>50158</v>
      </c>
      <c r="N319" s="5" t="s">
        <v>744</v>
      </c>
      <c r="O319" s="1" t="s">
        <v>745</v>
      </c>
      <c r="P319" s="1" t="s">
        <v>539</v>
      </c>
      <c r="Q319" s="1" t="s">
        <v>506</v>
      </c>
      <c r="R319" s="1" t="s">
        <v>26</v>
      </c>
      <c r="S319" s="1" t="s">
        <v>27</v>
      </c>
      <c r="T319" s="5">
        <v>162942</v>
      </c>
      <c r="U319" s="1" t="s">
        <v>500</v>
      </c>
      <c r="V319" s="1" t="s">
        <v>25</v>
      </c>
      <c r="W319" s="1" t="s">
        <v>25</v>
      </c>
      <c r="X319" s="1" t="s">
        <v>25</v>
      </c>
      <c r="Y319" s="1" t="s">
        <v>25</v>
      </c>
      <c r="Z319" s="1" t="s">
        <v>25</v>
      </c>
      <c r="AA319" s="1" t="s">
        <v>25</v>
      </c>
      <c r="AB319" s="1" t="s">
        <v>25</v>
      </c>
      <c r="AC319" s="1" t="s">
        <v>4394</v>
      </c>
      <c r="AD319" s="2">
        <v>0</v>
      </c>
      <c r="AE319" s="2">
        <v>29256</v>
      </c>
      <c r="AF319" s="2">
        <v>120457</v>
      </c>
      <c r="AG319" s="2">
        <v>10181</v>
      </c>
      <c r="AH319" s="2">
        <v>0</v>
      </c>
      <c r="AI319" s="2">
        <v>0</v>
      </c>
      <c r="AJ319" s="2">
        <v>0</v>
      </c>
      <c r="AK319" s="2">
        <v>0</v>
      </c>
      <c r="AL319" s="25">
        <f>VLOOKUP(H319,Tabla3[[#All],[Comuna]:[Codigo Comuna]],2,FALSE)</f>
        <v>2301</v>
      </c>
      <c r="AM319" s="28">
        <f>VLOOKUP(AL319,Poblacion!E$1:G$347,3,FALSE)</f>
        <v>25400</v>
      </c>
      <c r="AN319" s="28">
        <f>VLOOKUP(AL319,Tabla4[[#All],[Código Comuna]:[Población 2025 estimada]],3,FALSE)</f>
        <v>28369</v>
      </c>
      <c r="AO319" s="26">
        <f>VLOOKUP(AL319,Pobreza!B$1:E$346,4,FALSE)</f>
        <v>0.20515714375416161</v>
      </c>
    </row>
    <row r="320" spans="1:41" ht="24" x14ac:dyDescent="0.25">
      <c r="A320" s="5">
        <v>477</v>
      </c>
      <c r="B320" s="5" t="s">
        <v>497</v>
      </c>
      <c r="C320" s="5" t="s">
        <v>497</v>
      </c>
      <c r="D320" s="1" t="s">
        <v>498</v>
      </c>
      <c r="E320" s="1" t="s">
        <v>34</v>
      </c>
      <c r="F320" s="1" t="str">
        <f t="shared" si="4"/>
        <v>ANTOFAGASTA</v>
      </c>
      <c r="G320" s="1" t="s">
        <v>735</v>
      </c>
      <c r="H320" s="1" t="s">
        <v>735</v>
      </c>
      <c r="I320" s="5" t="s">
        <v>4911</v>
      </c>
      <c r="J320" s="5">
        <v>254</v>
      </c>
      <c r="K320" s="5" t="s">
        <v>20</v>
      </c>
      <c r="L320" s="5" t="s">
        <v>30</v>
      </c>
      <c r="M320" s="5">
        <v>50158</v>
      </c>
      <c r="N320" s="5" t="s">
        <v>744</v>
      </c>
      <c r="O320" s="1" t="s">
        <v>745</v>
      </c>
      <c r="P320" s="1" t="s">
        <v>539</v>
      </c>
      <c r="Q320" s="1" t="s">
        <v>506</v>
      </c>
      <c r="R320" s="1" t="s">
        <v>26</v>
      </c>
      <c r="S320" s="1" t="s">
        <v>31</v>
      </c>
      <c r="T320" s="5">
        <v>162943</v>
      </c>
      <c r="U320" s="1" t="s">
        <v>500</v>
      </c>
      <c r="V320" s="1" t="s">
        <v>25</v>
      </c>
      <c r="W320" s="1" t="s">
        <v>25</v>
      </c>
      <c r="X320" s="1" t="s">
        <v>25</v>
      </c>
      <c r="Y320" s="1" t="s">
        <v>25</v>
      </c>
      <c r="Z320" s="1" t="s">
        <v>25</v>
      </c>
      <c r="AA320" s="1" t="s">
        <v>25</v>
      </c>
      <c r="AB320" s="1" t="s">
        <v>25</v>
      </c>
      <c r="AC320" s="1" t="s">
        <v>4394</v>
      </c>
      <c r="AD320" s="2">
        <v>0</v>
      </c>
      <c r="AE320" s="2">
        <v>200000</v>
      </c>
      <c r="AF320" s="2">
        <v>1230269</v>
      </c>
      <c r="AG320" s="2">
        <v>1496382</v>
      </c>
      <c r="AH320" s="2">
        <v>0</v>
      </c>
      <c r="AI320" s="2">
        <v>0</v>
      </c>
      <c r="AJ320" s="2">
        <v>0</v>
      </c>
      <c r="AK320" s="2">
        <v>0</v>
      </c>
      <c r="AL320" s="25">
        <f>VLOOKUP(H320,Tabla3[[#All],[Comuna]:[Codigo Comuna]],2,FALSE)</f>
        <v>2301</v>
      </c>
      <c r="AM320" s="28">
        <f>VLOOKUP(AL320,Poblacion!E$1:G$347,3,FALSE)</f>
        <v>25400</v>
      </c>
      <c r="AN320" s="28">
        <f>VLOOKUP(AL320,Tabla4[[#All],[Código Comuna]:[Población 2025 estimada]],3,FALSE)</f>
        <v>28369</v>
      </c>
      <c r="AO320" s="26">
        <f>VLOOKUP(AL320,Pobreza!B$1:E$346,4,FALSE)</f>
        <v>0.20515714375416161</v>
      </c>
    </row>
    <row r="321" spans="1:41" ht="24" x14ac:dyDescent="0.25">
      <c r="A321" s="5">
        <v>479</v>
      </c>
      <c r="B321" s="5" t="s">
        <v>497</v>
      </c>
      <c r="C321" s="5" t="s">
        <v>497</v>
      </c>
      <c r="D321" s="1" t="s">
        <v>498</v>
      </c>
      <c r="E321" s="1" t="s">
        <v>34</v>
      </c>
      <c r="F321" s="1" t="str">
        <f t="shared" si="4"/>
        <v>ANTOFAGASTA</v>
      </c>
      <c r="G321" s="1" t="s">
        <v>735</v>
      </c>
      <c r="H321" s="1" t="s">
        <v>748</v>
      </c>
      <c r="I321" s="5" t="s">
        <v>4911</v>
      </c>
      <c r="J321" s="5">
        <v>287</v>
      </c>
      <c r="K321" s="5" t="s">
        <v>20</v>
      </c>
      <c r="L321" s="5" t="s">
        <v>21</v>
      </c>
      <c r="M321" s="5">
        <v>51228</v>
      </c>
      <c r="N321" s="5" t="s">
        <v>746</v>
      </c>
      <c r="O321" s="1" t="s">
        <v>747</v>
      </c>
      <c r="P321" s="1" t="s">
        <v>539</v>
      </c>
      <c r="Q321" s="1" t="s">
        <v>540</v>
      </c>
      <c r="R321" s="1" t="s">
        <v>26</v>
      </c>
      <c r="S321" s="1" t="s">
        <v>328</v>
      </c>
      <c r="T321" s="5">
        <v>166776</v>
      </c>
      <c r="U321" s="1" t="s">
        <v>500</v>
      </c>
      <c r="V321" s="1" t="s">
        <v>25</v>
      </c>
      <c r="W321" s="1" t="s">
        <v>25</v>
      </c>
      <c r="X321" s="1" t="s">
        <v>25</v>
      </c>
      <c r="Y321" s="1" t="s">
        <v>25</v>
      </c>
      <c r="Z321" s="1" t="s">
        <v>25</v>
      </c>
      <c r="AA321" s="1" t="s">
        <v>25</v>
      </c>
      <c r="AB321" s="1" t="s">
        <v>25</v>
      </c>
      <c r="AC321" s="1" t="s">
        <v>4394</v>
      </c>
      <c r="AD321" s="2">
        <v>0</v>
      </c>
      <c r="AE321" s="2">
        <v>94000</v>
      </c>
      <c r="AF321" s="2">
        <v>573881</v>
      </c>
      <c r="AG321" s="2">
        <v>147569</v>
      </c>
      <c r="AH321" s="2">
        <v>0</v>
      </c>
      <c r="AI321" s="2">
        <v>0</v>
      </c>
      <c r="AJ321" s="2">
        <v>0</v>
      </c>
      <c r="AK321" s="2">
        <v>0</v>
      </c>
      <c r="AL321" s="25">
        <f>VLOOKUP(H321,Tabla3[[#All],[Comuna]:[Codigo Comuna]],2,FALSE)</f>
        <v>2302</v>
      </c>
      <c r="AM321" s="28">
        <f>VLOOKUP(AL321,Poblacion!E$1:G$347,3,FALSE)</f>
        <v>4834</v>
      </c>
      <c r="AN321" s="28">
        <f>VLOOKUP(AL321,Tabla4[[#All],[Código Comuna]:[Población 2025 estimada]],3,FALSE)</f>
        <v>6429</v>
      </c>
      <c r="AO321" s="26">
        <f>VLOOKUP(AL321,Pobreza!B$1:E$346,4,FALSE)</f>
        <v>0.15174371878238541</v>
      </c>
    </row>
    <row r="322" spans="1:41" ht="24" x14ac:dyDescent="0.25">
      <c r="A322" s="5">
        <v>478</v>
      </c>
      <c r="B322" s="5" t="s">
        <v>497</v>
      </c>
      <c r="C322" s="5" t="s">
        <v>497</v>
      </c>
      <c r="D322" s="1" t="s">
        <v>498</v>
      </c>
      <c r="E322" s="1" t="s">
        <v>34</v>
      </c>
      <c r="F322" s="1" t="str">
        <f t="shared" si="4"/>
        <v>ANTOFAGASTA</v>
      </c>
      <c r="G322" s="1" t="s">
        <v>735</v>
      </c>
      <c r="H322" s="1" t="s">
        <v>748</v>
      </c>
      <c r="I322" s="5" t="s">
        <v>4911</v>
      </c>
      <c r="J322" s="5">
        <v>287</v>
      </c>
      <c r="K322" s="5" t="s">
        <v>20</v>
      </c>
      <c r="L322" s="5" t="s">
        <v>30</v>
      </c>
      <c r="M322" s="5">
        <v>51228</v>
      </c>
      <c r="N322" s="5" t="s">
        <v>746</v>
      </c>
      <c r="O322" s="1" t="s">
        <v>747</v>
      </c>
      <c r="P322" s="1" t="s">
        <v>539</v>
      </c>
      <c r="Q322" s="1" t="s">
        <v>540</v>
      </c>
      <c r="R322" s="1" t="s">
        <v>26</v>
      </c>
      <c r="S322" s="1" t="s">
        <v>126</v>
      </c>
      <c r="T322" s="5">
        <v>166780</v>
      </c>
      <c r="U322" s="1" t="s">
        <v>500</v>
      </c>
      <c r="V322" s="1" t="s">
        <v>25</v>
      </c>
      <c r="W322" s="1" t="s">
        <v>25</v>
      </c>
      <c r="X322" s="1" t="s">
        <v>25</v>
      </c>
      <c r="Y322" s="1" t="s">
        <v>25</v>
      </c>
      <c r="Z322" s="1" t="s">
        <v>25</v>
      </c>
      <c r="AA322" s="1" t="s">
        <v>25</v>
      </c>
      <c r="AB322" s="1" t="s">
        <v>25</v>
      </c>
      <c r="AC322" s="1" t="s">
        <v>4394</v>
      </c>
      <c r="AD322" s="2">
        <v>0</v>
      </c>
      <c r="AE322" s="2">
        <v>1000000</v>
      </c>
      <c r="AF322" s="2">
        <v>9696193</v>
      </c>
      <c r="AG322" s="2">
        <v>11293764</v>
      </c>
      <c r="AH322" s="2">
        <v>0</v>
      </c>
      <c r="AI322" s="2">
        <v>0</v>
      </c>
      <c r="AJ322" s="2">
        <v>0</v>
      </c>
      <c r="AK322" s="2">
        <v>0</v>
      </c>
      <c r="AL322" s="25">
        <f>VLOOKUP(H322,Tabla3[[#All],[Comuna]:[Codigo Comuna]],2,FALSE)</f>
        <v>2302</v>
      </c>
      <c r="AM322" s="28">
        <f>VLOOKUP(AL322,Poblacion!E$1:G$347,3,FALSE)</f>
        <v>4834</v>
      </c>
      <c r="AN322" s="28">
        <f>VLOOKUP(AL322,Tabla4[[#All],[Código Comuna]:[Población 2025 estimada]],3,FALSE)</f>
        <v>6429</v>
      </c>
      <c r="AO322" s="26">
        <f>VLOOKUP(AL322,Pobreza!B$1:E$346,4,FALSE)</f>
        <v>0.15174371878238541</v>
      </c>
    </row>
    <row r="323" spans="1:41" ht="24" x14ac:dyDescent="0.25">
      <c r="A323" s="5">
        <v>481</v>
      </c>
      <c r="B323" s="5" t="s">
        <v>497</v>
      </c>
      <c r="C323" s="5" t="s">
        <v>497</v>
      </c>
      <c r="D323" s="1" t="s">
        <v>498</v>
      </c>
      <c r="E323" s="1" t="s">
        <v>34</v>
      </c>
      <c r="F323" s="1" t="str">
        <f t="shared" ref="F323:F386" si="5">UPPER(E323)</f>
        <v>ANTOFAGASTA</v>
      </c>
      <c r="G323" s="1" t="s">
        <v>735</v>
      </c>
      <c r="H323" s="1" t="s">
        <v>735</v>
      </c>
      <c r="I323" s="5" t="s">
        <v>4912</v>
      </c>
      <c r="J323" s="5">
        <v>672</v>
      </c>
      <c r="K323" s="5" t="s">
        <v>20</v>
      </c>
      <c r="L323" s="5" t="s">
        <v>21</v>
      </c>
      <c r="M323" s="5">
        <v>52488</v>
      </c>
      <c r="N323" s="5" t="s">
        <v>749</v>
      </c>
      <c r="O323" s="1" t="s">
        <v>750</v>
      </c>
      <c r="P323" s="1" t="s">
        <v>607</v>
      </c>
      <c r="Q323" s="1" t="s">
        <v>506</v>
      </c>
      <c r="R323" s="1" t="s">
        <v>89</v>
      </c>
      <c r="S323" s="1" t="s">
        <v>90</v>
      </c>
      <c r="T323" s="5">
        <v>182332</v>
      </c>
      <c r="U323" s="1" t="s">
        <v>500</v>
      </c>
      <c r="V323" s="1" t="s">
        <v>25</v>
      </c>
      <c r="W323" s="1" t="s">
        <v>25</v>
      </c>
      <c r="X323" s="1" t="s">
        <v>25</v>
      </c>
      <c r="Y323" s="1" t="s">
        <v>25</v>
      </c>
      <c r="Z323" s="1" t="s">
        <v>25</v>
      </c>
      <c r="AA323" s="1" t="s">
        <v>25</v>
      </c>
      <c r="AB323" s="1" t="s">
        <v>25</v>
      </c>
      <c r="AC323" s="1" t="s">
        <v>4394</v>
      </c>
      <c r="AD323" s="2">
        <v>0</v>
      </c>
      <c r="AE323" s="2">
        <v>0</v>
      </c>
      <c r="AF323" s="2">
        <v>20000</v>
      </c>
      <c r="AG323" s="2">
        <v>210000</v>
      </c>
      <c r="AH323" s="2">
        <v>240000</v>
      </c>
      <c r="AI323" s="2">
        <v>0</v>
      </c>
      <c r="AJ323" s="2">
        <v>0</v>
      </c>
      <c r="AK323" s="2">
        <v>0</v>
      </c>
      <c r="AL323" s="25">
        <f>VLOOKUP(H323,Tabla3[[#All],[Comuna]:[Codigo Comuna]],2,FALSE)</f>
        <v>2301</v>
      </c>
      <c r="AM323" s="28">
        <f>VLOOKUP(AL323,Poblacion!E$1:G$347,3,FALSE)</f>
        <v>25400</v>
      </c>
      <c r="AN323" s="28">
        <f>VLOOKUP(AL323,Tabla4[[#All],[Código Comuna]:[Población 2025 estimada]],3,FALSE)</f>
        <v>28369</v>
      </c>
      <c r="AO323" s="26">
        <f>VLOOKUP(AL323,Pobreza!B$1:E$346,4,FALSE)</f>
        <v>0.20515714375416161</v>
      </c>
    </row>
    <row r="324" spans="1:41" ht="24" x14ac:dyDescent="0.25">
      <c r="A324" s="5">
        <v>484</v>
      </c>
      <c r="B324" s="5" t="s">
        <v>497</v>
      </c>
      <c r="C324" s="5" t="s">
        <v>497</v>
      </c>
      <c r="D324" s="1" t="s">
        <v>498</v>
      </c>
      <c r="E324" s="1" t="s">
        <v>34</v>
      </c>
      <c r="F324" s="1" t="str">
        <f t="shared" si="5"/>
        <v>ANTOFAGASTA</v>
      </c>
      <c r="G324" s="1" t="s">
        <v>127</v>
      </c>
      <c r="H324" s="1" t="s">
        <v>122</v>
      </c>
      <c r="I324" s="5" t="s">
        <v>4911</v>
      </c>
      <c r="J324" s="5">
        <v>314</v>
      </c>
      <c r="K324" s="5" t="s">
        <v>20</v>
      </c>
      <c r="L324" s="5" t="s">
        <v>21</v>
      </c>
      <c r="M324" s="5">
        <v>52494</v>
      </c>
      <c r="N324" s="5" t="s">
        <v>751</v>
      </c>
      <c r="O324" s="1" t="s">
        <v>752</v>
      </c>
      <c r="P324" s="1" t="s">
        <v>520</v>
      </c>
      <c r="Q324" s="1" t="s">
        <v>506</v>
      </c>
      <c r="R324" s="1" t="s">
        <v>89</v>
      </c>
      <c r="S324" s="1" t="s">
        <v>106</v>
      </c>
      <c r="T324" s="5">
        <v>162937</v>
      </c>
      <c r="U324" s="1" t="s">
        <v>500</v>
      </c>
      <c r="V324" s="1" t="s">
        <v>25</v>
      </c>
      <c r="W324" s="1" t="s">
        <v>25</v>
      </c>
      <c r="X324" s="1" t="s">
        <v>25</v>
      </c>
      <c r="Y324" s="1" t="s">
        <v>25</v>
      </c>
      <c r="Z324" s="1" t="s">
        <v>25</v>
      </c>
      <c r="AA324" s="1" t="s">
        <v>25</v>
      </c>
      <c r="AB324" s="1" t="s">
        <v>25</v>
      </c>
      <c r="AC324" s="1" t="s">
        <v>4394</v>
      </c>
      <c r="AD324" s="2">
        <v>512052.68800000002</v>
      </c>
      <c r="AE324" s="2">
        <v>282389.58899999998</v>
      </c>
      <c r="AF324" s="2">
        <v>444000</v>
      </c>
      <c r="AG324" s="2">
        <v>0</v>
      </c>
      <c r="AH324" s="2">
        <v>0</v>
      </c>
      <c r="AI324" s="2">
        <v>0</v>
      </c>
      <c r="AJ324" s="2">
        <v>0</v>
      </c>
      <c r="AK324" s="2">
        <v>0</v>
      </c>
      <c r="AL324" s="25" t="e">
        <f>VLOOKUP(H324,Tabla3[[#All],[Comuna]:[Codigo Comuna]],2,FALSE)</f>
        <v>#N/A</v>
      </c>
      <c r="AM324" s="28" t="e">
        <f>VLOOKUP(AL324,Poblacion!E$1:G$347,3,FALSE)</f>
        <v>#N/A</v>
      </c>
      <c r="AN324" s="28" t="e">
        <f>VLOOKUP(AL324,Tabla4[[#All],[Código Comuna]:[Población 2025 estimada]],3,FALSE)</f>
        <v>#N/A</v>
      </c>
      <c r="AO324" s="26" t="e">
        <f>VLOOKUP(AL324,Pobreza!B$1:E$346,4,FALSE)</f>
        <v>#N/A</v>
      </c>
    </row>
    <row r="325" spans="1:41" ht="108" x14ac:dyDescent="0.25">
      <c r="A325" s="5">
        <v>486</v>
      </c>
      <c r="B325" s="5" t="s">
        <v>497</v>
      </c>
      <c r="C325" s="5" t="s">
        <v>497</v>
      </c>
      <c r="D325" s="1" t="s">
        <v>498</v>
      </c>
      <c r="E325" s="1" t="s">
        <v>34</v>
      </c>
      <c r="F325" s="1" t="str">
        <f t="shared" si="5"/>
        <v>ANTOFAGASTA</v>
      </c>
      <c r="G325" s="1" t="s">
        <v>740</v>
      </c>
      <c r="H325" s="1" t="s">
        <v>755</v>
      </c>
      <c r="I325" s="5" t="s">
        <v>4911</v>
      </c>
      <c r="J325" s="5">
        <v>346</v>
      </c>
      <c r="K325" s="5" t="s">
        <v>20</v>
      </c>
      <c r="L325" s="5" t="s">
        <v>21</v>
      </c>
      <c r="M325" s="5">
        <v>52943</v>
      </c>
      <c r="N325" s="5" t="s">
        <v>753</v>
      </c>
      <c r="O325" s="1" t="s">
        <v>754</v>
      </c>
      <c r="P325" s="1" t="s">
        <v>533</v>
      </c>
      <c r="Q325" s="1" t="s">
        <v>556</v>
      </c>
      <c r="R325" s="1" t="s">
        <v>26</v>
      </c>
      <c r="S325" s="1" t="s">
        <v>27</v>
      </c>
      <c r="T325" s="5">
        <v>164796</v>
      </c>
      <c r="U325" s="1" t="s">
        <v>507</v>
      </c>
      <c r="V325" s="1" t="s">
        <v>25</v>
      </c>
      <c r="W325" s="1" t="s">
        <v>25</v>
      </c>
      <c r="X325" s="1" t="s">
        <v>25</v>
      </c>
      <c r="Y325" s="1" t="s">
        <v>25</v>
      </c>
      <c r="Z325" s="1" t="s">
        <v>25</v>
      </c>
      <c r="AA325" s="1" t="s">
        <v>25</v>
      </c>
      <c r="AB325" s="1" t="s">
        <v>25</v>
      </c>
      <c r="AC325" s="1" t="s">
        <v>4394</v>
      </c>
      <c r="AD325" s="2">
        <v>0</v>
      </c>
      <c r="AE325" s="2">
        <v>116142.76</v>
      </c>
      <c r="AF325" s="2">
        <v>743457</v>
      </c>
      <c r="AG325" s="2">
        <v>776457</v>
      </c>
      <c r="AH325" s="2">
        <v>810457</v>
      </c>
      <c r="AI325" s="2">
        <v>621342</v>
      </c>
      <c r="AJ325" s="2">
        <v>0</v>
      </c>
      <c r="AK325" s="2">
        <v>0</v>
      </c>
      <c r="AL325" s="25" t="e">
        <f>VLOOKUP(H325,Tabla3[[#All],[Comuna]:[Codigo Comuna]],2,FALSE)</f>
        <v>#N/A</v>
      </c>
      <c r="AM325" s="28" t="e">
        <f>VLOOKUP(AL325,Poblacion!E$1:G$347,3,FALSE)</f>
        <v>#N/A</v>
      </c>
      <c r="AN325" s="28" t="e">
        <f>VLOOKUP(AL325,Tabla4[[#All],[Código Comuna]:[Población 2025 estimada]],3,FALSE)</f>
        <v>#N/A</v>
      </c>
      <c r="AO325" s="26" t="e">
        <f>VLOOKUP(AL325,Pobreza!B$1:E$346,4,FALSE)</f>
        <v>#N/A</v>
      </c>
    </row>
    <row r="326" spans="1:41" ht="108" x14ac:dyDescent="0.25">
      <c r="A326" s="5">
        <v>485</v>
      </c>
      <c r="B326" s="5" t="s">
        <v>497</v>
      </c>
      <c r="C326" s="5" t="s">
        <v>497</v>
      </c>
      <c r="D326" s="1" t="s">
        <v>498</v>
      </c>
      <c r="E326" s="1" t="s">
        <v>34</v>
      </c>
      <c r="F326" s="1" t="str">
        <f t="shared" si="5"/>
        <v>ANTOFAGASTA</v>
      </c>
      <c r="G326" s="1" t="s">
        <v>740</v>
      </c>
      <c r="H326" s="1" t="s">
        <v>755</v>
      </c>
      <c r="I326" s="5" t="s">
        <v>4911</v>
      </c>
      <c r="J326" s="5">
        <v>346</v>
      </c>
      <c r="K326" s="5" t="s">
        <v>20</v>
      </c>
      <c r="L326" s="5" t="s">
        <v>30</v>
      </c>
      <c r="M326" s="5">
        <v>52943</v>
      </c>
      <c r="N326" s="5" t="s">
        <v>753</v>
      </c>
      <c r="O326" s="1" t="s">
        <v>754</v>
      </c>
      <c r="P326" s="1" t="s">
        <v>533</v>
      </c>
      <c r="Q326" s="1" t="s">
        <v>556</v>
      </c>
      <c r="R326" s="1" t="s">
        <v>26</v>
      </c>
      <c r="S326" s="1" t="s">
        <v>31</v>
      </c>
      <c r="T326" s="5">
        <v>164794</v>
      </c>
      <c r="U326" s="1" t="s">
        <v>507</v>
      </c>
      <c r="V326" s="1" t="s">
        <v>25</v>
      </c>
      <c r="W326" s="1" t="s">
        <v>25</v>
      </c>
      <c r="X326" s="1" t="s">
        <v>25</v>
      </c>
      <c r="Y326" s="1" t="s">
        <v>25</v>
      </c>
      <c r="Z326" s="1" t="s">
        <v>25</v>
      </c>
      <c r="AA326" s="1" t="s">
        <v>25</v>
      </c>
      <c r="AB326" s="1" t="s">
        <v>25</v>
      </c>
      <c r="AC326" s="1" t="s">
        <v>4394</v>
      </c>
      <c r="AD326" s="2">
        <v>110457.93</v>
      </c>
      <c r="AE326" s="2">
        <v>3194704.4569999999</v>
      </c>
      <c r="AF326" s="2">
        <v>5523836</v>
      </c>
      <c r="AG326" s="2">
        <v>5338392</v>
      </c>
      <c r="AH326" s="2">
        <v>3289093</v>
      </c>
      <c r="AI326" s="2">
        <v>753664</v>
      </c>
      <c r="AJ326" s="2">
        <v>0</v>
      </c>
      <c r="AK326" s="2">
        <v>0</v>
      </c>
      <c r="AL326" s="25" t="e">
        <f>VLOOKUP(H326,Tabla3[[#All],[Comuna]:[Codigo Comuna]],2,FALSE)</f>
        <v>#N/A</v>
      </c>
      <c r="AM326" s="28" t="e">
        <f>VLOOKUP(AL326,Poblacion!E$1:G$347,3,FALSE)</f>
        <v>#N/A</v>
      </c>
      <c r="AN326" s="28" t="e">
        <f>VLOOKUP(AL326,Tabla4[[#All],[Código Comuna]:[Población 2025 estimada]],3,FALSE)</f>
        <v>#N/A</v>
      </c>
      <c r="AO326" s="26" t="e">
        <f>VLOOKUP(AL326,Pobreza!B$1:E$346,4,FALSE)</f>
        <v>#N/A</v>
      </c>
    </row>
    <row r="327" spans="1:41" ht="24" x14ac:dyDescent="0.25">
      <c r="A327" s="5">
        <v>487</v>
      </c>
      <c r="B327" s="5" t="s">
        <v>497</v>
      </c>
      <c r="C327" s="5" t="s">
        <v>497</v>
      </c>
      <c r="D327" s="1" t="s">
        <v>498</v>
      </c>
      <c r="E327" s="1" t="s">
        <v>34</v>
      </c>
      <c r="F327" s="1" t="str">
        <f t="shared" si="5"/>
        <v>ANTOFAGASTA</v>
      </c>
      <c r="G327" s="1" t="s">
        <v>758</v>
      </c>
      <c r="H327" s="1" t="s">
        <v>759</v>
      </c>
      <c r="I327" s="5" t="s">
        <v>4911</v>
      </c>
      <c r="J327" s="5">
        <v>146</v>
      </c>
      <c r="K327" s="5" t="s">
        <v>20</v>
      </c>
      <c r="L327" s="5" t="s">
        <v>21</v>
      </c>
      <c r="M327" s="5">
        <v>44234</v>
      </c>
      <c r="N327" s="5" t="s">
        <v>756</v>
      </c>
      <c r="O327" s="1" t="s">
        <v>757</v>
      </c>
      <c r="P327" s="1" t="s">
        <v>539</v>
      </c>
      <c r="Q327" s="1" t="s">
        <v>540</v>
      </c>
      <c r="R327" s="1" t="s">
        <v>89</v>
      </c>
      <c r="S327" s="1" t="s">
        <v>106</v>
      </c>
      <c r="T327" s="5">
        <v>138992</v>
      </c>
      <c r="U327" s="1" t="s">
        <v>500</v>
      </c>
      <c r="V327" s="1" t="s">
        <v>25</v>
      </c>
      <c r="W327" s="1" t="s">
        <v>25</v>
      </c>
      <c r="X327" s="1" t="s">
        <v>25</v>
      </c>
      <c r="Y327" s="1" t="s">
        <v>25</v>
      </c>
      <c r="Z327" s="1" t="s">
        <v>25</v>
      </c>
      <c r="AA327" s="1" t="s">
        <v>25</v>
      </c>
      <c r="AB327" s="1" t="s">
        <v>25</v>
      </c>
      <c r="AC327" s="1" t="s">
        <v>4394</v>
      </c>
      <c r="AD327" s="2">
        <v>598592.61</v>
      </c>
      <c r="AE327" s="2">
        <v>407452.03600000002</v>
      </c>
      <c r="AF327" s="2">
        <v>269790</v>
      </c>
      <c r="AG327" s="2">
        <v>0</v>
      </c>
      <c r="AH327" s="2">
        <v>0</v>
      </c>
      <c r="AI327" s="2">
        <v>0</v>
      </c>
      <c r="AJ327" s="2">
        <v>0</v>
      </c>
      <c r="AK327" s="2">
        <v>0</v>
      </c>
      <c r="AL327" s="25" t="e">
        <f>VLOOKUP(H327,Tabla3[[#All],[Comuna]:[Codigo Comuna]],2,FALSE)</f>
        <v>#N/A</v>
      </c>
      <c r="AM327" s="28" t="e">
        <f>VLOOKUP(AL327,Poblacion!E$1:G$347,3,FALSE)</f>
        <v>#N/A</v>
      </c>
      <c r="AN327" s="28" t="e">
        <f>VLOOKUP(AL327,Tabla4[[#All],[Código Comuna]:[Población 2025 estimada]],3,FALSE)</f>
        <v>#N/A</v>
      </c>
      <c r="AO327" s="26" t="e">
        <f>VLOOKUP(AL327,Pobreza!B$1:E$346,4,FALSE)</f>
        <v>#N/A</v>
      </c>
    </row>
    <row r="328" spans="1:41" ht="24" x14ac:dyDescent="0.25">
      <c r="A328" s="5">
        <v>489</v>
      </c>
      <c r="B328" s="5" t="s">
        <v>497</v>
      </c>
      <c r="C328" s="5" t="s">
        <v>497</v>
      </c>
      <c r="D328" s="1" t="s">
        <v>498</v>
      </c>
      <c r="E328" s="1" t="s">
        <v>34</v>
      </c>
      <c r="F328" s="1" t="str">
        <f t="shared" si="5"/>
        <v>ANTOFAGASTA</v>
      </c>
      <c r="G328" s="1" t="s">
        <v>127</v>
      </c>
      <c r="H328" s="1" t="s">
        <v>122</v>
      </c>
      <c r="I328" s="5" t="s">
        <v>4911</v>
      </c>
      <c r="J328" s="5">
        <v>361</v>
      </c>
      <c r="K328" s="5" t="s">
        <v>20</v>
      </c>
      <c r="L328" s="5" t="s">
        <v>21</v>
      </c>
      <c r="M328" s="5">
        <v>53709</v>
      </c>
      <c r="N328" s="5" t="s">
        <v>760</v>
      </c>
      <c r="O328" s="1" t="s">
        <v>761</v>
      </c>
      <c r="P328" s="1" t="s">
        <v>607</v>
      </c>
      <c r="Q328" s="1" t="s">
        <v>506</v>
      </c>
      <c r="R328" s="1" t="s">
        <v>26</v>
      </c>
      <c r="S328" s="1" t="s">
        <v>27</v>
      </c>
      <c r="T328" s="5">
        <v>168767</v>
      </c>
      <c r="U328" s="1" t="s">
        <v>500</v>
      </c>
      <c r="V328" s="1" t="s">
        <v>25</v>
      </c>
      <c r="W328" s="1" t="s">
        <v>25</v>
      </c>
      <c r="X328" s="1" t="s">
        <v>25</v>
      </c>
      <c r="Y328" s="1" t="s">
        <v>25</v>
      </c>
      <c r="Z328" s="1" t="s">
        <v>25</v>
      </c>
      <c r="AA328" s="1" t="s">
        <v>25</v>
      </c>
      <c r="AB328" s="1" t="s">
        <v>25</v>
      </c>
      <c r="AC328" s="1" t="s">
        <v>4394</v>
      </c>
      <c r="AD328" s="2">
        <v>0</v>
      </c>
      <c r="AE328" s="2">
        <v>1</v>
      </c>
      <c r="AF328" s="2">
        <v>498239</v>
      </c>
      <c r="AG328" s="2">
        <v>508584</v>
      </c>
      <c r="AH328" s="2">
        <v>300000</v>
      </c>
      <c r="AI328" s="2">
        <v>0</v>
      </c>
      <c r="AJ328" s="2">
        <v>0</v>
      </c>
      <c r="AK328" s="2">
        <v>0</v>
      </c>
      <c r="AL328" s="25" t="e">
        <f>VLOOKUP(H328,Tabla3[[#All],[Comuna]:[Codigo Comuna]],2,FALSE)</f>
        <v>#N/A</v>
      </c>
      <c r="AM328" s="28" t="e">
        <f>VLOOKUP(AL328,Poblacion!E$1:G$347,3,FALSE)</f>
        <v>#N/A</v>
      </c>
      <c r="AN328" s="28" t="e">
        <f>VLOOKUP(AL328,Tabla4[[#All],[Código Comuna]:[Población 2025 estimada]],3,FALSE)</f>
        <v>#N/A</v>
      </c>
      <c r="AO328" s="26" t="e">
        <f>VLOOKUP(AL328,Pobreza!B$1:E$346,4,FALSE)</f>
        <v>#N/A</v>
      </c>
    </row>
    <row r="329" spans="1:41" ht="24" x14ac:dyDescent="0.25">
      <c r="A329" s="5">
        <v>488</v>
      </c>
      <c r="B329" s="5" t="s">
        <v>497</v>
      </c>
      <c r="C329" s="5" t="s">
        <v>497</v>
      </c>
      <c r="D329" s="1" t="s">
        <v>498</v>
      </c>
      <c r="E329" s="1" t="s">
        <v>34</v>
      </c>
      <c r="F329" s="1" t="str">
        <f t="shared" si="5"/>
        <v>ANTOFAGASTA</v>
      </c>
      <c r="G329" s="1" t="s">
        <v>127</v>
      </c>
      <c r="H329" s="1" t="s">
        <v>122</v>
      </c>
      <c r="I329" s="5" t="s">
        <v>4911</v>
      </c>
      <c r="J329" s="5">
        <v>361</v>
      </c>
      <c r="K329" s="5" t="s">
        <v>20</v>
      </c>
      <c r="L329" s="5" t="s">
        <v>30</v>
      </c>
      <c r="M329" s="5">
        <v>53709</v>
      </c>
      <c r="N329" s="5" t="s">
        <v>760</v>
      </c>
      <c r="O329" s="1" t="s">
        <v>761</v>
      </c>
      <c r="P329" s="1" t="s">
        <v>607</v>
      </c>
      <c r="Q329" s="1" t="s">
        <v>506</v>
      </c>
      <c r="R329" s="1" t="s">
        <v>26</v>
      </c>
      <c r="S329" s="1" t="s">
        <v>31</v>
      </c>
      <c r="T329" s="5">
        <v>168766</v>
      </c>
      <c r="U329" s="1" t="s">
        <v>500</v>
      </c>
      <c r="V329" s="1" t="s">
        <v>25</v>
      </c>
      <c r="W329" s="1" t="s">
        <v>25</v>
      </c>
      <c r="X329" s="1" t="s">
        <v>25</v>
      </c>
      <c r="Y329" s="1" t="s">
        <v>25</v>
      </c>
      <c r="Z329" s="1" t="s">
        <v>25</v>
      </c>
      <c r="AA329" s="1" t="s">
        <v>25</v>
      </c>
      <c r="AB329" s="1" t="s">
        <v>25</v>
      </c>
      <c r="AC329" s="1" t="s">
        <v>4394</v>
      </c>
      <c r="AD329" s="2">
        <v>0</v>
      </c>
      <c r="AE329" s="2">
        <v>1</v>
      </c>
      <c r="AF329" s="2">
        <v>7303776</v>
      </c>
      <c r="AG329" s="2">
        <v>19177661</v>
      </c>
      <c r="AH329" s="2">
        <v>8000000</v>
      </c>
      <c r="AI329" s="2">
        <v>0</v>
      </c>
      <c r="AJ329" s="2">
        <v>0</v>
      </c>
      <c r="AK329" s="2">
        <v>0</v>
      </c>
      <c r="AL329" s="25" t="e">
        <f>VLOOKUP(H329,Tabla3[[#All],[Comuna]:[Codigo Comuna]],2,FALSE)</f>
        <v>#N/A</v>
      </c>
      <c r="AM329" s="28" t="e">
        <f>VLOOKUP(AL329,Poblacion!E$1:G$347,3,FALSE)</f>
        <v>#N/A</v>
      </c>
      <c r="AN329" s="28" t="e">
        <f>VLOOKUP(AL329,Tabla4[[#All],[Código Comuna]:[Población 2025 estimada]],3,FALSE)</f>
        <v>#N/A</v>
      </c>
      <c r="AO329" s="26" t="e">
        <f>VLOOKUP(AL329,Pobreza!B$1:E$346,4,FALSE)</f>
        <v>#N/A</v>
      </c>
    </row>
    <row r="330" spans="1:41" ht="36" x14ac:dyDescent="0.25">
      <c r="A330" s="5">
        <v>491</v>
      </c>
      <c r="B330" s="5" t="s">
        <v>497</v>
      </c>
      <c r="C330" s="5" t="s">
        <v>497</v>
      </c>
      <c r="D330" s="1" t="s">
        <v>498</v>
      </c>
      <c r="E330" s="1" t="s">
        <v>34</v>
      </c>
      <c r="F330" s="1" t="str">
        <f t="shared" si="5"/>
        <v>ANTOFAGASTA</v>
      </c>
      <c r="G330" s="1" t="s">
        <v>127</v>
      </c>
      <c r="H330" s="1" t="s">
        <v>122</v>
      </c>
      <c r="I330" s="5" t="s">
        <v>4911</v>
      </c>
      <c r="J330" s="5">
        <v>362</v>
      </c>
      <c r="K330" s="5" t="s">
        <v>20</v>
      </c>
      <c r="L330" s="5" t="s">
        <v>21</v>
      </c>
      <c r="M330" s="5">
        <v>53872</v>
      </c>
      <c r="N330" s="5" t="s">
        <v>762</v>
      </c>
      <c r="O330" s="1" t="s">
        <v>763</v>
      </c>
      <c r="P330" s="1" t="s">
        <v>499</v>
      </c>
      <c r="Q330" s="1" t="s">
        <v>499</v>
      </c>
      <c r="R330" s="1" t="s">
        <v>89</v>
      </c>
      <c r="S330" s="1" t="s">
        <v>106</v>
      </c>
      <c r="T330" s="5">
        <v>167501</v>
      </c>
      <c r="U330" s="1" t="s">
        <v>500</v>
      </c>
      <c r="V330" s="1" t="s">
        <v>25</v>
      </c>
      <c r="W330" s="1" t="s">
        <v>25</v>
      </c>
      <c r="X330" s="1" t="s">
        <v>25</v>
      </c>
      <c r="Y330" s="1" t="s">
        <v>25</v>
      </c>
      <c r="Z330" s="1" t="s">
        <v>25</v>
      </c>
      <c r="AA330" s="1" t="s">
        <v>25</v>
      </c>
      <c r="AB330" s="1" t="s">
        <v>25</v>
      </c>
      <c r="AC330" s="1" t="s">
        <v>4394</v>
      </c>
      <c r="AD330" s="2">
        <v>0</v>
      </c>
      <c r="AE330" s="2">
        <v>1</v>
      </c>
      <c r="AF330" s="2">
        <v>275000</v>
      </c>
      <c r="AG330" s="2">
        <v>110000</v>
      </c>
      <c r="AH330" s="2">
        <v>186596</v>
      </c>
      <c r="AI330" s="2">
        <v>0</v>
      </c>
      <c r="AJ330" s="2">
        <v>0</v>
      </c>
      <c r="AK330" s="2">
        <v>0</v>
      </c>
      <c r="AL330" s="25" t="e">
        <f>VLOOKUP(H330,Tabla3[[#All],[Comuna]:[Codigo Comuna]],2,FALSE)</f>
        <v>#N/A</v>
      </c>
      <c r="AM330" s="28" t="e">
        <f>VLOOKUP(AL330,Poblacion!E$1:G$347,3,FALSE)</f>
        <v>#N/A</v>
      </c>
      <c r="AN330" s="28" t="e">
        <f>VLOOKUP(AL330,Tabla4[[#All],[Código Comuna]:[Población 2025 estimada]],3,FALSE)</f>
        <v>#N/A</v>
      </c>
      <c r="AO330" s="26" t="e">
        <f>VLOOKUP(AL330,Pobreza!B$1:E$346,4,FALSE)</f>
        <v>#N/A</v>
      </c>
    </row>
    <row r="331" spans="1:41" ht="36" x14ac:dyDescent="0.25">
      <c r="A331" s="6"/>
      <c r="B331" s="5" t="s">
        <v>497</v>
      </c>
      <c r="C331" s="5" t="s">
        <v>497</v>
      </c>
      <c r="D331" s="1" t="s">
        <v>498</v>
      </c>
      <c r="E331" s="1" t="s">
        <v>34</v>
      </c>
      <c r="F331" s="1" t="str">
        <f t="shared" si="5"/>
        <v>ANTOFAGASTA</v>
      </c>
      <c r="G331" s="1" t="s">
        <v>735</v>
      </c>
      <c r="H331" s="1" t="s">
        <v>735</v>
      </c>
      <c r="I331" s="5" t="s">
        <v>4912</v>
      </c>
      <c r="J331" s="6"/>
      <c r="K331" s="5" t="s">
        <v>20</v>
      </c>
      <c r="L331" s="5" t="s">
        <v>25</v>
      </c>
      <c r="M331" s="5">
        <v>54043</v>
      </c>
      <c r="N331" s="5" t="s">
        <v>764</v>
      </c>
      <c r="O331" s="1" t="s">
        <v>765</v>
      </c>
      <c r="P331" s="1" t="s">
        <v>766</v>
      </c>
      <c r="Q331" s="1" t="s">
        <v>25</v>
      </c>
      <c r="R331" s="1" t="s">
        <v>89</v>
      </c>
      <c r="S331" s="1" t="s">
        <v>106</v>
      </c>
      <c r="T331" s="5">
        <v>167921</v>
      </c>
      <c r="U331" s="1" t="s">
        <v>573</v>
      </c>
      <c r="V331" s="1" t="s">
        <v>25</v>
      </c>
      <c r="W331" s="1" t="s">
        <v>25</v>
      </c>
      <c r="X331" s="1" t="s">
        <v>25</v>
      </c>
      <c r="Y331" s="1" t="s">
        <v>25</v>
      </c>
      <c r="Z331" s="1" t="s">
        <v>25</v>
      </c>
      <c r="AA331" s="1" t="s">
        <v>25</v>
      </c>
      <c r="AB331" s="1" t="s">
        <v>25</v>
      </c>
      <c r="AC331" s="1" t="s">
        <v>4394</v>
      </c>
      <c r="AD331" s="2">
        <v>0</v>
      </c>
      <c r="AE331" s="2">
        <v>0</v>
      </c>
      <c r="AF331" s="2">
        <v>50000</v>
      </c>
      <c r="AG331" s="2">
        <v>110000</v>
      </c>
      <c r="AH331" s="2">
        <v>110000</v>
      </c>
      <c r="AI331" s="2">
        <v>0</v>
      </c>
      <c r="AJ331" s="2">
        <v>0</v>
      </c>
      <c r="AK331" s="2">
        <v>0</v>
      </c>
      <c r="AL331" s="25">
        <f>VLOOKUP(H331,Tabla3[[#All],[Comuna]:[Codigo Comuna]],2,FALSE)</f>
        <v>2301</v>
      </c>
      <c r="AM331" s="28">
        <f>VLOOKUP(AL331,Poblacion!E$1:G$347,3,FALSE)</f>
        <v>25400</v>
      </c>
      <c r="AN331" s="28">
        <f>VLOOKUP(AL331,Tabla4[[#All],[Código Comuna]:[Población 2025 estimada]],3,FALSE)</f>
        <v>28369</v>
      </c>
      <c r="AO331" s="26">
        <f>VLOOKUP(AL331,Pobreza!B$1:E$346,4,FALSE)</f>
        <v>0.20515714375416161</v>
      </c>
    </row>
    <row r="332" spans="1:41" ht="24" x14ac:dyDescent="0.25">
      <c r="A332" s="5">
        <v>493</v>
      </c>
      <c r="B332" s="5" t="s">
        <v>497</v>
      </c>
      <c r="C332" s="5" t="s">
        <v>497</v>
      </c>
      <c r="D332" s="1" t="s">
        <v>498</v>
      </c>
      <c r="E332" s="1" t="s">
        <v>34</v>
      </c>
      <c r="F332" s="1" t="str">
        <f t="shared" si="5"/>
        <v>ANTOFAGASTA</v>
      </c>
      <c r="G332" s="1" t="s">
        <v>127</v>
      </c>
      <c r="H332" s="1" t="s">
        <v>122</v>
      </c>
      <c r="I332" s="5" t="s">
        <v>4911</v>
      </c>
      <c r="J332" s="5">
        <v>403</v>
      </c>
      <c r="K332" s="5" t="s">
        <v>20</v>
      </c>
      <c r="L332" s="5" t="s">
        <v>21</v>
      </c>
      <c r="M332" s="5">
        <v>55002</v>
      </c>
      <c r="N332" s="5" t="s">
        <v>767</v>
      </c>
      <c r="O332" s="1" t="s">
        <v>768</v>
      </c>
      <c r="P332" s="1" t="s">
        <v>533</v>
      </c>
      <c r="Q332" s="1" t="s">
        <v>556</v>
      </c>
      <c r="R332" s="1" t="s">
        <v>26</v>
      </c>
      <c r="S332" s="1" t="s">
        <v>224</v>
      </c>
      <c r="T332" s="5">
        <v>172756</v>
      </c>
      <c r="U332" s="1" t="s">
        <v>507</v>
      </c>
      <c r="V332" s="1" t="s">
        <v>25</v>
      </c>
      <c r="W332" s="1" t="s">
        <v>25</v>
      </c>
      <c r="X332" s="1" t="s">
        <v>25</v>
      </c>
      <c r="Y332" s="1" t="s">
        <v>25</v>
      </c>
      <c r="Z332" s="1" t="s">
        <v>25</v>
      </c>
      <c r="AA332" s="1" t="s">
        <v>25</v>
      </c>
      <c r="AB332" s="1" t="s">
        <v>25</v>
      </c>
      <c r="AC332" s="1" t="s">
        <v>4394</v>
      </c>
      <c r="AD332" s="2">
        <v>0</v>
      </c>
      <c r="AE332" s="2">
        <v>221498.065</v>
      </c>
      <c r="AF332" s="2">
        <v>217401</v>
      </c>
      <c r="AG332" s="2">
        <v>0</v>
      </c>
      <c r="AH332" s="2">
        <v>0</v>
      </c>
      <c r="AI332" s="2">
        <v>0</v>
      </c>
      <c r="AJ332" s="2">
        <v>0</v>
      </c>
      <c r="AK332" s="2">
        <v>0</v>
      </c>
      <c r="AL332" s="25" t="e">
        <f>VLOOKUP(H332,Tabla3[[#All],[Comuna]:[Codigo Comuna]],2,FALSE)</f>
        <v>#N/A</v>
      </c>
      <c r="AM332" s="28" t="e">
        <f>VLOOKUP(AL332,Poblacion!E$1:G$347,3,FALSE)</f>
        <v>#N/A</v>
      </c>
      <c r="AN332" s="28" t="e">
        <f>VLOOKUP(AL332,Tabla4[[#All],[Código Comuna]:[Población 2025 estimada]],3,FALSE)</f>
        <v>#N/A</v>
      </c>
      <c r="AO332" s="26" t="e">
        <f>VLOOKUP(AL332,Pobreza!B$1:E$346,4,FALSE)</f>
        <v>#N/A</v>
      </c>
    </row>
    <row r="333" spans="1:41" ht="24" x14ac:dyDescent="0.25">
      <c r="A333" s="5">
        <v>492</v>
      </c>
      <c r="B333" s="5" t="s">
        <v>497</v>
      </c>
      <c r="C333" s="5" t="s">
        <v>497</v>
      </c>
      <c r="D333" s="1" t="s">
        <v>498</v>
      </c>
      <c r="E333" s="1" t="s">
        <v>34</v>
      </c>
      <c r="F333" s="1" t="str">
        <f t="shared" si="5"/>
        <v>ANTOFAGASTA</v>
      </c>
      <c r="G333" s="1" t="s">
        <v>127</v>
      </c>
      <c r="H333" s="1" t="s">
        <v>122</v>
      </c>
      <c r="I333" s="5" t="s">
        <v>4911</v>
      </c>
      <c r="J333" s="5">
        <v>403</v>
      </c>
      <c r="K333" s="5" t="s">
        <v>20</v>
      </c>
      <c r="L333" s="5" t="s">
        <v>30</v>
      </c>
      <c r="M333" s="5">
        <v>55002</v>
      </c>
      <c r="N333" s="5" t="s">
        <v>767</v>
      </c>
      <c r="O333" s="1" t="s">
        <v>768</v>
      </c>
      <c r="P333" s="1" t="s">
        <v>533</v>
      </c>
      <c r="Q333" s="1" t="s">
        <v>556</v>
      </c>
      <c r="R333" s="1" t="s">
        <v>26</v>
      </c>
      <c r="S333" s="1" t="s">
        <v>135</v>
      </c>
      <c r="T333" s="5">
        <v>172758</v>
      </c>
      <c r="U333" s="1" t="s">
        <v>507</v>
      </c>
      <c r="V333" s="1" t="s">
        <v>25</v>
      </c>
      <c r="W333" s="1" t="s">
        <v>25</v>
      </c>
      <c r="X333" s="1" t="s">
        <v>25</v>
      </c>
      <c r="Y333" s="1" t="s">
        <v>25</v>
      </c>
      <c r="Z333" s="1" t="s">
        <v>25</v>
      </c>
      <c r="AA333" s="1" t="s">
        <v>25</v>
      </c>
      <c r="AB333" s="1" t="s">
        <v>25</v>
      </c>
      <c r="AC333" s="1" t="s">
        <v>4394</v>
      </c>
      <c r="AD333" s="2">
        <v>0</v>
      </c>
      <c r="AE333" s="2">
        <v>5512582.8679999998</v>
      </c>
      <c r="AF333" s="2">
        <v>284066</v>
      </c>
      <c r="AG333" s="2">
        <v>0</v>
      </c>
      <c r="AH333" s="2">
        <v>0</v>
      </c>
      <c r="AI333" s="2">
        <v>0</v>
      </c>
      <c r="AJ333" s="2">
        <v>0</v>
      </c>
      <c r="AK333" s="2">
        <v>0</v>
      </c>
      <c r="AL333" s="25" t="e">
        <f>VLOOKUP(H333,Tabla3[[#All],[Comuna]:[Codigo Comuna]],2,FALSE)</f>
        <v>#N/A</v>
      </c>
      <c r="AM333" s="28" t="e">
        <f>VLOOKUP(AL333,Poblacion!E$1:G$347,3,FALSE)</f>
        <v>#N/A</v>
      </c>
      <c r="AN333" s="28" t="e">
        <f>VLOOKUP(AL333,Tabla4[[#All],[Código Comuna]:[Población 2025 estimada]],3,FALSE)</f>
        <v>#N/A</v>
      </c>
      <c r="AO333" s="26" t="e">
        <f>VLOOKUP(AL333,Pobreza!B$1:E$346,4,FALSE)</f>
        <v>#N/A</v>
      </c>
    </row>
    <row r="334" spans="1:41" ht="24" x14ac:dyDescent="0.25">
      <c r="A334" s="5">
        <v>494</v>
      </c>
      <c r="B334" s="5" t="s">
        <v>497</v>
      </c>
      <c r="C334" s="5" t="s">
        <v>497</v>
      </c>
      <c r="D334" s="1" t="s">
        <v>498</v>
      </c>
      <c r="E334" s="1" t="s">
        <v>34</v>
      </c>
      <c r="F334" s="1" t="str">
        <f t="shared" si="5"/>
        <v>ANTOFAGASTA</v>
      </c>
      <c r="G334" s="1" t="s">
        <v>127</v>
      </c>
      <c r="H334" s="1" t="s">
        <v>122</v>
      </c>
      <c r="I334" s="5" t="s">
        <v>4911</v>
      </c>
      <c r="J334" s="5">
        <v>165</v>
      </c>
      <c r="K334" s="5" t="s">
        <v>20</v>
      </c>
      <c r="L334" s="5" t="s">
        <v>21</v>
      </c>
      <c r="M334" s="5">
        <v>46440</v>
      </c>
      <c r="N334" s="5" t="s">
        <v>769</v>
      </c>
      <c r="O334" s="1" t="s">
        <v>770</v>
      </c>
      <c r="P334" s="1" t="s">
        <v>521</v>
      </c>
      <c r="Q334" s="1" t="s">
        <v>506</v>
      </c>
      <c r="R334" s="1" t="s">
        <v>77</v>
      </c>
      <c r="S334" s="1" t="s">
        <v>78</v>
      </c>
      <c r="T334" s="5">
        <v>141549</v>
      </c>
      <c r="U334" s="1" t="s">
        <v>507</v>
      </c>
      <c r="V334" s="1" t="s">
        <v>25</v>
      </c>
      <c r="W334" s="1" t="s">
        <v>25</v>
      </c>
      <c r="X334" s="1" t="s">
        <v>25</v>
      </c>
      <c r="Y334" s="1" t="s">
        <v>25</v>
      </c>
      <c r="Z334" s="1" t="s">
        <v>25</v>
      </c>
      <c r="AA334" s="1" t="s">
        <v>25</v>
      </c>
      <c r="AB334" s="1" t="s">
        <v>25</v>
      </c>
      <c r="AC334" s="1" t="s">
        <v>4394</v>
      </c>
      <c r="AD334" s="2">
        <v>0</v>
      </c>
      <c r="AE334" s="2">
        <v>10</v>
      </c>
      <c r="AF334" s="2">
        <v>280000</v>
      </c>
      <c r="AG334" s="2">
        <v>258414</v>
      </c>
      <c r="AH334" s="2">
        <v>0</v>
      </c>
      <c r="AI334" s="2">
        <v>0</v>
      </c>
      <c r="AJ334" s="2">
        <v>0</v>
      </c>
      <c r="AK334" s="2">
        <v>0</v>
      </c>
      <c r="AL334" s="25" t="e">
        <f>VLOOKUP(H334,Tabla3[[#All],[Comuna]:[Codigo Comuna]],2,FALSE)</f>
        <v>#N/A</v>
      </c>
      <c r="AM334" s="28" t="e">
        <f>VLOOKUP(AL334,Poblacion!E$1:G$347,3,FALSE)</f>
        <v>#N/A</v>
      </c>
      <c r="AN334" s="28" t="e">
        <f>VLOOKUP(AL334,Tabla4[[#All],[Código Comuna]:[Población 2025 estimada]],3,FALSE)</f>
        <v>#N/A</v>
      </c>
      <c r="AO334" s="26" t="e">
        <f>VLOOKUP(AL334,Pobreza!B$1:E$346,4,FALSE)</f>
        <v>#N/A</v>
      </c>
    </row>
    <row r="335" spans="1:41" ht="24" x14ac:dyDescent="0.25">
      <c r="A335" s="5">
        <v>495</v>
      </c>
      <c r="B335" s="5" t="s">
        <v>497</v>
      </c>
      <c r="C335" s="5" t="s">
        <v>497</v>
      </c>
      <c r="D335" s="1" t="s">
        <v>498</v>
      </c>
      <c r="E335" s="1" t="s">
        <v>34</v>
      </c>
      <c r="F335" s="1" t="str">
        <f t="shared" si="5"/>
        <v>ANTOFAGASTA</v>
      </c>
      <c r="G335" s="1" t="s">
        <v>38</v>
      </c>
      <c r="H335" s="1" t="s">
        <v>38</v>
      </c>
      <c r="I335" s="5" t="s">
        <v>4911</v>
      </c>
      <c r="J335" s="5">
        <v>288</v>
      </c>
      <c r="K335" s="5" t="s">
        <v>20</v>
      </c>
      <c r="L335" s="5" t="s">
        <v>21</v>
      </c>
      <c r="M335" s="5">
        <v>51234</v>
      </c>
      <c r="N335" s="5" t="s">
        <v>771</v>
      </c>
      <c r="O335" s="1" t="s">
        <v>772</v>
      </c>
      <c r="P335" s="1" t="s">
        <v>505</v>
      </c>
      <c r="Q335" s="1" t="s">
        <v>506</v>
      </c>
      <c r="R335" s="1" t="s">
        <v>89</v>
      </c>
      <c r="S335" s="1" t="s">
        <v>106</v>
      </c>
      <c r="T335" s="5">
        <v>158742</v>
      </c>
      <c r="U335" s="1" t="s">
        <v>507</v>
      </c>
      <c r="V335" s="1" t="s">
        <v>25</v>
      </c>
      <c r="W335" s="1" t="s">
        <v>25</v>
      </c>
      <c r="X335" s="1" t="s">
        <v>25</v>
      </c>
      <c r="Y335" s="1" t="s">
        <v>25</v>
      </c>
      <c r="Z335" s="1" t="s">
        <v>25</v>
      </c>
      <c r="AA335" s="1" t="s">
        <v>25</v>
      </c>
      <c r="AB335" s="1" t="s">
        <v>25</v>
      </c>
      <c r="AC335" s="1" t="s">
        <v>4394</v>
      </c>
      <c r="AD335" s="2">
        <v>0</v>
      </c>
      <c r="AE335" s="2">
        <v>656900</v>
      </c>
      <c r="AF335" s="2">
        <v>896000</v>
      </c>
      <c r="AG335" s="2">
        <v>447100</v>
      </c>
      <c r="AH335" s="2">
        <v>0</v>
      </c>
      <c r="AI335" s="2">
        <v>0</v>
      </c>
      <c r="AJ335" s="2">
        <v>0</v>
      </c>
      <c r="AK335" s="2">
        <v>0</v>
      </c>
      <c r="AL335" s="25">
        <f>VLOOKUP(H335,Tabla3[[#All],[Comuna]:[Codigo Comuna]],2,FALSE)</f>
        <v>2101</v>
      </c>
      <c r="AM335" s="28">
        <f>VLOOKUP(AL335,Poblacion!E$1:G$347,3,FALSE)</f>
        <v>401096</v>
      </c>
      <c r="AN335" s="28">
        <f>VLOOKUP(AL335,Tabla4[[#All],[Código Comuna]:[Población 2025 estimada]],3,FALSE)</f>
        <v>447224</v>
      </c>
      <c r="AO335" s="26">
        <f>VLOOKUP(AL335,Pobreza!B$1:E$346,4,FALSE)</f>
        <v>0.16654338607700911</v>
      </c>
    </row>
    <row r="336" spans="1:41" ht="24" x14ac:dyDescent="0.25">
      <c r="A336" s="5">
        <v>496</v>
      </c>
      <c r="B336" s="5" t="s">
        <v>497</v>
      </c>
      <c r="C336" s="5" t="s">
        <v>497</v>
      </c>
      <c r="D336" s="1" t="s">
        <v>498</v>
      </c>
      <c r="E336" s="1" t="s">
        <v>34</v>
      </c>
      <c r="F336" s="1" t="str">
        <f t="shared" si="5"/>
        <v>ANTOFAGASTA</v>
      </c>
      <c r="G336" s="1" t="s">
        <v>127</v>
      </c>
      <c r="H336" s="1" t="s">
        <v>122</v>
      </c>
      <c r="I336" s="5" t="s">
        <v>4911</v>
      </c>
      <c r="J336" s="5">
        <v>413</v>
      </c>
      <c r="K336" s="5" t="s">
        <v>20</v>
      </c>
      <c r="L336" s="5" t="s">
        <v>30</v>
      </c>
      <c r="M336" s="5">
        <v>55026</v>
      </c>
      <c r="N336" s="5" t="s">
        <v>773</v>
      </c>
      <c r="O336" s="1" t="s">
        <v>774</v>
      </c>
      <c r="P336" s="1" t="s">
        <v>533</v>
      </c>
      <c r="Q336" s="1" t="s">
        <v>565</v>
      </c>
      <c r="R336" s="1" t="s">
        <v>26</v>
      </c>
      <c r="S336" s="1" t="s">
        <v>31</v>
      </c>
      <c r="T336" s="5">
        <v>171190</v>
      </c>
      <c r="U336" s="1" t="s">
        <v>507</v>
      </c>
      <c r="V336" s="1" t="s">
        <v>25</v>
      </c>
      <c r="W336" s="1" t="s">
        <v>25</v>
      </c>
      <c r="X336" s="1" t="s">
        <v>25</v>
      </c>
      <c r="Y336" s="1" t="s">
        <v>25</v>
      </c>
      <c r="Z336" s="1" t="s">
        <v>25</v>
      </c>
      <c r="AA336" s="1" t="s">
        <v>25</v>
      </c>
      <c r="AB336" s="1" t="s">
        <v>25</v>
      </c>
      <c r="AC336" s="1" t="s">
        <v>4394</v>
      </c>
      <c r="AD336" s="2">
        <v>0</v>
      </c>
      <c r="AE336" s="2">
        <v>604492.9</v>
      </c>
      <c r="AF336" s="2">
        <v>4287073</v>
      </c>
      <c r="AG336" s="2">
        <v>0</v>
      </c>
      <c r="AH336" s="2">
        <v>0</v>
      </c>
      <c r="AI336" s="2">
        <v>0</v>
      </c>
      <c r="AJ336" s="2">
        <v>0</v>
      </c>
      <c r="AK336" s="2">
        <v>0</v>
      </c>
      <c r="AL336" s="25" t="e">
        <f>VLOOKUP(H336,Tabla3[[#All],[Comuna]:[Codigo Comuna]],2,FALSE)</f>
        <v>#N/A</v>
      </c>
      <c r="AM336" s="28" t="e">
        <f>VLOOKUP(AL336,Poblacion!E$1:G$347,3,FALSE)</f>
        <v>#N/A</v>
      </c>
      <c r="AN336" s="28" t="e">
        <f>VLOOKUP(AL336,Tabla4[[#All],[Código Comuna]:[Población 2025 estimada]],3,FALSE)</f>
        <v>#N/A</v>
      </c>
      <c r="AO336" s="26" t="e">
        <f>VLOOKUP(AL336,Pobreza!B$1:E$346,4,FALSE)</f>
        <v>#N/A</v>
      </c>
    </row>
    <row r="337" spans="1:41" ht="108" x14ac:dyDescent="0.25">
      <c r="A337" s="5">
        <v>497</v>
      </c>
      <c r="B337" s="5" t="s">
        <v>497</v>
      </c>
      <c r="C337" s="5" t="s">
        <v>497</v>
      </c>
      <c r="D337" s="1" t="s">
        <v>498</v>
      </c>
      <c r="E337" s="1" t="s">
        <v>34</v>
      </c>
      <c r="F337" s="1" t="str">
        <f t="shared" si="5"/>
        <v>ANTOFAGASTA</v>
      </c>
      <c r="G337" s="1" t="s">
        <v>740</v>
      </c>
      <c r="H337" s="1" t="s">
        <v>755</v>
      </c>
      <c r="I337" s="5" t="s">
        <v>4911</v>
      </c>
      <c r="J337" s="5">
        <v>422</v>
      </c>
      <c r="K337" s="5" t="s">
        <v>20</v>
      </c>
      <c r="L337" s="5" t="s">
        <v>21</v>
      </c>
      <c r="M337" s="5">
        <v>55067</v>
      </c>
      <c r="N337" s="5" t="s">
        <v>775</v>
      </c>
      <c r="O337" s="1" t="s">
        <v>776</v>
      </c>
      <c r="P337" s="1" t="s">
        <v>533</v>
      </c>
      <c r="Q337" s="1" t="s">
        <v>556</v>
      </c>
      <c r="R337" s="1" t="s">
        <v>26</v>
      </c>
      <c r="S337" s="1" t="s">
        <v>27</v>
      </c>
      <c r="T337" s="5">
        <v>171312</v>
      </c>
      <c r="U337" s="1" t="s">
        <v>507</v>
      </c>
      <c r="V337" s="1" t="s">
        <v>25</v>
      </c>
      <c r="W337" s="1" t="s">
        <v>25</v>
      </c>
      <c r="X337" s="1" t="s">
        <v>25</v>
      </c>
      <c r="Y337" s="1" t="s">
        <v>25</v>
      </c>
      <c r="Z337" s="1" t="s">
        <v>25</v>
      </c>
      <c r="AA337" s="1" t="s">
        <v>25</v>
      </c>
      <c r="AB337" s="1" t="s">
        <v>25</v>
      </c>
      <c r="AC337" s="1" t="s">
        <v>4394</v>
      </c>
      <c r="AD337" s="2">
        <v>0</v>
      </c>
      <c r="AE337" s="2">
        <v>181073.42</v>
      </c>
      <c r="AF337" s="2">
        <v>1406396</v>
      </c>
      <c r="AG337" s="2">
        <v>1470396</v>
      </c>
      <c r="AH337" s="2">
        <v>1533396</v>
      </c>
      <c r="AI337" s="2">
        <v>1205790</v>
      </c>
      <c r="AJ337" s="2">
        <v>0</v>
      </c>
      <c r="AK337" s="2">
        <v>0</v>
      </c>
      <c r="AL337" s="25" t="e">
        <f>VLOOKUP(H337,Tabla3[[#All],[Comuna]:[Codigo Comuna]],2,FALSE)</f>
        <v>#N/A</v>
      </c>
      <c r="AM337" s="28" t="e">
        <f>VLOOKUP(AL337,Poblacion!E$1:G$347,3,FALSE)</f>
        <v>#N/A</v>
      </c>
      <c r="AN337" s="28" t="e">
        <f>VLOOKUP(AL337,Tabla4[[#All],[Código Comuna]:[Población 2025 estimada]],3,FALSE)</f>
        <v>#N/A</v>
      </c>
      <c r="AO337" s="26" t="e">
        <f>VLOOKUP(AL337,Pobreza!B$1:E$346,4,FALSE)</f>
        <v>#N/A</v>
      </c>
    </row>
    <row r="338" spans="1:41" ht="108" x14ac:dyDescent="0.25">
      <c r="A338" s="5">
        <v>498</v>
      </c>
      <c r="B338" s="5" t="s">
        <v>497</v>
      </c>
      <c r="C338" s="5" t="s">
        <v>497</v>
      </c>
      <c r="D338" s="1" t="s">
        <v>498</v>
      </c>
      <c r="E338" s="1" t="s">
        <v>34</v>
      </c>
      <c r="F338" s="1" t="str">
        <f t="shared" si="5"/>
        <v>ANTOFAGASTA</v>
      </c>
      <c r="G338" s="1" t="s">
        <v>740</v>
      </c>
      <c r="H338" s="1" t="s">
        <v>755</v>
      </c>
      <c r="I338" s="5" t="s">
        <v>4911</v>
      </c>
      <c r="J338" s="5">
        <v>422</v>
      </c>
      <c r="K338" s="5" t="s">
        <v>20</v>
      </c>
      <c r="L338" s="5" t="s">
        <v>30</v>
      </c>
      <c r="M338" s="5">
        <v>55067</v>
      </c>
      <c r="N338" s="5" t="s">
        <v>775</v>
      </c>
      <c r="O338" s="1" t="s">
        <v>776</v>
      </c>
      <c r="P338" s="1" t="s">
        <v>533</v>
      </c>
      <c r="Q338" s="1" t="s">
        <v>556</v>
      </c>
      <c r="R338" s="1" t="s">
        <v>26</v>
      </c>
      <c r="S338" s="1" t="s">
        <v>31</v>
      </c>
      <c r="T338" s="5">
        <v>171311</v>
      </c>
      <c r="U338" s="1" t="s">
        <v>507</v>
      </c>
      <c r="V338" s="1" t="s">
        <v>25</v>
      </c>
      <c r="W338" s="1" t="s">
        <v>25</v>
      </c>
      <c r="X338" s="1" t="s">
        <v>25</v>
      </c>
      <c r="Y338" s="1" t="s">
        <v>25</v>
      </c>
      <c r="Z338" s="1" t="s">
        <v>25</v>
      </c>
      <c r="AA338" s="1" t="s">
        <v>25</v>
      </c>
      <c r="AB338" s="1" t="s">
        <v>25</v>
      </c>
      <c r="AC338" s="1" t="s">
        <v>4394</v>
      </c>
      <c r="AD338" s="2">
        <v>0</v>
      </c>
      <c r="AE338" s="2">
        <v>1728762.061</v>
      </c>
      <c r="AF338" s="2">
        <v>10897845</v>
      </c>
      <c r="AG338" s="2">
        <v>10085736</v>
      </c>
      <c r="AH338" s="2">
        <v>13365640</v>
      </c>
      <c r="AI338" s="2">
        <v>10905780</v>
      </c>
      <c r="AJ338" s="2">
        <v>0</v>
      </c>
      <c r="AK338" s="2">
        <v>0</v>
      </c>
      <c r="AL338" s="25" t="e">
        <f>VLOOKUP(H338,Tabla3[[#All],[Comuna]:[Codigo Comuna]],2,FALSE)</f>
        <v>#N/A</v>
      </c>
      <c r="AM338" s="28" t="e">
        <f>VLOOKUP(AL338,Poblacion!E$1:G$347,3,FALSE)</f>
        <v>#N/A</v>
      </c>
      <c r="AN338" s="28" t="e">
        <f>VLOOKUP(AL338,Tabla4[[#All],[Código Comuna]:[Población 2025 estimada]],3,FALSE)</f>
        <v>#N/A</v>
      </c>
      <c r="AO338" s="26" t="e">
        <f>VLOOKUP(AL338,Pobreza!B$1:E$346,4,FALSE)</f>
        <v>#N/A</v>
      </c>
    </row>
    <row r="339" spans="1:41" ht="36" x14ac:dyDescent="0.25">
      <c r="A339" s="5">
        <v>500</v>
      </c>
      <c r="B339" s="5" t="s">
        <v>497</v>
      </c>
      <c r="C339" s="5" t="s">
        <v>497</v>
      </c>
      <c r="D339" s="1" t="s">
        <v>498</v>
      </c>
      <c r="E339" s="1" t="s">
        <v>34</v>
      </c>
      <c r="F339" s="1" t="str">
        <f t="shared" si="5"/>
        <v>ANTOFAGASTA</v>
      </c>
      <c r="G339" s="1" t="s">
        <v>207</v>
      </c>
      <c r="H339" s="1" t="s">
        <v>713</v>
      </c>
      <c r="I339" s="5" t="s">
        <v>4912</v>
      </c>
      <c r="J339" s="5">
        <v>760</v>
      </c>
      <c r="K339" s="5" t="s">
        <v>20</v>
      </c>
      <c r="L339" s="5" t="s">
        <v>21</v>
      </c>
      <c r="M339" s="5">
        <v>54320</v>
      </c>
      <c r="N339" s="5" t="s">
        <v>777</v>
      </c>
      <c r="O339" s="1" t="s">
        <v>778</v>
      </c>
      <c r="P339" s="1" t="s">
        <v>499</v>
      </c>
      <c r="Q339" s="1" t="s">
        <v>499</v>
      </c>
      <c r="R339" s="1" t="s">
        <v>26</v>
      </c>
      <c r="S339" s="1" t="s">
        <v>328</v>
      </c>
      <c r="T339" s="5">
        <v>182328</v>
      </c>
      <c r="U339" s="1" t="s">
        <v>500</v>
      </c>
      <c r="V339" s="1" t="s">
        <v>25</v>
      </c>
      <c r="W339" s="1" t="s">
        <v>25</v>
      </c>
      <c r="X339" s="1" t="s">
        <v>25</v>
      </c>
      <c r="Y339" s="1" t="s">
        <v>25</v>
      </c>
      <c r="Z339" s="1" t="s">
        <v>25</v>
      </c>
      <c r="AA339" s="1" t="s">
        <v>25</v>
      </c>
      <c r="AB339" s="1" t="s">
        <v>25</v>
      </c>
      <c r="AC339" s="1" t="s">
        <v>4394</v>
      </c>
      <c r="AD339" s="2">
        <v>0</v>
      </c>
      <c r="AE339" s="2">
        <v>0</v>
      </c>
      <c r="AF339" s="2">
        <v>70000</v>
      </c>
      <c r="AG339" s="2">
        <v>840000</v>
      </c>
      <c r="AH339" s="2">
        <v>840000</v>
      </c>
      <c r="AI339" s="2">
        <v>0</v>
      </c>
      <c r="AJ339" s="2">
        <v>0</v>
      </c>
      <c r="AK339" s="2">
        <v>0</v>
      </c>
      <c r="AL339" s="25">
        <f>VLOOKUP(H339,Tabla3[[#All],[Comuna]:[Codigo Comuna]],2,FALSE)</f>
        <v>2203</v>
      </c>
      <c r="AM339" s="28">
        <f>VLOOKUP(AL339,Poblacion!E$1:G$347,3,FALSE)</f>
        <v>9843</v>
      </c>
      <c r="AN339" s="28">
        <f>VLOOKUP(AL339,Tabla4[[#All],[Código Comuna]:[Población 2025 estimada]],3,FALSE)</f>
        <v>11121</v>
      </c>
      <c r="AO339" s="26">
        <f>VLOOKUP(AL339,Pobreza!B$1:E$346,4,FALSE)</f>
        <v>0.2245942479535965</v>
      </c>
    </row>
    <row r="340" spans="1:41" ht="36" x14ac:dyDescent="0.25">
      <c r="A340" s="5">
        <v>499</v>
      </c>
      <c r="B340" s="5" t="s">
        <v>497</v>
      </c>
      <c r="C340" s="5" t="s">
        <v>497</v>
      </c>
      <c r="D340" s="1" t="s">
        <v>498</v>
      </c>
      <c r="E340" s="1" t="s">
        <v>34</v>
      </c>
      <c r="F340" s="1" t="str">
        <f t="shared" si="5"/>
        <v>ANTOFAGASTA</v>
      </c>
      <c r="G340" s="1" t="s">
        <v>207</v>
      </c>
      <c r="H340" s="1" t="s">
        <v>713</v>
      </c>
      <c r="I340" s="5" t="s">
        <v>4912</v>
      </c>
      <c r="J340" s="5">
        <v>760</v>
      </c>
      <c r="K340" s="5" t="s">
        <v>20</v>
      </c>
      <c r="L340" s="5" t="s">
        <v>30</v>
      </c>
      <c r="M340" s="5">
        <v>54320</v>
      </c>
      <c r="N340" s="5" t="s">
        <v>777</v>
      </c>
      <c r="O340" s="1" t="s">
        <v>778</v>
      </c>
      <c r="P340" s="1" t="s">
        <v>499</v>
      </c>
      <c r="Q340" s="1" t="s">
        <v>499</v>
      </c>
      <c r="R340" s="1" t="s">
        <v>26</v>
      </c>
      <c r="S340" s="1" t="s">
        <v>126</v>
      </c>
      <c r="T340" s="5">
        <v>182329</v>
      </c>
      <c r="U340" s="1" t="s">
        <v>500</v>
      </c>
      <c r="V340" s="1" t="s">
        <v>25</v>
      </c>
      <c r="W340" s="1" t="s">
        <v>25</v>
      </c>
      <c r="X340" s="1" t="s">
        <v>25</v>
      </c>
      <c r="Y340" s="1" t="s">
        <v>25</v>
      </c>
      <c r="Z340" s="1" t="s">
        <v>25</v>
      </c>
      <c r="AA340" s="1" t="s">
        <v>25</v>
      </c>
      <c r="AB340" s="1" t="s">
        <v>25</v>
      </c>
      <c r="AC340" s="1" t="s">
        <v>4394</v>
      </c>
      <c r="AD340" s="2">
        <v>0</v>
      </c>
      <c r="AE340" s="2">
        <v>0</v>
      </c>
      <c r="AF340" s="2">
        <v>50000</v>
      </c>
      <c r="AG340" s="2">
        <v>5000000</v>
      </c>
      <c r="AH340" s="2">
        <v>11000000</v>
      </c>
      <c r="AI340" s="2">
        <v>11633909</v>
      </c>
      <c r="AJ340" s="2">
        <v>0</v>
      </c>
      <c r="AK340" s="2">
        <v>0</v>
      </c>
      <c r="AL340" s="25">
        <f>VLOOKUP(H340,Tabla3[[#All],[Comuna]:[Codigo Comuna]],2,FALSE)</f>
        <v>2203</v>
      </c>
      <c r="AM340" s="28">
        <f>VLOOKUP(AL340,Poblacion!E$1:G$347,3,FALSE)</f>
        <v>9843</v>
      </c>
      <c r="AN340" s="28">
        <f>VLOOKUP(AL340,Tabla4[[#All],[Código Comuna]:[Población 2025 estimada]],3,FALSE)</f>
        <v>11121</v>
      </c>
      <c r="AO340" s="26">
        <f>VLOOKUP(AL340,Pobreza!B$1:E$346,4,FALSE)</f>
        <v>0.2245942479535965</v>
      </c>
    </row>
    <row r="341" spans="1:41" ht="24" x14ac:dyDescent="0.25">
      <c r="A341" s="5">
        <v>501</v>
      </c>
      <c r="B341" s="5" t="s">
        <v>497</v>
      </c>
      <c r="C341" s="5" t="s">
        <v>497</v>
      </c>
      <c r="D341" s="1" t="s">
        <v>498</v>
      </c>
      <c r="E341" s="1" t="s">
        <v>34</v>
      </c>
      <c r="F341" s="1" t="str">
        <f t="shared" si="5"/>
        <v>ANTOFAGASTA</v>
      </c>
      <c r="G341" s="1" t="s">
        <v>38</v>
      </c>
      <c r="H341" s="1" t="s">
        <v>732</v>
      </c>
      <c r="I341" s="5" t="s">
        <v>4911</v>
      </c>
      <c r="J341" s="5">
        <v>476</v>
      </c>
      <c r="K341" s="5" t="s">
        <v>20</v>
      </c>
      <c r="L341" s="5" t="s">
        <v>21</v>
      </c>
      <c r="M341" s="5">
        <v>55979</v>
      </c>
      <c r="N341" s="5" t="s">
        <v>779</v>
      </c>
      <c r="O341" s="1" t="s">
        <v>780</v>
      </c>
      <c r="P341" s="1" t="s">
        <v>607</v>
      </c>
      <c r="Q341" s="1" t="s">
        <v>522</v>
      </c>
      <c r="R341" s="1" t="s">
        <v>77</v>
      </c>
      <c r="S341" s="1" t="s">
        <v>78</v>
      </c>
      <c r="T341" s="5">
        <v>181521</v>
      </c>
      <c r="U341" s="1" t="s">
        <v>25</v>
      </c>
      <c r="V341" s="1" t="s">
        <v>25</v>
      </c>
      <c r="W341" s="1" t="s">
        <v>25</v>
      </c>
      <c r="X341" s="1" t="s">
        <v>25</v>
      </c>
      <c r="Y341" s="1" t="s">
        <v>25</v>
      </c>
      <c r="Z341" s="1" t="s">
        <v>25</v>
      </c>
      <c r="AA341" s="1" t="s">
        <v>25</v>
      </c>
      <c r="AB341" s="1" t="s">
        <v>25</v>
      </c>
      <c r="AC341" s="1" t="s">
        <v>4394</v>
      </c>
      <c r="AD341" s="2">
        <v>0</v>
      </c>
      <c r="AE341" s="2">
        <v>1</v>
      </c>
      <c r="AF341" s="2">
        <v>527999</v>
      </c>
      <c r="AG341" s="2">
        <v>704000</v>
      </c>
      <c r="AH341" s="2">
        <v>528000</v>
      </c>
      <c r="AI341" s="2">
        <v>0</v>
      </c>
      <c r="AJ341" s="2">
        <v>0</v>
      </c>
      <c r="AK341" s="2">
        <v>0</v>
      </c>
      <c r="AL341" s="25">
        <f>VLOOKUP(H341,Tabla3[[#All],[Comuna]:[Codigo Comuna]],2,FALSE)</f>
        <v>2104</v>
      </c>
      <c r="AM341" s="28">
        <f>VLOOKUP(AL341,Poblacion!E$1:G$347,3,FALSE)</f>
        <v>12097</v>
      </c>
      <c r="AN341" s="28">
        <f>VLOOKUP(AL341,Tabla4[[#All],[Código Comuna]:[Población 2025 estimada]],3,FALSE)</f>
        <v>13999</v>
      </c>
      <c r="AO341" s="26">
        <f>VLOOKUP(AL341,Pobreza!B$1:E$346,4,FALSE)</f>
        <v>0.21147055584819341</v>
      </c>
    </row>
    <row r="342" spans="1:41" ht="24" x14ac:dyDescent="0.25">
      <c r="A342" s="5">
        <v>502</v>
      </c>
      <c r="B342" s="5" t="s">
        <v>497</v>
      </c>
      <c r="C342" s="5" t="s">
        <v>497</v>
      </c>
      <c r="D342" s="1" t="s">
        <v>498</v>
      </c>
      <c r="E342" s="1" t="s">
        <v>34</v>
      </c>
      <c r="F342" s="1" t="str">
        <f t="shared" si="5"/>
        <v>ANTOFAGASTA</v>
      </c>
      <c r="G342" s="1" t="s">
        <v>38</v>
      </c>
      <c r="H342" s="1" t="s">
        <v>732</v>
      </c>
      <c r="I342" s="5" t="s">
        <v>4911</v>
      </c>
      <c r="J342" s="5">
        <v>72</v>
      </c>
      <c r="K342" s="5" t="s">
        <v>20</v>
      </c>
      <c r="L342" s="5" t="s">
        <v>21</v>
      </c>
      <c r="M342" s="5">
        <v>38564</v>
      </c>
      <c r="N342" s="5" t="s">
        <v>781</v>
      </c>
      <c r="O342" s="1" t="s">
        <v>782</v>
      </c>
      <c r="P342" s="1" t="s">
        <v>505</v>
      </c>
      <c r="Q342" s="1" t="s">
        <v>506</v>
      </c>
      <c r="R342" s="1" t="s">
        <v>89</v>
      </c>
      <c r="S342" s="1" t="s">
        <v>106</v>
      </c>
      <c r="T342" s="5">
        <v>125719</v>
      </c>
      <c r="U342" s="1" t="s">
        <v>25</v>
      </c>
      <c r="V342" s="1" t="s">
        <v>25</v>
      </c>
      <c r="W342" s="1" t="s">
        <v>25</v>
      </c>
      <c r="X342" s="1" t="s">
        <v>25</v>
      </c>
      <c r="Y342" s="1" t="s">
        <v>25</v>
      </c>
      <c r="Z342" s="1" t="s">
        <v>25</v>
      </c>
      <c r="AA342" s="1" t="s">
        <v>25</v>
      </c>
      <c r="AB342" s="1" t="s">
        <v>25</v>
      </c>
      <c r="AC342" s="1" t="s">
        <v>4394</v>
      </c>
      <c r="AD342" s="2">
        <v>0</v>
      </c>
      <c r="AE342" s="2">
        <v>83158</v>
      </c>
      <c r="AF342" s="2">
        <v>387557</v>
      </c>
      <c r="AG342" s="2">
        <v>53552</v>
      </c>
      <c r="AH342" s="2">
        <v>0</v>
      </c>
      <c r="AI342" s="2">
        <v>0</v>
      </c>
      <c r="AJ342" s="2">
        <v>0</v>
      </c>
      <c r="AK342" s="2">
        <v>0</v>
      </c>
      <c r="AL342" s="25">
        <f>VLOOKUP(H342,Tabla3[[#All],[Comuna]:[Codigo Comuna]],2,FALSE)</f>
        <v>2104</v>
      </c>
      <c r="AM342" s="28">
        <f>VLOOKUP(AL342,Poblacion!E$1:G$347,3,FALSE)</f>
        <v>12097</v>
      </c>
      <c r="AN342" s="28">
        <f>VLOOKUP(AL342,Tabla4[[#All],[Código Comuna]:[Población 2025 estimada]],3,FALSE)</f>
        <v>13999</v>
      </c>
      <c r="AO342" s="26">
        <f>VLOOKUP(AL342,Pobreza!B$1:E$346,4,FALSE)</f>
        <v>0.21147055584819341</v>
      </c>
    </row>
    <row r="343" spans="1:41" ht="24" x14ac:dyDescent="0.25">
      <c r="A343" s="5">
        <v>503</v>
      </c>
      <c r="B343" s="5" t="s">
        <v>497</v>
      </c>
      <c r="C343" s="5" t="s">
        <v>497</v>
      </c>
      <c r="D343" s="1" t="s">
        <v>498</v>
      </c>
      <c r="E343" s="1" t="s">
        <v>34</v>
      </c>
      <c r="F343" s="1" t="str">
        <f t="shared" si="5"/>
        <v>ANTOFAGASTA</v>
      </c>
      <c r="G343" s="1" t="s">
        <v>127</v>
      </c>
      <c r="H343" s="1" t="s">
        <v>122</v>
      </c>
      <c r="I343" s="5" t="s">
        <v>4911</v>
      </c>
      <c r="J343" s="5">
        <v>486</v>
      </c>
      <c r="K343" s="5" t="s">
        <v>20</v>
      </c>
      <c r="L343" s="5" t="s">
        <v>30</v>
      </c>
      <c r="M343" s="5">
        <v>56111</v>
      </c>
      <c r="N343" s="5" t="s">
        <v>783</v>
      </c>
      <c r="O343" s="1" t="s">
        <v>784</v>
      </c>
      <c r="P343" s="1" t="s">
        <v>533</v>
      </c>
      <c r="Q343" s="1" t="s">
        <v>556</v>
      </c>
      <c r="R343" s="1" t="s">
        <v>26</v>
      </c>
      <c r="S343" s="1" t="s">
        <v>31</v>
      </c>
      <c r="T343" s="5">
        <v>175066</v>
      </c>
      <c r="U343" s="1" t="s">
        <v>25</v>
      </c>
      <c r="V343" s="1" t="s">
        <v>25</v>
      </c>
      <c r="W343" s="1" t="s">
        <v>25</v>
      </c>
      <c r="X343" s="1" t="s">
        <v>25</v>
      </c>
      <c r="Y343" s="1" t="s">
        <v>25</v>
      </c>
      <c r="Z343" s="1" t="s">
        <v>25</v>
      </c>
      <c r="AA343" s="1" t="s">
        <v>25</v>
      </c>
      <c r="AB343" s="1" t="s">
        <v>25</v>
      </c>
      <c r="AC343" s="1" t="s">
        <v>4394</v>
      </c>
      <c r="AD343" s="2">
        <v>0</v>
      </c>
      <c r="AE343" s="2">
        <v>5910596.7170000002</v>
      </c>
      <c r="AF343" s="2">
        <v>5104000</v>
      </c>
      <c r="AG343" s="2">
        <v>0</v>
      </c>
      <c r="AH343" s="2">
        <v>0</v>
      </c>
      <c r="AI343" s="2">
        <v>0</v>
      </c>
      <c r="AJ343" s="2">
        <v>0</v>
      </c>
      <c r="AK343" s="2">
        <v>0</v>
      </c>
      <c r="AL343" s="25" t="e">
        <f>VLOOKUP(H343,Tabla3[[#All],[Comuna]:[Codigo Comuna]],2,FALSE)</f>
        <v>#N/A</v>
      </c>
      <c r="AM343" s="28" t="e">
        <f>VLOOKUP(AL343,Poblacion!E$1:G$347,3,FALSE)</f>
        <v>#N/A</v>
      </c>
      <c r="AN343" s="28" t="e">
        <f>VLOOKUP(AL343,Tabla4[[#All],[Código Comuna]:[Población 2025 estimada]],3,FALSE)</f>
        <v>#N/A</v>
      </c>
      <c r="AO343" s="26" t="e">
        <f>VLOOKUP(AL343,Pobreza!B$1:E$346,4,FALSE)</f>
        <v>#N/A</v>
      </c>
    </row>
    <row r="344" spans="1:41" ht="24" x14ac:dyDescent="0.25">
      <c r="A344" s="6"/>
      <c r="B344" s="5" t="s">
        <v>497</v>
      </c>
      <c r="C344" s="5" t="s">
        <v>497</v>
      </c>
      <c r="D344" s="1" t="s">
        <v>498</v>
      </c>
      <c r="E344" s="1" t="s">
        <v>34</v>
      </c>
      <c r="F344" s="1" t="str">
        <f t="shared" si="5"/>
        <v>ANTOFAGASTA</v>
      </c>
      <c r="G344" s="1" t="s">
        <v>127</v>
      </c>
      <c r="H344" s="1" t="s">
        <v>122</v>
      </c>
      <c r="I344" s="5" t="s">
        <v>4911</v>
      </c>
      <c r="J344" s="6"/>
      <c r="K344" s="5" t="s">
        <v>20</v>
      </c>
      <c r="L344" s="5" t="s">
        <v>25</v>
      </c>
      <c r="M344" s="5">
        <v>56981</v>
      </c>
      <c r="N344" s="5" t="s">
        <v>785</v>
      </c>
      <c r="O344" s="1" t="s">
        <v>786</v>
      </c>
      <c r="P344" s="1" t="s">
        <v>533</v>
      </c>
      <c r="Q344" s="1" t="s">
        <v>25</v>
      </c>
      <c r="R344" s="1" t="s">
        <v>26</v>
      </c>
      <c r="S344" s="1" t="s">
        <v>26</v>
      </c>
      <c r="T344" s="6"/>
      <c r="U344" s="1" t="s">
        <v>25</v>
      </c>
      <c r="V344" s="1" t="s">
        <v>25</v>
      </c>
      <c r="W344" s="1" t="s">
        <v>25</v>
      </c>
      <c r="X344" s="1" t="s">
        <v>25</v>
      </c>
      <c r="Y344" s="1" t="s">
        <v>25</v>
      </c>
      <c r="Z344" s="1" t="s">
        <v>25</v>
      </c>
      <c r="AA344" s="1" t="s">
        <v>25</v>
      </c>
      <c r="AB344" s="1" t="s">
        <v>25</v>
      </c>
      <c r="AC344" s="1" t="s">
        <v>4394</v>
      </c>
      <c r="AD344" s="2">
        <v>0</v>
      </c>
      <c r="AE344" s="2">
        <v>2000</v>
      </c>
      <c r="AF344" s="2">
        <v>3000000</v>
      </c>
      <c r="AG344" s="2">
        <v>4893426</v>
      </c>
      <c r="AH344" s="2">
        <v>6893426</v>
      </c>
      <c r="AI344" s="2">
        <v>6408123</v>
      </c>
      <c r="AJ344" s="2">
        <v>1893426</v>
      </c>
      <c r="AK344" s="2">
        <v>0</v>
      </c>
      <c r="AL344" s="25" t="e">
        <f>VLOOKUP(H344,Tabla3[[#All],[Comuna]:[Codigo Comuna]],2,FALSE)</f>
        <v>#N/A</v>
      </c>
      <c r="AM344" s="28" t="e">
        <f>VLOOKUP(AL344,Poblacion!E$1:G$347,3,FALSE)</f>
        <v>#N/A</v>
      </c>
      <c r="AN344" s="28" t="e">
        <f>VLOOKUP(AL344,Tabla4[[#All],[Código Comuna]:[Población 2025 estimada]],3,FALSE)</f>
        <v>#N/A</v>
      </c>
      <c r="AO344" s="26" t="e">
        <f>VLOOKUP(AL344,Pobreza!B$1:E$346,4,FALSE)</f>
        <v>#N/A</v>
      </c>
    </row>
    <row r="345" spans="1:41" ht="36" x14ac:dyDescent="0.25">
      <c r="A345" s="5">
        <v>508</v>
      </c>
      <c r="B345" s="5" t="s">
        <v>497</v>
      </c>
      <c r="C345" s="5" t="s">
        <v>497</v>
      </c>
      <c r="D345" s="1" t="s">
        <v>498</v>
      </c>
      <c r="E345" s="1" t="s">
        <v>34</v>
      </c>
      <c r="F345" s="1" t="str">
        <f t="shared" si="5"/>
        <v>ANTOFAGASTA</v>
      </c>
      <c r="G345" s="1" t="s">
        <v>207</v>
      </c>
      <c r="H345" s="1" t="s">
        <v>208</v>
      </c>
      <c r="I345" s="5" t="s">
        <v>4912</v>
      </c>
      <c r="J345" s="5">
        <v>670</v>
      </c>
      <c r="K345" s="5" t="s">
        <v>20</v>
      </c>
      <c r="L345" s="5" t="s">
        <v>21</v>
      </c>
      <c r="M345" s="5">
        <v>54328</v>
      </c>
      <c r="N345" s="5" t="s">
        <v>787</v>
      </c>
      <c r="O345" s="1" t="s">
        <v>788</v>
      </c>
      <c r="P345" s="1" t="s">
        <v>499</v>
      </c>
      <c r="Q345" s="1" t="s">
        <v>499</v>
      </c>
      <c r="R345" s="1" t="s">
        <v>77</v>
      </c>
      <c r="S345" s="1" t="s">
        <v>78</v>
      </c>
      <c r="T345" s="5">
        <v>168734</v>
      </c>
      <c r="U345" s="1" t="s">
        <v>25</v>
      </c>
      <c r="V345" s="1" t="s">
        <v>25</v>
      </c>
      <c r="W345" s="1" t="s">
        <v>25</v>
      </c>
      <c r="X345" s="1" t="s">
        <v>25</v>
      </c>
      <c r="Y345" s="1" t="s">
        <v>25</v>
      </c>
      <c r="Z345" s="1" t="s">
        <v>25</v>
      </c>
      <c r="AA345" s="1" t="s">
        <v>25</v>
      </c>
      <c r="AB345" s="1" t="s">
        <v>25</v>
      </c>
      <c r="AC345" s="1" t="s">
        <v>4394</v>
      </c>
      <c r="AD345" s="2">
        <v>0</v>
      </c>
      <c r="AE345" s="2">
        <v>0</v>
      </c>
      <c r="AF345" s="2">
        <v>10000</v>
      </c>
      <c r="AG345" s="2">
        <v>450000</v>
      </c>
      <c r="AH345" s="2">
        <v>600000</v>
      </c>
      <c r="AI345" s="2">
        <v>0</v>
      </c>
      <c r="AJ345" s="2">
        <v>0</v>
      </c>
      <c r="AK345" s="2">
        <v>0</v>
      </c>
      <c r="AL345" s="25">
        <f>VLOOKUP(H345,Tabla3[[#All],[Comuna]:[Codigo Comuna]],2,FALSE)</f>
        <v>2201</v>
      </c>
      <c r="AM345" s="28">
        <f>VLOOKUP(AL345,Poblacion!E$1:G$347,3,FALSE)</f>
        <v>166334</v>
      </c>
      <c r="AN345" s="28">
        <f>VLOOKUP(AL345,Tabla4[[#All],[Código Comuna]:[Población 2025 estimada]],3,FALSE)</f>
        <v>196820</v>
      </c>
      <c r="AO345" s="26">
        <f>VLOOKUP(AL345,Pobreza!B$1:E$346,4,FALSE)</f>
        <v>0.16772331963286741</v>
      </c>
    </row>
    <row r="346" spans="1:41" ht="24" x14ac:dyDescent="0.25">
      <c r="A346" s="5">
        <v>509</v>
      </c>
      <c r="B346" s="5" t="s">
        <v>497</v>
      </c>
      <c r="C346" s="5" t="s">
        <v>497</v>
      </c>
      <c r="D346" s="1" t="s">
        <v>498</v>
      </c>
      <c r="E346" s="1" t="s">
        <v>34</v>
      </c>
      <c r="F346" s="1" t="str">
        <f t="shared" si="5"/>
        <v>ANTOFAGASTA</v>
      </c>
      <c r="G346" s="1" t="s">
        <v>38</v>
      </c>
      <c r="H346" s="1" t="s">
        <v>38</v>
      </c>
      <c r="I346" s="5" t="s">
        <v>4911</v>
      </c>
      <c r="J346" s="5">
        <v>477</v>
      </c>
      <c r="K346" s="5" t="s">
        <v>20</v>
      </c>
      <c r="L346" s="5" t="s">
        <v>21</v>
      </c>
      <c r="M346" s="5">
        <v>55995</v>
      </c>
      <c r="N346" s="5" t="s">
        <v>789</v>
      </c>
      <c r="O346" s="1" t="s">
        <v>790</v>
      </c>
      <c r="P346" s="1" t="s">
        <v>543</v>
      </c>
      <c r="Q346" s="1" t="s">
        <v>506</v>
      </c>
      <c r="R346" s="1" t="s">
        <v>77</v>
      </c>
      <c r="S346" s="1" t="s">
        <v>78</v>
      </c>
      <c r="T346" s="5">
        <v>174732</v>
      </c>
      <c r="U346" s="1" t="s">
        <v>25</v>
      </c>
      <c r="V346" s="1" t="s">
        <v>25</v>
      </c>
      <c r="W346" s="1" t="s">
        <v>25</v>
      </c>
      <c r="X346" s="1" t="s">
        <v>25</v>
      </c>
      <c r="Y346" s="1" t="s">
        <v>25</v>
      </c>
      <c r="Z346" s="1" t="s">
        <v>25</v>
      </c>
      <c r="AA346" s="1" t="s">
        <v>25</v>
      </c>
      <c r="AB346" s="1" t="s">
        <v>25</v>
      </c>
      <c r="AC346" s="1" t="s">
        <v>4394</v>
      </c>
      <c r="AD346" s="2">
        <v>0</v>
      </c>
      <c r="AE346" s="2">
        <v>1</v>
      </c>
      <c r="AF346" s="2">
        <v>327817</v>
      </c>
      <c r="AG346" s="2">
        <v>261001</v>
      </c>
      <c r="AH346" s="2">
        <v>0</v>
      </c>
      <c r="AI346" s="2">
        <v>0</v>
      </c>
      <c r="AJ346" s="2">
        <v>0</v>
      </c>
      <c r="AK346" s="2">
        <v>0</v>
      </c>
      <c r="AL346" s="25">
        <f>VLOOKUP(H346,Tabla3[[#All],[Comuna]:[Codigo Comuna]],2,FALSE)</f>
        <v>2101</v>
      </c>
      <c r="AM346" s="28">
        <f>VLOOKUP(AL346,Poblacion!E$1:G$347,3,FALSE)</f>
        <v>401096</v>
      </c>
      <c r="AN346" s="28">
        <f>VLOOKUP(AL346,Tabla4[[#All],[Código Comuna]:[Población 2025 estimada]],3,FALSE)</f>
        <v>447224</v>
      </c>
      <c r="AO346" s="26">
        <f>VLOOKUP(AL346,Pobreza!B$1:E$346,4,FALSE)</f>
        <v>0.16654338607700911</v>
      </c>
    </row>
    <row r="347" spans="1:41" ht="24" x14ac:dyDescent="0.25">
      <c r="A347" s="5">
        <v>510</v>
      </c>
      <c r="B347" s="5" t="s">
        <v>497</v>
      </c>
      <c r="C347" s="5" t="s">
        <v>497</v>
      </c>
      <c r="D347" s="1" t="s">
        <v>498</v>
      </c>
      <c r="E347" s="1" t="s">
        <v>34</v>
      </c>
      <c r="F347" s="1" t="str">
        <f t="shared" si="5"/>
        <v>ANTOFAGASTA</v>
      </c>
      <c r="G347" s="1" t="s">
        <v>38</v>
      </c>
      <c r="H347" s="1" t="s">
        <v>38</v>
      </c>
      <c r="I347" s="5" t="s">
        <v>4912</v>
      </c>
      <c r="J347" s="5">
        <v>669</v>
      </c>
      <c r="K347" s="5" t="s">
        <v>20</v>
      </c>
      <c r="L347" s="5" t="s">
        <v>21</v>
      </c>
      <c r="M347" s="5">
        <v>55998</v>
      </c>
      <c r="N347" s="5" t="s">
        <v>791</v>
      </c>
      <c r="O347" s="1" t="s">
        <v>792</v>
      </c>
      <c r="P347" s="1" t="s">
        <v>543</v>
      </c>
      <c r="Q347" s="1" t="s">
        <v>506</v>
      </c>
      <c r="R347" s="1" t="s">
        <v>89</v>
      </c>
      <c r="S347" s="1" t="s">
        <v>106</v>
      </c>
      <c r="T347" s="5">
        <v>181674</v>
      </c>
      <c r="U347" s="1" t="s">
        <v>25</v>
      </c>
      <c r="V347" s="1" t="s">
        <v>25</v>
      </c>
      <c r="W347" s="1" t="s">
        <v>25</v>
      </c>
      <c r="X347" s="1" t="s">
        <v>25</v>
      </c>
      <c r="Y347" s="1" t="s">
        <v>25</v>
      </c>
      <c r="Z347" s="1" t="s">
        <v>25</v>
      </c>
      <c r="AA347" s="1" t="s">
        <v>25</v>
      </c>
      <c r="AB347" s="1" t="s">
        <v>25</v>
      </c>
      <c r="AC347" s="1" t="s">
        <v>4394</v>
      </c>
      <c r="AD347" s="2">
        <v>0</v>
      </c>
      <c r="AE347" s="2">
        <v>0</v>
      </c>
      <c r="AF347" s="2">
        <v>10000</v>
      </c>
      <c r="AG347" s="2">
        <v>750000</v>
      </c>
      <c r="AH347" s="2">
        <v>740000</v>
      </c>
      <c r="AI347" s="2">
        <v>0</v>
      </c>
      <c r="AJ347" s="2">
        <v>0</v>
      </c>
      <c r="AK347" s="2">
        <v>0</v>
      </c>
      <c r="AL347" s="25">
        <f>VLOOKUP(H347,Tabla3[[#All],[Comuna]:[Codigo Comuna]],2,FALSE)</f>
        <v>2101</v>
      </c>
      <c r="AM347" s="28">
        <f>VLOOKUP(AL347,Poblacion!E$1:G$347,3,FALSE)</f>
        <v>401096</v>
      </c>
      <c r="AN347" s="28">
        <f>VLOOKUP(AL347,Tabla4[[#All],[Código Comuna]:[Población 2025 estimada]],3,FALSE)</f>
        <v>447224</v>
      </c>
      <c r="AO347" s="26">
        <f>VLOOKUP(AL347,Pobreza!B$1:E$346,4,FALSE)</f>
        <v>0.16654338607700911</v>
      </c>
    </row>
    <row r="348" spans="1:41" ht="108" x14ac:dyDescent="0.25">
      <c r="A348" s="5">
        <v>511</v>
      </c>
      <c r="B348" s="5" t="s">
        <v>497</v>
      </c>
      <c r="C348" s="5" t="s">
        <v>497</v>
      </c>
      <c r="D348" s="1" t="s">
        <v>498</v>
      </c>
      <c r="E348" s="1" t="s">
        <v>34</v>
      </c>
      <c r="F348" s="1" t="str">
        <f t="shared" si="5"/>
        <v>ANTOFAGASTA</v>
      </c>
      <c r="G348" s="1" t="s">
        <v>740</v>
      </c>
      <c r="H348" s="1" t="s">
        <v>755</v>
      </c>
      <c r="I348" s="5" t="s">
        <v>4912</v>
      </c>
      <c r="J348" s="5">
        <v>606</v>
      </c>
      <c r="K348" s="5" t="s">
        <v>20</v>
      </c>
      <c r="L348" s="5" t="s">
        <v>30</v>
      </c>
      <c r="M348" s="5">
        <v>58678</v>
      </c>
      <c r="N348" s="5" t="s">
        <v>793</v>
      </c>
      <c r="O348" s="1" t="s">
        <v>794</v>
      </c>
      <c r="P348" s="1" t="s">
        <v>533</v>
      </c>
      <c r="Q348" s="1" t="s">
        <v>588</v>
      </c>
      <c r="R348" s="1" t="s">
        <v>26</v>
      </c>
      <c r="S348" s="1" t="s">
        <v>31</v>
      </c>
      <c r="T348" s="5">
        <v>181549</v>
      </c>
      <c r="U348" s="1" t="s">
        <v>25</v>
      </c>
      <c r="V348" s="1" t="s">
        <v>25</v>
      </c>
      <c r="W348" s="1" t="s">
        <v>25</v>
      </c>
      <c r="X348" s="1" t="s">
        <v>25</v>
      </c>
      <c r="Y348" s="1" t="s">
        <v>25</v>
      </c>
      <c r="Z348" s="1" t="s">
        <v>25</v>
      </c>
      <c r="AA348" s="1" t="s">
        <v>25</v>
      </c>
      <c r="AB348" s="1" t="s">
        <v>25</v>
      </c>
      <c r="AC348" s="1" t="s">
        <v>4394</v>
      </c>
      <c r="AD348" s="2">
        <v>0</v>
      </c>
      <c r="AE348" s="2">
        <v>0</v>
      </c>
      <c r="AF348" s="2">
        <v>3233875</v>
      </c>
      <c r="AG348" s="2">
        <v>149400</v>
      </c>
      <c r="AH348" s="2">
        <v>0</v>
      </c>
      <c r="AI348" s="2">
        <v>0</v>
      </c>
      <c r="AJ348" s="2">
        <v>0</v>
      </c>
      <c r="AK348" s="2">
        <v>0</v>
      </c>
      <c r="AL348" s="25" t="e">
        <f>VLOOKUP(H348,Tabla3[[#All],[Comuna]:[Codigo Comuna]],2,FALSE)</f>
        <v>#N/A</v>
      </c>
      <c r="AM348" s="28" t="e">
        <f>VLOOKUP(AL348,Poblacion!E$1:G$347,3,FALSE)</f>
        <v>#N/A</v>
      </c>
      <c r="AN348" s="28" t="e">
        <f>VLOOKUP(AL348,Tabla4[[#All],[Código Comuna]:[Población 2025 estimada]],3,FALSE)</f>
        <v>#N/A</v>
      </c>
      <c r="AO348" s="26" t="e">
        <f>VLOOKUP(AL348,Pobreza!B$1:E$346,4,FALSE)</f>
        <v>#N/A</v>
      </c>
    </row>
    <row r="349" spans="1:41" ht="24" x14ac:dyDescent="0.25">
      <c r="A349" s="5">
        <v>513</v>
      </c>
      <c r="B349" s="5" t="s">
        <v>497</v>
      </c>
      <c r="C349" s="5" t="s">
        <v>497</v>
      </c>
      <c r="D349" s="1" t="s">
        <v>498</v>
      </c>
      <c r="E349" s="1" t="s">
        <v>34</v>
      </c>
      <c r="F349" s="1" t="str">
        <f t="shared" si="5"/>
        <v>ANTOFAGASTA</v>
      </c>
      <c r="G349" s="1" t="s">
        <v>127</v>
      </c>
      <c r="H349" s="1" t="s">
        <v>122</v>
      </c>
      <c r="I349" s="5" t="s">
        <v>4912</v>
      </c>
      <c r="J349" s="5">
        <v>583</v>
      </c>
      <c r="K349" s="5" t="s">
        <v>20</v>
      </c>
      <c r="L349" s="5" t="s">
        <v>21</v>
      </c>
      <c r="M349" s="5">
        <v>58738</v>
      </c>
      <c r="N349" s="5" t="s">
        <v>795</v>
      </c>
      <c r="O349" s="1" t="s">
        <v>796</v>
      </c>
      <c r="P349" s="1" t="s">
        <v>533</v>
      </c>
      <c r="Q349" s="1" t="s">
        <v>556</v>
      </c>
      <c r="R349" s="1" t="s">
        <v>26</v>
      </c>
      <c r="S349" s="1" t="s">
        <v>27</v>
      </c>
      <c r="T349" s="5">
        <v>181643</v>
      </c>
      <c r="U349" s="1" t="s">
        <v>25</v>
      </c>
      <c r="V349" s="1" t="s">
        <v>25</v>
      </c>
      <c r="W349" s="1" t="s">
        <v>25</v>
      </c>
      <c r="X349" s="1" t="s">
        <v>25</v>
      </c>
      <c r="Y349" s="1" t="s">
        <v>25</v>
      </c>
      <c r="Z349" s="1" t="s">
        <v>25</v>
      </c>
      <c r="AA349" s="1" t="s">
        <v>25</v>
      </c>
      <c r="AB349" s="1" t="s">
        <v>25</v>
      </c>
      <c r="AC349" s="1" t="s">
        <v>4394</v>
      </c>
      <c r="AD349" s="2">
        <v>0</v>
      </c>
      <c r="AE349" s="2">
        <v>0</v>
      </c>
      <c r="AF349" s="2">
        <v>76371</v>
      </c>
      <c r="AG349" s="2">
        <v>15000</v>
      </c>
      <c r="AH349" s="2">
        <v>0</v>
      </c>
      <c r="AI349" s="2">
        <v>0</v>
      </c>
      <c r="AJ349" s="2">
        <v>0</v>
      </c>
      <c r="AK349" s="2">
        <v>0</v>
      </c>
      <c r="AL349" s="25" t="e">
        <f>VLOOKUP(H349,Tabla3[[#All],[Comuna]:[Codigo Comuna]],2,FALSE)</f>
        <v>#N/A</v>
      </c>
      <c r="AM349" s="28" t="e">
        <f>VLOOKUP(AL349,Poblacion!E$1:G$347,3,FALSE)</f>
        <v>#N/A</v>
      </c>
      <c r="AN349" s="28" t="e">
        <f>VLOOKUP(AL349,Tabla4[[#All],[Código Comuna]:[Población 2025 estimada]],3,FALSE)</f>
        <v>#N/A</v>
      </c>
      <c r="AO349" s="26" t="e">
        <f>VLOOKUP(AL349,Pobreza!B$1:E$346,4,FALSE)</f>
        <v>#N/A</v>
      </c>
    </row>
    <row r="350" spans="1:41" ht="24" x14ac:dyDescent="0.25">
      <c r="A350" s="5">
        <v>512</v>
      </c>
      <c r="B350" s="5" t="s">
        <v>497</v>
      </c>
      <c r="C350" s="5" t="s">
        <v>497</v>
      </c>
      <c r="D350" s="1" t="s">
        <v>498</v>
      </c>
      <c r="E350" s="1" t="s">
        <v>34</v>
      </c>
      <c r="F350" s="1" t="str">
        <f t="shared" si="5"/>
        <v>ANTOFAGASTA</v>
      </c>
      <c r="G350" s="1" t="s">
        <v>127</v>
      </c>
      <c r="H350" s="1" t="s">
        <v>122</v>
      </c>
      <c r="I350" s="5" t="s">
        <v>4912</v>
      </c>
      <c r="J350" s="5">
        <v>583</v>
      </c>
      <c r="K350" s="5" t="s">
        <v>20</v>
      </c>
      <c r="L350" s="5" t="s">
        <v>30</v>
      </c>
      <c r="M350" s="5">
        <v>58738</v>
      </c>
      <c r="N350" s="5" t="s">
        <v>795</v>
      </c>
      <c r="O350" s="1" t="s">
        <v>796</v>
      </c>
      <c r="P350" s="1" t="s">
        <v>533</v>
      </c>
      <c r="Q350" s="1" t="s">
        <v>556</v>
      </c>
      <c r="R350" s="1" t="s">
        <v>26</v>
      </c>
      <c r="S350" s="1" t="s">
        <v>31</v>
      </c>
      <c r="T350" s="5">
        <v>181644</v>
      </c>
      <c r="U350" s="1" t="s">
        <v>25</v>
      </c>
      <c r="V350" s="1" t="s">
        <v>25</v>
      </c>
      <c r="W350" s="1" t="s">
        <v>25</v>
      </c>
      <c r="X350" s="1" t="s">
        <v>25</v>
      </c>
      <c r="Y350" s="1" t="s">
        <v>25</v>
      </c>
      <c r="Z350" s="1" t="s">
        <v>25</v>
      </c>
      <c r="AA350" s="1" t="s">
        <v>25</v>
      </c>
      <c r="AB350" s="1" t="s">
        <v>25</v>
      </c>
      <c r="AC350" s="1" t="s">
        <v>4394</v>
      </c>
      <c r="AD350" s="2">
        <v>0</v>
      </c>
      <c r="AE350" s="2">
        <v>0</v>
      </c>
      <c r="AF350" s="2">
        <v>763760</v>
      </c>
      <c r="AG350" s="2">
        <v>153000</v>
      </c>
      <c r="AH350" s="2">
        <v>0</v>
      </c>
      <c r="AI350" s="2">
        <v>0</v>
      </c>
      <c r="AJ350" s="2">
        <v>0</v>
      </c>
      <c r="AK350" s="2">
        <v>0</v>
      </c>
      <c r="AL350" s="25" t="e">
        <f>VLOOKUP(H350,Tabla3[[#All],[Comuna]:[Codigo Comuna]],2,FALSE)</f>
        <v>#N/A</v>
      </c>
      <c r="AM350" s="28" t="e">
        <f>VLOOKUP(AL350,Poblacion!E$1:G$347,3,FALSE)</f>
        <v>#N/A</v>
      </c>
      <c r="AN350" s="28" t="e">
        <f>VLOOKUP(AL350,Tabla4[[#All],[Código Comuna]:[Población 2025 estimada]],3,FALSE)</f>
        <v>#N/A</v>
      </c>
      <c r="AO350" s="26" t="e">
        <f>VLOOKUP(AL350,Pobreza!B$1:E$346,4,FALSE)</f>
        <v>#N/A</v>
      </c>
    </row>
    <row r="351" spans="1:41" ht="24" x14ac:dyDescent="0.25">
      <c r="A351" s="6"/>
      <c r="B351" s="5" t="s">
        <v>497</v>
      </c>
      <c r="C351" s="5" t="s">
        <v>497</v>
      </c>
      <c r="D351" s="1" t="s">
        <v>498</v>
      </c>
      <c r="E351" s="1" t="s">
        <v>34</v>
      </c>
      <c r="F351" s="1" t="str">
        <f t="shared" si="5"/>
        <v>ANTOFAGASTA</v>
      </c>
      <c r="G351" s="1" t="s">
        <v>127</v>
      </c>
      <c r="H351" s="1" t="s">
        <v>122</v>
      </c>
      <c r="I351" s="5" t="s">
        <v>4911</v>
      </c>
      <c r="J351" s="6"/>
      <c r="K351" s="5" t="s">
        <v>20</v>
      </c>
      <c r="L351" s="5" t="s">
        <v>21</v>
      </c>
      <c r="M351" s="5">
        <v>59532</v>
      </c>
      <c r="N351" s="5" t="s">
        <v>797</v>
      </c>
      <c r="O351" s="1" t="s">
        <v>798</v>
      </c>
      <c r="P351" s="1" t="s">
        <v>533</v>
      </c>
      <c r="Q351" s="1" t="s">
        <v>25</v>
      </c>
      <c r="R351" s="1" t="s">
        <v>26</v>
      </c>
      <c r="S351" s="1" t="s">
        <v>27</v>
      </c>
      <c r="T351" s="5">
        <v>183513</v>
      </c>
      <c r="U351" s="1" t="s">
        <v>25</v>
      </c>
      <c r="V351" s="1" t="s">
        <v>25</v>
      </c>
      <c r="W351" s="1" t="s">
        <v>25</v>
      </c>
      <c r="X351" s="1" t="s">
        <v>25</v>
      </c>
      <c r="Y351" s="1" t="s">
        <v>25</v>
      </c>
      <c r="Z351" s="1" t="s">
        <v>25</v>
      </c>
      <c r="AA351" s="1" t="s">
        <v>25</v>
      </c>
      <c r="AB351" s="1" t="s">
        <v>25</v>
      </c>
      <c r="AC351" s="1" t="s">
        <v>4394</v>
      </c>
      <c r="AD351" s="2">
        <v>0</v>
      </c>
      <c r="AE351" s="2">
        <v>1</v>
      </c>
      <c r="AF351" s="2">
        <v>324000</v>
      </c>
      <c r="AG351" s="2">
        <v>335999</v>
      </c>
      <c r="AH351" s="2">
        <v>0</v>
      </c>
      <c r="AI351" s="2">
        <v>0</v>
      </c>
      <c r="AJ351" s="2">
        <v>0</v>
      </c>
      <c r="AK351" s="2">
        <v>0</v>
      </c>
      <c r="AL351" s="25" t="e">
        <f>VLOOKUP(H351,Tabla3[[#All],[Comuna]:[Codigo Comuna]],2,FALSE)</f>
        <v>#N/A</v>
      </c>
      <c r="AM351" s="28" t="e">
        <f>VLOOKUP(AL351,Poblacion!E$1:G$347,3,FALSE)</f>
        <v>#N/A</v>
      </c>
      <c r="AN351" s="28" t="e">
        <f>VLOOKUP(AL351,Tabla4[[#All],[Código Comuna]:[Población 2025 estimada]],3,FALSE)</f>
        <v>#N/A</v>
      </c>
      <c r="AO351" s="26" t="e">
        <f>VLOOKUP(AL351,Pobreza!B$1:E$346,4,FALSE)</f>
        <v>#N/A</v>
      </c>
    </row>
    <row r="352" spans="1:41" ht="24" x14ac:dyDescent="0.25">
      <c r="A352" s="6"/>
      <c r="B352" s="5" t="s">
        <v>497</v>
      </c>
      <c r="C352" s="5" t="s">
        <v>497</v>
      </c>
      <c r="D352" s="1" t="s">
        <v>498</v>
      </c>
      <c r="E352" s="1" t="s">
        <v>34</v>
      </c>
      <c r="F352" s="1" t="str">
        <f t="shared" si="5"/>
        <v>ANTOFAGASTA</v>
      </c>
      <c r="G352" s="1" t="s">
        <v>127</v>
      </c>
      <c r="H352" s="1" t="s">
        <v>122</v>
      </c>
      <c r="I352" s="5" t="s">
        <v>4911</v>
      </c>
      <c r="J352" s="6"/>
      <c r="K352" s="5" t="s">
        <v>20</v>
      </c>
      <c r="L352" s="5" t="s">
        <v>30</v>
      </c>
      <c r="M352" s="5">
        <v>59532</v>
      </c>
      <c r="N352" s="5" t="s">
        <v>797</v>
      </c>
      <c r="O352" s="1" t="s">
        <v>798</v>
      </c>
      <c r="P352" s="1" t="s">
        <v>533</v>
      </c>
      <c r="Q352" s="1" t="s">
        <v>25</v>
      </c>
      <c r="R352" s="1" t="s">
        <v>26</v>
      </c>
      <c r="S352" s="1" t="s">
        <v>31</v>
      </c>
      <c r="T352" s="5">
        <v>183514</v>
      </c>
      <c r="U352" s="1" t="s">
        <v>25</v>
      </c>
      <c r="V352" s="1" t="s">
        <v>25</v>
      </c>
      <c r="W352" s="1" t="s">
        <v>25</v>
      </c>
      <c r="X352" s="1" t="s">
        <v>25</v>
      </c>
      <c r="Y352" s="1" t="s">
        <v>25</v>
      </c>
      <c r="Z352" s="1" t="s">
        <v>25</v>
      </c>
      <c r="AA352" s="1" t="s">
        <v>25</v>
      </c>
      <c r="AB352" s="1" t="s">
        <v>25</v>
      </c>
      <c r="AC352" s="1" t="s">
        <v>4394</v>
      </c>
      <c r="AD352" s="2">
        <v>0</v>
      </c>
      <c r="AE352" s="2">
        <v>50000</v>
      </c>
      <c r="AF352" s="2">
        <v>1640000</v>
      </c>
      <c r="AG352" s="2">
        <v>1830000</v>
      </c>
      <c r="AH352" s="2">
        <v>0</v>
      </c>
      <c r="AI352" s="2">
        <v>0</v>
      </c>
      <c r="AJ352" s="2">
        <v>0</v>
      </c>
      <c r="AK352" s="2">
        <v>0</v>
      </c>
      <c r="AL352" s="25" t="e">
        <f>VLOOKUP(H352,Tabla3[[#All],[Comuna]:[Codigo Comuna]],2,FALSE)</f>
        <v>#N/A</v>
      </c>
      <c r="AM352" s="28" t="e">
        <f>VLOOKUP(AL352,Poblacion!E$1:G$347,3,FALSE)</f>
        <v>#N/A</v>
      </c>
      <c r="AN352" s="28" t="e">
        <f>VLOOKUP(AL352,Tabla4[[#All],[Código Comuna]:[Población 2025 estimada]],3,FALSE)</f>
        <v>#N/A</v>
      </c>
      <c r="AO352" s="26" t="e">
        <f>VLOOKUP(AL352,Pobreza!B$1:E$346,4,FALSE)</f>
        <v>#N/A</v>
      </c>
    </row>
    <row r="353" spans="1:41" ht="24" x14ac:dyDescent="0.25">
      <c r="A353" s="6"/>
      <c r="B353" s="5" t="s">
        <v>497</v>
      </c>
      <c r="C353" s="5" t="s">
        <v>497</v>
      </c>
      <c r="D353" s="1" t="s">
        <v>498</v>
      </c>
      <c r="E353" s="1" t="s">
        <v>34</v>
      </c>
      <c r="F353" s="1" t="str">
        <f t="shared" si="5"/>
        <v>ANTOFAGASTA</v>
      </c>
      <c r="G353" s="1" t="s">
        <v>127</v>
      </c>
      <c r="H353" s="1" t="s">
        <v>122</v>
      </c>
      <c r="I353" s="5" t="s">
        <v>4911</v>
      </c>
      <c r="J353" s="6"/>
      <c r="K353" s="5" t="s">
        <v>20</v>
      </c>
      <c r="L353" s="5" t="s">
        <v>30</v>
      </c>
      <c r="M353" s="5">
        <v>59478</v>
      </c>
      <c r="N353" s="5" t="s">
        <v>799</v>
      </c>
      <c r="O353" s="1" t="s">
        <v>800</v>
      </c>
      <c r="P353" s="1" t="s">
        <v>533</v>
      </c>
      <c r="Q353" s="1" t="s">
        <v>25</v>
      </c>
      <c r="R353" s="1" t="s">
        <v>26</v>
      </c>
      <c r="S353" s="1" t="s">
        <v>31</v>
      </c>
      <c r="T353" s="5">
        <v>183304</v>
      </c>
      <c r="U353" s="1" t="s">
        <v>25</v>
      </c>
      <c r="V353" s="1" t="s">
        <v>25</v>
      </c>
      <c r="W353" s="1" t="s">
        <v>25</v>
      </c>
      <c r="X353" s="1" t="s">
        <v>25</v>
      </c>
      <c r="Y353" s="1" t="s">
        <v>25</v>
      </c>
      <c r="Z353" s="1" t="s">
        <v>25</v>
      </c>
      <c r="AA353" s="1" t="s">
        <v>25</v>
      </c>
      <c r="AB353" s="1" t="s">
        <v>25</v>
      </c>
      <c r="AC353" s="1" t="s">
        <v>4394</v>
      </c>
      <c r="AD353" s="2">
        <v>0</v>
      </c>
      <c r="AE353" s="2">
        <v>200000</v>
      </c>
      <c r="AF353" s="2">
        <v>7036541</v>
      </c>
      <c r="AG353" s="2">
        <v>0</v>
      </c>
      <c r="AH353" s="2">
        <v>0</v>
      </c>
      <c r="AI353" s="2">
        <v>0</v>
      </c>
      <c r="AJ353" s="2">
        <v>0</v>
      </c>
      <c r="AK353" s="2">
        <v>0</v>
      </c>
      <c r="AL353" s="25" t="e">
        <f>VLOOKUP(H353,Tabla3[[#All],[Comuna]:[Codigo Comuna]],2,FALSE)</f>
        <v>#N/A</v>
      </c>
      <c r="AM353" s="28" t="e">
        <f>VLOOKUP(AL353,Poblacion!E$1:G$347,3,FALSE)</f>
        <v>#N/A</v>
      </c>
      <c r="AN353" s="28" t="e">
        <f>VLOOKUP(AL353,Tabla4[[#All],[Código Comuna]:[Población 2025 estimada]],3,FALSE)</f>
        <v>#N/A</v>
      </c>
      <c r="AO353" s="26" t="e">
        <f>VLOOKUP(AL353,Pobreza!B$1:E$346,4,FALSE)</f>
        <v>#N/A</v>
      </c>
    </row>
    <row r="354" spans="1:41" ht="24" x14ac:dyDescent="0.25">
      <c r="A354" s="5">
        <v>515</v>
      </c>
      <c r="B354" s="5" t="s">
        <v>497</v>
      </c>
      <c r="C354" s="5" t="s">
        <v>497</v>
      </c>
      <c r="D354" s="1" t="s">
        <v>498</v>
      </c>
      <c r="E354" s="1" t="s">
        <v>39</v>
      </c>
      <c r="F354" s="1" t="str">
        <f t="shared" si="5"/>
        <v>ATACAMA</v>
      </c>
      <c r="G354" s="1" t="s">
        <v>803</v>
      </c>
      <c r="H354" s="1" t="s">
        <v>803</v>
      </c>
      <c r="I354" s="5" t="s">
        <v>4911</v>
      </c>
      <c r="J354" s="5">
        <v>542</v>
      </c>
      <c r="K354" s="5" t="s">
        <v>152</v>
      </c>
      <c r="L354" s="5" t="s">
        <v>21</v>
      </c>
      <c r="M354" s="5">
        <v>58284</v>
      </c>
      <c r="N354" s="5" t="s">
        <v>801</v>
      </c>
      <c r="O354" s="1" t="s">
        <v>802</v>
      </c>
      <c r="P354" s="1" t="s">
        <v>706</v>
      </c>
      <c r="Q354" s="1" t="s">
        <v>2679</v>
      </c>
      <c r="R354" s="1" t="s">
        <v>26</v>
      </c>
      <c r="S354" s="1" t="s">
        <v>31</v>
      </c>
      <c r="T354" s="5">
        <v>180479</v>
      </c>
      <c r="U354" s="1" t="s">
        <v>25</v>
      </c>
      <c r="V354" s="1" t="s">
        <v>25</v>
      </c>
      <c r="W354" s="1" t="s">
        <v>25</v>
      </c>
      <c r="X354" s="1" t="s">
        <v>25</v>
      </c>
      <c r="Y354" s="1" t="s">
        <v>25</v>
      </c>
      <c r="Z354" s="1" t="s">
        <v>25</v>
      </c>
      <c r="AA354" s="1" t="s">
        <v>25</v>
      </c>
      <c r="AB354" s="1" t="s">
        <v>25</v>
      </c>
      <c r="AC354" s="1" t="s">
        <v>4394</v>
      </c>
      <c r="AD354" s="2">
        <v>0</v>
      </c>
      <c r="AE354" s="2">
        <v>153000</v>
      </c>
      <c r="AF354" s="2">
        <v>167663</v>
      </c>
      <c r="AG354" s="2">
        <v>0</v>
      </c>
      <c r="AH354" s="2">
        <v>0</v>
      </c>
      <c r="AI354" s="2">
        <v>0</v>
      </c>
      <c r="AJ354" s="2">
        <v>0</v>
      </c>
      <c r="AK354" s="2">
        <v>0</v>
      </c>
      <c r="AL354" s="25">
        <f>VLOOKUP(H354,Tabla3[[#All],[Comuna]:[Codigo Comuna]],2,FALSE)</f>
        <v>3304</v>
      </c>
      <c r="AM354" s="28">
        <f>VLOOKUP(AL354,Poblacion!E$1:G$347,3,FALSE)</f>
        <v>9369</v>
      </c>
      <c r="AN354" s="28">
        <f>VLOOKUP(AL354,Tabla4[[#All],[Código Comuna]:[Población 2025 estimada]],3,FALSE)</f>
        <v>11650</v>
      </c>
      <c r="AO354" s="26">
        <f>VLOOKUP(AL354,Pobreza!B$1:E$346,4,FALSE)</f>
        <v>0.17807987130958489</v>
      </c>
    </row>
    <row r="355" spans="1:41" ht="24" x14ac:dyDescent="0.25">
      <c r="A355" s="5">
        <v>516</v>
      </c>
      <c r="B355" s="5" t="s">
        <v>497</v>
      </c>
      <c r="C355" s="5" t="s">
        <v>497</v>
      </c>
      <c r="D355" s="1" t="s">
        <v>498</v>
      </c>
      <c r="E355" s="1" t="s">
        <v>39</v>
      </c>
      <c r="F355" s="1" t="str">
        <f t="shared" si="5"/>
        <v>ATACAMA</v>
      </c>
      <c r="G355" s="1" t="s">
        <v>803</v>
      </c>
      <c r="H355" s="1" t="s">
        <v>806</v>
      </c>
      <c r="I355" s="5" t="s">
        <v>4912</v>
      </c>
      <c r="J355" s="5">
        <v>763</v>
      </c>
      <c r="K355" s="5" t="s">
        <v>20</v>
      </c>
      <c r="L355" s="5" t="s">
        <v>21</v>
      </c>
      <c r="M355" s="5">
        <v>30861</v>
      </c>
      <c r="N355" s="5" t="s">
        <v>804</v>
      </c>
      <c r="O355" s="1" t="s">
        <v>805</v>
      </c>
      <c r="P355" s="1" t="s">
        <v>520</v>
      </c>
      <c r="Q355" s="1" t="s">
        <v>506</v>
      </c>
      <c r="R355" s="1" t="s">
        <v>26</v>
      </c>
      <c r="S355" s="1" t="s">
        <v>517</v>
      </c>
      <c r="T355" s="5">
        <v>147711</v>
      </c>
      <c r="U355" s="1" t="s">
        <v>25</v>
      </c>
      <c r="V355" s="1" t="s">
        <v>25</v>
      </c>
      <c r="W355" s="1" t="s">
        <v>25</v>
      </c>
      <c r="X355" s="1" t="s">
        <v>25</v>
      </c>
      <c r="Y355" s="1" t="s">
        <v>25</v>
      </c>
      <c r="Z355" s="1" t="s">
        <v>25</v>
      </c>
      <c r="AA355" s="1" t="s">
        <v>25</v>
      </c>
      <c r="AB355" s="1" t="s">
        <v>25</v>
      </c>
      <c r="AC355" s="1" t="s">
        <v>4394</v>
      </c>
      <c r="AD355" s="2">
        <v>0</v>
      </c>
      <c r="AE355" s="2">
        <v>0</v>
      </c>
      <c r="AF355" s="2">
        <v>10000</v>
      </c>
      <c r="AG355" s="2">
        <v>360000</v>
      </c>
      <c r="AH355" s="2">
        <v>350000</v>
      </c>
      <c r="AI355" s="2">
        <v>0</v>
      </c>
      <c r="AJ355" s="2">
        <v>0</v>
      </c>
      <c r="AK355" s="2">
        <v>0</v>
      </c>
      <c r="AL355" s="25" t="e">
        <f>VLOOKUP(H355,Tabla3[[#All],[Comuna]:[Codigo Comuna]],2,FALSE)</f>
        <v>#N/A</v>
      </c>
      <c r="AM355" s="28" t="e">
        <f>VLOOKUP(AL355,Poblacion!E$1:G$347,3,FALSE)</f>
        <v>#N/A</v>
      </c>
      <c r="AN355" s="28" t="e">
        <f>VLOOKUP(AL355,Tabla4[[#All],[Código Comuna]:[Población 2025 estimada]],3,FALSE)</f>
        <v>#N/A</v>
      </c>
      <c r="AO355" s="26" t="e">
        <f>VLOOKUP(AL355,Pobreza!B$1:E$346,4,FALSE)</f>
        <v>#N/A</v>
      </c>
    </row>
    <row r="356" spans="1:41" ht="24" x14ac:dyDescent="0.25">
      <c r="A356" s="5">
        <v>517</v>
      </c>
      <c r="B356" s="5" t="s">
        <v>497</v>
      </c>
      <c r="C356" s="5" t="s">
        <v>497</v>
      </c>
      <c r="D356" s="1" t="s">
        <v>498</v>
      </c>
      <c r="E356" s="1" t="s">
        <v>39</v>
      </c>
      <c r="F356" s="1" t="str">
        <f t="shared" si="5"/>
        <v>ATACAMA</v>
      </c>
      <c r="G356" s="1" t="s">
        <v>803</v>
      </c>
      <c r="H356" s="1" t="s">
        <v>806</v>
      </c>
      <c r="I356" s="5" t="s">
        <v>4912</v>
      </c>
      <c r="J356" s="5">
        <v>763</v>
      </c>
      <c r="K356" s="5" t="s">
        <v>20</v>
      </c>
      <c r="L356" s="5" t="s">
        <v>30</v>
      </c>
      <c r="M356" s="5">
        <v>30861</v>
      </c>
      <c r="N356" s="5" t="s">
        <v>804</v>
      </c>
      <c r="O356" s="1" t="s">
        <v>805</v>
      </c>
      <c r="P356" s="1" t="s">
        <v>520</v>
      </c>
      <c r="Q356" s="1" t="s">
        <v>506</v>
      </c>
      <c r="R356" s="1" t="s">
        <v>26</v>
      </c>
      <c r="S356" s="1" t="s">
        <v>226</v>
      </c>
      <c r="T356" s="5">
        <v>147713</v>
      </c>
      <c r="U356" s="1" t="s">
        <v>25</v>
      </c>
      <c r="V356" s="1" t="s">
        <v>25</v>
      </c>
      <c r="W356" s="1" t="s">
        <v>25</v>
      </c>
      <c r="X356" s="1" t="s">
        <v>25</v>
      </c>
      <c r="Y356" s="1" t="s">
        <v>25</v>
      </c>
      <c r="Z356" s="1" t="s">
        <v>25</v>
      </c>
      <c r="AA356" s="1" t="s">
        <v>25</v>
      </c>
      <c r="AB356" s="1" t="s">
        <v>25</v>
      </c>
      <c r="AC356" s="1" t="s">
        <v>4394</v>
      </c>
      <c r="AD356" s="2">
        <v>0</v>
      </c>
      <c r="AE356" s="2">
        <v>0</v>
      </c>
      <c r="AF356" s="2">
        <v>56000</v>
      </c>
      <c r="AG356" s="2">
        <v>2360000</v>
      </c>
      <c r="AH356" s="2">
        <v>4180000</v>
      </c>
      <c r="AI356" s="2">
        <v>0</v>
      </c>
      <c r="AJ356" s="2">
        <v>0</v>
      </c>
      <c r="AK356" s="2">
        <v>0</v>
      </c>
      <c r="AL356" s="25" t="e">
        <f>VLOOKUP(H356,Tabla3[[#All],[Comuna]:[Codigo Comuna]],2,FALSE)</f>
        <v>#N/A</v>
      </c>
      <c r="AM356" s="28" t="e">
        <f>VLOOKUP(AL356,Poblacion!E$1:G$347,3,FALSE)</f>
        <v>#N/A</v>
      </c>
      <c r="AN356" s="28" t="e">
        <f>VLOOKUP(AL356,Tabla4[[#All],[Código Comuna]:[Población 2025 estimada]],3,FALSE)</f>
        <v>#N/A</v>
      </c>
      <c r="AO356" s="26" t="e">
        <f>VLOOKUP(AL356,Pobreza!B$1:E$346,4,FALSE)</f>
        <v>#N/A</v>
      </c>
    </row>
    <row r="357" spans="1:41" ht="36" x14ac:dyDescent="0.25">
      <c r="A357" s="5">
        <v>518</v>
      </c>
      <c r="B357" s="5" t="s">
        <v>497</v>
      </c>
      <c r="C357" s="5" t="s">
        <v>497</v>
      </c>
      <c r="D357" s="1" t="s">
        <v>498</v>
      </c>
      <c r="E357" s="1" t="s">
        <v>39</v>
      </c>
      <c r="F357" s="1" t="str">
        <f t="shared" si="5"/>
        <v>ATACAMA</v>
      </c>
      <c r="G357" s="1" t="s">
        <v>43</v>
      </c>
      <c r="H357" s="1" t="s">
        <v>809</v>
      </c>
      <c r="I357" s="5" t="s">
        <v>4911</v>
      </c>
      <c r="J357" s="5">
        <v>81</v>
      </c>
      <c r="K357" s="5" t="s">
        <v>20</v>
      </c>
      <c r="L357" s="5" t="s">
        <v>21</v>
      </c>
      <c r="M357" s="5">
        <v>39009</v>
      </c>
      <c r="N357" s="5" t="s">
        <v>807</v>
      </c>
      <c r="O357" s="1" t="s">
        <v>808</v>
      </c>
      <c r="P357" s="1" t="s">
        <v>499</v>
      </c>
      <c r="Q357" s="1" t="s">
        <v>499</v>
      </c>
      <c r="R357" s="1" t="s">
        <v>89</v>
      </c>
      <c r="S357" s="1" t="s">
        <v>106</v>
      </c>
      <c r="T357" s="5">
        <v>124806</v>
      </c>
      <c r="U357" s="1" t="s">
        <v>500</v>
      </c>
      <c r="V357" s="1" t="s">
        <v>25</v>
      </c>
      <c r="W357" s="1" t="s">
        <v>25</v>
      </c>
      <c r="X357" s="1" t="s">
        <v>25</v>
      </c>
      <c r="Y357" s="1" t="s">
        <v>25</v>
      </c>
      <c r="Z357" s="1" t="s">
        <v>25</v>
      </c>
      <c r="AA357" s="1" t="s">
        <v>25</v>
      </c>
      <c r="AB357" s="1" t="s">
        <v>25</v>
      </c>
      <c r="AC357" s="1" t="s">
        <v>4394</v>
      </c>
      <c r="AD357" s="2">
        <v>0</v>
      </c>
      <c r="AE357" s="2">
        <v>50000</v>
      </c>
      <c r="AF357" s="2">
        <v>589000</v>
      </c>
      <c r="AG357" s="2">
        <v>0</v>
      </c>
      <c r="AH357" s="2">
        <v>0</v>
      </c>
      <c r="AI357" s="2">
        <v>0</v>
      </c>
      <c r="AJ357" s="2">
        <v>0</v>
      </c>
      <c r="AK357" s="2">
        <v>0</v>
      </c>
      <c r="AL357" s="25">
        <f>VLOOKUP(H357,Tabla3[[#All],[Comuna]:[Codigo Comuna]],2,FALSE)</f>
        <v>3103</v>
      </c>
      <c r="AM357" s="28">
        <f>VLOOKUP(AL357,Poblacion!E$1:G$347,3,FALSE)</f>
        <v>11846</v>
      </c>
      <c r="AN357" s="28">
        <f>VLOOKUP(AL357,Tabla4[[#All],[Código Comuna]:[Población 2025 estimada]],3,FALSE)</f>
        <v>14441</v>
      </c>
      <c r="AO357" s="26">
        <f>VLOOKUP(AL357,Pobreza!B$1:E$346,4,FALSE)</f>
        <v>0.34510754867328558</v>
      </c>
    </row>
    <row r="358" spans="1:41" ht="24" x14ac:dyDescent="0.25">
      <c r="A358" s="5">
        <v>520</v>
      </c>
      <c r="B358" s="5" t="s">
        <v>497</v>
      </c>
      <c r="C358" s="5" t="s">
        <v>497</v>
      </c>
      <c r="D358" s="1" t="s">
        <v>498</v>
      </c>
      <c r="E358" s="1" t="s">
        <v>39</v>
      </c>
      <c r="F358" s="1" t="str">
        <f t="shared" si="5"/>
        <v>ATACAMA</v>
      </c>
      <c r="G358" s="1" t="s">
        <v>43</v>
      </c>
      <c r="H358" s="1" t="s">
        <v>809</v>
      </c>
      <c r="I358" s="5" t="s">
        <v>4912</v>
      </c>
      <c r="J358" s="5">
        <v>766</v>
      </c>
      <c r="K358" s="5" t="s">
        <v>20</v>
      </c>
      <c r="L358" s="5" t="s">
        <v>21</v>
      </c>
      <c r="M358" s="5">
        <v>30860</v>
      </c>
      <c r="N358" s="5" t="s">
        <v>810</v>
      </c>
      <c r="O358" s="1" t="s">
        <v>811</v>
      </c>
      <c r="P358" s="1" t="s">
        <v>520</v>
      </c>
      <c r="Q358" s="1" t="s">
        <v>506</v>
      </c>
      <c r="R358" s="1" t="s">
        <v>26</v>
      </c>
      <c r="S358" s="1" t="s">
        <v>224</v>
      </c>
      <c r="T358" s="5">
        <v>129020</v>
      </c>
      <c r="U358" s="1" t="s">
        <v>25</v>
      </c>
      <c r="V358" s="1" t="s">
        <v>25</v>
      </c>
      <c r="W358" s="1" t="s">
        <v>25</v>
      </c>
      <c r="X358" s="1" t="s">
        <v>25</v>
      </c>
      <c r="Y358" s="1" t="s">
        <v>25</v>
      </c>
      <c r="Z358" s="1" t="s">
        <v>25</v>
      </c>
      <c r="AA358" s="1" t="s">
        <v>25</v>
      </c>
      <c r="AB358" s="1" t="s">
        <v>25</v>
      </c>
      <c r="AC358" s="1" t="s">
        <v>4394</v>
      </c>
      <c r="AD358" s="2">
        <v>0</v>
      </c>
      <c r="AE358" s="2">
        <v>0</v>
      </c>
      <c r="AF358" s="2">
        <v>32000</v>
      </c>
      <c r="AG358" s="2">
        <v>300000</v>
      </c>
      <c r="AH358" s="2">
        <v>300000</v>
      </c>
      <c r="AI358" s="2">
        <v>0</v>
      </c>
      <c r="AJ358" s="2">
        <v>0</v>
      </c>
      <c r="AK358" s="2">
        <v>0</v>
      </c>
      <c r="AL358" s="25">
        <f>VLOOKUP(H358,Tabla3[[#All],[Comuna]:[Codigo Comuna]],2,FALSE)</f>
        <v>3103</v>
      </c>
      <c r="AM358" s="28">
        <f>VLOOKUP(AL358,Poblacion!E$1:G$347,3,FALSE)</f>
        <v>11846</v>
      </c>
      <c r="AN358" s="28">
        <f>VLOOKUP(AL358,Tabla4[[#All],[Código Comuna]:[Población 2025 estimada]],3,FALSE)</f>
        <v>14441</v>
      </c>
      <c r="AO358" s="26">
        <f>VLOOKUP(AL358,Pobreza!B$1:E$346,4,FALSE)</f>
        <v>0.34510754867328558</v>
      </c>
    </row>
    <row r="359" spans="1:41" ht="24" x14ac:dyDescent="0.25">
      <c r="A359" s="5">
        <v>519</v>
      </c>
      <c r="B359" s="5" t="s">
        <v>497</v>
      </c>
      <c r="C359" s="5" t="s">
        <v>497</v>
      </c>
      <c r="D359" s="1" t="s">
        <v>498</v>
      </c>
      <c r="E359" s="1" t="s">
        <v>39</v>
      </c>
      <c r="F359" s="1" t="str">
        <f t="shared" si="5"/>
        <v>ATACAMA</v>
      </c>
      <c r="G359" s="1" t="s">
        <v>43</v>
      </c>
      <c r="H359" s="1" t="s">
        <v>809</v>
      </c>
      <c r="I359" s="5" t="s">
        <v>4912</v>
      </c>
      <c r="J359" s="5">
        <v>766</v>
      </c>
      <c r="K359" s="5" t="s">
        <v>20</v>
      </c>
      <c r="L359" s="5" t="s">
        <v>30</v>
      </c>
      <c r="M359" s="5">
        <v>30860</v>
      </c>
      <c r="N359" s="5" t="s">
        <v>810</v>
      </c>
      <c r="O359" s="1" t="s">
        <v>811</v>
      </c>
      <c r="P359" s="1" t="s">
        <v>520</v>
      </c>
      <c r="Q359" s="1" t="s">
        <v>506</v>
      </c>
      <c r="R359" s="1" t="s">
        <v>26</v>
      </c>
      <c r="S359" s="1" t="s">
        <v>135</v>
      </c>
      <c r="T359" s="5">
        <v>129019</v>
      </c>
      <c r="U359" s="1" t="s">
        <v>25</v>
      </c>
      <c r="V359" s="1" t="s">
        <v>25</v>
      </c>
      <c r="W359" s="1" t="s">
        <v>25</v>
      </c>
      <c r="X359" s="1" t="s">
        <v>25</v>
      </c>
      <c r="Y359" s="1" t="s">
        <v>25</v>
      </c>
      <c r="Z359" s="1" t="s">
        <v>25</v>
      </c>
      <c r="AA359" s="1" t="s">
        <v>25</v>
      </c>
      <c r="AB359" s="1" t="s">
        <v>25</v>
      </c>
      <c r="AC359" s="1" t="s">
        <v>4394</v>
      </c>
      <c r="AD359" s="2">
        <v>0</v>
      </c>
      <c r="AE359" s="2">
        <v>0</v>
      </c>
      <c r="AF359" s="2">
        <v>60000</v>
      </c>
      <c r="AG359" s="2">
        <v>4648000</v>
      </c>
      <c r="AH359" s="2">
        <v>9900000</v>
      </c>
      <c r="AI359" s="2">
        <v>0</v>
      </c>
      <c r="AJ359" s="2">
        <v>0</v>
      </c>
      <c r="AK359" s="2">
        <v>0</v>
      </c>
      <c r="AL359" s="25">
        <f>VLOOKUP(H359,Tabla3[[#All],[Comuna]:[Codigo Comuna]],2,FALSE)</f>
        <v>3103</v>
      </c>
      <c r="AM359" s="28">
        <f>VLOOKUP(AL359,Poblacion!E$1:G$347,3,FALSE)</f>
        <v>11846</v>
      </c>
      <c r="AN359" s="28">
        <f>VLOOKUP(AL359,Tabla4[[#All],[Código Comuna]:[Población 2025 estimada]],3,FALSE)</f>
        <v>14441</v>
      </c>
      <c r="AO359" s="26">
        <f>VLOOKUP(AL359,Pobreza!B$1:E$346,4,FALSE)</f>
        <v>0.34510754867328558</v>
      </c>
    </row>
    <row r="360" spans="1:41" ht="36" x14ac:dyDescent="0.25">
      <c r="A360" s="5">
        <v>521</v>
      </c>
      <c r="B360" s="5" t="s">
        <v>497</v>
      </c>
      <c r="C360" s="5" t="s">
        <v>497</v>
      </c>
      <c r="D360" s="1" t="s">
        <v>498</v>
      </c>
      <c r="E360" s="1" t="s">
        <v>39</v>
      </c>
      <c r="F360" s="1" t="str">
        <f t="shared" si="5"/>
        <v>ATACAMA</v>
      </c>
      <c r="G360" s="1" t="s">
        <v>219</v>
      </c>
      <c r="H360" s="1" t="s">
        <v>814</v>
      </c>
      <c r="I360" s="5" t="s">
        <v>4911</v>
      </c>
      <c r="J360" s="5">
        <v>54</v>
      </c>
      <c r="K360" s="5" t="s">
        <v>20</v>
      </c>
      <c r="L360" s="5" t="s">
        <v>21</v>
      </c>
      <c r="M360" s="5">
        <v>38412</v>
      </c>
      <c r="N360" s="5" t="s">
        <v>812</v>
      </c>
      <c r="O360" s="1" t="s">
        <v>813</v>
      </c>
      <c r="P360" s="1" t="s">
        <v>499</v>
      </c>
      <c r="Q360" s="1" t="s">
        <v>499</v>
      </c>
      <c r="R360" s="1" t="s">
        <v>89</v>
      </c>
      <c r="S360" s="1" t="s">
        <v>106</v>
      </c>
      <c r="T360" s="5">
        <v>124054</v>
      </c>
      <c r="U360" s="1" t="s">
        <v>500</v>
      </c>
      <c r="V360" s="1" t="s">
        <v>25</v>
      </c>
      <c r="W360" s="1" t="s">
        <v>25</v>
      </c>
      <c r="X360" s="1" t="s">
        <v>25</v>
      </c>
      <c r="Y360" s="1" t="s">
        <v>25</v>
      </c>
      <c r="Z360" s="1" t="s">
        <v>25</v>
      </c>
      <c r="AA360" s="1" t="s">
        <v>25</v>
      </c>
      <c r="AB360" s="1" t="s">
        <v>25</v>
      </c>
      <c r="AC360" s="1" t="s">
        <v>4394</v>
      </c>
      <c r="AD360" s="2">
        <v>368055.91399999999</v>
      </c>
      <c r="AE360" s="2">
        <v>335555</v>
      </c>
      <c r="AF360" s="2">
        <v>78169</v>
      </c>
      <c r="AG360" s="2">
        <v>0</v>
      </c>
      <c r="AH360" s="2">
        <v>0</v>
      </c>
      <c r="AI360" s="2">
        <v>0</v>
      </c>
      <c r="AJ360" s="2">
        <v>0</v>
      </c>
      <c r="AK360" s="2">
        <v>0</v>
      </c>
      <c r="AL360" s="25">
        <f>VLOOKUP(H360,Tabla3[[#All],[Comuna]:[Codigo Comuna]],2,FALSE)</f>
        <v>3202</v>
      </c>
      <c r="AM360" s="28">
        <f>VLOOKUP(AL360,Poblacion!E$1:G$347,3,FALSE)</f>
        <v>11397</v>
      </c>
      <c r="AN360" s="28">
        <f>VLOOKUP(AL360,Tabla4[[#All],[Código Comuna]:[Población 2025 estimada]],3,FALSE)</f>
        <v>13806</v>
      </c>
      <c r="AO360" s="26">
        <f>VLOOKUP(AL360,Pobreza!B$1:E$346,4,FALSE)</f>
        <v>0.1893702187897611</v>
      </c>
    </row>
    <row r="361" spans="1:41" ht="24" x14ac:dyDescent="0.25">
      <c r="A361" s="5">
        <v>522</v>
      </c>
      <c r="B361" s="5" t="s">
        <v>497</v>
      </c>
      <c r="C361" s="5" t="s">
        <v>497</v>
      </c>
      <c r="D361" s="1" t="s">
        <v>498</v>
      </c>
      <c r="E361" s="1" t="s">
        <v>39</v>
      </c>
      <c r="F361" s="1" t="str">
        <f t="shared" si="5"/>
        <v>ATACAMA</v>
      </c>
      <c r="G361" s="1" t="s">
        <v>803</v>
      </c>
      <c r="H361" s="1" t="s">
        <v>803</v>
      </c>
      <c r="I361" s="5" t="s">
        <v>4911</v>
      </c>
      <c r="J361" s="5">
        <v>56</v>
      </c>
      <c r="K361" s="5" t="s">
        <v>20</v>
      </c>
      <c r="L361" s="5" t="s">
        <v>21</v>
      </c>
      <c r="M361" s="5">
        <v>38417</v>
      </c>
      <c r="N361" s="5" t="s">
        <v>815</v>
      </c>
      <c r="O361" s="1" t="s">
        <v>816</v>
      </c>
      <c r="P361" s="1" t="s">
        <v>607</v>
      </c>
      <c r="Q361" s="1" t="s">
        <v>560</v>
      </c>
      <c r="R361" s="1" t="s">
        <v>89</v>
      </c>
      <c r="S361" s="1" t="s">
        <v>106</v>
      </c>
      <c r="T361" s="5">
        <v>125908</v>
      </c>
      <c r="U361" s="1" t="s">
        <v>25</v>
      </c>
      <c r="V361" s="1" t="s">
        <v>25</v>
      </c>
      <c r="W361" s="1" t="s">
        <v>25</v>
      </c>
      <c r="X361" s="1" t="s">
        <v>25</v>
      </c>
      <c r="Y361" s="1" t="s">
        <v>25</v>
      </c>
      <c r="Z361" s="1" t="s">
        <v>25</v>
      </c>
      <c r="AA361" s="1" t="s">
        <v>25</v>
      </c>
      <c r="AB361" s="1" t="s">
        <v>25</v>
      </c>
      <c r="AC361" s="1" t="s">
        <v>4394</v>
      </c>
      <c r="AD361" s="2">
        <v>0</v>
      </c>
      <c r="AE361" s="2">
        <v>1</v>
      </c>
      <c r="AF361" s="2">
        <v>469801</v>
      </c>
      <c r="AG361" s="2">
        <v>494406</v>
      </c>
      <c r="AH361" s="2">
        <v>0</v>
      </c>
      <c r="AI361" s="2">
        <v>0</v>
      </c>
      <c r="AJ361" s="2">
        <v>0</v>
      </c>
      <c r="AK361" s="2">
        <v>0</v>
      </c>
      <c r="AL361" s="25">
        <f>VLOOKUP(H361,Tabla3[[#All],[Comuna]:[Codigo Comuna]],2,FALSE)</f>
        <v>3304</v>
      </c>
      <c r="AM361" s="28">
        <f>VLOOKUP(AL361,Poblacion!E$1:G$347,3,FALSE)</f>
        <v>9369</v>
      </c>
      <c r="AN361" s="28">
        <f>VLOOKUP(AL361,Tabla4[[#All],[Código Comuna]:[Población 2025 estimada]],3,FALSE)</f>
        <v>11650</v>
      </c>
      <c r="AO361" s="26">
        <f>VLOOKUP(AL361,Pobreza!B$1:E$346,4,FALSE)</f>
        <v>0.17807987130958489</v>
      </c>
    </row>
    <row r="362" spans="1:41" ht="24" x14ac:dyDescent="0.25">
      <c r="A362" s="5">
        <v>523</v>
      </c>
      <c r="B362" s="5" t="s">
        <v>497</v>
      </c>
      <c r="C362" s="5" t="s">
        <v>497</v>
      </c>
      <c r="D362" s="1" t="s">
        <v>498</v>
      </c>
      <c r="E362" s="1" t="s">
        <v>39</v>
      </c>
      <c r="F362" s="1" t="str">
        <f t="shared" si="5"/>
        <v>ATACAMA</v>
      </c>
      <c r="G362" s="1" t="s">
        <v>127</v>
      </c>
      <c r="H362" s="1" t="s">
        <v>122</v>
      </c>
      <c r="I362" s="5" t="s">
        <v>4911</v>
      </c>
      <c r="J362" s="5">
        <v>109</v>
      </c>
      <c r="K362" s="5" t="s">
        <v>20</v>
      </c>
      <c r="L362" s="5" t="s">
        <v>30</v>
      </c>
      <c r="M362" s="5">
        <v>41737</v>
      </c>
      <c r="N362" s="5" t="s">
        <v>817</v>
      </c>
      <c r="O362" s="1" t="s">
        <v>818</v>
      </c>
      <c r="P362" s="1" t="s">
        <v>533</v>
      </c>
      <c r="Q362" s="1" t="s">
        <v>556</v>
      </c>
      <c r="R362" s="1" t="s">
        <v>26</v>
      </c>
      <c r="S362" s="1" t="s">
        <v>819</v>
      </c>
      <c r="T362" s="5">
        <v>158926</v>
      </c>
      <c r="U362" s="1" t="s">
        <v>507</v>
      </c>
      <c r="V362" s="1" t="s">
        <v>25</v>
      </c>
      <c r="W362" s="1" t="s">
        <v>820</v>
      </c>
      <c r="X362" s="1" t="s">
        <v>25</v>
      </c>
      <c r="Y362" s="1" t="s">
        <v>25</v>
      </c>
      <c r="Z362" s="1" t="s">
        <v>25</v>
      </c>
      <c r="AA362" s="1" t="s">
        <v>25</v>
      </c>
      <c r="AB362" s="1" t="s">
        <v>25</v>
      </c>
      <c r="AC362" s="1" t="s">
        <v>4394</v>
      </c>
      <c r="AD362" s="2">
        <v>0</v>
      </c>
      <c r="AE362" s="2">
        <v>0</v>
      </c>
      <c r="AF362" s="2">
        <v>35966</v>
      </c>
      <c r="AG362" s="2">
        <v>0</v>
      </c>
      <c r="AH362" s="2">
        <v>0</v>
      </c>
      <c r="AI362" s="2">
        <v>0</v>
      </c>
      <c r="AJ362" s="2">
        <v>0</v>
      </c>
      <c r="AK362" s="2">
        <v>0</v>
      </c>
      <c r="AL362" s="25" t="e">
        <f>VLOOKUP(H362,Tabla3[[#All],[Comuna]:[Codigo Comuna]],2,FALSE)</f>
        <v>#N/A</v>
      </c>
      <c r="AM362" s="28" t="e">
        <f>VLOOKUP(AL362,Poblacion!E$1:G$347,3,FALSE)</f>
        <v>#N/A</v>
      </c>
      <c r="AN362" s="28" t="e">
        <f>VLOOKUP(AL362,Tabla4[[#All],[Código Comuna]:[Población 2025 estimada]],3,FALSE)</f>
        <v>#N/A</v>
      </c>
      <c r="AO362" s="26" t="e">
        <f>VLOOKUP(AL362,Pobreza!B$1:E$346,4,FALSE)</f>
        <v>#N/A</v>
      </c>
    </row>
    <row r="363" spans="1:41" ht="24" x14ac:dyDescent="0.25">
      <c r="A363" s="5">
        <v>524</v>
      </c>
      <c r="B363" s="5" t="s">
        <v>497</v>
      </c>
      <c r="C363" s="5" t="s">
        <v>497</v>
      </c>
      <c r="D363" s="1" t="s">
        <v>498</v>
      </c>
      <c r="E363" s="1" t="s">
        <v>39</v>
      </c>
      <c r="F363" s="1" t="str">
        <f t="shared" si="5"/>
        <v>ATACAMA</v>
      </c>
      <c r="G363" s="1" t="s">
        <v>803</v>
      </c>
      <c r="H363" s="1" t="s">
        <v>823</v>
      </c>
      <c r="I363" s="5" t="s">
        <v>4911</v>
      </c>
      <c r="J363" s="5">
        <v>202</v>
      </c>
      <c r="K363" s="5" t="s">
        <v>20</v>
      </c>
      <c r="L363" s="5" t="s">
        <v>21</v>
      </c>
      <c r="M363" s="5">
        <v>47521</v>
      </c>
      <c r="N363" s="5" t="s">
        <v>821</v>
      </c>
      <c r="O363" s="1" t="s">
        <v>822</v>
      </c>
      <c r="P363" s="1" t="s">
        <v>505</v>
      </c>
      <c r="Q363" s="1" t="s">
        <v>560</v>
      </c>
      <c r="R363" s="1" t="s">
        <v>89</v>
      </c>
      <c r="S363" s="1" t="s">
        <v>106</v>
      </c>
      <c r="T363" s="5">
        <v>144665</v>
      </c>
      <c r="U363" s="1" t="s">
        <v>500</v>
      </c>
      <c r="V363" s="1" t="s">
        <v>193</v>
      </c>
      <c r="W363" s="1" t="s">
        <v>25</v>
      </c>
      <c r="X363" s="1" t="s">
        <v>25</v>
      </c>
      <c r="Y363" s="1" t="s">
        <v>25</v>
      </c>
      <c r="Z363" s="1" t="s">
        <v>25</v>
      </c>
      <c r="AA363" s="1" t="s">
        <v>25</v>
      </c>
      <c r="AB363" s="1" t="s">
        <v>25</v>
      </c>
      <c r="AC363" s="1" t="s">
        <v>4394</v>
      </c>
      <c r="AD363" s="2">
        <v>0</v>
      </c>
      <c r="AE363" s="2">
        <v>54482</v>
      </c>
      <c r="AF363" s="2">
        <v>10216</v>
      </c>
      <c r="AG363" s="2">
        <v>0</v>
      </c>
      <c r="AH363" s="2">
        <v>0</v>
      </c>
      <c r="AI363" s="2">
        <v>0</v>
      </c>
      <c r="AJ363" s="2">
        <v>0</v>
      </c>
      <c r="AK363" s="2">
        <v>0</v>
      </c>
      <c r="AL363" s="25">
        <f>VLOOKUP(H363,Tabla3[[#All],[Comuna]:[Codigo Comuna]],2,FALSE)</f>
        <v>3302</v>
      </c>
      <c r="AM363" s="28">
        <f>VLOOKUP(AL363,Poblacion!E$1:G$347,3,FALSE)</f>
        <v>4788</v>
      </c>
      <c r="AN363" s="28">
        <f>VLOOKUP(AL363,Tabla4[[#All],[Código Comuna]:[Población 2025 estimada]],3,FALSE)</f>
        <v>5785</v>
      </c>
      <c r="AO363" s="26">
        <f>VLOOKUP(AL363,Pobreza!B$1:E$346,4,FALSE)</f>
        <v>0.27883620125058078</v>
      </c>
    </row>
    <row r="364" spans="1:41" ht="24" x14ac:dyDescent="0.25">
      <c r="A364" s="5">
        <v>525</v>
      </c>
      <c r="B364" s="5" t="s">
        <v>497</v>
      </c>
      <c r="C364" s="5" t="s">
        <v>497</v>
      </c>
      <c r="D364" s="1" t="s">
        <v>498</v>
      </c>
      <c r="E364" s="1" t="s">
        <v>39</v>
      </c>
      <c r="F364" s="1" t="str">
        <f t="shared" si="5"/>
        <v>ATACAMA</v>
      </c>
      <c r="G364" s="1" t="s">
        <v>803</v>
      </c>
      <c r="H364" s="1" t="s">
        <v>826</v>
      </c>
      <c r="I364" s="5" t="s">
        <v>4911</v>
      </c>
      <c r="J364" s="5">
        <v>100</v>
      </c>
      <c r="K364" s="5" t="s">
        <v>20</v>
      </c>
      <c r="L364" s="5" t="s">
        <v>21</v>
      </c>
      <c r="M364" s="5">
        <v>41491</v>
      </c>
      <c r="N364" s="5" t="s">
        <v>824</v>
      </c>
      <c r="O364" s="1" t="s">
        <v>825</v>
      </c>
      <c r="P364" s="1" t="s">
        <v>543</v>
      </c>
      <c r="Q364" s="1" t="s">
        <v>560</v>
      </c>
      <c r="R364" s="1" t="s">
        <v>89</v>
      </c>
      <c r="S364" s="1" t="s">
        <v>90</v>
      </c>
      <c r="T364" s="5">
        <v>158241</v>
      </c>
      <c r="U364" s="1" t="s">
        <v>500</v>
      </c>
      <c r="V364" s="1" t="s">
        <v>25</v>
      </c>
      <c r="W364" s="1" t="s">
        <v>25</v>
      </c>
      <c r="X364" s="1" t="s">
        <v>25</v>
      </c>
      <c r="Y364" s="1" t="s">
        <v>25</v>
      </c>
      <c r="Z364" s="1" t="s">
        <v>25</v>
      </c>
      <c r="AA364" s="1" t="s">
        <v>25</v>
      </c>
      <c r="AB364" s="1" t="s">
        <v>25</v>
      </c>
      <c r="AC364" s="1" t="s">
        <v>4394</v>
      </c>
      <c r="AD364" s="2">
        <v>0</v>
      </c>
      <c r="AE364" s="2">
        <v>1</v>
      </c>
      <c r="AF364" s="2">
        <v>604185</v>
      </c>
      <c r="AG364" s="2">
        <v>565913</v>
      </c>
      <c r="AH364" s="2">
        <v>0</v>
      </c>
      <c r="AI364" s="2">
        <v>0</v>
      </c>
      <c r="AJ364" s="2">
        <v>0</v>
      </c>
      <c r="AK364" s="2">
        <v>0</v>
      </c>
      <c r="AL364" s="25">
        <f>VLOOKUP(H364,Tabla3[[#All],[Comuna]:[Codigo Comuna]],2,FALSE)</f>
        <v>3301</v>
      </c>
      <c r="AM364" s="28">
        <f>VLOOKUP(AL364,Poblacion!E$1:G$347,3,FALSE)</f>
        <v>54222</v>
      </c>
      <c r="AN364" s="28">
        <f>VLOOKUP(AL364,Tabla4[[#All],[Código Comuna]:[Población 2025 estimada]],3,FALSE)</f>
        <v>57368</v>
      </c>
      <c r="AO364" s="26">
        <f>VLOOKUP(AL364,Pobreza!B$1:E$346,4,FALSE)</f>
        <v>0.1651411853990985</v>
      </c>
    </row>
    <row r="365" spans="1:41" ht="24" x14ac:dyDescent="0.25">
      <c r="A365" s="5">
        <v>529</v>
      </c>
      <c r="B365" s="5" t="s">
        <v>497</v>
      </c>
      <c r="C365" s="5" t="s">
        <v>497</v>
      </c>
      <c r="D365" s="1" t="s">
        <v>498</v>
      </c>
      <c r="E365" s="1" t="s">
        <v>39</v>
      </c>
      <c r="F365" s="1" t="str">
        <f t="shared" si="5"/>
        <v>ATACAMA</v>
      </c>
      <c r="G365" s="1" t="s">
        <v>43</v>
      </c>
      <c r="H365" s="1" t="s">
        <v>43</v>
      </c>
      <c r="I365" s="5" t="s">
        <v>4911</v>
      </c>
      <c r="J365" s="5">
        <v>132</v>
      </c>
      <c r="K365" s="5" t="s">
        <v>20</v>
      </c>
      <c r="L365" s="5" t="s">
        <v>21</v>
      </c>
      <c r="M365" s="5">
        <v>42811</v>
      </c>
      <c r="N365" s="5" t="s">
        <v>827</v>
      </c>
      <c r="O365" s="1" t="s">
        <v>828</v>
      </c>
      <c r="P365" s="1" t="s">
        <v>539</v>
      </c>
      <c r="Q365" s="1" t="s">
        <v>540</v>
      </c>
      <c r="R365" s="1" t="s">
        <v>26</v>
      </c>
      <c r="S365" s="1" t="s">
        <v>27</v>
      </c>
      <c r="T365" s="5">
        <v>138399</v>
      </c>
      <c r="U365" s="1" t="s">
        <v>500</v>
      </c>
      <c r="V365" s="1" t="s">
        <v>25</v>
      </c>
      <c r="W365" s="1" t="s">
        <v>25</v>
      </c>
      <c r="X365" s="1" t="s">
        <v>25</v>
      </c>
      <c r="Y365" s="1" t="s">
        <v>25</v>
      </c>
      <c r="Z365" s="1" t="s">
        <v>25</v>
      </c>
      <c r="AA365" s="1" t="s">
        <v>25</v>
      </c>
      <c r="AB365" s="1" t="s">
        <v>25</v>
      </c>
      <c r="AC365" s="1" t="s">
        <v>4394</v>
      </c>
      <c r="AD365" s="2">
        <v>134891.27299999999</v>
      </c>
      <c r="AE365" s="2">
        <v>452731</v>
      </c>
      <c r="AF365" s="2">
        <v>402955</v>
      </c>
      <c r="AG365" s="2">
        <v>0</v>
      </c>
      <c r="AH365" s="2">
        <v>0</v>
      </c>
      <c r="AI365" s="2">
        <v>0</v>
      </c>
      <c r="AJ365" s="2">
        <v>0</v>
      </c>
      <c r="AK365" s="2">
        <v>0</v>
      </c>
      <c r="AL365" s="25">
        <f>VLOOKUP(H365,Tabla3[[#All],[Comuna]:[Codigo Comuna]],2,FALSE)</f>
        <v>3101</v>
      </c>
      <c r="AM365" s="28">
        <f>VLOOKUP(AL365,Poblacion!E$1:G$347,3,FALSE)</f>
        <v>168831</v>
      </c>
      <c r="AN365" s="28">
        <f>VLOOKUP(AL365,Tabla4[[#All],[Código Comuna]:[Población 2025 estimada]],3,FALSE)</f>
        <v>176921</v>
      </c>
      <c r="AO365" s="26">
        <f>VLOOKUP(AL365,Pobreza!B$1:E$346,4,FALSE)</f>
        <v>0.19825428300411921</v>
      </c>
    </row>
    <row r="366" spans="1:41" ht="24" x14ac:dyDescent="0.25">
      <c r="A366" s="5">
        <v>528</v>
      </c>
      <c r="B366" s="5" t="s">
        <v>497</v>
      </c>
      <c r="C366" s="5" t="s">
        <v>497</v>
      </c>
      <c r="D366" s="1" t="s">
        <v>498</v>
      </c>
      <c r="E366" s="1" t="s">
        <v>39</v>
      </c>
      <c r="F366" s="1" t="str">
        <f t="shared" si="5"/>
        <v>ATACAMA</v>
      </c>
      <c r="G366" s="1" t="s">
        <v>43</v>
      </c>
      <c r="H366" s="1" t="s">
        <v>43</v>
      </c>
      <c r="I366" s="5" t="s">
        <v>4912</v>
      </c>
      <c r="J366" s="5">
        <v>764</v>
      </c>
      <c r="K366" s="5" t="s">
        <v>20</v>
      </c>
      <c r="L366" s="5" t="s">
        <v>21</v>
      </c>
      <c r="M366" s="5">
        <v>42811</v>
      </c>
      <c r="N366" s="5" t="s">
        <v>827</v>
      </c>
      <c r="O366" s="1" t="s">
        <v>828</v>
      </c>
      <c r="P366" s="1" t="s">
        <v>539</v>
      </c>
      <c r="Q366" s="1" t="s">
        <v>540</v>
      </c>
      <c r="R366" s="1" t="s">
        <v>26</v>
      </c>
      <c r="S366" s="1" t="s">
        <v>829</v>
      </c>
      <c r="T366" s="5">
        <v>182534</v>
      </c>
      <c r="U366" s="1" t="s">
        <v>25</v>
      </c>
      <c r="V366" s="1" t="s">
        <v>25</v>
      </c>
      <c r="W366" s="1" t="s">
        <v>25</v>
      </c>
      <c r="X366" s="1" t="s">
        <v>25</v>
      </c>
      <c r="Y366" s="1" t="s">
        <v>25</v>
      </c>
      <c r="Z366" s="1" t="s">
        <v>25</v>
      </c>
      <c r="AA366" s="1" t="s">
        <v>25</v>
      </c>
      <c r="AB366" s="1" t="s">
        <v>25</v>
      </c>
      <c r="AC366" s="1" t="s">
        <v>4394</v>
      </c>
      <c r="AD366" s="2">
        <v>0</v>
      </c>
      <c r="AE366" s="2">
        <v>0</v>
      </c>
      <c r="AF366" s="2">
        <v>10000</v>
      </c>
      <c r="AG366" s="2">
        <v>540000</v>
      </c>
      <c r="AH366" s="2">
        <v>540000</v>
      </c>
      <c r="AI366" s="2">
        <v>0</v>
      </c>
      <c r="AJ366" s="2">
        <v>0</v>
      </c>
      <c r="AK366" s="2">
        <v>0</v>
      </c>
      <c r="AL366" s="25">
        <f>VLOOKUP(H366,Tabla3[[#All],[Comuna]:[Codigo Comuna]],2,FALSE)</f>
        <v>3101</v>
      </c>
      <c r="AM366" s="28">
        <f>VLOOKUP(AL366,Poblacion!E$1:G$347,3,FALSE)</f>
        <v>168831</v>
      </c>
      <c r="AN366" s="28">
        <f>VLOOKUP(AL366,Tabla4[[#All],[Código Comuna]:[Población 2025 estimada]],3,FALSE)</f>
        <v>176921</v>
      </c>
      <c r="AO366" s="26">
        <f>VLOOKUP(AL366,Pobreza!B$1:E$346,4,FALSE)</f>
        <v>0.19825428300411921</v>
      </c>
    </row>
    <row r="367" spans="1:41" ht="24" x14ac:dyDescent="0.25">
      <c r="A367" s="5">
        <v>526</v>
      </c>
      <c r="B367" s="5" t="s">
        <v>497</v>
      </c>
      <c r="C367" s="5" t="s">
        <v>497</v>
      </c>
      <c r="D367" s="1" t="s">
        <v>498</v>
      </c>
      <c r="E367" s="1" t="s">
        <v>39</v>
      </c>
      <c r="F367" s="1" t="str">
        <f t="shared" si="5"/>
        <v>ATACAMA</v>
      </c>
      <c r="G367" s="1" t="s">
        <v>43</v>
      </c>
      <c r="H367" s="1" t="s">
        <v>43</v>
      </c>
      <c r="I367" s="5" t="s">
        <v>4911</v>
      </c>
      <c r="J367" s="5">
        <v>132</v>
      </c>
      <c r="K367" s="5" t="s">
        <v>20</v>
      </c>
      <c r="L367" s="5" t="s">
        <v>30</v>
      </c>
      <c r="M367" s="5">
        <v>42811</v>
      </c>
      <c r="N367" s="5" t="s">
        <v>827</v>
      </c>
      <c r="O367" s="1" t="s">
        <v>828</v>
      </c>
      <c r="P367" s="1" t="s">
        <v>539</v>
      </c>
      <c r="Q367" s="1" t="s">
        <v>540</v>
      </c>
      <c r="R367" s="1" t="s">
        <v>26</v>
      </c>
      <c r="S367" s="1" t="s">
        <v>31</v>
      </c>
      <c r="T367" s="5">
        <v>138398</v>
      </c>
      <c r="U367" s="1" t="s">
        <v>500</v>
      </c>
      <c r="V367" s="1" t="s">
        <v>25</v>
      </c>
      <c r="W367" s="1" t="s">
        <v>25</v>
      </c>
      <c r="X367" s="1" t="s">
        <v>25</v>
      </c>
      <c r="Y367" s="1" t="s">
        <v>25</v>
      </c>
      <c r="Z367" s="1" t="s">
        <v>25</v>
      </c>
      <c r="AA367" s="1" t="s">
        <v>25</v>
      </c>
      <c r="AB367" s="1" t="s">
        <v>25</v>
      </c>
      <c r="AC367" s="1" t="s">
        <v>4394</v>
      </c>
      <c r="AD367" s="2">
        <v>999566.76199999999</v>
      </c>
      <c r="AE367" s="2">
        <v>10234882.204</v>
      </c>
      <c r="AF367" s="2">
        <v>8112715</v>
      </c>
      <c r="AG367" s="2">
        <v>0</v>
      </c>
      <c r="AH367" s="2">
        <v>0</v>
      </c>
      <c r="AI367" s="2">
        <v>0</v>
      </c>
      <c r="AJ367" s="2">
        <v>0</v>
      </c>
      <c r="AK367" s="2">
        <v>0</v>
      </c>
      <c r="AL367" s="25">
        <f>VLOOKUP(H367,Tabla3[[#All],[Comuna]:[Codigo Comuna]],2,FALSE)</f>
        <v>3101</v>
      </c>
      <c r="AM367" s="28">
        <f>VLOOKUP(AL367,Poblacion!E$1:G$347,3,FALSE)</f>
        <v>168831</v>
      </c>
      <c r="AN367" s="28">
        <f>VLOOKUP(AL367,Tabla4[[#All],[Código Comuna]:[Población 2025 estimada]],3,FALSE)</f>
        <v>176921</v>
      </c>
      <c r="AO367" s="26">
        <f>VLOOKUP(AL367,Pobreza!B$1:E$346,4,FALSE)</f>
        <v>0.19825428300411921</v>
      </c>
    </row>
    <row r="368" spans="1:41" ht="24" x14ac:dyDescent="0.25">
      <c r="A368" s="5">
        <v>527</v>
      </c>
      <c r="B368" s="5" t="s">
        <v>497</v>
      </c>
      <c r="C368" s="5" t="s">
        <v>497</v>
      </c>
      <c r="D368" s="1" t="s">
        <v>498</v>
      </c>
      <c r="E368" s="1" t="s">
        <v>39</v>
      </c>
      <c r="F368" s="1" t="str">
        <f t="shared" si="5"/>
        <v>ATACAMA</v>
      </c>
      <c r="G368" s="1" t="s">
        <v>43</v>
      </c>
      <c r="H368" s="1" t="s">
        <v>43</v>
      </c>
      <c r="I368" s="5" t="s">
        <v>4912</v>
      </c>
      <c r="J368" s="5">
        <v>764</v>
      </c>
      <c r="K368" s="5" t="s">
        <v>20</v>
      </c>
      <c r="L368" s="5" t="s">
        <v>30</v>
      </c>
      <c r="M368" s="5">
        <v>42811</v>
      </c>
      <c r="N368" s="5" t="s">
        <v>827</v>
      </c>
      <c r="O368" s="1" t="s">
        <v>828</v>
      </c>
      <c r="P368" s="1" t="s">
        <v>539</v>
      </c>
      <c r="Q368" s="1" t="s">
        <v>540</v>
      </c>
      <c r="R368" s="1" t="s">
        <v>26</v>
      </c>
      <c r="S368" s="1" t="s">
        <v>830</v>
      </c>
      <c r="T368" s="5">
        <v>182533</v>
      </c>
      <c r="U368" s="1" t="s">
        <v>25</v>
      </c>
      <c r="V368" s="1" t="s">
        <v>25</v>
      </c>
      <c r="W368" s="1" t="s">
        <v>25</v>
      </c>
      <c r="X368" s="1" t="s">
        <v>25</v>
      </c>
      <c r="Y368" s="1" t="s">
        <v>25</v>
      </c>
      <c r="Z368" s="1" t="s">
        <v>25</v>
      </c>
      <c r="AA368" s="1" t="s">
        <v>25</v>
      </c>
      <c r="AB368" s="1" t="s">
        <v>25</v>
      </c>
      <c r="AC368" s="1" t="s">
        <v>4394</v>
      </c>
      <c r="AD368" s="2">
        <v>0</v>
      </c>
      <c r="AE368" s="2">
        <v>0</v>
      </c>
      <c r="AF368" s="2">
        <v>50000</v>
      </c>
      <c r="AG368" s="2">
        <v>5000000</v>
      </c>
      <c r="AH368" s="2">
        <v>7000000</v>
      </c>
      <c r="AI368" s="2">
        <v>0</v>
      </c>
      <c r="AJ368" s="2">
        <v>0</v>
      </c>
      <c r="AK368" s="2">
        <v>0</v>
      </c>
      <c r="AL368" s="25">
        <f>VLOOKUP(H368,Tabla3[[#All],[Comuna]:[Codigo Comuna]],2,FALSE)</f>
        <v>3101</v>
      </c>
      <c r="AM368" s="28">
        <f>VLOOKUP(AL368,Poblacion!E$1:G$347,3,FALSE)</f>
        <v>168831</v>
      </c>
      <c r="AN368" s="28">
        <f>VLOOKUP(AL368,Tabla4[[#All],[Código Comuna]:[Población 2025 estimada]],3,FALSE)</f>
        <v>176921</v>
      </c>
      <c r="AO368" s="26">
        <f>VLOOKUP(AL368,Pobreza!B$1:E$346,4,FALSE)</f>
        <v>0.19825428300411921</v>
      </c>
    </row>
    <row r="369" spans="1:41" ht="36" x14ac:dyDescent="0.25">
      <c r="A369" s="5">
        <v>530</v>
      </c>
      <c r="B369" s="5" t="s">
        <v>497</v>
      </c>
      <c r="C369" s="5" t="s">
        <v>497</v>
      </c>
      <c r="D369" s="1" t="s">
        <v>498</v>
      </c>
      <c r="E369" s="1" t="s">
        <v>39</v>
      </c>
      <c r="F369" s="1" t="str">
        <f t="shared" si="5"/>
        <v>ATACAMA</v>
      </c>
      <c r="G369" s="1" t="s">
        <v>127</v>
      </c>
      <c r="H369" s="1" t="s">
        <v>122</v>
      </c>
      <c r="I369" s="5" t="s">
        <v>4911</v>
      </c>
      <c r="J369" s="5">
        <v>328</v>
      </c>
      <c r="K369" s="5" t="s">
        <v>20</v>
      </c>
      <c r="L369" s="5" t="s">
        <v>21</v>
      </c>
      <c r="M369" s="5">
        <v>52655</v>
      </c>
      <c r="N369" s="5" t="s">
        <v>831</v>
      </c>
      <c r="O369" s="1" t="s">
        <v>832</v>
      </c>
      <c r="P369" s="1" t="s">
        <v>499</v>
      </c>
      <c r="Q369" s="1" t="s">
        <v>499</v>
      </c>
      <c r="R369" s="1" t="s">
        <v>89</v>
      </c>
      <c r="S369" s="1" t="s">
        <v>106</v>
      </c>
      <c r="T369" s="5">
        <v>163439</v>
      </c>
      <c r="U369" s="1" t="s">
        <v>500</v>
      </c>
      <c r="V369" s="1" t="s">
        <v>25</v>
      </c>
      <c r="W369" s="1" t="s">
        <v>25</v>
      </c>
      <c r="X369" s="1" t="s">
        <v>25</v>
      </c>
      <c r="Y369" s="1" t="s">
        <v>25</v>
      </c>
      <c r="Z369" s="1" t="s">
        <v>25</v>
      </c>
      <c r="AA369" s="1" t="s">
        <v>25</v>
      </c>
      <c r="AB369" s="1" t="s">
        <v>25</v>
      </c>
      <c r="AC369" s="1" t="s">
        <v>4394</v>
      </c>
      <c r="AD369" s="2">
        <v>0</v>
      </c>
      <c r="AE369" s="2">
        <v>252399</v>
      </c>
      <c r="AF369" s="2">
        <v>1366120</v>
      </c>
      <c r="AG369" s="2">
        <v>0</v>
      </c>
      <c r="AH369" s="2">
        <v>0</v>
      </c>
      <c r="AI369" s="2">
        <v>0</v>
      </c>
      <c r="AJ369" s="2">
        <v>0</v>
      </c>
      <c r="AK369" s="2">
        <v>0</v>
      </c>
      <c r="AL369" s="25" t="e">
        <f>VLOOKUP(H369,Tabla3[[#All],[Comuna]:[Codigo Comuna]],2,FALSE)</f>
        <v>#N/A</v>
      </c>
      <c r="AM369" s="28" t="e">
        <f>VLOOKUP(AL369,Poblacion!E$1:G$347,3,FALSE)</f>
        <v>#N/A</v>
      </c>
      <c r="AN369" s="28" t="e">
        <f>VLOOKUP(AL369,Tabla4[[#All],[Código Comuna]:[Población 2025 estimada]],3,FALSE)</f>
        <v>#N/A</v>
      </c>
      <c r="AO369" s="26" t="e">
        <f>VLOOKUP(AL369,Pobreza!B$1:E$346,4,FALSE)</f>
        <v>#N/A</v>
      </c>
    </row>
    <row r="370" spans="1:41" ht="36" x14ac:dyDescent="0.25">
      <c r="A370" s="5">
        <v>532</v>
      </c>
      <c r="B370" s="5" t="s">
        <v>497</v>
      </c>
      <c r="C370" s="5" t="s">
        <v>497</v>
      </c>
      <c r="D370" s="1" t="s">
        <v>498</v>
      </c>
      <c r="E370" s="1" t="s">
        <v>39</v>
      </c>
      <c r="F370" s="1" t="str">
        <f t="shared" si="5"/>
        <v>ATACAMA</v>
      </c>
      <c r="G370" s="1" t="s">
        <v>835</v>
      </c>
      <c r="H370" s="1" t="s">
        <v>836</v>
      </c>
      <c r="I370" s="5" t="s">
        <v>4912</v>
      </c>
      <c r="J370" s="5">
        <v>767</v>
      </c>
      <c r="K370" s="5" t="s">
        <v>20</v>
      </c>
      <c r="L370" s="5" t="s">
        <v>21</v>
      </c>
      <c r="M370" s="5">
        <v>44208</v>
      </c>
      <c r="N370" s="5" t="s">
        <v>833</v>
      </c>
      <c r="O370" s="1" t="s">
        <v>834</v>
      </c>
      <c r="P370" s="1" t="s">
        <v>499</v>
      </c>
      <c r="Q370" s="1" t="s">
        <v>499</v>
      </c>
      <c r="R370" s="1" t="s">
        <v>26</v>
      </c>
      <c r="S370" s="1" t="s">
        <v>829</v>
      </c>
      <c r="T370" s="5">
        <v>182528</v>
      </c>
      <c r="U370" s="1" t="s">
        <v>500</v>
      </c>
      <c r="V370" s="1" t="s">
        <v>25</v>
      </c>
      <c r="W370" s="1" t="s">
        <v>25</v>
      </c>
      <c r="X370" s="1" t="s">
        <v>25</v>
      </c>
      <c r="Y370" s="1" t="s">
        <v>25</v>
      </c>
      <c r="Z370" s="1" t="s">
        <v>25</v>
      </c>
      <c r="AA370" s="1" t="s">
        <v>25</v>
      </c>
      <c r="AB370" s="1" t="s">
        <v>25</v>
      </c>
      <c r="AC370" s="1" t="s">
        <v>4394</v>
      </c>
      <c r="AD370" s="2">
        <v>0</v>
      </c>
      <c r="AE370" s="2">
        <v>0</v>
      </c>
      <c r="AF370" s="2">
        <v>189320</v>
      </c>
      <c r="AG370" s="2">
        <v>479320</v>
      </c>
      <c r="AH370" s="2">
        <v>479320</v>
      </c>
      <c r="AI370" s="2">
        <v>700000</v>
      </c>
      <c r="AJ370" s="2">
        <v>0</v>
      </c>
      <c r="AK370" s="2">
        <v>0</v>
      </c>
      <c r="AL370" s="25" t="e">
        <f>VLOOKUP(H370,Tabla3[[#All],[Comuna]:[Codigo Comuna]],2,FALSE)</f>
        <v>#N/A</v>
      </c>
      <c r="AM370" s="28" t="e">
        <f>VLOOKUP(AL370,Poblacion!E$1:G$347,3,FALSE)</f>
        <v>#N/A</v>
      </c>
      <c r="AN370" s="28" t="e">
        <f>VLOOKUP(AL370,Tabla4[[#All],[Código Comuna]:[Población 2025 estimada]],3,FALSE)</f>
        <v>#N/A</v>
      </c>
      <c r="AO370" s="26" t="e">
        <f>VLOOKUP(AL370,Pobreza!B$1:E$346,4,FALSE)</f>
        <v>#N/A</v>
      </c>
    </row>
    <row r="371" spans="1:41" ht="36" x14ac:dyDescent="0.25">
      <c r="A371" s="5">
        <v>531</v>
      </c>
      <c r="B371" s="5" t="s">
        <v>497</v>
      </c>
      <c r="C371" s="5" t="s">
        <v>497</v>
      </c>
      <c r="D371" s="1" t="s">
        <v>498</v>
      </c>
      <c r="E371" s="1" t="s">
        <v>39</v>
      </c>
      <c r="F371" s="1" t="str">
        <f t="shared" si="5"/>
        <v>ATACAMA</v>
      </c>
      <c r="G371" s="1" t="s">
        <v>835</v>
      </c>
      <c r="H371" s="1" t="s">
        <v>836</v>
      </c>
      <c r="I371" s="5" t="s">
        <v>4912</v>
      </c>
      <c r="J371" s="5">
        <v>767</v>
      </c>
      <c r="K371" s="5" t="s">
        <v>20</v>
      </c>
      <c r="L371" s="5" t="s">
        <v>30</v>
      </c>
      <c r="M371" s="5">
        <v>44208</v>
      </c>
      <c r="N371" s="5" t="s">
        <v>833</v>
      </c>
      <c r="O371" s="1" t="s">
        <v>834</v>
      </c>
      <c r="P371" s="1" t="s">
        <v>499</v>
      </c>
      <c r="Q371" s="1" t="s">
        <v>499</v>
      </c>
      <c r="R371" s="1" t="s">
        <v>26</v>
      </c>
      <c r="S371" s="1" t="s">
        <v>830</v>
      </c>
      <c r="T371" s="5">
        <v>182527</v>
      </c>
      <c r="U371" s="1" t="s">
        <v>500</v>
      </c>
      <c r="V371" s="1" t="s">
        <v>25</v>
      </c>
      <c r="W371" s="1" t="s">
        <v>25</v>
      </c>
      <c r="X371" s="1" t="s">
        <v>25</v>
      </c>
      <c r="Y371" s="1" t="s">
        <v>25</v>
      </c>
      <c r="Z371" s="1" t="s">
        <v>25</v>
      </c>
      <c r="AA371" s="1" t="s">
        <v>25</v>
      </c>
      <c r="AB371" s="1" t="s">
        <v>25</v>
      </c>
      <c r="AC371" s="1" t="s">
        <v>4394</v>
      </c>
      <c r="AD371" s="2">
        <v>0</v>
      </c>
      <c r="AE371" s="2">
        <v>0</v>
      </c>
      <c r="AF371" s="2">
        <v>50000</v>
      </c>
      <c r="AG371" s="2">
        <v>5768000</v>
      </c>
      <c r="AH371" s="2">
        <v>8118000</v>
      </c>
      <c r="AI371" s="2">
        <v>7700000</v>
      </c>
      <c r="AJ371" s="2">
        <v>0</v>
      </c>
      <c r="AK371" s="2">
        <v>0</v>
      </c>
      <c r="AL371" s="25" t="e">
        <f>VLOOKUP(H371,Tabla3[[#All],[Comuna]:[Codigo Comuna]],2,FALSE)</f>
        <v>#N/A</v>
      </c>
      <c r="AM371" s="28" t="e">
        <f>VLOOKUP(AL371,Poblacion!E$1:G$347,3,FALSE)</f>
        <v>#N/A</v>
      </c>
      <c r="AN371" s="28" t="e">
        <f>VLOOKUP(AL371,Tabla4[[#All],[Código Comuna]:[Población 2025 estimada]],3,FALSE)</f>
        <v>#N/A</v>
      </c>
      <c r="AO371" s="26" t="e">
        <f>VLOOKUP(AL371,Pobreza!B$1:E$346,4,FALSE)</f>
        <v>#N/A</v>
      </c>
    </row>
    <row r="372" spans="1:41" ht="24" x14ac:dyDescent="0.25">
      <c r="A372" s="5">
        <v>533</v>
      </c>
      <c r="B372" s="5" t="s">
        <v>497</v>
      </c>
      <c r="C372" s="5" t="s">
        <v>497</v>
      </c>
      <c r="D372" s="1" t="s">
        <v>498</v>
      </c>
      <c r="E372" s="1" t="s">
        <v>39</v>
      </c>
      <c r="F372" s="1" t="str">
        <f t="shared" si="5"/>
        <v>ATACAMA</v>
      </c>
      <c r="G372" s="1" t="s">
        <v>43</v>
      </c>
      <c r="H372" s="1" t="s">
        <v>839</v>
      </c>
      <c r="I372" s="5" t="s">
        <v>4911</v>
      </c>
      <c r="J372" s="5">
        <v>160</v>
      </c>
      <c r="K372" s="5" t="s">
        <v>20</v>
      </c>
      <c r="L372" s="5" t="s">
        <v>21</v>
      </c>
      <c r="M372" s="5">
        <v>46120</v>
      </c>
      <c r="N372" s="5" t="s">
        <v>837</v>
      </c>
      <c r="O372" s="1" t="s">
        <v>838</v>
      </c>
      <c r="P372" s="1" t="s">
        <v>505</v>
      </c>
      <c r="Q372" s="1" t="s">
        <v>560</v>
      </c>
      <c r="R372" s="1" t="s">
        <v>89</v>
      </c>
      <c r="S372" s="1" t="s">
        <v>106</v>
      </c>
      <c r="T372" s="5">
        <v>140259</v>
      </c>
      <c r="U372" s="1" t="s">
        <v>500</v>
      </c>
      <c r="V372" s="1" t="s">
        <v>193</v>
      </c>
      <c r="W372" s="1" t="s">
        <v>25</v>
      </c>
      <c r="X372" s="1" t="s">
        <v>25</v>
      </c>
      <c r="Y372" s="1" t="s">
        <v>25</v>
      </c>
      <c r="Z372" s="1" t="s">
        <v>25</v>
      </c>
      <c r="AA372" s="1" t="s">
        <v>25</v>
      </c>
      <c r="AB372" s="1" t="s">
        <v>25</v>
      </c>
      <c r="AC372" s="1" t="s">
        <v>4394</v>
      </c>
      <c r="AD372" s="2">
        <v>52059.42</v>
      </c>
      <c r="AE372" s="2">
        <v>0</v>
      </c>
      <c r="AF372" s="2">
        <v>148409</v>
      </c>
      <c r="AG372" s="2">
        <v>0</v>
      </c>
      <c r="AH372" s="2">
        <v>0</v>
      </c>
      <c r="AI372" s="2">
        <v>0</v>
      </c>
      <c r="AJ372" s="2">
        <v>0</v>
      </c>
      <c r="AK372" s="2">
        <v>0</v>
      </c>
      <c r="AL372" s="25" t="e">
        <f>VLOOKUP(H372,Tabla3[[#All],[Comuna]:[Codigo Comuna]],2,FALSE)</f>
        <v>#N/A</v>
      </c>
      <c r="AM372" s="28" t="e">
        <f>VLOOKUP(AL372,Poblacion!E$1:G$347,3,FALSE)</f>
        <v>#N/A</v>
      </c>
      <c r="AN372" s="28" t="e">
        <f>VLOOKUP(AL372,Tabla4[[#All],[Código Comuna]:[Población 2025 estimada]],3,FALSE)</f>
        <v>#N/A</v>
      </c>
      <c r="AO372" s="26" t="e">
        <f>VLOOKUP(AL372,Pobreza!B$1:E$346,4,FALSE)</f>
        <v>#N/A</v>
      </c>
    </row>
    <row r="373" spans="1:41" ht="36" x14ac:dyDescent="0.25">
      <c r="A373" s="5">
        <v>534</v>
      </c>
      <c r="B373" s="5" t="s">
        <v>497</v>
      </c>
      <c r="C373" s="5" t="s">
        <v>497</v>
      </c>
      <c r="D373" s="1" t="s">
        <v>498</v>
      </c>
      <c r="E373" s="1" t="s">
        <v>39</v>
      </c>
      <c r="F373" s="1" t="str">
        <f t="shared" si="5"/>
        <v>ATACAMA</v>
      </c>
      <c r="G373" s="1" t="s">
        <v>43</v>
      </c>
      <c r="H373" s="1" t="s">
        <v>43</v>
      </c>
      <c r="I373" s="5" t="s">
        <v>4911</v>
      </c>
      <c r="J373" s="5">
        <v>55</v>
      </c>
      <c r="K373" s="5" t="s">
        <v>20</v>
      </c>
      <c r="L373" s="5" t="s">
        <v>21</v>
      </c>
      <c r="M373" s="5">
        <v>38413</v>
      </c>
      <c r="N373" s="5" t="s">
        <v>840</v>
      </c>
      <c r="O373" s="1" t="s">
        <v>841</v>
      </c>
      <c r="P373" s="1" t="s">
        <v>499</v>
      </c>
      <c r="Q373" s="1" t="s">
        <v>499</v>
      </c>
      <c r="R373" s="1" t="s">
        <v>89</v>
      </c>
      <c r="S373" s="1" t="s">
        <v>106</v>
      </c>
      <c r="T373" s="5">
        <v>124805</v>
      </c>
      <c r="U373" s="1" t="s">
        <v>500</v>
      </c>
      <c r="V373" s="1" t="s">
        <v>25</v>
      </c>
      <c r="W373" s="1" t="s">
        <v>25</v>
      </c>
      <c r="X373" s="1" t="s">
        <v>25</v>
      </c>
      <c r="Y373" s="1" t="s">
        <v>25</v>
      </c>
      <c r="Z373" s="1" t="s">
        <v>25</v>
      </c>
      <c r="AA373" s="1" t="s">
        <v>25</v>
      </c>
      <c r="AB373" s="1" t="s">
        <v>25</v>
      </c>
      <c r="AC373" s="1" t="s">
        <v>4394</v>
      </c>
      <c r="AD373" s="2">
        <v>0</v>
      </c>
      <c r="AE373" s="2">
        <v>123975.39</v>
      </c>
      <c r="AF373" s="2">
        <v>224100</v>
      </c>
      <c r="AG373" s="2">
        <v>694472</v>
      </c>
      <c r="AH373" s="2">
        <v>0</v>
      </c>
      <c r="AI373" s="2">
        <v>0</v>
      </c>
      <c r="AJ373" s="2">
        <v>0</v>
      </c>
      <c r="AK373" s="2">
        <v>0</v>
      </c>
      <c r="AL373" s="25">
        <f>VLOOKUP(H373,Tabla3[[#All],[Comuna]:[Codigo Comuna]],2,FALSE)</f>
        <v>3101</v>
      </c>
      <c r="AM373" s="28">
        <f>VLOOKUP(AL373,Poblacion!E$1:G$347,3,FALSE)</f>
        <v>168831</v>
      </c>
      <c r="AN373" s="28">
        <f>VLOOKUP(AL373,Tabla4[[#All],[Código Comuna]:[Población 2025 estimada]],3,FALSE)</f>
        <v>176921</v>
      </c>
      <c r="AO373" s="26">
        <f>VLOOKUP(AL373,Pobreza!B$1:E$346,4,FALSE)</f>
        <v>0.19825428300411921</v>
      </c>
    </row>
    <row r="374" spans="1:41" ht="24" x14ac:dyDescent="0.25">
      <c r="A374" s="5">
        <v>536</v>
      </c>
      <c r="B374" s="5" t="s">
        <v>497</v>
      </c>
      <c r="C374" s="5" t="s">
        <v>497</v>
      </c>
      <c r="D374" s="1" t="s">
        <v>498</v>
      </c>
      <c r="E374" s="1" t="s">
        <v>39</v>
      </c>
      <c r="F374" s="1" t="str">
        <f t="shared" si="5"/>
        <v>ATACAMA</v>
      </c>
      <c r="G374" s="1" t="s">
        <v>803</v>
      </c>
      <c r="H374" s="1" t="s">
        <v>806</v>
      </c>
      <c r="I374" s="5" t="s">
        <v>4912</v>
      </c>
      <c r="J374" s="5">
        <v>765</v>
      </c>
      <c r="K374" s="5" t="s">
        <v>20</v>
      </c>
      <c r="L374" s="5" t="s">
        <v>21</v>
      </c>
      <c r="M374" s="5">
        <v>39778</v>
      </c>
      <c r="N374" s="5" t="s">
        <v>842</v>
      </c>
      <c r="O374" s="1" t="s">
        <v>843</v>
      </c>
      <c r="P374" s="1" t="s">
        <v>607</v>
      </c>
      <c r="Q374" s="1" t="s">
        <v>522</v>
      </c>
      <c r="R374" s="1" t="s">
        <v>26</v>
      </c>
      <c r="S374" s="1" t="s">
        <v>27</v>
      </c>
      <c r="T374" s="5">
        <v>139127</v>
      </c>
      <c r="U374" s="1" t="s">
        <v>25</v>
      </c>
      <c r="V374" s="1" t="s">
        <v>25</v>
      </c>
      <c r="W374" s="1" t="s">
        <v>25</v>
      </c>
      <c r="X374" s="1" t="s">
        <v>25</v>
      </c>
      <c r="Y374" s="1" t="s">
        <v>25</v>
      </c>
      <c r="Z374" s="1" t="s">
        <v>25</v>
      </c>
      <c r="AA374" s="1" t="s">
        <v>25</v>
      </c>
      <c r="AB374" s="1" t="s">
        <v>25</v>
      </c>
      <c r="AC374" s="1" t="s">
        <v>4394</v>
      </c>
      <c r="AD374" s="2">
        <v>0</v>
      </c>
      <c r="AE374" s="2">
        <v>0</v>
      </c>
      <c r="AF374" s="2">
        <v>100000</v>
      </c>
      <c r="AG374" s="2">
        <v>720000</v>
      </c>
      <c r="AH374" s="2">
        <v>720000</v>
      </c>
      <c r="AI374" s="2">
        <v>0</v>
      </c>
      <c r="AJ374" s="2">
        <v>0</v>
      </c>
      <c r="AK374" s="2">
        <v>0</v>
      </c>
      <c r="AL374" s="25" t="e">
        <f>VLOOKUP(H374,Tabla3[[#All],[Comuna]:[Codigo Comuna]],2,FALSE)</f>
        <v>#N/A</v>
      </c>
      <c r="AM374" s="28" t="e">
        <f>VLOOKUP(AL374,Poblacion!E$1:G$347,3,FALSE)</f>
        <v>#N/A</v>
      </c>
      <c r="AN374" s="28" t="e">
        <f>VLOOKUP(AL374,Tabla4[[#All],[Código Comuna]:[Población 2025 estimada]],3,FALSE)</f>
        <v>#N/A</v>
      </c>
      <c r="AO374" s="26" t="e">
        <f>VLOOKUP(AL374,Pobreza!B$1:E$346,4,FALSE)</f>
        <v>#N/A</v>
      </c>
    </row>
    <row r="375" spans="1:41" ht="24" x14ac:dyDescent="0.25">
      <c r="A375" s="5">
        <v>535</v>
      </c>
      <c r="B375" s="5" t="s">
        <v>497</v>
      </c>
      <c r="C375" s="5" t="s">
        <v>497</v>
      </c>
      <c r="D375" s="1" t="s">
        <v>498</v>
      </c>
      <c r="E375" s="1" t="s">
        <v>39</v>
      </c>
      <c r="F375" s="1" t="str">
        <f t="shared" si="5"/>
        <v>ATACAMA</v>
      </c>
      <c r="G375" s="1" t="s">
        <v>803</v>
      </c>
      <c r="H375" s="1" t="s">
        <v>806</v>
      </c>
      <c r="I375" s="5" t="s">
        <v>4912</v>
      </c>
      <c r="J375" s="5">
        <v>765</v>
      </c>
      <c r="K375" s="5" t="s">
        <v>20</v>
      </c>
      <c r="L375" s="5" t="s">
        <v>30</v>
      </c>
      <c r="M375" s="5">
        <v>39778</v>
      </c>
      <c r="N375" s="5" t="s">
        <v>842</v>
      </c>
      <c r="O375" s="1" t="s">
        <v>843</v>
      </c>
      <c r="P375" s="1" t="s">
        <v>607</v>
      </c>
      <c r="Q375" s="1" t="s">
        <v>522</v>
      </c>
      <c r="R375" s="1" t="s">
        <v>26</v>
      </c>
      <c r="S375" s="1" t="s">
        <v>31</v>
      </c>
      <c r="T375" s="5">
        <v>127312</v>
      </c>
      <c r="U375" s="1" t="s">
        <v>25</v>
      </c>
      <c r="V375" s="1" t="s">
        <v>25</v>
      </c>
      <c r="W375" s="1" t="s">
        <v>25</v>
      </c>
      <c r="X375" s="1" t="s">
        <v>25</v>
      </c>
      <c r="Y375" s="1" t="s">
        <v>25</v>
      </c>
      <c r="Z375" s="1" t="s">
        <v>25</v>
      </c>
      <c r="AA375" s="1" t="s">
        <v>25</v>
      </c>
      <c r="AB375" s="1" t="s">
        <v>25</v>
      </c>
      <c r="AC375" s="1" t="s">
        <v>4394</v>
      </c>
      <c r="AD375" s="2">
        <v>0</v>
      </c>
      <c r="AE375" s="2">
        <v>0</v>
      </c>
      <c r="AF375" s="2">
        <v>200000</v>
      </c>
      <c r="AG375" s="2">
        <v>5520000</v>
      </c>
      <c r="AH375" s="2">
        <v>13220000</v>
      </c>
      <c r="AI375" s="2">
        <v>0</v>
      </c>
      <c r="AJ375" s="2">
        <v>0</v>
      </c>
      <c r="AK375" s="2">
        <v>0</v>
      </c>
      <c r="AL375" s="25" t="e">
        <f>VLOOKUP(H375,Tabla3[[#All],[Comuna]:[Codigo Comuna]],2,FALSE)</f>
        <v>#N/A</v>
      </c>
      <c r="AM375" s="28" t="e">
        <f>VLOOKUP(AL375,Poblacion!E$1:G$347,3,FALSE)</f>
        <v>#N/A</v>
      </c>
      <c r="AN375" s="28" t="e">
        <f>VLOOKUP(AL375,Tabla4[[#All],[Código Comuna]:[Población 2025 estimada]],3,FALSE)</f>
        <v>#N/A</v>
      </c>
      <c r="AO375" s="26" t="e">
        <f>VLOOKUP(AL375,Pobreza!B$1:E$346,4,FALSE)</f>
        <v>#N/A</v>
      </c>
    </row>
    <row r="376" spans="1:41" ht="24" x14ac:dyDescent="0.25">
      <c r="A376" s="5">
        <v>537</v>
      </c>
      <c r="B376" s="5" t="s">
        <v>497</v>
      </c>
      <c r="C376" s="5" t="s">
        <v>497</v>
      </c>
      <c r="D376" s="1" t="s">
        <v>498</v>
      </c>
      <c r="E376" s="1" t="s">
        <v>39</v>
      </c>
      <c r="F376" s="1" t="str">
        <f t="shared" si="5"/>
        <v>ATACAMA</v>
      </c>
      <c r="G376" s="1" t="s">
        <v>803</v>
      </c>
      <c r="H376" s="1" t="s">
        <v>846</v>
      </c>
      <c r="I376" s="5" t="s">
        <v>4911</v>
      </c>
      <c r="J376" s="5">
        <v>144</v>
      </c>
      <c r="K376" s="5" t="s">
        <v>20</v>
      </c>
      <c r="L376" s="5" t="s">
        <v>21</v>
      </c>
      <c r="M376" s="5">
        <v>44205</v>
      </c>
      <c r="N376" s="5" t="s">
        <v>844</v>
      </c>
      <c r="O376" s="1" t="s">
        <v>845</v>
      </c>
      <c r="P376" s="1" t="s">
        <v>505</v>
      </c>
      <c r="Q376" s="1" t="s">
        <v>560</v>
      </c>
      <c r="R376" s="1" t="s">
        <v>89</v>
      </c>
      <c r="S376" s="1" t="s">
        <v>106</v>
      </c>
      <c r="T376" s="5">
        <v>138689</v>
      </c>
      <c r="U376" s="1" t="s">
        <v>500</v>
      </c>
      <c r="V376" s="1" t="s">
        <v>25</v>
      </c>
      <c r="W376" s="1" t="s">
        <v>25</v>
      </c>
      <c r="X376" s="1" t="s">
        <v>25</v>
      </c>
      <c r="Y376" s="1" t="s">
        <v>25</v>
      </c>
      <c r="Z376" s="1" t="s">
        <v>25</v>
      </c>
      <c r="AA376" s="1" t="s">
        <v>25</v>
      </c>
      <c r="AB376" s="1" t="s">
        <v>25</v>
      </c>
      <c r="AC376" s="1" t="s">
        <v>4394</v>
      </c>
      <c r="AD376" s="2">
        <v>253578.79</v>
      </c>
      <c r="AE376" s="2">
        <v>216529.951</v>
      </c>
      <c r="AF376" s="2">
        <v>66077</v>
      </c>
      <c r="AG376" s="2">
        <v>0</v>
      </c>
      <c r="AH376" s="2">
        <v>0</v>
      </c>
      <c r="AI376" s="2">
        <v>0</v>
      </c>
      <c r="AJ376" s="2">
        <v>0</v>
      </c>
      <c r="AK376" s="2">
        <v>0</v>
      </c>
      <c r="AL376" s="25">
        <f>VLOOKUP(H376,Tabla3[[#All],[Comuna]:[Codigo Comuna]],2,FALSE)</f>
        <v>3303</v>
      </c>
      <c r="AM376" s="28">
        <f>VLOOKUP(AL376,Poblacion!E$1:G$347,3,FALSE)</f>
        <v>7577</v>
      </c>
      <c r="AN376" s="28">
        <f>VLOOKUP(AL376,Tabla4[[#All],[Código Comuna]:[Población 2025 estimada]],3,FALSE)</f>
        <v>7865</v>
      </c>
      <c r="AO376" s="26">
        <f>VLOOKUP(AL376,Pobreza!B$1:E$346,4,FALSE)</f>
        <v>0.28568153872287222</v>
      </c>
    </row>
    <row r="377" spans="1:41" ht="24" x14ac:dyDescent="0.25">
      <c r="A377" s="5">
        <v>538</v>
      </c>
      <c r="B377" s="5" t="s">
        <v>497</v>
      </c>
      <c r="C377" s="5" t="s">
        <v>497</v>
      </c>
      <c r="D377" s="1" t="s">
        <v>498</v>
      </c>
      <c r="E377" s="1" t="s">
        <v>39</v>
      </c>
      <c r="F377" s="1" t="str">
        <f t="shared" si="5"/>
        <v>ATACAMA</v>
      </c>
      <c r="G377" s="1" t="s">
        <v>803</v>
      </c>
      <c r="H377" s="1" t="s">
        <v>823</v>
      </c>
      <c r="I377" s="5" t="s">
        <v>4911</v>
      </c>
      <c r="J377" s="5">
        <v>142</v>
      </c>
      <c r="K377" s="5" t="s">
        <v>20</v>
      </c>
      <c r="L377" s="5" t="s">
        <v>21</v>
      </c>
      <c r="M377" s="5">
        <v>44203</v>
      </c>
      <c r="N377" s="5" t="s">
        <v>847</v>
      </c>
      <c r="O377" s="1" t="s">
        <v>848</v>
      </c>
      <c r="P377" s="1" t="s">
        <v>505</v>
      </c>
      <c r="Q377" s="1" t="s">
        <v>506</v>
      </c>
      <c r="R377" s="1" t="s">
        <v>89</v>
      </c>
      <c r="S377" s="1" t="s">
        <v>106</v>
      </c>
      <c r="T377" s="5">
        <v>138687</v>
      </c>
      <c r="U377" s="1" t="s">
        <v>507</v>
      </c>
      <c r="V377" s="1" t="s">
        <v>25</v>
      </c>
      <c r="W377" s="1" t="s">
        <v>25</v>
      </c>
      <c r="X377" s="1" t="s">
        <v>25</v>
      </c>
      <c r="Y377" s="1" t="s">
        <v>25</v>
      </c>
      <c r="Z377" s="1" t="s">
        <v>25</v>
      </c>
      <c r="AA377" s="1" t="s">
        <v>25</v>
      </c>
      <c r="AB377" s="1" t="s">
        <v>25</v>
      </c>
      <c r="AC377" s="1" t="s">
        <v>4394</v>
      </c>
      <c r="AD377" s="2">
        <v>0</v>
      </c>
      <c r="AE377" s="2">
        <v>522191.54</v>
      </c>
      <c r="AF377" s="2">
        <v>848320</v>
      </c>
      <c r="AG377" s="2">
        <v>161060</v>
      </c>
      <c r="AH377" s="2">
        <v>0</v>
      </c>
      <c r="AI377" s="2">
        <v>0</v>
      </c>
      <c r="AJ377" s="2">
        <v>0</v>
      </c>
      <c r="AK377" s="2">
        <v>0</v>
      </c>
      <c r="AL377" s="25">
        <f>VLOOKUP(H377,Tabla3[[#All],[Comuna]:[Codigo Comuna]],2,FALSE)</f>
        <v>3302</v>
      </c>
      <c r="AM377" s="28">
        <f>VLOOKUP(AL377,Poblacion!E$1:G$347,3,FALSE)</f>
        <v>4788</v>
      </c>
      <c r="AN377" s="28">
        <f>VLOOKUP(AL377,Tabla4[[#All],[Código Comuna]:[Población 2025 estimada]],3,FALSE)</f>
        <v>5785</v>
      </c>
      <c r="AO377" s="26">
        <f>VLOOKUP(AL377,Pobreza!B$1:E$346,4,FALSE)</f>
        <v>0.27883620125058078</v>
      </c>
    </row>
    <row r="378" spans="1:41" ht="36" x14ac:dyDescent="0.25">
      <c r="A378" s="5">
        <v>539</v>
      </c>
      <c r="B378" s="5" t="s">
        <v>497</v>
      </c>
      <c r="C378" s="5" t="s">
        <v>497</v>
      </c>
      <c r="D378" s="1" t="s">
        <v>498</v>
      </c>
      <c r="E378" s="1" t="s">
        <v>39</v>
      </c>
      <c r="F378" s="1" t="str">
        <f t="shared" si="5"/>
        <v>ATACAMA</v>
      </c>
      <c r="G378" s="1" t="s">
        <v>219</v>
      </c>
      <c r="H378" s="1" t="s">
        <v>220</v>
      </c>
      <c r="I378" s="5" t="s">
        <v>4911</v>
      </c>
      <c r="J378" s="5">
        <v>189</v>
      </c>
      <c r="K378" s="5" t="s">
        <v>20</v>
      </c>
      <c r="L378" s="5" t="s">
        <v>21</v>
      </c>
      <c r="M378" s="5">
        <v>47432</v>
      </c>
      <c r="N378" s="5" t="s">
        <v>849</v>
      </c>
      <c r="O378" s="1" t="s">
        <v>850</v>
      </c>
      <c r="P378" s="1" t="s">
        <v>499</v>
      </c>
      <c r="Q378" s="1" t="s">
        <v>499</v>
      </c>
      <c r="R378" s="1" t="s">
        <v>26</v>
      </c>
      <c r="S378" s="1" t="s">
        <v>27</v>
      </c>
      <c r="T378" s="5">
        <v>145081</v>
      </c>
      <c r="U378" s="1" t="s">
        <v>500</v>
      </c>
      <c r="V378" s="1" t="s">
        <v>193</v>
      </c>
      <c r="W378" s="1" t="s">
        <v>25</v>
      </c>
      <c r="X378" s="1" t="s">
        <v>25</v>
      </c>
      <c r="Y378" s="1" t="s">
        <v>25</v>
      </c>
      <c r="Z378" s="1" t="s">
        <v>25</v>
      </c>
      <c r="AA378" s="1" t="s">
        <v>25</v>
      </c>
      <c r="AB378" s="1" t="s">
        <v>25</v>
      </c>
      <c r="AC378" s="1" t="s">
        <v>4394</v>
      </c>
      <c r="AD378" s="2">
        <v>0</v>
      </c>
      <c r="AE378" s="2">
        <v>1</v>
      </c>
      <c r="AF378" s="2">
        <v>482827</v>
      </c>
      <c r="AG378" s="2">
        <v>504984</v>
      </c>
      <c r="AH378" s="2">
        <v>527140</v>
      </c>
      <c r="AI378" s="2">
        <v>0</v>
      </c>
      <c r="AJ378" s="2">
        <v>0</v>
      </c>
      <c r="AK378" s="2">
        <v>0</v>
      </c>
      <c r="AL378" s="25" t="e">
        <f>VLOOKUP(H378,Tabla3[[#All],[Comuna]:[Codigo Comuna]],2,FALSE)</f>
        <v>#N/A</v>
      </c>
      <c r="AM378" s="28" t="e">
        <f>VLOOKUP(AL378,Poblacion!E$1:G$347,3,FALSE)</f>
        <v>#N/A</v>
      </c>
      <c r="AN378" s="28" t="e">
        <f>VLOOKUP(AL378,Tabla4[[#All],[Código Comuna]:[Población 2025 estimada]],3,FALSE)</f>
        <v>#N/A</v>
      </c>
      <c r="AO378" s="26" t="e">
        <f>VLOOKUP(AL378,Pobreza!B$1:E$346,4,FALSE)</f>
        <v>#N/A</v>
      </c>
    </row>
    <row r="379" spans="1:41" ht="36" x14ac:dyDescent="0.25">
      <c r="A379" s="6"/>
      <c r="B379" s="5" t="s">
        <v>497</v>
      </c>
      <c r="C379" s="5" t="s">
        <v>497</v>
      </c>
      <c r="D379" s="1" t="s">
        <v>498</v>
      </c>
      <c r="E379" s="1" t="s">
        <v>39</v>
      </c>
      <c r="F379" s="1" t="str">
        <f t="shared" si="5"/>
        <v>ATACAMA</v>
      </c>
      <c r="G379" s="1" t="s">
        <v>219</v>
      </c>
      <c r="H379" s="1" t="s">
        <v>851</v>
      </c>
      <c r="I379" s="5" t="s">
        <v>4912</v>
      </c>
      <c r="J379" s="6"/>
      <c r="K379" s="5" t="s">
        <v>20</v>
      </c>
      <c r="L379" s="5" t="s">
        <v>25</v>
      </c>
      <c r="M379" s="5">
        <v>47432</v>
      </c>
      <c r="N379" s="5" t="s">
        <v>849</v>
      </c>
      <c r="O379" s="1" t="s">
        <v>850</v>
      </c>
      <c r="P379" s="1" t="s">
        <v>499</v>
      </c>
      <c r="Q379" s="1" t="s">
        <v>25</v>
      </c>
      <c r="R379" s="1" t="s">
        <v>26</v>
      </c>
      <c r="S379" s="1" t="s">
        <v>829</v>
      </c>
      <c r="T379" s="5">
        <v>182530</v>
      </c>
      <c r="U379" s="1" t="s">
        <v>25</v>
      </c>
      <c r="V379" s="1" t="s">
        <v>193</v>
      </c>
      <c r="W379" s="1" t="s">
        <v>25</v>
      </c>
      <c r="X379" s="1" t="s">
        <v>25</v>
      </c>
      <c r="Y379" s="1" t="s">
        <v>25</v>
      </c>
      <c r="Z379" s="1" t="s">
        <v>25</v>
      </c>
      <c r="AA379" s="1" t="s">
        <v>25</v>
      </c>
      <c r="AB379" s="1" t="s">
        <v>25</v>
      </c>
      <c r="AC379" s="1" t="s">
        <v>4394</v>
      </c>
      <c r="AD379" s="2">
        <v>0</v>
      </c>
      <c r="AE379" s="2">
        <v>0</v>
      </c>
      <c r="AF379" s="2">
        <v>10420</v>
      </c>
      <c r="AG379" s="2">
        <v>625200</v>
      </c>
      <c r="AH379" s="2">
        <v>625200</v>
      </c>
      <c r="AI379" s="2">
        <v>625200</v>
      </c>
      <c r="AJ379" s="2">
        <v>0</v>
      </c>
      <c r="AK379" s="2">
        <v>0</v>
      </c>
      <c r="AL379" s="25" t="e">
        <f>VLOOKUP(H379,Tabla3[[#All],[Comuna]:[Codigo Comuna]],2,FALSE)</f>
        <v>#N/A</v>
      </c>
      <c r="AM379" s="28" t="e">
        <f>VLOOKUP(AL379,Poblacion!E$1:G$347,3,FALSE)</f>
        <v>#N/A</v>
      </c>
      <c r="AN379" s="28" t="e">
        <f>VLOOKUP(AL379,Tabla4[[#All],[Código Comuna]:[Población 2025 estimada]],3,FALSE)</f>
        <v>#N/A</v>
      </c>
      <c r="AO379" s="26" t="e">
        <f>VLOOKUP(AL379,Pobreza!B$1:E$346,4,FALSE)</f>
        <v>#N/A</v>
      </c>
    </row>
    <row r="380" spans="1:41" ht="36" x14ac:dyDescent="0.25">
      <c r="A380" s="5">
        <v>540</v>
      </c>
      <c r="B380" s="5" t="s">
        <v>497</v>
      </c>
      <c r="C380" s="5" t="s">
        <v>497</v>
      </c>
      <c r="D380" s="1" t="s">
        <v>498</v>
      </c>
      <c r="E380" s="1" t="s">
        <v>39</v>
      </c>
      <c r="F380" s="1" t="str">
        <f t="shared" si="5"/>
        <v>ATACAMA</v>
      </c>
      <c r="G380" s="1" t="s">
        <v>219</v>
      </c>
      <c r="H380" s="1" t="s">
        <v>220</v>
      </c>
      <c r="I380" s="5" t="s">
        <v>4911</v>
      </c>
      <c r="J380" s="5">
        <v>189</v>
      </c>
      <c r="K380" s="5" t="s">
        <v>20</v>
      </c>
      <c r="L380" s="5" t="s">
        <v>30</v>
      </c>
      <c r="M380" s="5">
        <v>47432</v>
      </c>
      <c r="N380" s="5" t="s">
        <v>849</v>
      </c>
      <c r="O380" s="1" t="s">
        <v>850</v>
      </c>
      <c r="P380" s="1" t="s">
        <v>499</v>
      </c>
      <c r="Q380" s="1" t="s">
        <v>499</v>
      </c>
      <c r="R380" s="1" t="s">
        <v>26</v>
      </c>
      <c r="S380" s="1" t="s">
        <v>31</v>
      </c>
      <c r="T380" s="5">
        <v>145080</v>
      </c>
      <c r="U380" s="1" t="s">
        <v>500</v>
      </c>
      <c r="V380" s="1" t="s">
        <v>193</v>
      </c>
      <c r="W380" s="1" t="s">
        <v>25</v>
      </c>
      <c r="X380" s="1" t="s">
        <v>25</v>
      </c>
      <c r="Y380" s="1" t="s">
        <v>25</v>
      </c>
      <c r="Z380" s="1" t="s">
        <v>25</v>
      </c>
      <c r="AA380" s="1" t="s">
        <v>25</v>
      </c>
      <c r="AB380" s="1" t="s">
        <v>25</v>
      </c>
      <c r="AC380" s="1" t="s">
        <v>4394</v>
      </c>
      <c r="AD380" s="2">
        <v>0</v>
      </c>
      <c r="AE380" s="2">
        <v>1</v>
      </c>
      <c r="AF380" s="2">
        <v>10200712</v>
      </c>
      <c r="AG380" s="2">
        <v>24035927</v>
      </c>
      <c r="AH380" s="2">
        <v>34742282</v>
      </c>
      <c r="AI380" s="2">
        <v>8000000</v>
      </c>
      <c r="AJ380" s="2">
        <v>0</v>
      </c>
      <c r="AK380" s="2">
        <v>0</v>
      </c>
      <c r="AL380" s="25" t="e">
        <f>VLOOKUP(H380,Tabla3[[#All],[Comuna]:[Codigo Comuna]],2,FALSE)</f>
        <v>#N/A</v>
      </c>
      <c r="AM380" s="28" t="e">
        <f>VLOOKUP(AL380,Poblacion!E$1:G$347,3,FALSE)</f>
        <v>#N/A</v>
      </c>
      <c r="AN380" s="28" t="e">
        <f>VLOOKUP(AL380,Tabla4[[#All],[Código Comuna]:[Población 2025 estimada]],3,FALSE)</f>
        <v>#N/A</v>
      </c>
      <c r="AO380" s="26" t="e">
        <f>VLOOKUP(AL380,Pobreza!B$1:E$346,4,FALSE)</f>
        <v>#N/A</v>
      </c>
    </row>
    <row r="381" spans="1:41" ht="36" x14ac:dyDescent="0.25">
      <c r="A381" s="6"/>
      <c r="B381" s="5" t="s">
        <v>497</v>
      </c>
      <c r="C381" s="5" t="s">
        <v>497</v>
      </c>
      <c r="D381" s="1" t="s">
        <v>498</v>
      </c>
      <c r="E381" s="1" t="s">
        <v>39</v>
      </c>
      <c r="F381" s="1" t="str">
        <f t="shared" si="5"/>
        <v>ATACAMA</v>
      </c>
      <c r="G381" s="1" t="s">
        <v>219</v>
      </c>
      <c r="H381" s="1" t="s">
        <v>851</v>
      </c>
      <c r="I381" s="5" t="s">
        <v>4912</v>
      </c>
      <c r="J381" s="6"/>
      <c r="K381" s="5" t="s">
        <v>20</v>
      </c>
      <c r="L381" s="5" t="s">
        <v>25</v>
      </c>
      <c r="M381" s="5">
        <v>47432</v>
      </c>
      <c r="N381" s="5" t="s">
        <v>849</v>
      </c>
      <c r="O381" s="1" t="s">
        <v>850</v>
      </c>
      <c r="P381" s="1" t="s">
        <v>499</v>
      </c>
      <c r="Q381" s="1" t="s">
        <v>25</v>
      </c>
      <c r="R381" s="1" t="s">
        <v>26</v>
      </c>
      <c r="S381" s="1" t="s">
        <v>830</v>
      </c>
      <c r="T381" s="5">
        <v>182529</v>
      </c>
      <c r="U381" s="1" t="s">
        <v>25</v>
      </c>
      <c r="V381" s="1" t="s">
        <v>193</v>
      </c>
      <c r="W381" s="1" t="s">
        <v>25</v>
      </c>
      <c r="X381" s="1" t="s">
        <v>25</v>
      </c>
      <c r="Y381" s="1" t="s">
        <v>25</v>
      </c>
      <c r="Z381" s="1" t="s">
        <v>25</v>
      </c>
      <c r="AA381" s="1" t="s">
        <v>25</v>
      </c>
      <c r="AB381" s="1" t="s">
        <v>25</v>
      </c>
      <c r="AC381" s="1" t="s">
        <v>4394</v>
      </c>
      <c r="AD381" s="2">
        <v>0</v>
      </c>
      <c r="AE381" s="2">
        <v>0</v>
      </c>
      <c r="AF381" s="2">
        <v>20700</v>
      </c>
      <c r="AG381" s="2">
        <v>12648000</v>
      </c>
      <c r="AH381" s="2">
        <v>15648000</v>
      </c>
      <c r="AI381" s="2">
        <v>16648000</v>
      </c>
      <c r="AJ381" s="2">
        <v>0</v>
      </c>
      <c r="AK381" s="2">
        <v>0</v>
      </c>
      <c r="AL381" s="25" t="e">
        <f>VLOOKUP(H381,Tabla3[[#All],[Comuna]:[Codigo Comuna]],2,FALSE)</f>
        <v>#N/A</v>
      </c>
      <c r="AM381" s="28" t="e">
        <f>VLOOKUP(AL381,Poblacion!E$1:G$347,3,FALSE)</f>
        <v>#N/A</v>
      </c>
      <c r="AN381" s="28" t="e">
        <f>VLOOKUP(AL381,Tabla4[[#All],[Código Comuna]:[Población 2025 estimada]],3,FALSE)</f>
        <v>#N/A</v>
      </c>
      <c r="AO381" s="26" t="e">
        <f>VLOOKUP(AL381,Pobreza!B$1:E$346,4,FALSE)</f>
        <v>#N/A</v>
      </c>
    </row>
    <row r="382" spans="1:41" ht="24" x14ac:dyDescent="0.25">
      <c r="A382" s="5">
        <v>541</v>
      </c>
      <c r="B382" s="5" t="s">
        <v>497</v>
      </c>
      <c r="C382" s="5" t="s">
        <v>497</v>
      </c>
      <c r="D382" s="1" t="s">
        <v>498</v>
      </c>
      <c r="E382" s="1" t="s">
        <v>39</v>
      </c>
      <c r="F382" s="1" t="str">
        <f t="shared" si="5"/>
        <v>ATACAMA</v>
      </c>
      <c r="G382" s="1" t="s">
        <v>43</v>
      </c>
      <c r="H382" s="1" t="s">
        <v>809</v>
      </c>
      <c r="I382" s="5" t="s">
        <v>4911</v>
      </c>
      <c r="J382" s="5">
        <v>201</v>
      </c>
      <c r="K382" s="5" t="s">
        <v>20</v>
      </c>
      <c r="L382" s="5" t="s">
        <v>21</v>
      </c>
      <c r="M382" s="5">
        <v>47520</v>
      </c>
      <c r="N382" s="5" t="s">
        <v>852</v>
      </c>
      <c r="O382" s="1" t="s">
        <v>853</v>
      </c>
      <c r="P382" s="1" t="s">
        <v>505</v>
      </c>
      <c r="Q382" s="1" t="s">
        <v>506</v>
      </c>
      <c r="R382" s="1" t="s">
        <v>89</v>
      </c>
      <c r="S382" s="1" t="s">
        <v>106</v>
      </c>
      <c r="T382" s="5">
        <v>144663</v>
      </c>
      <c r="U382" s="1" t="s">
        <v>25</v>
      </c>
      <c r="V382" s="1" t="s">
        <v>25</v>
      </c>
      <c r="W382" s="1" t="s">
        <v>25</v>
      </c>
      <c r="X382" s="1" t="s">
        <v>25</v>
      </c>
      <c r="Y382" s="1" t="s">
        <v>25</v>
      </c>
      <c r="Z382" s="1" t="s">
        <v>25</v>
      </c>
      <c r="AA382" s="1" t="s">
        <v>25</v>
      </c>
      <c r="AB382" s="1" t="s">
        <v>25</v>
      </c>
      <c r="AC382" s="1" t="s">
        <v>4394</v>
      </c>
      <c r="AD382" s="2">
        <v>0</v>
      </c>
      <c r="AE382" s="2">
        <v>55000</v>
      </c>
      <c r="AF382" s="2">
        <v>212235</v>
      </c>
      <c r="AG382" s="2">
        <v>0</v>
      </c>
      <c r="AH382" s="2">
        <v>0</v>
      </c>
      <c r="AI382" s="2">
        <v>0</v>
      </c>
      <c r="AJ382" s="2">
        <v>0</v>
      </c>
      <c r="AK382" s="2">
        <v>0</v>
      </c>
      <c r="AL382" s="25">
        <f>VLOOKUP(H382,Tabla3[[#All],[Comuna]:[Codigo Comuna]],2,FALSE)</f>
        <v>3103</v>
      </c>
      <c r="AM382" s="28">
        <f>VLOOKUP(AL382,Poblacion!E$1:G$347,3,FALSE)</f>
        <v>11846</v>
      </c>
      <c r="AN382" s="28">
        <f>VLOOKUP(AL382,Tabla4[[#All],[Código Comuna]:[Población 2025 estimada]],3,FALSE)</f>
        <v>14441</v>
      </c>
      <c r="AO382" s="26">
        <f>VLOOKUP(AL382,Pobreza!B$1:E$346,4,FALSE)</f>
        <v>0.34510754867328558</v>
      </c>
    </row>
    <row r="383" spans="1:41" ht="48" x14ac:dyDescent="0.25">
      <c r="A383" s="5">
        <v>542</v>
      </c>
      <c r="B383" s="5" t="s">
        <v>497</v>
      </c>
      <c r="C383" s="5" t="s">
        <v>497</v>
      </c>
      <c r="D383" s="1" t="s">
        <v>498</v>
      </c>
      <c r="E383" s="1" t="s">
        <v>39</v>
      </c>
      <c r="F383" s="1" t="str">
        <f t="shared" si="5"/>
        <v>ATACAMA</v>
      </c>
      <c r="G383" s="1" t="s">
        <v>803</v>
      </c>
      <c r="H383" s="1" t="s">
        <v>856</v>
      </c>
      <c r="I383" s="5" t="s">
        <v>4911</v>
      </c>
      <c r="J383" s="5">
        <v>143</v>
      </c>
      <c r="K383" s="5" t="s">
        <v>20</v>
      </c>
      <c r="L383" s="5" t="s">
        <v>21</v>
      </c>
      <c r="M383" s="5">
        <v>44204</v>
      </c>
      <c r="N383" s="5" t="s">
        <v>854</v>
      </c>
      <c r="O383" s="1" t="s">
        <v>855</v>
      </c>
      <c r="P383" s="1" t="s">
        <v>505</v>
      </c>
      <c r="Q383" s="1" t="s">
        <v>560</v>
      </c>
      <c r="R383" s="1" t="s">
        <v>89</v>
      </c>
      <c r="S383" s="1" t="s">
        <v>106</v>
      </c>
      <c r="T383" s="5">
        <v>138688</v>
      </c>
      <c r="U383" s="1" t="s">
        <v>500</v>
      </c>
      <c r="V383" s="1" t="s">
        <v>25</v>
      </c>
      <c r="W383" s="1" t="s">
        <v>25</v>
      </c>
      <c r="X383" s="1" t="s">
        <v>25</v>
      </c>
      <c r="Y383" s="1" t="s">
        <v>25</v>
      </c>
      <c r="Z383" s="1" t="s">
        <v>25</v>
      </c>
      <c r="AA383" s="1" t="s">
        <v>25</v>
      </c>
      <c r="AB383" s="1" t="s">
        <v>25</v>
      </c>
      <c r="AC383" s="1" t="s">
        <v>4394</v>
      </c>
      <c r="AD383" s="2">
        <v>0</v>
      </c>
      <c r="AE383" s="2">
        <v>55000</v>
      </c>
      <c r="AF383" s="2">
        <v>113900</v>
      </c>
      <c r="AG383" s="2">
        <v>0</v>
      </c>
      <c r="AH383" s="2">
        <v>0</v>
      </c>
      <c r="AI383" s="2">
        <v>0</v>
      </c>
      <c r="AJ383" s="2">
        <v>0</v>
      </c>
      <c r="AK383" s="2">
        <v>0</v>
      </c>
      <c r="AL383" s="25" t="e">
        <f>VLOOKUP(H383,Tabla3[[#All],[Comuna]:[Codigo Comuna]],2,FALSE)</f>
        <v>#N/A</v>
      </c>
      <c r="AM383" s="28" t="e">
        <f>VLOOKUP(AL383,Poblacion!E$1:G$347,3,FALSE)</f>
        <v>#N/A</v>
      </c>
      <c r="AN383" s="28" t="e">
        <f>VLOOKUP(AL383,Tabla4[[#All],[Código Comuna]:[Población 2025 estimada]],3,FALSE)</f>
        <v>#N/A</v>
      </c>
      <c r="AO383" s="26" t="e">
        <f>VLOOKUP(AL383,Pobreza!B$1:E$346,4,FALSE)</f>
        <v>#N/A</v>
      </c>
    </row>
    <row r="384" spans="1:41" ht="120" x14ac:dyDescent="0.25">
      <c r="A384" s="5">
        <v>545</v>
      </c>
      <c r="B384" s="5" t="s">
        <v>497</v>
      </c>
      <c r="C384" s="5" t="s">
        <v>497</v>
      </c>
      <c r="D384" s="1" t="s">
        <v>498</v>
      </c>
      <c r="E384" s="1" t="s">
        <v>39</v>
      </c>
      <c r="F384" s="1" t="str">
        <f t="shared" si="5"/>
        <v>ATACAMA</v>
      </c>
      <c r="G384" s="1" t="s">
        <v>859</v>
      </c>
      <c r="H384" s="1" t="s">
        <v>860</v>
      </c>
      <c r="I384" s="5" t="s">
        <v>4911</v>
      </c>
      <c r="J384" s="5">
        <v>223</v>
      </c>
      <c r="K384" s="5" t="s">
        <v>20</v>
      </c>
      <c r="L384" s="5" t="s">
        <v>21</v>
      </c>
      <c r="M384" s="5">
        <v>48656</v>
      </c>
      <c r="N384" s="5" t="s">
        <v>857</v>
      </c>
      <c r="O384" s="1" t="s">
        <v>858</v>
      </c>
      <c r="P384" s="1" t="s">
        <v>533</v>
      </c>
      <c r="Q384" s="1" t="s">
        <v>556</v>
      </c>
      <c r="R384" s="1" t="s">
        <v>26</v>
      </c>
      <c r="S384" s="1" t="s">
        <v>27</v>
      </c>
      <c r="T384" s="5">
        <v>149162</v>
      </c>
      <c r="U384" s="1" t="s">
        <v>507</v>
      </c>
      <c r="V384" s="1" t="s">
        <v>25</v>
      </c>
      <c r="W384" s="1" t="s">
        <v>25</v>
      </c>
      <c r="X384" s="1" t="s">
        <v>25</v>
      </c>
      <c r="Y384" s="1" t="s">
        <v>25</v>
      </c>
      <c r="Z384" s="1" t="s">
        <v>25</v>
      </c>
      <c r="AA384" s="1" t="s">
        <v>25</v>
      </c>
      <c r="AB384" s="1" t="s">
        <v>25</v>
      </c>
      <c r="AC384" s="1" t="s">
        <v>4394</v>
      </c>
      <c r="AD384" s="2">
        <v>0</v>
      </c>
      <c r="AE384" s="2">
        <v>56000</v>
      </c>
      <c r="AF384" s="2">
        <v>1480867</v>
      </c>
      <c r="AG384" s="2">
        <v>0</v>
      </c>
      <c r="AH384" s="2">
        <v>0</v>
      </c>
      <c r="AI384" s="2">
        <v>0</v>
      </c>
      <c r="AJ384" s="2">
        <v>0</v>
      </c>
      <c r="AK384" s="2">
        <v>0</v>
      </c>
      <c r="AL384" s="25" t="e">
        <f>VLOOKUP(H384,Tabla3[[#All],[Comuna]:[Codigo Comuna]],2,FALSE)</f>
        <v>#N/A</v>
      </c>
      <c r="AM384" s="28" t="e">
        <f>VLOOKUP(AL384,Poblacion!E$1:G$347,3,FALSE)</f>
        <v>#N/A</v>
      </c>
      <c r="AN384" s="28" t="e">
        <f>VLOOKUP(AL384,Tabla4[[#All],[Código Comuna]:[Población 2025 estimada]],3,FALSE)</f>
        <v>#N/A</v>
      </c>
      <c r="AO384" s="26" t="e">
        <f>VLOOKUP(AL384,Pobreza!B$1:E$346,4,FALSE)</f>
        <v>#N/A</v>
      </c>
    </row>
    <row r="385" spans="1:41" ht="120" x14ac:dyDescent="0.25">
      <c r="A385" s="5">
        <v>543</v>
      </c>
      <c r="B385" s="5" t="s">
        <v>497</v>
      </c>
      <c r="C385" s="5" t="s">
        <v>497</v>
      </c>
      <c r="D385" s="1" t="s">
        <v>498</v>
      </c>
      <c r="E385" s="1" t="s">
        <v>39</v>
      </c>
      <c r="F385" s="1" t="str">
        <f t="shared" si="5"/>
        <v>ATACAMA</v>
      </c>
      <c r="G385" s="1" t="s">
        <v>859</v>
      </c>
      <c r="H385" s="1" t="s">
        <v>860</v>
      </c>
      <c r="I385" s="5" t="s">
        <v>4911</v>
      </c>
      <c r="J385" s="5">
        <v>223</v>
      </c>
      <c r="K385" s="5" t="s">
        <v>20</v>
      </c>
      <c r="L385" s="5" t="s">
        <v>21</v>
      </c>
      <c r="M385" s="5">
        <v>48656</v>
      </c>
      <c r="N385" s="5" t="s">
        <v>857</v>
      </c>
      <c r="O385" s="1" t="s">
        <v>858</v>
      </c>
      <c r="P385" s="1" t="s">
        <v>533</v>
      </c>
      <c r="Q385" s="1" t="s">
        <v>556</v>
      </c>
      <c r="R385" s="1" t="s">
        <v>26</v>
      </c>
      <c r="S385" s="1" t="s">
        <v>328</v>
      </c>
      <c r="T385" s="5">
        <v>152863</v>
      </c>
      <c r="U385" s="1" t="s">
        <v>507</v>
      </c>
      <c r="V385" s="1" t="s">
        <v>25</v>
      </c>
      <c r="W385" s="1" t="s">
        <v>25</v>
      </c>
      <c r="X385" s="1" t="s">
        <v>25</v>
      </c>
      <c r="Y385" s="1" t="s">
        <v>25</v>
      </c>
      <c r="Z385" s="1" t="s">
        <v>25</v>
      </c>
      <c r="AA385" s="1" t="s">
        <v>25</v>
      </c>
      <c r="AB385" s="1" t="s">
        <v>25</v>
      </c>
      <c r="AC385" s="1" t="s">
        <v>4394</v>
      </c>
      <c r="AD385" s="2">
        <v>958957.63399999985</v>
      </c>
      <c r="AE385" s="2">
        <v>943745.07400000002</v>
      </c>
      <c r="AF385" s="2">
        <v>1180540</v>
      </c>
      <c r="AG385" s="2">
        <v>0</v>
      </c>
      <c r="AH385" s="2">
        <v>0</v>
      </c>
      <c r="AI385" s="2">
        <v>0</v>
      </c>
      <c r="AJ385" s="2">
        <v>0</v>
      </c>
      <c r="AK385" s="2">
        <v>0</v>
      </c>
      <c r="AL385" s="25" t="e">
        <f>VLOOKUP(H385,Tabla3[[#All],[Comuna]:[Codigo Comuna]],2,FALSE)</f>
        <v>#N/A</v>
      </c>
      <c r="AM385" s="28" t="e">
        <f>VLOOKUP(AL385,Poblacion!E$1:G$347,3,FALSE)</f>
        <v>#N/A</v>
      </c>
      <c r="AN385" s="28" t="e">
        <f>VLOOKUP(AL385,Tabla4[[#All],[Código Comuna]:[Población 2025 estimada]],3,FALSE)</f>
        <v>#N/A</v>
      </c>
      <c r="AO385" s="26" t="e">
        <f>VLOOKUP(AL385,Pobreza!B$1:E$346,4,FALSE)</f>
        <v>#N/A</v>
      </c>
    </row>
    <row r="386" spans="1:41" ht="120" x14ac:dyDescent="0.25">
      <c r="A386" s="5">
        <v>544</v>
      </c>
      <c r="B386" s="5" t="s">
        <v>497</v>
      </c>
      <c r="C386" s="5" t="s">
        <v>497</v>
      </c>
      <c r="D386" s="1" t="s">
        <v>498</v>
      </c>
      <c r="E386" s="1" t="s">
        <v>39</v>
      </c>
      <c r="F386" s="1" t="str">
        <f t="shared" si="5"/>
        <v>ATACAMA</v>
      </c>
      <c r="G386" s="1" t="s">
        <v>859</v>
      </c>
      <c r="H386" s="1" t="s">
        <v>860</v>
      </c>
      <c r="I386" s="5" t="s">
        <v>4911</v>
      </c>
      <c r="J386" s="5">
        <v>223</v>
      </c>
      <c r="K386" s="5" t="s">
        <v>20</v>
      </c>
      <c r="L386" s="5" t="s">
        <v>30</v>
      </c>
      <c r="M386" s="5">
        <v>48656</v>
      </c>
      <c r="N386" s="5" t="s">
        <v>857</v>
      </c>
      <c r="O386" s="1" t="s">
        <v>858</v>
      </c>
      <c r="P386" s="1" t="s">
        <v>533</v>
      </c>
      <c r="Q386" s="1" t="s">
        <v>556</v>
      </c>
      <c r="R386" s="1" t="s">
        <v>26</v>
      </c>
      <c r="S386" s="1" t="s">
        <v>830</v>
      </c>
      <c r="T386" s="5">
        <v>154623</v>
      </c>
      <c r="U386" s="1" t="s">
        <v>507</v>
      </c>
      <c r="V386" s="1" t="s">
        <v>25</v>
      </c>
      <c r="W386" s="1" t="s">
        <v>25</v>
      </c>
      <c r="X386" s="1" t="s">
        <v>25</v>
      </c>
      <c r="Y386" s="1" t="s">
        <v>25</v>
      </c>
      <c r="Z386" s="1" t="s">
        <v>25</v>
      </c>
      <c r="AA386" s="1" t="s">
        <v>25</v>
      </c>
      <c r="AB386" s="1" t="s">
        <v>25</v>
      </c>
      <c r="AC386" s="1" t="s">
        <v>4394</v>
      </c>
      <c r="AD386" s="2">
        <v>5750061.4810000006</v>
      </c>
      <c r="AE386" s="2">
        <v>6392870.0319999997</v>
      </c>
      <c r="AF386" s="2">
        <v>4958593</v>
      </c>
      <c r="AG386" s="2">
        <v>0</v>
      </c>
      <c r="AH386" s="2">
        <v>0</v>
      </c>
      <c r="AI386" s="2">
        <v>0</v>
      </c>
      <c r="AJ386" s="2">
        <v>0</v>
      </c>
      <c r="AK386" s="2">
        <v>0</v>
      </c>
      <c r="AL386" s="25" t="e">
        <f>VLOOKUP(H386,Tabla3[[#All],[Comuna]:[Codigo Comuna]],2,FALSE)</f>
        <v>#N/A</v>
      </c>
      <c r="AM386" s="28" t="e">
        <f>VLOOKUP(AL386,Poblacion!E$1:G$347,3,FALSE)</f>
        <v>#N/A</v>
      </c>
      <c r="AN386" s="28" t="e">
        <f>VLOOKUP(AL386,Tabla4[[#All],[Código Comuna]:[Población 2025 estimada]],3,FALSE)</f>
        <v>#N/A</v>
      </c>
      <c r="AO386" s="26" t="e">
        <f>VLOOKUP(AL386,Pobreza!B$1:E$346,4,FALSE)</f>
        <v>#N/A</v>
      </c>
    </row>
    <row r="387" spans="1:41" ht="120" x14ac:dyDescent="0.25">
      <c r="A387" s="5">
        <v>546</v>
      </c>
      <c r="B387" s="5" t="s">
        <v>497</v>
      </c>
      <c r="C387" s="5" t="s">
        <v>497</v>
      </c>
      <c r="D387" s="1" t="s">
        <v>498</v>
      </c>
      <c r="E387" s="1" t="s">
        <v>39</v>
      </c>
      <c r="F387" s="1" t="str">
        <f t="shared" ref="F387:F450" si="6">UPPER(E387)</f>
        <v>ATACAMA</v>
      </c>
      <c r="G387" s="1" t="s">
        <v>859</v>
      </c>
      <c r="H387" s="1" t="s">
        <v>860</v>
      </c>
      <c r="I387" s="5" t="s">
        <v>4911</v>
      </c>
      <c r="J387" s="5">
        <v>228</v>
      </c>
      <c r="K387" s="5" t="s">
        <v>20</v>
      </c>
      <c r="L387" s="5" t="s">
        <v>30</v>
      </c>
      <c r="M387" s="5">
        <v>48688</v>
      </c>
      <c r="N387" s="5" t="s">
        <v>861</v>
      </c>
      <c r="O387" s="1" t="s">
        <v>862</v>
      </c>
      <c r="P387" s="1" t="s">
        <v>533</v>
      </c>
      <c r="Q387" s="1" t="s">
        <v>565</v>
      </c>
      <c r="R387" s="1" t="s">
        <v>26</v>
      </c>
      <c r="S387" s="1" t="s">
        <v>31</v>
      </c>
      <c r="T387" s="5">
        <v>149164</v>
      </c>
      <c r="U387" s="1" t="s">
        <v>25</v>
      </c>
      <c r="V387" s="1" t="s">
        <v>25</v>
      </c>
      <c r="W387" s="1" t="s">
        <v>25</v>
      </c>
      <c r="X387" s="1" t="s">
        <v>25</v>
      </c>
      <c r="Y387" s="1" t="s">
        <v>25</v>
      </c>
      <c r="Z387" s="1" t="s">
        <v>25</v>
      </c>
      <c r="AA387" s="1" t="s">
        <v>25</v>
      </c>
      <c r="AB387" s="1" t="s">
        <v>25</v>
      </c>
      <c r="AC387" s="1" t="s">
        <v>4394</v>
      </c>
      <c r="AD387" s="2">
        <v>0</v>
      </c>
      <c r="AE387" s="2">
        <v>0</v>
      </c>
      <c r="AF387" s="2">
        <v>1000</v>
      </c>
      <c r="AG387" s="2">
        <v>0</v>
      </c>
      <c r="AH387" s="2">
        <v>0</v>
      </c>
      <c r="AI387" s="2">
        <v>0</v>
      </c>
      <c r="AJ387" s="2">
        <v>0</v>
      </c>
      <c r="AK387" s="2">
        <v>0</v>
      </c>
      <c r="AL387" s="25" t="e">
        <f>VLOOKUP(H387,Tabla3[[#All],[Comuna]:[Codigo Comuna]],2,FALSE)</f>
        <v>#N/A</v>
      </c>
      <c r="AM387" s="28" t="e">
        <f>VLOOKUP(AL387,Poblacion!E$1:G$347,3,FALSE)</f>
        <v>#N/A</v>
      </c>
      <c r="AN387" s="28" t="e">
        <f>VLOOKUP(AL387,Tabla4[[#All],[Código Comuna]:[Población 2025 estimada]],3,FALSE)</f>
        <v>#N/A</v>
      </c>
      <c r="AO387" s="26" t="e">
        <f>VLOOKUP(AL387,Pobreza!B$1:E$346,4,FALSE)</f>
        <v>#N/A</v>
      </c>
    </row>
    <row r="388" spans="1:41" ht="24" x14ac:dyDescent="0.25">
      <c r="A388" s="5">
        <v>547</v>
      </c>
      <c r="B388" s="5" t="s">
        <v>497</v>
      </c>
      <c r="C388" s="5" t="s">
        <v>497</v>
      </c>
      <c r="D388" s="1" t="s">
        <v>498</v>
      </c>
      <c r="E388" s="1" t="s">
        <v>39</v>
      </c>
      <c r="F388" s="1" t="str">
        <f t="shared" si="6"/>
        <v>ATACAMA</v>
      </c>
      <c r="G388" s="1" t="s">
        <v>43</v>
      </c>
      <c r="H388" s="1" t="s">
        <v>839</v>
      </c>
      <c r="I388" s="5" t="s">
        <v>4911</v>
      </c>
      <c r="J388" s="5">
        <v>200</v>
      </c>
      <c r="K388" s="5" t="s">
        <v>20</v>
      </c>
      <c r="L388" s="5" t="s">
        <v>21</v>
      </c>
      <c r="M388" s="5">
        <v>47516</v>
      </c>
      <c r="N388" s="5" t="s">
        <v>863</v>
      </c>
      <c r="O388" s="1" t="s">
        <v>864</v>
      </c>
      <c r="P388" s="1" t="s">
        <v>520</v>
      </c>
      <c r="Q388" s="1" t="s">
        <v>506</v>
      </c>
      <c r="R388" s="1" t="s">
        <v>89</v>
      </c>
      <c r="S388" s="1" t="s">
        <v>106</v>
      </c>
      <c r="T388" s="5">
        <v>144650</v>
      </c>
      <c r="U388" s="1" t="s">
        <v>500</v>
      </c>
      <c r="V388" s="1" t="s">
        <v>25</v>
      </c>
      <c r="W388" s="1" t="s">
        <v>25</v>
      </c>
      <c r="X388" s="1" t="s">
        <v>25</v>
      </c>
      <c r="Y388" s="1" t="s">
        <v>25</v>
      </c>
      <c r="Z388" s="1" t="s">
        <v>25</v>
      </c>
      <c r="AA388" s="1" t="s">
        <v>25</v>
      </c>
      <c r="AB388" s="1" t="s">
        <v>25</v>
      </c>
      <c r="AC388" s="1" t="s">
        <v>4394</v>
      </c>
      <c r="AD388" s="2">
        <v>51816.771999999997</v>
      </c>
      <c r="AE388" s="2">
        <v>10170</v>
      </c>
      <c r="AF388" s="2">
        <v>5907</v>
      </c>
      <c r="AG388" s="2">
        <v>0</v>
      </c>
      <c r="AH388" s="2">
        <v>0</v>
      </c>
      <c r="AI388" s="2">
        <v>0</v>
      </c>
      <c r="AJ388" s="2">
        <v>0</v>
      </c>
      <c r="AK388" s="2">
        <v>0</v>
      </c>
      <c r="AL388" s="25" t="e">
        <f>VLOOKUP(H388,Tabla3[[#All],[Comuna]:[Codigo Comuna]],2,FALSE)</f>
        <v>#N/A</v>
      </c>
      <c r="AM388" s="28" t="e">
        <f>VLOOKUP(AL388,Poblacion!E$1:G$347,3,FALSE)</f>
        <v>#N/A</v>
      </c>
      <c r="AN388" s="28" t="e">
        <f>VLOOKUP(AL388,Tabla4[[#All],[Código Comuna]:[Población 2025 estimada]],3,FALSE)</f>
        <v>#N/A</v>
      </c>
      <c r="AO388" s="26" t="e">
        <f>VLOOKUP(AL388,Pobreza!B$1:E$346,4,FALSE)</f>
        <v>#N/A</v>
      </c>
    </row>
    <row r="389" spans="1:41" ht="24" x14ac:dyDescent="0.25">
      <c r="A389" s="5">
        <v>548</v>
      </c>
      <c r="B389" s="5" t="s">
        <v>497</v>
      </c>
      <c r="C389" s="5" t="s">
        <v>497</v>
      </c>
      <c r="D389" s="1" t="s">
        <v>498</v>
      </c>
      <c r="E389" s="1" t="s">
        <v>39</v>
      </c>
      <c r="F389" s="1" t="str">
        <f t="shared" si="6"/>
        <v>ATACAMA</v>
      </c>
      <c r="G389" s="1" t="s">
        <v>803</v>
      </c>
      <c r="H389" s="1" t="s">
        <v>806</v>
      </c>
      <c r="I389" s="5" t="s">
        <v>4911</v>
      </c>
      <c r="J389" s="5">
        <v>235</v>
      </c>
      <c r="K389" s="5" t="s">
        <v>20</v>
      </c>
      <c r="L389" s="5" t="s">
        <v>21</v>
      </c>
      <c r="M389" s="5">
        <v>49462</v>
      </c>
      <c r="N389" s="5" t="s">
        <v>865</v>
      </c>
      <c r="O389" s="1" t="s">
        <v>866</v>
      </c>
      <c r="P389" s="1" t="s">
        <v>505</v>
      </c>
      <c r="Q389" s="1" t="s">
        <v>506</v>
      </c>
      <c r="R389" s="1" t="s">
        <v>89</v>
      </c>
      <c r="S389" s="1" t="s">
        <v>106</v>
      </c>
      <c r="T389" s="5">
        <v>151540</v>
      </c>
      <c r="U389" s="1" t="s">
        <v>500</v>
      </c>
      <c r="V389" s="1" t="s">
        <v>25</v>
      </c>
      <c r="W389" s="1" t="s">
        <v>25</v>
      </c>
      <c r="X389" s="1" t="s">
        <v>25</v>
      </c>
      <c r="Y389" s="1" t="s">
        <v>25</v>
      </c>
      <c r="Z389" s="1" t="s">
        <v>25</v>
      </c>
      <c r="AA389" s="1" t="s">
        <v>25</v>
      </c>
      <c r="AB389" s="1" t="s">
        <v>25</v>
      </c>
      <c r="AC389" s="1" t="s">
        <v>4394</v>
      </c>
      <c r="AD389" s="2">
        <v>0</v>
      </c>
      <c r="AE389" s="2">
        <v>192423</v>
      </c>
      <c r="AF389" s="2">
        <v>218766</v>
      </c>
      <c r="AG389" s="2">
        <v>0</v>
      </c>
      <c r="AH389" s="2">
        <v>0</v>
      </c>
      <c r="AI389" s="2">
        <v>0</v>
      </c>
      <c r="AJ389" s="2">
        <v>0</v>
      </c>
      <c r="AK389" s="2">
        <v>0</v>
      </c>
      <c r="AL389" s="25" t="e">
        <f>VLOOKUP(H389,Tabla3[[#All],[Comuna]:[Codigo Comuna]],2,FALSE)</f>
        <v>#N/A</v>
      </c>
      <c r="AM389" s="28" t="e">
        <f>VLOOKUP(AL389,Poblacion!E$1:G$347,3,FALSE)</f>
        <v>#N/A</v>
      </c>
      <c r="AN389" s="28" t="e">
        <f>VLOOKUP(AL389,Tabla4[[#All],[Código Comuna]:[Población 2025 estimada]],3,FALSE)</f>
        <v>#N/A</v>
      </c>
      <c r="AO389" s="26" t="e">
        <f>VLOOKUP(AL389,Pobreza!B$1:E$346,4,FALSE)</f>
        <v>#N/A</v>
      </c>
    </row>
    <row r="390" spans="1:41" ht="24" x14ac:dyDescent="0.25">
      <c r="A390" s="5">
        <v>549</v>
      </c>
      <c r="B390" s="5" t="s">
        <v>497</v>
      </c>
      <c r="C390" s="5" t="s">
        <v>497</v>
      </c>
      <c r="D390" s="1" t="s">
        <v>498</v>
      </c>
      <c r="E390" s="1" t="s">
        <v>39</v>
      </c>
      <c r="F390" s="1" t="str">
        <f t="shared" si="6"/>
        <v>ATACAMA</v>
      </c>
      <c r="G390" s="1" t="s">
        <v>43</v>
      </c>
      <c r="H390" s="1" t="s">
        <v>43</v>
      </c>
      <c r="I390" s="5" t="s">
        <v>4912</v>
      </c>
      <c r="J390" s="5">
        <v>762</v>
      </c>
      <c r="K390" s="5" t="s">
        <v>20</v>
      </c>
      <c r="L390" s="5" t="s">
        <v>21</v>
      </c>
      <c r="M390" s="5">
        <v>49461</v>
      </c>
      <c r="N390" s="5" t="s">
        <v>867</v>
      </c>
      <c r="O390" s="1" t="s">
        <v>868</v>
      </c>
      <c r="P390" s="1" t="s">
        <v>505</v>
      </c>
      <c r="Q390" s="1" t="s">
        <v>560</v>
      </c>
      <c r="R390" s="1" t="s">
        <v>26</v>
      </c>
      <c r="S390" s="1" t="s">
        <v>224</v>
      </c>
      <c r="T390" s="5">
        <v>179354</v>
      </c>
      <c r="U390" s="1" t="s">
        <v>507</v>
      </c>
      <c r="V390" s="1" t="s">
        <v>25</v>
      </c>
      <c r="W390" s="1" t="s">
        <v>25</v>
      </c>
      <c r="X390" s="1" t="s">
        <v>25</v>
      </c>
      <c r="Y390" s="1" t="s">
        <v>25</v>
      </c>
      <c r="Z390" s="1" t="s">
        <v>25</v>
      </c>
      <c r="AA390" s="1" t="s">
        <v>25</v>
      </c>
      <c r="AB390" s="1" t="s">
        <v>25</v>
      </c>
      <c r="AC390" s="1" t="s">
        <v>4394</v>
      </c>
      <c r="AD390" s="2">
        <v>0</v>
      </c>
      <c r="AE390" s="2">
        <v>0</v>
      </c>
      <c r="AF390" s="2">
        <v>10000</v>
      </c>
      <c r="AG390" s="2">
        <v>350000</v>
      </c>
      <c r="AH390" s="2">
        <v>405000</v>
      </c>
      <c r="AI390" s="2">
        <v>0</v>
      </c>
      <c r="AJ390" s="2">
        <v>0</v>
      </c>
      <c r="AK390" s="2">
        <v>0</v>
      </c>
      <c r="AL390" s="25">
        <f>VLOOKUP(H390,Tabla3[[#All],[Comuna]:[Codigo Comuna]],2,FALSE)</f>
        <v>3101</v>
      </c>
      <c r="AM390" s="28">
        <f>VLOOKUP(AL390,Poblacion!E$1:G$347,3,FALSE)</f>
        <v>168831</v>
      </c>
      <c r="AN390" s="28">
        <f>VLOOKUP(AL390,Tabla4[[#All],[Código Comuna]:[Población 2025 estimada]],3,FALSE)</f>
        <v>176921</v>
      </c>
      <c r="AO390" s="26">
        <f>VLOOKUP(AL390,Pobreza!B$1:E$346,4,FALSE)</f>
        <v>0.19825428300411921</v>
      </c>
    </row>
    <row r="391" spans="1:41" ht="24" x14ac:dyDescent="0.25">
      <c r="A391" s="5">
        <v>550</v>
      </c>
      <c r="B391" s="5" t="s">
        <v>497</v>
      </c>
      <c r="C391" s="5" t="s">
        <v>497</v>
      </c>
      <c r="D391" s="1" t="s">
        <v>498</v>
      </c>
      <c r="E391" s="1" t="s">
        <v>39</v>
      </c>
      <c r="F391" s="1" t="str">
        <f t="shared" si="6"/>
        <v>ATACAMA</v>
      </c>
      <c r="G391" s="1" t="s">
        <v>43</v>
      </c>
      <c r="H391" s="1" t="s">
        <v>43</v>
      </c>
      <c r="I391" s="5" t="s">
        <v>4912</v>
      </c>
      <c r="J391" s="5">
        <v>762</v>
      </c>
      <c r="K391" s="5" t="s">
        <v>20</v>
      </c>
      <c r="L391" s="5" t="s">
        <v>30</v>
      </c>
      <c r="M391" s="5">
        <v>49461</v>
      </c>
      <c r="N391" s="5" t="s">
        <v>867</v>
      </c>
      <c r="O391" s="1" t="s">
        <v>868</v>
      </c>
      <c r="P391" s="1" t="s">
        <v>505</v>
      </c>
      <c r="Q391" s="1" t="s">
        <v>560</v>
      </c>
      <c r="R391" s="1" t="s">
        <v>26</v>
      </c>
      <c r="S391" s="1" t="s">
        <v>135</v>
      </c>
      <c r="T391" s="5">
        <v>179355</v>
      </c>
      <c r="U391" s="1" t="s">
        <v>507</v>
      </c>
      <c r="V391" s="1" t="s">
        <v>25</v>
      </c>
      <c r="W391" s="1" t="s">
        <v>25</v>
      </c>
      <c r="X391" s="1" t="s">
        <v>25</v>
      </c>
      <c r="Y391" s="1" t="s">
        <v>25</v>
      </c>
      <c r="Z391" s="1" t="s">
        <v>25</v>
      </c>
      <c r="AA391" s="1" t="s">
        <v>25</v>
      </c>
      <c r="AB391" s="1" t="s">
        <v>25</v>
      </c>
      <c r="AC391" s="1" t="s">
        <v>4394</v>
      </c>
      <c r="AD391" s="2">
        <v>0</v>
      </c>
      <c r="AE391" s="2">
        <v>0</v>
      </c>
      <c r="AF391" s="2">
        <v>50000</v>
      </c>
      <c r="AG391" s="2">
        <v>2150000</v>
      </c>
      <c r="AH391" s="2">
        <v>2740000</v>
      </c>
      <c r="AI391" s="2">
        <v>0</v>
      </c>
      <c r="AJ391" s="2">
        <v>0</v>
      </c>
      <c r="AK391" s="2">
        <v>0</v>
      </c>
      <c r="AL391" s="25">
        <f>VLOOKUP(H391,Tabla3[[#All],[Comuna]:[Codigo Comuna]],2,FALSE)</f>
        <v>3101</v>
      </c>
      <c r="AM391" s="28">
        <f>VLOOKUP(AL391,Poblacion!E$1:G$347,3,FALSE)</f>
        <v>168831</v>
      </c>
      <c r="AN391" s="28">
        <f>VLOOKUP(AL391,Tabla4[[#All],[Código Comuna]:[Población 2025 estimada]],3,FALSE)</f>
        <v>176921</v>
      </c>
      <c r="AO391" s="26">
        <f>VLOOKUP(AL391,Pobreza!B$1:E$346,4,FALSE)</f>
        <v>0.19825428300411921</v>
      </c>
    </row>
    <row r="392" spans="1:41" ht="24" x14ac:dyDescent="0.25">
      <c r="A392" s="5">
        <v>551</v>
      </c>
      <c r="B392" s="5" t="s">
        <v>497</v>
      </c>
      <c r="C392" s="5" t="s">
        <v>497</v>
      </c>
      <c r="D392" s="1" t="s">
        <v>498</v>
      </c>
      <c r="E392" s="1" t="s">
        <v>39</v>
      </c>
      <c r="F392" s="1" t="str">
        <f t="shared" si="6"/>
        <v>ATACAMA</v>
      </c>
      <c r="G392" s="1" t="s">
        <v>803</v>
      </c>
      <c r="H392" s="1" t="s">
        <v>823</v>
      </c>
      <c r="I392" s="5" t="s">
        <v>4911</v>
      </c>
      <c r="J392" s="5">
        <v>203</v>
      </c>
      <c r="K392" s="5" t="s">
        <v>20</v>
      </c>
      <c r="L392" s="5" t="s">
        <v>21</v>
      </c>
      <c r="M392" s="5">
        <v>47523</v>
      </c>
      <c r="N392" s="5" t="s">
        <v>869</v>
      </c>
      <c r="O392" s="1" t="s">
        <v>870</v>
      </c>
      <c r="P392" s="1" t="s">
        <v>505</v>
      </c>
      <c r="Q392" s="1" t="s">
        <v>560</v>
      </c>
      <c r="R392" s="1" t="s">
        <v>89</v>
      </c>
      <c r="S392" s="1" t="s">
        <v>106</v>
      </c>
      <c r="T392" s="5">
        <v>144664</v>
      </c>
      <c r="U392" s="1" t="s">
        <v>500</v>
      </c>
      <c r="V392" s="1" t="s">
        <v>193</v>
      </c>
      <c r="W392" s="1" t="s">
        <v>25</v>
      </c>
      <c r="X392" s="1" t="s">
        <v>25</v>
      </c>
      <c r="Y392" s="1" t="s">
        <v>25</v>
      </c>
      <c r="Z392" s="1" t="s">
        <v>25</v>
      </c>
      <c r="AA392" s="1" t="s">
        <v>25</v>
      </c>
      <c r="AB392" s="1" t="s">
        <v>25</v>
      </c>
      <c r="AC392" s="1" t="s">
        <v>4394</v>
      </c>
      <c r="AD392" s="2">
        <v>5632.8760000000002</v>
      </c>
      <c r="AE392" s="2">
        <v>25795</v>
      </c>
      <c r="AF392" s="2">
        <v>19057</v>
      </c>
      <c r="AG392" s="2">
        <v>0</v>
      </c>
      <c r="AH392" s="2">
        <v>0</v>
      </c>
      <c r="AI392" s="2">
        <v>0</v>
      </c>
      <c r="AJ392" s="2">
        <v>0</v>
      </c>
      <c r="AK392" s="2">
        <v>0</v>
      </c>
      <c r="AL392" s="25">
        <f>VLOOKUP(H392,Tabla3[[#All],[Comuna]:[Codigo Comuna]],2,FALSE)</f>
        <v>3302</v>
      </c>
      <c r="AM392" s="28">
        <f>VLOOKUP(AL392,Poblacion!E$1:G$347,3,FALSE)</f>
        <v>4788</v>
      </c>
      <c r="AN392" s="28">
        <f>VLOOKUP(AL392,Tabla4[[#All],[Código Comuna]:[Población 2025 estimada]],3,FALSE)</f>
        <v>5785</v>
      </c>
      <c r="AO392" s="26">
        <f>VLOOKUP(AL392,Pobreza!B$1:E$346,4,FALSE)</f>
        <v>0.27883620125058078</v>
      </c>
    </row>
    <row r="393" spans="1:41" ht="24" x14ac:dyDescent="0.25">
      <c r="A393" s="5">
        <v>552</v>
      </c>
      <c r="B393" s="5" t="s">
        <v>497</v>
      </c>
      <c r="C393" s="5" t="s">
        <v>497</v>
      </c>
      <c r="D393" s="1" t="s">
        <v>498</v>
      </c>
      <c r="E393" s="1" t="s">
        <v>39</v>
      </c>
      <c r="F393" s="1" t="str">
        <f t="shared" si="6"/>
        <v>ATACAMA</v>
      </c>
      <c r="G393" s="1" t="s">
        <v>43</v>
      </c>
      <c r="H393" s="1" t="s">
        <v>809</v>
      </c>
      <c r="I393" s="5" t="s">
        <v>4911</v>
      </c>
      <c r="J393" s="5">
        <v>145</v>
      </c>
      <c r="K393" s="5" t="s">
        <v>20</v>
      </c>
      <c r="L393" s="5" t="s">
        <v>21</v>
      </c>
      <c r="M393" s="5">
        <v>44207</v>
      </c>
      <c r="N393" s="5" t="s">
        <v>871</v>
      </c>
      <c r="O393" s="1" t="s">
        <v>872</v>
      </c>
      <c r="P393" s="1" t="s">
        <v>505</v>
      </c>
      <c r="Q393" s="1" t="s">
        <v>560</v>
      </c>
      <c r="R393" s="1" t="s">
        <v>89</v>
      </c>
      <c r="S393" s="1" t="s">
        <v>106</v>
      </c>
      <c r="T393" s="5">
        <v>138691</v>
      </c>
      <c r="U393" s="1" t="s">
        <v>500</v>
      </c>
      <c r="V393" s="1" t="s">
        <v>25</v>
      </c>
      <c r="W393" s="1" t="s">
        <v>25</v>
      </c>
      <c r="X393" s="1" t="s">
        <v>25</v>
      </c>
      <c r="Y393" s="1" t="s">
        <v>25</v>
      </c>
      <c r="Z393" s="1" t="s">
        <v>25</v>
      </c>
      <c r="AA393" s="1" t="s">
        <v>25</v>
      </c>
      <c r="AB393" s="1" t="s">
        <v>25</v>
      </c>
      <c r="AC393" s="1" t="s">
        <v>4394</v>
      </c>
      <c r="AD393" s="2">
        <v>0</v>
      </c>
      <c r="AE393" s="2">
        <v>60913.125</v>
      </c>
      <c r="AF393" s="2">
        <v>194288</v>
      </c>
      <c r="AG393" s="2">
        <v>143780</v>
      </c>
      <c r="AH393" s="2">
        <v>0</v>
      </c>
      <c r="AI393" s="2">
        <v>0</v>
      </c>
      <c r="AJ393" s="2">
        <v>0</v>
      </c>
      <c r="AK393" s="2">
        <v>0</v>
      </c>
      <c r="AL393" s="25">
        <f>VLOOKUP(H393,Tabla3[[#All],[Comuna]:[Codigo Comuna]],2,FALSE)</f>
        <v>3103</v>
      </c>
      <c r="AM393" s="28">
        <f>VLOOKUP(AL393,Poblacion!E$1:G$347,3,FALSE)</f>
        <v>11846</v>
      </c>
      <c r="AN393" s="28">
        <f>VLOOKUP(AL393,Tabla4[[#All],[Código Comuna]:[Población 2025 estimada]],3,FALSE)</f>
        <v>14441</v>
      </c>
      <c r="AO393" s="26">
        <f>VLOOKUP(AL393,Pobreza!B$1:E$346,4,FALSE)</f>
        <v>0.34510754867328558</v>
      </c>
    </row>
    <row r="394" spans="1:41" ht="36" x14ac:dyDescent="0.25">
      <c r="A394" s="5">
        <v>553</v>
      </c>
      <c r="B394" s="5" t="s">
        <v>497</v>
      </c>
      <c r="C394" s="5" t="s">
        <v>497</v>
      </c>
      <c r="D394" s="1" t="s">
        <v>498</v>
      </c>
      <c r="E394" s="1" t="s">
        <v>39</v>
      </c>
      <c r="F394" s="1" t="str">
        <f t="shared" si="6"/>
        <v>ATACAMA</v>
      </c>
      <c r="G394" s="1" t="s">
        <v>43</v>
      </c>
      <c r="H394" s="1" t="s">
        <v>809</v>
      </c>
      <c r="I394" s="5" t="s">
        <v>4912</v>
      </c>
      <c r="J394" s="5">
        <v>674</v>
      </c>
      <c r="K394" s="5" t="s">
        <v>20</v>
      </c>
      <c r="L394" s="5" t="s">
        <v>21</v>
      </c>
      <c r="M394" s="5">
        <v>47517</v>
      </c>
      <c r="N394" s="5" t="s">
        <v>873</v>
      </c>
      <c r="O394" s="1" t="s">
        <v>874</v>
      </c>
      <c r="P394" s="1" t="s">
        <v>499</v>
      </c>
      <c r="Q394" s="1" t="s">
        <v>499</v>
      </c>
      <c r="R394" s="1" t="s">
        <v>89</v>
      </c>
      <c r="S394" s="1" t="s">
        <v>106</v>
      </c>
      <c r="T394" s="5">
        <v>144651</v>
      </c>
      <c r="U394" s="1" t="s">
        <v>25</v>
      </c>
      <c r="V394" s="1" t="s">
        <v>25</v>
      </c>
      <c r="W394" s="1" t="s">
        <v>25</v>
      </c>
      <c r="X394" s="1" t="s">
        <v>25</v>
      </c>
      <c r="Y394" s="1" t="s">
        <v>25</v>
      </c>
      <c r="Z394" s="1" t="s">
        <v>25</v>
      </c>
      <c r="AA394" s="1" t="s">
        <v>25</v>
      </c>
      <c r="AB394" s="1" t="s">
        <v>25</v>
      </c>
      <c r="AC394" s="1" t="s">
        <v>4394</v>
      </c>
      <c r="AD394" s="2">
        <v>0</v>
      </c>
      <c r="AE394" s="2">
        <v>0</v>
      </c>
      <c r="AF394" s="2">
        <v>50000</v>
      </c>
      <c r="AG394" s="2">
        <v>1200000</v>
      </c>
      <c r="AH394" s="2">
        <v>1300000</v>
      </c>
      <c r="AI394" s="2">
        <v>0</v>
      </c>
      <c r="AJ394" s="2">
        <v>0</v>
      </c>
      <c r="AK394" s="2">
        <v>0</v>
      </c>
      <c r="AL394" s="25">
        <f>VLOOKUP(H394,Tabla3[[#All],[Comuna]:[Codigo Comuna]],2,FALSE)</f>
        <v>3103</v>
      </c>
      <c r="AM394" s="28">
        <f>VLOOKUP(AL394,Poblacion!E$1:G$347,3,FALSE)</f>
        <v>11846</v>
      </c>
      <c r="AN394" s="28">
        <f>VLOOKUP(AL394,Tabla4[[#All],[Código Comuna]:[Población 2025 estimada]],3,FALSE)</f>
        <v>14441</v>
      </c>
      <c r="AO394" s="26">
        <f>VLOOKUP(AL394,Pobreza!B$1:E$346,4,FALSE)</f>
        <v>0.34510754867328558</v>
      </c>
    </row>
    <row r="395" spans="1:41" ht="24" x14ac:dyDescent="0.25">
      <c r="A395" s="5">
        <v>554</v>
      </c>
      <c r="B395" s="5" t="s">
        <v>497</v>
      </c>
      <c r="C395" s="5" t="s">
        <v>497</v>
      </c>
      <c r="D395" s="1" t="s">
        <v>498</v>
      </c>
      <c r="E395" s="1" t="s">
        <v>39</v>
      </c>
      <c r="F395" s="1" t="str">
        <f t="shared" si="6"/>
        <v>ATACAMA</v>
      </c>
      <c r="G395" s="1" t="s">
        <v>43</v>
      </c>
      <c r="H395" s="1" t="s">
        <v>43</v>
      </c>
      <c r="I395" s="5" t="s">
        <v>4911</v>
      </c>
      <c r="J395" s="5">
        <v>261</v>
      </c>
      <c r="K395" s="5" t="s">
        <v>20</v>
      </c>
      <c r="L395" s="5" t="s">
        <v>21</v>
      </c>
      <c r="M395" s="5">
        <v>50592</v>
      </c>
      <c r="N395" s="5" t="s">
        <v>875</v>
      </c>
      <c r="O395" s="1" t="s">
        <v>876</v>
      </c>
      <c r="P395" s="1" t="s">
        <v>520</v>
      </c>
      <c r="Q395" s="1" t="s">
        <v>506</v>
      </c>
      <c r="R395" s="1" t="s">
        <v>89</v>
      </c>
      <c r="S395" s="1" t="s">
        <v>106</v>
      </c>
      <c r="T395" s="5">
        <v>154825</v>
      </c>
      <c r="U395" s="1" t="s">
        <v>500</v>
      </c>
      <c r="V395" s="1" t="s">
        <v>25</v>
      </c>
      <c r="W395" s="1" t="s">
        <v>25</v>
      </c>
      <c r="X395" s="1" t="s">
        <v>25</v>
      </c>
      <c r="Y395" s="1" t="s">
        <v>25</v>
      </c>
      <c r="Z395" s="1" t="s">
        <v>25</v>
      </c>
      <c r="AA395" s="1" t="s">
        <v>25</v>
      </c>
      <c r="AB395" s="1" t="s">
        <v>25</v>
      </c>
      <c r="AC395" s="1" t="s">
        <v>4394</v>
      </c>
      <c r="AD395" s="2">
        <v>0</v>
      </c>
      <c r="AE395" s="2">
        <v>1</v>
      </c>
      <c r="AF395" s="2">
        <v>802780</v>
      </c>
      <c r="AG395" s="2">
        <v>790160</v>
      </c>
      <c r="AH395" s="2">
        <v>110700</v>
      </c>
      <c r="AI395" s="2">
        <v>0</v>
      </c>
      <c r="AJ395" s="2">
        <v>0</v>
      </c>
      <c r="AK395" s="2">
        <v>0</v>
      </c>
      <c r="AL395" s="25">
        <f>VLOOKUP(H395,Tabla3[[#All],[Comuna]:[Codigo Comuna]],2,FALSE)</f>
        <v>3101</v>
      </c>
      <c r="AM395" s="28">
        <f>VLOOKUP(AL395,Poblacion!E$1:G$347,3,FALSE)</f>
        <v>168831</v>
      </c>
      <c r="AN395" s="28">
        <f>VLOOKUP(AL395,Tabla4[[#All],[Código Comuna]:[Población 2025 estimada]],3,FALSE)</f>
        <v>176921</v>
      </c>
      <c r="AO395" s="26">
        <f>VLOOKUP(AL395,Pobreza!B$1:E$346,4,FALSE)</f>
        <v>0.19825428300411921</v>
      </c>
    </row>
    <row r="396" spans="1:41" ht="24" x14ac:dyDescent="0.25">
      <c r="A396" s="5">
        <v>555</v>
      </c>
      <c r="B396" s="5" t="s">
        <v>497</v>
      </c>
      <c r="C396" s="5" t="s">
        <v>497</v>
      </c>
      <c r="D396" s="1" t="s">
        <v>498</v>
      </c>
      <c r="E396" s="1" t="s">
        <v>39</v>
      </c>
      <c r="F396" s="1" t="str">
        <f t="shared" si="6"/>
        <v>ATACAMA</v>
      </c>
      <c r="G396" s="1" t="s">
        <v>803</v>
      </c>
      <c r="H396" s="1" t="s">
        <v>823</v>
      </c>
      <c r="I396" s="5" t="s">
        <v>4911</v>
      </c>
      <c r="J396" s="5">
        <v>329</v>
      </c>
      <c r="K396" s="5" t="s">
        <v>20</v>
      </c>
      <c r="L396" s="5" t="s">
        <v>21</v>
      </c>
      <c r="M396" s="5">
        <v>52657</v>
      </c>
      <c r="N396" s="5" t="s">
        <v>877</v>
      </c>
      <c r="O396" s="1" t="s">
        <v>878</v>
      </c>
      <c r="P396" s="1" t="s">
        <v>505</v>
      </c>
      <c r="Q396" s="1" t="s">
        <v>506</v>
      </c>
      <c r="R396" s="1" t="s">
        <v>89</v>
      </c>
      <c r="S396" s="1" t="s">
        <v>106</v>
      </c>
      <c r="T396" s="5">
        <v>163441</v>
      </c>
      <c r="U396" s="1" t="s">
        <v>500</v>
      </c>
      <c r="V396" s="1" t="s">
        <v>25</v>
      </c>
      <c r="W396" s="1" t="s">
        <v>25</v>
      </c>
      <c r="X396" s="1" t="s">
        <v>25</v>
      </c>
      <c r="Y396" s="1" t="s">
        <v>25</v>
      </c>
      <c r="Z396" s="1" t="s">
        <v>25</v>
      </c>
      <c r="AA396" s="1" t="s">
        <v>25</v>
      </c>
      <c r="AB396" s="1" t="s">
        <v>25</v>
      </c>
      <c r="AC396" s="1" t="s">
        <v>4394</v>
      </c>
      <c r="AD396" s="2">
        <v>0</v>
      </c>
      <c r="AE396" s="2">
        <v>208666.5</v>
      </c>
      <c r="AF396" s="2">
        <v>1148422</v>
      </c>
      <c r="AG396" s="2">
        <v>0</v>
      </c>
      <c r="AH396" s="2">
        <v>0</v>
      </c>
      <c r="AI396" s="2">
        <v>0</v>
      </c>
      <c r="AJ396" s="2">
        <v>0</v>
      </c>
      <c r="AK396" s="2">
        <v>0</v>
      </c>
      <c r="AL396" s="25">
        <f>VLOOKUP(H396,Tabla3[[#All],[Comuna]:[Codigo Comuna]],2,FALSE)</f>
        <v>3302</v>
      </c>
      <c r="AM396" s="28">
        <f>VLOOKUP(AL396,Poblacion!E$1:G$347,3,FALSE)</f>
        <v>4788</v>
      </c>
      <c r="AN396" s="28">
        <f>VLOOKUP(AL396,Tabla4[[#All],[Código Comuna]:[Población 2025 estimada]],3,FALSE)</f>
        <v>5785</v>
      </c>
      <c r="AO396" s="26">
        <f>VLOOKUP(AL396,Pobreza!B$1:E$346,4,FALSE)</f>
        <v>0.27883620125058078</v>
      </c>
    </row>
    <row r="397" spans="1:41" ht="24" x14ac:dyDescent="0.25">
      <c r="A397" s="5">
        <v>557</v>
      </c>
      <c r="B397" s="5" t="s">
        <v>497</v>
      </c>
      <c r="C397" s="5" t="s">
        <v>497</v>
      </c>
      <c r="D397" s="1" t="s">
        <v>498</v>
      </c>
      <c r="E397" s="1" t="s">
        <v>39</v>
      </c>
      <c r="F397" s="1" t="str">
        <f t="shared" si="6"/>
        <v>ATACAMA</v>
      </c>
      <c r="G397" s="1" t="s">
        <v>43</v>
      </c>
      <c r="H397" s="1" t="s">
        <v>881</v>
      </c>
      <c r="I397" s="5" t="s">
        <v>4911</v>
      </c>
      <c r="J397" s="5">
        <v>334</v>
      </c>
      <c r="K397" s="5" t="s">
        <v>20</v>
      </c>
      <c r="L397" s="5" t="s">
        <v>21</v>
      </c>
      <c r="M397" s="5">
        <v>52803</v>
      </c>
      <c r="N397" s="5" t="s">
        <v>879</v>
      </c>
      <c r="O397" s="1" t="s">
        <v>880</v>
      </c>
      <c r="P397" s="1" t="s">
        <v>533</v>
      </c>
      <c r="Q397" s="1" t="s">
        <v>556</v>
      </c>
      <c r="R397" s="1" t="s">
        <v>26</v>
      </c>
      <c r="S397" s="1" t="s">
        <v>27</v>
      </c>
      <c r="T397" s="5">
        <v>164399</v>
      </c>
      <c r="U397" s="1" t="s">
        <v>507</v>
      </c>
      <c r="V397" s="1" t="s">
        <v>25</v>
      </c>
      <c r="W397" s="1" t="s">
        <v>25</v>
      </c>
      <c r="X397" s="1" t="s">
        <v>25</v>
      </c>
      <c r="Y397" s="1" t="s">
        <v>25</v>
      </c>
      <c r="Z397" s="1" t="s">
        <v>25</v>
      </c>
      <c r="AA397" s="1" t="s">
        <v>25</v>
      </c>
      <c r="AB397" s="1" t="s">
        <v>25</v>
      </c>
      <c r="AC397" s="1" t="s">
        <v>4394</v>
      </c>
      <c r="AD397" s="2">
        <v>681566.11400000006</v>
      </c>
      <c r="AE397" s="2">
        <v>710999.92700000003</v>
      </c>
      <c r="AF397" s="2">
        <v>845638</v>
      </c>
      <c r="AG397" s="2">
        <v>544493</v>
      </c>
      <c r="AH397" s="2">
        <v>0</v>
      </c>
      <c r="AI397" s="2">
        <v>0</v>
      </c>
      <c r="AJ397" s="2">
        <v>0</v>
      </c>
      <c r="AK397" s="2">
        <v>0</v>
      </c>
      <c r="AL397" s="25" t="e">
        <f>VLOOKUP(H397,Tabla3[[#All],[Comuna]:[Codigo Comuna]],2,FALSE)</f>
        <v>#N/A</v>
      </c>
      <c r="AM397" s="28" t="e">
        <f>VLOOKUP(AL397,Poblacion!E$1:G$347,3,FALSE)</f>
        <v>#N/A</v>
      </c>
      <c r="AN397" s="28" t="e">
        <f>VLOOKUP(AL397,Tabla4[[#All],[Código Comuna]:[Población 2025 estimada]],3,FALSE)</f>
        <v>#N/A</v>
      </c>
      <c r="AO397" s="26" t="e">
        <f>VLOOKUP(AL397,Pobreza!B$1:E$346,4,FALSE)</f>
        <v>#N/A</v>
      </c>
    </row>
    <row r="398" spans="1:41" ht="24" x14ac:dyDescent="0.25">
      <c r="A398" s="5">
        <v>556</v>
      </c>
      <c r="B398" s="5" t="s">
        <v>497</v>
      </c>
      <c r="C398" s="5" t="s">
        <v>497</v>
      </c>
      <c r="D398" s="1" t="s">
        <v>498</v>
      </c>
      <c r="E398" s="1" t="s">
        <v>39</v>
      </c>
      <c r="F398" s="1" t="str">
        <f t="shared" si="6"/>
        <v>ATACAMA</v>
      </c>
      <c r="G398" s="1" t="s">
        <v>43</v>
      </c>
      <c r="H398" s="1" t="s">
        <v>881</v>
      </c>
      <c r="I398" s="5" t="s">
        <v>4911</v>
      </c>
      <c r="J398" s="5">
        <v>334</v>
      </c>
      <c r="K398" s="5" t="s">
        <v>20</v>
      </c>
      <c r="L398" s="5" t="s">
        <v>30</v>
      </c>
      <c r="M398" s="5">
        <v>52803</v>
      </c>
      <c r="N398" s="5" t="s">
        <v>879</v>
      </c>
      <c r="O398" s="1" t="s">
        <v>880</v>
      </c>
      <c r="P398" s="1" t="s">
        <v>533</v>
      </c>
      <c r="Q398" s="1" t="s">
        <v>556</v>
      </c>
      <c r="R398" s="1" t="s">
        <v>26</v>
      </c>
      <c r="S398" s="1" t="s">
        <v>31</v>
      </c>
      <c r="T398" s="5">
        <v>164398</v>
      </c>
      <c r="U398" s="1" t="s">
        <v>507</v>
      </c>
      <c r="V398" s="1" t="s">
        <v>25</v>
      </c>
      <c r="W398" s="1" t="s">
        <v>25</v>
      </c>
      <c r="X398" s="1" t="s">
        <v>25</v>
      </c>
      <c r="Y398" s="1" t="s">
        <v>25</v>
      </c>
      <c r="Z398" s="1" t="s">
        <v>25</v>
      </c>
      <c r="AA398" s="1" t="s">
        <v>25</v>
      </c>
      <c r="AB398" s="1" t="s">
        <v>25</v>
      </c>
      <c r="AC398" s="1" t="s">
        <v>4394</v>
      </c>
      <c r="AD398" s="2">
        <v>4446470</v>
      </c>
      <c r="AE398" s="2">
        <v>5447224.2719999999</v>
      </c>
      <c r="AF398" s="2">
        <v>3538361</v>
      </c>
      <c r="AG398" s="2">
        <v>4561507</v>
      </c>
      <c r="AH398" s="2">
        <v>0</v>
      </c>
      <c r="AI398" s="2">
        <v>0</v>
      </c>
      <c r="AJ398" s="2">
        <v>0</v>
      </c>
      <c r="AK398" s="2">
        <v>0</v>
      </c>
      <c r="AL398" s="25" t="e">
        <f>VLOOKUP(H398,Tabla3[[#All],[Comuna]:[Codigo Comuna]],2,FALSE)</f>
        <v>#N/A</v>
      </c>
      <c r="AM398" s="28" t="e">
        <f>VLOOKUP(AL398,Poblacion!E$1:G$347,3,FALSE)</f>
        <v>#N/A</v>
      </c>
      <c r="AN398" s="28" t="e">
        <f>VLOOKUP(AL398,Tabla4[[#All],[Código Comuna]:[Población 2025 estimada]],3,FALSE)</f>
        <v>#N/A</v>
      </c>
      <c r="AO398" s="26" t="e">
        <f>VLOOKUP(AL398,Pobreza!B$1:E$346,4,FALSE)</f>
        <v>#N/A</v>
      </c>
    </row>
    <row r="399" spans="1:41" ht="24" x14ac:dyDescent="0.25">
      <c r="A399" s="5">
        <v>558</v>
      </c>
      <c r="B399" s="5" t="s">
        <v>497</v>
      </c>
      <c r="C399" s="5" t="s">
        <v>497</v>
      </c>
      <c r="D399" s="1" t="s">
        <v>498</v>
      </c>
      <c r="E399" s="1" t="s">
        <v>39</v>
      </c>
      <c r="F399" s="1" t="str">
        <f t="shared" si="6"/>
        <v>ATACAMA</v>
      </c>
      <c r="G399" s="1" t="s">
        <v>219</v>
      </c>
      <c r="H399" s="1" t="s">
        <v>219</v>
      </c>
      <c r="I399" s="5" t="s">
        <v>4911</v>
      </c>
      <c r="J399" s="5">
        <v>330</v>
      </c>
      <c r="K399" s="5" t="s">
        <v>20</v>
      </c>
      <c r="L399" s="5" t="s">
        <v>21</v>
      </c>
      <c r="M399" s="5">
        <v>52658</v>
      </c>
      <c r="N399" s="5" t="s">
        <v>882</v>
      </c>
      <c r="O399" s="1" t="s">
        <v>883</v>
      </c>
      <c r="P399" s="1" t="s">
        <v>505</v>
      </c>
      <c r="Q399" s="1" t="s">
        <v>506</v>
      </c>
      <c r="R399" s="1" t="s">
        <v>89</v>
      </c>
      <c r="S399" s="1" t="s">
        <v>106</v>
      </c>
      <c r="T399" s="5">
        <v>163450</v>
      </c>
      <c r="U399" s="1" t="s">
        <v>500</v>
      </c>
      <c r="V399" s="1" t="s">
        <v>25</v>
      </c>
      <c r="W399" s="1" t="s">
        <v>25</v>
      </c>
      <c r="X399" s="1" t="s">
        <v>25</v>
      </c>
      <c r="Y399" s="1" t="s">
        <v>25</v>
      </c>
      <c r="Z399" s="1" t="s">
        <v>25</v>
      </c>
      <c r="AA399" s="1" t="s">
        <v>25</v>
      </c>
      <c r="AB399" s="1" t="s">
        <v>25</v>
      </c>
      <c r="AC399" s="1" t="s">
        <v>4394</v>
      </c>
      <c r="AD399" s="2">
        <v>0</v>
      </c>
      <c r="AE399" s="2">
        <v>321839.897</v>
      </c>
      <c r="AF399" s="2">
        <v>1008055</v>
      </c>
      <c r="AG399" s="2">
        <v>0</v>
      </c>
      <c r="AH399" s="2">
        <v>0</v>
      </c>
      <c r="AI399" s="2">
        <v>0</v>
      </c>
      <c r="AJ399" s="2">
        <v>0</v>
      </c>
      <c r="AK399" s="2">
        <v>0</v>
      </c>
      <c r="AL399" s="25">
        <f>VLOOKUP(H399,Tabla3[[#All],[Comuna]:[Codigo Comuna]],2,FALSE)</f>
        <v>3201</v>
      </c>
      <c r="AM399" s="28">
        <f>VLOOKUP(AL399,Poblacion!E$1:G$347,3,FALSE)</f>
        <v>12345</v>
      </c>
      <c r="AN399" s="28">
        <f>VLOOKUP(AL399,Tabla4[[#All],[Código Comuna]:[Población 2025 estimada]],3,FALSE)</f>
        <v>12971</v>
      </c>
      <c r="AO399" s="26">
        <f>VLOOKUP(AL399,Pobreza!B$1:E$346,4,FALSE)</f>
        <v>0.2279385710690415</v>
      </c>
    </row>
    <row r="400" spans="1:41" ht="24" x14ac:dyDescent="0.25">
      <c r="A400" s="5">
        <v>559</v>
      </c>
      <c r="B400" s="5" t="s">
        <v>497</v>
      </c>
      <c r="C400" s="5" t="s">
        <v>497</v>
      </c>
      <c r="D400" s="1" t="s">
        <v>498</v>
      </c>
      <c r="E400" s="1" t="s">
        <v>39</v>
      </c>
      <c r="F400" s="1" t="str">
        <f t="shared" si="6"/>
        <v>ATACAMA</v>
      </c>
      <c r="G400" s="1" t="s">
        <v>43</v>
      </c>
      <c r="H400" s="1" t="s">
        <v>809</v>
      </c>
      <c r="I400" s="5" t="s">
        <v>4911</v>
      </c>
      <c r="J400" s="5">
        <v>381</v>
      </c>
      <c r="K400" s="5" t="s">
        <v>20</v>
      </c>
      <c r="L400" s="5" t="s">
        <v>21</v>
      </c>
      <c r="M400" s="5">
        <v>54461</v>
      </c>
      <c r="N400" s="5" t="s">
        <v>884</v>
      </c>
      <c r="O400" s="1" t="s">
        <v>885</v>
      </c>
      <c r="P400" s="1" t="s">
        <v>520</v>
      </c>
      <c r="Q400" s="1" t="s">
        <v>506</v>
      </c>
      <c r="R400" s="1" t="s">
        <v>89</v>
      </c>
      <c r="S400" s="1" t="s">
        <v>106</v>
      </c>
      <c r="T400" s="5">
        <v>169159</v>
      </c>
      <c r="U400" s="1" t="s">
        <v>500</v>
      </c>
      <c r="V400" s="1" t="s">
        <v>25</v>
      </c>
      <c r="W400" s="1" t="s">
        <v>25</v>
      </c>
      <c r="X400" s="1" t="s">
        <v>25</v>
      </c>
      <c r="Y400" s="1" t="s">
        <v>25</v>
      </c>
      <c r="Z400" s="1" t="s">
        <v>25</v>
      </c>
      <c r="AA400" s="1" t="s">
        <v>25</v>
      </c>
      <c r="AB400" s="1" t="s">
        <v>25</v>
      </c>
      <c r="AC400" s="1" t="s">
        <v>4394</v>
      </c>
      <c r="AD400" s="2">
        <v>0</v>
      </c>
      <c r="AE400" s="2">
        <v>418544.09299999999</v>
      </c>
      <c r="AF400" s="2">
        <v>417603</v>
      </c>
      <c r="AG400" s="2">
        <v>62090</v>
      </c>
      <c r="AH400" s="2">
        <v>0</v>
      </c>
      <c r="AI400" s="2">
        <v>0</v>
      </c>
      <c r="AJ400" s="2">
        <v>0</v>
      </c>
      <c r="AK400" s="2">
        <v>0</v>
      </c>
      <c r="AL400" s="25">
        <f>VLOOKUP(H400,Tabla3[[#All],[Comuna]:[Codigo Comuna]],2,FALSE)</f>
        <v>3103</v>
      </c>
      <c r="AM400" s="28">
        <f>VLOOKUP(AL400,Poblacion!E$1:G$347,3,FALSE)</f>
        <v>11846</v>
      </c>
      <c r="AN400" s="28">
        <f>VLOOKUP(AL400,Tabla4[[#All],[Código Comuna]:[Población 2025 estimada]],3,FALSE)</f>
        <v>14441</v>
      </c>
      <c r="AO400" s="26">
        <f>VLOOKUP(AL400,Pobreza!B$1:E$346,4,FALSE)</f>
        <v>0.34510754867328558</v>
      </c>
    </row>
    <row r="401" spans="1:41" ht="24" x14ac:dyDescent="0.25">
      <c r="A401" s="5">
        <v>560</v>
      </c>
      <c r="B401" s="5" t="s">
        <v>497</v>
      </c>
      <c r="C401" s="5" t="s">
        <v>497</v>
      </c>
      <c r="D401" s="1" t="s">
        <v>498</v>
      </c>
      <c r="E401" s="1" t="s">
        <v>39</v>
      </c>
      <c r="F401" s="1" t="str">
        <f t="shared" si="6"/>
        <v>ATACAMA</v>
      </c>
      <c r="G401" s="1" t="s">
        <v>43</v>
      </c>
      <c r="H401" s="1" t="s">
        <v>43</v>
      </c>
      <c r="I401" s="5" t="s">
        <v>4911</v>
      </c>
      <c r="J401" s="5">
        <v>382</v>
      </c>
      <c r="K401" s="5" t="s">
        <v>20</v>
      </c>
      <c r="L401" s="5" t="s">
        <v>21</v>
      </c>
      <c r="M401" s="5">
        <v>54463</v>
      </c>
      <c r="N401" s="5" t="s">
        <v>886</v>
      </c>
      <c r="O401" s="1" t="s">
        <v>887</v>
      </c>
      <c r="P401" s="1" t="s">
        <v>505</v>
      </c>
      <c r="Q401" s="1" t="s">
        <v>506</v>
      </c>
      <c r="R401" s="1" t="s">
        <v>77</v>
      </c>
      <c r="S401" s="1" t="s">
        <v>78</v>
      </c>
      <c r="T401" s="5">
        <v>169161</v>
      </c>
      <c r="U401" s="1" t="s">
        <v>507</v>
      </c>
      <c r="V401" s="1" t="s">
        <v>25</v>
      </c>
      <c r="W401" s="1" t="s">
        <v>25</v>
      </c>
      <c r="X401" s="1" t="s">
        <v>25</v>
      </c>
      <c r="Y401" s="1" t="s">
        <v>25</v>
      </c>
      <c r="Z401" s="1" t="s">
        <v>25</v>
      </c>
      <c r="AA401" s="1" t="s">
        <v>25</v>
      </c>
      <c r="AB401" s="1" t="s">
        <v>25</v>
      </c>
      <c r="AC401" s="1" t="s">
        <v>4394</v>
      </c>
      <c r="AD401" s="2">
        <v>0</v>
      </c>
      <c r="AE401" s="2">
        <v>221696</v>
      </c>
      <c r="AF401" s="2">
        <v>168853</v>
      </c>
      <c r="AG401" s="2">
        <v>0</v>
      </c>
      <c r="AH401" s="2">
        <v>0</v>
      </c>
      <c r="AI401" s="2">
        <v>0</v>
      </c>
      <c r="AJ401" s="2">
        <v>0</v>
      </c>
      <c r="AK401" s="2">
        <v>0</v>
      </c>
      <c r="AL401" s="25">
        <f>VLOOKUP(H401,Tabla3[[#All],[Comuna]:[Codigo Comuna]],2,FALSE)</f>
        <v>3101</v>
      </c>
      <c r="AM401" s="28">
        <f>VLOOKUP(AL401,Poblacion!E$1:G$347,3,FALSE)</f>
        <v>168831</v>
      </c>
      <c r="AN401" s="28">
        <f>VLOOKUP(AL401,Tabla4[[#All],[Código Comuna]:[Población 2025 estimada]],3,FALSE)</f>
        <v>176921</v>
      </c>
      <c r="AO401" s="26">
        <f>VLOOKUP(AL401,Pobreza!B$1:E$346,4,FALSE)</f>
        <v>0.19825428300411921</v>
      </c>
    </row>
    <row r="402" spans="1:41" ht="24" x14ac:dyDescent="0.25">
      <c r="A402" s="5">
        <v>561</v>
      </c>
      <c r="B402" s="5" t="s">
        <v>497</v>
      </c>
      <c r="C402" s="5" t="s">
        <v>497</v>
      </c>
      <c r="D402" s="1" t="s">
        <v>498</v>
      </c>
      <c r="E402" s="1" t="s">
        <v>39</v>
      </c>
      <c r="F402" s="1" t="str">
        <f t="shared" si="6"/>
        <v>ATACAMA</v>
      </c>
      <c r="G402" s="1" t="s">
        <v>127</v>
      </c>
      <c r="H402" s="1" t="s">
        <v>122</v>
      </c>
      <c r="I402" s="5" t="s">
        <v>4911</v>
      </c>
      <c r="J402" s="5">
        <v>485</v>
      </c>
      <c r="K402" s="5" t="s">
        <v>20</v>
      </c>
      <c r="L402" s="5" t="s">
        <v>21</v>
      </c>
      <c r="M402" s="5">
        <v>56109</v>
      </c>
      <c r="N402" s="5" t="s">
        <v>888</v>
      </c>
      <c r="O402" s="1" t="s">
        <v>889</v>
      </c>
      <c r="P402" s="1" t="s">
        <v>533</v>
      </c>
      <c r="Q402" s="1" t="s">
        <v>565</v>
      </c>
      <c r="R402" s="1" t="s">
        <v>26</v>
      </c>
      <c r="S402" s="1" t="s">
        <v>27</v>
      </c>
      <c r="T402" s="5">
        <v>175057</v>
      </c>
      <c r="U402" s="1" t="s">
        <v>25</v>
      </c>
      <c r="V402" s="1" t="s">
        <v>25</v>
      </c>
      <c r="W402" s="1" t="s">
        <v>25</v>
      </c>
      <c r="X402" s="1" t="s">
        <v>25</v>
      </c>
      <c r="Y402" s="1" t="s">
        <v>25</v>
      </c>
      <c r="Z402" s="1" t="s">
        <v>25</v>
      </c>
      <c r="AA402" s="1" t="s">
        <v>25</v>
      </c>
      <c r="AB402" s="1" t="s">
        <v>25</v>
      </c>
      <c r="AC402" s="1" t="s">
        <v>4394</v>
      </c>
      <c r="AD402" s="2">
        <v>0</v>
      </c>
      <c r="AE402" s="2">
        <v>1</v>
      </c>
      <c r="AF402" s="2">
        <v>327816</v>
      </c>
      <c r="AG402" s="2">
        <v>0</v>
      </c>
      <c r="AH402" s="2">
        <v>0</v>
      </c>
      <c r="AI402" s="2">
        <v>0</v>
      </c>
      <c r="AJ402" s="2">
        <v>0</v>
      </c>
      <c r="AK402" s="2">
        <v>0</v>
      </c>
      <c r="AL402" s="25" t="e">
        <f>VLOOKUP(H402,Tabla3[[#All],[Comuna]:[Codigo Comuna]],2,FALSE)</f>
        <v>#N/A</v>
      </c>
      <c r="AM402" s="28" t="e">
        <f>VLOOKUP(AL402,Poblacion!E$1:G$347,3,FALSE)</f>
        <v>#N/A</v>
      </c>
      <c r="AN402" s="28" t="e">
        <f>VLOOKUP(AL402,Tabla4[[#All],[Código Comuna]:[Población 2025 estimada]],3,FALSE)</f>
        <v>#N/A</v>
      </c>
      <c r="AO402" s="26" t="e">
        <f>VLOOKUP(AL402,Pobreza!B$1:E$346,4,FALSE)</f>
        <v>#N/A</v>
      </c>
    </row>
    <row r="403" spans="1:41" ht="24" x14ac:dyDescent="0.25">
      <c r="A403" s="5">
        <v>562</v>
      </c>
      <c r="B403" s="5" t="s">
        <v>497</v>
      </c>
      <c r="C403" s="5" t="s">
        <v>497</v>
      </c>
      <c r="D403" s="1" t="s">
        <v>498</v>
      </c>
      <c r="E403" s="1" t="s">
        <v>39</v>
      </c>
      <c r="F403" s="1" t="str">
        <f t="shared" si="6"/>
        <v>ATACAMA</v>
      </c>
      <c r="G403" s="1" t="s">
        <v>127</v>
      </c>
      <c r="H403" s="1" t="s">
        <v>122</v>
      </c>
      <c r="I403" s="5" t="s">
        <v>4911</v>
      </c>
      <c r="J403" s="5">
        <v>485</v>
      </c>
      <c r="K403" s="5" t="s">
        <v>20</v>
      </c>
      <c r="L403" s="5" t="s">
        <v>30</v>
      </c>
      <c r="M403" s="5">
        <v>56109</v>
      </c>
      <c r="N403" s="5" t="s">
        <v>888</v>
      </c>
      <c r="O403" s="1" t="s">
        <v>889</v>
      </c>
      <c r="P403" s="1" t="s">
        <v>533</v>
      </c>
      <c r="Q403" s="1" t="s">
        <v>565</v>
      </c>
      <c r="R403" s="1" t="s">
        <v>26</v>
      </c>
      <c r="S403" s="1" t="s">
        <v>31</v>
      </c>
      <c r="T403" s="5">
        <v>175058</v>
      </c>
      <c r="U403" s="1" t="s">
        <v>25</v>
      </c>
      <c r="V403" s="1" t="s">
        <v>25</v>
      </c>
      <c r="W403" s="1" t="s">
        <v>25</v>
      </c>
      <c r="X403" s="1" t="s">
        <v>25</v>
      </c>
      <c r="Y403" s="1" t="s">
        <v>25</v>
      </c>
      <c r="Z403" s="1" t="s">
        <v>25</v>
      </c>
      <c r="AA403" s="1" t="s">
        <v>25</v>
      </c>
      <c r="AB403" s="1" t="s">
        <v>25</v>
      </c>
      <c r="AC403" s="1" t="s">
        <v>4394</v>
      </c>
      <c r="AD403" s="2">
        <v>0</v>
      </c>
      <c r="AE403" s="2">
        <v>2899715.7</v>
      </c>
      <c r="AF403" s="2">
        <v>2466184</v>
      </c>
      <c r="AG403" s="2">
        <v>0</v>
      </c>
      <c r="AH403" s="2">
        <v>0</v>
      </c>
      <c r="AI403" s="2">
        <v>0</v>
      </c>
      <c r="AJ403" s="2">
        <v>0</v>
      </c>
      <c r="AK403" s="2">
        <v>0</v>
      </c>
      <c r="AL403" s="25" t="e">
        <f>VLOOKUP(H403,Tabla3[[#All],[Comuna]:[Codigo Comuna]],2,FALSE)</f>
        <v>#N/A</v>
      </c>
      <c r="AM403" s="28" t="e">
        <f>VLOOKUP(AL403,Poblacion!E$1:G$347,3,FALSE)</f>
        <v>#N/A</v>
      </c>
      <c r="AN403" s="28" t="e">
        <f>VLOOKUP(AL403,Tabla4[[#All],[Código Comuna]:[Población 2025 estimada]],3,FALSE)</f>
        <v>#N/A</v>
      </c>
      <c r="AO403" s="26" t="e">
        <f>VLOOKUP(AL403,Pobreza!B$1:E$346,4,FALSE)</f>
        <v>#N/A</v>
      </c>
    </row>
    <row r="404" spans="1:41" ht="24" x14ac:dyDescent="0.25">
      <c r="A404" s="5">
        <v>566</v>
      </c>
      <c r="B404" s="5" t="s">
        <v>497</v>
      </c>
      <c r="C404" s="5" t="s">
        <v>497</v>
      </c>
      <c r="D404" s="1" t="s">
        <v>498</v>
      </c>
      <c r="E404" s="1" t="s">
        <v>39</v>
      </c>
      <c r="F404" s="1" t="str">
        <f t="shared" si="6"/>
        <v>ATACAMA</v>
      </c>
      <c r="G404" s="1" t="s">
        <v>127</v>
      </c>
      <c r="H404" s="1" t="s">
        <v>122</v>
      </c>
      <c r="I404" s="5" t="s">
        <v>4911</v>
      </c>
      <c r="J404" s="5">
        <v>501</v>
      </c>
      <c r="K404" s="5" t="s">
        <v>20</v>
      </c>
      <c r="L404" s="5" t="s">
        <v>21</v>
      </c>
      <c r="M404" s="5">
        <v>56262</v>
      </c>
      <c r="N404" s="5" t="s">
        <v>890</v>
      </c>
      <c r="O404" s="1" t="s">
        <v>891</v>
      </c>
      <c r="P404" s="1" t="s">
        <v>533</v>
      </c>
      <c r="Q404" s="1" t="s">
        <v>556</v>
      </c>
      <c r="R404" s="1" t="s">
        <v>26</v>
      </c>
      <c r="S404" s="1" t="s">
        <v>27</v>
      </c>
      <c r="T404" s="5">
        <v>175864</v>
      </c>
      <c r="U404" s="1" t="s">
        <v>25</v>
      </c>
      <c r="V404" s="1" t="s">
        <v>25</v>
      </c>
      <c r="W404" s="1" t="s">
        <v>25</v>
      </c>
      <c r="X404" s="1" t="s">
        <v>25</v>
      </c>
      <c r="Y404" s="1" t="s">
        <v>25</v>
      </c>
      <c r="Z404" s="1" t="s">
        <v>25</v>
      </c>
      <c r="AA404" s="1" t="s">
        <v>25</v>
      </c>
      <c r="AB404" s="1" t="s">
        <v>25</v>
      </c>
      <c r="AC404" s="1" t="s">
        <v>4394</v>
      </c>
      <c r="AD404" s="2">
        <v>0</v>
      </c>
      <c r="AE404" s="2">
        <v>58995.822999999997</v>
      </c>
      <c r="AF404" s="2">
        <v>272474</v>
      </c>
      <c r="AG404" s="2">
        <v>0</v>
      </c>
      <c r="AH404" s="2">
        <v>0</v>
      </c>
      <c r="AI404" s="2">
        <v>0</v>
      </c>
      <c r="AJ404" s="2">
        <v>0</v>
      </c>
      <c r="AK404" s="2">
        <v>0</v>
      </c>
      <c r="AL404" s="25" t="e">
        <f>VLOOKUP(H404,Tabla3[[#All],[Comuna]:[Codigo Comuna]],2,FALSE)</f>
        <v>#N/A</v>
      </c>
      <c r="AM404" s="28" t="e">
        <f>VLOOKUP(AL404,Poblacion!E$1:G$347,3,FALSE)</f>
        <v>#N/A</v>
      </c>
      <c r="AN404" s="28" t="e">
        <f>VLOOKUP(AL404,Tabla4[[#All],[Código Comuna]:[Población 2025 estimada]],3,FALSE)</f>
        <v>#N/A</v>
      </c>
      <c r="AO404" s="26" t="e">
        <f>VLOOKUP(AL404,Pobreza!B$1:E$346,4,FALSE)</f>
        <v>#N/A</v>
      </c>
    </row>
    <row r="405" spans="1:41" ht="24" x14ac:dyDescent="0.25">
      <c r="A405" s="5">
        <v>563</v>
      </c>
      <c r="B405" s="5" t="s">
        <v>497</v>
      </c>
      <c r="C405" s="5" t="s">
        <v>497</v>
      </c>
      <c r="D405" s="1" t="s">
        <v>498</v>
      </c>
      <c r="E405" s="1" t="s">
        <v>39</v>
      </c>
      <c r="F405" s="1" t="str">
        <f t="shared" si="6"/>
        <v>ATACAMA</v>
      </c>
      <c r="G405" s="1" t="s">
        <v>127</v>
      </c>
      <c r="H405" s="1" t="s">
        <v>122</v>
      </c>
      <c r="I405" s="5" t="s">
        <v>4911</v>
      </c>
      <c r="J405" s="5">
        <v>501</v>
      </c>
      <c r="K405" s="5" t="s">
        <v>20</v>
      </c>
      <c r="L405" s="5" t="s">
        <v>21</v>
      </c>
      <c r="M405" s="5">
        <v>56262</v>
      </c>
      <c r="N405" s="5" t="s">
        <v>890</v>
      </c>
      <c r="O405" s="1" t="s">
        <v>891</v>
      </c>
      <c r="P405" s="1" t="s">
        <v>533</v>
      </c>
      <c r="Q405" s="1" t="s">
        <v>556</v>
      </c>
      <c r="R405" s="1" t="s">
        <v>26</v>
      </c>
      <c r="S405" s="1" t="s">
        <v>224</v>
      </c>
      <c r="T405" s="5">
        <v>177637</v>
      </c>
      <c r="U405" s="1" t="s">
        <v>25</v>
      </c>
      <c r="V405" s="1" t="s">
        <v>25</v>
      </c>
      <c r="W405" s="1" t="s">
        <v>25</v>
      </c>
      <c r="X405" s="1" t="s">
        <v>25</v>
      </c>
      <c r="Y405" s="1" t="s">
        <v>25</v>
      </c>
      <c r="Z405" s="1" t="s">
        <v>25</v>
      </c>
      <c r="AA405" s="1" t="s">
        <v>25</v>
      </c>
      <c r="AB405" s="1" t="s">
        <v>25</v>
      </c>
      <c r="AC405" s="1" t="s">
        <v>4394</v>
      </c>
      <c r="AD405" s="2">
        <v>0</v>
      </c>
      <c r="AE405" s="2">
        <v>60000</v>
      </c>
      <c r="AF405" s="2">
        <v>223500</v>
      </c>
      <c r="AG405" s="2">
        <v>0</v>
      </c>
      <c r="AH405" s="2">
        <v>0</v>
      </c>
      <c r="AI405" s="2">
        <v>0</v>
      </c>
      <c r="AJ405" s="2">
        <v>0</v>
      </c>
      <c r="AK405" s="2">
        <v>0</v>
      </c>
      <c r="AL405" s="25" t="e">
        <f>VLOOKUP(H405,Tabla3[[#All],[Comuna]:[Codigo Comuna]],2,FALSE)</f>
        <v>#N/A</v>
      </c>
      <c r="AM405" s="28" t="e">
        <f>VLOOKUP(AL405,Poblacion!E$1:G$347,3,FALSE)</f>
        <v>#N/A</v>
      </c>
      <c r="AN405" s="28" t="e">
        <f>VLOOKUP(AL405,Tabla4[[#All],[Código Comuna]:[Población 2025 estimada]],3,FALSE)</f>
        <v>#N/A</v>
      </c>
      <c r="AO405" s="26" t="e">
        <f>VLOOKUP(AL405,Pobreza!B$1:E$346,4,FALSE)</f>
        <v>#N/A</v>
      </c>
    </row>
    <row r="406" spans="1:41" ht="24" x14ac:dyDescent="0.25">
      <c r="A406" s="5">
        <v>565</v>
      </c>
      <c r="B406" s="5" t="s">
        <v>497</v>
      </c>
      <c r="C406" s="5" t="s">
        <v>497</v>
      </c>
      <c r="D406" s="1" t="s">
        <v>498</v>
      </c>
      <c r="E406" s="1" t="s">
        <v>39</v>
      </c>
      <c r="F406" s="1" t="str">
        <f t="shared" si="6"/>
        <v>ATACAMA</v>
      </c>
      <c r="G406" s="1" t="s">
        <v>127</v>
      </c>
      <c r="H406" s="1" t="s">
        <v>122</v>
      </c>
      <c r="I406" s="5" t="s">
        <v>4911</v>
      </c>
      <c r="J406" s="5">
        <v>501</v>
      </c>
      <c r="K406" s="5" t="s">
        <v>20</v>
      </c>
      <c r="L406" s="5" t="s">
        <v>30</v>
      </c>
      <c r="M406" s="5">
        <v>56262</v>
      </c>
      <c r="N406" s="5" t="s">
        <v>890</v>
      </c>
      <c r="O406" s="1" t="s">
        <v>891</v>
      </c>
      <c r="P406" s="1" t="s">
        <v>533</v>
      </c>
      <c r="Q406" s="1" t="s">
        <v>556</v>
      </c>
      <c r="R406" s="1" t="s">
        <v>26</v>
      </c>
      <c r="S406" s="1" t="s">
        <v>31</v>
      </c>
      <c r="T406" s="5">
        <v>175865</v>
      </c>
      <c r="U406" s="1" t="s">
        <v>25</v>
      </c>
      <c r="V406" s="1" t="s">
        <v>25</v>
      </c>
      <c r="W406" s="1" t="s">
        <v>25</v>
      </c>
      <c r="X406" s="1" t="s">
        <v>25</v>
      </c>
      <c r="Y406" s="1" t="s">
        <v>25</v>
      </c>
      <c r="Z406" s="1" t="s">
        <v>25</v>
      </c>
      <c r="AA406" s="1" t="s">
        <v>25</v>
      </c>
      <c r="AB406" s="1" t="s">
        <v>25</v>
      </c>
      <c r="AC406" s="1" t="s">
        <v>4394</v>
      </c>
      <c r="AD406" s="2">
        <v>0</v>
      </c>
      <c r="AE406" s="2">
        <v>1360000</v>
      </c>
      <c r="AF406" s="2">
        <v>7174757</v>
      </c>
      <c r="AG406" s="2">
        <v>0</v>
      </c>
      <c r="AH406" s="2">
        <v>0</v>
      </c>
      <c r="AI406" s="2">
        <v>0</v>
      </c>
      <c r="AJ406" s="2">
        <v>0</v>
      </c>
      <c r="AK406" s="2">
        <v>0</v>
      </c>
      <c r="AL406" s="25" t="e">
        <f>VLOOKUP(H406,Tabla3[[#All],[Comuna]:[Codigo Comuna]],2,FALSE)</f>
        <v>#N/A</v>
      </c>
      <c r="AM406" s="28" t="e">
        <f>VLOOKUP(AL406,Poblacion!E$1:G$347,3,FALSE)</f>
        <v>#N/A</v>
      </c>
      <c r="AN406" s="28" t="e">
        <f>VLOOKUP(AL406,Tabla4[[#All],[Código Comuna]:[Población 2025 estimada]],3,FALSE)</f>
        <v>#N/A</v>
      </c>
      <c r="AO406" s="26" t="e">
        <f>VLOOKUP(AL406,Pobreza!B$1:E$346,4,FALSE)</f>
        <v>#N/A</v>
      </c>
    </row>
    <row r="407" spans="1:41" ht="24" x14ac:dyDescent="0.25">
      <c r="A407" s="5">
        <v>564</v>
      </c>
      <c r="B407" s="5" t="s">
        <v>497</v>
      </c>
      <c r="C407" s="5" t="s">
        <v>497</v>
      </c>
      <c r="D407" s="1" t="s">
        <v>498</v>
      </c>
      <c r="E407" s="1" t="s">
        <v>39</v>
      </c>
      <c r="F407" s="1" t="str">
        <f t="shared" si="6"/>
        <v>ATACAMA</v>
      </c>
      <c r="G407" s="1" t="s">
        <v>127</v>
      </c>
      <c r="H407" s="1" t="s">
        <v>122</v>
      </c>
      <c r="I407" s="5" t="s">
        <v>4911</v>
      </c>
      <c r="J407" s="5">
        <v>501</v>
      </c>
      <c r="K407" s="5" t="s">
        <v>20</v>
      </c>
      <c r="L407" s="5" t="s">
        <v>30</v>
      </c>
      <c r="M407" s="5">
        <v>56262</v>
      </c>
      <c r="N407" s="5" t="s">
        <v>890</v>
      </c>
      <c r="O407" s="1" t="s">
        <v>891</v>
      </c>
      <c r="P407" s="1" t="s">
        <v>533</v>
      </c>
      <c r="Q407" s="1" t="s">
        <v>556</v>
      </c>
      <c r="R407" s="1" t="s">
        <v>26</v>
      </c>
      <c r="S407" s="1" t="s">
        <v>135</v>
      </c>
      <c r="T407" s="5">
        <v>177635</v>
      </c>
      <c r="U407" s="1" t="s">
        <v>25</v>
      </c>
      <c r="V407" s="1" t="s">
        <v>25</v>
      </c>
      <c r="W407" s="1" t="s">
        <v>25</v>
      </c>
      <c r="X407" s="1" t="s">
        <v>25</v>
      </c>
      <c r="Y407" s="1" t="s">
        <v>25</v>
      </c>
      <c r="Z407" s="1" t="s">
        <v>25</v>
      </c>
      <c r="AA407" s="1" t="s">
        <v>25</v>
      </c>
      <c r="AB407" s="1" t="s">
        <v>25</v>
      </c>
      <c r="AC407" s="1" t="s">
        <v>4394</v>
      </c>
      <c r="AD407" s="2">
        <v>0</v>
      </c>
      <c r="AE407" s="2">
        <v>900000</v>
      </c>
      <c r="AF407" s="2">
        <v>4645441</v>
      </c>
      <c r="AG407" s="2">
        <v>0</v>
      </c>
      <c r="AH407" s="2">
        <v>0</v>
      </c>
      <c r="AI407" s="2">
        <v>0</v>
      </c>
      <c r="AJ407" s="2">
        <v>0</v>
      </c>
      <c r="AK407" s="2">
        <v>0</v>
      </c>
      <c r="AL407" s="25" t="e">
        <f>VLOOKUP(H407,Tabla3[[#All],[Comuna]:[Codigo Comuna]],2,FALSE)</f>
        <v>#N/A</v>
      </c>
      <c r="AM407" s="28" t="e">
        <f>VLOOKUP(AL407,Poblacion!E$1:G$347,3,FALSE)</f>
        <v>#N/A</v>
      </c>
      <c r="AN407" s="28" t="e">
        <f>VLOOKUP(AL407,Tabla4[[#All],[Código Comuna]:[Población 2025 estimada]],3,FALSE)</f>
        <v>#N/A</v>
      </c>
      <c r="AO407" s="26" t="e">
        <f>VLOOKUP(AL407,Pobreza!B$1:E$346,4,FALSE)</f>
        <v>#N/A</v>
      </c>
    </row>
    <row r="408" spans="1:41" ht="24" x14ac:dyDescent="0.25">
      <c r="A408" s="5">
        <v>568</v>
      </c>
      <c r="B408" s="5" t="s">
        <v>497</v>
      </c>
      <c r="C408" s="5" t="s">
        <v>497</v>
      </c>
      <c r="D408" s="1" t="s">
        <v>498</v>
      </c>
      <c r="E408" s="1" t="s">
        <v>39</v>
      </c>
      <c r="F408" s="1" t="str">
        <f t="shared" si="6"/>
        <v>ATACAMA</v>
      </c>
      <c r="G408" s="1" t="s">
        <v>127</v>
      </c>
      <c r="H408" s="1" t="s">
        <v>122</v>
      </c>
      <c r="I408" s="5" t="s">
        <v>4911</v>
      </c>
      <c r="J408" s="5">
        <v>500</v>
      </c>
      <c r="K408" s="5" t="s">
        <v>20</v>
      </c>
      <c r="L408" s="5" t="s">
        <v>21</v>
      </c>
      <c r="M408" s="5">
        <v>56218</v>
      </c>
      <c r="N408" s="5" t="s">
        <v>892</v>
      </c>
      <c r="O408" s="1" t="s">
        <v>893</v>
      </c>
      <c r="P408" s="1" t="s">
        <v>533</v>
      </c>
      <c r="Q408" s="1" t="s">
        <v>556</v>
      </c>
      <c r="R408" s="1" t="s">
        <v>26</v>
      </c>
      <c r="S408" s="1" t="s">
        <v>27</v>
      </c>
      <c r="T408" s="5">
        <v>175386</v>
      </c>
      <c r="U408" s="1" t="s">
        <v>25</v>
      </c>
      <c r="V408" s="1" t="s">
        <v>25</v>
      </c>
      <c r="W408" s="1" t="s">
        <v>25</v>
      </c>
      <c r="X408" s="1" t="s">
        <v>25</v>
      </c>
      <c r="Y408" s="1" t="s">
        <v>25</v>
      </c>
      <c r="Z408" s="1" t="s">
        <v>25</v>
      </c>
      <c r="AA408" s="1" t="s">
        <v>25</v>
      </c>
      <c r="AB408" s="1" t="s">
        <v>25</v>
      </c>
      <c r="AC408" s="1" t="s">
        <v>4394</v>
      </c>
      <c r="AD408" s="2">
        <v>0</v>
      </c>
      <c r="AE408" s="2">
        <v>220502</v>
      </c>
      <c r="AF408" s="2">
        <v>758275</v>
      </c>
      <c r="AG408" s="2">
        <v>0</v>
      </c>
      <c r="AH408" s="2">
        <v>0</v>
      </c>
      <c r="AI408" s="2">
        <v>0</v>
      </c>
      <c r="AJ408" s="2">
        <v>0</v>
      </c>
      <c r="AK408" s="2">
        <v>0</v>
      </c>
      <c r="AL408" s="25" t="e">
        <f>VLOOKUP(H408,Tabla3[[#All],[Comuna]:[Codigo Comuna]],2,FALSE)</f>
        <v>#N/A</v>
      </c>
      <c r="AM408" s="28" t="e">
        <f>VLOOKUP(AL408,Poblacion!E$1:G$347,3,FALSE)</f>
        <v>#N/A</v>
      </c>
      <c r="AN408" s="28" t="e">
        <f>VLOOKUP(AL408,Tabla4[[#All],[Código Comuna]:[Población 2025 estimada]],3,FALSE)</f>
        <v>#N/A</v>
      </c>
      <c r="AO408" s="26" t="e">
        <f>VLOOKUP(AL408,Pobreza!B$1:E$346,4,FALSE)</f>
        <v>#N/A</v>
      </c>
    </row>
    <row r="409" spans="1:41" ht="24" x14ac:dyDescent="0.25">
      <c r="A409" s="5">
        <v>571</v>
      </c>
      <c r="B409" s="5" t="s">
        <v>497</v>
      </c>
      <c r="C409" s="5" t="s">
        <v>497</v>
      </c>
      <c r="D409" s="1" t="s">
        <v>498</v>
      </c>
      <c r="E409" s="1" t="s">
        <v>39</v>
      </c>
      <c r="F409" s="1" t="str">
        <f t="shared" si="6"/>
        <v>ATACAMA</v>
      </c>
      <c r="G409" s="1" t="s">
        <v>803</v>
      </c>
      <c r="H409" s="1" t="s">
        <v>823</v>
      </c>
      <c r="I409" s="5" t="s">
        <v>4912</v>
      </c>
      <c r="J409" s="5">
        <v>673</v>
      </c>
      <c r="K409" s="5" t="s">
        <v>20</v>
      </c>
      <c r="L409" s="5" t="s">
        <v>21</v>
      </c>
      <c r="M409" s="5">
        <v>56210</v>
      </c>
      <c r="N409" s="5" t="s">
        <v>894</v>
      </c>
      <c r="O409" s="1" t="s">
        <v>895</v>
      </c>
      <c r="P409" s="1" t="s">
        <v>539</v>
      </c>
      <c r="Q409" s="1" t="s">
        <v>522</v>
      </c>
      <c r="R409" s="1" t="s">
        <v>89</v>
      </c>
      <c r="S409" s="1" t="s">
        <v>106</v>
      </c>
      <c r="T409" s="5">
        <v>182466</v>
      </c>
      <c r="U409" s="1" t="s">
        <v>25</v>
      </c>
      <c r="V409" s="1" t="s">
        <v>25</v>
      </c>
      <c r="W409" s="1" t="s">
        <v>25</v>
      </c>
      <c r="X409" s="1" t="s">
        <v>25</v>
      </c>
      <c r="Y409" s="1" t="s">
        <v>25</v>
      </c>
      <c r="Z409" s="1" t="s">
        <v>25</v>
      </c>
      <c r="AA409" s="1" t="s">
        <v>25</v>
      </c>
      <c r="AB409" s="1" t="s">
        <v>25</v>
      </c>
      <c r="AC409" s="1" t="s">
        <v>4394</v>
      </c>
      <c r="AD409" s="2">
        <v>0</v>
      </c>
      <c r="AE409" s="2">
        <v>0</v>
      </c>
      <c r="AF409" s="2">
        <v>20000</v>
      </c>
      <c r="AG409" s="2">
        <v>360000</v>
      </c>
      <c r="AH409" s="2">
        <v>420000</v>
      </c>
      <c r="AI409" s="2">
        <v>0</v>
      </c>
      <c r="AJ409" s="2">
        <v>0</v>
      </c>
      <c r="AK409" s="2">
        <v>0</v>
      </c>
      <c r="AL409" s="25">
        <f>VLOOKUP(H409,Tabla3[[#All],[Comuna]:[Codigo Comuna]],2,FALSE)</f>
        <v>3302</v>
      </c>
      <c r="AM409" s="28">
        <f>VLOOKUP(AL409,Poblacion!E$1:G$347,3,FALSE)</f>
        <v>4788</v>
      </c>
      <c r="AN409" s="28">
        <f>VLOOKUP(AL409,Tabla4[[#All],[Código Comuna]:[Población 2025 estimada]],3,FALSE)</f>
        <v>5785</v>
      </c>
      <c r="AO409" s="26">
        <f>VLOOKUP(AL409,Pobreza!B$1:E$346,4,FALSE)</f>
        <v>0.27883620125058078</v>
      </c>
    </row>
    <row r="410" spans="1:41" ht="120" x14ac:dyDescent="0.25">
      <c r="A410" s="5">
        <v>572</v>
      </c>
      <c r="B410" s="5" t="s">
        <v>497</v>
      </c>
      <c r="C410" s="5" t="s">
        <v>497</v>
      </c>
      <c r="D410" s="1" t="s">
        <v>498</v>
      </c>
      <c r="E410" s="1" t="s">
        <v>39</v>
      </c>
      <c r="F410" s="1" t="str">
        <f t="shared" si="6"/>
        <v>ATACAMA</v>
      </c>
      <c r="G410" s="1" t="s">
        <v>859</v>
      </c>
      <c r="H410" s="1" t="s">
        <v>860</v>
      </c>
      <c r="I410" s="5" t="s">
        <v>4912</v>
      </c>
      <c r="J410" s="5">
        <v>607</v>
      </c>
      <c r="K410" s="5" t="s">
        <v>20</v>
      </c>
      <c r="L410" s="5" t="s">
        <v>30</v>
      </c>
      <c r="M410" s="5">
        <v>58679</v>
      </c>
      <c r="N410" s="5" t="s">
        <v>896</v>
      </c>
      <c r="O410" s="1" t="s">
        <v>897</v>
      </c>
      <c r="P410" s="1" t="s">
        <v>533</v>
      </c>
      <c r="Q410" s="1" t="s">
        <v>588</v>
      </c>
      <c r="R410" s="1" t="s">
        <v>26</v>
      </c>
      <c r="S410" s="1" t="s">
        <v>31</v>
      </c>
      <c r="T410" s="5">
        <v>181550</v>
      </c>
      <c r="U410" s="1" t="s">
        <v>25</v>
      </c>
      <c r="V410" s="1" t="s">
        <v>25</v>
      </c>
      <c r="W410" s="1" t="s">
        <v>25</v>
      </c>
      <c r="X410" s="1" t="s">
        <v>25</v>
      </c>
      <c r="Y410" s="1" t="s">
        <v>25</v>
      </c>
      <c r="Z410" s="1" t="s">
        <v>25</v>
      </c>
      <c r="AA410" s="1" t="s">
        <v>25</v>
      </c>
      <c r="AB410" s="1" t="s">
        <v>25</v>
      </c>
      <c r="AC410" s="1" t="s">
        <v>4394</v>
      </c>
      <c r="AD410" s="2">
        <v>0</v>
      </c>
      <c r="AE410" s="2">
        <v>0</v>
      </c>
      <c r="AF410" s="2">
        <v>5489096</v>
      </c>
      <c r="AG410" s="2">
        <v>253200</v>
      </c>
      <c r="AH410" s="2">
        <v>0</v>
      </c>
      <c r="AI410" s="2">
        <v>0</v>
      </c>
      <c r="AJ410" s="2">
        <v>0</v>
      </c>
      <c r="AK410" s="2">
        <v>0</v>
      </c>
      <c r="AL410" s="25" t="e">
        <f>VLOOKUP(H410,Tabla3[[#All],[Comuna]:[Codigo Comuna]],2,FALSE)</f>
        <v>#N/A</v>
      </c>
      <c r="AM410" s="28" t="e">
        <f>VLOOKUP(AL410,Poblacion!E$1:G$347,3,FALSE)</f>
        <v>#N/A</v>
      </c>
      <c r="AN410" s="28" t="e">
        <f>VLOOKUP(AL410,Tabla4[[#All],[Código Comuna]:[Población 2025 estimada]],3,FALSE)</f>
        <v>#N/A</v>
      </c>
      <c r="AO410" s="26" t="e">
        <f>VLOOKUP(AL410,Pobreza!B$1:E$346,4,FALSE)</f>
        <v>#N/A</v>
      </c>
    </row>
    <row r="411" spans="1:41" ht="24" x14ac:dyDescent="0.25">
      <c r="A411" s="5">
        <v>574</v>
      </c>
      <c r="B411" s="5" t="s">
        <v>497</v>
      </c>
      <c r="C411" s="5" t="s">
        <v>497</v>
      </c>
      <c r="D411" s="1" t="s">
        <v>498</v>
      </c>
      <c r="E411" s="1" t="s">
        <v>39</v>
      </c>
      <c r="F411" s="1" t="str">
        <f t="shared" si="6"/>
        <v>ATACAMA</v>
      </c>
      <c r="G411" s="1" t="s">
        <v>127</v>
      </c>
      <c r="H411" s="1" t="s">
        <v>122</v>
      </c>
      <c r="I411" s="5" t="s">
        <v>4912</v>
      </c>
      <c r="J411" s="5">
        <v>560</v>
      </c>
      <c r="K411" s="5" t="s">
        <v>20</v>
      </c>
      <c r="L411" s="5" t="s">
        <v>21</v>
      </c>
      <c r="M411" s="5">
        <v>58743</v>
      </c>
      <c r="N411" s="5" t="s">
        <v>898</v>
      </c>
      <c r="O411" s="1" t="s">
        <v>899</v>
      </c>
      <c r="P411" s="1" t="s">
        <v>533</v>
      </c>
      <c r="Q411" s="1" t="s">
        <v>556</v>
      </c>
      <c r="R411" s="1" t="s">
        <v>26</v>
      </c>
      <c r="S411" s="1" t="s">
        <v>27</v>
      </c>
      <c r="T411" s="5">
        <v>181664</v>
      </c>
      <c r="U411" s="1" t="s">
        <v>25</v>
      </c>
      <c r="V411" s="1" t="s">
        <v>25</v>
      </c>
      <c r="W411" s="1" t="s">
        <v>25</v>
      </c>
      <c r="X411" s="1" t="s">
        <v>25</v>
      </c>
      <c r="Y411" s="1" t="s">
        <v>25</v>
      </c>
      <c r="Z411" s="1" t="s">
        <v>25</v>
      </c>
      <c r="AA411" s="1" t="s">
        <v>25</v>
      </c>
      <c r="AB411" s="1" t="s">
        <v>25</v>
      </c>
      <c r="AC411" s="1" t="s">
        <v>4394</v>
      </c>
      <c r="AD411" s="2">
        <v>0</v>
      </c>
      <c r="AE411" s="2">
        <v>0</v>
      </c>
      <c r="AF411" s="2">
        <v>128000</v>
      </c>
      <c r="AG411" s="2">
        <v>579942</v>
      </c>
      <c r="AH411" s="2">
        <v>645359</v>
      </c>
      <c r="AI411" s="2">
        <v>579942</v>
      </c>
      <c r="AJ411" s="2">
        <v>315126</v>
      </c>
      <c r="AK411" s="2">
        <v>0</v>
      </c>
      <c r="AL411" s="25" t="e">
        <f>VLOOKUP(H411,Tabla3[[#All],[Comuna]:[Codigo Comuna]],2,FALSE)</f>
        <v>#N/A</v>
      </c>
      <c r="AM411" s="28" t="e">
        <f>VLOOKUP(AL411,Poblacion!E$1:G$347,3,FALSE)</f>
        <v>#N/A</v>
      </c>
      <c r="AN411" s="28" t="e">
        <f>VLOOKUP(AL411,Tabla4[[#All],[Código Comuna]:[Población 2025 estimada]],3,FALSE)</f>
        <v>#N/A</v>
      </c>
      <c r="AO411" s="26" t="e">
        <f>VLOOKUP(AL411,Pobreza!B$1:E$346,4,FALSE)</f>
        <v>#N/A</v>
      </c>
    </row>
    <row r="412" spans="1:41" ht="24" x14ac:dyDescent="0.25">
      <c r="A412" s="5">
        <v>573</v>
      </c>
      <c r="B412" s="5" t="s">
        <v>497</v>
      </c>
      <c r="C412" s="5" t="s">
        <v>497</v>
      </c>
      <c r="D412" s="1" t="s">
        <v>498</v>
      </c>
      <c r="E412" s="1" t="s">
        <v>39</v>
      </c>
      <c r="F412" s="1" t="str">
        <f t="shared" si="6"/>
        <v>ATACAMA</v>
      </c>
      <c r="G412" s="1" t="s">
        <v>127</v>
      </c>
      <c r="H412" s="1" t="s">
        <v>122</v>
      </c>
      <c r="I412" s="5" t="s">
        <v>4912</v>
      </c>
      <c r="J412" s="5">
        <v>560</v>
      </c>
      <c r="K412" s="5" t="s">
        <v>20</v>
      </c>
      <c r="L412" s="5" t="s">
        <v>30</v>
      </c>
      <c r="M412" s="5">
        <v>58743</v>
      </c>
      <c r="N412" s="5" t="s">
        <v>898</v>
      </c>
      <c r="O412" s="1" t="s">
        <v>899</v>
      </c>
      <c r="P412" s="1" t="s">
        <v>533</v>
      </c>
      <c r="Q412" s="1" t="s">
        <v>556</v>
      </c>
      <c r="R412" s="1" t="s">
        <v>26</v>
      </c>
      <c r="S412" s="1" t="s">
        <v>31</v>
      </c>
      <c r="T412" s="5">
        <v>181665</v>
      </c>
      <c r="U412" s="1" t="s">
        <v>25</v>
      </c>
      <c r="V412" s="1" t="s">
        <v>25</v>
      </c>
      <c r="W412" s="1" t="s">
        <v>25</v>
      </c>
      <c r="X412" s="1" t="s">
        <v>25</v>
      </c>
      <c r="Y412" s="1" t="s">
        <v>25</v>
      </c>
      <c r="Z412" s="1" t="s">
        <v>25</v>
      </c>
      <c r="AA412" s="1" t="s">
        <v>25</v>
      </c>
      <c r="AB412" s="1" t="s">
        <v>25</v>
      </c>
      <c r="AC412" s="1" t="s">
        <v>4394</v>
      </c>
      <c r="AD412" s="2">
        <v>0</v>
      </c>
      <c r="AE412" s="2">
        <v>0</v>
      </c>
      <c r="AF412" s="2">
        <v>804000</v>
      </c>
      <c r="AG412" s="2">
        <v>4929500</v>
      </c>
      <c r="AH412" s="2">
        <v>5485541</v>
      </c>
      <c r="AI412" s="2">
        <v>4929500</v>
      </c>
      <c r="AJ412" s="2">
        <v>2971500</v>
      </c>
      <c r="AK412" s="2">
        <v>0</v>
      </c>
      <c r="AL412" s="25" t="e">
        <f>VLOOKUP(H412,Tabla3[[#All],[Comuna]:[Codigo Comuna]],2,FALSE)</f>
        <v>#N/A</v>
      </c>
      <c r="AM412" s="28" t="e">
        <f>VLOOKUP(AL412,Poblacion!E$1:G$347,3,FALSE)</f>
        <v>#N/A</v>
      </c>
      <c r="AN412" s="28" t="e">
        <f>VLOOKUP(AL412,Tabla4[[#All],[Código Comuna]:[Población 2025 estimada]],3,FALSE)</f>
        <v>#N/A</v>
      </c>
      <c r="AO412" s="26" t="e">
        <f>VLOOKUP(AL412,Pobreza!B$1:E$346,4,FALSE)</f>
        <v>#N/A</v>
      </c>
    </row>
    <row r="413" spans="1:41" ht="24" x14ac:dyDescent="0.25">
      <c r="A413" s="5">
        <v>575</v>
      </c>
      <c r="B413" s="5" t="s">
        <v>497</v>
      </c>
      <c r="C413" s="5" t="s">
        <v>497</v>
      </c>
      <c r="D413" s="1" t="s">
        <v>498</v>
      </c>
      <c r="E413" s="1" t="s">
        <v>39</v>
      </c>
      <c r="F413" s="1" t="str">
        <f t="shared" si="6"/>
        <v>ATACAMA</v>
      </c>
      <c r="G413" s="1" t="s">
        <v>127</v>
      </c>
      <c r="H413" s="1" t="s">
        <v>122</v>
      </c>
      <c r="I413" s="5" t="s">
        <v>4912</v>
      </c>
      <c r="J413" s="5">
        <v>584</v>
      </c>
      <c r="K413" s="5" t="s">
        <v>20</v>
      </c>
      <c r="L413" s="5" t="s">
        <v>21</v>
      </c>
      <c r="M413" s="5">
        <v>58739</v>
      </c>
      <c r="N413" s="5" t="s">
        <v>900</v>
      </c>
      <c r="O413" s="1" t="s">
        <v>901</v>
      </c>
      <c r="P413" s="1" t="s">
        <v>533</v>
      </c>
      <c r="Q413" s="1" t="s">
        <v>556</v>
      </c>
      <c r="R413" s="1" t="s">
        <v>26</v>
      </c>
      <c r="S413" s="1" t="s">
        <v>27</v>
      </c>
      <c r="T413" s="5">
        <v>181651</v>
      </c>
      <c r="U413" s="1" t="s">
        <v>25</v>
      </c>
      <c r="V413" s="1" t="s">
        <v>25</v>
      </c>
      <c r="W413" s="1" t="s">
        <v>25</v>
      </c>
      <c r="X413" s="1" t="s">
        <v>25</v>
      </c>
      <c r="Y413" s="1" t="s">
        <v>25</v>
      </c>
      <c r="Z413" s="1" t="s">
        <v>25</v>
      </c>
      <c r="AA413" s="1" t="s">
        <v>25</v>
      </c>
      <c r="AB413" s="1" t="s">
        <v>25</v>
      </c>
      <c r="AC413" s="1" t="s">
        <v>4394</v>
      </c>
      <c r="AD413" s="2">
        <v>0</v>
      </c>
      <c r="AE413" s="2">
        <v>0</v>
      </c>
      <c r="AF413" s="2">
        <v>95470</v>
      </c>
      <c r="AG413" s="2">
        <v>19200</v>
      </c>
      <c r="AH413" s="2">
        <v>0</v>
      </c>
      <c r="AI413" s="2">
        <v>0</v>
      </c>
      <c r="AJ413" s="2">
        <v>0</v>
      </c>
      <c r="AK413" s="2">
        <v>0</v>
      </c>
      <c r="AL413" s="25" t="e">
        <f>VLOOKUP(H413,Tabla3[[#All],[Comuna]:[Codigo Comuna]],2,FALSE)</f>
        <v>#N/A</v>
      </c>
      <c r="AM413" s="28" t="e">
        <f>VLOOKUP(AL413,Poblacion!E$1:G$347,3,FALSE)</f>
        <v>#N/A</v>
      </c>
      <c r="AN413" s="28" t="e">
        <f>VLOOKUP(AL413,Tabla4[[#All],[Código Comuna]:[Población 2025 estimada]],3,FALSE)</f>
        <v>#N/A</v>
      </c>
      <c r="AO413" s="26" t="e">
        <f>VLOOKUP(AL413,Pobreza!B$1:E$346,4,FALSE)</f>
        <v>#N/A</v>
      </c>
    </row>
    <row r="414" spans="1:41" ht="24" x14ac:dyDescent="0.25">
      <c r="A414" s="5">
        <v>576</v>
      </c>
      <c r="B414" s="5" t="s">
        <v>497</v>
      </c>
      <c r="C414" s="5" t="s">
        <v>497</v>
      </c>
      <c r="D414" s="1" t="s">
        <v>498</v>
      </c>
      <c r="E414" s="1" t="s">
        <v>39</v>
      </c>
      <c r="F414" s="1" t="str">
        <f t="shared" si="6"/>
        <v>ATACAMA</v>
      </c>
      <c r="G414" s="1" t="s">
        <v>127</v>
      </c>
      <c r="H414" s="1" t="s">
        <v>122</v>
      </c>
      <c r="I414" s="5" t="s">
        <v>4912</v>
      </c>
      <c r="J414" s="5">
        <v>584</v>
      </c>
      <c r="K414" s="5" t="s">
        <v>20</v>
      </c>
      <c r="L414" s="5" t="s">
        <v>30</v>
      </c>
      <c r="M414" s="5">
        <v>58739</v>
      </c>
      <c r="N414" s="5" t="s">
        <v>900</v>
      </c>
      <c r="O414" s="1" t="s">
        <v>901</v>
      </c>
      <c r="P414" s="1" t="s">
        <v>533</v>
      </c>
      <c r="Q414" s="1" t="s">
        <v>556</v>
      </c>
      <c r="R414" s="1" t="s">
        <v>26</v>
      </c>
      <c r="S414" s="1" t="s">
        <v>31</v>
      </c>
      <c r="T414" s="5">
        <v>181653</v>
      </c>
      <c r="U414" s="1" t="s">
        <v>25</v>
      </c>
      <c r="V414" s="1" t="s">
        <v>25</v>
      </c>
      <c r="W414" s="1" t="s">
        <v>25</v>
      </c>
      <c r="X414" s="1" t="s">
        <v>25</v>
      </c>
      <c r="Y414" s="1" t="s">
        <v>25</v>
      </c>
      <c r="Z414" s="1" t="s">
        <v>25</v>
      </c>
      <c r="AA414" s="1" t="s">
        <v>25</v>
      </c>
      <c r="AB414" s="1" t="s">
        <v>25</v>
      </c>
      <c r="AC414" s="1" t="s">
        <v>4394</v>
      </c>
      <c r="AD414" s="2">
        <v>0</v>
      </c>
      <c r="AE414" s="2">
        <v>0</v>
      </c>
      <c r="AF414" s="2">
        <v>954699</v>
      </c>
      <c r="AG414" s="2">
        <v>191400</v>
      </c>
      <c r="AH414" s="2">
        <v>0</v>
      </c>
      <c r="AI414" s="2">
        <v>0</v>
      </c>
      <c r="AJ414" s="2">
        <v>0</v>
      </c>
      <c r="AK414" s="2">
        <v>0</v>
      </c>
      <c r="AL414" s="25" t="e">
        <f>VLOOKUP(H414,Tabla3[[#All],[Comuna]:[Codigo Comuna]],2,FALSE)</f>
        <v>#N/A</v>
      </c>
      <c r="AM414" s="28" t="e">
        <f>VLOOKUP(AL414,Poblacion!E$1:G$347,3,FALSE)</f>
        <v>#N/A</v>
      </c>
      <c r="AN414" s="28" t="e">
        <f>VLOOKUP(AL414,Tabla4[[#All],[Código Comuna]:[Población 2025 estimada]],3,FALSE)</f>
        <v>#N/A</v>
      </c>
      <c r="AO414" s="26" t="e">
        <f>VLOOKUP(AL414,Pobreza!B$1:E$346,4,FALSE)</f>
        <v>#N/A</v>
      </c>
    </row>
    <row r="415" spans="1:41" ht="24" x14ac:dyDescent="0.25">
      <c r="A415" s="5">
        <v>577</v>
      </c>
      <c r="B415" s="5" t="s">
        <v>497</v>
      </c>
      <c r="C415" s="5" t="s">
        <v>497</v>
      </c>
      <c r="D415" s="1" t="s">
        <v>498</v>
      </c>
      <c r="E415" s="1" t="s">
        <v>47</v>
      </c>
      <c r="F415" s="1" t="str">
        <f t="shared" si="6"/>
        <v>COQUIMBO</v>
      </c>
      <c r="G415" s="1" t="s">
        <v>49</v>
      </c>
      <c r="H415" s="1" t="s">
        <v>904</v>
      </c>
      <c r="I415" s="5" t="s">
        <v>4912</v>
      </c>
      <c r="J415" s="5">
        <v>769</v>
      </c>
      <c r="K415" s="5" t="s">
        <v>20</v>
      </c>
      <c r="L415" s="5" t="s">
        <v>21</v>
      </c>
      <c r="M415" s="5">
        <v>37396</v>
      </c>
      <c r="N415" s="5" t="s">
        <v>902</v>
      </c>
      <c r="O415" s="1" t="s">
        <v>903</v>
      </c>
      <c r="P415" s="1" t="s">
        <v>543</v>
      </c>
      <c r="Q415" s="1" t="s">
        <v>522</v>
      </c>
      <c r="R415" s="1" t="s">
        <v>26</v>
      </c>
      <c r="S415" s="1" t="s">
        <v>27</v>
      </c>
      <c r="T415" s="5">
        <v>132909</v>
      </c>
      <c r="U415" s="1" t="s">
        <v>25</v>
      </c>
      <c r="V415" s="1" t="s">
        <v>25</v>
      </c>
      <c r="W415" s="1" t="s">
        <v>25</v>
      </c>
      <c r="X415" s="1" t="s">
        <v>25</v>
      </c>
      <c r="Y415" s="1" t="s">
        <v>25</v>
      </c>
      <c r="Z415" s="1" t="s">
        <v>25</v>
      </c>
      <c r="AA415" s="1" t="s">
        <v>25</v>
      </c>
      <c r="AB415" s="1" t="s">
        <v>25</v>
      </c>
      <c r="AC415" s="1" t="s">
        <v>4394</v>
      </c>
      <c r="AD415" s="2">
        <v>0</v>
      </c>
      <c r="AE415" s="2">
        <v>0</v>
      </c>
      <c r="AF415" s="2">
        <v>10000</v>
      </c>
      <c r="AG415" s="2">
        <v>400000</v>
      </c>
      <c r="AH415" s="2">
        <v>400000</v>
      </c>
      <c r="AI415" s="2">
        <v>0</v>
      </c>
      <c r="AJ415" s="2">
        <v>0</v>
      </c>
      <c r="AK415" s="2">
        <v>0</v>
      </c>
      <c r="AL415" s="25">
        <f>VLOOKUP(H415,Tabla3[[#All],[Comuna]:[Codigo Comuna]],2,FALSE)</f>
        <v>4106</v>
      </c>
      <c r="AM415" s="28">
        <f>VLOOKUP(AL415,Poblacion!E$1:G$347,3,FALSE)</f>
        <v>28047</v>
      </c>
      <c r="AN415" s="28">
        <f>VLOOKUP(AL415,Tabla4[[#All],[Código Comuna]:[Población 2025 estimada]],3,FALSE)</f>
        <v>30703</v>
      </c>
      <c r="AO415" s="26">
        <f>VLOOKUP(AL415,Pobreza!B$1:E$346,4,FALSE)</f>
        <v>0.19465134058635611</v>
      </c>
    </row>
    <row r="416" spans="1:41" ht="24" x14ac:dyDescent="0.25">
      <c r="A416" s="5">
        <v>578</v>
      </c>
      <c r="B416" s="5" t="s">
        <v>497</v>
      </c>
      <c r="C416" s="5" t="s">
        <v>497</v>
      </c>
      <c r="D416" s="1" t="s">
        <v>498</v>
      </c>
      <c r="E416" s="1" t="s">
        <v>47</v>
      </c>
      <c r="F416" s="1" t="str">
        <f t="shared" si="6"/>
        <v>COQUIMBO</v>
      </c>
      <c r="G416" s="1" t="s">
        <v>49</v>
      </c>
      <c r="H416" s="1" t="s">
        <v>904</v>
      </c>
      <c r="I416" s="5" t="s">
        <v>4912</v>
      </c>
      <c r="J416" s="5">
        <v>769</v>
      </c>
      <c r="K416" s="5" t="s">
        <v>20</v>
      </c>
      <c r="L416" s="5" t="s">
        <v>30</v>
      </c>
      <c r="M416" s="5">
        <v>37396</v>
      </c>
      <c r="N416" s="5" t="s">
        <v>902</v>
      </c>
      <c r="O416" s="1" t="s">
        <v>903</v>
      </c>
      <c r="P416" s="1" t="s">
        <v>543</v>
      </c>
      <c r="Q416" s="1" t="s">
        <v>522</v>
      </c>
      <c r="R416" s="1" t="s">
        <v>26</v>
      </c>
      <c r="S416" s="1" t="s">
        <v>31</v>
      </c>
      <c r="T416" s="5">
        <v>132908</v>
      </c>
      <c r="U416" s="1" t="s">
        <v>25</v>
      </c>
      <c r="V416" s="1" t="s">
        <v>25</v>
      </c>
      <c r="W416" s="1" t="s">
        <v>25</v>
      </c>
      <c r="X416" s="1" t="s">
        <v>25</v>
      </c>
      <c r="Y416" s="1" t="s">
        <v>25</v>
      </c>
      <c r="Z416" s="1" t="s">
        <v>25</v>
      </c>
      <c r="AA416" s="1" t="s">
        <v>25</v>
      </c>
      <c r="AB416" s="1" t="s">
        <v>25</v>
      </c>
      <c r="AC416" s="1" t="s">
        <v>4394</v>
      </c>
      <c r="AD416" s="2">
        <v>0</v>
      </c>
      <c r="AE416" s="2">
        <v>0</v>
      </c>
      <c r="AF416" s="2">
        <v>40000</v>
      </c>
      <c r="AG416" s="2">
        <v>8000000</v>
      </c>
      <c r="AH416" s="2">
        <v>12000000</v>
      </c>
      <c r="AI416" s="2">
        <v>0</v>
      </c>
      <c r="AJ416" s="2">
        <v>0</v>
      </c>
      <c r="AK416" s="2">
        <v>0</v>
      </c>
      <c r="AL416" s="25">
        <f>VLOOKUP(H416,Tabla3[[#All],[Comuna]:[Codigo Comuna]],2,FALSE)</f>
        <v>4106</v>
      </c>
      <c r="AM416" s="28">
        <f>VLOOKUP(AL416,Poblacion!E$1:G$347,3,FALSE)</f>
        <v>28047</v>
      </c>
      <c r="AN416" s="28">
        <f>VLOOKUP(AL416,Tabla4[[#All],[Código Comuna]:[Población 2025 estimada]],3,FALSE)</f>
        <v>30703</v>
      </c>
      <c r="AO416" s="26">
        <f>VLOOKUP(AL416,Pobreza!B$1:E$346,4,FALSE)</f>
        <v>0.19465134058635611</v>
      </c>
    </row>
    <row r="417" spans="1:41" ht="24" x14ac:dyDescent="0.25">
      <c r="A417" s="5">
        <v>580</v>
      </c>
      <c r="B417" s="5" t="s">
        <v>497</v>
      </c>
      <c r="C417" s="5" t="s">
        <v>497</v>
      </c>
      <c r="D417" s="1" t="s">
        <v>498</v>
      </c>
      <c r="E417" s="1" t="s">
        <v>47</v>
      </c>
      <c r="F417" s="1" t="str">
        <f t="shared" si="6"/>
        <v>COQUIMBO</v>
      </c>
      <c r="G417" s="1" t="s">
        <v>49</v>
      </c>
      <c r="H417" s="1" t="s">
        <v>904</v>
      </c>
      <c r="I417" s="5" t="s">
        <v>4911</v>
      </c>
      <c r="J417" s="5">
        <v>184</v>
      </c>
      <c r="K417" s="5" t="s">
        <v>20</v>
      </c>
      <c r="L417" s="5" t="s">
        <v>21</v>
      </c>
      <c r="M417" s="5">
        <v>47312</v>
      </c>
      <c r="N417" s="5" t="s">
        <v>905</v>
      </c>
      <c r="O417" s="1" t="s">
        <v>906</v>
      </c>
      <c r="P417" s="1" t="s">
        <v>520</v>
      </c>
      <c r="Q417" s="1" t="s">
        <v>560</v>
      </c>
      <c r="R417" s="1" t="s">
        <v>26</v>
      </c>
      <c r="S417" s="1" t="s">
        <v>27</v>
      </c>
      <c r="T417" s="5">
        <v>164647</v>
      </c>
      <c r="U417" s="1" t="s">
        <v>500</v>
      </c>
      <c r="V417" s="1" t="s">
        <v>193</v>
      </c>
      <c r="W417" s="1" t="s">
        <v>25</v>
      </c>
      <c r="X417" s="1" t="s">
        <v>25</v>
      </c>
      <c r="Y417" s="1" t="s">
        <v>25</v>
      </c>
      <c r="Z417" s="1" t="s">
        <v>25</v>
      </c>
      <c r="AA417" s="1" t="s">
        <v>25</v>
      </c>
      <c r="AB417" s="1" t="s">
        <v>25</v>
      </c>
      <c r="AC417" s="1" t="s">
        <v>4394</v>
      </c>
      <c r="AD417" s="2">
        <v>0</v>
      </c>
      <c r="AE417" s="2">
        <v>299999.51199999999</v>
      </c>
      <c r="AF417" s="2">
        <v>766658</v>
      </c>
      <c r="AG417" s="2">
        <v>0</v>
      </c>
      <c r="AH417" s="2">
        <v>0</v>
      </c>
      <c r="AI417" s="2">
        <v>0</v>
      </c>
      <c r="AJ417" s="2">
        <v>0</v>
      </c>
      <c r="AK417" s="2">
        <v>0</v>
      </c>
      <c r="AL417" s="25">
        <f>VLOOKUP(H417,Tabla3[[#All],[Comuna]:[Codigo Comuna]],2,FALSE)</f>
        <v>4106</v>
      </c>
      <c r="AM417" s="28">
        <f>VLOOKUP(AL417,Poblacion!E$1:G$347,3,FALSE)</f>
        <v>28047</v>
      </c>
      <c r="AN417" s="28">
        <f>VLOOKUP(AL417,Tabla4[[#All],[Código Comuna]:[Población 2025 estimada]],3,FALSE)</f>
        <v>30703</v>
      </c>
      <c r="AO417" s="26">
        <f>VLOOKUP(AL417,Pobreza!B$1:E$346,4,FALSE)</f>
        <v>0.19465134058635611</v>
      </c>
    </row>
    <row r="418" spans="1:41" ht="24" x14ac:dyDescent="0.25">
      <c r="A418" s="5">
        <v>579</v>
      </c>
      <c r="B418" s="5" t="s">
        <v>497</v>
      </c>
      <c r="C418" s="5" t="s">
        <v>497</v>
      </c>
      <c r="D418" s="1" t="s">
        <v>498</v>
      </c>
      <c r="E418" s="1" t="s">
        <v>47</v>
      </c>
      <c r="F418" s="1" t="str">
        <f t="shared" si="6"/>
        <v>COQUIMBO</v>
      </c>
      <c r="G418" s="1" t="s">
        <v>49</v>
      </c>
      <c r="H418" s="1" t="s">
        <v>904</v>
      </c>
      <c r="I418" s="5" t="s">
        <v>4911</v>
      </c>
      <c r="J418" s="5">
        <v>184</v>
      </c>
      <c r="K418" s="5" t="s">
        <v>20</v>
      </c>
      <c r="L418" s="5" t="s">
        <v>30</v>
      </c>
      <c r="M418" s="5">
        <v>47312</v>
      </c>
      <c r="N418" s="5" t="s">
        <v>905</v>
      </c>
      <c r="O418" s="1" t="s">
        <v>906</v>
      </c>
      <c r="P418" s="1" t="s">
        <v>520</v>
      </c>
      <c r="Q418" s="1" t="s">
        <v>560</v>
      </c>
      <c r="R418" s="1" t="s">
        <v>26</v>
      </c>
      <c r="S418" s="1" t="s">
        <v>135</v>
      </c>
      <c r="T418" s="5">
        <v>164657</v>
      </c>
      <c r="U418" s="1" t="s">
        <v>500</v>
      </c>
      <c r="V418" s="1" t="s">
        <v>193</v>
      </c>
      <c r="W418" s="1" t="s">
        <v>25</v>
      </c>
      <c r="X418" s="1" t="s">
        <v>25</v>
      </c>
      <c r="Y418" s="1" t="s">
        <v>25</v>
      </c>
      <c r="Z418" s="1" t="s">
        <v>25</v>
      </c>
      <c r="AA418" s="1" t="s">
        <v>25</v>
      </c>
      <c r="AB418" s="1" t="s">
        <v>25</v>
      </c>
      <c r="AC418" s="1" t="s">
        <v>4394</v>
      </c>
      <c r="AD418" s="2">
        <v>0</v>
      </c>
      <c r="AE418" s="2">
        <v>5159000.4630000005</v>
      </c>
      <c r="AF418" s="2">
        <v>3733342</v>
      </c>
      <c r="AG418" s="2">
        <v>6339000</v>
      </c>
      <c r="AH418" s="2">
        <v>0</v>
      </c>
      <c r="AI418" s="2">
        <v>0</v>
      </c>
      <c r="AJ418" s="2">
        <v>0</v>
      </c>
      <c r="AK418" s="2">
        <v>0</v>
      </c>
      <c r="AL418" s="25">
        <f>VLOOKUP(H418,Tabla3[[#All],[Comuna]:[Codigo Comuna]],2,FALSE)</f>
        <v>4106</v>
      </c>
      <c r="AM418" s="28">
        <f>VLOOKUP(AL418,Poblacion!E$1:G$347,3,FALSE)</f>
        <v>28047</v>
      </c>
      <c r="AN418" s="28">
        <f>VLOOKUP(AL418,Tabla4[[#All],[Código Comuna]:[Población 2025 estimada]],3,FALSE)</f>
        <v>30703</v>
      </c>
      <c r="AO418" s="26">
        <f>VLOOKUP(AL418,Pobreza!B$1:E$346,4,FALSE)</f>
        <v>0.19465134058635611</v>
      </c>
    </row>
    <row r="419" spans="1:41" ht="24" x14ac:dyDescent="0.25">
      <c r="A419" s="5">
        <v>581</v>
      </c>
      <c r="B419" s="5" t="s">
        <v>497</v>
      </c>
      <c r="C419" s="5" t="s">
        <v>497</v>
      </c>
      <c r="D419" s="1" t="s">
        <v>498</v>
      </c>
      <c r="E419" s="1" t="s">
        <v>47</v>
      </c>
      <c r="F419" s="1" t="str">
        <f t="shared" si="6"/>
        <v>COQUIMBO</v>
      </c>
      <c r="G419" s="1" t="s">
        <v>127</v>
      </c>
      <c r="H419" s="1" t="s">
        <v>122</v>
      </c>
      <c r="I419" s="5" t="s">
        <v>4911</v>
      </c>
      <c r="J419" s="5">
        <v>191</v>
      </c>
      <c r="K419" s="5" t="s">
        <v>20</v>
      </c>
      <c r="L419" s="5" t="s">
        <v>21</v>
      </c>
      <c r="M419" s="5">
        <v>47442</v>
      </c>
      <c r="N419" s="5" t="s">
        <v>907</v>
      </c>
      <c r="O419" s="1" t="s">
        <v>908</v>
      </c>
      <c r="P419" s="1" t="s">
        <v>505</v>
      </c>
      <c r="Q419" s="1" t="s">
        <v>560</v>
      </c>
      <c r="R419" s="1" t="s">
        <v>89</v>
      </c>
      <c r="S419" s="1" t="s">
        <v>106</v>
      </c>
      <c r="T419" s="5">
        <v>163304</v>
      </c>
      <c r="U419" s="1" t="s">
        <v>507</v>
      </c>
      <c r="V419" s="1" t="s">
        <v>193</v>
      </c>
      <c r="W419" s="1" t="s">
        <v>25</v>
      </c>
      <c r="X419" s="1" t="s">
        <v>25</v>
      </c>
      <c r="Y419" s="1" t="s">
        <v>25</v>
      </c>
      <c r="Z419" s="1" t="s">
        <v>25</v>
      </c>
      <c r="AA419" s="1" t="s">
        <v>25</v>
      </c>
      <c r="AB419" s="1" t="s">
        <v>25</v>
      </c>
      <c r="AC419" s="1" t="s">
        <v>4394</v>
      </c>
      <c r="AD419" s="2">
        <v>72368.558999999994</v>
      </c>
      <c r="AE419" s="2">
        <v>116564.406</v>
      </c>
      <c r="AF419" s="2">
        <v>168492</v>
      </c>
      <c r="AG419" s="2">
        <v>0</v>
      </c>
      <c r="AH419" s="2">
        <v>0</v>
      </c>
      <c r="AI419" s="2">
        <v>0</v>
      </c>
      <c r="AJ419" s="2">
        <v>0</v>
      </c>
      <c r="AK419" s="2">
        <v>0</v>
      </c>
      <c r="AL419" s="25" t="e">
        <f>VLOOKUP(H419,Tabla3[[#All],[Comuna]:[Codigo Comuna]],2,FALSE)</f>
        <v>#N/A</v>
      </c>
      <c r="AM419" s="28" t="e">
        <f>VLOOKUP(AL419,Poblacion!E$1:G$347,3,FALSE)</f>
        <v>#N/A</v>
      </c>
      <c r="AN419" s="28" t="e">
        <f>VLOOKUP(AL419,Tabla4[[#All],[Código Comuna]:[Población 2025 estimada]],3,FALSE)</f>
        <v>#N/A</v>
      </c>
      <c r="AO419" s="26" t="e">
        <f>VLOOKUP(AL419,Pobreza!B$1:E$346,4,FALSE)</f>
        <v>#N/A</v>
      </c>
    </row>
    <row r="420" spans="1:41" ht="36" x14ac:dyDescent="0.25">
      <c r="A420" s="5">
        <v>582</v>
      </c>
      <c r="B420" s="5" t="s">
        <v>497</v>
      </c>
      <c r="C420" s="5" t="s">
        <v>497</v>
      </c>
      <c r="D420" s="1" t="s">
        <v>498</v>
      </c>
      <c r="E420" s="1" t="s">
        <v>47</v>
      </c>
      <c r="F420" s="1" t="str">
        <f t="shared" si="6"/>
        <v>COQUIMBO</v>
      </c>
      <c r="G420" s="1" t="s">
        <v>49</v>
      </c>
      <c r="H420" s="1" t="s">
        <v>904</v>
      </c>
      <c r="I420" s="5" t="s">
        <v>4911</v>
      </c>
      <c r="J420" s="5">
        <v>190</v>
      </c>
      <c r="K420" s="5" t="s">
        <v>20</v>
      </c>
      <c r="L420" s="5" t="s">
        <v>21</v>
      </c>
      <c r="M420" s="5">
        <v>47441</v>
      </c>
      <c r="N420" s="5" t="s">
        <v>909</v>
      </c>
      <c r="O420" s="1" t="s">
        <v>910</v>
      </c>
      <c r="P420" s="1" t="s">
        <v>499</v>
      </c>
      <c r="Q420" s="1" t="s">
        <v>499</v>
      </c>
      <c r="R420" s="1" t="s">
        <v>89</v>
      </c>
      <c r="S420" s="1" t="s">
        <v>90</v>
      </c>
      <c r="T420" s="5">
        <v>160220</v>
      </c>
      <c r="U420" s="1" t="s">
        <v>500</v>
      </c>
      <c r="V420" s="1" t="s">
        <v>25</v>
      </c>
      <c r="W420" s="1" t="s">
        <v>25</v>
      </c>
      <c r="X420" s="1" t="s">
        <v>25</v>
      </c>
      <c r="Y420" s="1" t="s">
        <v>25</v>
      </c>
      <c r="Z420" s="1" t="s">
        <v>25</v>
      </c>
      <c r="AA420" s="1" t="s">
        <v>25</v>
      </c>
      <c r="AB420" s="1" t="s">
        <v>25</v>
      </c>
      <c r="AC420" s="1" t="s">
        <v>4394</v>
      </c>
      <c r="AD420" s="2">
        <v>181262.78200000001</v>
      </c>
      <c r="AE420" s="2">
        <v>91110</v>
      </c>
      <c r="AF420" s="2">
        <v>39453</v>
      </c>
      <c r="AG420" s="2">
        <v>0</v>
      </c>
      <c r="AH420" s="2">
        <v>0</v>
      </c>
      <c r="AI420" s="2">
        <v>0</v>
      </c>
      <c r="AJ420" s="2">
        <v>0</v>
      </c>
      <c r="AK420" s="2">
        <v>0</v>
      </c>
      <c r="AL420" s="25">
        <f>VLOOKUP(H420,Tabla3[[#All],[Comuna]:[Codigo Comuna]],2,FALSE)</f>
        <v>4106</v>
      </c>
      <c r="AM420" s="28">
        <f>VLOOKUP(AL420,Poblacion!E$1:G$347,3,FALSE)</f>
        <v>28047</v>
      </c>
      <c r="AN420" s="28">
        <f>VLOOKUP(AL420,Tabla4[[#All],[Código Comuna]:[Población 2025 estimada]],3,FALSE)</f>
        <v>30703</v>
      </c>
      <c r="AO420" s="26">
        <f>VLOOKUP(AL420,Pobreza!B$1:E$346,4,FALSE)</f>
        <v>0.19465134058635611</v>
      </c>
    </row>
    <row r="421" spans="1:41" ht="24" x14ac:dyDescent="0.25">
      <c r="A421" s="5">
        <v>583</v>
      </c>
      <c r="B421" s="5" t="s">
        <v>497</v>
      </c>
      <c r="C421" s="5" t="s">
        <v>497</v>
      </c>
      <c r="D421" s="1" t="s">
        <v>498</v>
      </c>
      <c r="E421" s="1" t="s">
        <v>47</v>
      </c>
      <c r="F421" s="1" t="str">
        <f t="shared" si="6"/>
        <v>COQUIMBO</v>
      </c>
      <c r="G421" s="1" t="s">
        <v>49</v>
      </c>
      <c r="H421" s="1" t="s">
        <v>913</v>
      </c>
      <c r="I421" s="5" t="s">
        <v>4912</v>
      </c>
      <c r="J421" s="5">
        <v>770</v>
      </c>
      <c r="K421" s="5" t="s">
        <v>20</v>
      </c>
      <c r="L421" s="5" t="s">
        <v>21</v>
      </c>
      <c r="M421" s="5">
        <v>47738</v>
      </c>
      <c r="N421" s="5" t="s">
        <v>911</v>
      </c>
      <c r="O421" s="1" t="s">
        <v>912</v>
      </c>
      <c r="P421" s="1" t="s">
        <v>505</v>
      </c>
      <c r="Q421" s="1" t="s">
        <v>560</v>
      </c>
      <c r="R421" s="1" t="s">
        <v>26</v>
      </c>
      <c r="S421" s="1" t="s">
        <v>27</v>
      </c>
      <c r="T421" s="5">
        <v>148229</v>
      </c>
      <c r="U421" s="1" t="s">
        <v>25</v>
      </c>
      <c r="V421" s="1" t="s">
        <v>25</v>
      </c>
      <c r="W421" s="1" t="s">
        <v>25</v>
      </c>
      <c r="X421" s="1" t="s">
        <v>25</v>
      </c>
      <c r="Y421" s="1" t="s">
        <v>25</v>
      </c>
      <c r="Z421" s="1" t="s">
        <v>25</v>
      </c>
      <c r="AA421" s="1" t="s">
        <v>25</v>
      </c>
      <c r="AB421" s="1" t="s">
        <v>25</v>
      </c>
      <c r="AC421" s="1" t="s">
        <v>4394</v>
      </c>
      <c r="AD421" s="2">
        <v>0</v>
      </c>
      <c r="AE421" s="2">
        <v>0</v>
      </c>
      <c r="AF421" s="2">
        <v>10000</v>
      </c>
      <c r="AG421" s="2">
        <v>400000</v>
      </c>
      <c r="AH421" s="2">
        <v>390000</v>
      </c>
      <c r="AI421" s="2">
        <v>0</v>
      </c>
      <c r="AJ421" s="2">
        <v>0</v>
      </c>
      <c r="AK421" s="2">
        <v>0</v>
      </c>
      <c r="AL421" s="25">
        <f>VLOOKUP(H421,Tabla3[[#All],[Comuna]:[Codigo Comuna]],2,FALSE)</f>
        <v>4105</v>
      </c>
      <c r="AM421" s="28">
        <f>VLOOKUP(AL421,Poblacion!E$1:G$347,3,FALSE)</f>
        <v>4649</v>
      </c>
      <c r="AN421" s="28">
        <f>VLOOKUP(AL421,Tabla4[[#All],[Código Comuna]:[Población 2025 estimada]],3,FALSE)</f>
        <v>4713</v>
      </c>
      <c r="AO421" s="26">
        <f>VLOOKUP(AL421,Pobreza!B$1:E$346,4,FALSE)</f>
        <v>0.15139105155321619</v>
      </c>
    </row>
    <row r="422" spans="1:41" ht="24" x14ac:dyDescent="0.25">
      <c r="A422" s="5">
        <v>584</v>
      </c>
      <c r="B422" s="5" t="s">
        <v>497</v>
      </c>
      <c r="C422" s="5" t="s">
        <v>497</v>
      </c>
      <c r="D422" s="1" t="s">
        <v>498</v>
      </c>
      <c r="E422" s="1" t="s">
        <v>47</v>
      </c>
      <c r="F422" s="1" t="str">
        <f t="shared" si="6"/>
        <v>COQUIMBO</v>
      </c>
      <c r="G422" s="1" t="s">
        <v>49</v>
      </c>
      <c r="H422" s="1" t="s">
        <v>913</v>
      </c>
      <c r="I422" s="5" t="s">
        <v>4912</v>
      </c>
      <c r="J422" s="5">
        <v>770</v>
      </c>
      <c r="K422" s="5" t="s">
        <v>20</v>
      </c>
      <c r="L422" s="5" t="s">
        <v>30</v>
      </c>
      <c r="M422" s="5">
        <v>47738</v>
      </c>
      <c r="N422" s="5" t="s">
        <v>911</v>
      </c>
      <c r="O422" s="1" t="s">
        <v>912</v>
      </c>
      <c r="P422" s="1" t="s">
        <v>505</v>
      </c>
      <c r="Q422" s="1" t="s">
        <v>560</v>
      </c>
      <c r="R422" s="1" t="s">
        <v>26</v>
      </c>
      <c r="S422" s="1" t="s">
        <v>31</v>
      </c>
      <c r="T422" s="5">
        <v>148231</v>
      </c>
      <c r="U422" s="1" t="s">
        <v>25</v>
      </c>
      <c r="V422" s="1" t="s">
        <v>25</v>
      </c>
      <c r="W422" s="1" t="s">
        <v>25</v>
      </c>
      <c r="X422" s="1" t="s">
        <v>25</v>
      </c>
      <c r="Y422" s="1" t="s">
        <v>25</v>
      </c>
      <c r="Z422" s="1" t="s">
        <v>25</v>
      </c>
      <c r="AA422" s="1" t="s">
        <v>25</v>
      </c>
      <c r="AB422" s="1" t="s">
        <v>25</v>
      </c>
      <c r="AC422" s="1" t="s">
        <v>4394</v>
      </c>
      <c r="AD422" s="2">
        <v>0</v>
      </c>
      <c r="AE422" s="2">
        <v>0</v>
      </c>
      <c r="AF422" s="2">
        <v>40000</v>
      </c>
      <c r="AG422" s="2">
        <v>1400000</v>
      </c>
      <c r="AH422" s="2">
        <v>1500000</v>
      </c>
      <c r="AI422" s="2">
        <v>0</v>
      </c>
      <c r="AJ422" s="2">
        <v>0</v>
      </c>
      <c r="AK422" s="2">
        <v>0</v>
      </c>
      <c r="AL422" s="25">
        <f>VLOOKUP(H422,Tabla3[[#All],[Comuna]:[Codigo Comuna]],2,FALSE)</f>
        <v>4105</v>
      </c>
      <c r="AM422" s="28">
        <f>VLOOKUP(AL422,Poblacion!E$1:G$347,3,FALSE)</f>
        <v>4649</v>
      </c>
      <c r="AN422" s="28">
        <f>VLOOKUP(AL422,Tabla4[[#All],[Código Comuna]:[Población 2025 estimada]],3,FALSE)</f>
        <v>4713</v>
      </c>
      <c r="AO422" s="26">
        <f>VLOOKUP(AL422,Pobreza!B$1:E$346,4,FALSE)</f>
        <v>0.15139105155321619</v>
      </c>
    </row>
    <row r="423" spans="1:41" ht="24" x14ac:dyDescent="0.25">
      <c r="A423" s="6"/>
      <c r="B423" s="5" t="s">
        <v>497</v>
      </c>
      <c r="C423" s="5" t="s">
        <v>497</v>
      </c>
      <c r="D423" s="1" t="s">
        <v>498</v>
      </c>
      <c r="E423" s="1" t="s">
        <v>47</v>
      </c>
      <c r="F423" s="1" t="str">
        <f t="shared" si="6"/>
        <v>COQUIMBO</v>
      </c>
      <c r="G423" s="1" t="s">
        <v>917</v>
      </c>
      <c r="H423" s="1" t="s">
        <v>918</v>
      </c>
      <c r="I423" s="5" t="s">
        <v>4912</v>
      </c>
      <c r="J423" s="6"/>
      <c r="K423" s="5" t="s">
        <v>20</v>
      </c>
      <c r="L423" s="5" t="s">
        <v>25</v>
      </c>
      <c r="M423" s="5">
        <v>48484</v>
      </c>
      <c r="N423" s="5" t="s">
        <v>914</v>
      </c>
      <c r="O423" s="1" t="s">
        <v>915</v>
      </c>
      <c r="P423" s="1" t="s">
        <v>505</v>
      </c>
      <c r="Q423" s="1" t="s">
        <v>25</v>
      </c>
      <c r="R423" s="1" t="s">
        <v>26</v>
      </c>
      <c r="S423" s="1" t="s">
        <v>916</v>
      </c>
      <c r="T423" s="5">
        <v>148296</v>
      </c>
      <c r="U423" s="1" t="s">
        <v>25</v>
      </c>
      <c r="V423" s="1" t="s">
        <v>25</v>
      </c>
      <c r="W423" s="1" t="s">
        <v>25</v>
      </c>
      <c r="X423" s="1" t="s">
        <v>25</v>
      </c>
      <c r="Y423" s="1" t="s">
        <v>25</v>
      </c>
      <c r="Z423" s="1" t="s">
        <v>25</v>
      </c>
      <c r="AA423" s="1" t="s">
        <v>25</v>
      </c>
      <c r="AB423" s="1" t="s">
        <v>25</v>
      </c>
      <c r="AC423" s="1" t="s">
        <v>4394</v>
      </c>
      <c r="AD423" s="2">
        <v>0</v>
      </c>
      <c r="AE423" s="2">
        <v>0</v>
      </c>
      <c r="AF423" s="2">
        <v>20000</v>
      </c>
      <c r="AG423" s="2">
        <v>300000</v>
      </c>
      <c r="AH423" s="2">
        <v>190000</v>
      </c>
      <c r="AI423" s="2">
        <v>0</v>
      </c>
      <c r="AJ423" s="2">
        <v>0</v>
      </c>
      <c r="AK423" s="2">
        <v>0</v>
      </c>
      <c r="AL423" s="25">
        <f>VLOOKUP(H423,Tabla3[[#All],[Comuna]:[Codigo Comuna]],2,FALSE)</f>
        <v>4201</v>
      </c>
      <c r="AM423" s="28">
        <f>VLOOKUP(AL423,Poblacion!E$1:G$347,3,FALSE)</f>
        <v>32009</v>
      </c>
      <c r="AN423" s="28">
        <f>VLOOKUP(AL423,Tabla4[[#All],[Código Comuna]:[Población 2025 estimada]],3,FALSE)</f>
        <v>33051</v>
      </c>
      <c r="AO423" s="26">
        <f>VLOOKUP(AL423,Pobreza!B$1:E$346,4,FALSE)</f>
        <v>0.16959297738905341</v>
      </c>
    </row>
    <row r="424" spans="1:41" ht="24" x14ac:dyDescent="0.25">
      <c r="A424" s="6"/>
      <c r="B424" s="5" t="s">
        <v>497</v>
      </c>
      <c r="C424" s="5" t="s">
        <v>497</v>
      </c>
      <c r="D424" s="1" t="s">
        <v>498</v>
      </c>
      <c r="E424" s="1" t="s">
        <v>47</v>
      </c>
      <c r="F424" s="1" t="str">
        <f t="shared" si="6"/>
        <v>COQUIMBO</v>
      </c>
      <c r="G424" s="1" t="s">
        <v>917</v>
      </c>
      <c r="H424" s="1" t="s">
        <v>918</v>
      </c>
      <c r="I424" s="5" t="s">
        <v>4912</v>
      </c>
      <c r="J424" s="6"/>
      <c r="K424" s="5" t="s">
        <v>20</v>
      </c>
      <c r="L424" s="5" t="s">
        <v>25</v>
      </c>
      <c r="M424" s="5">
        <v>44540</v>
      </c>
      <c r="N424" s="5" t="s">
        <v>919</v>
      </c>
      <c r="O424" s="1" t="s">
        <v>920</v>
      </c>
      <c r="P424" s="1" t="s">
        <v>539</v>
      </c>
      <c r="Q424" s="1" t="s">
        <v>25</v>
      </c>
      <c r="R424" s="1" t="s">
        <v>89</v>
      </c>
      <c r="S424" s="1" t="s">
        <v>921</v>
      </c>
      <c r="T424" s="5">
        <v>180814</v>
      </c>
      <c r="U424" s="1" t="s">
        <v>25</v>
      </c>
      <c r="V424" s="1" t="s">
        <v>25</v>
      </c>
      <c r="W424" s="1" t="s">
        <v>25</v>
      </c>
      <c r="X424" s="1" t="s">
        <v>25</v>
      </c>
      <c r="Y424" s="1" t="s">
        <v>25</v>
      </c>
      <c r="Z424" s="1" t="s">
        <v>25</v>
      </c>
      <c r="AA424" s="1" t="s">
        <v>25</v>
      </c>
      <c r="AB424" s="1" t="s">
        <v>25</v>
      </c>
      <c r="AC424" s="1" t="s">
        <v>4394</v>
      </c>
      <c r="AD424" s="2">
        <v>0</v>
      </c>
      <c r="AE424" s="2">
        <v>0</v>
      </c>
      <c r="AF424" s="2">
        <v>50000</v>
      </c>
      <c r="AG424" s="2">
        <v>400000</v>
      </c>
      <c r="AH424" s="2">
        <v>450000</v>
      </c>
      <c r="AI424" s="2">
        <v>0</v>
      </c>
      <c r="AJ424" s="2">
        <v>0</v>
      </c>
      <c r="AK424" s="2">
        <v>0</v>
      </c>
      <c r="AL424" s="25">
        <f>VLOOKUP(H424,Tabla3[[#All],[Comuna]:[Codigo Comuna]],2,FALSE)</f>
        <v>4201</v>
      </c>
      <c r="AM424" s="28">
        <f>VLOOKUP(AL424,Poblacion!E$1:G$347,3,FALSE)</f>
        <v>32009</v>
      </c>
      <c r="AN424" s="28">
        <f>VLOOKUP(AL424,Tabla4[[#All],[Código Comuna]:[Población 2025 estimada]],3,FALSE)</f>
        <v>33051</v>
      </c>
      <c r="AO424" s="26">
        <f>VLOOKUP(AL424,Pobreza!B$1:E$346,4,FALSE)</f>
        <v>0.16959297738905341</v>
      </c>
    </row>
    <row r="425" spans="1:41" ht="36" x14ac:dyDescent="0.25">
      <c r="A425" s="5">
        <v>586</v>
      </c>
      <c r="B425" s="5" t="s">
        <v>497</v>
      </c>
      <c r="C425" s="5" t="s">
        <v>497</v>
      </c>
      <c r="D425" s="1" t="s">
        <v>498</v>
      </c>
      <c r="E425" s="1" t="s">
        <v>47</v>
      </c>
      <c r="F425" s="1" t="str">
        <f t="shared" si="6"/>
        <v>COQUIMBO</v>
      </c>
      <c r="G425" s="1" t="s">
        <v>49</v>
      </c>
      <c r="H425" s="1" t="s">
        <v>924</v>
      </c>
      <c r="I425" s="5" t="s">
        <v>4911</v>
      </c>
      <c r="J425" s="5">
        <v>240</v>
      </c>
      <c r="K425" s="5" t="s">
        <v>20</v>
      </c>
      <c r="L425" s="5" t="s">
        <v>21</v>
      </c>
      <c r="M425" s="5">
        <v>49512</v>
      </c>
      <c r="N425" s="5" t="s">
        <v>922</v>
      </c>
      <c r="O425" s="1" t="s">
        <v>923</v>
      </c>
      <c r="P425" s="1" t="s">
        <v>499</v>
      </c>
      <c r="Q425" s="1" t="s">
        <v>499</v>
      </c>
      <c r="R425" s="1" t="s">
        <v>26</v>
      </c>
      <c r="S425" s="1" t="s">
        <v>328</v>
      </c>
      <c r="T425" s="5">
        <v>161068</v>
      </c>
      <c r="U425" s="1" t="s">
        <v>500</v>
      </c>
      <c r="V425" s="1" t="s">
        <v>25</v>
      </c>
      <c r="W425" s="1" t="s">
        <v>25</v>
      </c>
      <c r="X425" s="1" t="s">
        <v>25</v>
      </c>
      <c r="Y425" s="1" t="s">
        <v>25</v>
      </c>
      <c r="Z425" s="1" t="s">
        <v>25</v>
      </c>
      <c r="AA425" s="1" t="s">
        <v>25</v>
      </c>
      <c r="AB425" s="1" t="s">
        <v>25</v>
      </c>
      <c r="AC425" s="1" t="s">
        <v>4394</v>
      </c>
      <c r="AD425" s="2">
        <v>0</v>
      </c>
      <c r="AE425" s="2">
        <v>120321</v>
      </c>
      <c r="AF425" s="2">
        <v>572294</v>
      </c>
      <c r="AG425" s="2">
        <v>623606</v>
      </c>
      <c r="AH425" s="2">
        <v>60871</v>
      </c>
      <c r="AI425" s="2">
        <v>0</v>
      </c>
      <c r="AJ425" s="2">
        <v>0</v>
      </c>
      <c r="AK425" s="2">
        <v>0</v>
      </c>
      <c r="AL425" s="25">
        <f>VLOOKUP(H425,Tabla3[[#All],[Comuna]:[Codigo Comuna]],2,FALSE)</f>
        <v>4101</v>
      </c>
      <c r="AM425" s="28">
        <f>VLOOKUP(AL425,Poblacion!E$1:G$347,3,FALSE)</f>
        <v>250141</v>
      </c>
      <c r="AN425" s="28">
        <f>VLOOKUP(AL425,Tabla4[[#All],[Código Comuna]:[Población 2025 estimada]],3,FALSE)</f>
        <v>271608</v>
      </c>
      <c r="AO425" s="26">
        <f>VLOOKUP(AL425,Pobreza!B$1:E$346,4,FALSE)</f>
        <v>0.13104801515687459</v>
      </c>
    </row>
    <row r="426" spans="1:41" ht="36" x14ac:dyDescent="0.25">
      <c r="A426" s="5">
        <v>585</v>
      </c>
      <c r="B426" s="5" t="s">
        <v>497</v>
      </c>
      <c r="C426" s="5" t="s">
        <v>497</v>
      </c>
      <c r="D426" s="1" t="s">
        <v>498</v>
      </c>
      <c r="E426" s="1" t="s">
        <v>47</v>
      </c>
      <c r="F426" s="1" t="str">
        <f t="shared" si="6"/>
        <v>COQUIMBO</v>
      </c>
      <c r="G426" s="1" t="s">
        <v>49</v>
      </c>
      <c r="H426" s="1" t="s">
        <v>924</v>
      </c>
      <c r="I426" s="5" t="s">
        <v>4911</v>
      </c>
      <c r="J426" s="5">
        <v>240</v>
      </c>
      <c r="K426" s="5" t="s">
        <v>20</v>
      </c>
      <c r="L426" s="5" t="s">
        <v>30</v>
      </c>
      <c r="M426" s="5">
        <v>49512</v>
      </c>
      <c r="N426" s="5" t="s">
        <v>922</v>
      </c>
      <c r="O426" s="1" t="s">
        <v>923</v>
      </c>
      <c r="P426" s="1" t="s">
        <v>499</v>
      </c>
      <c r="Q426" s="1" t="s">
        <v>499</v>
      </c>
      <c r="R426" s="1" t="s">
        <v>26</v>
      </c>
      <c r="S426" s="1" t="s">
        <v>126</v>
      </c>
      <c r="T426" s="5">
        <v>161069</v>
      </c>
      <c r="U426" s="1" t="s">
        <v>500</v>
      </c>
      <c r="V426" s="1" t="s">
        <v>25</v>
      </c>
      <c r="W426" s="1" t="s">
        <v>25</v>
      </c>
      <c r="X426" s="1" t="s">
        <v>25</v>
      </c>
      <c r="Y426" s="1" t="s">
        <v>25</v>
      </c>
      <c r="Z426" s="1" t="s">
        <v>25</v>
      </c>
      <c r="AA426" s="1" t="s">
        <v>25</v>
      </c>
      <c r="AB426" s="1" t="s">
        <v>25</v>
      </c>
      <c r="AC426" s="1" t="s">
        <v>4394</v>
      </c>
      <c r="AD426" s="2">
        <v>0</v>
      </c>
      <c r="AE426" s="2">
        <v>500000</v>
      </c>
      <c r="AF426" s="2">
        <v>8271112</v>
      </c>
      <c r="AG426" s="2">
        <v>13357166</v>
      </c>
      <c r="AH426" s="2">
        <v>9131363</v>
      </c>
      <c r="AI426" s="2">
        <v>0</v>
      </c>
      <c r="AJ426" s="2">
        <v>0</v>
      </c>
      <c r="AK426" s="2">
        <v>0</v>
      </c>
      <c r="AL426" s="25">
        <f>VLOOKUP(H426,Tabla3[[#All],[Comuna]:[Codigo Comuna]],2,FALSE)</f>
        <v>4101</v>
      </c>
      <c r="AM426" s="28">
        <f>VLOOKUP(AL426,Poblacion!E$1:G$347,3,FALSE)</f>
        <v>250141</v>
      </c>
      <c r="AN426" s="28">
        <f>VLOOKUP(AL426,Tabla4[[#All],[Código Comuna]:[Población 2025 estimada]],3,FALSE)</f>
        <v>271608</v>
      </c>
      <c r="AO426" s="26">
        <f>VLOOKUP(AL426,Pobreza!B$1:E$346,4,FALSE)</f>
        <v>0.13104801515687459</v>
      </c>
    </row>
    <row r="427" spans="1:41" ht="36" x14ac:dyDescent="0.25">
      <c r="A427" s="5">
        <v>587</v>
      </c>
      <c r="B427" s="5" t="s">
        <v>497</v>
      </c>
      <c r="C427" s="5" t="s">
        <v>497</v>
      </c>
      <c r="D427" s="1" t="s">
        <v>498</v>
      </c>
      <c r="E427" s="1" t="s">
        <v>47</v>
      </c>
      <c r="F427" s="1" t="str">
        <f t="shared" si="6"/>
        <v>COQUIMBO</v>
      </c>
      <c r="G427" s="1" t="s">
        <v>927</v>
      </c>
      <c r="H427" s="1" t="s">
        <v>928</v>
      </c>
      <c r="I427" s="5" t="s">
        <v>4911</v>
      </c>
      <c r="J427" s="5">
        <v>260</v>
      </c>
      <c r="K427" s="5" t="s">
        <v>20</v>
      </c>
      <c r="L427" s="5" t="s">
        <v>21</v>
      </c>
      <c r="M427" s="5">
        <v>50567</v>
      </c>
      <c r="N427" s="5" t="s">
        <v>925</v>
      </c>
      <c r="O427" s="1" t="s">
        <v>926</v>
      </c>
      <c r="P427" s="1" t="s">
        <v>499</v>
      </c>
      <c r="Q427" s="1" t="s">
        <v>499</v>
      </c>
      <c r="R427" s="1" t="s">
        <v>77</v>
      </c>
      <c r="S427" s="1" t="s">
        <v>78</v>
      </c>
      <c r="T427" s="5">
        <v>154743</v>
      </c>
      <c r="U427" s="1" t="s">
        <v>500</v>
      </c>
      <c r="V427" s="1" t="s">
        <v>25</v>
      </c>
      <c r="W427" s="1" t="s">
        <v>25</v>
      </c>
      <c r="X427" s="1" t="s">
        <v>25</v>
      </c>
      <c r="Y427" s="1" t="s">
        <v>25</v>
      </c>
      <c r="Z427" s="1" t="s">
        <v>25</v>
      </c>
      <c r="AA427" s="1" t="s">
        <v>25</v>
      </c>
      <c r="AB427" s="1" t="s">
        <v>25</v>
      </c>
      <c r="AC427" s="1" t="s">
        <v>4394</v>
      </c>
      <c r="AD427" s="2">
        <v>0</v>
      </c>
      <c r="AE427" s="2">
        <v>994190.44499999995</v>
      </c>
      <c r="AF427" s="2">
        <v>1089461</v>
      </c>
      <c r="AG427" s="2">
        <v>0</v>
      </c>
      <c r="AH427" s="2">
        <v>0</v>
      </c>
      <c r="AI427" s="2">
        <v>0</v>
      </c>
      <c r="AJ427" s="2">
        <v>0</v>
      </c>
      <c r="AK427" s="2">
        <v>0</v>
      </c>
      <c r="AL427" s="25" t="e">
        <f>VLOOKUP(H427,Tabla3[[#All],[Comuna]:[Codigo Comuna]],2,FALSE)</f>
        <v>#N/A</v>
      </c>
      <c r="AM427" s="28" t="e">
        <f>VLOOKUP(AL427,Poblacion!E$1:G$347,3,FALSE)</f>
        <v>#N/A</v>
      </c>
      <c r="AN427" s="28" t="e">
        <f>VLOOKUP(AL427,Tabla4[[#All],[Código Comuna]:[Población 2025 estimada]],3,FALSE)</f>
        <v>#N/A</v>
      </c>
      <c r="AO427" s="26" t="e">
        <f>VLOOKUP(AL427,Pobreza!B$1:E$346,4,FALSE)</f>
        <v>#N/A</v>
      </c>
    </row>
    <row r="428" spans="1:41" ht="60" x14ac:dyDescent="0.25">
      <c r="A428" s="5">
        <v>588</v>
      </c>
      <c r="B428" s="5" t="s">
        <v>497</v>
      </c>
      <c r="C428" s="5" t="s">
        <v>497</v>
      </c>
      <c r="D428" s="1" t="s">
        <v>498</v>
      </c>
      <c r="E428" s="1" t="s">
        <v>47</v>
      </c>
      <c r="F428" s="1" t="str">
        <f t="shared" si="6"/>
        <v>COQUIMBO</v>
      </c>
      <c r="G428" s="1" t="s">
        <v>931</v>
      </c>
      <c r="H428" s="1" t="s">
        <v>932</v>
      </c>
      <c r="I428" s="5" t="s">
        <v>4911</v>
      </c>
      <c r="J428" s="5">
        <v>251</v>
      </c>
      <c r="K428" s="5" t="s">
        <v>20</v>
      </c>
      <c r="L428" s="5" t="s">
        <v>21</v>
      </c>
      <c r="M428" s="5">
        <v>49993</v>
      </c>
      <c r="N428" s="5" t="s">
        <v>929</v>
      </c>
      <c r="O428" s="1" t="s">
        <v>930</v>
      </c>
      <c r="P428" s="1" t="s">
        <v>533</v>
      </c>
      <c r="Q428" s="1" t="s">
        <v>556</v>
      </c>
      <c r="R428" s="1" t="s">
        <v>26</v>
      </c>
      <c r="S428" s="1" t="s">
        <v>27</v>
      </c>
      <c r="T428" s="5">
        <v>152838</v>
      </c>
      <c r="U428" s="1" t="s">
        <v>507</v>
      </c>
      <c r="V428" s="1" t="s">
        <v>25</v>
      </c>
      <c r="W428" s="1" t="s">
        <v>25</v>
      </c>
      <c r="X428" s="1" t="s">
        <v>25</v>
      </c>
      <c r="Y428" s="1" t="s">
        <v>25</v>
      </c>
      <c r="Z428" s="1" t="s">
        <v>25</v>
      </c>
      <c r="AA428" s="1" t="s">
        <v>25</v>
      </c>
      <c r="AB428" s="1" t="s">
        <v>25</v>
      </c>
      <c r="AC428" s="1" t="s">
        <v>4394</v>
      </c>
      <c r="AD428" s="2">
        <v>283798.03600000002</v>
      </c>
      <c r="AE428" s="2">
        <v>294331.614</v>
      </c>
      <c r="AF428" s="2">
        <v>74329</v>
      </c>
      <c r="AG428" s="2">
        <v>0</v>
      </c>
      <c r="AH428" s="2">
        <v>0</v>
      </c>
      <c r="AI428" s="2">
        <v>0</v>
      </c>
      <c r="AJ428" s="2">
        <v>0</v>
      </c>
      <c r="AK428" s="2">
        <v>0</v>
      </c>
      <c r="AL428" s="25" t="e">
        <f>VLOOKUP(H428,Tabla3[[#All],[Comuna]:[Codigo Comuna]],2,FALSE)</f>
        <v>#N/A</v>
      </c>
      <c r="AM428" s="28" t="e">
        <f>VLOOKUP(AL428,Poblacion!E$1:G$347,3,FALSE)</f>
        <v>#N/A</v>
      </c>
      <c r="AN428" s="28" t="e">
        <f>VLOOKUP(AL428,Tabla4[[#All],[Código Comuna]:[Población 2025 estimada]],3,FALSE)</f>
        <v>#N/A</v>
      </c>
      <c r="AO428" s="26" t="e">
        <f>VLOOKUP(AL428,Pobreza!B$1:E$346,4,FALSE)</f>
        <v>#N/A</v>
      </c>
    </row>
    <row r="429" spans="1:41" ht="60" x14ac:dyDescent="0.25">
      <c r="A429" s="5">
        <v>589</v>
      </c>
      <c r="B429" s="5" t="s">
        <v>497</v>
      </c>
      <c r="C429" s="5" t="s">
        <v>497</v>
      </c>
      <c r="D429" s="1" t="s">
        <v>498</v>
      </c>
      <c r="E429" s="1" t="s">
        <v>47</v>
      </c>
      <c r="F429" s="1" t="str">
        <f t="shared" si="6"/>
        <v>COQUIMBO</v>
      </c>
      <c r="G429" s="1" t="s">
        <v>931</v>
      </c>
      <c r="H429" s="1" t="s">
        <v>932</v>
      </c>
      <c r="I429" s="5" t="s">
        <v>4911</v>
      </c>
      <c r="J429" s="5">
        <v>251</v>
      </c>
      <c r="K429" s="5" t="s">
        <v>20</v>
      </c>
      <c r="L429" s="5" t="s">
        <v>30</v>
      </c>
      <c r="M429" s="5">
        <v>49993</v>
      </c>
      <c r="N429" s="5" t="s">
        <v>929</v>
      </c>
      <c r="O429" s="1" t="s">
        <v>930</v>
      </c>
      <c r="P429" s="1" t="s">
        <v>533</v>
      </c>
      <c r="Q429" s="1" t="s">
        <v>556</v>
      </c>
      <c r="R429" s="1" t="s">
        <v>26</v>
      </c>
      <c r="S429" s="1" t="s">
        <v>31</v>
      </c>
      <c r="T429" s="5">
        <v>152837</v>
      </c>
      <c r="U429" s="1" t="s">
        <v>507</v>
      </c>
      <c r="V429" s="1" t="s">
        <v>25</v>
      </c>
      <c r="W429" s="1" t="s">
        <v>25</v>
      </c>
      <c r="X429" s="1" t="s">
        <v>25</v>
      </c>
      <c r="Y429" s="1" t="s">
        <v>25</v>
      </c>
      <c r="Z429" s="1" t="s">
        <v>25</v>
      </c>
      <c r="AA429" s="1" t="s">
        <v>25</v>
      </c>
      <c r="AB429" s="1" t="s">
        <v>25</v>
      </c>
      <c r="AC429" s="1" t="s">
        <v>4394</v>
      </c>
      <c r="AD429" s="2">
        <v>2600689.1329999999</v>
      </c>
      <c r="AE429" s="2">
        <v>2202895.497</v>
      </c>
      <c r="AF429" s="2">
        <v>690183</v>
      </c>
      <c r="AG429" s="2">
        <v>0</v>
      </c>
      <c r="AH429" s="2">
        <v>0</v>
      </c>
      <c r="AI429" s="2">
        <v>0</v>
      </c>
      <c r="AJ429" s="2">
        <v>0</v>
      </c>
      <c r="AK429" s="2">
        <v>0</v>
      </c>
      <c r="AL429" s="25" t="e">
        <f>VLOOKUP(H429,Tabla3[[#All],[Comuna]:[Codigo Comuna]],2,FALSE)</f>
        <v>#N/A</v>
      </c>
      <c r="AM429" s="28" t="e">
        <f>VLOOKUP(AL429,Poblacion!E$1:G$347,3,FALSE)</f>
        <v>#N/A</v>
      </c>
      <c r="AN429" s="28" t="e">
        <f>VLOOKUP(AL429,Tabla4[[#All],[Código Comuna]:[Población 2025 estimada]],3,FALSE)</f>
        <v>#N/A</v>
      </c>
      <c r="AO429" s="26" t="e">
        <f>VLOOKUP(AL429,Pobreza!B$1:E$346,4,FALSE)</f>
        <v>#N/A</v>
      </c>
    </row>
    <row r="430" spans="1:41" ht="24" x14ac:dyDescent="0.25">
      <c r="A430" s="5">
        <v>590</v>
      </c>
      <c r="B430" s="5" t="s">
        <v>497</v>
      </c>
      <c r="C430" s="5" t="s">
        <v>497</v>
      </c>
      <c r="D430" s="1" t="s">
        <v>498</v>
      </c>
      <c r="E430" s="1" t="s">
        <v>47</v>
      </c>
      <c r="F430" s="1" t="str">
        <f t="shared" si="6"/>
        <v>COQUIMBO</v>
      </c>
      <c r="G430" s="1" t="s">
        <v>49</v>
      </c>
      <c r="H430" s="1" t="s">
        <v>233</v>
      </c>
      <c r="I430" s="5" t="s">
        <v>4911</v>
      </c>
      <c r="J430" s="5">
        <v>169</v>
      </c>
      <c r="K430" s="5" t="s">
        <v>20</v>
      </c>
      <c r="L430" s="5" t="s">
        <v>21</v>
      </c>
      <c r="M430" s="5">
        <v>46517</v>
      </c>
      <c r="N430" s="5" t="s">
        <v>933</v>
      </c>
      <c r="O430" s="1" t="s">
        <v>934</v>
      </c>
      <c r="P430" s="1" t="s">
        <v>607</v>
      </c>
      <c r="Q430" s="1" t="s">
        <v>522</v>
      </c>
      <c r="R430" s="1" t="s">
        <v>89</v>
      </c>
      <c r="S430" s="1" t="s">
        <v>106</v>
      </c>
      <c r="T430" s="5">
        <v>141831</v>
      </c>
      <c r="U430" s="1" t="s">
        <v>500</v>
      </c>
      <c r="V430" s="1" t="s">
        <v>25</v>
      </c>
      <c r="W430" s="1" t="s">
        <v>25</v>
      </c>
      <c r="X430" s="1" t="s">
        <v>25</v>
      </c>
      <c r="Y430" s="1" t="s">
        <v>25</v>
      </c>
      <c r="Z430" s="1" t="s">
        <v>25</v>
      </c>
      <c r="AA430" s="1" t="s">
        <v>25</v>
      </c>
      <c r="AB430" s="1" t="s">
        <v>25</v>
      </c>
      <c r="AC430" s="1" t="s">
        <v>4394</v>
      </c>
      <c r="AD430" s="2">
        <v>0</v>
      </c>
      <c r="AE430" s="2">
        <v>338801.99200000003</v>
      </c>
      <c r="AF430" s="2">
        <v>90670</v>
      </c>
      <c r="AG430" s="2">
        <v>0</v>
      </c>
      <c r="AH430" s="2">
        <v>0</v>
      </c>
      <c r="AI430" s="2">
        <v>0</v>
      </c>
      <c r="AJ430" s="2">
        <v>0</v>
      </c>
      <c r="AK430" s="2">
        <v>0</v>
      </c>
      <c r="AL430" s="25">
        <f>VLOOKUP(H430,Tabla3[[#All],[Comuna]:[Codigo Comuna]],2,FALSE)</f>
        <v>4104</v>
      </c>
      <c r="AM430" s="28">
        <f>VLOOKUP(AL430,Poblacion!E$1:G$347,3,FALSE)</f>
        <v>4335</v>
      </c>
      <c r="AN430" s="28">
        <f>VLOOKUP(AL430,Tabla4[[#All],[Código Comuna]:[Población 2025 estimada]],3,FALSE)</f>
        <v>4548</v>
      </c>
      <c r="AO430" s="26">
        <f>VLOOKUP(AL430,Pobreza!B$1:E$346,4,FALSE)</f>
        <v>0.29529781751838541</v>
      </c>
    </row>
    <row r="431" spans="1:41" ht="24" x14ac:dyDescent="0.25">
      <c r="A431" s="5">
        <v>591</v>
      </c>
      <c r="B431" s="5" t="s">
        <v>497</v>
      </c>
      <c r="C431" s="5" t="s">
        <v>497</v>
      </c>
      <c r="D431" s="1" t="s">
        <v>498</v>
      </c>
      <c r="E431" s="1" t="s">
        <v>47</v>
      </c>
      <c r="F431" s="1" t="str">
        <f t="shared" si="6"/>
        <v>COQUIMBO</v>
      </c>
      <c r="G431" s="1" t="s">
        <v>49</v>
      </c>
      <c r="H431" s="1" t="s">
        <v>233</v>
      </c>
      <c r="I431" s="5" t="s">
        <v>4912</v>
      </c>
      <c r="J431" s="5">
        <v>675</v>
      </c>
      <c r="K431" s="5" t="s">
        <v>20</v>
      </c>
      <c r="L431" s="5" t="s">
        <v>21</v>
      </c>
      <c r="M431" s="5">
        <v>46517</v>
      </c>
      <c r="N431" s="5" t="s">
        <v>933</v>
      </c>
      <c r="O431" s="1" t="s">
        <v>934</v>
      </c>
      <c r="P431" s="1" t="s">
        <v>607</v>
      </c>
      <c r="Q431" s="1" t="s">
        <v>522</v>
      </c>
      <c r="R431" s="1" t="s">
        <v>89</v>
      </c>
      <c r="S431" s="1" t="s">
        <v>90</v>
      </c>
      <c r="T431" s="5">
        <v>177763</v>
      </c>
      <c r="U431" s="1" t="s">
        <v>25</v>
      </c>
      <c r="V431" s="1" t="s">
        <v>25</v>
      </c>
      <c r="W431" s="1" t="s">
        <v>25</v>
      </c>
      <c r="X431" s="1" t="s">
        <v>25</v>
      </c>
      <c r="Y431" s="1" t="s">
        <v>25</v>
      </c>
      <c r="Z431" s="1" t="s">
        <v>25</v>
      </c>
      <c r="AA431" s="1" t="s">
        <v>25</v>
      </c>
      <c r="AB431" s="1" t="s">
        <v>25</v>
      </c>
      <c r="AC431" s="1" t="s">
        <v>4394</v>
      </c>
      <c r="AD431" s="2">
        <v>0</v>
      </c>
      <c r="AE431" s="2">
        <v>0</v>
      </c>
      <c r="AF431" s="2">
        <v>50000</v>
      </c>
      <c r="AG431" s="2">
        <v>130000</v>
      </c>
      <c r="AH431" s="2">
        <v>120000</v>
      </c>
      <c r="AI431" s="2">
        <v>0</v>
      </c>
      <c r="AJ431" s="2">
        <v>0</v>
      </c>
      <c r="AK431" s="2">
        <v>0</v>
      </c>
      <c r="AL431" s="25">
        <f>VLOOKUP(H431,Tabla3[[#All],[Comuna]:[Codigo Comuna]],2,FALSE)</f>
        <v>4104</v>
      </c>
      <c r="AM431" s="28">
        <f>VLOOKUP(AL431,Poblacion!E$1:G$347,3,FALSE)</f>
        <v>4335</v>
      </c>
      <c r="AN431" s="28">
        <f>VLOOKUP(AL431,Tabla4[[#All],[Código Comuna]:[Población 2025 estimada]],3,FALSE)</f>
        <v>4548</v>
      </c>
      <c r="AO431" s="26">
        <f>VLOOKUP(AL431,Pobreza!B$1:E$346,4,FALSE)</f>
        <v>0.29529781751838541</v>
      </c>
    </row>
    <row r="432" spans="1:41" ht="36" x14ac:dyDescent="0.25">
      <c r="A432" s="5">
        <v>592</v>
      </c>
      <c r="B432" s="5" t="s">
        <v>497</v>
      </c>
      <c r="C432" s="5" t="s">
        <v>497</v>
      </c>
      <c r="D432" s="1" t="s">
        <v>498</v>
      </c>
      <c r="E432" s="1" t="s">
        <v>47</v>
      </c>
      <c r="F432" s="1" t="str">
        <f t="shared" si="6"/>
        <v>COQUIMBO</v>
      </c>
      <c r="G432" s="1" t="s">
        <v>49</v>
      </c>
      <c r="H432" s="1" t="s">
        <v>904</v>
      </c>
      <c r="I432" s="5" t="s">
        <v>4911</v>
      </c>
      <c r="J432" s="5">
        <v>289</v>
      </c>
      <c r="K432" s="5" t="s">
        <v>20</v>
      </c>
      <c r="L432" s="5" t="s">
        <v>21</v>
      </c>
      <c r="M432" s="5">
        <v>51269</v>
      </c>
      <c r="N432" s="5" t="s">
        <v>935</v>
      </c>
      <c r="O432" s="1" t="s">
        <v>936</v>
      </c>
      <c r="P432" s="1" t="s">
        <v>499</v>
      </c>
      <c r="Q432" s="1" t="s">
        <v>499</v>
      </c>
      <c r="R432" s="1" t="s">
        <v>26</v>
      </c>
      <c r="S432" s="1" t="s">
        <v>27</v>
      </c>
      <c r="T432" s="5">
        <v>158915</v>
      </c>
      <c r="U432" s="1" t="s">
        <v>500</v>
      </c>
      <c r="V432" s="1" t="s">
        <v>25</v>
      </c>
      <c r="W432" s="1" t="s">
        <v>25</v>
      </c>
      <c r="X432" s="1" t="s">
        <v>25</v>
      </c>
      <c r="Y432" s="1" t="s">
        <v>25</v>
      </c>
      <c r="Z432" s="1" t="s">
        <v>25</v>
      </c>
      <c r="AA432" s="1" t="s">
        <v>25</v>
      </c>
      <c r="AB432" s="1" t="s">
        <v>25</v>
      </c>
      <c r="AC432" s="1" t="s">
        <v>4394</v>
      </c>
      <c r="AD432" s="2">
        <v>0</v>
      </c>
      <c r="AE432" s="2">
        <v>50001</v>
      </c>
      <c r="AF432" s="2">
        <v>143595</v>
      </c>
      <c r="AG432" s="2">
        <v>0</v>
      </c>
      <c r="AH432" s="2">
        <v>0</v>
      </c>
      <c r="AI432" s="2">
        <v>0</v>
      </c>
      <c r="AJ432" s="2">
        <v>0</v>
      </c>
      <c r="AK432" s="2">
        <v>0</v>
      </c>
      <c r="AL432" s="25">
        <f>VLOOKUP(H432,Tabla3[[#All],[Comuna]:[Codigo Comuna]],2,FALSE)</f>
        <v>4106</v>
      </c>
      <c r="AM432" s="28">
        <f>VLOOKUP(AL432,Poblacion!E$1:G$347,3,FALSE)</f>
        <v>28047</v>
      </c>
      <c r="AN432" s="28">
        <f>VLOOKUP(AL432,Tabla4[[#All],[Código Comuna]:[Población 2025 estimada]],3,FALSE)</f>
        <v>30703</v>
      </c>
      <c r="AO432" s="26">
        <f>VLOOKUP(AL432,Pobreza!B$1:E$346,4,FALSE)</f>
        <v>0.19465134058635611</v>
      </c>
    </row>
    <row r="433" spans="1:41" ht="60" x14ac:dyDescent="0.25">
      <c r="A433" s="5">
        <v>594</v>
      </c>
      <c r="B433" s="5" t="s">
        <v>497</v>
      </c>
      <c r="C433" s="5" t="s">
        <v>497</v>
      </c>
      <c r="D433" s="1" t="s">
        <v>498</v>
      </c>
      <c r="E433" s="1" t="s">
        <v>47</v>
      </c>
      <c r="F433" s="1" t="str">
        <f t="shared" si="6"/>
        <v>COQUIMBO</v>
      </c>
      <c r="G433" s="1" t="s">
        <v>931</v>
      </c>
      <c r="H433" s="1" t="s">
        <v>932</v>
      </c>
      <c r="I433" s="5" t="s">
        <v>4911</v>
      </c>
      <c r="J433" s="5">
        <v>302</v>
      </c>
      <c r="K433" s="5" t="s">
        <v>20</v>
      </c>
      <c r="L433" s="5" t="s">
        <v>21</v>
      </c>
      <c r="M433" s="5">
        <v>51500</v>
      </c>
      <c r="N433" s="5" t="s">
        <v>937</v>
      </c>
      <c r="O433" s="1" t="s">
        <v>938</v>
      </c>
      <c r="P433" s="1" t="s">
        <v>533</v>
      </c>
      <c r="Q433" s="1" t="s">
        <v>556</v>
      </c>
      <c r="R433" s="1" t="s">
        <v>26</v>
      </c>
      <c r="S433" s="1" t="s">
        <v>27</v>
      </c>
      <c r="T433" s="5">
        <v>159778</v>
      </c>
      <c r="U433" s="1" t="s">
        <v>507</v>
      </c>
      <c r="V433" s="1" t="s">
        <v>25</v>
      </c>
      <c r="W433" s="1" t="s">
        <v>25</v>
      </c>
      <c r="X433" s="1" t="s">
        <v>25</v>
      </c>
      <c r="Y433" s="1" t="s">
        <v>25</v>
      </c>
      <c r="Z433" s="1" t="s">
        <v>25</v>
      </c>
      <c r="AA433" s="1" t="s">
        <v>25</v>
      </c>
      <c r="AB433" s="1" t="s">
        <v>25</v>
      </c>
      <c r="AC433" s="1" t="s">
        <v>4394</v>
      </c>
      <c r="AD433" s="2">
        <v>916878.91800000006</v>
      </c>
      <c r="AE433" s="2">
        <v>818680.40500000003</v>
      </c>
      <c r="AF433" s="2">
        <v>865193</v>
      </c>
      <c r="AG433" s="2">
        <v>510571</v>
      </c>
      <c r="AH433" s="2">
        <v>0</v>
      </c>
      <c r="AI433" s="2">
        <v>0</v>
      </c>
      <c r="AJ433" s="2">
        <v>0</v>
      </c>
      <c r="AK433" s="2">
        <v>0</v>
      </c>
      <c r="AL433" s="25" t="e">
        <f>VLOOKUP(H433,Tabla3[[#All],[Comuna]:[Codigo Comuna]],2,FALSE)</f>
        <v>#N/A</v>
      </c>
      <c r="AM433" s="28" t="e">
        <f>VLOOKUP(AL433,Poblacion!E$1:G$347,3,FALSE)</f>
        <v>#N/A</v>
      </c>
      <c r="AN433" s="28" t="e">
        <f>VLOOKUP(AL433,Tabla4[[#All],[Código Comuna]:[Población 2025 estimada]],3,FALSE)</f>
        <v>#N/A</v>
      </c>
      <c r="AO433" s="26" t="e">
        <f>VLOOKUP(AL433,Pobreza!B$1:E$346,4,FALSE)</f>
        <v>#N/A</v>
      </c>
    </row>
    <row r="434" spans="1:41" ht="60" x14ac:dyDescent="0.25">
      <c r="A434" s="5">
        <v>593</v>
      </c>
      <c r="B434" s="5" t="s">
        <v>497</v>
      </c>
      <c r="C434" s="5" t="s">
        <v>497</v>
      </c>
      <c r="D434" s="1" t="s">
        <v>498</v>
      </c>
      <c r="E434" s="1" t="s">
        <v>47</v>
      </c>
      <c r="F434" s="1" t="str">
        <f t="shared" si="6"/>
        <v>COQUIMBO</v>
      </c>
      <c r="G434" s="1" t="s">
        <v>931</v>
      </c>
      <c r="H434" s="1" t="s">
        <v>932</v>
      </c>
      <c r="I434" s="5" t="s">
        <v>4911</v>
      </c>
      <c r="J434" s="5">
        <v>302</v>
      </c>
      <c r="K434" s="5" t="s">
        <v>20</v>
      </c>
      <c r="L434" s="5" t="s">
        <v>30</v>
      </c>
      <c r="M434" s="5">
        <v>51500</v>
      </c>
      <c r="N434" s="5" t="s">
        <v>937</v>
      </c>
      <c r="O434" s="1" t="s">
        <v>938</v>
      </c>
      <c r="P434" s="1" t="s">
        <v>533</v>
      </c>
      <c r="Q434" s="1" t="s">
        <v>556</v>
      </c>
      <c r="R434" s="1" t="s">
        <v>26</v>
      </c>
      <c r="S434" s="1" t="s">
        <v>31</v>
      </c>
      <c r="T434" s="5">
        <v>159777</v>
      </c>
      <c r="U434" s="1" t="s">
        <v>507</v>
      </c>
      <c r="V434" s="1" t="s">
        <v>25</v>
      </c>
      <c r="W434" s="1" t="s">
        <v>25</v>
      </c>
      <c r="X434" s="1" t="s">
        <v>25</v>
      </c>
      <c r="Y434" s="1" t="s">
        <v>25</v>
      </c>
      <c r="Z434" s="1" t="s">
        <v>25</v>
      </c>
      <c r="AA434" s="1" t="s">
        <v>25</v>
      </c>
      <c r="AB434" s="1" t="s">
        <v>25</v>
      </c>
      <c r="AC434" s="1" t="s">
        <v>4394</v>
      </c>
      <c r="AD434" s="2">
        <v>7070989.3159999996</v>
      </c>
      <c r="AE434" s="2">
        <v>7204750.0470000003</v>
      </c>
      <c r="AF434" s="2">
        <v>7285985</v>
      </c>
      <c r="AG434" s="2">
        <v>2078098</v>
      </c>
      <c r="AH434" s="2">
        <v>0</v>
      </c>
      <c r="AI434" s="2">
        <v>0</v>
      </c>
      <c r="AJ434" s="2">
        <v>0</v>
      </c>
      <c r="AK434" s="2">
        <v>0</v>
      </c>
      <c r="AL434" s="25" t="e">
        <f>VLOOKUP(H434,Tabla3[[#All],[Comuna]:[Codigo Comuna]],2,FALSE)</f>
        <v>#N/A</v>
      </c>
      <c r="AM434" s="28" t="e">
        <f>VLOOKUP(AL434,Poblacion!E$1:G$347,3,FALSE)</f>
        <v>#N/A</v>
      </c>
      <c r="AN434" s="28" t="e">
        <f>VLOOKUP(AL434,Tabla4[[#All],[Código Comuna]:[Población 2025 estimada]],3,FALSE)</f>
        <v>#N/A</v>
      </c>
      <c r="AO434" s="26" t="e">
        <f>VLOOKUP(AL434,Pobreza!B$1:E$346,4,FALSE)</f>
        <v>#N/A</v>
      </c>
    </row>
    <row r="435" spans="1:41" ht="24" x14ac:dyDescent="0.25">
      <c r="A435" s="5">
        <v>595</v>
      </c>
      <c r="B435" s="5" t="s">
        <v>497</v>
      </c>
      <c r="C435" s="5" t="s">
        <v>497</v>
      </c>
      <c r="D435" s="1" t="s">
        <v>498</v>
      </c>
      <c r="E435" s="1" t="s">
        <v>47</v>
      </c>
      <c r="F435" s="1" t="str">
        <f t="shared" si="6"/>
        <v>COQUIMBO</v>
      </c>
      <c r="G435" s="1" t="s">
        <v>917</v>
      </c>
      <c r="H435" s="1" t="s">
        <v>941</v>
      </c>
      <c r="I435" s="5" t="s">
        <v>4911</v>
      </c>
      <c r="J435" s="5">
        <v>206</v>
      </c>
      <c r="K435" s="5" t="s">
        <v>20</v>
      </c>
      <c r="L435" s="5" t="s">
        <v>21</v>
      </c>
      <c r="M435" s="5">
        <v>47741</v>
      </c>
      <c r="N435" s="5" t="s">
        <v>939</v>
      </c>
      <c r="O435" s="1" t="s">
        <v>940</v>
      </c>
      <c r="P435" s="1" t="s">
        <v>520</v>
      </c>
      <c r="Q435" s="1" t="s">
        <v>560</v>
      </c>
      <c r="R435" s="1" t="s">
        <v>89</v>
      </c>
      <c r="S435" s="1" t="s">
        <v>106</v>
      </c>
      <c r="T435" s="5">
        <v>145313</v>
      </c>
      <c r="U435" s="1" t="s">
        <v>500</v>
      </c>
      <c r="V435" s="1" t="s">
        <v>25</v>
      </c>
      <c r="W435" s="1" t="s">
        <v>25</v>
      </c>
      <c r="X435" s="1" t="s">
        <v>25</v>
      </c>
      <c r="Y435" s="1" t="s">
        <v>25</v>
      </c>
      <c r="Z435" s="1" t="s">
        <v>25</v>
      </c>
      <c r="AA435" s="1" t="s">
        <v>25</v>
      </c>
      <c r="AB435" s="1" t="s">
        <v>25</v>
      </c>
      <c r="AC435" s="1" t="s">
        <v>4394</v>
      </c>
      <c r="AD435" s="2">
        <v>0</v>
      </c>
      <c r="AE435" s="2">
        <v>52000</v>
      </c>
      <c r="AF435" s="2">
        <v>448000</v>
      </c>
      <c r="AG435" s="2">
        <v>130000</v>
      </c>
      <c r="AH435" s="2">
        <v>0</v>
      </c>
      <c r="AI435" s="2">
        <v>0</v>
      </c>
      <c r="AJ435" s="2">
        <v>0</v>
      </c>
      <c r="AK435" s="2">
        <v>0</v>
      </c>
      <c r="AL435" s="25">
        <f>VLOOKUP(H435,Tabla3[[#All],[Comuna]:[Codigo Comuna]],2,FALSE)</f>
        <v>4203</v>
      </c>
      <c r="AM435" s="28">
        <f>VLOOKUP(AL435,Poblacion!E$1:G$347,3,FALSE)</f>
        <v>22879</v>
      </c>
      <c r="AN435" s="28">
        <f>VLOOKUP(AL435,Tabla4[[#All],[Código Comuna]:[Población 2025 estimada]],3,FALSE)</f>
        <v>24641</v>
      </c>
      <c r="AO435" s="26">
        <f>VLOOKUP(AL435,Pobreza!B$1:E$346,4,FALSE)</f>
        <v>0.20927707025854489</v>
      </c>
    </row>
    <row r="436" spans="1:41" ht="24" x14ac:dyDescent="0.25">
      <c r="A436" s="5">
        <v>596</v>
      </c>
      <c r="B436" s="5" t="s">
        <v>497</v>
      </c>
      <c r="C436" s="5" t="s">
        <v>497</v>
      </c>
      <c r="D436" s="1" t="s">
        <v>498</v>
      </c>
      <c r="E436" s="1" t="s">
        <v>47</v>
      </c>
      <c r="F436" s="1" t="str">
        <f t="shared" si="6"/>
        <v>COQUIMBO</v>
      </c>
      <c r="G436" s="1" t="s">
        <v>236</v>
      </c>
      <c r="H436" s="1" t="s">
        <v>237</v>
      </c>
      <c r="I436" s="5" t="s">
        <v>4911</v>
      </c>
      <c r="J436" s="5">
        <v>291</v>
      </c>
      <c r="K436" s="5" t="s">
        <v>20</v>
      </c>
      <c r="L436" s="5" t="s">
        <v>21</v>
      </c>
      <c r="M436" s="5">
        <v>51275</v>
      </c>
      <c r="N436" s="5" t="s">
        <v>942</v>
      </c>
      <c r="O436" s="1" t="s">
        <v>943</v>
      </c>
      <c r="P436" s="1" t="s">
        <v>505</v>
      </c>
      <c r="Q436" s="1" t="s">
        <v>560</v>
      </c>
      <c r="R436" s="1" t="s">
        <v>89</v>
      </c>
      <c r="S436" s="1" t="s">
        <v>106</v>
      </c>
      <c r="T436" s="5">
        <v>158921</v>
      </c>
      <c r="U436" s="1" t="s">
        <v>507</v>
      </c>
      <c r="V436" s="1" t="s">
        <v>25</v>
      </c>
      <c r="W436" s="1" t="s">
        <v>25</v>
      </c>
      <c r="X436" s="1" t="s">
        <v>25</v>
      </c>
      <c r="Y436" s="1" t="s">
        <v>25</v>
      </c>
      <c r="Z436" s="1" t="s">
        <v>25</v>
      </c>
      <c r="AA436" s="1" t="s">
        <v>25</v>
      </c>
      <c r="AB436" s="1" t="s">
        <v>25</v>
      </c>
      <c r="AC436" s="1" t="s">
        <v>4394</v>
      </c>
      <c r="AD436" s="2">
        <v>9132.9529999999995</v>
      </c>
      <c r="AE436" s="2">
        <v>142708.40900000001</v>
      </c>
      <c r="AF436" s="2">
        <v>253171</v>
      </c>
      <c r="AG436" s="2">
        <v>0</v>
      </c>
      <c r="AH436" s="2">
        <v>0</v>
      </c>
      <c r="AI436" s="2">
        <v>0</v>
      </c>
      <c r="AJ436" s="2">
        <v>0</v>
      </c>
      <c r="AK436" s="2">
        <v>0</v>
      </c>
      <c r="AL436" s="25">
        <f>VLOOKUP(H436,Tabla3[[#All],[Comuna]:[Codigo Comuna]],2,FALSE)</f>
        <v>4302</v>
      </c>
      <c r="AM436" s="28">
        <f>VLOOKUP(AL436,Poblacion!E$1:G$347,3,FALSE)</f>
        <v>12954</v>
      </c>
      <c r="AN436" s="28">
        <f>VLOOKUP(AL436,Tabla4[[#All],[Código Comuna]:[Población 2025 estimada]],3,FALSE)</f>
        <v>13839</v>
      </c>
      <c r="AO436" s="26">
        <f>VLOOKUP(AL436,Pobreza!B$1:E$346,4,FALSE)</f>
        <v>0.22402930857649569</v>
      </c>
    </row>
    <row r="437" spans="1:41" ht="24" x14ac:dyDescent="0.25">
      <c r="A437" s="5">
        <v>597</v>
      </c>
      <c r="B437" s="5" t="s">
        <v>497</v>
      </c>
      <c r="C437" s="5" t="s">
        <v>497</v>
      </c>
      <c r="D437" s="1" t="s">
        <v>498</v>
      </c>
      <c r="E437" s="1" t="s">
        <v>47</v>
      </c>
      <c r="F437" s="1" t="str">
        <f t="shared" si="6"/>
        <v>COQUIMBO</v>
      </c>
      <c r="G437" s="1" t="s">
        <v>49</v>
      </c>
      <c r="H437" s="1" t="s">
        <v>946</v>
      </c>
      <c r="I437" s="5" t="s">
        <v>4911</v>
      </c>
      <c r="J437" s="5">
        <v>86</v>
      </c>
      <c r="K437" s="5" t="s">
        <v>20</v>
      </c>
      <c r="L437" s="5" t="s">
        <v>21</v>
      </c>
      <c r="M437" s="5">
        <v>39947</v>
      </c>
      <c r="N437" s="5" t="s">
        <v>944</v>
      </c>
      <c r="O437" s="1" t="s">
        <v>945</v>
      </c>
      <c r="P437" s="1" t="s">
        <v>521</v>
      </c>
      <c r="Q437" s="1" t="s">
        <v>540</v>
      </c>
      <c r="R437" s="1" t="s">
        <v>89</v>
      </c>
      <c r="S437" s="1" t="s">
        <v>90</v>
      </c>
      <c r="T437" s="5">
        <v>141836</v>
      </c>
      <c r="U437" s="1" t="s">
        <v>507</v>
      </c>
      <c r="V437" s="1" t="s">
        <v>25</v>
      </c>
      <c r="W437" s="1" t="s">
        <v>25</v>
      </c>
      <c r="X437" s="1" t="s">
        <v>25</v>
      </c>
      <c r="Y437" s="1" t="s">
        <v>25</v>
      </c>
      <c r="Z437" s="1" t="s">
        <v>25</v>
      </c>
      <c r="AA437" s="1" t="s">
        <v>25</v>
      </c>
      <c r="AB437" s="1" t="s">
        <v>25</v>
      </c>
      <c r="AC437" s="1" t="s">
        <v>4394</v>
      </c>
      <c r="AD437" s="2">
        <v>0</v>
      </c>
      <c r="AE437" s="2">
        <v>208429.228</v>
      </c>
      <c r="AF437" s="2">
        <v>409487</v>
      </c>
      <c r="AG437" s="2">
        <v>63300</v>
      </c>
      <c r="AH437" s="2">
        <v>0</v>
      </c>
      <c r="AI437" s="2">
        <v>0</v>
      </c>
      <c r="AJ437" s="2">
        <v>0</v>
      </c>
      <c r="AK437" s="2">
        <v>0</v>
      </c>
      <c r="AL437" s="25">
        <f>VLOOKUP(H437,Tabla3[[#All],[Comuna]:[Codigo Comuna]],2,FALSE)</f>
        <v>4103</v>
      </c>
      <c r="AM437" s="28">
        <f>VLOOKUP(AL437,Poblacion!E$1:G$347,3,FALSE)</f>
        <v>11566</v>
      </c>
      <c r="AN437" s="28">
        <f>VLOOKUP(AL437,Tabla4[[#All],[Código Comuna]:[Población 2025 estimada]],3,FALSE)</f>
        <v>11838</v>
      </c>
      <c r="AO437" s="26">
        <f>VLOOKUP(AL437,Pobreza!B$1:E$346,4,FALSE)</f>
        <v>0.19353006489980121</v>
      </c>
    </row>
    <row r="438" spans="1:41" ht="168" x14ac:dyDescent="0.25">
      <c r="A438" s="5">
        <v>599</v>
      </c>
      <c r="B438" s="5" t="s">
        <v>497</v>
      </c>
      <c r="C438" s="5" t="s">
        <v>497</v>
      </c>
      <c r="D438" s="1" t="s">
        <v>498</v>
      </c>
      <c r="E438" s="1" t="s">
        <v>47</v>
      </c>
      <c r="F438" s="1" t="str">
        <f t="shared" si="6"/>
        <v>COQUIMBO</v>
      </c>
      <c r="G438" s="1" t="s">
        <v>931</v>
      </c>
      <c r="H438" s="1" t="s">
        <v>949</v>
      </c>
      <c r="I438" s="5" t="s">
        <v>4911</v>
      </c>
      <c r="J438" s="5">
        <v>335</v>
      </c>
      <c r="K438" s="5" t="s">
        <v>20</v>
      </c>
      <c r="L438" s="5" t="s">
        <v>21</v>
      </c>
      <c r="M438" s="5">
        <v>52889</v>
      </c>
      <c r="N438" s="5" t="s">
        <v>947</v>
      </c>
      <c r="O438" s="1" t="s">
        <v>948</v>
      </c>
      <c r="P438" s="1" t="s">
        <v>533</v>
      </c>
      <c r="Q438" s="1" t="s">
        <v>556</v>
      </c>
      <c r="R438" s="1" t="s">
        <v>26</v>
      </c>
      <c r="S438" s="1" t="s">
        <v>224</v>
      </c>
      <c r="T438" s="5">
        <v>173594</v>
      </c>
      <c r="U438" s="1" t="s">
        <v>507</v>
      </c>
      <c r="V438" s="1" t="s">
        <v>25</v>
      </c>
      <c r="W438" s="1" t="s">
        <v>25</v>
      </c>
      <c r="X438" s="1" t="s">
        <v>25</v>
      </c>
      <c r="Y438" s="1" t="s">
        <v>25</v>
      </c>
      <c r="Z438" s="1" t="s">
        <v>25</v>
      </c>
      <c r="AA438" s="1" t="s">
        <v>25</v>
      </c>
      <c r="AB438" s="1" t="s">
        <v>25</v>
      </c>
      <c r="AC438" s="1" t="s">
        <v>4394</v>
      </c>
      <c r="AD438" s="2">
        <v>117962.609</v>
      </c>
      <c r="AE438" s="2">
        <v>237618.36300000001</v>
      </c>
      <c r="AF438" s="2">
        <v>314825</v>
      </c>
      <c r="AG438" s="2">
        <v>312000</v>
      </c>
      <c r="AH438" s="2">
        <v>139218</v>
      </c>
      <c r="AI438" s="2">
        <v>0</v>
      </c>
      <c r="AJ438" s="2">
        <v>0</v>
      </c>
      <c r="AK438" s="2">
        <v>0</v>
      </c>
      <c r="AL438" s="25" t="e">
        <f>VLOOKUP(H438,Tabla3[[#All],[Comuna]:[Codigo Comuna]],2,FALSE)</f>
        <v>#N/A</v>
      </c>
      <c r="AM438" s="28" t="e">
        <f>VLOOKUP(AL438,Poblacion!E$1:G$347,3,FALSE)</f>
        <v>#N/A</v>
      </c>
      <c r="AN438" s="28" t="e">
        <f>VLOOKUP(AL438,Tabla4[[#All],[Código Comuna]:[Población 2025 estimada]],3,FALSE)</f>
        <v>#N/A</v>
      </c>
      <c r="AO438" s="26" t="e">
        <f>VLOOKUP(AL438,Pobreza!B$1:E$346,4,FALSE)</f>
        <v>#N/A</v>
      </c>
    </row>
    <row r="439" spans="1:41" ht="168" x14ac:dyDescent="0.25">
      <c r="A439" s="5">
        <v>598</v>
      </c>
      <c r="B439" s="5" t="s">
        <v>497</v>
      </c>
      <c r="C439" s="5" t="s">
        <v>497</v>
      </c>
      <c r="D439" s="1" t="s">
        <v>498</v>
      </c>
      <c r="E439" s="1" t="s">
        <v>47</v>
      </c>
      <c r="F439" s="1" t="str">
        <f t="shared" si="6"/>
        <v>COQUIMBO</v>
      </c>
      <c r="G439" s="1" t="s">
        <v>931</v>
      </c>
      <c r="H439" s="1" t="s">
        <v>949</v>
      </c>
      <c r="I439" s="5" t="s">
        <v>4911</v>
      </c>
      <c r="J439" s="5">
        <v>335</v>
      </c>
      <c r="K439" s="5" t="s">
        <v>20</v>
      </c>
      <c r="L439" s="5" t="s">
        <v>30</v>
      </c>
      <c r="M439" s="5">
        <v>52889</v>
      </c>
      <c r="N439" s="5" t="s">
        <v>947</v>
      </c>
      <c r="O439" s="1" t="s">
        <v>948</v>
      </c>
      <c r="P439" s="1" t="s">
        <v>533</v>
      </c>
      <c r="Q439" s="1" t="s">
        <v>556</v>
      </c>
      <c r="R439" s="1" t="s">
        <v>26</v>
      </c>
      <c r="S439" s="1" t="s">
        <v>31</v>
      </c>
      <c r="T439" s="5">
        <v>164694</v>
      </c>
      <c r="U439" s="1" t="s">
        <v>507</v>
      </c>
      <c r="V439" s="1" t="s">
        <v>25</v>
      </c>
      <c r="W439" s="1" t="s">
        <v>25</v>
      </c>
      <c r="X439" s="1" t="s">
        <v>25</v>
      </c>
      <c r="Y439" s="1" t="s">
        <v>25</v>
      </c>
      <c r="Z439" s="1" t="s">
        <v>25</v>
      </c>
      <c r="AA439" s="1" t="s">
        <v>25</v>
      </c>
      <c r="AB439" s="1" t="s">
        <v>25</v>
      </c>
      <c r="AC439" s="1" t="s">
        <v>4394</v>
      </c>
      <c r="AD439" s="2">
        <v>1468286.3640000001</v>
      </c>
      <c r="AE439" s="2">
        <v>1668382.64</v>
      </c>
      <c r="AF439" s="2">
        <v>2037740</v>
      </c>
      <c r="AG439" s="2">
        <v>1690730</v>
      </c>
      <c r="AH439" s="2">
        <v>403544</v>
      </c>
      <c r="AI439" s="2">
        <v>0</v>
      </c>
      <c r="AJ439" s="2">
        <v>0</v>
      </c>
      <c r="AK439" s="2">
        <v>0</v>
      </c>
      <c r="AL439" s="25" t="e">
        <f>VLOOKUP(H439,Tabla3[[#All],[Comuna]:[Codigo Comuna]],2,FALSE)</f>
        <v>#N/A</v>
      </c>
      <c r="AM439" s="28" t="e">
        <f>VLOOKUP(AL439,Poblacion!E$1:G$347,3,FALSE)</f>
        <v>#N/A</v>
      </c>
      <c r="AN439" s="28" t="e">
        <f>VLOOKUP(AL439,Tabla4[[#All],[Código Comuna]:[Población 2025 estimada]],3,FALSE)</f>
        <v>#N/A</v>
      </c>
      <c r="AO439" s="26" t="e">
        <f>VLOOKUP(AL439,Pobreza!B$1:E$346,4,FALSE)</f>
        <v>#N/A</v>
      </c>
    </row>
    <row r="440" spans="1:41" ht="24" x14ac:dyDescent="0.25">
      <c r="A440" s="5">
        <v>600</v>
      </c>
      <c r="B440" s="5" t="s">
        <v>497</v>
      </c>
      <c r="C440" s="5" t="s">
        <v>497</v>
      </c>
      <c r="D440" s="1" t="s">
        <v>498</v>
      </c>
      <c r="E440" s="1" t="s">
        <v>47</v>
      </c>
      <c r="F440" s="1" t="str">
        <f t="shared" si="6"/>
        <v>COQUIMBO</v>
      </c>
      <c r="G440" s="1" t="s">
        <v>127</v>
      </c>
      <c r="H440" s="1" t="s">
        <v>122</v>
      </c>
      <c r="I440" s="5" t="s">
        <v>4912</v>
      </c>
      <c r="J440" s="5">
        <v>658</v>
      </c>
      <c r="K440" s="5" t="s">
        <v>20</v>
      </c>
      <c r="L440" s="5" t="s">
        <v>30</v>
      </c>
      <c r="M440" s="5">
        <v>52645</v>
      </c>
      <c r="N440" s="5" t="s">
        <v>950</v>
      </c>
      <c r="O440" s="1" t="s">
        <v>951</v>
      </c>
      <c r="P440" s="1" t="s">
        <v>520</v>
      </c>
      <c r="Q440" s="1" t="s">
        <v>556</v>
      </c>
      <c r="R440" s="1" t="s">
        <v>26</v>
      </c>
      <c r="S440" s="1" t="s">
        <v>31</v>
      </c>
      <c r="T440" s="5">
        <v>163388</v>
      </c>
      <c r="U440" s="1" t="s">
        <v>25</v>
      </c>
      <c r="V440" s="1" t="s">
        <v>25</v>
      </c>
      <c r="W440" s="1" t="s">
        <v>25</v>
      </c>
      <c r="X440" s="1" t="s">
        <v>25</v>
      </c>
      <c r="Y440" s="1" t="s">
        <v>25</v>
      </c>
      <c r="Z440" s="1" t="s">
        <v>25</v>
      </c>
      <c r="AA440" s="1" t="s">
        <v>25</v>
      </c>
      <c r="AB440" s="1" t="s">
        <v>25</v>
      </c>
      <c r="AC440" s="1" t="s">
        <v>4394</v>
      </c>
      <c r="AD440" s="2">
        <v>0</v>
      </c>
      <c r="AE440" s="2">
        <v>0</v>
      </c>
      <c r="AF440" s="2">
        <v>40000</v>
      </c>
      <c r="AG440" s="2">
        <v>250000</v>
      </c>
      <c r="AH440" s="2">
        <v>150000</v>
      </c>
      <c r="AI440" s="2">
        <v>0</v>
      </c>
      <c r="AJ440" s="2">
        <v>0</v>
      </c>
      <c r="AK440" s="2">
        <v>0</v>
      </c>
      <c r="AL440" s="25" t="e">
        <f>VLOOKUP(H440,Tabla3[[#All],[Comuna]:[Codigo Comuna]],2,FALSE)</f>
        <v>#N/A</v>
      </c>
      <c r="AM440" s="28" t="e">
        <f>VLOOKUP(AL440,Poblacion!E$1:G$347,3,FALSE)</f>
        <v>#N/A</v>
      </c>
      <c r="AN440" s="28" t="e">
        <f>VLOOKUP(AL440,Tabla4[[#All],[Código Comuna]:[Población 2025 estimada]],3,FALSE)</f>
        <v>#N/A</v>
      </c>
      <c r="AO440" s="26" t="e">
        <f>VLOOKUP(AL440,Pobreza!B$1:E$346,4,FALSE)</f>
        <v>#N/A</v>
      </c>
    </row>
    <row r="441" spans="1:41" ht="24" x14ac:dyDescent="0.25">
      <c r="A441" s="6"/>
      <c r="B441" s="5" t="s">
        <v>497</v>
      </c>
      <c r="C441" s="5" t="s">
        <v>497</v>
      </c>
      <c r="D441" s="1" t="s">
        <v>498</v>
      </c>
      <c r="E441" s="1" t="s">
        <v>47</v>
      </c>
      <c r="F441" s="1" t="str">
        <f t="shared" si="6"/>
        <v>COQUIMBO</v>
      </c>
      <c r="G441" s="1" t="s">
        <v>127</v>
      </c>
      <c r="H441" s="1" t="s">
        <v>122</v>
      </c>
      <c r="I441" s="5" t="s">
        <v>4911</v>
      </c>
      <c r="J441" s="6"/>
      <c r="K441" s="5" t="s">
        <v>20</v>
      </c>
      <c r="L441" s="5" t="s">
        <v>30</v>
      </c>
      <c r="M441" s="5">
        <v>53252</v>
      </c>
      <c r="N441" s="5" t="s">
        <v>952</v>
      </c>
      <c r="O441" s="1" t="s">
        <v>953</v>
      </c>
      <c r="P441" s="1" t="s">
        <v>533</v>
      </c>
      <c r="Q441" s="1" t="s">
        <v>25</v>
      </c>
      <c r="R441" s="1" t="s">
        <v>26</v>
      </c>
      <c r="S441" s="1" t="s">
        <v>31</v>
      </c>
      <c r="T441" s="5">
        <v>166197</v>
      </c>
      <c r="U441" s="1" t="s">
        <v>507</v>
      </c>
      <c r="V441" s="1" t="s">
        <v>25</v>
      </c>
      <c r="W441" s="1" t="s">
        <v>25</v>
      </c>
      <c r="X441" s="1" t="s">
        <v>25</v>
      </c>
      <c r="Y441" s="1" t="s">
        <v>25</v>
      </c>
      <c r="Z441" s="1" t="s">
        <v>25</v>
      </c>
      <c r="AA441" s="1" t="s">
        <v>25</v>
      </c>
      <c r="AB441" s="1" t="s">
        <v>25</v>
      </c>
      <c r="AC441" s="1" t="s">
        <v>4394</v>
      </c>
      <c r="AD441" s="2">
        <v>66442.535000000003</v>
      </c>
      <c r="AE441" s="2">
        <v>3164483.125</v>
      </c>
      <c r="AF441" s="2">
        <v>1755654</v>
      </c>
      <c r="AG441" s="2">
        <v>0</v>
      </c>
      <c r="AH441" s="2">
        <v>0</v>
      </c>
      <c r="AI441" s="2">
        <v>0</v>
      </c>
      <c r="AJ441" s="2">
        <v>0</v>
      </c>
      <c r="AK441" s="2">
        <v>0</v>
      </c>
      <c r="AL441" s="25" t="e">
        <f>VLOOKUP(H441,Tabla3[[#All],[Comuna]:[Codigo Comuna]],2,FALSE)</f>
        <v>#N/A</v>
      </c>
      <c r="AM441" s="28" t="e">
        <f>VLOOKUP(AL441,Poblacion!E$1:G$347,3,FALSE)</f>
        <v>#N/A</v>
      </c>
      <c r="AN441" s="28" t="e">
        <f>VLOOKUP(AL441,Tabla4[[#All],[Código Comuna]:[Población 2025 estimada]],3,FALSE)</f>
        <v>#N/A</v>
      </c>
      <c r="AO441" s="26" t="e">
        <f>VLOOKUP(AL441,Pobreza!B$1:E$346,4,FALSE)</f>
        <v>#N/A</v>
      </c>
    </row>
    <row r="442" spans="1:41" ht="24" x14ac:dyDescent="0.25">
      <c r="A442" s="5">
        <v>601</v>
      </c>
      <c r="B442" s="5" t="s">
        <v>497</v>
      </c>
      <c r="C442" s="5" t="s">
        <v>497</v>
      </c>
      <c r="D442" s="1" t="s">
        <v>498</v>
      </c>
      <c r="E442" s="1" t="s">
        <v>47</v>
      </c>
      <c r="F442" s="1" t="str">
        <f t="shared" si="6"/>
        <v>COQUIMBO</v>
      </c>
      <c r="G442" s="1" t="s">
        <v>49</v>
      </c>
      <c r="H442" s="1" t="s">
        <v>924</v>
      </c>
      <c r="I442" s="5" t="s">
        <v>4911</v>
      </c>
      <c r="J442" s="5">
        <v>364</v>
      </c>
      <c r="K442" s="5" t="s">
        <v>20</v>
      </c>
      <c r="L442" s="5" t="s">
        <v>21</v>
      </c>
      <c r="M442" s="5">
        <v>54062</v>
      </c>
      <c r="N442" s="5" t="s">
        <v>954</v>
      </c>
      <c r="O442" s="1" t="s">
        <v>955</v>
      </c>
      <c r="P442" s="1" t="s">
        <v>543</v>
      </c>
      <c r="Q442" s="1" t="s">
        <v>506</v>
      </c>
      <c r="R442" s="1" t="s">
        <v>77</v>
      </c>
      <c r="S442" s="1" t="s">
        <v>78</v>
      </c>
      <c r="T442" s="5">
        <v>167940</v>
      </c>
      <c r="U442" s="1" t="s">
        <v>500</v>
      </c>
      <c r="V442" s="1" t="s">
        <v>25</v>
      </c>
      <c r="W442" s="1" t="s">
        <v>25</v>
      </c>
      <c r="X442" s="1" t="s">
        <v>25</v>
      </c>
      <c r="Y442" s="1" t="s">
        <v>25</v>
      </c>
      <c r="Z442" s="1" t="s">
        <v>25</v>
      </c>
      <c r="AA442" s="1" t="s">
        <v>25</v>
      </c>
      <c r="AB442" s="1" t="s">
        <v>25</v>
      </c>
      <c r="AC442" s="1" t="s">
        <v>4394</v>
      </c>
      <c r="AD442" s="2">
        <v>149444.70499999999</v>
      </c>
      <c r="AE442" s="2">
        <v>190788.31</v>
      </c>
      <c r="AF442" s="2">
        <v>27000</v>
      </c>
      <c r="AG442" s="2">
        <v>0</v>
      </c>
      <c r="AH442" s="2">
        <v>0</v>
      </c>
      <c r="AI442" s="2">
        <v>0</v>
      </c>
      <c r="AJ442" s="2">
        <v>0</v>
      </c>
      <c r="AK442" s="2">
        <v>0</v>
      </c>
      <c r="AL442" s="25">
        <f>VLOOKUP(H442,Tabla3[[#All],[Comuna]:[Codigo Comuna]],2,FALSE)</f>
        <v>4101</v>
      </c>
      <c r="AM442" s="28">
        <f>VLOOKUP(AL442,Poblacion!E$1:G$347,3,FALSE)</f>
        <v>250141</v>
      </c>
      <c r="AN442" s="28">
        <f>VLOOKUP(AL442,Tabla4[[#All],[Código Comuna]:[Población 2025 estimada]],3,FALSE)</f>
        <v>271608</v>
      </c>
      <c r="AO442" s="26">
        <f>VLOOKUP(AL442,Pobreza!B$1:E$346,4,FALSE)</f>
        <v>0.13104801515687459</v>
      </c>
    </row>
    <row r="443" spans="1:41" ht="36" x14ac:dyDescent="0.25">
      <c r="A443" s="5">
        <v>602</v>
      </c>
      <c r="B443" s="5" t="s">
        <v>497</v>
      </c>
      <c r="C443" s="5" t="s">
        <v>497</v>
      </c>
      <c r="D443" s="1" t="s">
        <v>498</v>
      </c>
      <c r="E443" s="1" t="s">
        <v>47</v>
      </c>
      <c r="F443" s="1" t="str">
        <f t="shared" si="6"/>
        <v>COQUIMBO</v>
      </c>
      <c r="G443" s="1" t="s">
        <v>49</v>
      </c>
      <c r="H443" s="1" t="s">
        <v>904</v>
      </c>
      <c r="I443" s="5" t="s">
        <v>4911</v>
      </c>
      <c r="J443" s="5">
        <v>378</v>
      </c>
      <c r="K443" s="5" t="s">
        <v>20</v>
      </c>
      <c r="L443" s="5" t="s">
        <v>21</v>
      </c>
      <c r="M443" s="5">
        <v>54423</v>
      </c>
      <c r="N443" s="5" t="s">
        <v>956</v>
      </c>
      <c r="O443" s="1" t="s">
        <v>957</v>
      </c>
      <c r="P443" s="1" t="s">
        <v>499</v>
      </c>
      <c r="Q443" s="1" t="s">
        <v>499</v>
      </c>
      <c r="R443" s="1" t="s">
        <v>89</v>
      </c>
      <c r="S443" s="1" t="s">
        <v>106</v>
      </c>
      <c r="T443" s="5">
        <v>169066</v>
      </c>
      <c r="U443" s="1" t="s">
        <v>500</v>
      </c>
      <c r="V443" s="1" t="s">
        <v>25</v>
      </c>
      <c r="W443" s="1" t="s">
        <v>25</v>
      </c>
      <c r="X443" s="1" t="s">
        <v>25</v>
      </c>
      <c r="Y443" s="1" t="s">
        <v>25</v>
      </c>
      <c r="Z443" s="1" t="s">
        <v>25</v>
      </c>
      <c r="AA443" s="1" t="s">
        <v>25</v>
      </c>
      <c r="AB443" s="1" t="s">
        <v>25</v>
      </c>
      <c r="AC443" s="1" t="s">
        <v>4394</v>
      </c>
      <c r="AD443" s="2">
        <v>0</v>
      </c>
      <c r="AE443" s="2">
        <v>594099.84600000002</v>
      </c>
      <c r="AF443" s="2">
        <v>672000</v>
      </c>
      <c r="AG443" s="2">
        <v>482207</v>
      </c>
      <c r="AH443" s="2">
        <v>0</v>
      </c>
      <c r="AI443" s="2">
        <v>0</v>
      </c>
      <c r="AJ443" s="2">
        <v>0</v>
      </c>
      <c r="AK443" s="2">
        <v>0</v>
      </c>
      <c r="AL443" s="25">
        <f>VLOOKUP(H443,Tabla3[[#All],[Comuna]:[Codigo Comuna]],2,FALSE)</f>
        <v>4106</v>
      </c>
      <c r="AM443" s="28">
        <f>VLOOKUP(AL443,Poblacion!E$1:G$347,3,FALSE)</f>
        <v>28047</v>
      </c>
      <c r="AN443" s="28">
        <f>VLOOKUP(AL443,Tabla4[[#All],[Código Comuna]:[Población 2025 estimada]],3,FALSE)</f>
        <v>30703</v>
      </c>
      <c r="AO443" s="26">
        <f>VLOOKUP(AL443,Pobreza!B$1:E$346,4,FALSE)</f>
        <v>0.19465134058635611</v>
      </c>
    </row>
    <row r="444" spans="1:41" ht="24" x14ac:dyDescent="0.25">
      <c r="A444" s="5">
        <v>603</v>
      </c>
      <c r="B444" s="5" t="s">
        <v>497</v>
      </c>
      <c r="C444" s="5" t="s">
        <v>497</v>
      </c>
      <c r="D444" s="1" t="s">
        <v>498</v>
      </c>
      <c r="E444" s="1" t="s">
        <v>47</v>
      </c>
      <c r="F444" s="1" t="str">
        <f t="shared" si="6"/>
        <v>COQUIMBO</v>
      </c>
      <c r="G444" s="1" t="s">
        <v>236</v>
      </c>
      <c r="H444" s="1" t="s">
        <v>960</v>
      </c>
      <c r="I444" s="5" t="s">
        <v>4911</v>
      </c>
      <c r="J444" s="5">
        <v>290</v>
      </c>
      <c r="K444" s="5" t="s">
        <v>20</v>
      </c>
      <c r="L444" s="5" t="s">
        <v>21</v>
      </c>
      <c r="M444" s="5">
        <v>51272</v>
      </c>
      <c r="N444" s="5" t="s">
        <v>958</v>
      </c>
      <c r="O444" s="1" t="s">
        <v>959</v>
      </c>
      <c r="P444" s="1" t="s">
        <v>505</v>
      </c>
      <c r="Q444" s="1" t="s">
        <v>560</v>
      </c>
      <c r="R444" s="1" t="s">
        <v>89</v>
      </c>
      <c r="S444" s="1" t="s">
        <v>106</v>
      </c>
      <c r="T444" s="5">
        <v>158918</v>
      </c>
      <c r="U444" s="1" t="s">
        <v>507</v>
      </c>
      <c r="V444" s="1" t="s">
        <v>25</v>
      </c>
      <c r="W444" s="1" t="s">
        <v>25</v>
      </c>
      <c r="X444" s="1" t="s">
        <v>25</v>
      </c>
      <c r="Y444" s="1" t="s">
        <v>25</v>
      </c>
      <c r="Z444" s="1" t="s">
        <v>25</v>
      </c>
      <c r="AA444" s="1" t="s">
        <v>25</v>
      </c>
      <c r="AB444" s="1" t="s">
        <v>25</v>
      </c>
      <c r="AC444" s="1" t="s">
        <v>4394</v>
      </c>
      <c r="AD444" s="2">
        <v>115174.76</v>
      </c>
      <c r="AE444" s="2">
        <v>192912.57500000001</v>
      </c>
      <c r="AF444" s="2">
        <v>167567</v>
      </c>
      <c r="AG444" s="2">
        <v>0</v>
      </c>
      <c r="AH444" s="2">
        <v>0</v>
      </c>
      <c r="AI444" s="2">
        <v>0</v>
      </c>
      <c r="AJ444" s="2">
        <v>0</v>
      </c>
      <c r="AK444" s="2">
        <v>0</v>
      </c>
      <c r="AL444" s="25">
        <f>VLOOKUP(H444,Tabla3[[#All],[Comuna]:[Codigo Comuna]],2,FALSE)</f>
        <v>4305</v>
      </c>
      <c r="AM444" s="28">
        <f>VLOOKUP(AL444,Poblacion!E$1:G$347,3,FALSE)</f>
        <v>4334</v>
      </c>
      <c r="AN444" s="28">
        <f>VLOOKUP(AL444,Tabla4[[#All],[Código Comuna]:[Población 2025 estimada]],3,FALSE)</f>
        <v>4291</v>
      </c>
      <c r="AO444" s="26">
        <f>VLOOKUP(AL444,Pobreza!B$1:E$346,4,FALSE)</f>
        <v>0.22828728775324211</v>
      </c>
    </row>
    <row r="445" spans="1:41" ht="24" x14ac:dyDescent="0.25">
      <c r="A445" s="5">
        <v>604</v>
      </c>
      <c r="B445" s="5" t="s">
        <v>497</v>
      </c>
      <c r="C445" s="5" t="s">
        <v>497</v>
      </c>
      <c r="D445" s="1" t="s">
        <v>498</v>
      </c>
      <c r="E445" s="1" t="s">
        <v>47</v>
      </c>
      <c r="F445" s="1" t="str">
        <f t="shared" si="6"/>
        <v>COQUIMBO</v>
      </c>
      <c r="G445" s="1" t="s">
        <v>49</v>
      </c>
      <c r="H445" s="1" t="s">
        <v>924</v>
      </c>
      <c r="I445" s="5" t="s">
        <v>4911</v>
      </c>
      <c r="J445" s="5">
        <v>215</v>
      </c>
      <c r="K445" s="5" t="s">
        <v>20</v>
      </c>
      <c r="L445" s="5" t="s">
        <v>30</v>
      </c>
      <c r="M445" s="5">
        <v>48480</v>
      </c>
      <c r="N445" s="5" t="s">
        <v>961</v>
      </c>
      <c r="O445" s="1" t="s">
        <v>962</v>
      </c>
      <c r="P445" s="1" t="s">
        <v>505</v>
      </c>
      <c r="Q445" s="1" t="s">
        <v>506</v>
      </c>
      <c r="R445" s="1" t="s">
        <v>26</v>
      </c>
      <c r="S445" s="1" t="s">
        <v>31</v>
      </c>
      <c r="T445" s="5">
        <v>148278</v>
      </c>
      <c r="U445" s="1" t="s">
        <v>507</v>
      </c>
      <c r="V445" s="1" t="s">
        <v>25</v>
      </c>
      <c r="W445" s="1" t="s">
        <v>25</v>
      </c>
      <c r="X445" s="1" t="s">
        <v>25</v>
      </c>
      <c r="Y445" s="1" t="s">
        <v>25</v>
      </c>
      <c r="Z445" s="1" t="s">
        <v>25</v>
      </c>
      <c r="AA445" s="1" t="s">
        <v>25</v>
      </c>
      <c r="AB445" s="1" t="s">
        <v>25</v>
      </c>
      <c r="AC445" s="1" t="s">
        <v>4394</v>
      </c>
      <c r="AD445" s="2">
        <v>0</v>
      </c>
      <c r="AE445" s="2">
        <v>3280414.2149999999</v>
      </c>
      <c r="AF445" s="2">
        <v>2041322</v>
      </c>
      <c r="AG445" s="2">
        <v>0</v>
      </c>
      <c r="AH445" s="2">
        <v>0</v>
      </c>
      <c r="AI445" s="2">
        <v>0</v>
      </c>
      <c r="AJ445" s="2">
        <v>0</v>
      </c>
      <c r="AK445" s="2">
        <v>0</v>
      </c>
      <c r="AL445" s="25">
        <f>VLOOKUP(H445,Tabla3[[#All],[Comuna]:[Codigo Comuna]],2,FALSE)</f>
        <v>4101</v>
      </c>
      <c r="AM445" s="28">
        <f>VLOOKUP(AL445,Poblacion!E$1:G$347,3,FALSE)</f>
        <v>250141</v>
      </c>
      <c r="AN445" s="28">
        <f>VLOOKUP(AL445,Tabla4[[#All],[Código Comuna]:[Población 2025 estimada]],3,FALSE)</f>
        <v>271608</v>
      </c>
      <c r="AO445" s="26">
        <f>VLOOKUP(AL445,Pobreza!B$1:E$346,4,FALSE)</f>
        <v>0.13104801515687459</v>
      </c>
    </row>
    <row r="446" spans="1:41" ht="24" x14ac:dyDescent="0.25">
      <c r="A446" s="5">
        <v>605</v>
      </c>
      <c r="B446" s="5" t="s">
        <v>497</v>
      </c>
      <c r="C446" s="5" t="s">
        <v>497</v>
      </c>
      <c r="D446" s="1" t="s">
        <v>498</v>
      </c>
      <c r="E446" s="1" t="s">
        <v>47</v>
      </c>
      <c r="F446" s="1" t="str">
        <f t="shared" si="6"/>
        <v>COQUIMBO</v>
      </c>
      <c r="G446" s="1" t="s">
        <v>49</v>
      </c>
      <c r="H446" s="1" t="s">
        <v>233</v>
      </c>
      <c r="I446" s="5" t="s">
        <v>4911</v>
      </c>
      <c r="J446" s="5">
        <v>379</v>
      </c>
      <c r="K446" s="5" t="s">
        <v>20</v>
      </c>
      <c r="L446" s="5" t="s">
        <v>21</v>
      </c>
      <c r="M446" s="5">
        <v>54424</v>
      </c>
      <c r="N446" s="5" t="s">
        <v>963</v>
      </c>
      <c r="O446" s="1" t="s">
        <v>964</v>
      </c>
      <c r="P446" s="1" t="s">
        <v>505</v>
      </c>
      <c r="Q446" s="1" t="s">
        <v>506</v>
      </c>
      <c r="R446" s="1" t="s">
        <v>89</v>
      </c>
      <c r="S446" s="1" t="s">
        <v>106</v>
      </c>
      <c r="T446" s="5">
        <v>169067</v>
      </c>
      <c r="U446" s="1" t="s">
        <v>507</v>
      </c>
      <c r="V446" s="1" t="s">
        <v>25</v>
      </c>
      <c r="W446" s="1" t="s">
        <v>25</v>
      </c>
      <c r="X446" s="1" t="s">
        <v>25</v>
      </c>
      <c r="Y446" s="1" t="s">
        <v>25</v>
      </c>
      <c r="Z446" s="1" t="s">
        <v>25</v>
      </c>
      <c r="AA446" s="1" t="s">
        <v>25</v>
      </c>
      <c r="AB446" s="1" t="s">
        <v>25</v>
      </c>
      <c r="AC446" s="1" t="s">
        <v>4394</v>
      </c>
      <c r="AD446" s="2">
        <v>0</v>
      </c>
      <c r="AE446" s="2">
        <v>149980.106</v>
      </c>
      <c r="AF446" s="2">
        <v>159810</v>
      </c>
      <c r="AG446" s="2">
        <v>0</v>
      </c>
      <c r="AH446" s="2">
        <v>0</v>
      </c>
      <c r="AI446" s="2">
        <v>0</v>
      </c>
      <c r="AJ446" s="2">
        <v>0</v>
      </c>
      <c r="AK446" s="2">
        <v>0</v>
      </c>
      <c r="AL446" s="25">
        <f>VLOOKUP(H446,Tabla3[[#All],[Comuna]:[Codigo Comuna]],2,FALSE)</f>
        <v>4104</v>
      </c>
      <c r="AM446" s="28">
        <f>VLOOKUP(AL446,Poblacion!E$1:G$347,3,FALSE)</f>
        <v>4335</v>
      </c>
      <c r="AN446" s="28">
        <f>VLOOKUP(AL446,Tabla4[[#All],[Código Comuna]:[Población 2025 estimada]],3,FALSE)</f>
        <v>4548</v>
      </c>
      <c r="AO446" s="26">
        <f>VLOOKUP(AL446,Pobreza!B$1:E$346,4,FALSE)</f>
        <v>0.29529781751838541</v>
      </c>
    </row>
    <row r="447" spans="1:41" ht="24" x14ac:dyDescent="0.25">
      <c r="A447" s="5">
        <v>606</v>
      </c>
      <c r="B447" s="5" t="s">
        <v>497</v>
      </c>
      <c r="C447" s="5" t="s">
        <v>497</v>
      </c>
      <c r="D447" s="1" t="s">
        <v>498</v>
      </c>
      <c r="E447" s="1" t="s">
        <v>47</v>
      </c>
      <c r="F447" s="1" t="str">
        <f t="shared" si="6"/>
        <v>COQUIMBO</v>
      </c>
      <c r="G447" s="1" t="s">
        <v>49</v>
      </c>
      <c r="H447" s="1" t="s">
        <v>233</v>
      </c>
      <c r="I447" s="5" t="s">
        <v>4911</v>
      </c>
      <c r="J447" s="5">
        <v>380</v>
      </c>
      <c r="K447" s="5" t="s">
        <v>20</v>
      </c>
      <c r="L447" s="5" t="s">
        <v>21</v>
      </c>
      <c r="M447" s="5">
        <v>54425</v>
      </c>
      <c r="N447" s="5" t="s">
        <v>965</v>
      </c>
      <c r="O447" s="1" t="s">
        <v>966</v>
      </c>
      <c r="P447" s="1" t="s">
        <v>505</v>
      </c>
      <c r="Q447" s="1" t="s">
        <v>506</v>
      </c>
      <c r="R447" s="1" t="s">
        <v>89</v>
      </c>
      <c r="S447" s="1" t="s">
        <v>106</v>
      </c>
      <c r="T447" s="5">
        <v>169068</v>
      </c>
      <c r="U447" s="1" t="s">
        <v>507</v>
      </c>
      <c r="V447" s="1" t="s">
        <v>25</v>
      </c>
      <c r="W447" s="1" t="s">
        <v>25</v>
      </c>
      <c r="X447" s="1" t="s">
        <v>25</v>
      </c>
      <c r="Y447" s="1" t="s">
        <v>25</v>
      </c>
      <c r="Z447" s="1" t="s">
        <v>25</v>
      </c>
      <c r="AA447" s="1" t="s">
        <v>25</v>
      </c>
      <c r="AB447" s="1" t="s">
        <v>25</v>
      </c>
      <c r="AC447" s="1" t="s">
        <v>4394</v>
      </c>
      <c r="AD447" s="2">
        <v>0</v>
      </c>
      <c r="AE447" s="2">
        <v>39999.999000000003</v>
      </c>
      <c r="AF447" s="2">
        <v>222937</v>
      </c>
      <c r="AG447" s="2">
        <v>0</v>
      </c>
      <c r="AH447" s="2">
        <v>0</v>
      </c>
      <c r="AI447" s="2">
        <v>0</v>
      </c>
      <c r="AJ447" s="2">
        <v>0</v>
      </c>
      <c r="AK447" s="2">
        <v>0</v>
      </c>
      <c r="AL447" s="25">
        <f>VLOOKUP(H447,Tabla3[[#All],[Comuna]:[Codigo Comuna]],2,FALSE)</f>
        <v>4104</v>
      </c>
      <c r="AM447" s="28">
        <f>VLOOKUP(AL447,Poblacion!E$1:G$347,3,FALSE)</f>
        <v>4335</v>
      </c>
      <c r="AN447" s="28">
        <f>VLOOKUP(AL447,Tabla4[[#All],[Código Comuna]:[Población 2025 estimada]],3,FALSE)</f>
        <v>4548</v>
      </c>
      <c r="AO447" s="26">
        <f>VLOOKUP(AL447,Pobreza!B$1:E$346,4,FALSE)</f>
        <v>0.29529781751838541</v>
      </c>
    </row>
    <row r="448" spans="1:41" ht="24" x14ac:dyDescent="0.25">
      <c r="A448" s="5">
        <v>607</v>
      </c>
      <c r="B448" s="5" t="s">
        <v>497</v>
      </c>
      <c r="C448" s="5" t="s">
        <v>497</v>
      </c>
      <c r="D448" s="1" t="s">
        <v>498</v>
      </c>
      <c r="E448" s="1" t="s">
        <v>47</v>
      </c>
      <c r="F448" s="1" t="str">
        <f t="shared" si="6"/>
        <v>COQUIMBO</v>
      </c>
      <c r="G448" s="1" t="s">
        <v>49</v>
      </c>
      <c r="H448" s="1" t="s">
        <v>904</v>
      </c>
      <c r="I448" s="5" t="s">
        <v>4911</v>
      </c>
      <c r="J448" s="5">
        <v>377</v>
      </c>
      <c r="K448" s="5" t="s">
        <v>20</v>
      </c>
      <c r="L448" s="5" t="s">
        <v>21</v>
      </c>
      <c r="M448" s="5">
        <v>54422</v>
      </c>
      <c r="N448" s="5" t="s">
        <v>967</v>
      </c>
      <c r="O448" s="1" t="s">
        <v>968</v>
      </c>
      <c r="P448" s="1" t="s">
        <v>505</v>
      </c>
      <c r="Q448" s="1" t="s">
        <v>506</v>
      </c>
      <c r="R448" s="1" t="s">
        <v>77</v>
      </c>
      <c r="S448" s="1" t="s">
        <v>78</v>
      </c>
      <c r="T448" s="5">
        <v>169065</v>
      </c>
      <c r="U448" s="1" t="s">
        <v>507</v>
      </c>
      <c r="V448" s="1" t="s">
        <v>25</v>
      </c>
      <c r="W448" s="1" t="s">
        <v>25</v>
      </c>
      <c r="X448" s="1" t="s">
        <v>25</v>
      </c>
      <c r="Y448" s="1" t="s">
        <v>25</v>
      </c>
      <c r="Z448" s="1" t="s">
        <v>25</v>
      </c>
      <c r="AA448" s="1" t="s">
        <v>25</v>
      </c>
      <c r="AB448" s="1" t="s">
        <v>25</v>
      </c>
      <c r="AC448" s="1" t="s">
        <v>4394</v>
      </c>
      <c r="AD448" s="2">
        <v>0</v>
      </c>
      <c r="AE448" s="2">
        <v>451459.97499999998</v>
      </c>
      <c r="AF448" s="2">
        <v>382237</v>
      </c>
      <c r="AG448" s="2">
        <v>0</v>
      </c>
      <c r="AH448" s="2">
        <v>0</v>
      </c>
      <c r="AI448" s="2">
        <v>0</v>
      </c>
      <c r="AJ448" s="2">
        <v>0</v>
      </c>
      <c r="AK448" s="2">
        <v>0</v>
      </c>
      <c r="AL448" s="25">
        <f>VLOOKUP(H448,Tabla3[[#All],[Comuna]:[Codigo Comuna]],2,FALSE)</f>
        <v>4106</v>
      </c>
      <c r="AM448" s="28">
        <f>VLOOKUP(AL448,Poblacion!E$1:G$347,3,FALSE)</f>
        <v>28047</v>
      </c>
      <c r="AN448" s="28">
        <f>VLOOKUP(AL448,Tabla4[[#All],[Código Comuna]:[Población 2025 estimada]],3,FALSE)</f>
        <v>30703</v>
      </c>
      <c r="AO448" s="26">
        <f>VLOOKUP(AL448,Pobreza!B$1:E$346,4,FALSE)</f>
        <v>0.19465134058635611</v>
      </c>
    </row>
    <row r="449" spans="1:41" ht="24" x14ac:dyDescent="0.25">
      <c r="A449" s="5">
        <v>608</v>
      </c>
      <c r="B449" s="5" t="s">
        <v>497</v>
      </c>
      <c r="C449" s="5" t="s">
        <v>497</v>
      </c>
      <c r="D449" s="1" t="s">
        <v>498</v>
      </c>
      <c r="E449" s="1" t="s">
        <v>47</v>
      </c>
      <c r="F449" s="1" t="str">
        <f t="shared" si="6"/>
        <v>COQUIMBO</v>
      </c>
      <c r="G449" s="1" t="s">
        <v>927</v>
      </c>
      <c r="H449" s="1" t="s">
        <v>971</v>
      </c>
      <c r="I449" s="5" t="s">
        <v>4911</v>
      </c>
      <c r="J449" s="5">
        <v>216</v>
      </c>
      <c r="K449" s="5" t="s">
        <v>20</v>
      </c>
      <c r="L449" s="5" t="s">
        <v>21</v>
      </c>
      <c r="M449" s="5">
        <v>48483</v>
      </c>
      <c r="N449" s="5" t="s">
        <v>969</v>
      </c>
      <c r="O449" s="1" t="s">
        <v>970</v>
      </c>
      <c r="P449" s="1" t="s">
        <v>505</v>
      </c>
      <c r="Q449" s="1" t="s">
        <v>506</v>
      </c>
      <c r="R449" s="1" t="s">
        <v>89</v>
      </c>
      <c r="S449" s="1" t="s">
        <v>106</v>
      </c>
      <c r="T449" s="5">
        <v>148283</v>
      </c>
      <c r="U449" s="1" t="s">
        <v>507</v>
      </c>
      <c r="V449" s="1" t="s">
        <v>25</v>
      </c>
      <c r="W449" s="1" t="s">
        <v>25</v>
      </c>
      <c r="X449" s="1" t="s">
        <v>25</v>
      </c>
      <c r="Y449" s="1" t="s">
        <v>25</v>
      </c>
      <c r="Z449" s="1" t="s">
        <v>25</v>
      </c>
      <c r="AA449" s="1" t="s">
        <v>25</v>
      </c>
      <c r="AB449" s="1" t="s">
        <v>25</v>
      </c>
      <c r="AC449" s="1" t="s">
        <v>4394</v>
      </c>
      <c r="AD449" s="2">
        <v>0</v>
      </c>
      <c r="AE449" s="2">
        <v>82000</v>
      </c>
      <c r="AF449" s="2">
        <v>500000</v>
      </c>
      <c r="AG449" s="2">
        <v>218000</v>
      </c>
      <c r="AH449" s="2">
        <v>0</v>
      </c>
      <c r="AI449" s="2">
        <v>0</v>
      </c>
      <c r="AJ449" s="2">
        <v>0</v>
      </c>
      <c r="AK449" s="2">
        <v>0</v>
      </c>
      <c r="AL449" s="25" t="e">
        <f>VLOOKUP(H449,Tabla3[[#All],[Comuna]:[Codigo Comuna]],2,FALSE)</f>
        <v>#N/A</v>
      </c>
      <c r="AM449" s="28" t="e">
        <f>VLOOKUP(AL449,Poblacion!E$1:G$347,3,FALSE)</f>
        <v>#N/A</v>
      </c>
      <c r="AN449" s="28" t="e">
        <f>VLOOKUP(AL449,Tabla4[[#All],[Código Comuna]:[Población 2025 estimada]],3,FALSE)</f>
        <v>#N/A</v>
      </c>
      <c r="AO449" s="26" t="e">
        <f>VLOOKUP(AL449,Pobreza!B$1:E$346,4,FALSE)</f>
        <v>#N/A</v>
      </c>
    </row>
    <row r="450" spans="1:41" ht="24" x14ac:dyDescent="0.25">
      <c r="A450" s="5">
        <v>610</v>
      </c>
      <c r="B450" s="5" t="s">
        <v>497</v>
      </c>
      <c r="C450" s="5" t="s">
        <v>497</v>
      </c>
      <c r="D450" s="1" t="s">
        <v>498</v>
      </c>
      <c r="E450" s="1" t="s">
        <v>47</v>
      </c>
      <c r="F450" s="1" t="str">
        <f t="shared" si="6"/>
        <v>COQUIMBO</v>
      </c>
      <c r="G450" s="1" t="s">
        <v>127</v>
      </c>
      <c r="H450" s="1" t="s">
        <v>122</v>
      </c>
      <c r="I450" s="5" t="s">
        <v>4911</v>
      </c>
      <c r="J450" s="5">
        <v>404</v>
      </c>
      <c r="K450" s="5" t="s">
        <v>20</v>
      </c>
      <c r="L450" s="5" t="s">
        <v>21</v>
      </c>
      <c r="M450" s="5">
        <v>55004</v>
      </c>
      <c r="N450" s="5" t="s">
        <v>972</v>
      </c>
      <c r="O450" s="1" t="s">
        <v>973</v>
      </c>
      <c r="P450" s="1" t="s">
        <v>533</v>
      </c>
      <c r="Q450" s="1" t="s">
        <v>556</v>
      </c>
      <c r="R450" s="1" t="s">
        <v>26</v>
      </c>
      <c r="S450" s="1" t="s">
        <v>27</v>
      </c>
      <c r="T450" s="5">
        <v>171139</v>
      </c>
      <c r="U450" s="1" t="s">
        <v>507</v>
      </c>
      <c r="V450" s="1" t="s">
        <v>25</v>
      </c>
      <c r="W450" s="1" t="s">
        <v>25</v>
      </c>
      <c r="X450" s="1" t="s">
        <v>25</v>
      </c>
      <c r="Y450" s="1" t="s">
        <v>25</v>
      </c>
      <c r="Z450" s="1" t="s">
        <v>25</v>
      </c>
      <c r="AA450" s="1" t="s">
        <v>25</v>
      </c>
      <c r="AB450" s="1" t="s">
        <v>25</v>
      </c>
      <c r="AC450" s="1" t="s">
        <v>4394</v>
      </c>
      <c r="AD450" s="2">
        <v>0</v>
      </c>
      <c r="AE450" s="2">
        <v>408927.14</v>
      </c>
      <c r="AF450" s="2">
        <v>33531</v>
      </c>
      <c r="AG450" s="2">
        <v>0</v>
      </c>
      <c r="AH450" s="2">
        <v>0</v>
      </c>
      <c r="AI450" s="2">
        <v>0</v>
      </c>
      <c r="AJ450" s="2">
        <v>0</v>
      </c>
      <c r="AK450" s="2">
        <v>0</v>
      </c>
      <c r="AL450" s="25" t="e">
        <f>VLOOKUP(H450,Tabla3[[#All],[Comuna]:[Codigo Comuna]],2,FALSE)</f>
        <v>#N/A</v>
      </c>
      <c r="AM450" s="28" t="e">
        <f>VLOOKUP(AL450,Poblacion!E$1:G$347,3,FALSE)</f>
        <v>#N/A</v>
      </c>
      <c r="AN450" s="28" t="e">
        <f>VLOOKUP(AL450,Tabla4[[#All],[Código Comuna]:[Población 2025 estimada]],3,FALSE)</f>
        <v>#N/A</v>
      </c>
      <c r="AO450" s="26" t="e">
        <f>VLOOKUP(AL450,Pobreza!B$1:E$346,4,FALSE)</f>
        <v>#N/A</v>
      </c>
    </row>
    <row r="451" spans="1:41" ht="24" x14ac:dyDescent="0.25">
      <c r="A451" s="5">
        <v>613</v>
      </c>
      <c r="B451" s="5" t="s">
        <v>497</v>
      </c>
      <c r="C451" s="5" t="s">
        <v>497</v>
      </c>
      <c r="D451" s="1" t="s">
        <v>498</v>
      </c>
      <c r="E451" s="1" t="s">
        <v>47</v>
      </c>
      <c r="F451" s="1" t="str">
        <f t="shared" ref="F451:F514" si="7">UPPER(E451)</f>
        <v>COQUIMBO</v>
      </c>
      <c r="G451" s="1" t="s">
        <v>127</v>
      </c>
      <c r="H451" s="1" t="s">
        <v>122</v>
      </c>
      <c r="I451" s="5" t="s">
        <v>4911</v>
      </c>
      <c r="J451" s="5">
        <v>404</v>
      </c>
      <c r="K451" s="5" t="s">
        <v>20</v>
      </c>
      <c r="L451" s="5" t="s">
        <v>21</v>
      </c>
      <c r="M451" s="5">
        <v>55004</v>
      </c>
      <c r="N451" s="5" t="s">
        <v>972</v>
      </c>
      <c r="O451" s="1" t="s">
        <v>973</v>
      </c>
      <c r="P451" s="1" t="s">
        <v>533</v>
      </c>
      <c r="Q451" s="1" t="s">
        <v>556</v>
      </c>
      <c r="R451" s="1" t="s">
        <v>26</v>
      </c>
      <c r="S451" s="1" t="s">
        <v>224</v>
      </c>
      <c r="T451" s="5">
        <v>172780</v>
      </c>
      <c r="U451" s="1" t="s">
        <v>507</v>
      </c>
      <c r="V451" s="1" t="s">
        <v>25</v>
      </c>
      <c r="W451" s="1" t="s">
        <v>25</v>
      </c>
      <c r="X451" s="1" t="s">
        <v>25</v>
      </c>
      <c r="Y451" s="1" t="s">
        <v>25</v>
      </c>
      <c r="Z451" s="1" t="s">
        <v>25</v>
      </c>
      <c r="AA451" s="1" t="s">
        <v>25</v>
      </c>
      <c r="AB451" s="1" t="s">
        <v>25</v>
      </c>
      <c r="AC451" s="1" t="s">
        <v>4394</v>
      </c>
      <c r="AD451" s="2">
        <v>0</v>
      </c>
      <c r="AE451" s="2">
        <v>318073.245</v>
      </c>
      <c r="AF451" s="2">
        <v>207531</v>
      </c>
      <c r="AG451" s="2">
        <v>0</v>
      </c>
      <c r="AH451" s="2">
        <v>0</v>
      </c>
      <c r="AI451" s="2">
        <v>0</v>
      </c>
      <c r="AJ451" s="2">
        <v>0</v>
      </c>
      <c r="AK451" s="2">
        <v>0</v>
      </c>
      <c r="AL451" s="25" t="e">
        <f>VLOOKUP(H451,Tabla3[[#All],[Comuna]:[Codigo Comuna]],2,FALSE)</f>
        <v>#N/A</v>
      </c>
      <c r="AM451" s="28" t="e">
        <f>VLOOKUP(AL451,Poblacion!E$1:G$347,3,FALSE)</f>
        <v>#N/A</v>
      </c>
      <c r="AN451" s="28" t="e">
        <f>VLOOKUP(AL451,Tabla4[[#All],[Código Comuna]:[Población 2025 estimada]],3,FALSE)</f>
        <v>#N/A</v>
      </c>
      <c r="AO451" s="26" t="e">
        <f>VLOOKUP(AL451,Pobreza!B$1:E$346,4,FALSE)</f>
        <v>#N/A</v>
      </c>
    </row>
    <row r="452" spans="1:41" ht="24" x14ac:dyDescent="0.25">
      <c r="A452" s="5">
        <v>611</v>
      </c>
      <c r="B452" s="5" t="s">
        <v>497</v>
      </c>
      <c r="C452" s="5" t="s">
        <v>497</v>
      </c>
      <c r="D452" s="1" t="s">
        <v>498</v>
      </c>
      <c r="E452" s="1" t="s">
        <v>47</v>
      </c>
      <c r="F452" s="1" t="str">
        <f t="shared" si="7"/>
        <v>COQUIMBO</v>
      </c>
      <c r="G452" s="1" t="s">
        <v>127</v>
      </c>
      <c r="H452" s="1" t="s">
        <v>122</v>
      </c>
      <c r="I452" s="5" t="s">
        <v>4911</v>
      </c>
      <c r="J452" s="5">
        <v>404</v>
      </c>
      <c r="K452" s="5" t="s">
        <v>20</v>
      </c>
      <c r="L452" s="5" t="s">
        <v>30</v>
      </c>
      <c r="M452" s="5">
        <v>55004</v>
      </c>
      <c r="N452" s="5" t="s">
        <v>972</v>
      </c>
      <c r="O452" s="1" t="s">
        <v>973</v>
      </c>
      <c r="P452" s="1" t="s">
        <v>533</v>
      </c>
      <c r="Q452" s="1" t="s">
        <v>556</v>
      </c>
      <c r="R452" s="1" t="s">
        <v>26</v>
      </c>
      <c r="S452" s="1" t="s">
        <v>31</v>
      </c>
      <c r="T452" s="5">
        <v>171138</v>
      </c>
      <c r="U452" s="1" t="s">
        <v>507</v>
      </c>
      <c r="V452" s="1" t="s">
        <v>25</v>
      </c>
      <c r="W452" s="1" t="s">
        <v>25</v>
      </c>
      <c r="X452" s="1" t="s">
        <v>25</v>
      </c>
      <c r="Y452" s="1" t="s">
        <v>25</v>
      </c>
      <c r="Z452" s="1" t="s">
        <v>25</v>
      </c>
      <c r="AA452" s="1" t="s">
        <v>25</v>
      </c>
      <c r="AB452" s="1" t="s">
        <v>25</v>
      </c>
      <c r="AC452" s="1" t="s">
        <v>4394</v>
      </c>
      <c r="AD452" s="2">
        <v>0</v>
      </c>
      <c r="AE452" s="2">
        <v>5520340.1299999999</v>
      </c>
      <c r="AF452" s="2">
        <v>4641826</v>
      </c>
      <c r="AG452" s="2">
        <v>0</v>
      </c>
      <c r="AH452" s="2">
        <v>0</v>
      </c>
      <c r="AI452" s="2">
        <v>0</v>
      </c>
      <c r="AJ452" s="2">
        <v>0</v>
      </c>
      <c r="AK452" s="2">
        <v>0</v>
      </c>
      <c r="AL452" s="25" t="e">
        <f>VLOOKUP(H452,Tabla3[[#All],[Comuna]:[Codigo Comuna]],2,FALSE)</f>
        <v>#N/A</v>
      </c>
      <c r="AM452" s="28" t="e">
        <f>VLOOKUP(AL452,Poblacion!E$1:G$347,3,FALSE)</f>
        <v>#N/A</v>
      </c>
      <c r="AN452" s="28" t="e">
        <f>VLOOKUP(AL452,Tabla4[[#All],[Código Comuna]:[Población 2025 estimada]],3,FALSE)</f>
        <v>#N/A</v>
      </c>
      <c r="AO452" s="26" t="e">
        <f>VLOOKUP(AL452,Pobreza!B$1:E$346,4,FALSE)</f>
        <v>#N/A</v>
      </c>
    </row>
    <row r="453" spans="1:41" ht="24" x14ac:dyDescent="0.25">
      <c r="A453" s="5">
        <v>612</v>
      </c>
      <c r="B453" s="5" t="s">
        <v>497</v>
      </c>
      <c r="C453" s="5" t="s">
        <v>497</v>
      </c>
      <c r="D453" s="1" t="s">
        <v>498</v>
      </c>
      <c r="E453" s="1" t="s">
        <v>47</v>
      </c>
      <c r="F453" s="1" t="str">
        <f t="shared" si="7"/>
        <v>COQUIMBO</v>
      </c>
      <c r="G453" s="1" t="s">
        <v>127</v>
      </c>
      <c r="H453" s="1" t="s">
        <v>122</v>
      </c>
      <c r="I453" s="5" t="s">
        <v>4911</v>
      </c>
      <c r="J453" s="5">
        <v>404</v>
      </c>
      <c r="K453" s="5" t="s">
        <v>20</v>
      </c>
      <c r="L453" s="5" t="s">
        <v>30</v>
      </c>
      <c r="M453" s="5">
        <v>55004</v>
      </c>
      <c r="N453" s="5" t="s">
        <v>972</v>
      </c>
      <c r="O453" s="1" t="s">
        <v>973</v>
      </c>
      <c r="P453" s="1" t="s">
        <v>533</v>
      </c>
      <c r="Q453" s="1" t="s">
        <v>556</v>
      </c>
      <c r="R453" s="1" t="s">
        <v>26</v>
      </c>
      <c r="S453" s="1" t="s">
        <v>135</v>
      </c>
      <c r="T453" s="5">
        <v>172782</v>
      </c>
      <c r="U453" s="1" t="s">
        <v>507</v>
      </c>
      <c r="V453" s="1" t="s">
        <v>25</v>
      </c>
      <c r="W453" s="1" t="s">
        <v>25</v>
      </c>
      <c r="X453" s="1" t="s">
        <v>25</v>
      </c>
      <c r="Y453" s="1" t="s">
        <v>25</v>
      </c>
      <c r="Z453" s="1" t="s">
        <v>25</v>
      </c>
      <c r="AA453" s="1" t="s">
        <v>25</v>
      </c>
      <c r="AB453" s="1" t="s">
        <v>25</v>
      </c>
      <c r="AC453" s="1" t="s">
        <v>4394</v>
      </c>
      <c r="AD453" s="2">
        <v>0</v>
      </c>
      <c r="AE453" s="2">
        <v>412626.93300000002</v>
      </c>
      <c r="AF453" s="2">
        <v>1117113</v>
      </c>
      <c r="AG453" s="2">
        <v>0</v>
      </c>
      <c r="AH453" s="2">
        <v>0</v>
      </c>
      <c r="AI453" s="2">
        <v>0</v>
      </c>
      <c r="AJ453" s="2">
        <v>0</v>
      </c>
      <c r="AK453" s="2">
        <v>0</v>
      </c>
      <c r="AL453" s="25" t="e">
        <f>VLOOKUP(H453,Tabla3[[#All],[Comuna]:[Codigo Comuna]],2,FALSE)</f>
        <v>#N/A</v>
      </c>
      <c r="AM453" s="28" t="e">
        <f>VLOOKUP(AL453,Poblacion!E$1:G$347,3,FALSE)</f>
        <v>#N/A</v>
      </c>
      <c r="AN453" s="28" t="e">
        <f>VLOOKUP(AL453,Tabla4[[#All],[Código Comuna]:[Población 2025 estimada]],3,FALSE)</f>
        <v>#N/A</v>
      </c>
      <c r="AO453" s="26" t="e">
        <f>VLOOKUP(AL453,Pobreza!B$1:E$346,4,FALSE)</f>
        <v>#N/A</v>
      </c>
    </row>
    <row r="454" spans="1:41" ht="24" x14ac:dyDescent="0.25">
      <c r="A454" s="5">
        <v>615</v>
      </c>
      <c r="B454" s="5" t="s">
        <v>497</v>
      </c>
      <c r="C454" s="5" t="s">
        <v>497</v>
      </c>
      <c r="D454" s="1" t="s">
        <v>498</v>
      </c>
      <c r="E454" s="1" t="s">
        <v>47</v>
      </c>
      <c r="F454" s="1" t="str">
        <f t="shared" si="7"/>
        <v>COQUIMBO</v>
      </c>
      <c r="G454" s="1" t="s">
        <v>127</v>
      </c>
      <c r="H454" s="1" t="s">
        <v>122</v>
      </c>
      <c r="I454" s="5" t="s">
        <v>4911</v>
      </c>
      <c r="J454" s="5">
        <v>414</v>
      </c>
      <c r="K454" s="5" t="s">
        <v>20</v>
      </c>
      <c r="L454" s="5" t="s">
        <v>30</v>
      </c>
      <c r="M454" s="5">
        <v>55028</v>
      </c>
      <c r="N454" s="5" t="s">
        <v>974</v>
      </c>
      <c r="O454" s="1" t="s">
        <v>975</v>
      </c>
      <c r="P454" s="1" t="s">
        <v>533</v>
      </c>
      <c r="Q454" s="1" t="s">
        <v>556</v>
      </c>
      <c r="R454" s="1" t="s">
        <v>26</v>
      </c>
      <c r="S454" s="1" t="s">
        <v>31</v>
      </c>
      <c r="T454" s="5">
        <v>171192</v>
      </c>
      <c r="U454" s="1" t="s">
        <v>507</v>
      </c>
      <c r="V454" s="1" t="s">
        <v>25</v>
      </c>
      <c r="W454" s="1" t="s">
        <v>25</v>
      </c>
      <c r="X454" s="1" t="s">
        <v>25</v>
      </c>
      <c r="Y454" s="1" t="s">
        <v>25</v>
      </c>
      <c r="Z454" s="1" t="s">
        <v>25</v>
      </c>
      <c r="AA454" s="1" t="s">
        <v>25</v>
      </c>
      <c r="AB454" s="1" t="s">
        <v>25</v>
      </c>
      <c r="AC454" s="1" t="s">
        <v>4394</v>
      </c>
      <c r="AD454" s="2">
        <v>0</v>
      </c>
      <c r="AE454" s="2">
        <v>5331589.6370000001</v>
      </c>
      <c r="AF454" s="2">
        <v>6793007</v>
      </c>
      <c r="AG454" s="2">
        <v>606673</v>
      </c>
      <c r="AH454" s="2">
        <v>0</v>
      </c>
      <c r="AI454" s="2">
        <v>0</v>
      </c>
      <c r="AJ454" s="2">
        <v>0</v>
      </c>
      <c r="AK454" s="2">
        <v>0</v>
      </c>
      <c r="AL454" s="25" t="e">
        <f>VLOOKUP(H454,Tabla3[[#All],[Comuna]:[Codigo Comuna]],2,FALSE)</f>
        <v>#N/A</v>
      </c>
      <c r="AM454" s="28" t="e">
        <f>VLOOKUP(AL454,Poblacion!E$1:G$347,3,FALSE)</f>
        <v>#N/A</v>
      </c>
      <c r="AN454" s="28" t="e">
        <f>VLOOKUP(AL454,Tabla4[[#All],[Código Comuna]:[Población 2025 estimada]],3,FALSE)</f>
        <v>#N/A</v>
      </c>
      <c r="AO454" s="26" t="e">
        <f>VLOOKUP(AL454,Pobreza!B$1:E$346,4,FALSE)</f>
        <v>#N/A</v>
      </c>
    </row>
    <row r="455" spans="1:41" ht="168" x14ac:dyDescent="0.25">
      <c r="A455" s="6"/>
      <c r="B455" s="5" t="s">
        <v>497</v>
      </c>
      <c r="C455" s="5" t="s">
        <v>497</v>
      </c>
      <c r="D455" s="1" t="s">
        <v>498</v>
      </c>
      <c r="E455" s="1" t="s">
        <v>47</v>
      </c>
      <c r="F455" s="1" t="str">
        <f t="shared" si="7"/>
        <v>COQUIMBO</v>
      </c>
      <c r="G455" s="1" t="s">
        <v>931</v>
      </c>
      <c r="H455" s="1" t="s">
        <v>978</v>
      </c>
      <c r="I455" s="5" t="s">
        <v>4911</v>
      </c>
      <c r="J455" s="6"/>
      <c r="K455" s="5" t="s">
        <v>20</v>
      </c>
      <c r="L455" s="5" t="s">
        <v>25</v>
      </c>
      <c r="M455" s="5">
        <v>55068</v>
      </c>
      <c r="N455" s="5" t="s">
        <v>976</v>
      </c>
      <c r="O455" s="1" t="s">
        <v>977</v>
      </c>
      <c r="P455" s="1" t="s">
        <v>533</v>
      </c>
      <c r="Q455" s="1" t="s">
        <v>25</v>
      </c>
      <c r="R455" s="1" t="s">
        <v>26</v>
      </c>
      <c r="S455" s="1" t="s">
        <v>26</v>
      </c>
      <c r="T455" s="6"/>
      <c r="U455" s="1" t="s">
        <v>25</v>
      </c>
      <c r="V455" s="1" t="s">
        <v>25</v>
      </c>
      <c r="W455" s="1" t="s">
        <v>25</v>
      </c>
      <c r="X455" s="1" t="s">
        <v>25</v>
      </c>
      <c r="Y455" s="1" t="s">
        <v>25</v>
      </c>
      <c r="Z455" s="1" t="s">
        <v>25</v>
      </c>
      <c r="AA455" s="1" t="s">
        <v>25</v>
      </c>
      <c r="AB455" s="1" t="s">
        <v>25</v>
      </c>
      <c r="AC455" s="1" t="s">
        <v>4394</v>
      </c>
      <c r="AD455" s="2">
        <v>0</v>
      </c>
      <c r="AE455" s="2">
        <v>2000</v>
      </c>
      <c r="AF455" s="2">
        <v>3000000</v>
      </c>
      <c r="AG455" s="2">
        <v>6193674</v>
      </c>
      <c r="AH455" s="2">
        <v>6193674</v>
      </c>
      <c r="AI455" s="2">
        <v>4211086</v>
      </c>
      <c r="AJ455" s="2">
        <v>3193674</v>
      </c>
      <c r="AK455" s="2">
        <v>0</v>
      </c>
      <c r="AL455" s="25" t="e">
        <f>VLOOKUP(H455,Tabla3[[#All],[Comuna]:[Codigo Comuna]],2,FALSE)</f>
        <v>#N/A</v>
      </c>
      <c r="AM455" s="28" t="e">
        <f>VLOOKUP(AL455,Poblacion!E$1:G$347,3,FALSE)</f>
        <v>#N/A</v>
      </c>
      <c r="AN455" s="28" t="e">
        <f>VLOOKUP(AL455,Tabla4[[#All],[Código Comuna]:[Población 2025 estimada]],3,FALSE)</f>
        <v>#N/A</v>
      </c>
      <c r="AO455" s="26" t="e">
        <f>VLOOKUP(AL455,Pobreza!B$1:E$346,4,FALSE)</f>
        <v>#N/A</v>
      </c>
    </row>
    <row r="456" spans="1:41" ht="168" x14ac:dyDescent="0.25">
      <c r="A456" s="5">
        <v>616</v>
      </c>
      <c r="B456" s="5" t="s">
        <v>497</v>
      </c>
      <c r="C456" s="5" t="s">
        <v>497</v>
      </c>
      <c r="D456" s="1" t="s">
        <v>498</v>
      </c>
      <c r="E456" s="1" t="s">
        <v>47</v>
      </c>
      <c r="F456" s="1" t="str">
        <f t="shared" si="7"/>
        <v>COQUIMBO</v>
      </c>
      <c r="G456" s="1" t="s">
        <v>931</v>
      </c>
      <c r="H456" s="1" t="s">
        <v>949</v>
      </c>
      <c r="I456" s="5" t="s">
        <v>4911</v>
      </c>
      <c r="J456" s="5">
        <v>436</v>
      </c>
      <c r="K456" s="5" t="s">
        <v>20</v>
      </c>
      <c r="L456" s="5" t="s">
        <v>30</v>
      </c>
      <c r="M456" s="5">
        <v>55108</v>
      </c>
      <c r="N456" s="5" t="s">
        <v>979</v>
      </c>
      <c r="O456" s="1" t="s">
        <v>980</v>
      </c>
      <c r="P456" s="1" t="s">
        <v>570</v>
      </c>
      <c r="Q456" s="1" t="s">
        <v>556</v>
      </c>
      <c r="R456" s="1" t="s">
        <v>26</v>
      </c>
      <c r="S456" s="1" t="s">
        <v>135</v>
      </c>
      <c r="T456" s="5">
        <v>172859</v>
      </c>
      <c r="U456" s="1" t="s">
        <v>507</v>
      </c>
      <c r="V456" s="1" t="s">
        <v>25</v>
      </c>
      <c r="W456" s="1" t="s">
        <v>25</v>
      </c>
      <c r="X456" s="1" t="s">
        <v>25</v>
      </c>
      <c r="Y456" s="1" t="s">
        <v>25</v>
      </c>
      <c r="Z456" s="1" t="s">
        <v>25</v>
      </c>
      <c r="AA456" s="1" t="s">
        <v>25</v>
      </c>
      <c r="AB456" s="1" t="s">
        <v>25</v>
      </c>
      <c r="AC456" s="1" t="s">
        <v>4394</v>
      </c>
      <c r="AD456" s="2">
        <v>0</v>
      </c>
      <c r="AE456" s="2">
        <v>2E-3</v>
      </c>
      <c r="AF456" s="2">
        <v>741854</v>
      </c>
      <c r="AG456" s="2">
        <v>0</v>
      </c>
      <c r="AH456" s="2">
        <v>0</v>
      </c>
      <c r="AI456" s="2">
        <v>0</v>
      </c>
      <c r="AJ456" s="2">
        <v>0</v>
      </c>
      <c r="AK456" s="2">
        <v>0</v>
      </c>
      <c r="AL456" s="25" t="e">
        <f>VLOOKUP(H456,Tabla3[[#All],[Comuna]:[Codigo Comuna]],2,FALSE)</f>
        <v>#N/A</v>
      </c>
      <c r="AM456" s="28" t="e">
        <f>VLOOKUP(AL456,Poblacion!E$1:G$347,3,FALSE)</f>
        <v>#N/A</v>
      </c>
      <c r="AN456" s="28" t="e">
        <f>VLOOKUP(AL456,Tabla4[[#All],[Código Comuna]:[Población 2025 estimada]],3,FALSE)</f>
        <v>#N/A</v>
      </c>
      <c r="AO456" s="26" t="e">
        <f>VLOOKUP(AL456,Pobreza!B$1:E$346,4,FALSE)</f>
        <v>#N/A</v>
      </c>
    </row>
    <row r="457" spans="1:41" ht="168" x14ac:dyDescent="0.25">
      <c r="A457" s="5">
        <v>617</v>
      </c>
      <c r="B457" s="5" t="s">
        <v>497</v>
      </c>
      <c r="C457" s="5" t="s">
        <v>497</v>
      </c>
      <c r="D457" s="1" t="s">
        <v>498</v>
      </c>
      <c r="E457" s="1" t="s">
        <v>47</v>
      </c>
      <c r="F457" s="1" t="str">
        <f t="shared" si="7"/>
        <v>COQUIMBO</v>
      </c>
      <c r="G457" s="1" t="s">
        <v>931</v>
      </c>
      <c r="H457" s="1" t="s">
        <v>949</v>
      </c>
      <c r="I457" s="5" t="s">
        <v>4911</v>
      </c>
      <c r="J457" s="5">
        <v>437</v>
      </c>
      <c r="K457" s="5" t="s">
        <v>20</v>
      </c>
      <c r="L457" s="5" t="s">
        <v>30</v>
      </c>
      <c r="M457" s="5">
        <v>55109</v>
      </c>
      <c r="N457" s="5" t="s">
        <v>981</v>
      </c>
      <c r="O457" s="1" t="s">
        <v>982</v>
      </c>
      <c r="P457" s="1" t="s">
        <v>570</v>
      </c>
      <c r="Q457" s="1" t="s">
        <v>556</v>
      </c>
      <c r="R457" s="1" t="s">
        <v>26</v>
      </c>
      <c r="S457" s="1" t="s">
        <v>135</v>
      </c>
      <c r="T457" s="5">
        <v>172905</v>
      </c>
      <c r="U457" s="1" t="s">
        <v>507</v>
      </c>
      <c r="V457" s="1" t="s">
        <v>25</v>
      </c>
      <c r="W457" s="1" t="s">
        <v>25</v>
      </c>
      <c r="X457" s="1" t="s">
        <v>25</v>
      </c>
      <c r="Y457" s="1" t="s">
        <v>25</v>
      </c>
      <c r="Z457" s="1" t="s">
        <v>25</v>
      </c>
      <c r="AA457" s="1" t="s">
        <v>25</v>
      </c>
      <c r="AB457" s="1" t="s">
        <v>25</v>
      </c>
      <c r="AC457" s="1" t="s">
        <v>4394</v>
      </c>
      <c r="AD457" s="2">
        <v>0</v>
      </c>
      <c r="AE457" s="2">
        <v>6.0000000000000001E-3</v>
      </c>
      <c r="AF457" s="2">
        <v>3576493</v>
      </c>
      <c r="AG457" s="2">
        <v>0</v>
      </c>
      <c r="AH457" s="2">
        <v>0</v>
      </c>
      <c r="AI457" s="2">
        <v>0</v>
      </c>
      <c r="AJ457" s="2">
        <v>0</v>
      </c>
      <c r="AK457" s="2">
        <v>0</v>
      </c>
      <c r="AL457" s="25" t="e">
        <f>VLOOKUP(H457,Tabla3[[#All],[Comuna]:[Codigo Comuna]],2,FALSE)</f>
        <v>#N/A</v>
      </c>
      <c r="AM457" s="28" t="e">
        <f>VLOOKUP(AL457,Poblacion!E$1:G$347,3,FALSE)</f>
        <v>#N/A</v>
      </c>
      <c r="AN457" s="28" t="e">
        <f>VLOOKUP(AL457,Tabla4[[#All],[Código Comuna]:[Población 2025 estimada]],3,FALSE)</f>
        <v>#N/A</v>
      </c>
      <c r="AO457" s="26" t="e">
        <f>VLOOKUP(AL457,Pobreza!B$1:E$346,4,FALSE)</f>
        <v>#N/A</v>
      </c>
    </row>
    <row r="458" spans="1:41" ht="24" x14ac:dyDescent="0.25">
      <c r="A458" s="5">
        <v>619</v>
      </c>
      <c r="B458" s="5" t="s">
        <v>497</v>
      </c>
      <c r="C458" s="5" t="s">
        <v>497</v>
      </c>
      <c r="D458" s="1" t="s">
        <v>498</v>
      </c>
      <c r="E458" s="1" t="s">
        <v>47</v>
      </c>
      <c r="F458" s="1" t="str">
        <f t="shared" si="7"/>
        <v>COQUIMBO</v>
      </c>
      <c r="G458" s="1" t="s">
        <v>49</v>
      </c>
      <c r="H458" s="1" t="s">
        <v>924</v>
      </c>
      <c r="I458" s="5" t="s">
        <v>4912</v>
      </c>
      <c r="J458" s="5">
        <v>768</v>
      </c>
      <c r="K458" s="5" t="s">
        <v>20</v>
      </c>
      <c r="L458" s="5" t="s">
        <v>21</v>
      </c>
      <c r="M458" s="5">
        <v>55237</v>
      </c>
      <c r="N458" s="5" t="s">
        <v>983</v>
      </c>
      <c r="O458" s="1" t="s">
        <v>984</v>
      </c>
      <c r="P458" s="1" t="s">
        <v>499</v>
      </c>
      <c r="Q458" s="1" t="s">
        <v>674</v>
      </c>
      <c r="R458" s="1" t="s">
        <v>26</v>
      </c>
      <c r="S458" s="1" t="s">
        <v>27</v>
      </c>
      <c r="T458" s="5">
        <v>179501</v>
      </c>
      <c r="U458" s="1" t="s">
        <v>25</v>
      </c>
      <c r="V458" s="1" t="s">
        <v>25</v>
      </c>
      <c r="W458" s="1" t="s">
        <v>25</v>
      </c>
      <c r="X458" s="1" t="s">
        <v>25</v>
      </c>
      <c r="Y458" s="1" t="s">
        <v>25</v>
      </c>
      <c r="Z458" s="1" t="s">
        <v>25</v>
      </c>
      <c r="AA458" s="1" t="s">
        <v>25</v>
      </c>
      <c r="AB458" s="1" t="s">
        <v>25</v>
      </c>
      <c r="AC458" s="1" t="s">
        <v>4394</v>
      </c>
      <c r="AD458" s="2">
        <v>0</v>
      </c>
      <c r="AE458" s="2">
        <v>0</v>
      </c>
      <c r="AF458" s="2">
        <v>10000</v>
      </c>
      <c r="AG458" s="2">
        <v>640000</v>
      </c>
      <c r="AH458" s="2">
        <v>640000</v>
      </c>
      <c r="AI458" s="2">
        <v>600000</v>
      </c>
      <c r="AJ458" s="2">
        <v>0</v>
      </c>
      <c r="AK458" s="2">
        <v>0</v>
      </c>
      <c r="AL458" s="25">
        <f>VLOOKUP(H458,Tabla3[[#All],[Comuna]:[Codigo Comuna]],2,FALSE)</f>
        <v>4101</v>
      </c>
      <c r="AM458" s="28">
        <f>VLOOKUP(AL458,Poblacion!E$1:G$347,3,FALSE)</f>
        <v>250141</v>
      </c>
      <c r="AN458" s="28">
        <f>VLOOKUP(AL458,Tabla4[[#All],[Código Comuna]:[Población 2025 estimada]],3,FALSE)</f>
        <v>271608</v>
      </c>
      <c r="AO458" s="26">
        <f>VLOOKUP(AL458,Pobreza!B$1:E$346,4,FALSE)</f>
        <v>0.13104801515687459</v>
      </c>
    </row>
    <row r="459" spans="1:41" ht="24" x14ac:dyDescent="0.25">
      <c r="A459" s="5">
        <v>618</v>
      </c>
      <c r="B459" s="5" t="s">
        <v>497</v>
      </c>
      <c r="C459" s="5" t="s">
        <v>497</v>
      </c>
      <c r="D459" s="1" t="s">
        <v>498</v>
      </c>
      <c r="E459" s="1" t="s">
        <v>47</v>
      </c>
      <c r="F459" s="1" t="str">
        <f t="shared" si="7"/>
        <v>COQUIMBO</v>
      </c>
      <c r="G459" s="1" t="s">
        <v>49</v>
      </c>
      <c r="H459" s="1" t="s">
        <v>924</v>
      </c>
      <c r="I459" s="5" t="s">
        <v>4912</v>
      </c>
      <c r="J459" s="5">
        <v>768</v>
      </c>
      <c r="K459" s="5" t="s">
        <v>20</v>
      </c>
      <c r="L459" s="5" t="s">
        <v>30</v>
      </c>
      <c r="M459" s="5">
        <v>55237</v>
      </c>
      <c r="N459" s="5" t="s">
        <v>983</v>
      </c>
      <c r="O459" s="1" t="s">
        <v>984</v>
      </c>
      <c r="P459" s="1" t="s">
        <v>499</v>
      </c>
      <c r="Q459" s="1" t="s">
        <v>674</v>
      </c>
      <c r="R459" s="1" t="s">
        <v>26</v>
      </c>
      <c r="S459" s="1" t="s">
        <v>31</v>
      </c>
      <c r="T459" s="5">
        <v>179500</v>
      </c>
      <c r="U459" s="1" t="s">
        <v>25</v>
      </c>
      <c r="V459" s="1" t="s">
        <v>25</v>
      </c>
      <c r="W459" s="1" t="s">
        <v>25</v>
      </c>
      <c r="X459" s="1" t="s">
        <v>25</v>
      </c>
      <c r="Y459" s="1" t="s">
        <v>25</v>
      </c>
      <c r="Z459" s="1" t="s">
        <v>25</v>
      </c>
      <c r="AA459" s="1" t="s">
        <v>25</v>
      </c>
      <c r="AB459" s="1" t="s">
        <v>25</v>
      </c>
      <c r="AC459" s="1" t="s">
        <v>4394</v>
      </c>
      <c r="AD459" s="2">
        <v>0</v>
      </c>
      <c r="AE459" s="2">
        <v>0</v>
      </c>
      <c r="AF459" s="2">
        <v>50000</v>
      </c>
      <c r="AG459" s="2">
        <v>6190000</v>
      </c>
      <c r="AH459" s="2">
        <v>13500000</v>
      </c>
      <c r="AI459" s="2">
        <v>15310000</v>
      </c>
      <c r="AJ459" s="2">
        <v>0</v>
      </c>
      <c r="AK459" s="2">
        <v>0</v>
      </c>
      <c r="AL459" s="25">
        <f>VLOOKUP(H459,Tabla3[[#All],[Comuna]:[Codigo Comuna]],2,FALSE)</f>
        <v>4101</v>
      </c>
      <c r="AM459" s="28">
        <f>VLOOKUP(AL459,Poblacion!E$1:G$347,3,FALSE)</f>
        <v>250141</v>
      </c>
      <c r="AN459" s="28">
        <f>VLOOKUP(AL459,Tabla4[[#All],[Código Comuna]:[Población 2025 estimada]],3,FALSE)</f>
        <v>271608</v>
      </c>
      <c r="AO459" s="26">
        <f>VLOOKUP(AL459,Pobreza!B$1:E$346,4,FALSE)</f>
        <v>0.13104801515687459</v>
      </c>
    </row>
    <row r="460" spans="1:41" ht="24" x14ac:dyDescent="0.25">
      <c r="A460" s="6"/>
      <c r="B460" s="5" t="s">
        <v>497</v>
      </c>
      <c r="C460" s="5" t="s">
        <v>497</v>
      </c>
      <c r="D460" s="1" t="s">
        <v>498</v>
      </c>
      <c r="E460" s="1" t="s">
        <v>47</v>
      </c>
      <c r="F460" s="1" t="str">
        <f t="shared" si="7"/>
        <v>COQUIMBO</v>
      </c>
      <c r="G460" s="1" t="s">
        <v>236</v>
      </c>
      <c r="H460" s="1" t="s">
        <v>240</v>
      </c>
      <c r="I460" s="5" t="s">
        <v>4912</v>
      </c>
      <c r="J460" s="6"/>
      <c r="K460" s="5" t="s">
        <v>20</v>
      </c>
      <c r="L460" s="5" t="s">
        <v>25</v>
      </c>
      <c r="M460" s="5">
        <v>55960</v>
      </c>
      <c r="N460" s="5" t="s">
        <v>985</v>
      </c>
      <c r="O460" s="1" t="s">
        <v>986</v>
      </c>
      <c r="P460" s="1" t="s">
        <v>570</v>
      </c>
      <c r="Q460" s="1" t="s">
        <v>25</v>
      </c>
      <c r="R460" s="1" t="s">
        <v>26</v>
      </c>
      <c r="S460" s="1" t="s">
        <v>135</v>
      </c>
      <c r="T460" s="5">
        <v>182049</v>
      </c>
      <c r="U460" s="1" t="s">
        <v>25</v>
      </c>
      <c r="V460" s="1" t="s">
        <v>25</v>
      </c>
      <c r="W460" s="1" t="s">
        <v>25</v>
      </c>
      <c r="X460" s="1" t="s">
        <v>25</v>
      </c>
      <c r="Y460" s="1" t="s">
        <v>25</v>
      </c>
      <c r="Z460" s="1" t="s">
        <v>25</v>
      </c>
      <c r="AA460" s="1" t="s">
        <v>25</v>
      </c>
      <c r="AB460" s="1" t="s">
        <v>25</v>
      </c>
      <c r="AC460" s="1" t="s">
        <v>4394</v>
      </c>
      <c r="AD460" s="2">
        <v>0</v>
      </c>
      <c r="AE460" s="2">
        <v>0</v>
      </c>
      <c r="AF460" s="2">
        <v>10000</v>
      </c>
      <c r="AG460" s="2">
        <v>150000</v>
      </c>
      <c r="AH460" s="2">
        <v>130000</v>
      </c>
      <c r="AI460" s="2">
        <v>0</v>
      </c>
      <c r="AJ460" s="2">
        <v>0</v>
      </c>
      <c r="AK460" s="2">
        <v>0</v>
      </c>
      <c r="AL460" s="25">
        <f>VLOOKUP(H460,Tabla3[[#All],[Comuna]:[Codigo Comuna]],2,FALSE)</f>
        <v>4301</v>
      </c>
      <c r="AM460" s="28">
        <f>VLOOKUP(AL460,Poblacion!E$1:G$347,3,FALSE)</f>
        <v>118696</v>
      </c>
      <c r="AN460" s="28">
        <f>VLOOKUP(AL460,Tabla4[[#All],[Código Comuna]:[Población 2025 estimada]],3,FALSE)</f>
        <v>125046</v>
      </c>
      <c r="AO460" s="26">
        <f>VLOOKUP(AL460,Pobreza!B$1:E$346,4,FALSE)</f>
        <v>0.17968086276504611</v>
      </c>
    </row>
    <row r="461" spans="1:41" ht="24" x14ac:dyDescent="0.25">
      <c r="A461" s="5">
        <v>620</v>
      </c>
      <c r="B461" s="5" t="s">
        <v>497</v>
      </c>
      <c r="C461" s="5" t="s">
        <v>497</v>
      </c>
      <c r="D461" s="1" t="s">
        <v>498</v>
      </c>
      <c r="E461" s="1" t="s">
        <v>47</v>
      </c>
      <c r="F461" s="1" t="str">
        <f t="shared" si="7"/>
        <v>COQUIMBO</v>
      </c>
      <c r="G461" s="1" t="s">
        <v>127</v>
      </c>
      <c r="H461" s="1" t="s">
        <v>122</v>
      </c>
      <c r="I461" s="5" t="s">
        <v>4911</v>
      </c>
      <c r="J461" s="5">
        <v>520</v>
      </c>
      <c r="K461" s="5" t="s">
        <v>20</v>
      </c>
      <c r="L461" s="5" t="s">
        <v>30</v>
      </c>
      <c r="M461" s="5">
        <v>56907</v>
      </c>
      <c r="N461" s="5" t="s">
        <v>987</v>
      </c>
      <c r="O461" s="1" t="s">
        <v>988</v>
      </c>
      <c r="P461" s="1" t="s">
        <v>520</v>
      </c>
      <c r="Q461" s="1" t="s">
        <v>556</v>
      </c>
      <c r="R461" s="1" t="s">
        <v>26</v>
      </c>
      <c r="S461" s="1" t="s">
        <v>31</v>
      </c>
      <c r="T461" s="5">
        <v>177378</v>
      </c>
      <c r="U461" s="1" t="s">
        <v>25</v>
      </c>
      <c r="V461" s="1" t="s">
        <v>25</v>
      </c>
      <c r="W461" s="1" t="s">
        <v>25</v>
      </c>
      <c r="X461" s="1" t="s">
        <v>25</v>
      </c>
      <c r="Y461" s="1" t="s">
        <v>25</v>
      </c>
      <c r="Z461" s="1" t="s">
        <v>25</v>
      </c>
      <c r="AA461" s="1" t="s">
        <v>25</v>
      </c>
      <c r="AB461" s="1" t="s">
        <v>25</v>
      </c>
      <c r="AC461" s="1" t="s">
        <v>4394</v>
      </c>
      <c r="AD461" s="2">
        <v>0</v>
      </c>
      <c r="AE461" s="2">
        <v>2</v>
      </c>
      <c r="AF461" s="2">
        <v>1952694</v>
      </c>
      <c r="AG461" s="2">
        <v>0</v>
      </c>
      <c r="AH461" s="2">
        <v>0</v>
      </c>
      <c r="AI461" s="2">
        <v>0</v>
      </c>
      <c r="AJ461" s="2">
        <v>0</v>
      </c>
      <c r="AK461" s="2">
        <v>0</v>
      </c>
      <c r="AL461" s="25" t="e">
        <f>VLOOKUP(H461,Tabla3[[#All],[Comuna]:[Codigo Comuna]],2,FALSE)</f>
        <v>#N/A</v>
      </c>
      <c r="AM461" s="28" t="e">
        <f>VLOOKUP(AL461,Poblacion!E$1:G$347,3,FALSE)</f>
        <v>#N/A</v>
      </c>
      <c r="AN461" s="28" t="e">
        <f>VLOOKUP(AL461,Tabla4[[#All],[Código Comuna]:[Población 2025 estimada]],3,FALSE)</f>
        <v>#N/A</v>
      </c>
      <c r="AO461" s="26" t="e">
        <f>VLOOKUP(AL461,Pobreza!B$1:E$346,4,FALSE)</f>
        <v>#N/A</v>
      </c>
    </row>
    <row r="462" spans="1:41" ht="24" x14ac:dyDescent="0.25">
      <c r="A462" s="6"/>
      <c r="B462" s="5" t="s">
        <v>497</v>
      </c>
      <c r="C462" s="5" t="s">
        <v>497</v>
      </c>
      <c r="D462" s="1" t="s">
        <v>498</v>
      </c>
      <c r="E462" s="1" t="s">
        <v>47</v>
      </c>
      <c r="F462" s="1" t="str">
        <f t="shared" si="7"/>
        <v>COQUIMBO</v>
      </c>
      <c r="G462" s="1" t="s">
        <v>127</v>
      </c>
      <c r="H462" s="1" t="s">
        <v>122</v>
      </c>
      <c r="I462" s="5" t="s">
        <v>4912</v>
      </c>
      <c r="J462" s="6"/>
      <c r="K462" s="5" t="s">
        <v>20</v>
      </c>
      <c r="L462" s="5" t="s">
        <v>25</v>
      </c>
      <c r="M462" s="5">
        <v>54455</v>
      </c>
      <c r="N462" s="5" t="s">
        <v>989</v>
      </c>
      <c r="O462" s="1" t="s">
        <v>990</v>
      </c>
      <c r="P462" s="1" t="s">
        <v>505</v>
      </c>
      <c r="Q462" s="1" t="s">
        <v>25</v>
      </c>
      <c r="R462" s="1" t="s">
        <v>77</v>
      </c>
      <c r="S462" s="1" t="s">
        <v>78</v>
      </c>
      <c r="T462" s="5">
        <v>169135</v>
      </c>
      <c r="U462" s="1" t="s">
        <v>991</v>
      </c>
      <c r="V462" s="1" t="s">
        <v>25</v>
      </c>
      <c r="W462" s="1" t="s">
        <v>25</v>
      </c>
      <c r="X462" s="1" t="s">
        <v>25</v>
      </c>
      <c r="Y462" s="1" t="s">
        <v>25</v>
      </c>
      <c r="Z462" s="1" t="s">
        <v>25</v>
      </c>
      <c r="AA462" s="1" t="s">
        <v>25</v>
      </c>
      <c r="AB462" s="1" t="s">
        <v>25</v>
      </c>
      <c r="AC462" s="1" t="s">
        <v>4394</v>
      </c>
      <c r="AD462" s="2">
        <v>0</v>
      </c>
      <c r="AE462" s="2">
        <v>0</v>
      </c>
      <c r="AF462" s="2">
        <v>60000</v>
      </c>
      <c r="AG462" s="2">
        <v>420000</v>
      </c>
      <c r="AH462" s="2">
        <v>320000</v>
      </c>
      <c r="AI462" s="2">
        <v>0</v>
      </c>
      <c r="AJ462" s="2">
        <v>0</v>
      </c>
      <c r="AK462" s="2">
        <v>0</v>
      </c>
      <c r="AL462" s="25" t="e">
        <f>VLOOKUP(H462,Tabla3[[#All],[Comuna]:[Codigo Comuna]],2,FALSE)</f>
        <v>#N/A</v>
      </c>
      <c r="AM462" s="28" t="e">
        <f>VLOOKUP(AL462,Poblacion!E$1:G$347,3,FALSE)</f>
        <v>#N/A</v>
      </c>
      <c r="AN462" s="28" t="e">
        <f>VLOOKUP(AL462,Tabla4[[#All],[Código Comuna]:[Población 2025 estimada]],3,FALSE)</f>
        <v>#N/A</v>
      </c>
      <c r="AO462" s="26" t="e">
        <f>VLOOKUP(AL462,Pobreza!B$1:E$346,4,FALSE)</f>
        <v>#N/A</v>
      </c>
    </row>
    <row r="463" spans="1:41" ht="24" x14ac:dyDescent="0.25">
      <c r="A463" s="5">
        <v>621</v>
      </c>
      <c r="B463" s="5" t="s">
        <v>497</v>
      </c>
      <c r="C463" s="5" t="s">
        <v>497</v>
      </c>
      <c r="D463" s="1" t="s">
        <v>498</v>
      </c>
      <c r="E463" s="1" t="s">
        <v>47</v>
      </c>
      <c r="F463" s="1" t="str">
        <f t="shared" si="7"/>
        <v>COQUIMBO</v>
      </c>
      <c r="G463" s="1" t="s">
        <v>49</v>
      </c>
      <c r="H463" s="1" t="s">
        <v>913</v>
      </c>
      <c r="I463" s="5" t="s">
        <v>4911</v>
      </c>
      <c r="J463" s="5">
        <v>480</v>
      </c>
      <c r="K463" s="5" t="s">
        <v>20</v>
      </c>
      <c r="L463" s="5" t="s">
        <v>21</v>
      </c>
      <c r="M463" s="5">
        <v>56058</v>
      </c>
      <c r="N463" s="5" t="s">
        <v>992</v>
      </c>
      <c r="O463" s="1" t="s">
        <v>993</v>
      </c>
      <c r="P463" s="1" t="s">
        <v>505</v>
      </c>
      <c r="Q463" s="1" t="s">
        <v>506</v>
      </c>
      <c r="R463" s="1" t="s">
        <v>89</v>
      </c>
      <c r="S463" s="1" t="s">
        <v>106</v>
      </c>
      <c r="T463" s="5">
        <v>174915</v>
      </c>
      <c r="U463" s="1" t="s">
        <v>25</v>
      </c>
      <c r="V463" s="1" t="s">
        <v>25</v>
      </c>
      <c r="W463" s="1" t="s">
        <v>25</v>
      </c>
      <c r="X463" s="1" t="s">
        <v>25</v>
      </c>
      <c r="Y463" s="1" t="s">
        <v>25</v>
      </c>
      <c r="Z463" s="1" t="s">
        <v>25</v>
      </c>
      <c r="AA463" s="1" t="s">
        <v>25</v>
      </c>
      <c r="AB463" s="1" t="s">
        <v>25</v>
      </c>
      <c r="AC463" s="1" t="s">
        <v>4394</v>
      </c>
      <c r="AD463" s="2">
        <v>0</v>
      </c>
      <c r="AE463" s="2">
        <v>30000</v>
      </c>
      <c r="AF463" s="2">
        <v>399877</v>
      </c>
      <c r="AG463" s="2">
        <v>0</v>
      </c>
      <c r="AH463" s="2">
        <v>0</v>
      </c>
      <c r="AI463" s="2">
        <v>0</v>
      </c>
      <c r="AJ463" s="2">
        <v>0</v>
      </c>
      <c r="AK463" s="2">
        <v>0</v>
      </c>
      <c r="AL463" s="25">
        <f>VLOOKUP(H463,Tabla3[[#All],[Comuna]:[Codigo Comuna]],2,FALSE)</f>
        <v>4105</v>
      </c>
      <c r="AM463" s="28">
        <f>VLOOKUP(AL463,Poblacion!E$1:G$347,3,FALSE)</f>
        <v>4649</v>
      </c>
      <c r="AN463" s="28">
        <f>VLOOKUP(AL463,Tabla4[[#All],[Código Comuna]:[Población 2025 estimada]],3,FALSE)</f>
        <v>4713</v>
      </c>
      <c r="AO463" s="26">
        <f>VLOOKUP(AL463,Pobreza!B$1:E$346,4,FALSE)</f>
        <v>0.15139105155321619</v>
      </c>
    </row>
    <row r="464" spans="1:41" ht="24" x14ac:dyDescent="0.25">
      <c r="A464" s="5">
        <v>622</v>
      </c>
      <c r="B464" s="5" t="s">
        <v>497</v>
      </c>
      <c r="C464" s="5" t="s">
        <v>497</v>
      </c>
      <c r="D464" s="1" t="s">
        <v>498</v>
      </c>
      <c r="E464" s="1" t="s">
        <v>47</v>
      </c>
      <c r="F464" s="1" t="str">
        <f t="shared" si="7"/>
        <v>COQUIMBO</v>
      </c>
      <c r="G464" s="1" t="s">
        <v>236</v>
      </c>
      <c r="H464" s="1" t="s">
        <v>996</v>
      </c>
      <c r="I464" s="5" t="s">
        <v>4911</v>
      </c>
      <c r="J464" s="5">
        <v>481</v>
      </c>
      <c r="K464" s="5" t="s">
        <v>20</v>
      </c>
      <c r="L464" s="5" t="s">
        <v>21</v>
      </c>
      <c r="M464" s="5">
        <v>56060</v>
      </c>
      <c r="N464" s="5" t="s">
        <v>994</v>
      </c>
      <c r="O464" s="1" t="s">
        <v>995</v>
      </c>
      <c r="P464" s="1" t="s">
        <v>543</v>
      </c>
      <c r="Q464" s="1" t="s">
        <v>506</v>
      </c>
      <c r="R464" s="1" t="s">
        <v>77</v>
      </c>
      <c r="S464" s="1" t="s">
        <v>78</v>
      </c>
      <c r="T464" s="5">
        <v>174917</v>
      </c>
      <c r="U464" s="1" t="s">
        <v>25</v>
      </c>
      <c r="V464" s="1" t="s">
        <v>25</v>
      </c>
      <c r="W464" s="1" t="s">
        <v>25</v>
      </c>
      <c r="X464" s="1" t="s">
        <v>25</v>
      </c>
      <c r="Y464" s="1" t="s">
        <v>25</v>
      </c>
      <c r="Z464" s="1" t="s">
        <v>25</v>
      </c>
      <c r="AA464" s="1" t="s">
        <v>25</v>
      </c>
      <c r="AB464" s="1" t="s">
        <v>25</v>
      </c>
      <c r="AC464" s="1" t="s">
        <v>4394</v>
      </c>
      <c r="AD464" s="2">
        <v>0</v>
      </c>
      <c r="AE464" s="2">
        <v>142012.739</v>
      </c>
      <c r="AF464" s="2">
        <v>292688</v>
      </c>
      <c r="AG464" s="2">
        <v>0</v>
      </c>
      <c r="AH464" s="2">
        <v>0</v>
      </c>
      <c r="AI464" s="2">
        <v>0</v>
      </c>
      <c r="AJ464" s="2">
        <v>0</v>
      </c>
      <c r="AK464" s="2">
        <v>0</v>
      </c>
      <c r="AL464" s="25">
        <f>VLOOKUP(H464,Tabla3[[#All],[Comuna]:[Codigo Comuna]],2,FALSE)</f>
        <v>4303</v>
      </c>
      <c r="AM464" s="28">
        <f>VLOOKUP(AL464,Poblacion!E$1:G$347,3,FALSE)</f>
        <v>29997</v>
      </c>
      <c r="AN464" s="28">
        <f>VLOOKUP(AL464,Tabla4[[#All],[Código Comuna]:[Población 2025 estimada]],3,FALSE)</f>
        <v>32682</v>
      </c>
      <c r="AO464" s="26">
        <f>VLOOKUP(AL464,Pobreza!B$1:E$346,4,FALSE)</f>
        <v>0.2318508104896711</v>
      </c>
    </row>
    <row r="465" spans="1:41" ht="168" x14ac:dyDescent="0.25">
      <c r="A465" s="5">
        <v>623</v>
      </c>
      <c r="B465" s="5" t="s">
        <v>497</v>
      </c>
      <c r="C465" s="5" t="s">
        <v>497</v>
      </c>
      <c r="D465" s="1" t="s">
        <v>498</v>
      </c>
      <c r="E465" s="1" t="s">
        <v>47</v>
      </c>
      <c r="F465" s="1" t="str">
        <f t="shared" si="7"/>
        <v>COQUIMBO</v>
      </c>
      <c r="G465" s="1" t="s">
        <v>931</v>
      </c>
      <c r="H465" s="1" t="s">
        <v>949</v>
      </c>
      <c r="I465" s="5" t="s">
        <v>4911</v>
      </c>
      <c r="J465" s="5">
        <v>549</v>
      </c>
      <c r="K465" s="5" t="s">
        <v>20</v>
      </c>
      <c r="L465" s="5" t="s">
        <v>30</v>
      </c>
      <c r="M465" s="5">
        <v>58540</v>
      </c>
      <c r="N465" s="5" t="s">
        <v>997</v>
      </c>
      <c r="O465" s="1" t="s">
        <v>998</v>
      </c>
      <c r="P465" s="1" t="s">
        <v>533</v>
      </c>
      <c r="Q465" s="1" t="s">
        <v>556</v>
      </c>
      <c r="R465" s="1" t="s">
        <v>26</v>
      </c>
      <c r="S465" s="1" t="s">
        <v>215</v>
      </c>
      <c r="T465" s="5">
        <v>181386</v>
      </c>
      <c r="U465" s="1" t="s">
        <v>25</v>
      </c>
      <c r="V465" s="1" t="s">
        <v>25</v>
      </c>
      <c r="W465" s="1" t="s">
        <v>269</v>
      </c>
      <c r="X465" s="1" t="s">
        <v>25</v>
      </c>
      <c r="Y465" s="1" t="s">
        <v>25</v>
      </c>
      <c r="Z465" s="1" t="s">
        <v>25</v>
      </c>
      <c r="AA465" s="1" t="s">
        <v>25</v>
      </c>
      <c r="AB465" s="1" t="s">
        <v>25</v>
      </c>
      <c r="AC465" s="1" t="s">
        <v>4394</v>
      </c>
      <c r="AD465" s="2">
        <v>0</v>
      </c>
      <c r="AE465" s="2">
        <v>7.0000000000000001E-3</v>
      </c>
      <c r="AF465" s="2">
        <v>26658426</v>
      </c>
      <c r="AG465" s="2">
        <v>1491609</v>
      </c>
      <c r="AH465" s="2">
        <v>0</v>
      </c>
      <c r="AI465" s="2">
        <v>0</v>
      </c>
      <c r="AJ465" s="2">
        <v>0</v>
      </c>
      <c r="AK465" s="2">
        <v>0</v>
      </c>
      <c r="AL465" s="25" t="e">
        <f>VLOOKUP(H465,Tabla3[[#All],[Comuna]:[Codigo Comuna]],2,FALSE)</f>
        <v>#N/A</v>
      </c>
      <c r="AM465" s="28" t="e">
        <f>VLOOKUP(AL465,Poblacion!E$1:G$347,3,FALSE)</f>
        <v>#N/A</v>
      </c>
      <c r="AN465" s="28" t="e">
        <f>VLOOKUP(AL465,Tabla4[[#All],[Código Comuna]:[Población 2025 estimada]],3,FALSE)</f>
        <v>#N/A</v>
      </c>
      <c r="AO465" s="26" t="e">
        <f>VLOOKUP(AL465,Pobreza!B$1:E$346,4,FALSE)</f>
        <v>#N/A</v>
      </c>
    </row>
    <row r="466" spans="1:41" ht="24" x14ac:dyDescent="0.25">
      <c r="A466" s="5">
        <v>624</v>
      </c>
      <c r="B466" s="5" t="s">
        <v>497</v>
      </c>
      <c r="C466" s="5" t="s">
        <v>497</v>
      </c>
      <c r="D466" s="1" t="s">
        <v>498</v>
      </c>
      <c r="E466" s="1" t="s">
        <v>47</v>
      </c>
      <c r="F466" s="1" t="str">
        <f t="shared" si="7"/>
        <v>COQUIMBO</v>
      </c>
      <c r="G466" s="1" t="s">
        <v>127</v>
      </c>
      <c r="H466" s="1" t="s">
        <v>122</v>
      </c>
      <c r="I466" s="5" t="s">
        <v>4912</v>
      </c>
      <c r="J466" s="5">
        <v>608</v>
      </c>
      <c r="K466" s="5" t="s">
        <v>20</v>
      </c>
      <c r="L466" s="5" t="s">
        <v>30</v>
      </c>
      <c r="M466" s="5">
        <v>58680</v>
      </c>
      <c r="N466" s="5" t="s">
        <v>999</v>
      </c>
      <c r="O466" s="1" t="s">
        <v>1000</v>
      </c>
      <c r="P466" s="1" t="s">
        <v>533</v>
      </c>
      <c r="Q466" s="1" t="s">
        <v>588</v>
      </c>
      <c r="R466" s="1" t="s">
        <v>26</v>
      </c>
      <c r="S466" s="1" t="s">
        <v>31</v>
      </c>
      <c r="T466" s="5">
        <v>181551</v>
      </c>
      <c r="U466" s="1" t="s">
        <v>25</v>
      </c>
      <c r="V466" s="1" t="s">
        <v>25</v>
      </c>
      <c r="W466" s="1" t="s">
        <v>25</v>
      </c>
      <c r="X466" s="1" t="s">
        <v>25</v>
      </c>
      <c r="Y466" s="1" t="s">
        <v>25</v>
      </c>
      <c r="Z466" s="1" t="s">
        <v>25</v>
      </c>
      <c r="AA466" s="1" t="s">
        <v>25</v>
      </c>
      <c r="AB466" s="1" t="s">
        <v>25</v>
      </c>
      <c r="AC466" s="1" t="s">
        <v>4394</v>
      </c>
      <c r="AD466" s="2">
        <v>0</v>
      </c>
      <c r="AE466" s="2">
        <v>0</v>
      </c>
      <c r="AF466" s="2">
        <v>2638172</v>
      </c>
      <c r="AG466" s="2">
        <v>121800</v>
      </c>
      <c r="AH466" s="2">
        <v>0</v>
      </c>
      <c r="AI466" s="2">
        <v>0</v>
      </c>
      <c r="AJ466" s="2">
        <v>0</v>
      </c>
      <c r="AK466" s="2">
        <v>0</v>
      </c>
      <c r="AL466" s="25" t="e">
        <f>VLOOKUP(H466,Tabla3[[#All],[Comuna]:[Codigo Comuna]],2,FALSE)</f>
        <v>#N/A</v>
      </c>
      <c r="AM466" s="28" t="e">
        <f>VLOOKUP(AL466,Poblacion!E$1:G$347,3,FALSE)</f>
        <v>#N/A</v>
      </c>
      <c r="AN466" s="28" t="e">
        <f>VLOOKUP(AL466,Tabla4[[#All],[Código Comuna]:[Población 2025 estimada]],3,FALSE)</f>
        <v>#N/A</v>
      </c>
      <c r="AO466" s="26" t="e">
        <f>VLOOKUP(AL466,Pobreza!B$1:E$346,4,FALSE)</f>
        <v>#N/A</v>
      </c>
    </row>
    <row r="467" spans="1:41" ht="24" x14ac:dyDescent="0.25">
      <c r="A467" s="5">
        <v>626</v>
      </c>
      <c r="B467" s="5" t="s">
        <v>497</v>
      </c>
      <c r="C467" s="5" t="s">
        <v>497</v>
      </c>
      <c r="D467" s="1" t="s">
        <v>498</v>
      </c>
      <c r="E467" s="1" t="s">
        <v>47</v>
      </c>
      <c r="F467" s="1" t="str">
        <f t="shared" si="7"/>
        <v>COQUIMBO</v>
      </c>
      <c r="G467" s="1" t="s">
        <v>127</v>
      </c>
      <c r="H467" s="1" t="s">
        <v>122</v>
      </c>
      <c r="I467" s="5" t="s">
        <v>4912</v>
      </c>
      <c r="J467" s="5">
        <v>585</v>
      </c>
      <c r="K467" s="5" t="s">
        <v>20</v>
      </c>
      <c r="L467" s="5" t="s">
        <v>21</v>
      </c>
      <c r="M467" s="5">
        <v>58740</v>
      </c>
      <c r="N467" s="5" t="s">
        <v>1001</v>
      </c>
      <c r="O467" s="1" t="s">
        <v>1002</v>
      </c>
      <c r="P467" s="1" t="s">
        <v>533</v>
      </c>
      <c r="Q467" s="1" t="s">
        <v>556</v>
      </c>
      <c r="R467" s="1" t="s">
        <v>26</v>
      </c>
      <c r="S467" s="1" t="s">
        <v>27</v>
      </c>
      <c r="T467" s="5">
        <v>181659</v>
      </c>
      <c r="U467" s="1" t="s">
        <v>25</v>
      </c>
      <c r="V467" s="1" t="s">
        <v>25</v>
      </c>
      <c r="W467" s="1" t="s">
        <v>25</v>
      </c>
      <c r="X467" s="1" t="s">
        <v>25</v>
      </c>
      <c r="Y467" s="1" t="s">
        <v>25</v>
      </c>
      <c r="Z467" s="1" t="s">
        <v>25</v>
      </c>
      <c r="AA467" s="1" t="s">
        <v>25</v>
      </c>
      <c r="AB467" s="1" t="s">
        <v>25</v>
      </c>
      <c r="AC467" s="1" t="s">
        <v>4394</v>
      </c>
      <c r="AD467" s="2">
        <v>0</v>
      </c>
      <c r="AE467" s="2">
        <v>0</v>
      </c>
      <c r="AF467" s="2">
        <v>77845</v>
      </c>
      <c r="AG467" s="2">
        <v>15600</v>
      </c>
      <c r="AH467" s="2">
        <v>0</v>
      </c>
      <c r="AI467" s="2">
        <v>0</v>
      </c>
      <c r="AJ467" s="2">
        <v>0</v>
      </c>
      <c r="AK467" s="2">
        <v>0</v>
      </c>
      <c r="AL467" s="25" t="e">
        <f>VLOOKUP(H467,Tabla3[[#All],[Comuna]:[Codigo Comuna]],2,FALSE)</f>
        <v>#N/A</v>
      </c>
      <c r="AM467" s="28" t="e">
        <f>VLOOKUP(AL467,Poblacion!E$1:G$347,3,FALSE)</f>
        <v>#N/A</v>
      </c>
      <c r="AN467" s="28" t="e">
        <f>VLOOKUP(AL467,Tabla4[[#All],[Código Comuna]:[Población 2025 estimada]],3,FALSE)</f>
        <v>#N/A</v>
      </c>
      <c r="AO467" s="26" t="e">
        <f>VLOOKUP(AL467,Pobreza!B$1:E$346,4,FALSE)</f>
        <v>#N/A</v>
      </c>
    </row>
    <row r="468" spans="1:41" ht="24" x14ac:dyDescent="0.25">
      <c r="A468" s="5">
        <v>627</v>
      </c>
      <c r="B468" s="5" t="s">
        <v>497</v>
      </c>
      <c r="C468" s="5" t="s">
        <v>497</v>
      </c>
      <c r="D468" s="1" t="s">
        <v>498</v>
      </c>
      <c r="E468" s="1" t="s">
        <v>47</v>
      </c>
      <c r="F468" s="1" t="str">
        <f t="shared" si="7"/>
        <v>COQUIMBO</v>
      </c>
      <c r="G468" s="1" t="s">
        <v>127</v>
      </c>
      <c r="H468" s="1" t="s">
        <v>122</v>
      </c>
      <c r="I468" s="5" t="s">
        <v>4912</v>
      </c>
      <c r="J468" s="5">
        <v>585</v>
      </c>
      <c r="K468" s="5" t="s">
        <v>20</v>
      </c>
      <c r="L468" s="5" t="s">
        <v>30</v>
      </c>
      <c r="M468" s="5">
        <v>58740</v>
      </c>
      <c r="N468" s="5" t="s">
        <v>1001</v>
      </c>
      <c r="O468" s="1" t="s">
        <v>1002</v>
      </c>
      <c r="P468" s="1" t="s">
        <v>533</v>
      </c>
      <c r="Q468" s="1" t="s">
        <v>556</v>
      </c>
      <c r="R468" s="1" t="s">
        <v>26</v>
      </c>
      <c r="S468" s="1" t="s">
        <v>31</v>
      </c>
      <c r="T468" s="5">
        <v>181660</v>
      </c>
      <c r="U468" s="1" t="s">
        <v>25</v>
      </c>
      <c r="V468" s="1" t="s">
        <v>25</v>
      </c>
      <c r="W468" s="1" t="s">
        <v>25</v>
      </c>
      <c r="X468" s="1" t="s">
        <v>25</v>
      </c>
      <c r="Y468" s="1" t="s">
        <v>25</v>
      </c>
      <c r="Z468" s="1" t="s">
        <v>25</v>
      </c>
      <c r="AA468" s="1" t="s">
        <v>25</v>
      </c>
      <c r="AB468" s="1" t="s">
        <v>25</v>
      </c>
      <c r="AC468" s="1" t="s">
        <v>4394</v>
      </c>
      <c r="AD468" s="2">
        <v>0</v>
      </c>
      <c r="AE468" s="2">
        <v>0</v>
      </c>
      <c r="AF468" s="2">
        <v>778447</v>
      </c>
      <c r="AG468" s="2">
        <v>156000</v>
      </c>
      <c r="AH468" s="2">
        <v>0</v>
      </c>
      <c r="AI468" s="2">
        <v>0</v>
      </c>
      <c r="AJ468" s="2">
        <v>0</v>
      </c>
      <c r="AK468" s="2">
        <v>0</v>
      </c>
      <c r="AL468" s="25" t="e">
        <f>VLOOKUP(H468,Tabla3[[#All],[Comuna]:[Codigo Comuna]],2,FALSE)</f>
        <v>#N/A</v>
      </c>
      <c r="AM468" s="28" t="e">
        <f>VLOOKUP(AL468,Poblacion!E$1:G$347,3,FALSE)</f>
        <v>#N/A</v>
      </c>
      <c r="AN468" s="28" t="e">
        <f>VLOOKUP(AL468,Tabla4[[#All],[Código Comuna]:[Población 2025 estimada]],3,FALSE)</f>
        <v>#N/A</v>
      </c>
      <c r="AO468" s="26" t="e">
        <f>VLOOKUP(AL468,Pobreza!B$1:E$346,4,FALSE)</f>
        <v>#N/A</v>
      </c>
    </row>
    <row r="469" spans="1:41" ht="24" x14ac:dyDescent="0.25">
      <c r="A469" s="5">
        <v>628</v>
      </c>
      <c r="B469" s="5" t="s">
        <v>497</v>
      </c>
      <c r="C469" s="5" t="s">
        <v>497</v>
      </c>
      <c r="D469" s="1" t="s">
        <v>498</v>
      </c>
      <c r="E469" s="1" t="s">
        <v>47</v>
      </c>
      <c r="F469" s="1" t="str">
        <f t="shared" si="7"/>
        <v>COQUIMBO</v>
      </c>
      <c r="G469" s="1" t="s">
        <v>127</v>
      </c>
      <c r="H469" s="1" t="s">
        <v>122</v>
      </c>
      <c r="I469" s="5" t="s">
        <v>4912</v>
      </c>
      <c r="J469" s="5">
        <v>637</v>
      </c>
      <c r="K469" s="5" t="s">
        <v>20</v>
      </c>
      <c r="L469" s="5" t="s">
        <v>30</v>
      </c>
      <c r="M469" s="5">
        <v>58812</v>
      </c>
      <c r="N469" s="5" t="s">
        <v>1003</v>
      </c>
      <c r="O469" s="1" t="s">
        <v>1004</v>
      </c>
      <c r="P469" s="1" t="s">
        <v>570</v>
      </c>
      <c r="Q469" s="1" t="s">
        <v>556</v>
      </c>
      <c r="R469" s="1" t="s">
        <v>26</v>
      </c>
      <c r="S469" s="1" t="s">
        <v>31</v>
      </c>
      <c r="T469" s="5">
        <v>181785</v>
      </c>
      <c r="U469" s="1" t="s">
        <v>25</v>
      </c>
      <c r="V469" s="1" t="s">
        <v>25</v>
      </c>
      <c r="W469" s="1" t="s">
        <v>25</v>
      </c>
      <c r="X469" s="1" t="s">
        <v>25</v>
      </c>
      <c r="Y469" s="1" t="s">
        <v>25</v>
      </c>
      <c r="Z469" s="1" t="s">
        <v>25</v>
      </c>
      <c r="AA469" s="1" t="s">
        <v>25</v>
      </c>
      <c r="AB469" s="1" t="s">
        <v>25</v>
      </c>
      <c r="AC469" s="1" t="s">
        <v>4394</v>
      </c>
      <c r="AD469" s="2">
        <v>0</v>
      </c>
      <c r="AE469" s="2">
        <v>0</v>
      </c>
      <c r="AF469" s="2">
        <v>289474</v>
      </c>
      <c r="AG469" s="2">
        <v>200000</v>
      </c>
      <c r="AH469" s="2">
        <v>200000</v>
      </c>
      <c r="AI469" s="2">
        <v>0</v>
      </c>
      <c r="AJ469" s="2">
        <v>0</v>
      </c>
      <c r="AK469" s="2">
        <v>0</v>
      </c>
      <c r="AL469" s="25" t="e">
        <f>VLOOKUP(H469,Tabla3[[#All],[Comuna]:[Codigo Comuna]],2,FALSE)</f>
        <v>#N/A</v>
      </c>
      <c r="AM469" s="28" t="e">
        <f>VLOOKUP(AL469,Poblacion!E$1:G$347,3,FALSE)</f>
        <v>#N/A</v>
      </c>
      <c r="AN469" s="28" t="e">
        <f>VLOOKUP(AL469,Tabla4[[#All],[Código Comuna]:[Población 2025 estimada]],3,FALSE)</f>
        <v>#N/A</v>
      </c>
      <c r="AO469" s="26" t="e">
        <f>VLOOKUP(AL469,Pobreza!B$1:E$346,4,FALSE)</f>
        <v>#N/A</v>
      </c>
    </row>
    <row r="470" spans="1:41" ht="24" x14ac:dyDescent="0.25">
      <c r="A470" s="5">
        <v>629</v>
      </c>
      <c r="B470" s="5" t="s">
        <v>497</v>
      </c>
      <c r="C470" s="5" t="s">
        <v>497</v>
      </c>
      <c r="D470" s="1" t="s">
        <v>498</v>
      </c>
      <c r="E470" s="1" t="s">
        <v>47</v>
      </c>
      <c r="F470" s="1" t="str">
        <f t="shared" si="7"/>
        <v>COQUIMBO</v>
      </c>
      <c r="G470" s="1" t="s">
        <v>49</v>
      </c>
      <c r="H470" s="1" t="s">
        <v>50</v>
      </c>
      <c r="I470" s="5" t="s">
        <v>4912</v>
      </c>
      <c r="J470" s="5">
        <v>677</v>
      </c>
      <c r="K470" s="5" t="s">
        <v>20</v>
      </c>
      <c r="L470" s="5" t="s">
        <v>21</v>
      </c>
      <c r="M470" s="5">
        <v>58071</v>
      </c>
      <c r="N470" s="5" t="s">
        <v>1005</v>
      </c>
      <c r="O470" s="1" t="s">
        <v>1006</v>
      </c>
      <c r="P470" s="1" t="s">
        <v>505</v>
      </c>
      <c r="Q470" s="1" t="s">
        <v>506</v>
      </c>
      <c r="R470" s="1" t="s">
        <v>77</v>
      </c>
      <c r="S470" s="1" t="s">
        <v>78</v>
      </c>
      <c r="T470" s="5">
        <v>180151</v>
      </c>
      <c r="U470" s="1" t="s">
        <v>25</v>
      </c>
      <c r="V470" s="1" t="s">
        <v>25</v>
      </c>
      <c r="W470" s="1" t="s">
        <v>25</v>
      </c>
      <c r="X470" s="1" t="s">
        <v>25</v>
      </c>
      <c r="Y470" s="1" t="s">
        <v>25</v>
      </c>
      <c r="Z470" s="1" t="s">
        <v>25</v>
      </c>
      <c r="AA470" s="1" t="s">
        <v>25</v>
      </c>
      <c r="AB470" s="1" t="s">
        <v>25</v>
      </c>
      <c r="AC470" s="1" t="s">
        <v>4394</v>
      </c>
      <c r="AD470" s="2">
        <v>0</v>
      </c>
      <c r="AE470" s="2">
        <v>0</v>
      </c>
      <c r="AF470" s="2">
        <v>10000</v>
      </c>
      <c r="AG470" s="2">
        <v>300000</v>
      </c>
      <c r="AH470" s="2">
        <v>250000</v>
      </c>
      <c r="AI470" s="2">
        <v>0</v>
      </c>
      <c r="AJ470" s="2">
        <v>0</v>
      </c>
      <c r="AK470" s="2">
        <v>0</v>
      </c>
      <c r="AL470" s="25">
        <f>VLOOKUP(H470,Tabla3[[#All],[Comuna]:[Codigo Comuna]],2,FALSE)</f>
        <v>4102</v>
      </c>
      <c r="AM470" s="28">
        <f>VLOOKUP(AL470,Poblacion!E$1:G$347,3,FALSE)</f>
        <v>263719</v>
      </c>
      <c r="AN470" s="28">
        <f>VLOOKUP(AL470,Tabla4[[#All],[Código Comuna]:[Población 2025 estimada]],3,FALSE)</f>
        <v>280153</v>
      </c>
      <c r="AO470" s="26">
        <f>VLOOKUP(AL470,Pobreza!B$1:E$346,4,FALSE)</f>
        <v>0.16723892982982261</v>
      </c>
    </row>
    <row r="471" spans="1:41" ht="24" x14ac:dyDescent="0.25">
      <c r="A471" s="5">
        <v>630</v>
      </c>
      <c r="B471" s="5" t="s">
        <v>497</v>
      </c>
      <c r="C471" s="5" t="s">
        <v>497</v>
      </c>
      <c r="D471" s="1" t="s">
        <v>498</v>
      </c>
      <c r="E471" s="1" t="s">
        <v>47</v>
      </c>
      <c r="F471" s="1" t="str">
        <f t="shared" si="7"/>
        <v>COQUIMBO</v>
      </c>
      <c r="G471" s="1" t="s">
        <v>917</v>
      </c>
      <c r="H471" s="1" t="s">
        <v>941</v>
      </c>
      <c r="I471" s="5" t="s">
        <v>4912</v>
      </c>
      <c r="J471" s="5">
        <v>676</v>
      </c>
      <c r="K471" s="5" t="s">
        <v>20</v>
      </c>
      <c r="L471" s="5" t="s">
        <v>21</v>
      </c>
      <c r="M471" s="5">
        <v>58070</v>
      </c>
      <c r="N471" s="5" t="s">
        <v>1007</v>
      </c>
      <c r="O471" s="1" t="s">
        <v>1008</v>
      </c>
      <c r="P471" s="1" t="s">
        <v>505</v>
      </c>
      <c r="Q471" s="1" t="s">
        <v>560</v>
      </c>
      <c r="R471" s="1" t="s">
        <v>89</v>
      </c>
      <c r="S471" s="1" t="s">
        <v>106</v>
      </c>
      <c r="T471" s="5">
        <v>180150</v>
      </c>
      <c r="U471" s="1" t="s">
        <v>25</v>
      </c>
      <c r="V471" s="1" t="s">
        <v>25</v>
      </c>
      <c r="W471" s="1" t="s">
        <v>25</v>
      </c>
      <c r="X471" s="1" t="s">
        <v>25</v>
      </c>
      <c r="Y471" s="1" t="s">
        <v>25</v>
      </c>
      <c r="Z471" s="1" t="s">
        <v>25</v>
      </c>
      <c r="AA471" s="1" t="s">
        <v>25</v>
      </c>
      <c r="AB471" s="1" t="s">
        <v>25</v>
      </c>
      <c r="AC471" s="1" t="s">
        <v>4394</v>
      </c>
      <c r="AD471" s="2">
        <v>0</v>
      </c>
      <c r="AE471" s="2">
        <v>0</v>
      </c>
      <c r="AF471" s="2">
        <v>50000</v>
      </c>
      <c r="AG471" s="2">
        <v>260000</v>
      </c>
      <c r="AH471" s="2">
        <v>260000</v>
      </c>
      <c r="AI471" s="2">
        <v>0</v>
      </c>
      <c r="AJ471" s="2">
        <v>0</v>
      </c>
      <c r="AK471" s="2">
        <v>0</v>
      </c>
      <c r="AL471" s="25">
        <f>VLOOKUP(H471,Tabla3[[#All],[Comuna]:[Codigo Comuna]],2,FALSE)</f>
        <v>4203</v>
      </c>
      <c r="AM471" s="28">
        <f>VLOOKUP(AL471,Poblacion!E$1:G$347,3,FALSE)</f>
        <v>22879</v>
      </c>
      <c r="AN471" s="28">
        <f>VLOOKUP(AL471,Tabla4[[#All],[Código Comuna]:[Población 2025 estimada]],3,FALSE)</f>
        <v>24641</v>
      </c>
      <c r="AO471" s="26">
        <f>VLOOKUP(AL471,Pobreza!B$1:E$346,4,FALSE)</f>
        <v>0.20927707025854489</v>
      </c>
    </row>
    <row r="472" spans="1:41" ht="24" x14ac:dyDescent="0.25">
      <c r="A472" s="5">
        <v>632</v>
      </c>
      <c r="B472" s="5" t="s">
        <v>497</v>
      </c>
      <c r="C472" s="5" t="s">
        <v>497</v>
      </c>
      <c r="D472" s="1" t="s">
        <v>498</v>
      </c>
      <c r="E472" s="1" t="s">
        <v>47</v>
      </c>
      <c r="F472" s="1" t="str">
        <f t="shared" si="7"/>
        <v>COQUIMBO</v>
      </c>
      <c r="G472" s="1" t="s">
        <v>127</v>
      </c>
      <c r="H472" s="1" t="s">
        <v>122</v>
      </c>
      <c r="I472" s="5" t="s">
        <v>4912</v>
      </c>
      <c r="J472" s="5">
        <v>561</v>
      </c>
      <c r="K472" s="5" t="s">
        <v>20</v>
      </c>
      <c r="L472" s="5" t="s">
        <v>21</v>
      </c>
      <c r="M472" s="5">
        <v>58973</v>
      </c>
      <c r="N472" s="5" t="s">
        <v>1009</v>
      </c>
      <c r="O472" s="1" t="s">
        <v>1010</v>
      </c>
      <c r="P472" s="1" t="s">
        <v>533</v>
      </c>
      <c r="Q472" s="1" t="s">
        <v>556</v>
      </c>
      <c r="R472" s="1" t="s">
        <v>26</v>
      </c>
      <c r="S472" s="1" t="s">
        <v>27</v>
      </c>
      <c r="T472" s="5">
        <v>182170</v>
      </c>
      <c r="U472" s="1" t="s">
        <v>25</v>
      </c>
      <c r="V472" s="1" t="s">
        <v>25</v>
      </c>
      <c r="W472" s="1" t="s">
        <v>25</v>
      </c>
      <c r="X472" s="1" t="s">
        <v>25</v>
      </c>
      <c r="Y472" s="1" t="s">
        <v>25</v>
      </c>
      <c r="Z472" s="1" t="s">
        <v>25</v>
      </c>
      <c r="AA472" s="1" t="s">
        <v>25</v>
      </c>
      <c r="AB472" s="1" t="s">
        <v>25</v>
      </c>
      <c r="AC472" s="1" t="s">
        <v>4394</v>
      </c>
      <c r="AD472" s="2">
        <v>0</v>
      </c>
      <c r="AE472" s="2">
        <v>0</v>
      </c>
      <c r="AF472" s="2">
        <v>8000</v>
      </c>
      <c r="AG472" s="2">
        <v>490000</v>
      </c>
      <c r="AH472" s="2">
        <v>645423</v>
      </c>
      <c r="AI472" s="2">
        <v>580000</v>
      </c>
      <c r="AJ472" s="2">
        <v>565000</v>
      </c>
      <c r="AK472" s="2">
        <v>89000</v>
      </c>
      <c r="AL472" s="25" t="e">
        <f>VLOOKUP(H472,Tabla3[[#All],[Comuna]:[Codigo Comuna]],2,FALSE)</f>
        <v>#N/A</v>
      </c>
      <c r="AM472" s="28" t="e">
        <f>VLOOKUP(AL472,Poblacion!E$1:G$347,3,FALSE)</f>
        <v>#N/A</v>
      </c>
      <c r="AN472" s="28" t="e">
        <f>VLOOKUP(AL472,Tabla4[[#All],[Código Comuna]:[Población 2025 estimada]],3,FALSE)</f>
        <v>#N/A</v>
      </c>
      <c r="AO472" s="26" t="e">
        <f>VLOOKUP(AL472,Pobreza!B$1:E$346,4,FALSE)</f>
        <v>#N/A</v>
      </c>
    </row>
    <row r="473" spans="1:41" ht="24" x14ac:dyDescent="0.25">
      <c r="A473" s="5">
        <v>631</v>
      </c>
      <c r="B473" s="5" t="s">
        <v>497</v>
      </c>
      <c r="C473" s="5" t="s">
        <v>497</v>
      </c>
      <c r="D473" s="1" t="s">
        <v>498</v>
      </c>
      <c r="E473" s="1" t="s">
        <v>47</v>
      </c>
      <c r="F473" s="1" t="str">
        <f t="shared" si="7"/>
        <v>COQUIMBO</v>
      </c>
      <c r="G473" s="1" t="s">
        <v>127</v>
      </c>
      <c r="H473" s="1" t="s">
        <v>122</v>
      </c>
      <c r="I473" s="5" t="s">
        <v>4912</v>
      </c>
      <c r="J473" s="5">
        <v>561</v>
      </c>
      <c r="K473" s="5" t="s">
        <v>20</v>
      </c>
      <c r="L473" s="5" t="s">
        <v>30</v>
      </c>
      <c r="M473" s="5">
        <v>58973</v>
      </c>
      <c r="N473" s="5" t="s">
        <v>1009</v>
      </c>
      <c r="O473" s="1" t="s">
        <v>1010</v>
      </c>
      <c r="P473" s="1" t="s">
        <v>533</v>
      </c>
      <c r="Q473" s="1" t="s">
        <v>556</v>
      </c>
      <c r="R473" s="1" t="s">
        <v>26</v>
      </c>
      <c r="S473" s="1" t="s">
        <v>31</v>
      </c>
      <c r="T473" s="5">
        <v>182169</v>
      </c>
      <c r="U473" s="1" t="s">
        <v>25</v>
      </c>
      <c r="V473" s="1" t="s">
        <v>25</v>
      </c>
      <c r="W473" s="1" t="s">
        <v>25</v>
      </c>
      <c r="X473" s="1" t="s">
        <v>25</v>
      </c>
      <c r="Y473" s="1" t="s">
        <v>25</v>
      </c>
      <c r="Z473" s="1" t="s">
        <v>25</v>
      </c>
      <c r="AA473" s="1" t="s">
        <v>25</v>
      </c>
      <c r="AB473" s="1" t="s">
        <v>25</v>
      </c>
      <c r="AC473" s="1" t="s">
        <v>4394</v>
      </c>
      <c r="AD473" s="2">
        <v>0</v>
      </c>
      <c r="AE473" s="2">
        <v>0</v>
      </c>
      <c r="AF473" s="2">
        <v>175000</v>
      </c>
      <c r="AG473" s="2">
        <v>3660000</v>
      </c>
      <c r="AH473" s="2">
        <v>4651498</v>
      </c>
      <c r="AI473" s="2">
        <v>4180000</v>
      </c>
      <c r="AJ473" s="2">
        <v>3838000</v>
      </c>
      <c r="AK473" s="2">
        <v>515000</v>
      </c>
      <c r="AL473" s="25" t="e">
        <f>VLOOKUP(H473,Tabla3[[#All],[Comuna]:[Codigo Comuna]],2,FALSE)</f>
        <v>#N/A</v>
      </c>
      <c r="AM473" s="28" t="e">
        <f>VLOOKUP(AL473,Poblacion!E$1:G$347,3,FALSE)</f>
        <v>#N/A</v>
      </c>
      <c r="AN473" s="28" t="e">
        <f>VLOOKUP(AL473,Tabla4[[#All],[Código Comuna]:[Población 2025 estimada]],3,FALSE)</f>
        <v>#N/A</v>
      </c>
      <c r="AO473" s="26" t="e">
        <f>VLOOKUP(AL473,Pobreza!B$1:E$346,4,FALSE)</f>
        <v>#N/A</v>
      </c>
    </row>
    <row r="474" spans="1:41" ht="24" x14ac:dyDescent="0.25">
      <c r="A474" s="5">
        <v>633</v>
      </c>
      <c r="B474" s="5" t="s">
        <v>497</v>
      </c>
      <c r="C474" s="5" t="s">
        <v>497</v>
      </c>
      <c r="D474" s="1" t="s">
        <v>498</v>
      </c>
      <c r="E474" s="1" t="s">
        <v>51</v>
      </c>
      <c r="F474" s="1" t="str">
        <f t="shared" si="7"/>
        <v>VALPARAÍSO</v>
      </c>
      <c r="G474" s="1" t="s">
        <v>127</v>
      </c>
      <c r="H474" s="1" t="s">
        <v>122</v>
      </c>
      <c r="I474" s="5" t="s">
        <v>4912</v>
      </c>
      <c r="J474" s="5">
        <v>681</v>
      </c>
      <c r="K474" s="5" t="s">
        <v>152</v>
      </c>
      <c r="L474" s="5" t="s">
        <v>21</v>
      </c>
      <c r="M474" s="5">
        <v>59340</v>
      </c>
      <c r="N474" s="5" t="s">
        <v>1011</v>
      </c>
      <c r="O474" s="1" t="s">
        <v>1012</v>
      </c>
      <c r="P474" s="1" t="s">
        <v>706</v>
      </c>
      <c r="Q474" s="1" t="s">
        <v>2679</v>
      </c>
      <c r="R474" s="1" t="s">
        <v>26</v>
      </c>
      <c r="S474" s="1" t="s">
        <v>31</v>
      </c>
      <c r="T474" s="5">
        <v>182957</v>
      </c>
      <c r="U474" s="1" t="s">
        <v>25</v>
      </c>
      <c r="V474" s="1" t="s">
        <v>25</v>
      </c>
      <c r="W474" s="1" t="s">
        <v>25</v>
      </c>
      <c r="X474" s="1" t="s">
        <v>25</v>
      </c>
      <c r="Y474" s="1" t="s">
        <v>25</v>
      </c>
      <c r="Z474" s="1" t="s">
        <v>25</v>
      </c>
      <c r="AA474" s="1" t="s">
        <v>25</v>
      </c>
      <c r="AB474" s="1" t="s">
        <v>25</v>
      </c>
      <c r="AC474" s="1" t="s">
        <v>4394</v>
      </c>
      <c r="AD474" s="2">
        <v>0</v>
      </c>
      <c r="AE474" s="2">
        <v>0</v>
      </c>
      <c r="AF474" s="2">
        <v>10000</v>
      </c>
      <c r="AG474" s="2">
        <v>450000</v>
      </c>
      <c r="AH474" s="2">
        <v>450000</v>
      </c>
      <c r="AI474" s="2">
        <v>0</v>
      </c>
      <c r="AJ474" s="2">
        <v>0</v>
      </c>
      <c r="AK474" s="2">
        <v>0</v>
      </c>
      <c r="AL474" s="25" t="e">
        <f>VLOOKUP(H474,Tabla3[[#All],[Comuna]:[Codigo Comuna]],2,FALSE)</f>
        <v>#N/A</v>
      </c>
      <c r="AM474" s="28" t="e">
        <f>VLOOKUP(AL474,Poblacion!E$1:G$347,3,FALSE)</f>
        <v>#N/A</v>
      </c>
      <c r="AN474" s="28" t="e">
        <f>VLOOKUP(AL474,Tabla4[[#All],[Código Comuna]:[Población 2025 estimada]],3,FALSE)</f>
        <v>#N/A</v>
      </c>
      <c r="AO474" s="26" t="e">
        <f>VLOOKUP(AL474,Pobreza!B$1:E$346,4,FALSE)</f>
        <v>#N/A</v>
      </c>
    </row>
    <row r="475" spans="1:41" ht="24" x14ac:dyDescent="0.25">
      <c r="A475" s="5">
        <v>634</v>
      </c>
      <c r="B475" s="5" t="s">
        <v>497</v>
      </c>
      <c r="C475" s="5" t="s">
        <v>497</v>
      </c>
      <c r="D475" s="1" t="s">
        <v>498</v>
      </c>
      <c r="E475" s="1" t="s">
        <v>51</v>
      </c>
      <c r="F475" s="1" t="str">
        <f t="shared" si="7"/>
        <v>VALPARAÍSO</v>
      </c>
      <c r="G475" s="1" t="s">
        <v>59</v>
      </c>
      <c r="H475" s="1" t="s">
        <v>1015</v>
      </c>
      <c r="I475" s="5" t="s">
        <v>4911</v>
      </c>
      <c r="J475" s="5">
        <v>3</v>
      </c>
      <c r="K475" s="5" t="s">
        <v>20</v>
      </c>
      <c r="L475" s="5" t="s">
        <v>21</v>
      </c>
      <c r="M475" s="5">
        <v>3106</v>
      </c>
      <c r="N475" s="5" t="s">
        <v>1013</v>
      </c>
      <c r="O475" s="1" t="s">
        <v>1014</v>
      </c>
      <c r="P475" s="1" t="s">
        <v>543</v>
      </c>
      <c r="Q475" s="1" t="s">
        <v>506</v>
      </c>
      <c r="R475" s="1" t="s">
        <v>26</v>
      </c>
      <c r="S475" s="1" t="s">
        <v>328</v>
      </c>
      <c r="T475" s="5">
        <v>142757</v>
      </c>
      <c r="U475" s="1" t="s">
        <v>500</v>
      </c>
      <c r="V475" s="1" t="s">
        <v>25</v>
      </c>
      <c r="W475" s="1" t="s">
        <v>25</v>
      </c>
      <c r="X475" s="1" t="s">
        <v>25</v>
      </c>
      <c r="Y475" s="1" t="s">
        <v>25</v>
      </c>
      <c r="Z475" s="1" t="s">
        <v>25</v>
      </c>
      <c r="AA475" s="1" t="s">
        <v>25</v>
      </c>
      <c r="AB475" s="1" t="s">
        <v>25</v>
      </c>
      <c r="AC475" s="1" t="s">
        <v>4394</v>
      </c>
      <c r="AD475" s="2">
        <v>0</v>
      </c>
      <c r="AE475" s="2">
        <v>45000</v>
      </c>
      <c r="AF475" s="2">
        <v>54306</v>
      </c>
      <c r="AG475" s="2">
        <v>67231</v>
      </c>
      <c r="AH475" s="2">
        <v>0</v>
      </c>
      <c r="AI475" s="2">
        <v>0</v>
      </c>
      <c r="AJ475" s="2">
        <v>0</v>
      </c>
      <c r="AK475" s="2">
        <v>0</v>
      </c>
      <c r="AL475" s="25">
        <f>VLOOKUP(H475,Tabla3[[#All],[Comuna]:[Codigo Comuna]],2,FALSE)</f>
        <v>5103</v>
      </c>
      <c r="AM475" s="28">
        <f>VLOOKUP(AL475,Poblacion!E$1:G$347,3,FALSE)</f>
        <v>48294</v>
      </c>
      <c r="AN475" s="28">
        <f>VLOOKUP(AL475,Tabla4[[#All],[Código Comuna]:[Población 2025 estimada]],3,FALSE)</f>
        <v>48704</v>
      </c>
      <c r="AO475" s="26">
        <f>VLOOKUP(AL475,Pobreza!B$1:E$346,4,FALSE)</f>
        <v>0.1340084487646285</v>
      </c>
    </row>
    <row r="476" spans="1:41" ht="24" x14ac:dyDescent="0.25">
      <c r="A476" s="6"/>
      <c r="B476" s="5" t="s">
        <v>497</v>
      </c>
      <c r="C476" s="5" t="s">
        <v>497</v>
      </c>
      <c r="D476" s="1" t="s">
        <v>498</v>
      </c>
      <c r="E476" s="1" t="s">
        <v>51</v>
      </c>
      <c r="F476" s="1" t="str">
        <f t="shared" si="7"/>
        <v>VALPARAÍSO</v>
      </c>
      <c r="G476" s="1" t="s">
        <v>1018</v>
      </c>
      <c r="H476" s="1" t="s">
        <v>1019</v>
      </c>
      <c r="I476" s="5" t="s">
        <v>4911</v>
      </c>
      <c r="J476" s="6"/>
      <c r="K476" s="5" t="s">
        <v>20</v>
      </c>
      <c r="L476" s="5" t="s">
        <v>30</v>
      </c>
      <c r="M476" s="5">
        <v>32466</v>
      </c>
      <c r="N476" s="5" t="s">
        <v>1016</v>
      </c>
      <c r="O476" s="1" t="s">
        <v>1017</v>
      </c>
      <c r="P476" s="1" t="s">
        <v>505</v>
      </c>
      <c r="Q476" s="1" t="s">
        <v>25</v>
      </c>
      <c r="R476" s="1" t="s">
        <v>26</v>
      </c>
      <c r="S476" s="1" t="s">
        <v>31</v>
      </c>
      <c r="T476" s="5">
        <v>162958</v>
      </c>
      <c r="U476" s="1" t="s">
        <v>25</v>
      </c>
      <c r="V476" s="1" t="s">
        <v>25</v>
      </c>
      <c r="W476" s="1" t="s">
        <v>25</v>
      </c>
      <c r="X476" s="1" t="s">
        <v>25</v>
      </c>
      <c r="Y476" s="1" t="s">
        <v>25</v>
      </c>
      <c r="Z476" s="1" t="s">
        <v>25</v>
      </c>
      <c r="AA476" s="1" t="s">
        <v>25</v>
      </c>
      <c r="AB476" s="1" t="s">
        <v>25</v>
      </c>
      <c r="AC476" s="1" t="s">
        <v>4394</v>
      </c>
      <c r="AD476" s="2">
        <v>0</v>
      </c>
      <c r="AE476" s="2">
        <v>3719023.4580000001</v>
      </c>
      <c r="AF476" s="2">
        <v>1000000</v>
      </c>
      <c r="AG476" s="2">
        <v>0</v>
      </c>
      <c r="AH476" s="2">
        <v>0</v>
      </c>
      <c r="AI476" s="2">
        <v>0</v>
      </c>
      <c r="AJ476" s="2">
        <v>0</v>
      </c>
      <c r="AK476" s="2">
        <v>0</v>
      </c>
      <c r="AL476" s="25">
        <f>VLOOKUP(H476,Tabla3[[#All],[Comuna]:[Codigo Comuna]],2,FALSE)</f>
        <v>5401</v>
      </c>
      <c r="AM476" s="28">
        <f>VLOOKUP(AL476,Poblacion!E$1:G$347,3,FALSE)</f>
        <v>39270</v>
      </c>
      <c r="AN476" s="28">
        <f>VLOOKUP(AL476,Tabla4[[#All],[Código Comuna]:[Población 2025 estimada]],3,FALSE)</f>
        <v>38511</v>
      </c>
      <c r="AO476" s="26">
        <f>VLOOKUP(AL476,Pobreza!B$1:E$346,4,FALSE)</f>
        <v>0.2360825307452728</v>
      </c>
    </row>
    <row r="477" spans="1:41" ht="24" x14ac:dyDescent="0.25">
      <c r="A477" s="5">
        <v>635</v>
      </c>
      <c r="B477" s="5" t="s">
        <v>497</v>
      </c>
      <c r="C477" s="5" t="s">
        <v>497</v>
      </c>
      <c r="D477" s="1" t="s">
        <v>498</v>
      </c>
      <c r="E477" s="1" t="s">
        <v>51</v>
      </c>
      <c r="F477" s="1" t="str">
        <f t="shared" si="7"/>
        <v>VALPARAÍSO</v>
      </c>
      <c r="G477" s="1" t="s">
        <v>1022</v>
      </c>
      <c r="H477" s="1" t="s">
        <v>1023</v>
      </c>
      <c r="I477" s="5" t="s">
        <v>4912</v>
      </c>
      <c r="J477" s="5">
        <v>680</v>
      </c>
      <c r="K477" s="5" t="s">
        <v>20</v>
      </c>
      <c r="L477" s="5" t="s">
        <v>21</v>
      </c>
      <c r="M477" s="5">
        <v>35518</v>
      </c>
      <c r="N477" s="5" t="s">
        <v>1020</v>
      </c>
      <c r="O477" s="1" t="s">
        <v>1021</v>
      </c>
      <c r="P477" s="1" t="s">
        <v>520</v>
      </c>
      <c r="Q477" s="1" t="s">
        <v>522</v>
      </c>
      <c r="R477" s="1" t="s">
        <v>89</v>
      </c>
      <c r="S477" s="1" t="s">
        <v>106</v>
      </c>
      <c r="T477" s="5">
        <v>168635</v>
      </c>
      <c r="U477" s="1" t="s">
        <v>25</v>
      </c>
      <c r="V477" s="1" t="s">
        <v>25</v>
      </c>
      <c r="W477" s="1" t="s">
        <v>25</v>
      </c>
      <c r="X477" s="1" t="s">
        <v>25</v>
      </c>
      <c r="Y477" s="1" t="s">
        <v>25</v>
      </c>
      <c r="Z477" s="1" t="s">
        <v>25</v>
      </c>
      <c r="AA477" s="1" t="s">
        <v>25</v>
      </c>
      <c r="AB477" s="1" t="s">
        <v>25</v>
      </c>
      <c r="AC477" s="1" t="s">
        <v>4394</v>
      </c>
      <c r="AD477" s="2">
        <v>0</v>
      </c>
      <c r="AE477" s="2">
        <v>0</v>
      </c>
      <c r="AF477" s="2">
        <v>10000</v>
      </c>
      <c r="AG477" s="2">
        <v>900000</v>
      </c>
      <c r="AH477" s="2">
        <v>990000</v>
      </c>
      <c r="AI477" s="2">
        <v>0</v>
      </c>
      <c r="AJ477" s="2">
        <v>0</v>
      </c>
      <c r="AK477" s="2">
        <v>0</v>
      </c>
      <c r="AL477" s="25" t="e">
        <f>VLOOKUP(H477,Tabla3[[#All],[Comuna]:[Codigo Comuna]],2,FALSE)</f>
        <v>#N/A</v>
      </c>
      <c r="AM477" s="28" t="e">
        <f>VLOOKUP(AL477,Poblacion!E$1:G$347,3,FALSE)</f>
        <v>#N/A</v>
      </c>
      <c r="AN477" s="28" t="e">
        <f>VLOOKUP(AL477,Tabla4[[#All],[Código Comuna]:[Población 2025 estimada]],3,FALSE)</f>
        <v>#N/A</v>
      </c>
      <c r="AO477" s="26" t="e">
        <f>VLOOKUP(AL477,Pobreza!B$1:E$346,4,FALSE)</f>
        <v>#N/A</v>
      </c>
    </row>
    <row r="478" spans="1:41" ht="24" x14ac:dyDescent="0.25">
      <c r="A478" s="5">
        <v>636</v>
      </c>
      <c r="B478" s="5" t="s">
        <v>497</v>
      </c>
      <c r="C478" s="5" t="s">
        <v>497</v>
      </c>
      <c r="D478" s="1" t="s">
        <v>498</v>
      </c>
      <c r="E478" s="1" t="s">
        <v>51</v>
      </c>
      <c r="F478" s="1" t="str">
        <f t="shared" si="7"/>
        <v>VALPARAÍSO</v>
      </c>
      <c r="G478" s="1" t="s">
        <v>1022</v>
      </c>
      <c r="H478" s="1" t="s">
        <v>1026</v>
      </c>
      <c r="I478" s="5" t="s">
        <v>4911</v>
      </c>
      <c r="J478" s="5">
        <v>44</v>
      </c>
      <c r="K478" s="5" t="s">
        <v>20</v>
      </c>
      <c r="L478" s="5" t="s">
        <v>21</v>
      </c>
      <c r="M478" s="5">
        <v>37816</v>
      </c>
      <c r="N478" s="5" t="s">
        <v>1024</v>
      </c>
      <c r="O478" s="1" t="s">
        <v>1025</v>
      </c>
      <c r="P478" s="1" t="s">
        <v>505</v>
      </c>
      <c r="Q478" s="1" t="s">
        <v>506</v>
      </c>
      <c r="R478" s="1" t="s">
        <v>89</v>
      </c>
      <c r="S478" s="1" t="s">
        <v>106</v>
      </c>
      <c r="T478" s="5">
        <v>121932</v>
      </c>
      <c r="U478" s="1" t="s">
        <v>507</v>
      </c>
      <c r="V478" s="1" t="s">
        <v>25</v>
      </c>
      <c r="W478" s="1" t="s">
        <v>25</v>
      </c>
      <c r="X478" s="1" t="s">
        <v>25</v>
      </c>
      <c r="Y478" s="1" t="s">
        <v>25</v>
      </c>
      <c r="Z478" s="1" t="s">
        <v>25</v>
      </c>
      <c r="AA478" s="1" t="s">
        <v>25</v>
      </c>
      <c r="AB478" s="1" t="s">
        <v>25</v>
      </c>
      <c r="AC478" s="1" t="s">
        <v>4394</v>
      </c>
      <c r="AD478" s="2">
        <v>0</v>
      </c>
      <c r="AE478" s="2">
        <v>106000.14200000001</v>
      </c>
      <c r="AF478" s="2">
        <v>142000</v>
      </c>
      <c r="AG478" s="2">
        <v>340000</v>
      </c>
      <c r="AH478" s="2">
        <v>0</v>
      </c>
      <c r="AI478" s="2">
        <v>0</v>
      </c>
      <c r="AJ478" s="2">
        <v>0</v>
      </c>
      <c r="AK478" s="2">
        <v>0</v>
      </c>
      <c r="AL478" s="25" t="e">
        <f>VLOOKUP(H478,Tabla3[[#All],[Comuna]:[Codigo Comuna]],2,FALSE)</f>
        <v>#N/A</v>
      </c>
      <c r="AM478" s="28" t="e">
        <f>VLOOKUP(AL478,Poblacion!E$1:G$347,3,FALSE)</f>
        <v>#N/A</v>
      </c>
      <c r="AN478" s="28" t="e">
        <f>VLOOKUP(AL478,Tabla4[[#All],[Código Comuna]:[Población 2025 estimada]],3,FALSE)</f>
        <v>#N/A</v>
      </c>
      <c r="AO478" s="26" t="e">
        <f>VLOOKUP(AL478,Pobreza!B$1:E$346,4,FALSE)</f>
        <v>#N/A</v>
      </c>
    </row>
    <row r="479" spans="1:41" ht="24" x14ac:dyDescent="0.25">
      <c r="A479" s="5">
        <v>639</v>
      </c>
      <c r="B479" s="5" t="s">
        <v>497</v>
      </c>
      <c r="C479" s="5" t="s">
        <v>497</v>
      </c>
      <c r="D479" s="1" t="s">
        <v>498</v>
      </c>
      <c r="E479" s="1" t="s">
        <v>51</v>
      </c>
      <c r="F479" s="1" t="str">
        <f t="shared" si="7"/>
        <v>VALPARAÍSO</v>
      </c>
      <c r="G479" s="1" t="s">
        <v>59</v>
      </c>
      <c r="H479" s="1" t="s">
        <v>1030</v>
      </c>
      <c r="I479" s="5" t="s">
        <v>4912</v>
      </c>
      <c r="J479" s="5">
        <v>43</v>
      </c>
      <c r="K479" s="5" t="s">
        <v>20</v>
      </c>
      <c r="L479" s="5" t="s">
        <v>21</v>
      </c>
      <c r="M479" s="5">
        <v>37814</v>
      </c>
      <c r="N479" s="5" t="s">
        <v>1027</v>
      </c>
      <c r="O479" s="1" t="s">
        <v>1028</v>
      </c>
      <c r="P479" s="1" t="s">
        <v>607</v>
      </c>
      <c r="Q479" s="1" t="s">
        <v>674</v>
      </c>
      <c r="R479" s="1" t="s">
        <v>26</v>
      </c>
      <c r="S479" s="1" t="s">
        <v>1029</v>
      </c>
      <c r="T479" s="5">
        <v>166802</v>
      </c>
      <c r="U479" s="1" t="s">
        <v>25</v>
      </c>
      <c r="V479" s="1" t="s">
        <v>25</v>
      </c>
      <c r="W479" s="1" t="s">
        <v>25</v>
      </c>
      <c r="X479" s="1" t="s">
        <v>25</v>
      </c>
      <c r="Y479" s="1" t="s">
        <v>25</v>
      </c>
      <c r="Z479" s="1" t="s">
        <v>25</v>
      </c>
      <c r="AA479" s="1" t="s">
        <v>25</v>
      </c>
      <c r="AB479" s="1" t="s">
        <v>25</v>
      </c>
      <c r="AC479" s="1" t="s">
        <v>4394</v>
      </c>
      <c r="AD479" s="2">
        <v>0</v>
      </c>
      <c r="AE479" s="2">
        <v>0</v>
      </c>
      <c r="AF479" s="2">
        <v>17682</v>
      </c>
      <c r="AG479" s="2">
        <v>459697</v>
      </c>
      <c r="AH479" s="2">
        <v>480000</v>
      </c>
      <c r="AI479" s="2">
        <v>495000</v>
      </c>
      <c r="AJ479" s="2">
        <v>0</v>
      </c>
      <c r="AK479" s="2">
        <v>0</v>
      </c>
      <c r="AL479" s="25" t="e">
        <f>VLOOKUP(H479,Tabla3[[#All],[Comuna]:[Codigo Comuna]],2,FALSE)</f>
        <v>#N/A</v>
      </c>
      <c r="AM479" s="28" t="e">
        <f>VLOOKUP(AL479,Poblacion!E$1:G$347,3,FALSE)</f>
        <v>#N/A</v>
      </c>
      <c r="AN479" s="28" t="e">
        <f>VLOOKUP(AL479,Tabla4[[#All],[Código Comuna]:[Población 2025 estimada]],3,FALSE)</f>
        <v>#N/A</v>
      </c>
      <c r="AO479" s="26" t="e">
        <f>VLOOKUP(AL479,Pobreza!B$1:E$346,4,FALSE)</f>
        <v>#N/A</v>
      </c>
    </row>
    <row r="480" spans="1:41" ht="24" x14ac:dyDescent="0.25">
      <c r="A480" s="5">
        <v>637</v>
      </c>
      <c r="B480" s="5" t="s">
        <v>497</v>
      </c>
      <c r="C480" s="5" t="s">
        <v>497</v>
      </c>
      <c r="D480" s="1" t="s">
        <v>498</v>
      </c>
      <c r="E480" s="1" t="s">
        <v>51</v>
      </c>
      <c r="F480" s="1" t="str">
        <f t="shared" si="7"/>
        <v>VALPARAÍSO</v>
      </c>
      <c r="G480" s="1" t="s">
        <v>59</v>
      </c>
      <c r="H480" s="1" t="s">
        <v>1030</v>
      </c>
      <c r="I480" s="5" t="s">
        <v>4911</v>
      </c>
      <c r="J480" s="5">
        <v>43</v>
      </c>
      <c r="K480" s="5" t="s">
        <v>20</v>
      </c>
      <c r="L480" s="5" t="s">
        <v>21</v>
      </c>
      <c r="M480" s="5">
        <v>37814</v>
      </c>
      <c r="N480" s="5" t="s">
        <v>1027</v>
      </c>
      <c r="O480" s="1" t="s">
        <v>1028</v>
      </c>
      <c r="P480" s="1" t="s">
        <v>607</v>
      </c>
      <c r="Q480" s="1" t="s">
        <v>674</v>
      </c>
      <c r="R480" s="1" t="s">
        <v>26</v>
      </c>
      <c r="S480" s="1" t="s">
        <v>1031</v>
      </c>
      <c r="T480" s="5">
        <v>174788</v>
      </c>
      <c r="U480" s="1" t="s">
        <v>500</v>
      </c>
      <c r="V480" s="1" t="s">
        <v>25</v>
      </c>
      <c r="W480" s="1" t="s">
        <v>25</v>
      </c>
      <c r="X480" s="1" t="s">
        <v>25</v>
      </c>
      <c r="Y480" s="1" t="s">
        <v>25</v>
      </c>
      <c r="Z480" s="1" t="s">
        <v>25</v>
      </c>
      <c r="AA480" s="1" t="s">
        <v>25</v>
      </c>
      <c r="AB480" s="1" t="s">
        <v>25</v>
      </c>
      <c r="AC480" s="1" t="s">
        <v>4394</v>
      </c>
      <c r="AD480" s="2">
        <v>0</v>
      </c>
      <c r="AE480" s="2">
        <v>45000</v>
      </c>
      <c r="AF480" s="2">
        <v>54306</v>
      </c>
      <c r="AG480" s="2">
        <v>67231</v>
      </c>
      <c r="AH480" s="2">
        <v>0</v>
      </c>
      <c r="AI480" s="2">
        <v>0</v>
      </c>
      <c r="AJ480" s="2">
        <v>0</v>
      </c>
      <c r="AK480" s="2">
        <v>0</v>
      </c>
      <c r="AL480" s="25" t="e">
        <f>VLOOKUP(H480,Tabla3[[#All],[Comuna]:[Codigo Comuna]],2,FALSE)</f>
        <v>#N/A</v>
      </c>
      <c r="AM480" s="28" t="e">
        <f>VLOOKUP(AL480,Poblacion!E$1:G$347,3,FALSE)</f>
        <v>#N/A</v>
      </c>
      <c r="AN480" s="28" t="e">
        <f>VLOOKUP(AL480,Tabla4[[#All],[Código Comuna]:[Población 2025 estimada]],3,FALSE)</f>
        <v>#N/A</v>
      </c>
      <c r="AO480" s="26" t="e">
        <f>VLOOKUP(AL480,Pobreza!B$1:E$346,4,FALSE)</f>
        <v>#N/A</v>
      </c>
    </row>
    <row r="481" spans="1:41" ht="24" x14ac:dyDescent="0.25">
      <c r="A481" s="5">
        <v>638</v>
      </c>
      <c r="B481" s="5" t="s">
        <v>497</v>
      </c>
      <c r="C481" s="5" t="s">
        <v>497</v>
      </c>
      <c r="D481" s="1" t="s">
        <v>498</v>
      </c>
      <c r="E481" s="1" t="s">
        <v>51</v>
      </c>
      <c r="F481" s="1" t="str">
        <f t="shared" si="7"/>
        <v>VALPARAÍSO</v>
      </c>
      <c r="G481" s="1" t="s">
        <v>59</v>
      </c>
      <c r="H481" s="1" t="s">
        <v>1030</v>
      </c>
      <c r="I481" s="5" t="s">
        <v>4912</v>
      </c>
      <c r="J481" s="5">
        <v>43</v>
      </c>
      <c r="K481" s="5" t="s">
        <v>20</v>
      </c>
      <c r="L481" s="5" t="s">
        <v>30</v>
      </c>
      <c r="M481" s="5">
        <v>37814</v>
      </c>
      <c r="N481" s="5" t="s">
        <v>1027</v>
      </c>
      <c r="O481" s="1" t="s">
        <v>1028</v>
      </c>
      <c r="P481" s="1" t="s">
        <v>607</v>
      </c>
      <c r="Q481" s="1" t="s">
        <v>674</v>
      </c>
      <c r="R481" s="1" t="s">
        <v>26</v>
      </c>
      <c r="S481" s="1" t="s">
        <v>641</v>
      </c>
      <c r="T481" s="5">
        <v>166803</v>
      </c>
      <c r="U481" s="1" t="s">
        <v>25</v>
      </c>
      <c r="V481" s="1" t="s">
        <v>25</v>
      </c>
      <c r="W481" s="1" t="s">
        <v>25</v>
      </c>
      <c r="X481" s="1" t="s">
        <v>25</v>
      </c>
      <c r="Y481" s="1" t="s">
        <v>25</v>
      </c>
      <c r="Z481" s="1" t="s">
        <v>25</v>
      </c>
      <c r="AA481" s="1" t="s">
        <v>25</v>
      </c>
      <c r="AB481" s="1" t="s">
        <v>25</v>
      </c>
      <c r="AC481" s="1" t="s">
        <v>4394</v>
      </c>
      <c r="AD481" s="2">
        <v>0</v>
      </c>
      <c r="AE481" s="2">
        <v>0</v>
      </c>
      <c r="AF481" s="2">
        <v>738585</v>
      </c>
      <c r="AG481" s="2">
        <v>10640811</v>
      </c>
      <c r="AH481" s="2">
        <v>18100000</v>
      </c>
      <c r="AI481" s="2">
        <v>20292063</v>
      </c>
      <c r="AJ481" s="2">
        <v>0</v>
      </c>
      <c r="AK481" s="2">
        <v>0</v>
      </c>
      <c r="AL481" s="25" t="e">
        <f>VLOOKUP(H481,Tabla3[[#All],[Comuna]:[Codigo Comuna]],2,FALSE)</f>
        <v>#N/A</v>
      </c>
      <c r="AM481" s="28" t="e">
        <f>VLOOKUP(AL481,Poblacion!E$1:G$347,3,FALSE)</f>
        <v>#N/A</v>
      </c>
      <c r="AN481" s="28" t="e">
        <f>VLOOKUP(AL481,Tabla4[[#All],[Código Comuna]:[Población 2025 estimada]],3,FALSE)</f>
        <v>#N/A</v>
      </c>
      <c r="AO481" s="26" t="e">
        <f>VLOOKUP(AL481,Pobreza!B$1:E$346,4,FALSE)</f>
        <v>#N/A</v>
      </c>
    </row>
    <row r="482" spans="1:41" ht="24" x14ac:dyDescent="0.25">
      <c r="A482" s="5">
        <v>640</v>
      </c>
      <c r="B482" s="5" t="s">
        <v>497</v>
      </c>
      <c r="C482" s="5" t="s">
        <v>497</v>
      </c>
      <c r="D482" s="1" t="s">
        <v>498</v>
      </c>
      <c r="E482" s="1" t="s">
        <v>51</v>
      </c>
      <c r="F482" s="1" t="str">
        <f t="shared" si="7"/>
        <v>VALPARAÍSO</v>
      </c>
      <c r="G482" s="1" t="s">
        <v>55</v>
      </c>
      <c r="H482" s="1" t="s">
        <v>1034</v>
      </c>
      <c r="I482" s="5" t="s">
        <v>4911</v>
      </c>
      <c r="J482" s="5">
        <v>77</v>
      </c>
      <c r="K482" s="5" t="s">
        <v>20</v>
      </c>
      <c r="L482" s="5" t="s">
        <v>21</v>
      </c>
      <c r="M482" s="5">
        <v>38622</v>
      </c>
      <c r="N482" s="5" t="s">
        <v>1032</v>
      </c>
      <c r="O482" s="1" t="s">
        <v>1033</v>
      </c>
      <c r="P482" s="1" t="s">
        <v>539</v>
      </c>
      <c r="Q482" s="1" t="s">
        <v>560</v>
      </c>
      <c r="R482" s="1" t="s">
        <v>89</v>
      </c>
      <c r="S482" s="1" t="s">
        <v>106</v>
      </c>
      <c r="T482" s="5">
        <v>123340</v>
      </c>
      <c r="U482" s="1" t="s">
        <v>500</v>
      </c>
      <c r="V482" s="1" t="s">
        <v>25</v>
      </c>
      <c r="W482" s="1" t="s">
        <v>25</v>
      </c>
      <c r="X482" s="1" t="s">
        <v>25</v>
      </c>
      <c r="Y482" s="1" t="s">
        <v>25</v>
      </c>
      <c r="Z482" s="1" t="s">
        <v>25</v>
      </c>
      <c r="AA482" s="1" t="s">
        <v>25</v>
      </c>
      <c r="AB482" s="1" t="s">
        <v>25</v>
      </c>
      <c r="AC482" s="1" t="s">
        <v>4394</v>
      </c>
      <c r="AD482" s="2">
        <v>159898.47200000001</v>
      </c>
      <c r="AE482" s="2">
        <v>10563</v>
      </c>
      <c r="AF482" s="2">
        <v>120459</v>
      </c>
      <c r="AG482" s="2">
        <v>0</v>
      </c>
      <c r="AH482" s="2">
        <v>0</v>
      </c>
      <c r="AI482" s="2">
        <v>0</v>
      </c>
      <c r="AJ482" s="2">
        <v>0</v>
      </c>
      <c r="AK482" s="2">
        <v>0</v>
      </c>
      <c r="AL482" s="25">
        <f>VLOOKUP(H482,Tabla3[[#All],[Comuna]:[Codigo Comuna]],2,FALSE)</f>
        <v>5606</v>
      </c>
      <c r="AM482" s="28">
        <f>VLOOKUP(AL482,Poblacion!E$1:G$347,3,FALSE)</f>
        <v>13171</v>
      </c>
      <c r="AN482" s="28">
        <f>VLOOKUP(AL482,Tabla4[[#All],[Código Comuna]:[Población 2025 estimada]],3,FALSE)</f>
        <v>12758</v>
      </c>
      <c r="AO482" s="26">
        <f>VLOOKUP(AL482,Pobreza!B$1:E$346,4,FALSE)</f>
        <v>0.1613014468356764</v>
      </c>
    </row>
    <row r="483" spans="1:41" ht="36" x14ac:dyDescent="0.25">
      <c r="A483" s="5">
        <v>645</v>
      </c>
      <c r="B483" s="5" t="s">
        <v>497</v>
      </c>
      <c r="C483" s="5" t="s">
        <v>497</v>
      </c>
      <c r="D483" s="1" t="s">
        <v>498</v>
      </c>
      <c r="E483" s="1" t="s">
        <v>51</v>
      </c>
      <c r="F483" s="1" t="str">
        <f t="shared" si="7"/>
        <v>VALPARAÍSO</v>
      </c>
      <c r="G483" s="1" t="s">
        <v>1038</v>
      </c>
      <c r="H483" s="1" t="s">
        <v>1039</v>
      </c>
      <c r="I483" s="5" t="s">
        <v>4911</v>
      </c>
      <c r="J483" s="5">
        <v>183</v>
      </c>
      <c r="K483" s="5" t="s">
        <v>20</v>
      </c>
      <c r="L483" s="5" t="s">
        <v>21</v>
      </c>
      <c r="M483" s="5">
        <v>47263</v>
      </c>
      <c r="N483" s="5" t="s">
        <v>1036</v>
      </c>
      <c r="O483" s="1" t="s">
        <v>1037</v>
      </c>
      <c r="P483" s="1" t="s">
        <v>543</v>
      </c>
      <c r="Q483" s="1" t="s">
        <v>522</v>
      </c>
      <c r="R483" s="1" t="s">
        <v>89</v>
      </c>
      <c r="S483" s="1" t="s">
        <v>106</v>
      </c>
      <c r="T483" s="5">
        <v>157974</v>
      </c>
      <c r="U483" s="1" t="s">
        <v>500</v>
      </c>
      <c r="V483" s="1" t="s">
        <v>25</v>
      </c>
      <c r="W483" s="1" t="s">
        <v>25</v>
      </c>
      <c r="X483" s="1" t="s">
        <v>25</v>
      </c>
      <c r="Y483" s="1" t="s">
        <v>25</v>
      </c>
      <c r="Z483" s="1" t="s">
        <v>25</v>
      </c>
      <c r="AA483" s="1" t="s">
        <v>25</v>
      </c>
      <c r="AB483" s="1" t="s">
        <v>25</v>
      </c>
      <c r="AC483" s="1" t="s">
        <v>4394</v>
      </c>
      <c r="AD483" s="2">
        <v>263670</v>
      </c>
      <c r="AE483" s="2">
        <v>268999.94099999999</v>
      </c>
      <c r="AF483" s="2">
        <v>1026000</v>
      </c>
      <c r="AG483" s="2">
        <v>0</v>
      </c>
      <c r="AH483" s="2">
        <v>0</v>
      </c>
      <c r="AI483" s="2">
        <v>0</v>
      </c>
      <c r="AJ483" s="2">
        <v>0</v>
      </c>
      <c r="AK483" s="2">
        <v>0</v>
      </c>
      <c r="AL483" s="25" t="e">
        <f>VLOOKUP(H483,Tabla3[[#All],[Comuna]:[Codigo Comuna]],2,FALSE)</f>
        <v>#N/A</v>
      </c>
      <c r="AM483" s="28" t="e">
        <f>VLOOKUP(AL483,Poblacion!E$1:G$347,3,FALSE)</f>
        <v>#N/A</v>
      </c>
      <c r="AN483" s="28" t="e">
        <f>VLOOKUP(AL483,Tabla4[[#All],[Código Comuna]:[Población 2025 estimada]],3,FALSE)</f>
        <v>#N/A</v>
      </c>
      <c r="AO483" s="26" t="e">
        <f>VLOOKUP(AL483,Pobreza!B$1:E$346,4,FALSE)</f>
        <v>#N/A</v>
      </c>
    </row>
    <row r="484" spans="1:41" ht="24" x14ac:dyDescent="0.25">
      <c r="A484" s="5">
        <v>648</v>
      </c>
      <c r="B484" s="5" t="s">
        <v>497</v>
      </c>
      <c r="C484" s="5" t="s">
        <v>497</v>
      </c>
      <c r="D484" s="1" t="s">
        <v>498</v>
      </c>
      <c r="E484" s="1" t="s">
        <v>51</v>
      </c>
      <c r="F484" s="1" t="str">
        <f t="shared" si="7"/>
        <v>VALPARAÍSO</v>
      </c>
      <c r="G484" s="1" t="s">
        <v>1022</v>
      </c>
      <c r="H484" s="1" t="s">
        <v>1042</v>
      </c>
      <c r="I484" s="5" t="s">
        <v>4911</v>
      </c>
      <c r="J484" s="5">
        <v>212</v>
      </c>
      <c r="K484" s="5" t="s">
        <v>20</v>
      </c>
      <c r="L484" s="5" t="s">
        <v>21</v>
      </c>
      <c r="M484" s="5">
        <v>48342</v>
      </c>
      <c r="N484" s="5" t="s">
        <v>1040</v>
      </c>
      <c r="O484" s="1" t="s">
        <v>1041</v>
      </c>
      <c r="P484" s="1" t="s">
        <v>505</v>
      </c>
      <c r="Q484" s="1" t="s">
        <v>560</v>
      </c>
      <c r="R484" s="1" t="s">
        <v>26</v>
      </c>
      <c r="S484" s="1" t="s">
        <v>328</v>
      </c>
      <c r="T484" s="5">
        <v>174579</v>
      </c>
      <c r="U484" s="1" t="s">
        <v>25</v>
      </c>
      <c r="V484" s="1" t="s">
        <v>25</v>
      </c>
      <c r="W484" s="1" t="s">
        <v>25</v>
      </c>
      <c r="X484" s="1" t="s">
        <v>25</v>
      </c>
      <c r="Y484" s="1" t="s">
        <v>25</v>
      </c>
      <c r="Z484" s="1" t="s">
        <v>25</v>
      </c>
      <c r="AA484" s="1" t="s">
        <v>25</v>
      </c>
      <c r="AB484" s="1" t="s">
        <v>25</v>
      </c>
      <c r="AC484" s="1" t="s">
        <v>4394</v>
      </c>
      <c r="AD484" s="2">
        <v>0</v>
      </c>
      <c r="AE484" s="2">
        <v>15825</v>
      </c>
      <c r="AF484" s="2">
        <v>219350</v>
      </c>
      <c r="AG484" s="2">
        <v>0</v>
      </c>
      <c r="AH484" s="2">
        <v>0</v>
      </c>
      <c r="AI484" s="2">
        <v>0</v>
      </c>
      <c r="AJ484" s="2">
        <v>0</v>
      </c>
      <c r="AK484" s="2">
        <v>0</v>
      </c>
      <c r="AL484" s="25">
        <f>VLOOKUP(H484,Tabla3[[#All],[Comuna]:[Codigo Comuna]],2,FALSE)</f>
        <v>5503</v>
      </c>
      <c r="AM484" s="28">
        <f>VLOOKUP(AL484,Poblacion!E$1:G$347,3,FALSE)</f>
        <v>19286</v>
      </c>
      <c r="AN484" s="28">
        <f>VLOOKUP(AL484,Tabla4[[#All],[Código Comuna]:[Población 2025 estimada]],3,FALSE)</f>
        <v>19537</v>
      </c>
      <c r="AO484" s="26">
        <f>VLOOKUP(AL484,Pobreza!B$1:E$346,4,FALSE)</f>
        <v>0.22337575990212499</v>
      </c>
    </row>
    <row r="485" spans="1:41" ht="36" x14ac:dyDescent="0.25">
      <c r="A485" s="5">
        <v>649</v>
      </c>
      <c r="B485" s="5" t="s">
        <v>497</v>
      </c>
      <c r="C485" s="5" t="s">
        <v>497</v>
      </c>
      <c r="D485" s="1" t="s">
        <v>498</v>
      </c>
      <c r="E485" s="1" t="s">
        <v>51</v>
      </c>
      <c r="F485" s="1" t="str">
        <f t="shared" si="7"/>
        <v>VALPARAÍSO</v>
      </c>
      <c r="G485" s="1" t="s">
        <v>1022</v>
      </c>
      <c r="H485" s="1" t="s">
        <v>1042</v>
      </c>
      <c r="I485" s="5" t="s">
        <v>4911</v>
      </c>
      <c r="J485" s="5">
        <v>212</v>
      </c>
      <c r="K485" s="5" t="s">
        <v>20</v>
      </c>
      <c r="L485" s="5" t="s">
        <v>30</v>
      </c>
      <c r="M485" s="5">
        <v>48342</v>
      </c>
      <c r="N485" s="5" t="s">
        <v>1040</v>
      </c>
      <c r="O485" s="1" t="s">
        <v>1041</v>
      </c>
      <c r="P485" s="1" t="s">
        <v>505</v>
      </c>
      <c r="Q485" s="1" t="s">
        <v>560</v>
      </c>
      <c r="R485" s="1" t="s">
        <v>26</v>
      </c>
      <c r="S485" s="1" t="s">
        <v>126</v>
      </c>
      <c r="T485" s="5">
        <v>174577</v>
      </c>
      <c r="U485" s="1" t="s">
        <v>573</v>
      </c>
      <c r="V485" s="1" t="s">
        <v>25</v>
      </c>
      <c r="W485" s="1" t="s">
        <v>25</v>
      </c>
      <c r="X485" s="1" t="s">
        <v>25</v>
      </c>
      <c r="Y485" s="1" t="s">
        <v>25</v>
      </c>
      <c r="Z485" s="1" t="s">
        <v>25</v>
      </c>
      <c r="AA485" s="1" t="s">
        <v>25</v>
      </c>
      <c r="AB485" s="1" t="s">
        <v>25</v>
      </c>
      <c r="AC485" s="1" t="s">
        <v>4394</v>
      </c>
      <c r="AD485" s="2">
        <v>0</v>
      </c>
      <c r="AE485" s="2">
        <v>627000</v>
      </c>
      <c r="AF485" s="2">
        <v>2939448</v>
      </c>
      <c r="AG485" s="2">
        <v>0</v>
      </c>
      <c r="AH485" s="2">
        <v>0</v>
      </c>
      <c r="AI485" s="2">
        <v>0</v>
      </c>
      <c r="AJ485" s="2">
        <v>0</v>
      </c>
      <c r="AK485" s="2">
        <v>0</v>
      </c>
      <c r="AL485" s="25">
        <f>VLOOKUP(H485,Tabla3[[#All],[Comuna]:[Codigo Comuna]],2,FALSE)</f>
        <v>5503</v>
      </c>
      <c r="AM485" s="28">
        <f>VLOOKUP(AL485,Poblacion!E$1:G$347,3,FALSE)</f>
        <v>19286</v>
      </c>
      <c r="AN485" s="28">
        <f>VLOOKUP(AL485,Tabla4[[#All],[Código Comuna]:[Población 2025 estimada]],3,FALSE)</f>
        <v>19537</v>
      </c>
      <c r="AO485" s="26">
        <f>VLOOKUP(AL485,Pobreza!B$1:E$346,4,FALSE)</f>
        <v>0.22337575990212499</v>
      </c>
    </row>
    <row r="486" spans="1:41" ht="24" x14ac:dyDescent="0.25">
      <c r="A486" s="5">
        <v>650</v>
      </c>
      <c r="B486" s="5" t="s">
        <v>497</v>
      </c>
      <c r="C486" s="5" t="s">
        <v>497</v>
      </c>
      <c r="D486" s="1" t="s">
        <v>498</v>
      </c>
      <c r="E486" s="1" t="s">
        <v>51</v>
      </c>
      <c r="F486" s="1" t="str">
        <f t="shared" si="7"/>
        <v>VALPARAÍSO</v>
      </c>
      <c r="G486" s="1" t="s">
        <v>55</v>
      </c>
      <c r="H486" s="1" t="s">
        <v>55</v>
      </c>
      <c r="I486" s="5" t="s">
        <v>4911</v>
      </c>
      <c r="J486" s="5">
        <v>239</v>
      </c>
      <c r="K486" s="5" t="s">
        <v>20</v>
      </c>
      <c r="L486" s="5" t="s">
        <v>21</v>
      </c>
      <c r="M486" s="5">
        <v>49509</v>
      </c>
      <c r="N486" s="5" t="s">
        <v>1043</v>
      </c>
      <c r="O486" s="1" t="s">
        <v>1044</v>
      </c>
      <c r="P486" s="1" t="s">
        <v>520</v>
      </c>
      <c r="Q486" s="1" t="s">
        <v>560</v>
      </c>
      <c r="R486" s="1" t="s">
        <v>26</v>
      </c>
      <c r="S486" s="1" t="s">
        <v>27</v>
      </c>
      <c r="T486" s="5">
        <v>151666</v>
      </c>
      <c r="U486" s="1" t="s">
        <v>500</v>
      </c>
      <c r="V486" s="1" t="s">
        <v>25</v>
      </c>
      <c r="W486" s="1" t="s">
        <v>25</v>
      </c>
      <c r="X486" s="1" t="s">
        <v>25</v>
      </c>
      <c r="Y486" s="1" t="s">
        <v>25</v>
      </c>
      <c r="Z486" s="1" t="s">
        <v>25</v>
      </c>
      <c r="AA486" s="1" t="s">
        <v>25</v>
      </c>
      <c r="AB486" s="1" t="s">
        <v>25</v>
      </c>
      <c r="AC486" s="1" t="s">
        <v>4394</v>
      </c>
      <c r="AD486" s="2">
        <v>469672.23</v>
      </c>
      <c r="AE486" s="2">
        <v>637332.48699999996</v>
      </c>
      <c r="AF486" s="2">
        <v>669244</v>
      </c>
      <c r="AG486" s="2">
        <v>695635</v>
      </c>
      <c r="AH486" s="2">
        <v>285258</v>
      </c>
      <c r="AI486" s="2">
        <v>0</v>
      </c>
      <c r="AJ486" s="2">
        <v>0</v>
      </c>
      <c r="AK486" s="2">
        <v>0</v>
      </c>
      <c r="AL486" s="25">
        <f>VLOOKUP(H486,Tabla3[[#All],[Comuna]:[Codigo Comuna]],2,FALSE)</f>
        <v>5601</v>
      </c>
      <c r="AM486" s="28">
        <f>VLOOKUP(AL486,Poblacion!E$1:G$347,3,FALSE)</f>
        <v>96770</v>
      </c>
      <c r="AN486" s="28">
        <f>VLOOKUP(AL486,Tabla4[[#All],[Código Comuna]:[Población 2025 estimada]],3,FALSE)</f>
        <v>98992</v>
      </c>
      <c r="AO486" s="26">
        <f>VLOOKUP(AL486,Pobreza!B$1:E$346,4,FALSE)</f>
        <v>0.1421766789704198</v>
      </c>
    </row>
    <row r="487" spans="1:41" ht="24" x14ac:dyDescent="0.25">
      <c r="A487" s="5">
        <v>651</v>
      </c>
      <c r="B487" s="5" t="s">
        <v>497</v>
      </c>
      <c r="C487" s="5" t="s">
        <v>497</v>
      </c>
      <c r="D487" s="1" t="s">
        <v>498</v>
      </c>
      <c r="E487" s="1" t="s">
        <v>51</v>
      </c>
      <c r="F487" s="1" t="str">
        <f t="shared" si="7"/>
        <v>VALPARAÍSO</v>
      </c>
      <c r="G487" s="1" t="s">
        <v>55</v>
      </c>
      <c r="H487" s="1" t="s">
        <v>55</v>
      </c>
      <c r="I487" s="5" t="s">
        <v>4911</v>
      </c>
      <c r="J487" s="5">
        <v>239</v>
      </c>
      <c r="K487" s="5" t="s">
        <v>20</v>
      </c>
      <c r="L487" s="5" t="s">
        <v>30</v>
      </c>
      <c r="M487" s="5">
        <v>49509</v>
      </c>
      <c r="N487" s="5" t="s">
        <v>1043</v>
      </c>
      <c r="O487" s="1" t="s">
        <v>1044</v>
      </c>
      <c r="P487" s="1" t="s">
        <v>520</v>
      </c>
      <c r="Q487" s="1" t="s">
        <v>560</v>
      </c>
      <c r="R487" s="1" t="s">
        <v>26</v>
      </c>
      <c r="S487" s="1" t="s">
        <v>31</v>
      </c>
      <c r="T487" s="5">
        <v>151665</v>
      </c>
      <c r="U487" s="1" t="s">
        <v>500</v>
      </c>
      <c r="V487" s="1" t="s">
        <v>25</v>
      </c>
      <c r="W487" s="1" t="s">
        <v>25</v>
      </c>
      <c r="X487" s="1" t="s">
        <v>25</v>
      </c>
      <c r="Y487" s="1" t="s">
        <v>25</v>
      </c>
      <c r="Z487" s="1" t="s">
        <v>25</v>
      </c>
      <c r="AA487" s="1" t="s">
        <v>25</v>
      </c>
      <c r="AB487" s="1" t="s">
        <v>25</v>
      </c>
      <c r="AC487" s="1" t="s">
        <v>4394</v>
      </c>
      <c r="AD487" s="2">
        <v>13289419.115</v>
      </c>
      <c r="AE487" s="2">
        <v>28327749.816</v>
      </c>
      <c r="AF487" s="2">
        <v>16530309</v>
      </c>
      <c r="AG487" s="2">
        <v>16922714</v>
      </c>
      <c r="AH487" s="2">
        <v>11667240</v>
      </c>
      <c r="AI487" s="2">
        <v>0</v>
      </c>
      <c r="AJ487" s="2">
        <v>0</v>
      </c>
      <c r="AK487" s="2">
        <v>0</v>
      </c>
      <c r="AL487" s="25">
        <f>VLOOKUP(H487,Tabla3[[#All],[Comuna]:[Codigo Comuna]],2,FALSE)</f>
        <v>5601</v>
      </c>
      <c r="AM487" s="28">
        <f>VLOOKUP(AL487,Poblacion!E$1:G$347,3,FALSE)</f>
        <v>96770</v>
      </c>
      <c r="AN487" s="28">
        <f>VLOOKUP(AL487,Tabla4[[#All],[Código Comuna]:[Población 2025 estimada]],3,FALSE)</f>
        <v>98992</v>
      </c>
      <c r="AO487" s="26">
        <f>VLOOKUP(AL487,Pobreza!B$1:E$346,4,FALSE)</f>
        <v>0.1421766789704198</v>
      </c>
    </row>
    <row r="488" spans="1:41" ht="24" x14ac:dyDescent="0.25">
      <c r="A488" s="5">
        <v>653</v>
      </c>
      <c r="B488" s="5" t="s">
        <v>497</v>
      </c>
      <c r="C488" s="5" t="s">
        <v>497</v>
      </c>
      <c r="D488" s="1" t="s">
        <v>498</v>
      </c>
      <c r="E488" s="1" t="s">
        <v>51</v>
      </c>
      <c r="F488" s="1" t="str">
        <f t="shared" si="7"/>
        <v>VALPARAÍSO</v>
      </c>
      <c r="G488" s="1" t="s">
        <v>1022</v>
      </c>
      <c r="H488" s="1" t="s">
        <v>1047</v>
      </c>
      <c r="I488" s="5" t="s">
        <v>4911</v>
      </c>
      <c r="J488" s="5">
        <v>65</v>
      </c>
      <c r="K488" s="5" t="s">
        <v>20</v>
      </c>
      <c r="L488" s="5" t="s">
        <v>21</v>
      </c>
      <c r="M488" s="5">
        <v>38527</v>
      </c>
      <c r="N488" s="5" t="s">
        <v>1045</v>
      </c>
      <c r="O488" s="1" t="s">
        <v>1046</v>
      </c>
      <c r="P488" s="1" t="s">
        <v>505</v>
      </c>
      <c r="Q488" s="1" t="s">
        <v>506</v>
      </c>
      <c r="R488" s="1" t="s">
        <v>89</v>
      </c>
      <c r="S488" s="1" t="s">
        <v>106</v>
      </c>
      <c r="T488" s="5">
        <v>126755</v>
      </c>
      <c r="U488" s="1" t="s">
        <v>507</v>
      </c>
      <c r="V488" s="1" t="s">
        <v>25</v>
      </c>
      <c r="W488" s="1" t="s">
        <v>25</v>
      </c>
      <c r="X488" s="1" t="s">
        <v>25</v>
      </c>
      <c r="Y488" s="1" t="s">
        <v>25</v>
      </c>
      <c r="Z488" s="1" t="s">
        <v>25</v>
      </c>
      <c r="AA488" s="1" t="s">
        <v>25</v>
      </c>
      <c r="AB488" s="1" t="s">
        <v>25</v>
      </c>
      <c r="AC488" s="1" t="s">
        <v>4394</v>
      </c>
      <c r="AD488" s="2">
        <v>0</v>
      </c>
      <c r="AE488" s="2">
        <v>53805</v>
      </c>
      <c r="AF488" s="2">
        <v>379116</v>
      </c>
      <c r="AG488" s="2">
        <v>0</v>
      </c>
      <c r="AH488" s="2">
        <v>0</v>
      </c>
      <c r="AI488" s="2">
        <v>0</v>
      </c>
      <c r="AJ488" s="2">
        <v>0</v>
      </c>
      <c r="AK488" s="2">
        <v>0</v>
      </c>
      <c r="AL488" s="25" t="e">
        <f>VLOOKUP(H488,Tabla3[[#All],[Comuna]:[Codigo Comuna]],2,FALSE)</f>
        <v>#N/A</v>
      </c>
      <c r="AM488" s="28" t="e">
        <f>VLOOKUP(AL488,Poblacion!E$1:G$347,3,FALSE)</f>
        <v>#N/A</v>
      </c>
      <c r="AN488" s="28" t="e">
        <f>VLOOKUP(AL488,Tabla4[[#All],[Código Comuna]:[Población 2025 estimada]],3,FALSE)</f>
        <v>#N/A</v>
      </c>
      <c r="AO488" s="26" t="e">
        <f>VLOOKUP(AL488,Pobreza!B$1:E$346,4,FALSE)</f>
        <v>#N/A</v>
      </c>
    </row>
    <row r="489" spans="1:41" ht="36" x14ac:dyDescent="0.25">
      <c r="A489" s="5">
        <v>654</v>
      </c>
      <c r="B489" s="5" t="s">
        <v>497</v>
      </c>
      <c r="C489" s="5" t="s">
        <v>497</v>
      </c>
      <c r="D489" s="1" t="s">
        <v>498</v>
      </c>
      <c r="E489" s="1" t="s">
        <v>51</v>
      </c>
      <c r="F489" s="1" t="str">
        <f t="shared" si="7"/>
        <v>VALPARAÍSO</v>
      </c>
      <c r="G489" s="1" t="s">
        <v>1050</v>
      </c>
      <c r="H489" s="1" t="s">
        <v>1051</v>
      </c>
      <c r="I489" s="5" t="s">
        <v>4911</v>
      </c>
      <c r="J489" s="5">
        <v>66</v>
      </c>
      <c r="K489" s="5" t="s">
        <v>20</v>
      </c>
      <c r="L489" s="5" t="s">
        <v>21</v>
      </c>
      <c r="M489" s="5">
        <v>38531</v>
      </c>
      <c r="N489" s="5" t="s">
        <v>1048</v>
      </c>
      <c r="O489" s="1" t="s">
        <v>1049</v>
      </c>
      <c r="P489" s="1" t="s">
        <v>520</v>
      </c>
      <c r="Q489" s="1" t="s">
        <v>560</v>
      </c>
      <c r="R489" s="1" t="s">
        <v>89</v>
      </c>
      <c r="S489" s="1" t="s">
        <v>90</v>
      </c>
      <c r="T489" s="5">
        <v>168620</v>
      </c>
      <c r="U489" s="1" t="s">
        <v>500</v>
      </c>
      <c r="V489" s="1" t="s">
        <v>25</v>
      </c>
      <c r="W489" s="1" t="s">
        <v>25</v>
      </c>
      <c r="X489" s="1" t="s">
        <v>25</v>
      </c>
      <c r="Y489" s="1" t="s">
        <v>25</v>
      </c>
      <c r="Z489" s="1" t="s">
        <v>25</v>
      </c>
      <c r="AA489" s="1" t="s">
        <v>25</v>
      </c>
      <c r="AB489" s="1" t="s">
        <v>25</v>
      </c>
      <c r="AC489" s="1" t="s">
        <v>4394</v>
      </c>
      <c r="AD489" s="2">
        <v>0</v>
      </c>
      <c r="AE489" s="2">
        <v>277399</v>
      </c>
      <c r="AF489" s="2">
        <v>457580</v>
      </c>
      <c r="AG489" s="2">
        <v>68482</v>
      </c>
      <c r="AH489" s="2">
        <v>0</v>
      </c>
      <c r="AI489" s="2">
        <v>0</v>
      </c>
      <c r="AJ489" s="2">
        <v>0</v>
      </c>
      <c r="AK489" s="2">
        <v>0</v>
      </c>
      <c r="AL489" s="25" t="e">
        <f>VLOOKUP(H489,Tabla3[[#All],[Comuna]:[Codigo Comuna]],2,FALSE)</f>
        <v>#N/A</v>
      </c>
      <c r="AM489" s="28" t="e">
        <f>VLOOKUP(AL489,Poblacion!E$1:G$347,3,FALSE)</f>
        <v>#N/A</v>
      </c>
      <c r="AN489" s="28" t="e">
        <f>VLOOKUP(AL489,Tabla4[[#All],[Código Comuna]:[Población 2025 estimada]],3,FALSE)</f>
        <v>#N/A</v>
      </c>
      <c r="AO489" s="26" t="e">
        <f>VLOOKUP(AL489,Pobreza!B$1:E$346,4,FALSE)</f>
        <v>#N/A</v>
      </c>
    </row>
    <row r="490" spans="1:41" ht="24" x14ac:dyDescent="0.25">
      <c r="A490" s="5">
        <v>655</v>
      </c>
      <c r="B490" s="5" t="s">
        <v>497</v>
      </c>
      <c r="C490" s="5" t="s">
        <v>497</v>
      </c>
      <c r="D490" s="1" t="s">
        <v>498</v>
      </c>
      <c r="E490" s="1" t="s">
        <v>51</v>
      </c>
      <c r="F490" s="1" t="str">
        <f t="shared" si="7"/>
        <v>VALPARAÍSO</v>
      </c>
      <c r="G490" s="1" t="s">
        <v>246</v>
      </c>
      <c r="H490" s="1" t="s">
        <v>246</v>
      </c>
      <c r="I490" s="5" t="s">
        <v>4912</v>
      </c>
      <c r="J490" s="5">
        <v>731</v>
      </c>
      <c r="K490" s="5" t="s">
        <v>20</v>
      </c>
      <c r="L490" s="5" t="s">
        <v>688</v>
      </c>
      <c r="M490" s="5">
        <v>50662</v>
      </c>
      <c r="N490" s="5" t="s">
        <v>1052</v>
      </c>
      <c r="O490" s="1" t="s">
        <v>1053</v>
      </c>
      <c r="P490" s="1" t="s">
        <v>520</v>
      </c>
      <c r="Q490" s="1" t="s">
        <v>506</v>
      </c>
      <c r="R490" s="1" t="s">
        <v>26</v>
      </c>
      <c r="S490" s="1" t="s">
        <v>916</v>
      </c>
      <c r="T490" s="5">
        <v>154988</v>
      </c>
      <c r="U490" s="1" t="s">
        <v>25</v>
      </c>
      <c r="V490" s="1" t="s">
        <v>25</v>
      </c>
      <c r="W490" s="1" t="s">
        <v>25</v>
      </c>
      <c r="X490" s="1" t="s">
        <v>25</v>
      </c>
      <c r="Y490" s="1" t="s">
        <v>25</v>
      </c>
      <c r="Z490" s="1" t="s">
        <v>25</v>
      </c>
      <c r="AA490" s="1" t="s">
        <v>25</v>
      </c>
      <c r="AB490" s="1" t="s">
        <v>25</v>
      </c>
      <c r="AC490" s="1" t="s">
        <v>4394</v>
      </c>
      <c r="AD490" s="2">
        <v>0</v>
      </c>
      <c r="AE490" s="2">
        <v>0</v>
      </c>
      <c r="AF490" s="2">
        <v>10000</v>
      </c>
      <c r="AG490" s="2">
        <v>200000</v>
      </c>
      <c r="AH490" s="2">
        <v>290000</v>
      </c>
      <c r="AI490" s="2">
        <v>0</v>
      </c>
      <c r="AJ490" s="2">
        <v>0</v>
      </c>
      <c r="AK490" s="2">
        <v>0</v>
      </c>
      <c r="AL490" s="25">
        <f>VLOOKUP(H490,Tabla3[[#All],[Comuna]:[Codigo Comuna]],2,FALSE)</f>
        <v>5301</v>
      </c>
      <c r="AM490" s="28">
        <f>VLOOKUP(AL490,Poblacion!E$1:G$347,3,FALSE)</f>
        <v>63440</v>
      </c>
      <c r="AN490" s="28">
        <f>VLOOKUP(AL490,Tabla4[[#All],[Código Comuna]:[Población 2025 estimada]],3,FALSE)</f>
        <v>69094</v>
      </c>
      <c r="AO490" s="26">
        <f>VLOOKUP(AL490,Pobreza!B$1:E$346,4,FALSE)</f>
        <v>0.15194137982123551</v>
      </c>
    </row>
    <row r="491" spans="1:41" ht="264" x14ac:dyDescent="0.25">
      <c r="A491" s="5">
        <v>657</v>
      </c>
      <c r="B491" s="5" t="s">
        <v>497</v>
      </c>
      <c r="C491" s="5" t="s">
        <v>497</v>
      </c>
      <c r="D491" s="1" t="s">
        <v>498</v>
      </c>
      <c r="E491" s="1" t="s">
        <v>51</v>
      </c>
      <c r="F491" s="1" t="str">
        <f t="shared" si="7"/>
        <v>VALPARAÍSO</v>
      </c>
      <c r="G491" s="1" t="s">
        <v>1056</v>
      </c>
      <c r="H491" s="1" t="s">
        <v>1057</v>
      </c>
      <c r="I491" s="5" t="s">
        <v>4911</v>
      </c>
      <c r="J491" s="5">
        <v>303</v>
      </c>
      <c r="K491" s="5" t="s">
        <v>20</v>
      </c>
      <c r="L491" s="5" t="s">
        <v>21</v>
      </c>
      <c r="M491" s="5">
        <v>51506</v>
      </c>
      <c r="N491" s="5" t="s">
        <v>1054</v>
      </c>
      <c r="O491" s="1" t="s">
        <v>1055</v>
      </c>
      <c r="P491" s="1" t="s">
        <v>533</v>
      </c>
      <c r="Q491" s="1" t="s">
        <v>556</v>
      </c>
      <c r="R491" s="1" t="s">
        <v>26</v>
      </c>
      <c r="S491" s="1" t="s">
        <v>27</v>
      </c>
      <c r="T491" s="5">
        <v>159786</v>
      </c>
      <c r="U491" s="1" t="s">
        <v>507</v>
      </c>
      <c r="V491" s="1" t="s">
        <v>25</v>
      </c>
      <c r="W491" s="1" t="s">
        <v>25</v>
      </c>
      <c r="X491" s="1" t="s">
        <v>25</v>
      </c>
      <c r="Y491" s="1" t="s">
        <v>25</v>
      </c>
      <c r="Z491" s="1" t="s">
        <v>25</v>
      </c>
      <c r="AA491" s="1" t="s">
        <v>25</v>
      </c>
      <c r="AB491" s="1" t="s">
        <v>25</v>
      </c>
      <c r="AC491" s="1" t="s">
        <v>4394</v>
      </c>
      <c r="AD491" s="2">
        <v>1340964.176</v>
      </c>
      <c r="AE491" s="2">
        <v>1652823.514</v>
      </c>
      <c r="AF491" s="2">
        <v>1513780</v>
      </c>
      <c r="AG491" s="2">
        <v>398952</v>
      </c>
      <c r="AH491" s="2">
        <v>0</v>
      </c>
      <c r="AI491" s="2">
        <v>0</v>
      </c>
      <c r="AJ491" s="2">
        <v>0</v>
      </c>
      <c r="AK491" s="2">
        <v>0</v>
      </c>
      <c r="AL491" s="25" t="e">
        <f>VLOOKUP(H491,Tabla3[[#All],[Comuna]:[Codigo Comuna]],2,FALSE)</f>
        <v>#N/A</v>
      </c>
      <c r="AM491" s="28" t="e">
        <f>VLOOKUP(AL491,Poblacion!E$1:G$347,3,FALSE)</f>
        <v>#N/A</v>
      </c>
      <c r="AN491" s="28" t="e">
        <f>VLOOKUP(AL491,Tabla4[[#All],[Código Comuna]:[Población 2025 estimada]],3,FALSE)</f>
        <v>#N/A</v>
      </c>
      <c r="AO491" s="26" t="e">
        <f>VLOOKUP(AL491,Pobreza!B$1:E$346,4,FALSE)</f>
        <v>#N/A</v>
      </c>
    </row>
    <row r="492" spans="1:41" ht="264" x14ac:dyDescent="0.25">
      <c r="A492" s="5">
        <v>656</v>
      </c>
      <c r="B492" s="5" t="s">
        <v>497</v>
      </c>
      <c r="C492" s="5" t="s">
        <v>497</v>
      </c>
      <c r="D492" s="1" t="s">
        <v>498</v>
      </c>
      <c r="E492" s="1" t="s">
        <v>51</v>
      </c>
      <c r="F492" s="1" t="str">
        <f t="shared" si="7"/>
        <v>VALPARAÍSO</v>
      </c>
      <c r="G492" s="1" t="s">
        <v>1056</v>
      </c>
      <c r="H492" s="1" t="s">
        <v>1057</v>
      </c>
      <c r="I492" s="5" t="s">
        <v>4911</v>
      </c>
      <c r="J492" s="5">
        <v>303</v>
      </c>
      <c r="K492" s="5" t="s">
        <v>20</v>
      </c>
      <c r="L492" s="5" t="s">
        <v>30</v>
      </c>
      <c r="M492" s="5">
        <v>51506</v>
      </c>
      <c r="N492" s="5" t="s">
        <v>1054</v>
      </c>
      <c r="O492" s="1" t="s">
        <v>1055</v>
      </c>
      <c r="P492" s="1" t="s">
        <v>533</v>
      </c>
      <c r="Q492" s="1" t="s">
        <v>556</v>
      </c>
      <c r="R492" s="1" t="s">
        <v>26</v>
      </c>
      <c r="S492" s="1" t="s">
        <v>31</v>
      </c>
      <c r="T492" s="5">
        <v>159785</v>
      </c>
      <c r="U492" s="1" t="s">
        <v>507</v>
      </c>
      <c r="V492" s="1" t="s">
        <v>25</v>
      </c>
      <c r="W492" s="1" t="s">
        <v>25</v>
      </c>
      <c r="X492" s="1" t="s">
        <v>25</v>
      </c>
      <c r="Y492" s="1" t="s">
        <v>25</v>
      </c>
      <c r="Z492" s="1" t="s">
        <v>25</v>
      </c>
      <c r="AA492" s="1" t="s">
        <v>25</v>
      </c>
      <c r="AB492" s="1" t="s">
        <v>25</v>
      </c>
      <c r="AC492" s="1" t="s">
        <v>4394</v>
      </c>
      <c r="AD492" s="2">
        <v>10601575.992000001</v>
      </c>
      <c r="AE492" s="2">
        <v>9050440.8149999995</v>
      </c>
      <c r="AF492" s="2">
        <v>10057661</v>
      </c>
      <c r="AG492" s="2">
        <v>1965034</v>
      </c>
      <c r="AH492" s="2">
        <v>0</v>
      </c>
      <c r="AI492" s="2">
        <v>0</v>
      </c>
      <c r="AJ492" s="2">
        <v>0</v>
      </c>
      <c r="AK492" s="2">
        <v>0</v>
      </c>
      <c r="AL492" s="25" t="e">
        <f>VLOOKUP(H492,Tabla3[[#All],[Comuna]:[Codigo Comuna]],2,FALSE)</f>
        <v>#N/A</v>
      </c>
      <c r="AM492" s="28" t="e">
        <f>VLOOKUP(AL492,Poblacion!E$1:G$347,3,FALSE)</f>
        <v>#N/A</v>
      </c>
      <c r="AN492" s="28" t="e">
        <f>VLOOKUP(AL492,Tabla4[[#All],[Código Comuna]:[Población 2025 estimada]],3,FALSE)</f>
        <v>#N/A</v>
      </c>
      <c r="AO492" s="26" t="e">
        <f>VLOOKUP(AL492,Pobreza!B$1:E$346,4,FALSE)</f>
        <v>#N/A</v>
      </c>
    </row>
    <row r="493" spans="1:41" ht="24" x14ac:dyDescent="0.25">
      <c r="A493" s="5">
        <v>658</v>
      </c>
      <c r="B493" s="5" t="s">
        <v>497</v>
      </c>
      <c r="C493" s="5" t="s">
        <v>497</v>
      </c>
      <c r="D493" s="1" t="s">
        <v>498</v>
      </c>
      <c r="E493" s="1" t="s">
        <v>51</v>
      </c>
      <c r="F493" s="1" t="str">
        <f t="shared" si="7"/>
        <v>VALPARAÍSO</v>
      </c>
      <c r="G493" s="1" t="s">
        <v>252</v>
      </c>
      <c r="H493" s="1" t="s">
        <v>253</v>
      </c>
      <c r="I493" s="5" t="s">
        <v>4911</v>
      </c>
      <c r="J493" s="5">
        <v>275</v>
      </c>
      <c r="K493" s="5" t="s">
        <v>20</v>
      </c>
      <c r="L493" s="5" t="s">
        <v>21</v>
      </c>
      <c r="M493" s="5">
        <v>51104</v>
      </c>
      <c r="N493" s="5" t="s">
        <v>1058</v>
      </c>
      <c r="O493" s="1" t="s">
        <v>1059</v>
      </c>
      <c r="P493" s="1" t="s">
        <v>505</v>
      </c>
      <c r="Q493" s="1" t="s">
        <v>560</v>
      </c>
      <c r="R493" s="1" t="s">
        <v>89</v>
      </c>
      <c r="S493" s="1" t="s">
        <v>90</v>
      </c>
      <c r="T493" s="5">
        <v>165084</v>
      </c>
      <c r="U493" s="1" t="s">
        <v>500</v>
      </c>
      <c r="V493" s="1" t="s">
        <v>25</v>
      </c>
      <c r="W493" s="1" t="s">
        <v>25</v>
      </c>
      <c r="X493" s="1" t="s">
        <v>25</v>
      </c>
      <c r="Y493" s="1" t="s">
        <v>25</v>
      </c>
      <c r="Z493" s="1" t="s">
        <v>25</v>
      </c>
      <c r="AA493" s="1" t="s">
        <v>25</v>
      </c>
      <c r="AB493" s="1" t="s">
        <v>25</v>
      </c>
      <c r="AC493" s="1" t="s">
        <v>4394</v>
      </c>
      <c r="AD493" s="2">
        <v>99046.080000000002</v>
      </c>
      <c r="AE493" s="2">
        <v>158925.91200000001</v>
      </c>
      <c r="AF493" s="2">
        <v>88920</v>
      </c>
      <c r="AG493" s="2">
        <v>293981</v>
      </c>
      <c r="AH493" s="2">
        <v>0</v>
      </c>
      <c r="AI493" s="2">
        <v>0</v>
      </c>
      <c r="AJ493" s="2">
        <v>0</v>
      </c>
      <c r="AK493" s="2">
        <v>0</v>
      </c>
      <c r="AL493" s="25">
        <f>VLOOKUP(H493,Tabla3[[#All],[Comuna]:[Codigo Comuna]],2,FALSE)</f>
        <v>5702</v>
      </c>
      <c r="AM493" s="28">
        <f>VLOOKUP(AL493,Poblacion!E$1:G$347,3,FALSE)</f>
        <v>13760</v>
      </c>
      <c r="AN493" s="28">
        <f>VLOOKUP(AL493,Tabla4[[#All],[Código Comuna]:[Población 2025 estimada]],3,FALSE)</f>
        <v>15824</v>
      </c>
      <c r="AO493" s="26">
        <f>VLOOKUP(AL493,Pobreza!B$1:E$346,4,FALSE)</f>
        <v>0.18457127122100381</v>
      </c>
    </row>
    <row r="494" spans="1:41" ht="24" x14ac:dyDescent="0.25">
      <c r="A494" s="5">
        <v>659</v>
      </c>
      <c r="B494" s="5" t="s">
        <v>497</v>
      </c>
      <c r="C494" s="5" t="s">
        <v>497</v>
      </c>
      <c r="D494" s="1" t="s">
        <v>498</v>
      </c>
      <c r="E494" s="1" t="s">
        <v>51</v>
      </c>
      <c r="F494" s="1" t="str">
        <f t="shared" si="7"/>
        <v>VALPARAÍSO</v>
      </c>
      <c r="G494" s="1" t="s">
        <v>246</v>
      </c>
      <c r="H494" s="1" t="s">
        <v>246</v>
      </c>
      <c r="I494" s="5" t="s">
        <v>4911</v>
      </c>
      <c r="J494" s="5">
        <v>276</v>
      </c>
      <c r="K494" s="5" t="s">
        <v>20</v>
      </c>
      <c r="L494" s="5" t="s">
        <v>21</v>
      </c>
      <c r="M494" s="5">
        <v>51105</v>
      </c>
      <c r="N494" s="5" t="s">
        <v>1060</v>
      </c>
      <c r="O494" s="1" t="s">
        <v>1061</v>
      </c>
      <c r="P494" s="1" t="s">
        <v>505</v>
      </c>
      <c r="Q494" s="1" t="s">
        <v>560</v>
      </c>
      <c r="R494" s="1" t="s">
        <v>89</v>
      </c>
      <c r="S494" s="1" t="s">
        <v>106</v>
      </c>
      <c r="T494" s="5">
        <v>157957</v>
      </c>
      <c r="U494" s="1" t="s">
        <v>500</v>
      </c>
      <c r="V494" s="1" t="s">
        <v>25</v>
      </c>
      <c r="W494" s="1" t="s">
        <v>25</v>
      </c>
      <c r="X494" s="1" t="s">
        <v>25</v>
      </c>
      <c r="Y494" s="1" t="s">
        <v>25</v>
      </c>
      <c r="Z494" s="1" t="s">
        <v>25</v>
      </c>
      <c r="AA494" s="1" t="s">
        <v>25</v>
      </c>
      <c r="AB494" s="1" t="s">
        <v>25</v>
      </c>
      <c r="AC494" s="1" t="s">
        <v>4394</v>
      </c>
      <c r="AD494" s="2">
        <v>0</v>
      </c>
      <c r="AE494" s="2">
        <v>50000</v>
      </c>
      <c r="AF494" s="2">
        <v>484153</v>
      </c>
      <c r="AG494" s="2">
        <v>0</v>
      </c>
      <c r="AH494" s="2">
        <v>0</v>
      </c>
      <c r="AI494" s="2">
        <v>0</v>
      </c>
      <c r="AJ494" s="2">
        <v>0</v>
      </c>
      <c r="AK494" s="2">
        <v>0</v>
      </c>
      <c r="AL494" s="25">
        <f>VLOOKUP(H494,Tabla3[[#All],[Comuna]:[Codigo Comuna]],2,FALSE)</f>
        <v>5301</v>
      </c>
      <c r="AM494" s="28">
        <f>VLOOKUP(AL494,Poblacion!E$1:G$347,3,FALSE)</f>
        <v>63440</v>
      </c>
      <c r="AN494" s="28">
        <f>VLOOKUP(AL494,Tabla4[[#All],[Código Comuna]:[Población 2025 estimada]],3,FALSE)</f>
        <v>69094</v>
      </c>
      <c r="AO494" s="26">
        <f>VLOOKUP(AL494,Pobreza!B$1:E$346,4,FALSE)</f>
        <v>0.15194137982123551</v>
      </c>
    </row>
    <row r="495" spans="1:41" ht="24" x14ac:dyDescent="0.25">
      <c r="A495" s="5">
        <v>660</v>
      </c>
      <c r="B495" s="5" t="s">
        <v>497</v>
      </c>
      <c r="C495" s="5" t="s">
        <v>497</v>
      </c>
      <c r="D495" s="1" t="s">
        <v>498</v>
      </c>
      <c r="E495" s="1" t="s">
        <v>51</v>
      </c>
      <c r="F495" s="1" t="str">
        <f t="shared" si="7"/>
        <v>VALPARAÍSO</v>
      </c>
      <c r="G495" s="1" t="s">
        <v>1064</v>
      </c>
      <c r="H495" s="1" t="s">
        <v>1065</v>
      </c>
      <c r="I495" s="5" t="s">
        <v>4911</v>
      </c>
      <c r="J495" s="5">
        <v>277</v>
      </c>
      <c r="K495" s="5" t="s">
        <v>20</v>
      </c>
      <c r="L495" s="5" t="s">
        <v>21</v>
      </c>
      <c r="M495" s="5">
        <v>51107</v>
      </c>
      <c r="N495" s="5" t="s">
        <v>1062</v>
      </c>
      <c r="O495" s="1" t="s">
        <v>1063</v>
      </c>
      <c r="P495" s="1" t="s">
        <v>505</v>
      </c>
      <c r="Q495" s="1" t="s">
        <v>560</v>
      </c>
      <c r="R495" s="1" t="s">
        <v>89</v>
      </c>
      <c r="S495" s="1" t="s">
        <v>90</v>
      </c>
      <c r="T495" s="5">
        <v>181543</v>
      </c>
      <c r="U495" s="1" t="s">
        <v>25</v>
      </c>
      <c r="V495" s="1" t="s">
        <v>25</v>
      </c>
      <c r="W495" s="1" t="s">
        <v>25</v>
      </c>
      <c r="X495" s="1" t="s">
        <v>25</v>
      </c>
      <c r="Y495" s="1" t="s">
        <v>25</v>
      </c>
      <c r="Z495" s="1" t="s">
        <v>25</v>
      </c>
      <c r="AA495" s="1" t="s">
        <v>25</v>
      </c>
      <c r="AB495" s="1" t="s">
        <v>25</v>
      </c>
      <c r="AC495" s="1" t="s">
        <v>4394</v>
      </c>
      <c r="AD495" s="2">
        <v>0</v>
      </c>
      <c r="AE495" s="2">
        <v>47300</v>
      </c>
      <c r="AF495" s="2">
        <v>283539</v>
      </c>
      <c r="AG495" s="2">
        <v>284500</v>
      </c>
      <c r="AH495" s="2">
        <v>297402</v>
      </c>
      <c r="AI495" s="2">
        <v>0</v>
      </c>
      <c r="AJ495" s="2">
        <v>0</v>
      </c>
      <c r="AK495" s="2">
        <v>0</v>
      </c>
      <c r="AL495" s="25" t="e">
        <f>VLOOKUP(H495,Tabla3[[#All],[Comuna]:[Codigo Comuna]],2,FALSE)</f>
        <v>#N/A</v>
      </c>
      <c r="AM495" s="28" t="e">
        <f>VLOOKUP(AL495,Poblacion!E$1:G$347,3,FALSE)</f>
        <v>#N/A</v>
      </c>
      <c r="AN495" s="28" t="e">
        <f>VLOOKUP(AL495,Tabla4[[#All],[Código Comuna]:[Población 2025 estimada]],3,FALSE)</f>
        <v>#N/A</v>
      </c>
      <c r="AO495" s="26" t="e">
        <f>VLOOKUP(AL495,Pobreza!B$1:E$346,4,FALSE)</f>
        <v>#N/A</v>
      </c>
    </row>
    <row r="496" spans="1:41" ht="24" x14ac:dyDescent="0.25">
      <c r="A496" s="5">
        <v>661</v>
      </c>
      <c r="B496" s="5" t="s">
        <v>497</v>
      </c>
      <c r="C496" s="5" t="s">
        <v>497</v>
      </c>
      <c r="D496" s="1" t="s">
        <v>498</v>
      </c>
      <c r="E496" s="1" t="s">
        <v>51</v>
      </c>
      <c r="F496" s="1" t="str">
        <f t="shared" si="7"/>
        <v>VALPARAÍSO</v>
      </c>
      <c r="G496" s="1" t="s">
        <v>59</v>
      </c>
      <c r="H496" s="1" t="s">
        <v>1068</v>
      </c>
      <c r="I496" s="5" t="s">
        <v>4911</v>
      </c>
      <c r="J496" s="5">
        <v>233</v>
      </c>
      <c r="K496" s="5" t="s">
        <v>20</v>
      </c>
      <c r="L496" s="5" t="s">
        <v>21</v>
      </c>
      <c r="M496" s="5">
        <v>49414</v>
      </c>
      <c r="N496" s="5" t="s">
        <v>1066</v>
      </c>
      <c r="O496" s="1" t="s">
        <v>1067</v>
      </c>
      <c r="P496" s="1" t="s">
        <v>505</v>
      </c>
      <c r="Q496" s="1" t="s">
        <v>506</v>
      </c>
      <c r="R496" s="1" t="s">
        <v>89</v>
      </c>
      <c r="S496" s="1" t="s">
        <v>106</v>
      </c>
      <c r="T496" s="5">
        <v>151408</v>
      </c>
      <c r="U496" s="1" t="s">
        <v>507</v>
      </c>
      <c r="V496" s="1" t="s">
        <v>25</v>
      </c>
      <c r="W496" s="1" t="s">
        <v>25</v>
      </c>
      <c r="X496" s="1" t="s">
        <v>25</v>
      </c>
      <c r="Y496" s="1" t="s">
        <v>25</v>
      </c>
      <c r="Z496" s="1" t="s">
        <v>25</v>
      </c>
      <c r="AA496" s="1" t="s">
        <v>25</v>
      </c>
      <c r="AB496" s="1" t="s">
        <v>25</v>
      </c>
      <c r="AC496" s="1" t="s">
        <v>4394</v>
      </c>
      <c r="AD496" s="2">
        <v>0</v>
      </c>
      <c r="AE496" s="2">
        <v>66848.25</v>
      </c>
      <c r="AF496" s="2">
        <v>163446</v>
      </c>
      <c r="AG496" s="2">
        <v>99276</v>
      </c>
      <c r="AH496" s="2">
        <v>0</v>
      </c>
      <c r="AI496" s="2">
        <v>0</v>
      </c>
      <c r="AJ496" s="2">
        <v>0</v>
      </c>
      <c r="AK496" s="2">
        <v>0</v>
      </c>
      <c r="AL496" s="25">
        <f>VLOOKUP(H496,Tabla3[[#All],[Comuna]:[Codigo Comuna]],2,FALSE)</f>
        <v>5102</v>
      </c>
      <c r="AM496" s="28">
        <f>VLOOKUP(AL496,Poblacion!E$1:G$347,3,FALSE)</f>
        <v>29876</v>
      </c>
      <c r="AN496" s="28">
        <f>VLOOKUP(AL496,Tabla4[[#All],[Código Comuna]:[Población 2025 estimada]],3,FALSE)</f>
        <v>30861</v>
      </c>
      <c r="AO496" s="26">
        <f>VLOOKUP(AL496,Pobreza!B$1:E$346,4,FALSE)</f>
        <v>0.19616998279076039</v>
      </c>
    </row>
    <row r="497" spans="1:41" ht="24" x14ac:dyDescent="0.25">
      <c r="A497" s="5">
        <v>662</v>
      </c>
      <c r="B497" s="5" t="s">
        <v>497</v>
      </c>
      <c r="C497" s="5" t="s">
        <v>497</v>
      </c>
      <c r="D497" s="1" t="s">
        <v>498</v>
      </c>
      <c r="E497" s="1" t="s">
        <v>51</v>
      </c>
      <c r="F497" s="1" t="str">
        <f t="shared" si="7"/>
        <v>VALPARAÍSO</v>
      </c>
      <c r="G497" s="1" t="s">
        <v>59</v>
      </c>
      <c r="H497" s="1" t="s">
        <v>1030</v>
      </c>
      <c r="I497" s="5" t="s">
        <v>4911</v>
      </c>
      <c r="J497" s="5">
        <v>315</v>
      </c>
      <c r="K497" s="5" t="s">
        <v>20</v>
      </c>
      <c r="L497" s="5" t="s">
        <v>21</v>
      </c>
      <c r="M497" s="5">
        <v>52508</v>
      </c>
      <c r="N497" s="5" t="s">
        <v>1069</v>
      </c>
      <c r="O497" s="1" t="s">
        <v>1070</v>
      </c>
      <c r="P497" s="1" t="s">
        <v>607</v>
      </c>
      <c r="Q497" s="1" t="s">
        <v>506</v>
      </c>
      <c r="R497" s="1" t="s">
        <v>89</v>
      </c>
      <c r="S497" s="1" t="s">
        <v>106</v>
      </c>
      <c r="T497" s="5">
        <v>162980</v>
      </c>
      <c r="U497" s="1" t="s">
        <v>500</v>
      </c>
      <c r="V497" s="1" t="s">
        <v>25</v>
      </c>
      <c r="W497" s="1" t="s">
        <v>25</v>
      </c>
      <c r="X497" s="1" t="s">
        <v>25</v>
      </c>
      <c r="Y497" s="1" t="s">
        <v>25</v>
      </c>
      <c r="Z497" s="1" t="s">
        <v>25</v>
      </c>
      <c r="AA497" s="1" t="s">
        <v>25</v>
      </c>
      <c r="AB497" s="1" t="s">
        <v>25</v>
      </c>
      <c r="AC497" s="1" t="s">
        <v>4394</v>
      </c>
      <c r="AD497" s="2">
        <v>128034.27099999999</v>
      </c>
      <c r="AE497" s="2">
        <v>158137.84400000001</v>
      </c>
      <c r="AF497" s="2">
        <v>135347</v>
      </c>
      <c r="AG497" s="2">
        <v>0</v>
      </c>
      <c r="AH497" s="2">
        <v>0</v>
      </c>
      <c r="AI497" s="2">
        <v>0</v>
      </c>
      <c r="AJ497" s="2">
        <v>0</v>
      </c>
      <c r="AK497" s="2">
        <v>0</v>
      </c>
      <c r="AL497" s="25" t="e">
        <f>VLOOKUP(H497,Tabla3[[#All],[Comuna]:[Codigo Comuna]],2,FALSE)</f>
        <v>#N/A</v>
      </c>
      <c r="AM497" s="28" t="e">
        <f>VLOOKUP(AL497,Poblacion!E$1:G$347,3,FALSE)</f>
        <v>#N/A</v>
      </c>
      <c r="AN497" s="28" t="e">
        <f>VLOOKUP(AL497,Tabla4[[#All],[Código Comuna]:[Población 2025 estimada]],3,FALSE)</f>
        <v>#N/A</v>
      </c>
      <c r="AO497" s="26" t="e">
        <f>VLOOKUP(AL497,Pobreza!B$1:E$346,4,FALSE)</f>
        <v>#N/A</v>
      </c>
    </row>
    <row r="498" spans="1:41" ht="24" x14ac:dyDescent="0.25">
      <c r="A498" s="5">
        <v>663</v>
      </c>
      <c r="B498" s="5" t="s">
        <v>497</v>
      </c>
      <c r="C498" s="5" t="s">
        <v>497</v>
      </c>
      <c r="D498" s="1" t="s">
        <v>498</v>
      </c>
      <c r="E498" s="1" t="s">
        <v>51</v>
      </c>
      <c r="F498" s="1" t="str">
        <f t="shared" si="7"/>
        <v>VALPARAÍSO</v>
      </c>
      <c r="G498" s="1" t="s">
        <v>127</v>
      </c>
      <c r="H498" s="1" t="s">
        <v>122</v>
      </c>
      <c r="I498" s="5" t="s">
        <v>4912</v>
      </c>
      <c r="J498" s="5">
        <v>682</v>
      </c>
      <c r="K498" s="5" t="s">
        <v>20</v>
      </c>
      <c r="L498" s="5" t="s">
        <v>21</v>
      </c>
      <c r="M498" s="5">
        <v>52510</v>
      </c>
      <c r="N498" s="5" t="s">
        <v>1071</v>
      </c>
      <c r="O498" s="1" t="s">
        <v>1072</v>
      </c>
      <c r="P498" s="1" t="s">
        <v>607</v>
      </c>
      <c r="Q498" s="1" t="s">
        <v>506</v>
      </c>
      <c r="R498" s="1" t="s">
        <v>89</v>
      </c>
      <c r="S498" s="1" t="s">
        <v>106</v>
      </c>
      <c r="T498" s="5">
        <v>182113</v>
      </c>
      <c r="U498" s="1" t="s">
        <v>25</v>
      </c>
      <c r="V498" s="1" t="s">
        <v>25</v>
      </c>
      <c r="W498" s="1" t="s">
        <v>25</v>
      </c>
      <c r="X498" s="1" t="s">
        <v>25</v>
      </c>
      <c r="Y498" s="1" t="s">
        <v>25</v>
      </c>
      <c r="Z498" s="1" t="s">
        <v>25</v>
      </c>
      <c r="AA498" s="1" t="s">
        <v>25</v>
      </c>
      <c r="AB498" s="1" t="s">
        <v>25</v>
      </c>
      <c r="AC498" s="1" t="s">
        <v>4394</v>
      </c>
      <c r="AD498" s="2">
        <v>0</v>
      </c>
      <c r="AE498" s="2">
        <v>0</v>
      </c>
      <c r="AF498" s="2">
        <v>50000</v>
      </c>
      <c r="AG498" s="2">
        <v>1600000</v>
      </c>
      <c r="AH498" s="2">
        <v>2000000</v>
      </c>
      <c r="AI498" s="2">
        <v>1200000</v>
      </c>
      <c r="AJ498" s="2">
        <v>0</v>
      </c>
      <c r="AK498" s="2">
        <v>0</v>
      </c>
      <c r="AL498" s="25" t="e">
        <f>VLOOKUP(H498,Tabla3[[#All],[Comuna]:[Codigo Comuna]],2,FALSE)</f>
        <v>#N/A</v>
      </c>
      <c r="AM498" s="28" t="e">
        <f>VLOOKUP(AL498,Poblacion!E$1:G$347,3,FALSE)</f>
        <v>#N/A</v>
      </c>
      <c r="AN498" s="28" t="e">
        <f>VLOOKUP(AL498,Tabla4[[#All],[Código Comuna]:[Población 2025 estimada]],3,FALSE)</f>
        <v>#N/A</v>
      </c>
      <c r="AO498" s="26" t="e">
        <f>VLOOKUP(AL498,Pobreza!B$1:E$346,4,FALSE)</f>
        <v>#N/A</v>
      </c>
    </row>
    <row r="499" spans="1:41" ht="24" x14ac:dyDescent="0.25">
      <c r="A499" s="5">
        <v>665</v>
      </c>
      <c r="B499" s="5" t="s">
        <v>497</v>
      </c>
      <c r="C499" s="5" t="s">
        <v>497</v>
      </c>
      <c r="D499" s="1" t="s">
        <v>498</v>
      </c>
      <c r="E499" s="1" t="s">
        <v>51</v>
      </c>
      <c r="F499" s="1" t="str">
        <f t="shared" si="7"/>
        <v>VALPARAÍSO</v>
      </c>
      <c r="G499" s="1" t="s">
        <v>127</v>
      </c>
      <c r="H499" s="1" t="s">
        <v>122</v>
      </c>
      <c r="I499" s="5" t="s">
        <v>4911</v>
      </c>
      <c r="J499" s="5">
        <v>358</v>
      </c>
      <c r="K499" s="5" t="s">
        <v>20</v>
      </c>
      <c r="L499" s="5" t="s">
        <v>30</v>
      </c>
      <c r="M499" s="5">
        <v>53338</v>
      </c>
      <c r="N499" s="5" t="s">
        <v>1073</v>
      </c>
      <c r="O499" s="1" t="s">
        <v>1074</v>
      </c>
      <c r="P499" s="1" t="s">
        <v>533</v>
      </c>
      <c r="Q499" s="1" t="s">
        <v>556</v>
      </c>
      <c r="R499" s="1" t="s">
        <v>26</v>
      </c>
      <c r="S499" s="1" t="s">
        <v>31</v>
      </c>
      <c r="T499" s="5">
        <v>166342</v>
      </c>
      <c r="U499" s="1" t="s">
        <v>507</v>
      </c>
      <c r="V499" s="1" t="s">
        <v>25</v>
      </c>
      <c r="W499" s="1" t="s">
        <v>25</v>
      </c>
      <c r="X499" s="1" t="s">
        <v>25</v>
      </c>
      <c r="Y499" s="1" t="s">
        <v>25</v>
      </c>
      <c r="Z499" s="1" t="s">
        <v>25</v>
      </c>
      <c r="AA499" s="1" t="s">
        <v>25</v>
      </c>
      <c r="AB499" s="1" t="s">
        <v>25</v>
      </c>
      <c r="AC499" s="1" t="s">
        <v>4394</v>
      </c>
      <c r="AD499" s="2">
        <v>0</v>
      </c>
      <c r="AE499" s="2">
        <v>1</v>
      </c>
      <c r="AF499" s="2">
        <v>373352</v>
      </c>
      <c r="AG499" s="2">
        <v>0</v>
      </c>
      <c r="AH499" s="2">
        <v>0</v>
      </c>
      <c r="AI499" s="2">
        <v>0</v>
      </c>
      <c r="AJ499" s="2">
        <v>0</v>
      </c>
      <c r="AK499" s="2">
        <v>0</v>
      </c>
      <c r="AL499" s="25" t="e">
        <f>VLOOKUP(H499,Tabla3[[#All],[Comuna]:[Codigo Comuna]],2,FALSE)</f>
        <v>#N/A</v>
      </c>
      <c r="AM499" s="28" t="e">
        <f>VLOOKUP(AL499,Poblacion!E$1:G$347,3,FALSE)</f>
        <v>#N/A</v>
      </c>
      <c r="AN499" s="28" t="e">
        <f>VLOOKUP(AL499,Tabla4[[#All],[Código Comuna]:[Población 2025 estimada]],3,FALSE)</f>
        <v>#N/A</v>
      </c>
      <c r="AO499" s="26" t="e">
        <f>VLOOKUP(AL499,Pobreza!B$1:E$346,4,FALSE)</f>
        <v>#N/A</v>
      </c>
    </row>
    <row r="500" spans="1:41" ht="24" x14ac:dyDescent="0.25">
      <c r="A500" s="5">
        <v>666</v>
      </c>
      <c r="B500" s="5" t="s">
        <v>497</v>
      </c>
      <c r="C500" s="5" t="s">
        <v>497</v>
      </c>
      <c r="D500" s="1" t="s">
        <v>498</v>
      </c>
      <c r="E500" s="1" t="s">
        <v>51</v>
      </c>
      <c r="F500" s="1" t="str">
        <f t="shared" si="7"/>
        <v>VALPARAÍSO</v>
      </c>
      <c r="G500" s="1" t="s">
        <v>252</v>
      </c>
      <c r="H500" s="1" t="s">
        <v>1077</v>
      </c>
      <c r="I500" s="5" t="s">
        <v>4911</v>
      </c>
      <c r="J500" s="5">
        <v>396</v>
      </c>
      <c r="K500" s="5" t="s">
        <v>20</v>
      </c>
      <c r="L500" s="5" t="s">
        <v>21</v>
      </c>
      <c r="M500" s="5">
        <v>54929</v>
      </c>
      <c r="N500" s="5" t="s">
        <v>1075</v>
      </c>
      <c r="O500" s="1" t="s">
        <v>1076</v>
      </c>
      <c r="P500" s="1" t="s">
        <v>505</v>
      </c>
      <c r="Q500" s="1" t="s">
        <v>560</v>
      </c>
      <c r="R500" s="1" t="s">
        <v>89</v>
      </c>
      <c r="S500" s="1" t="s">
        <v>106</v>
      </c>
      <c r="T500" s="5">
        <v>170860</v>
      </c>
      <c r="U500" s="1" t="s">
        <v>507</v>
      </c>
      <c r="V500" s="1" t="s">
        <v>25</v>
      </c>
      <c r="W500" s="1" t="s">
        <v>25</v>
      </c>
      <c r="X500" s="1" t="s">
        <v>25</v>
      </c>
      <c r="Y500" s="1" t="s">
        <v>25</v>
      </c>
      <c r="Z500" s="1" t="s">
        <v>25</v>
      </c>
      <c r="AA500" s="1" t="s">
        <v>25</v>
      </c>
      <c r="AB500" s="1" t="s">
        <v>25</v>
      </c>
      <c r="AC500" s="1" t="s">
        <v>4394</v>
      </c>
      <c r="AD500" s="2">
        <v>232585.489</v>
      </c>
      <c r="AE500" s="2">
        <v>161626</v>
      </c>
      <c r="AF500" s="2">
        <v>133464</v>
      </c>
      <c r="AG500" s="2">
        <v>0</v>
      </c>
      <c r="AH500" s="2">
        <v>0</v>
      </c>
      <c r="AI500" s="2">
        <v>0</v>
      </c>
      <c r="AJ500" s="2">
        <v>0</v>
      </c>
      <c r="AK500" s="2">
        <v>0</v>
      </c>
      <c r="AL500" s="25" t="e">
        <f>VLOOKUP(H500,Tabla3[[#All],[Comuna]:[Codigo Comuna]],2,FALSE)</f>
        <v>#N/A</v>
      </c>
      <c r="AM500" s="28" t="e">
        <f>VLOOKUP(AL500,Poblacion!E$1:G$347,3,FALSE)</f>
        <v>#N/A</v>
      </c>
      <c r="AN500" s="28" t="e">
        <f>VLOOKUP(AL500,Tabla4[[#All],[Código Comuna]:[Población 2025 estimada]],3,FALSE)</f>
        <v>#N/A</v>
      </c>
      <c r="AO500" s="26" t="e">
        <f>VLOOKUP(AL500,Pobreza!B$1:E$346,4,FALSE)</f>
        <v>#N/A</v>
      </c>
    </row>
    <row r="501" spans="1:41" ht="24" x14ac:dyDescent="0.25">
      <c r="A501" s="5">
        <v>667</v>
      </c>
      <c r="B501" s="5" t="s">
        <v>497</v>
      </c>
      <c r="C501" s="5" t="s">
        <v>497</v>
      </c>
      <c r="D501" s="1" t="s">
        <v>498</v>
      </c>
      <c r="E501" s="1" t="s">
        <v>51</v>
      </c>
      <c r="F501" s="1" t="str">
        <f t="shared" si="7"/>
        <v>VALPARAÍSO</v>
      </c>
      <c r="G501" s="1" t="s">
        <v>55</v>
      </c>
      <c r="H501" s="1" t="s">
        <v>1080</v>
      </c>
      <c r="I501" s="5" t="s">
        <v>4911</v>
      </c>
      <c r="J501" s="5">
        <v>213</v>
      </c>
      <c r="K501" s="5" t="s">
        <v>20</v>
      </c>
      <c r="L501" s="5" t="s">
        <v>21</v>
      </c>
      <c r="M501" s="5">
        <v>48348</v>
      </c>
      <c r="N501" s="5" t="s">
        <v>1078</v>
      </c>
      <c r="O501" s="1" t="s">
        <v>1079</v>
      </c>
      <c r="P501" s="1" t="s">
        <v>543</v>
      </c>
      <c r="Q501" s="1" t="s">
        <v>506</v>
      </c>
      <c r="R501" s="1" t="s">
        <v>89</v>
      </c>
      <c r="S501" s="1" t="s">
        <v>106</v>
      </c>
      <c r="T501" s="5">
        <v>147096</v>
      </c>
      <c r="U501" s="1" t="s">
        <v>25</v>
      </c>
      <c r="V501" s="1" t="s">
        <v>25</v>
      </c>
      <c r="W501" s="1" t="s">
        <v>25</v>
      </c>
      <c r="X501" s="1" t="s">
        <v>25</v>
      </c>
      <c r="Y501" s="1" t="s">
        <v>25</v>
      </c>
      <c r="Z501" s="1" t="s">
        <v>25</v>
      </c>
      <c r="AA501" s="1" t="s">
        <v>25</v>
      </c>
      <c r="AB501" s="1" t="s">
        <v>25</v>
      </c>
      <c r="AC501" s="1" t="s">
        <v>4394</v>
      </c>
      <c r="AD501" s="2">
        <v>138199.03700000001</v>
      </c>
      <c r="AE501" s="2">
        <v>222068.894</v>
      </c>
      <c r="AF501" s="2">
        <v>133979</v>
      </c>
      <c r="AG501" s="2">
        <v>0</v>
      </c>
      <c r="AH501" s="2">
        <v>0</v>
      </c>
      <c r="AI501" s="2">
        <v>0</v>
      </c>
      <c r="AJ501" s="2">
        <v>0</v>
      </c>
      <c r="AK501" s="2">
        <v>0</v>
      </c>
      <c r="AL501" s="25" t="e">
        <f>VLOOKUP(H501,Tabla3[[#All],[Comuna]:[Codigo Comuna]],2,FALSE)</f>
        <v>#N/A</v>
      </c>
      <c r="AM501" s="28" t="e">
        <f>VLOOKUP(AL501,Poblacion!E$1:G$347,3,FALSE)</f>
        <v>#N/A</v>
      </c>
      <c r="AN501" s="28" t="e">
        <f>VLOOKUP(AL501,Tabla4[[#All],[Código Comuna]:[Población 2025 estimada]],3,FALSE)</f>
        <v>#N/A</v>
      </c>
      <c r="AO501" s="26" t="e">
        <f>VLOOKUP(AL501,Pobreza!B$1:E$346,4,FALSE)</f>
        <v>#N/A</v>
      </c>
    </row>
    <row r="502" spans="1:41" ht="24" x14ac:dyDescent="0.25">
      <c r="A502" s="5">
        <v>668</v>
      </c>
      <c r="B502" s="5" t="s">
        <v>497</v>
      </c>
      <c r="C502" s="5" t="s">
        <v>497</v>
      </c>
      <c r="D502" s="1" t="s">
        <v>498</v>
      </c>
      <c r="E502" s="1" t="s">
        <v>51</v>
      </c>
      <c r="F502" s="1" t="str">
        <f t="shared" si="7"/>
        <v>VALPARAÍSO</v>
      </c>
      <c r="G502" s="1" t="s">
        <v>1018</v>
      </c>
      <c r="H502" s="1" t="s">
        <v>1083</v>
      </c>
      <c r="I502" s="5" t="s">
        <v>4911</v>
      </c>
      <c r="J502" s="5">
        <v>372</v>
      </c>
      <c r="K502" s="5" t="s">
        <v>20</v>
      </c>
      <c r="L502" s="5" t="s">
        <v>21</v>
      </c>
      <c r="M502" s="5">
        <v>54287</v>
      </c>
      <c r="N502" s="5" t="s">
        <v>1081</v>
      </c>
      <c r="O502" s="1" t="s">
        <v>1082</v>
      </c>
      <c r="P502" s="1" t="s">
        <v>520</v>
      </c>
      <c r="Q502" s="1" t="s">
        <v>522</v>
      </c>
      <c r="R502" s="1" t="s">
        <v>77</v>
      </c>
      <c r="S502" s="1" t="s">
        <v>78</v>
      </c>
      <c r="T502" s="5">
        <v>168613</v>
      </c>
      <c r="U502" s="1" t="s">
        <v>25</v>
      </c>
      <c r="V502" s="1" t="s">
        <v>25</v>
      </c>
      <c r="W502" s="1" t="s">
        <v>25</v>
      </c>
      <c r="X502" s="1" t="s">
        <v>25</v>
      </c>
      <c r="Y502" s="1" t="s">
        <v>25</v>
      </c>
      <c r="Z502" s="1" t="s">
        <v>25</v>
      </c>
      <c r="AA502" s="1" t="s">
        <v>25</v>
      </c>
      <c r="AB502" s="1" t="s">
        <v>25</v>
      </c>
      <c r="AC502" s="1" t="s">
        <v>4394</v>
      </c>
      <c r="AD502" s="2">
        <v>0</v>
      </c>
      <c r="AE502" s="2">
        <v>1</v>
      </c>
      <c r="AF502" s="2">
        <v>600000</v>
      </c>
      <c r="AG502" s="2">
        <v>298000</v>
      </c>
      <c r="AH502" s="2">
        <v>0</v>
      </c>
      <c r="AI502" s="2">
        <v>0</v>
      </c>
      <c r="AJ502" s="2">
        <v>0</v>
      </c>
      <c r="AK502" s="2">
        <v>0</v>
      </c>
      <c r="AL502" s="25">
        <f>VLOOKUP(H502,Tabla3[[#All],[Comuna]:[Codigo Comuna]],2,FALSE)</f>
        <v>5403</v>
      </c>
      <c r="AM502" s="28">
        <f>VLOOKUP(AL502,Poblacion!E$1:G$347,3,FALSE)</f>
        <v>7561</v>
      </c>
      <c r="AN502" s="28">
        <f>VLOOKUP(AL502,Tabla4[[#All],[Código Comuna]:[Población 2025 estimada]],3,FALSE)</f>
        <v>6492</v>
      </c>
      <c r="AO502" s="26">
        <f>VLOOKUP(AL502,Pobreza!B$1:E$346,4,FALSE)</f>
        <v>0.1885167222352841</v>
      </c>
    </row>
    <row r="503" spans="1:41" ht="24" x14ac:dyDescent="0.25">
      <c r="A503" s="5">
        <v>669</v>
      </c>
      <c r="B503" s="5" t="s">
        <v>497</v>
      </c>
      <c r="C503" s="5" t="s">
        <v>497</v>
      </c>
      <c r="D503" s="1" t="s">
        <v>498</v>
      </c>
      <c r="E503" s="1" t="s">
        <v>51</v>
      </c>
      <c r="F503" s="1" t="str">
        <f t="shared" si="7"/>
        <v>VALPARAÍSO</v>
      </c>
      <c r="G503" s="1" t="s">
        <v>1018</v>
      </c>
      <c r="H503" s="1" t="s">
        <v>1086</v>
      </c>
      <c r="I503" s="5" t="s">
        <v>4911</v>
      </c>
      <c r="J503" s="5">
        <v>316</v>
      </c>
      <c r="K503" s="5" t="s">
        <v>20</v>
      </c>
      <c r="L503" s="5" t="s">
        <v>21</v>
      </c>
      <c r="M503" s="5">
        <v>52509</v>
      </c>
      <c r="N503" s="5" t="s">
        <v>1084</v>
      </c>
      <c r="O503" s="1" t="s">
        <v>1085</v>
      </c>
      <c r="P503" s="1" t="s">
        <v>521</v>
      </c>
      <c r="Q503" s="1" t="s">
        <v>674</v>
      </c>
      <c r="R503" s="1" t="s">
        <v>89</v>
      </c>
      <c r="S503" s="1" t="s">
        <v>106</v>
      </c>
      <c r="T503" s="5">
        <v>162986</v>
      </c>
      <c r="U503" s="1" t="s">
        <v>507</v>
      </c>
      <c r="V503" s="1" t="s">
        <v>25</v>
      </c>
      <c r="W503" s="1" t="s">
        <v>25</v>
      </c>
      <c r="X503" s="1" t="s">
        <v>25</v>
      </c>
      <c r="Y503" s="1" t="s">
        <v>25</v>
      </c>
      <c r="Z503" s="1" t="s">
        <v>25</v>
      </c>
      <c r="AA503" s="1" t="s">
        <v>25</v>
      </c>
      <c r="AB503" s="1" t="s">
        <v>25</v>
      </c>
      <c r="AC503" s="1" t="s">
        <v>4394</v>
      </c>
      <c r="AD503" s="2">
        <v>0</v>
      </c>
      <c r="AE503" s="2">
        <v>296903</v>
      </c>
      <c r="AF503" s="2">
        <v>1256436</v>
      </c>
      <c r="AG503" s="2">
        <v>0</v>
      </c>
      <c r="AH503" s="2">
        <v>0</v>
      </c>
      <c r="AI503" s="2">
        <v>0</v>
      </c>
      <c r="AJ503" s="2">
        <v>0</v>
      </c>
      <c r="AK503" s="2">
        <v>0</v>
      </c>
      <c r="AL503" s="25" t="e">
        <f>VLOOKUP(H503,Tabla3[[#All],[Comuna]:[Codigo Comuna]],2,FALSE)</f>
        <v>#N/A</v>
      </c>
      <c r="AM503" s="28" t="e">
        <f>VLOOKUP(AL503,Poblacion!E$1:G$347,3,FALSE)</f>
        <v>#N/A</v>
      </c>
      <c r="AN503" s="28" t="e">
        <f>VLOOKUP(AL503,Tabla4[[#All],[Código Comuna]:[Población 2025 estimada]],3,FALSE)</f>
        <v>#N/A</v>
      </c>
      <c r="AO503" s="26" t="e">
        <f>VLOOKUP(AL503,Pobreza!B$1:E$346,4,FALSE)</f>
        <v>#N/A</v>
      </c>
    </row>
    <row r="504" spans="1:41" ht="264" x14ac:dyDescent="0.25">
      <c r="A504" s="5">
        <v>670</v>
      </c>
      <c r="B504" s="5" t="s">
        <v>497</v>
      </c>
      <c r="C504" s="5" t="s">
        <v>497</v>
      </c>
      <c r="D504" s="1" t="s">
        <v>498</v>
      </c>
      <c r="E504" s="1" t="s">
        <v>51</v>
      </c>
      <c r="F504" s="1" t="str">
        <f t="shared" si="7"/>
        <v>VALPARAÍSO</v>
      </c>
      <c r="G504" s="1" t="s">
        <v>1056</v>
      </c>
      <c r="H504" s="1" t="s">
        <v>1057</v>
      </c>
      <c r="I504" s="5" t="s">
        <v>4911</v>
      </c>
      <c r="J504" s="5">
        <v>423</v>
      </c>
      <c r="K504" s="5" t="s">
        <v>20</v>
      </c>
      <c r="L504" s="5" t="s">
        <v>21</v>
      </c>
      <c r="M504" s="5">
        <v>55069</v>
      </c>
      <c r="N504" s="5" t="s">
        <v>1087</v>
      </c>
      <c r="O504" s="1" t="s">
        <v>1088</v>
      </c>
      <c r="P504" s="1" t="s">
        <v>533</v>
      </c>
      <c r="Q504" s="1" t="s">
        <v>556</v>
      </c>
      <c r="R504" s="1" t="s">
        <v>26</v>
      </c>
      <c r="S504" s="1" t="s">
        <v>27</v>
      </c>
      <c r="T504" s="5">
        <v>171318</v>
      </c>
      <c r="U504" s="1" t="s">
        <v>507</v>
      </c>
      <c r="V504" s="1" t="s">
        <v>25</v>
      </c>
      <c r="W504" s="1" t="s">
        <v>25</v>
      </c>
      <c r="X504" s="1" t="s">
        <v>25</v>
      </c>
      <c r="Y504" s="1" t="s">
        <v>25</v>
      </c>
      <c r="Z504" s="1" t="s">
        <v>25</v>
      </c>
      <c r="AA504" s="1" t="s">
        <v>25</v>
      </c>
      <c r="AB504" s="1" t="s">
        <v>25</v>
      </c>
      <c r="AC504" s="1" t="s">
        <v>4394</v>
      </c>
      <c r="AD504" s="2">
        <v>0</v>
      </c>
      <c r="AE504" s="2">
        <v>227700.245</v>
      </c>
      <c r="AF504" s="2">
        <v>1203853</v>
      </c>
      <c r="AG504" s="2">
        <v>1259060</v>
      </c>
      <c r="AH504" s="2">
        <v>1299100</v>
      </c>
      <c r="AI504" s="2">
        <v>539588</v>
      </c>
      <c r="AJ504" s="2">
        <v>0</v>
      </c>
      <c r="AK504" s="2">
        <v>0</v>
      </c>
      <c r="AL504" s="25" t="e">
        <f>VLOOKUP(H504,Tabla3[[#All],[Comuna]:[Codigo Comuna]],2,FALSE)</f>
        <v>#N/A</v>
      </c>
      <c r="AM504" s="28" t="e">
        <f>VLOOKUP(AL504,Poblacion!E$1:G$347,3,FALSE)</f>
        <v>#N/A</v>
      </c>
      <c r="AN504" s="28" t="e">
        <f>VLOOKUP(AL504,Tabla4[[#All],[Código Comuna]:[Población 2025 estimada]],3,FALSE)</f>
        <v>#N/A</v>
      </c>
      <c r="AO504" s="26" t="e">
        <f>VLOOKUP(AL504,Pobreza!B$1:E$346,4,FALSE)</f>
        <v>#N/A</v>
      </c>
    </row>
    <row r="505" spans="1:41" ht="264" x14ac:dyDescent="0.25">
      <c r="A505" s="5">
        <v>671</v>
      </c>
      <c r="B505" s="5" t="s">
        <v>497</v>
      </c>
      <c r="C505" s="5" t="s">
        <v>497</v>
      </c>
      <c r="D505" s="1" t="s">
        <v>498</v>
      </c>
      <c r="E505" s="1" t="s">
        <v>51</v>
      </c>
      <c r="F505" s="1" t="str">
        <f t="shared" si="7"/>
        <v>VALPARAÍSO</v>
      </c>
      <c r="G505" s="1" t="s">
        <v>1056</v>
      </c>
      <c r="H505" s="1" t="s">
        <v>1057</v>
      </c>
      <c r="I505" s="5" t="s">
        <v>4911</v>
      </c>
      <c r="J505" s="5">
        <v>423</v>
      </c>
      <c r="K505" s="5" t="s">
        <v>20</v>
      </c>
      <c r="L505" s="5" t="s">
        <v>30</v>
      </c>
      <c r="M505" s="5">
        <v>55069</v>
      </c>
      <c r="N505" s="5" t="s">
        <v>1087</v>
      </c>
      <c r="O505" s="1" t="s">
        <v>1088</v>
      </c>
      <c r="P505" s="1" t="s">
        <v>533</v>
      </c>
      <c r="Q505" s="1" t="s">
        <v>556</v>
      </c>
      <c r="R505" s="1" t="s">
        <v>26</v>
      </c>
      <c r="S505" s="1" t="s">
        <v>31</v>
      </c>
      <c r="T505" s="5">
        <v>171317</v>
      </c>
      <c r="U505" s="1" t="s">
        <v>507</v>
      </c>
      <c r="V505" s="1" t="s">
        <v>25</v>
      </c>
      <c r="W505" s="1" t="s">
        <v>25</v>
      </c>
      <c r="X505" s="1" t="s">
        <v>25</v>
      </c>
      <c r="Y505" s="1" t="s">
        <v>25</v>
      </c>
      <c r="Z505" s="1" t="s">
        <v>25</v>
      </c>
      <c r="AA505" s="1" t="s">
        <v>25</v>
      </c>
      <c r="AB505" s="1" t="s">
        <v>25</v>
      </c>
      <c r="AC505" s="1" t="s">
        <v>4394</v>
      </c>
      <c r="AD505" s="2">
        <v>0</v>
      </c>
      <c r="AE505" s="2">
        <v>1553999.8019999999</v>
      </c>
      <c r="AF505" s="2">
        <v>6796147</v>
      </c>
      <c r="AG505" s="2">
        <v>9240940</v>
      </c>
      <c r="AH505" s="2">
        <v>9200901</v>
      </c>
      <c r="AI505" s="2">
        <v>8138412</v>
      </c>
      <c r="AJ505" s="2">
        <v>0</v>
      </c>
      <c r="AK505" s="2">
        <v>0</v>
      </c>
      <c r="AL505" s="25" t="e">
        <f>VLOOKUP(H505,Tabla3[[#All],[Comuna]:[Codigo Comuna]],2,FALSE)</f>
        <v>#N/A</v>
      </c>
      <c r="AM505" s="28" t="e">
        <f>VLOOKUP(AL505,Poblacion!E$1:G$347,3,FALSE)</f>
        <v>#N/A</v>
      </c>
      <c r="AN505" s="28" t="e">
        <f>VLOOKUP(AL505,Tabla4[[#All],[Código Comuna]:[Población 2025 estimada]],3,FALSE)</f>
        <v>#N/A</v>
      </c>
      <c r="AO505" s="26" t="e">
        <f>VLOOKUP(AL505,Pobreza!B$1:E$346,4,FALSE)</f>
        <v>#N/A</v>
      </c>
    </row>
    <row r="506" spans="1:41" ht="264" x14ac:dyDescent="0.25">
      <c r="A506" s="5">
        <v>672</v>
      </c>
      <c r="B506" s="5" t="s">
        <v>497</v>
      </c>
      <c r="C506" s="5" t="s">
        <v>497</v>
      </c>
      <c r="D506" s="1" t="s">
        <v>498</v>
      </c>
      <c r="E506" s="1" t="s">
        <v>51</v>
      </c>
      <c r="F506" s="1" t="str">
        <f t="shared" si="7"/>
        <v>VALPARAÍSO</v>
      </c>
      <c r="G506" s="1" t="s">
        <v>1056</v>
      </c>
      <c r="H506" s="1" t="s">
        <v>1057</v>
      </c>
      <c r="I506" s="5" t="s">
        <v>4911</v>
      </c>
      <c r="J506" s="5">
        <v>424</v>
      </c>
      <c r="K506" s="5" t="s">
        <v>20</v>
      </c>
      <c r="L506" s="5" t="s">
        <v>21</v>
      </c>
      <c r="M506" s="5">
        <v>55071</v>
      </c>
      <c r="N506" s="5" t="s">
        <v>1089</v>
      </c>
      <c r="O506" s="1" t="s">
        <v>1090</v>
      </c>
      <c r="P506" s="1" t="s">
        <v>533</v>
      </c>
      <c r="Q506" s="1" t="s">
        <v>556</v>
      </c>
      <c r="R506" s="1" t="s">
        <v>26</v>
      </c>
      <c r="S506" s="1" t="s">
        <v>27</v>
      </c>
      <c r="T506" s="5">
        <v>171320</v>
      </c>
      <c r="U506" s="1" t="s">
        <v>507</v>
      </c>
      <c r="V506" s="1" t="s">
        <v>25</v>
      </c>
      <c r="W506" s="1" t="s">
        <v>25</v>
      </c>
      <c r="X506" s="1" t="s">
        <v>25</v>
      </c>
      <c r="Y506" s="1" t="s">
        <v>25</v>
      </c>
      <c r="Z506" s="1" t="s">
        <v>25</v>
      </c>
      <c r="AA506" s="1" t="s">
        <v>25</v>
      </c>
      <c r="AB506" s="1" t="s">
        <v>25</v>
      </c>
      <c r="AC506" s="1" t="s">
        <v>4394</v>
      </c>
      <c r="AD506" s="2">
        <v>0</v>
      </c>
      <c r="AE506" s="2">
        <v>85111.683999999994</v>
      </c>
      <c r="AF506" s="2">
        <v>206229</v>
      </c>
      <c r="AG506" s="2">
        <v>202943</v>
      </c>
      <c r="AH506" s="2">
        <v>0</v>
      </c>
      <c r="AI506" s="2">
        <v>0</v>
      </c>
      <c r="AJ506" s="2">
        <v>0</v>
      </c>
      <c r="AK506" s="2">
        <v>0</v>
      </c>
      <c r="AL506" s="25" t="e">
        <f>VLOOKUP(H506,Tabla3[[#All],[Comuna]:[Codigo Comuna]],2,FALSE)</f>
        <v>#N/A</v>
      </c>
      <c r="AM506" s="28" t="e">
        <f>VLOOKUP(AL506,Poblacion!E$1:G$347,3,FALSE)</f>
        <v>#N/A</v>
      </c>
      <c r="AN506" s="28" t="e">
        <f>VLOOKUP(AL506,Tabla4[[#All],[Código Comuna]:[Población 2025 estimada]],3,FALSE)</f>
        <v>#N/A</v>
      </c>
      <c r="AO506" s="26" t="e">
        <f>VLOOKUP(AL506,Pobreza!B$1:E$346,4,FALSE)</f>
        <v>#N/A</v>
      </c>
    </row>
    <row r="507" spans="1:41" ht="264" x14ac:dyDescent="0.25">
      <c r="A507" s="5">
        <v>673</v>
      </c>
      <c r="B507" s="5" t="s">
        <v>497</v>
      </c>
      <c r="C507" s="5" t="s">
        <v>497</v>
      </c>
      <c r="D507" s="1" t="s">
        <v>498</v>
      </c>
      <c r="E507" s="1" t="s">
        <v>51</v>
      </c>
      <c r="F507" s="1" t="str">
        <f t="shared" si="7"/>
        <v>VALPARAÍSO</v>
      </c>
      <c r="G507" s="1" t="s">
        <v>1056</v>
      </c>
      <c r="H507" s="1" t="s">
        <v>1057</v>
      </c>
      <c r="I507" s="5" t="s">
        <v>4911</v>
      </c>
      <c r="J507" s="5">
        <v>424</v>
      </c>
      <c r="K507" s="5" t="s">
        <v>20</v>
      </c>
      <c r="L507" s="5" t="s">
        <v>30</v>
      </c>
      <c r="M507" s="5">
        <v>55071</v>
      </c>
      <c r="N507" s="5" t="s">
        <v>1089</v>
      </c>
      <c r="O507" s="1" t="s">
        <v>1090</v>
      </c>
      <c r="P507" s="1" t="s">
        <v>533</v>
      </c>
      <c r="Q507" s="1" t="s">
        <v>556</v>
      </c>
      <c r="R507" s="1" t="s">
        <v>26</v>
      </c>
      <c r="S507" s="1" t="s">
        <v>31</v>
      </c>
      <c r="T507" s="5">
        <v>171319</v>
      </c>
      <c r="U507" s="1" t="s">
        <v>507</v>
      </c>
      <c r="V507" s="1" t="s">
        <v>25</v>
      </c>
      <c r="W507" s="1" t="s">
        <v>25</v>
      </c>
      <c r="X507" s="1" t="s">
        <v>25</v>
      </c>
      <c r="Y507" s="1" t="s">
        <v>25</v>
      </c>
      <c r="Z507" s="1" t="s">
        <v>25</v>
      </c>
      <c r="AA507" s="1" t="s">
        <v>25</v>
      </c>
      <c r="AB507" s="1" t="s">
        <v>25</v>
      </c>
      <c r="AC507" s="1" t="s">
        <v>4394</v>
      </c>
      <c r="AD507" s="2">
        <v>0</v>
      </c>
      <c r="AE507" s="2">
        <v>819325.24300000002</v>
      </c>
      <c r="AF507" s="2">
        <v>3546050</v>
      </c>
      <c r="AG507" s="2">
        <v>3390984</v>
      </c>
      <c r="AH507" s="2">
        <v>0</v>
      </c>
      <c r="AI507" s="2">
        <v>0</v>
      </c>
      <c r="AJ507" s="2">
        <v>0</v>
      </c>
      <c r="AK507" s="2">
        <v>0</v>
      </c>
      <c r="AL507" s="25" t="e">
        <f>VLOOKUP(H507,Tabla3[[#All],[Comuna]:[Codigo Comuna]],2,FALSE)</f>
        <v>#N/A</v>
      </c>
      <c r="AM507" s="28" t="e">
        <f>VLOOKUP(AL507,Poblacion!E$1:G$347,3,FALSE)</f>
        <v>#N/A</v>
      </c>
      <c r="AN507" s="28" t="e">
        <f>VLOOKUP(AL507,Tabla4[[#All],[Código Comuna]:[Población 2025 estimada]],3,FALSE)</f>
        <v>#N/A</v>
      </c>
      <c r="AO507" s="26" t="e">
        <f>VLOOKUP(AL507,Pobreza!B$1:E$346,4,FALSE)</f>
        <v>#N/A</v>
      </c>
    </row>
    <row r="508" spans="1:41" ht="24" x14ac:dyDescent="0.25">
      <c r="A508" s="5">
        <v>674</v>
      </c>
      <c r="B508" s="5" t="s">
        <v>497</v>
      </c>
      <c r="C508" s="5" t="s">
        <v>497</v>
      </c>
      <c r="D508" s="1" t="s">
        <v>498</v>
      </c>
      <c r="E508" s="1" t="s">
        <v>51</v>
      </c>
      <c r="F508" s="1" t="str">
        <f t="shared" si="7"/>
        <v>VALPARAÍSO</v>
      </c>
      <c r="G508" s="1" t="s">
        <v>55</v>
      </c>
      <c r="H508" s="1" t="s">
        <v>1093</v>
      </c>
      <c r="I508" s="5" t="s">
        <v>4911</v>
      </c>
      <c r="J508" s="5">
        <v>373</v>
      </c>
      <c r="K508" s="5" t="s">
        <v>20</v>
      </c>
      <c r="L508" s="5" t="s">
        <v>21</v>
      </c>
      <c r="M508" s="5">
        <v>54289</v>
      </c>
      <c r="N508" s="5" t="s">
        <v>1091</v>
      </c>
      <c r="O508" s="1" t="s">
        <v>1092</v>
      </c>
      <c r="P508" s="1" t="s">
        <v>520</v>
      </c>
      <c r="Q508" s="1" t="s">
        <v>560</v>
      </c>
      <c r="R508" s="1" t="s">
        <v>89</v>
      </c>
      <c r="S508" s="1" t="s">
        <v>106</v>
      </c>
      <c r="T508" s="5">
        <v>168615</v>
      </c>
      <c r="U508" s="1" t="s">
        <v>500</v>
      </c>
      <c r="V508" s="1" t="s">
        <v>25</v>
      </c>
      <c r="W508" s="1" t="s">
        <v>25</v>
      </c>
      <c r="X508" s="1" t="s">
        <v>25</v>
      </c>
      <c r="Y508" s="1" t="s">
        <v>25</v>
      </c>
      <c r="Z508" s="1" t="s">
        <v>25</v>
      </c>
      <c r="AA508" s="1" t="s">
        <v>25</v>
      </c>
      <c r="AB508" s="1" t="s">
        <v>25</v>
      </c>
      <c r="AC508" s="1" t="s">
        <v>4394</v>
      </c>
      <c r="AD508" s="2">
        <v>0</v>
      </c>
      <c r="AE508" s="2">
        <v>10000</v>
      </c>
      <c r="AF508" s="2">
        <v>307850</v>
      </c>
      <c r="AG508" s="2">
        <v>308355</v>
      </c>
      <c r="AH508" s="2">
        <v>348705</v>
      </c>
      <c r="AI508" s="2">
        <v>0</v>
      </c>
      <c r="AJ508" s="2">
        <v>0</v>
      </c>
      <c r="AK508" s="2">
        <v>0</v>
      </c>
      <c r="AL508" s="25">
        <f>VLOOKUP(H508,Tabla3[[#All],[Comuna]:[Codigo Comuna]],2,FALSE)</f>
        <v>5604</v>
      </c>
      <c r="AM508" s="28">
        <f>VLOOKUP(AL508,Poblacion!E$1:G$347,3,FALSE)</f>
        <v>18971</v>
      </c>
      <c r="AN508" s="28">
        <f>VLOOKUP(AL508,Tabla4[[#All],[Código Comuna]:[Población 2025 estimada]],3,FALSE)</f>
        <v>19073</v>
      </c>
      <c r="AO508" s="26">
        <f>VLOOKUP(AL508,Pobreza!B$1:E$346,4,FALSE)</f>
        <v>0.11726672458335009</v>
      </c>
    </row>
    <row r="509" spans="1:41" ht="24" x14ac:dyDescent="0.25">
      <c r="A509" s="5">
        <v>675</v>
      </c>
      <c r="B509" s="5" t="s">
        <v>497</v>
      </c>
      <c r="C509" s="5" t="s">
        <v>497</v>
      </c>
      <c r="D509" s="1" t="s">
        <v>498</v>
      </c>
      <c r="E509" s="1" t="s">
        <v>51</v>
      </c>
      <c r="F509" s="1" t="str">
        <f t="shared" si="7"/>
        <v>VALPARAÍSO</v>
      </c>
      <c r="G509" s="1" t="s">
        <v>252</v>
      </c>
      <c r="H509" s="1" t="s">
        <v>1096</v>
      </c>
      <c r="I509" s="5" t="s">
        <v>4911</v>
      </c>
      <c r="J509" s="5">
        <v>374</v>
      </c>
      <c r="K509" s="5" t="s">
        <v>20</v>
      </c>
      <c r="L509" s="5" t="s">
        <v>21</v>
      </c>
      <c r="M509" s="5">
        <v>54291</v>
      </c>
      <c r="N509" s="5" t="s">
        <v>1094</v>
      </c>
      <c r="O509" s="1" t="s">
        <v>1095</v>
      </c>
      <c r="P509" s="1" t="s">
        <v>520</v>
      </c>
      <c r="Q509" s="1" t="s">
        <v>522</v>
      </c>
      <c r="R509" s="1" t="s">
        <v>89</v>
      </c>
      <c r="S509" s="1" t="s">
        <v>106</v>
      </c>
      <c r="T509" s="5">
        <v>168618</v>
      </c>
      <c r="U509" s="1" t="s">
        <v>500</v>
      </c>
      <c r="V509" s="1" t="s">
        <v>25</v>
      </c>
      <c r="W509" s="1" t="s">
        <v>25</v>
      </c>
      <c r="X509" s="1" t="s">
        <v>25</v>
      </c>
      <c r="Y509" s="1" t="s">
        <v>25</v>
      </c>
      <c r="Z509" s="1" t="s">
        <v>25</v>
      </c>
      <c r="AA509" s="1" t="s">
        <v>25</v>
      </c>
      <c r="AB509" s="1" t="s">
        <v>25</v>
      </c>
      <c r="AC509" s="1" t="s">
        <v>4394</v>
      </c>
      <c r="AD509" s="2">
        <v>0</v>
      </c>
      <c r="AE509" s="2">
        <v>147700</v>
      </c>
      <c r="AF509" s="2">
        <v>246358</v>
      </c>
      <c r="AG509" s="2">
        <v>573019</v>
      </c>
      <c r="AH509" s="2">
        <v>0</v>
      </c>
      <c r="AI509" s="2">
        <v>0</v>
      </c>
      <c r="AJ509" s="2">
        <v>0</v>
      </c>
      <c r="AK509" s="2">
        <v>0</v>
      </c>
      <c r="AL509" s="25">
        <f>VLOOKUP(H509,Tabla3[[#All],[Comuna]:[Codigo Comuna]],2,FALSE)</f>
        <v>5705</v>
      </c>
      <c r="AM509" s="28">
        <f>VLOOKUP(AL509,Poblacion!E$1:G$347,3,FALSE)</f>
        <v>17336</v>
      </c>
      <c r="AN509" s="28">
        <f>VLOOKUP(AL509,Tabla4[[#All],[Código Comuna]:[Población 2025 estimada]],3,FALSE)</f>
        <v>18097</v>
      </c>
      <c r="AO509" s="26">
        <f>VLOOKUP(AL509,Pobreza!B$1:E$346,4,FALSE)</f>
        <v>0.23184582560186981</v>
      </c>
    </row>
    <row r="510" spans="1:41" ht="24" x14ac:dyDescent="0.25">
      <c r="A510" s="5">
        <v>676</v>
      </c>
      <c r="B510" s="5" t="s">
        <v>497</v>
      </c>
      <c r="C510" s="5" t="s">
        <v>497</v>
      </c>
      <c r="D510" s="1" t="s">
        <v>498</v>
      </c>
      <c r="E510" s="1" t="s">
        <v>51</v>
      </c>
      <c r="F510" s="1" t="str">
        <f t="shared" si="7"/>
        <v>VALPARAÍSO</v>
      </c>
      <c r="G510" s="1" t="s">
        <v>1099</v>
      </c>
      <c r="H510" s="1" t="s">
        <v>1100</v>
      </c>
      <c r="I510" s="5" t="s">
        <v>4911</v>
      </c>
      <c r="J510" s="5">
        <v>453</v>
      </c>
      <c r="K510" s="5" t="s">
        <v>20</v>
      </c>
      <c r="L510" s="5" t="s">
        <v>21</v>
      </c>
      <c r="M510" s="5">
        <v>55288</v>
      </c>
      <c r="N510" s="5" t="s">
        <v>1097</v>
      </c>
      <c r="O510" s="1" t="s">
        <v>1098</v>
      </c>
      <c r="P510" s="1" t="s">
        <v>505</v>
      </c>
      <c r="Q510" s="1" t="s">
        <v>674</v>
      </c>
      <c r="R510" s="1" t="s">
        <v>89</v>
      </c>
      <c r="S510" s="1" t="s">
        <v>106</v>
      </c>
      <c r="T510" s="5">
        <v>171811</v>
      </c>
      <c r="U510" s="1" t="s">
        <v>507</v>
      </c>
      <c r="V510" s="1" t="s">
        <v>25</v>
      </c>
      <c r="W510" s="1" t="s">
        <v>25</v>
      </c>
      <c r="X510" s="1" t="s">
        <v>25</v>
      </c>
      <c r="Y510" s="1" t="s">
        <v>25</v>
      </c>
      <c r="Z510" s="1" t="s">
        <v>25</v>
      </c>
      <c r="AA510" s="1" t="s">
        <v>25</v>
      </c>
      <c r="AB510" s="1" t="s">
        <v>25</v>
      </c>
      <c r="AC510" s="1" t="s">
        <v>4394</v>
      </c>
      <c r="AD510" s="2">
        <v>0</v>
      </c>
      <c r="AE510" s="2">
        <v>405175</v>
      </c>
      <c r="AF510" s="2">
        <v>821894</v>
      </c>
      <c r="AG510" s="2">
        <v>136642</v>
      </c>
      <c r="AH510" s="2">
        <v>0</v>
      </c>
      <c r="AI510" s="2">
        <v>0</v>
      </c>
      <c r="AJ510" s="2">
        <v>0</v>
      </c>
      <c r="AK510" s="2">
        <v>0</v>
      </c>
      <c r="AL510" s="25">
        <f>VLOOKUP(H510,Tabla3[[#All],[Comuna]:[Codigo Comuna]],2,FALSE)</f>
        <v>5802</v>
      </c>
      <c r="AM510" s="28">
        <f>VLOOKUP(AL510,Poblacion!E$1:G$347,3,FALSE)</f>
        <v>56145</v>
      </c>
      <c r="AN510" s="28">
        <f>VLOOKUP(AL510,Tabla4[[#All],[Código Comuna]:[Población 2025 estimada]],3,FALSE)</f>
        <v>52099</v>
      </c>
      <c r="AO510" s="26">
        <f>VLOOKUP(AL510,Pobreza!B$1:E$346,4,FALSE)</f>
        <v>0.17616175458965491</v>
      </c>
    </row>
    <row r="511" spans="1:41" ht="24" x14ac:dyDescent="0.25">
      <c r="A511" s="5">
        <v>677</v>
      </c>
      <c r="B511" s="5" t="s">
        <v>497</v>
      </c>
      <c r="C511" s="5" t="s">
        <v>497</v>
      </c>
      <c r="D511" s="1" t="s">
        <v>498</v>
      </c>
      <c r="E511" s="1" t="s">
        <v>51</v>
      </c>
      <c r="F511" s="1" t="str">
        <f t="shared" si="7"/>
        <v>VALPARAÍSO</v>
      </c>
      <c r="G511" s="1" t="s">
        <v>246</v>
      </c>
      <c r="H511" s="1" t="s">
        <v>1103</v>
      </c>
      <c r="I511" s="5" t="s">
        <v>4911</v>
      </c>
      <c r="J511" s="5">
        <v>454</v>
      </c>
      <c r="K511" s="5" t="s">
        <v>20</v>
      </c>
      <c r="L511" s="5" t="s">
        <v>30</v>
      </c>
      <c r="M511" s="5">
        <v>55290</v>
      </c>
      <c r="N511" s="5" t="s">
        <v>1101</v>
      </c>
      <c r="O511" s="1" t="s">
        <v>1102</v>
      </c>
      <c r="P511" s="1" t="s">
        <v>505</v>
      </c>
      <c r="Q511" s="1" t="s">
        <v>506</v>
      </c>
      <c r="R511" s="1" t="s">
        <v>26</v>
      </c>
      <c r="S511" s="1" t="s">
        <v>31</v>
      </c>
      <c r="T511" s="5">
        <v>172152</v>
      </c>
      <c r="U511" s="1" t="s">
        <v>507</v>
      </c>
      <c r="V511" s="1" t="s">
        <v>25</v>
      </c>
      <c r="W511" s="1" t="s">
        <v>25</v>
      </c>
      <c r="X511" s="1" t="s">
        <v>25</v>
      </c>
      <c r="Y511" s="1" t="s">
        <v>25</v>
      </c>
      <c r="Z511" s="1" t="s">
        <v>25</v>
      </c>
      <c r="AA511" s="1" t="s">
        <v>25</v>
      </c>
      <c r="AB511" s="1" t="s">
        <v>25</v>
      </c>
      <c r="AC511" s="1" t="s">
        <v>4394</v>
      </c>
      <c r="AD511" s="2">
        <v>0</v>
      </c>
      <c r="AE511" s="2">
        <v>91900</v>
      </c>
      <c r="AF511" s="2">
        <v>276349</v>
      </c>
      <c r="AG511" s="2">
        <v>303787</v>
      </c>
      <c r="AH511" s="2">
        <v>0</v>
      </c>
      <c r="AI511" s="2">
        <v>0</v>
      </c>
      <c r="AJ511" s="2">
        <v>0</v>
      </c>
      <c r="AK511" s="2">
        <v>0</v>
      </c>
      <c r="AL511" s="25">
        <f>VLOOKUP(H511,Tabla3[[#All],[Comuna]:[Codigo Comuna]],2,FALSE)</f>
        <v>5304</v>
      </c>
      <c r="AM511" s="28">
        <f>VLOOKUP(AL511,Poblacion!E$1:G$347,3,FALSE)</f>
        <v>20112</v>
      </c>
      <c r="AN511" s="28">
        <f>VLOOKUP(AL511,Tabla4[[#All],[Código Comuna]:[Población 2025 estimada]],3,FALSE)</f>
        <v>22010</v>
      </c>
      <c r="AO511" s="26">
        <f>VLOOKUP(AL511,Pobreza!B$1:E$346,4,FALSE)</f>
        <v>0.20959396087602511</v>
      </c>
    </row>
    <row r="512" spans="1:41" ht="24" x14ac:dyDescent="0.25">
      <c r="A512" s="5">
        <v>678</v>
      </c>
      <c r="B512" s="5" t="s">
        <v>497</v>
      </c>
      <c r="C512" s="5" t="s">
        <v>497</v>
      </c>
      <c r="D512" s="1" t="s">
        <v>498</v>
      </c>
      <c r="E512" s="1" t="s">
        <v>51</v>
      </c>
      <c r="F512" s="1" t="str">
        <f t="shared" si="7"/>
        <v>VALPARAÍSO</v>
      </c>
      <c r="G512" s="1" t="s">
        <v>1106</v>
      </c>
      <c r="H512" s="1" t="s">
        <v>1106</v>
      </c>
      <c r="I512" s="5" t="s">
        <v>4911</v>
      </c>
      <c r="J512" s="5">
        <v>472</v>
      </c>
      <c r="K512" s="5" t="s">
        <v>20</v>
      </c>
      <c r="L512" s="5" t="s">
        <v>21</v>
      </c>
      <c r="M512" s="5">
        <v>55914</v>
      </c>
      <c r="N512" s="5" t="s">
        <v>1104</v>
      </c>
      <c r="O512" s="1" t="s">
        <v>1105</v>
      </c>
      <c r="P512" s="1" t="s">
        <v>533</v>
      </c>
      <c r="Q512" s="1" t="s">
        <v>556</v>
      </c>
      <c r="R512" s="1" t="s">
        <v>26</v>
      </c>
      <c r="S512" s="1" t="s">
        <v>27</v>
      </c>
      <c r="T512" s="5">
        <v>174420</v>
      </c>
      <c r="U512" s="1" t="s">
        <v>25</v>
      </c>
      <c r="V512" s="1" t="s">
        <v>25</v>
      </c>
      <c r="W512" s="1" t="s">
        <v>25</v>
      </c>
      <c r="X512" s="1" t="s">
        <v>25</v>
      </c>
      <c r="Y512" s="1" t="s">
        <v>25</v>
      </c>
      <c r="Z512" s="1" t="s">
        <v>25</v>
      </c>
      <c r="AA512" s="1" t="s">
        <v>25</v>
      </c>
      <c r="AB512" s="1" t="s">
        <v>25</v>
      </c>
      <c r="AC512" s="1" t="s">
        <v>4394</v>
      </c>
      <c r="AD512" s="2">
        <v>0</v>
      </c>
      <c r="AE512" s="2">
        <v>670833.10800000001</v>
      </c>
      <c r="AF512" s="2">
        <v>423459</v>
      </c>
      <c r="AG512" s="2">
        <v>0</v>
      </c>
      <c r="AH512" s="2">
        <v>0</v>
      </c>
      <c r="AI512" s="2">
        <v>0</v>
      </c>
      <c r="AJ512" s="2">
        <v>0</v>
      </c>
      <c r="AK512" s="2">
        <v>0</v>
      </c>
      <c r="AL512" s="25">
        <f>VLOOKUP(H512,Tabla3[[#All],[Comuna]:[Codigo Comuna]],2,FALSE)</f>
        <v>5201</v>
      </c>
      <c r="AM512" s="28">
        <f>VLOOKUP(AL512,Poblacion!E$1:G$347,3,FALSE)</f>
        <v>4800</v>
      </c>
      <c r="AN512" s="28">
        <f>VLOOKUP(AL512,Tabla4[[#All],[Código Comuna]:[Población 2025 estimada]],3,FALSE)</f>
        <v>8997</v>
      </c>
      <c r="AO512" s="26">
        <f>VLOOKUP(AL512,Pobreza!B$1:E$346,4,FALSE)</f>
        <v>0.12476002658287851</v>
      </c>
    </row>
    <row r="513" spans="1:41" ht="24" x14ac:dyDescent="0.25">
      <c r="A513" s="5">
        <v>679</v>
      </c>
      <c r="B513" s="5" t="s">
        <v>497</v>
      </c>
      <c r="C513" s="5" t="s">
        <v>497</v>
      </c>
      <c r="D513" s="1" t="s">
        <v>498</v>
      </c>
      <c r="E513" s="1" t="s">
        <v>51</v>
      </c>
      <c r="F513" s="1" t="str">
        <f t="shared" si="7"/>
        <v>VALPARAÍSO</v>
      </c>
      <c r="G513" s="1" t="s">
        <v>1106</v>
      </c>
      <c r="H513" s="1" t="s">
        <v>1106</v>
      </c>
      <c r="I513" s="5" t="s">
        <v>4911</v>
      </c>
      <c r="J513" s="5">
        <v>472</v>
      </c>
      <c r="K513" s="5" t="s">
        <v>20</v>
      </c>
      <c r="L513" s="5" t="s">
        <v>30</v>
      </c>
      <c r="M513" s="5">
        <v>55914</v>
      </c>
      <c r="N513" s="5" t="s">
        <v>1104</v>
      </c>
      <c r="O513" s="1" t="s">
        <v>1105</v>
      </c>
      <c r="P513" s="1" t="s">
        <v>533</v>
      </c>
      <c r="Q513" s="1" t="s">
        <v>556</v>
      </c>
      <c r="R513" s="1" t="s">
        <v>26</v>
      </c>
      <c r="S513" s="1" t="s">
        <v>31</v>
      </c>
      <c r="T513" s="5">
        <v>174421</v>
      </c>
      <c r="U513" s="1" t="s">
        <v>25</v>
      </c>
      <c r="V513" s="1" t="s">
        <v>25</v>
      </c>
      <c r="W513" s="1" t="s">
        <v>25</v>
      </c>
      <c r="X513" s="1" t="s">
        <v>25</v>
      </c>
      <c r="Y513" s="1" t="s">
        <v>25</v>
      </c>
      <c r="Z513" s="1" t="s">
        <v>25</v>
      </c>
      <c r="AA513" s="1" t="s">
        <v>25</v>
      </c>
      <c r="AB513" s="1" t="s">
        <v>25</v>
      </c>
      <c r="AC513" s="1" t="s">
        <v>4394</v>
      </c>
      <c r="AD513" s="2">
        <v>0</v>
      </c>
      <c r="AE513" s="2">
        <v>4597002</v>
      </c>
      <c r="AF513" s="2">
        <v>6147045</v>
      </c>
      <c r="AG513" s="2">
        <v>4000000</v>
      </c>
      <c r="AH513" s="2">
        <v>0</v>
      </c>
      <c r="AI513" s="2">
        <v>0</v>
      </c>
      <c r="AJ513" s="2">
        <v>0</v>
      </c>
      <c r="AK513" s="2">
        <v>0</v>
      </c>
      <c r="AL513" s="25">
        <f>VLOOKUP(H513,Tabla3[[#All],[Comuna]:[Codigo Comuna]],2,FALSE)</f>
        <v>5201</v>
      </c>
      <c r="AM513" s="28">
        <f>VLOOKUP(AL513,Poblacion!E$1:G$347,3,FALSE)</f>
        <v>4800</v>
      </c>
      <c r="AN513" s="28">
        <f>VLOOKUP(AL513,Tabla4[[#All],[Código Comuna]:[Población 2025 estimada]],3,FALSE)</f>
        <v>8997</v>
      </c>
      <c r="AO513" s="26">
        <f>VLOOKUP(AL513,Pobreza!B$1:E$346,4,FALSE)</f>
        <v>0.12476002658287851</v>
      </c>
    </row>
    <row r="514" spans="1:41" ht="24" x14ac:dyDescent="0.25">
      <c r="A514" s="5">
        <v>681</v>
      </c>
      <c r="B514" s="5" t="s">
        <v>497</v>
      </c>
      <c r="C514" s="5" t="s">
        <v>497</v>
      </c>
      <c r="D514" s="1" t="s">
        <v>498</v>
      </c>
      <c r="E514" s="1" t="s">
        <v>51</v>
      </c>
      <c r="F514" s="1" t="str">
        <f t="shared" si="7"/>
        <v>VALPARAÍSO</v>
      </c>
      <c r="G514" s="1" t="s">
        <v>127</v>
      </c>
      <c r="H514" s="1" t="s">
        <v>122</v>
      </c>
      <c r="I514" s="5" t="s">
        <v>4911</v>
      </c>
      <c r="J514" s="5">
        <v>504</v>
      </c>
      <c r="K514" s="5" t="s">
        <v>20</v>
      </c>
      <c r="L514" s="5" t="s">
        <v>21</v>
      </c>
      <c r="M514" s="5">
        <v>56461</v>
      </c>
      <c r="N514" s="5" t="s">
        <v>1107</v>
      </c>
      <c r="O514" s="1" t="s">
        <v>1108</v>
      </c>
      <c r="P514" s="1" t="s">
        <v>533</v>
      </c>
      <c r="Q514" s="1" t="s">
        <v>556</v>
      </c>
      <c r="R514" s="1" t="s">
        <v>26</v>
      </c>
      <c r="S514" s="1" t="s">
        <v>27</v>
      </c>
      <c r="T514" s="5">
        <v>176529</v>
      </c>
      <c r="U514" s="1" t="s">
        <v>25</v>
      </c>
      <c r="V514" s="1" t="s">
        <v>25</v>
      </c>
      <c r="W514" s="1" t="s">
        <v>25</v>
      </c>
      <c r="X514" s="1" t="s">
        <v>25</v>
      </c>
      <c r="Y514" s="1" t="s">
        <v>25</v>
      </c>
      <c r="Z514" s="1" t="s">
        <v>25</v>
      </c>
      <c r="AA514" s="1" t="s">
        <v>25</v>
      </c>
      <c r="AB514" s="1" t="s">
        <v>25</v>
      </c>
      <c r="AC514" s="1" t="s">
        <v>4394</v>
      </c>
      <c r="AD514" s="2">
        <v>0</v>
      </c>
      <c r="AE514" s="2">
        <v>299990.50799999997</v>
      </c>
      <c r="AF514" s="2">
        <v>317729</v>
      </c>
      <c r="AG514" s="2">
        <v>0</v>
      </c>
      <c r="AH514" s="2">
        <v>0</v>
      </c>
      <c r="AI514" s="2">
        <v>0</v>
      </c>
      <c r="AJ514" s="2">
        <v>0</v>
      </c>
      <c r="AK514" s="2">
        <v>0</v>
      </c>
      <c r="AL514" s="25" t="e">
        <f>VLOOKUP(H514,Tabla3[[#All],[Comuna]:[Codigo Comuna]],2,FALSE)</f>
        <v>#N/A</v>
      </c>
      <c r="AM514" s="28" t="e">
        <f>VLOOKUP(AL514,Poblacion!E$1:G$347,3,FALSE)</f>
        <v>#N/A</v>
      </c>
      <c r="AN514" s="28" t="e">
        <f>VLOOKUP(AL514,Tabla4[[#All],[Código Comuna]:[Población 2025 estimada]],3,FALSE)</f>
        <v>#N/A</v>
      </c>
      <c r="AO514" s="26" t="e">
        <f>VLOOKUP(AL514,Pobreza!B$1:E$346,4,FALSE)</f>
        <v>#N/A</v>
      </c>
    </row>
    <row r="515" spans="1:41" ht="24" x14ac:dyDescent="0.25">
      <c r="A515" s="5">
        <v>680</v>
      </c>
      <c r="B515" s="5" t="s">
        <v>497</v>
      </c>
      <c r="C515" s="5" t="s">
        <v>497</v>
      </c>
      <c r="D515" s="1" t="s">
        <v>498</v>
      </c>
      <c r="E515" s="1" t="s">
        <v>51</v>
      </c>
      <c r="F515" s="1" t="str">
        <f t="shared" ref="F515:F534" si="8">UPPER(E515)</f>
        <v>VALPARAÍSO</v>
      </c>
      <c r="G515" s="1" t="s">
        <v>127</v>
      </c>
      <c r="H515" s="1" t="s">
        <v>122</v>
      </c>
      <c r="I515" s="5" t="s">
        <v>4911</v>
      </c>
      <c r="J515" s="5">
        <v>504</v>
      </c>
      <c r="K515" s="5" t="s">
        <v>20</v>
      </c>
      <c r="L515" s="5" t="s">
        <v>30</v>
      </c>
      <c r="M515" s="5">
        <v>56461</v>
      </c>
      <c r="N515" s="5" t="s">
        <v>1107</v>
      </c>
      <c r="O515" s="1" t="s">
        <v>1108</v>
      </c>
      <c r="P515" s="1" t="s">
        <v>533</v>
      </c>
      <c r="Q515" s="1" t="s">
        <v>556</v>
      </c>
      <c r="R515" s="1" t="s">
        <v>26</v>
      </c>
      <c r="S515" s="1" t="s">
        <v>31</v>
      </c>
      <c r="T515" s="5">
        <v>176530</v>
      </c>
      <c r="U515" s="1" t="s">
        <v>25</v>
      </c>
      <c r="V515" s="1" t="s">
        <v>25</v>
      </c>
      <c r="W515" s="1" t="s">
        <v>25</v>
      </c>
      <c r="X515" s="1" t="s">
        <v>25</v>
      </c>
      <c r="Y515" s="1" t="s">
        <v>25</v>
      </c>
      <c r="Z515" s="1" t="s">
        <v>25</v>
      </c>
      <c r="AA515" s="1" t="s">
        <v>25</v>
      </c>
      <c r="AB515" s="1" t="s">
        <v>25</v>
      </c>
      <c r="AC515" s="1" t="s">
        <v>4394</v>
      </c>
      <c r="AD515" s="2">
        <v>0</v>
      </c>
      <c r="AE515" s="2">
        <v>14602605.908</v>
      </c>
      <c r="AF515" s="2">
        <v>6040291</v>
      </c>
      <c r="AG515" s="2">
        <v>0</v>
      </c>
      <c r="AH515" s="2">
        <v>0</v>
      </c>
      <c r="AI515" s="2">
        <v>0</v>
      </c>
      <c r="AJ515" s="2">
        <v>0</v>
      </c>
      <c r="AK515" s="2">
        <v>0</v>
      </c>
      <c r="AL515" s="25" t="e">
        <f>VLOOKUP(H515,Tabla3[[#All],[Comuna]:[Codigo Comuna]],2,FALSE)</f>
        <v>#N/A</v>
      </c>
      <c r="AM515" s="28" t="e">
        <f>VLOOKUP(AL515,Poblacion!E$1:G$347,3,FALSE)</f>
        <v>#N/A</v>
      </c>
      <c r="AN515" s="28" t="e">
        <f>VLOOKUP(AL515,Tabla4[[#All],[Código Comuna]:[Población 2025 estimada]],3,FALSE)</f>
        <v>#N/A</v>
      </c>
      <c r="AO515" s="26" t="e">
        <f>VLOOKUP(AL515,Pobreza!B$1:E$346,4,FALSE)</f>
        <v>#N/A</v>
      </c>
    </row>
    <row r="516" spans="1:41" ht="24" x14ac:dyDescent="0.25">
      <c r="A516" s="6"/>
      <c r="B516" s="5" t="s">
        <v>497</v>
      </c>
      <c r="C516" s="5" t="s">
        <v>497</v>
      </c>
      <c r="D516" s="1" t="s">
        <v>498</v>
      </c>
      <c r="E516" s="1" t="s">
        <v>51</v>
      </c>
      <c r="F516" s="1" t="str">
        <f t="shared" si="8"/>
        <v>VALPARAÍSO</v>
      </c>
      <c r="G516" s="1" t="s">
        <v>127</v>
      </c>
      <c r="H516" s="1" t="s">
        <v>122</v>
      </c>
      <c r="I516" s="5" t="s">
        <v>4911</v>
      </c>
      <c r="J516" s="6"/>
      <c r="K516" s="5" t="s">
        <v>20</v>
      </c>
      <c r="L516" s="5" t="s">
        <v>30</v>
      </c>
      <c r="M516" s="5">
        <v>56397</v>
      </c>
      <c r="N516" s="5" t="s">
        <v>1109</v>
      </c>
      <c r="O516" s="1" t="s">
        <v>1110</v>
      </c>
      <c r="P516" s="1" t="s">
        <v>570</v>
      </c>
      <c r="Q516" s="1" t="s">
        <v>25</v>
      </c>
      <c r="R516" s="1" t="s">
        <v>26</v>
      </c>
      <c r="S516" s="1" t="s">
        <v>31</v>
      </c>
      <c r="T516" s="5">
        <v>176414</v>
      </c>
      <c r="U516" s="1" t="s">
        <v>25</v>
      </c>
      <c r="V516" s="1" t="s">
        <v>25</v>
      </c>
      <c r="W516" s="1" t="s">
        <v>25</v>
      </c>
      <c r="X516" s="1" t="s">
        <v>25</v>
      </c>
      <c r="Y516" s="1" t="s">
        <v>25</v>
      </c>
      <c r="Z516" s="1" t="s">
        <v>25</v>
      </c>
      <c r="AA516" s="1" t="s">
        <v>25</v>
      </c>
      <c r="AB516" s="1" t="s">
        <v>25</v>
      </c>
      <c r="AC516" s="1" t="s">
        <v>4394</v>
      </c>
      <c r="AD516" s="2">
        <v>0</v>
      </c>
      <c r="AE516" s="2">
        <v>586571.44999999995</v>
      </c>
      <c r="AF516" s="2">
        <v>99003</v>
      </c>
      <c r="AG516" s="2">
        <v>0</v>
      </c>
      <c r="AH516" s="2">
        <v>0</v>
      </c>
      <c r="AI516" s="2">
        <v>0</v>
      </c>
      <c r="AJ516" s="2">
        <v>0</v>
      </c>
      <c r="AK516" s="2">
        <v>0</v>
      </c>
      <c r="AL516" s="25" t="e">
        <f>VLOOKUP(H516,Tabla3[[#All],[Comuna]:[Codigo Comuna]],2,FALSE)</f>
        <v>#N/A</v>
      </c>
      <c r="AM516" s="28" t="e">
        <f>VLOOKUP(AL516,Poblacion!E$1:G$347,3,FALSE)</f>
        <v>#N/A</v>
      </c>
      <c r="AN516" s="28" t="e">
        <f>VLOOKUP(AL516,Tabla4[[#All],[Código Comuna]:[Población 2025 estimada]],3,FALSE)</f>
        <v>#N/A</v>
      </c>
      <c r="AO516" s="26" t="e">
        <f>VLOOKUP(AL516,Pobreza!B$1:E$346,4,FALSE)</f>
        <v>#N/A</v>
      </c>
    </row>
    <row r="517" spans="1:41" ht="24" x14ac:dyDescent="0.25">
      <c r="A517" s="5">
        <v>682</v>
      </c>
      <c r="B517" s="5" t="s">
        <v>497</v>
      </c>
      <c r="C517" s="5" t="s">
        <v>497</v>
      </c>
      <c r="D517" s="1" t="s">
        <v>498</v>
      </c>
      <c r="E517" s="1" t="s">
        <v>51</v>
      </c>
      <c r="F517" s="1" t="str">
        <f t="shared" si="8"/>
        <v>VALPARAÍSO</v>
      </c>
      <c r="G517" s="1" t="s">
        <v>55</v>
      </c>
      <c r="H517" s="1" t="s">
        <v>1113</v>
      </c>
      <c r="I517" s="5" t="s">
        <v>4911</v>
      </c>
      <c r="J517" s="5">
        <v>528</v>
      </c>
      <c r="K517" s="5" t="s">
        <v>20</v>
      </c>
      <c r="L517" s="5" t="s">
        <v>21</v>
      </c>
      <c r="M517" s="5">
        <v>57013</v>
      </c>
      <c r="N517" s="5" t="s">
        <v>1111</v>
      </c>
      <c r="O517" s="1" t="s">
        <v>1112</v>
      </c>
      <c r="P517" s="1" t="s">
        <v>570</v>
      </c>
      <c r="Q517" s="1" t="s">
        <v>522</v>
      </c>
      <c r="R517" s="1" t="s">
        <v>89</v>
      </c>
      <c r="S517" s="1" t="s">
        <v>106</v>
      </c>
      <c r="T517" s="5">
        <v>177687</v>
      </c>
      <c r="U517" s="1" t="s">
        <v>25</v>
      </c>
      <c r="V517" s="1" t="s">
        <v>25</v>
      </c>
      <c r="W517" s="1" t="s">
        <v>25</v>
      </c>
      <c r="X517" s="1" t="s">
        <v>25</v>
      </c>
      <c r="Y517" s="1" t="s">
        <v>25</v>
      </c>
      <c r="Z517" s="1" t="s">
        <v>25</v>
      </c>
      <c r="AA517" s="1" t="s">
        <v>25</v>
      </c>
      <c r="AB517" s="1" t="s">
        <v>25</v>
      </c>
      <c r="AC517" s="1" t="s">
        <v>4394</v>
      </c>
      <c r="AD517" s="2">
        <v>0</v>
      </c>
      <c r="AE517" s="2">
        <v>20800</v>
      </c>
      <c r="AF517" s="2">
        <v>73160</v>
      </c>
      <c r="AG517" s="2">
        <v>204191</v>
      </c>
      <c r="AH517" s="2">
        <v>0</v>
      </c>
      <c r="AI517" s="2">
        <v>0</v>
      </c>
      <c r="AJ517" s="2">
        <v>0</v>
      </c>
      <c r="AK517" s="2">
        <v>0</v>
      </c>
      <c r="AL517" s="25" t="e">
        <f>VLOOKUP(H517,Tabla3[[#All],[Comuna]:[Codigo Comuna]],2,FALSE)</f>
        <v>#N/A</v>
      </c>
      <c r="AM517" s="28" t="e">
        <f>VLOOKUP(AL517,Poblacion!E$1:G$347,3,FALSE)</f>
        <v>#N/A</v>
      </c>
      <c r="AN517" s="28" t="e">
        <f>VLOOKUP(AL517,Tabla4[[#All],[Código Comuna]:[Población 2025 estimada]],3,FALSE)</f>
        <v>#N/A</v>
      </c>
      <c r="AO517" s="26" t="e">
        <f>VLOOKUP(AL517,Pobreza!B$1:E$346,4,FALSE)</f>
        <v>#N/A</v>
      </c>
    </row>
    <row r="518" spans="1:41" ht="24" x14ac:dyDescent="0.25">
      <c r="A518" s="5">
        <v>683</v>
      </c>
      <c r="B518" s="5" t="s">
        <v>497</v>
      </c>
      <c r="C518" s="5" t="s">
        <v>497</v>
      </c>
      <c r="D518" s="1" t="s">
        <v>498</v>
      </c>
      <c r="E518" s="1" t="s">
        <v>51</v>
      </c>
      <c r="F518" s="1" t="str">
        <f t="shared" si="8"/>
        <v>VALPARAÍSO</v>
      </c>
      <c r="G518" s="1" t="s">
        <v>127</v>
      </c>
      <c r="H518" s="1" t="s">
        <v>122</v>
      </c>
      <c r="I518" s="5" t="s">
        <v>4911</v>
      </c>
      <c r="J518" s="5">
        <v>511</v>
      </c>
      <c r="K518" s="5" t="s">
        <v>20</v>
      </c>
      <c r="L518" s="5" t="s">
        <v>30</v>
      </c>
      <c r="M518" s="5">
        <v>56655</v>
      </c>
      <c r="N518" s="5" t="s">
        <v>1114</v>
      </c>
      <c r="O518" s="1" t="s">
        <v>1115</v>
      </c>
      <c r="P518" s="1" t="s">
        <v>533</v>
      </c>
      <c r="Q518" s="1" t="s">
        <v>556</v>
      </c>
      <c r="R518" s="1" t="s">
        <v>26</v>
      </c>
      <c r="S518" s="1" t="s">
        <v>135</v>
      </c>
      <c r="T518" s="5">
        <v>179191</v>
      </c>
      <c r="U518" s="1" t="s">
        <v>25</v>
      </c>
      <c r="V518" s="1" t="s">
        <v>25</v>
      </c>
      <c r="W518" s="1" t="s">
        <v>25</v>
      </c>
      <c r="X518" s="1" t="s">
        <v>25</v>
      </c>
      <c r="Y518" s="1" t="s">
        <v>25</v>
      </c>
      <c r="Z518" s="1" t="s">
        <v>25</v>
      </c>
      <c r="AA518" s="1" t="s">
        <v>25</v>
      </c>
      <c r="AB518" s="1" t="s">
        <v>25</v>
      </c>
      <c r="AC518" s="1" t="s">
        <v>4394</v>
      </c>
      <c r="AD518" s="2">
        <v>0</v>
      </c>
      <c r="AE518" s="2">
        <v>202000</v>
      </c>
      <c r="AF518" s="2">
        <v>6341899</v>
      </c>
      <c r="AG518" s="2">
        <v>1045192</v>
      </c>
      <c r="AH518" s="2">
        <v>0</v>
      </c>
      <c r="AI518" s="2">
        <v>0</v>
      </c>
      <c r="AJ518" s="2">
        <v>0</v>
      </c>
      <c r="AK518" s="2">
        <v>0</v>
      </c>
      <c r="AL518" s="25" t="e">
        <f>VLOOKUP(H518,Tabla3[[#All],[Comuna]:[Codigo Comuna]],2,FALSE)</f>
        <v>#N/A</v>
      </c>
      <c r="AM518" s="28" t="e">
        <f>VLOOKUP(AL518,Poblacion!E$1:G$347,3,FALSE)</f>
        <v>#N/A</v>
      </c>
      <c r="AN518" s="28" t="e">
        <f>VLOOKUP(AL518,Tabla4[[#All],[Código Comuna]:[Población 2025 estimada]],3,FALSE)</f>
        <v>#N/A</v>
      </c>
      <c r="AO518" s="26" t="e">
        <f>VLOOKUP(AL518,Pobreza!B$1:E$346,4,FALSE)</f>
        <v>#N/A</v>
      </c>
    </row>
    <row r="519" spans="1:41" ht="24" x14ac:dyDescent="0.25">
      <c r="A519" s="5">
        <v>684</v>
      </c>
      <c r="B519" s="5" t="s">
        <v>497</v>
      </c>
      <c r="C519" s="5" t="s">
        <v>497</v>
      </c>
      <c r="D519" s="1" t="s">
        <v>498</v>
      </c>
      <c r="E519" s="1" t="s">
        <v>51</v>
      </c>
      <c r="F519" s="1" t="str">
        <f t="shared" si="8"/>
        <v>VALPARAÍSO</v>
      </c>
      <c r="G519" s="1" t="s">
        <v>1018</v>
      </c>
      <c r="H519" s="1" t="s">
        <v>1118</v>
      </c>
      <c r="I519" s="5" t="s">
        <v>4911</v>
      </c>
      <c r="J519" s="5">
        <v>536</v>
      </c>
      <c r="K519" s="5" t="s">
        <v>20</v>
      </c>
      <c r="L519" s="5" t="s">
        <v>21</v>
      </c>
      <c r="M519" s="5">
        <v>57878</v>
      </c>
      <c r="N519" s="5" t="s">
        <v>1116</v>
      </c>
      <c r="O519" s="1" t="s">
        <v>1117</v>
      </c>
      <c r="P519" s="1" t="s">
        <v>505</v>
      </c>
      <c r="Q519" s="1" t="s">
        <v>560</v>
      </c>
      <c r="R519" s="1" t="s">
        <v>89</v>
      </c>
      <c r="S519" s="1" t="s">
        <v>106</v>
      </c>
      <c r="T519" s="5">
        <v>179702</v>
      </c>
      <c r="U519" s="1" t="s">
        <v>25</v>
      </c>
      <c r="V519" s="1" t="s">
        <v>25</v>
      </c>
      <c r="W519" s="1" t="s">
        <v>25</v>
      </c>
      <c r="X519" s="1" t="s">
        <v>25</v>
      </c>
      <c r="Y519" s="1" t="s">
        <v>25</v>
      </c>
      <c r="Z519" s="1" t="s">
        <v>25</v>
      </c>
      <c r="AA519" s="1" t="s">
        <v>25</v>
      </c>
      <c r="AB519" s="1" t="s">
        <v>25</v>
      </c>
      <c r="AC519" s="1" t="s">
        <v>4394</v>
      </c>
      <c r="AD519" s="2">
        <v>0</v>
      </c>
      <c r="AE519" s="2">
        <v>70685</v>
      </c>
      <c r="AF519" s="2">
        <v>410534</v>
      </c>
      <c r="AG519" s="2">
        <v>0</v>
      </c>
      <c r="AH519" s="2">
        <v>0</v>
      </c>
      <c r="AI519" s="2">
        <v>0</v>
      </c>
      <c r="AJ519" s="2">
        <v>0</v>
      </c>
      <c r="AK519" s="2">
        <v>0</v>
      </c>
      <c r="AL519" s="25">
        <f>VLOOKUP(H519,Tabla3[[#All],[Comuna]:[Codigo Comuna]],2,FALSE)</f>
        <v>5405</v>
      </c>
      <c r="AM519" s="28">
        <f>VLOOKUP(AL519,Poblacion!E$1:G$347,3,FALSE)</f>
        <v>7980</v>
      </c>
      <c r="AN519" s="28">
        <f>VLOOKUP(AL519,Tabla4[[#All],[Código Comuna]:[Población 2025 estimada]],3,FALSE)</f>
        <v>8454</v>
      </c>
      <c r="AO519" s="26">
        <f>VLOOKUP(AL519,Pobreza!B$1:E$346,4,FALSE)</f>
        <v>0.26643686509914222</v>
      </c>
    </row>
    <row r="520" spans="1:41" ht="24" x14ac:dyDescent="0.25">
      <c r="A520" s="5">
        <v>685</v>
      </c>
      <c r="B520" s="5" t="s">
        <v>497</v>
      </c>
      <c r="C520" s="5" t="s">
        <v>497</v>
      </c>
      <c r="D520" s="1" t="s">
        <v>498</v>
      </c>
      <c r="E520" s="1" t="s">
        <v>51</v>
      </c>
      <c r="F520" s="1" t="str">
        <f t="shared" si="8"/>
        <v>VALPARAÍSO</v>
      </c>
      <c r="G520" s="1" t="s">
        <v>55</v>
      </c>
      <c r="H520" s="1" t="s">
        <v>1093</v>
      </c>
      <c r="I520" s="5" t="s">
        <v>4911</v>
      </c>
      <c r="J520" s="5">
        <v>478</v>
      </c>
      <c r="K520" s="5" t="s">
        <v>20</v>
      </c>
      <c r="L520" s="5" t="s">
        <v>21</v>
      </c>
      <c r="M520" s="5">
        <v>56002</v>
      </c>
      <c r="N520" s="5" t="s">
        <v>1119</v>
      </c>
      <c r="O520" s="1" t="s">
        <v>1120</v>
      </c>
      <c r="P520" s="1" t="s">
        <v>543</v>
      </c>
      <c r="Q520" s="1" t="s">
        <v>506</v>
      </c>
      <c r="R520" s="1" t="s">
        <v>77</v>
      </c>
      <c r="S520" s="1" t="s">
        <v>78</v>
      </c>
      <c r="T520" s="5">
        <v>174747</v>
      </c>
      <c r="U520" s="1" t="s">
        <v>25</v>
      </c>
      <c r="V520" s="1" t="s">
        <v>25</v>
      </c>
      <c r="W520" s="1" t="s">
        <v>25</v>
      </c>
      <c r="X520" s="1" t="s">
        <v>25</v>
      </c>
      <c r="Y520" s="1" t="s">
        <v>25</v>
      </c>
      <c r="Z520" s="1" t="s">
        <v>25</v>
      </c>
      <c r="AA520" s="1" t="s">
        <v>25</v>
      </c>
      <c r="AB520" s="1" t="s">
        <v>25</v>
      </c>
      <c r="AC520" s="1" t="s">
        <v>4394</v>
      </c>
      <c r="AD520" s="2">
        <v>0</v>
      </c>
      <c r="AE520" s="2">
        <v>59471</v>
      </c>
      <c r="AF520" s="2">
        <v>378637</v>
      </c>
      <c r="AG520" s="2">
        <v>0</v>
      </c>
      <c r="AH520" s="2">
        <v>0</v>
      </c>
      <c r="AI520" s="2">
        <v>0</v>
      </c>
      <c r="AJ520" s="2">
        <v>0</v>
      </c>
      <c r="AK520" s="2">
        <v>0</v>
      </c>
      <c r="AL520" s="25">
        <f>VLOOKUP(H520,Tabla3[[#All],[Comuna]:[Codigo Comuna]],2,FALSE)</f>
        <v>5604</v>
      </c>
      <c r="AM520" s="28">
        <f>VLOOKUP(AL520,Poblacion!E$1:G$347,3,FALSE)</f>
        <v>18971</v>
      </c>
      <c r="AN520" s="28">
        <f>VLOOKUP(AL520,Tabla4[[#All],[Código Comuna]:[Población 2025 estimada]],3,FALSE)</f>
        <v>19073</v>
      </c>
      <c r="AO520" s="26">
        <f>VLOOKUP(AL520,Pobreza!B$1:E$346,4,FALSE)</f>
        <v>0.11726672458335009</v>
      </c>
    </row>
    <row r="521" spans="1:41" ht="36" x14ac:dyDescent="0.25">
      <c r="A521" s="6"/>
      <c r="B521" s="5" t="s">
        <v>497</v>
      </c>
      <c r="C521" s="5" t="s">
        <v>497</v>
      </c>
      <c r="D521" s="1" t="s">
        <v>498</v>
      </c>
      <c r="E521" s="1" t="s">
        <v>51</v>
      </c>
      <c r="F521" s="1" t="str">
        <f t="shared" si="8"/>
        <v>VALPARAÍSO</v>
      </c>
      <c r="G521" s="1" t="s">
        <v>127</v>
      </c>
      <c r="H521" s="1" t="s">
        <v>122</v>
      </c>
      <c r="I521" s="5" t="s">
        <v>4911</v>
      </c>
      <c r="J521" s="6"/>
      <c r="K521" s="5" t="s">
        <v>20</v>
      </c>
      <c r="L521" s="5" t="s">
        <v>300</v>
      </c>
      <c r="M521" s="5">
        <v>58138</v>
      </c>
      <c r="N521" s="5" t="s">
        <v>1121</v>
      </c>
      <c r="O521" s="1" t="s">
        <v>1122</v>
      </c>
      <c r="P521" s="1" t="s">
        <v>533</v>
      </c>
      <c r="Q521" s="1" t="s">
        <v>25</v>
      </c>
      <c r="R521" s="1" t="s">
        <v>26</v>
      </c>
      <c r="S521" s="1" t="s">
        <v>303</v>
      </c>
      <c r="T521" s="5">
        <v>181388</v>
      </c>
      <c r="U521" s="1" t="s">
        <v>25</v>
      </c>
      <c r="V521" s="1" t="s">
        <v>25</v>
      </c>
      <c r="W521" s="1" t="s">
        <v>269</v>
      </c>
      <c r="X521" s="1" t="s">
        <v>25</v>
      </c>
      <c r="Y521" s="1" t="s">
        <v>25</v>
      </c>
      <c r="Z521" s="1" t="s">
        <v>25</v>
      </c>
      <c r="AA521" s="1" t="s">
        <v>25</v>
      </c>
      <c r="AB521" s="1" t="s">
        <v>25</v>
      </c>
      <c r="AC521" s="1" t="s">
        <v>4394</v>
      </c>
      <c r="AD521" s="2">
        <v>0</v>
      </c>
      <c r="AE521" s="2">
        <v>140000</v>
      </c>
      <c r="AF521" s="2">
        <v>274014</v>
      </c>
      <c r="AG521" s="2">
        <v>0</v>
      </c>
      <c r="AH521" s="2">
        <v>0</v>
      </c>
      <c r="AI521" s="2">
        <v>0</v>
      </c>
      <c r="AJ521" s="2">
        <v>0</v>
      </c>
      <c r="AK521" s="2">
        <v>0</v>
      </c>
      <c r="AL521" s="25" t="e">
        <f>VLOOKUP(H521,Tabla3[[#All],[Comuna]:[Codigo Comuna]],2,FALSE)</f>
        <v>#N/A</v>
      </c>
      <c r="AM521" s="28" t="e">
        <f>VLOOKUP(AL521,Poblacion!E$1:G$347,3,FALSE)</f>
        <v>#N/A</v>
      </c>
      <c r="AN521" s="28" t="e">
        <f>VLOOKUP(AL521,Tabla4[[#All],[Código Comuna]:[Población 2025 estimada]],3,FALSE)</f>
        <v>#N/A</v>
      </c>
      <c r="AO521" s="26" t="e">
        <f>VLOOKUP(AL521,Pobreza!B$1:E$346,4,FALSE)</f>
        <v>#N/A</v>
      </c>
    </row>
    <row r="522" spans="1:41" ht="36" x14ac:dyDescent="0.25">
      <c r="A522" s="6"/>
      <c r="B522" s="5" t="s">
        <v>497</v>
      </c>
      <c r="C522" s="5" t="s">
        <v>497</v>
      </c>
      <c r="D522" s="1" t="s">
        <v>498</v>
      </c>
      <c r="E522" s="1" t="s">
        <v>51</v>
      </c>
      <c r="F522" s="1" t="str">
        <f t="shared" si="8"/>
        <v>VALPARAÍSO</v>
      </c>
      <c r="G522" s="1" t="s">
        <v>127</v>
      </c>
      <c r="H522" s="1" t="s">
        <v>122</v>
      </c>
      <c r="I522" s="5" t="s">
        <v>4911</v>
      </c>
      <c r="J522" s="6"/>
      <c r="K522" s="5" t="s">
        <v>20</v>
      </c>
      <c r="L522" s="5" t="s">
        <v>212</v>
      </c>
      <c r="M522" s="5">
        <v>58138</v>
      </c>
      <c r="N522" s="5" t="s">
        <v>1121</v>
      </c>
      <c r="O522" s="1" t="s">
        <v>1122</v>
      </c>
      <c r="P522" s="1" t="s">
        <v>533</v>
      </c>
      <c r="Q522" s="1" t="s">
        <v>25</v>
      </c>
      <c r="R522" s="1" t="s">
        <v>26</v>
      </c>
      <c r="S522" s="1" t="s">
        <v>215</v>
      </c>
      <c r="T522" s="5">
        <v>181389</v>
      </c>
      <c r="U522" s="1" t="s">
        <v>25</v>
      </c>
      <c r="V522" s="1" t="s">
        <v>25</v>
      </c>
      <c r="W522" s="1" t="s">
        <v>269</v>
      </c>
      <c r="X522" s="1" t="s">
        <v>25</v>
      </c>
      <c r="Y522" s="1" t="s">
        <v>25</v>
      </c>
      <c r="Z522" s="1" t="s">
        <v>25</v>
      </c>
      <c r="AA522" s="1" t="s">
        <v>25</v>
      </c>
      <c r="AB522" s="1" t="s">
        <v>25</v>
      </c>
      <c r="AC522" s="1" t="s">
        <v>4394</v>
      </c>
      <c r="AD522" s="2">
        <v>0</v>
      </c>
      <c r="AE522" s="2">
        <v>3264376.4240000001</v>
      </c>
      <c r="AF522" s="2">
        <v>24634172</v>
      </c>
      <c r="AG522" s="2">
        <v>495529</v>
      </c>
      <c r="AH522" s="2">
        <v>0</v>
      </c>
      <c r="AI522" s="2">
        <v>0</v>
      </c>
      <c r="AJ522" s="2">
        <v>0</v>
      </c>
      <c r="AK522" s="2">
        <v>0</v>
      </c>
      <c r="AL522" s="25" t="e">
        <f>VLOOKUP(H522,Tabla3[[#All],[Comuna]:[Codigo Comuna]],2,FALSE)</f>
        <v>#N/A</v>
      </c>
      <c r="AM522" s="28" t="e">
        <f>VLOOKUP(AL522,Poblacion!E$1:G$347,3,FALSE)</f>
        <v>#N/A</v>
      </c>
      <c r="AN522" s="28" t="e">
        <f>VLOOKUP(AL522,Tabla4[[#All],[Código Comuna]:[Población 2025 estimada]],3,FALSE)</f>
        <v>#N/A</v>
      </c>
      <c r="AO522" s="26" t="e">
        <f>VLOOKUP(AL522,Pobreza!B$1:E$346,4,FALSE)</f>
        <v>#N/A</v>
      </c>
    </row>
    <row r="523" spans="1:41" ht="36" x14ac:dyDescent="0.25">
      <c r="A523" s="5">
        <v>688</v>
      </c>
      <c r="B523" s="5" t="s">
        <v>497</v>
      </c>
      <c r="C523" s="5" t="s">
        <v>497</v>
      </c>
      <c r="D523" s="1" t="s">
        <v>498</v>
      </c>
      <c r="E523" s="1" t="s">
        <v>51</v>
      </c>
      <c r="F523" s="1" t="str">
        <f t="shared" si="8"/>
        <v>VALPARAÍSO</v>
      </c>
      <c r="G523" s="1" t="s">
        <v>246</v>
      </c>
      <c r="H523" s="1" t="s">
        <v>246</v>
      </c>
      <c r="I523" s="5" t="s">
        <v>4911</v>
      </c>
      <c r="J523" s="5">
        <v>552</v>
      </c>
      <c r="K523" s="5" t="s">
        <v>20</v>
      </c>
      <c r="L523" s="5" t="s">
        <v>21</v>
      </c>
      <c r="M523" s="5">
        <v>58586</v>
      </c>
      <c r="N523" s="5" t="s">
        <v>1123</v>
      </c>
      <c r="O523" s="1" t="s">
        <v>1124</v>
      </c>
      <c r="P523" s="1" t="s">
        <v>499</v>
      </c>
      <c r="Q523" s="1" t="s">
        <v>499</v>
      </c>
      <c r="R523" s="1" t="s">
        <v>89</v>
      </c>
      <c r="S523" s="1" t="s">
        <v>106</v>
      </c>
      <c r="T523" s="5">
        <v>181814</v>
      </c>
      <c r="U523" s="1" t="s">
        <v>25</v>
      </c>
      <c r="V523" s="1" t="s">
        <v>25</v>
      </c>
      <c r="W523" s="1" t="s">
        <v>25</v>
      </c>
      <c r="X523" s="1" t="s">
        <v>25</v>
      </c>
      <c r="Y523" s="1" t="s">
        <v>25</v>
      </c>
      <c r="Z523" s="1" t="s">
        <v>25</v>
      </c>
      <c r="AA523" s="1" t="s">
        <v>25</v>
      </c>
      <c r="AB523" s="1" t="s">
        <v>25</v>
      </c>
      <c r="AC523" s="1" t="s">
        <v>4394</v>
      </c>
      <c r="AD523" s="2">
        <v>0</v>
      </c>
      <c r="AE523" s="2">
        <v>1</v>
      </c>
      <c r="AF523" s="2">
        <v>790338</v>
      </c>
      <c r="AG523" s="2">
        <v>790340</v>
      </c>
      <c r="AH523" s="2">
        <v>790338</v>
      </c>
      <c r="AI523" s="2">
        <v>0</v>
      </c>
      <c r="AJ523" s="2">
        <v>0</v>
      </c>
      <c r="AK523" s="2">
        <v>0</v>
      </c>
      <c r="AL523" s="25">
        <f>VLOOKUP(H523,Tabla3[[#All],[Comuna]:[Codigo Comuna]],2,FALSE)</f>
        <v>5301</v>
      </c>
      <c r="AM523" s="28">
        <f>VLOOKUP(AL523,Poblacion!E$1:G$347,3,FALSE)</f>
        <v>63440</v>
      </c>
      <c r="AN523" s="28">
        <f>VLOOKUP(AL523,Tabla4[[#All],[Código Comuna]:[Población 2025 estimada]],3,FALSE)</f>
        <v>69094</v>
      </c>
      <c r="AO523" s="26">
        <f>VLOOKUP(AL523,Pobreza!B$1:E$346,4,FALSE)</f>
        <v>0.15194137982123551</v>
      </c>
    </row>
    <row r="524" spans="1:41" ht="36" x14ac:dyDescent="0.25">
      <c r="A524" s="5">
        <v>690</v>
      </c>
      <c r="B524" s="5" t="s">
        <v>497</v>
      </c>
      <c r="C524" s="5" t="s">
        <v>497</v>
      </c>
      <c r="D524" s="1" t="s">
        <v>498</v>
      </c>
      <c r="E524" s="1" t="s">
        <v>51</v>
      </c>
      <c r="F524" s="1" t="str">
        <f t="shared" si="8"/>
        <v>VALPARAÍSO</v>
      </c>
      <c r="G524" s="1" t="s">
        <v>1106</v>
      </c>
      <c r="H524" s="1" t="s">
        <v>1106</v>
      </c>
      <c r="I524" s="5" t="s">
        <v>4912</v>
      </c>
      <c r="J524" s="5">
        <v>564</v>
      </c>
      <c r="K524" s="5" t="s">
        <v>20</v>
      </c>
      <c r="L524" s="5" t="s">
        <v>21</v>
      </c>
      <c r="M524" s="5">
        <v>58947</v>
      </c>
      <c r="N524" s="5" t="s">
        <v>1125</v>
      </c>
      <c r="O524" s="1" t="s">
        <v>1126</v>
      </c>
      <c r="P524" s="1" t="s">
        <v>533</v>
      </c>
      <c r="Q524" s="1" t="s">
        <v>556</v>
      </c>
      <c r="R524" s="1" t="s">
        <v>26</v>
      </c>
      <c r="S524" s="1" t="s">
        <v>27</v>
      </c>
      <c r="T524" s="5">
        <v>182069</v>
      </c>
      <c r="U524" s="1" t="s">
        <v>25</v>
      </c>
      <c r="V524" s="1" t="s">
        <v>25</v>
      </c>
      <c r="W524" s="1" t="s">
        <v>25</v>
      </c>
      <c r="X524" s="1" t="s">
        <v>25</v>
      </c>
      <c r="Y524" s="1" t="s">
        <v>25</v>
      </c>
      <c r="Z524" s="1" t="s">
        <v>25</v>
      </c>
      <c r="AA524" s="1" t="s">
        <v>25</v>
      </c>
      <c r="AB524" s="1" t="s">
        <v>25</v>
      </c>
      <c r="AC524" s="1" t="s">
        <v>4394</v>
      </c>
      <c r="AD524" s="2">
        <v>0</v>
      </c>
      <c r="AE524" s="2">
        <v>0</v>
      </c>
      <c r="AF524" s="2">
        <v>318000</v>
      </c>
      <c r="AG524" s="2">
        <v>600000</v>
      </c>
      <c r="AH524" s="2">
        <v>222560</v>
      </c>
      <c r="AI524" s="2">
        <v>0</v>
      </c>
      <c r="AJ524" s="2">
        <v>0</v>
      </c>
      <c r="AK524" s="2">
        <v>0</v>
      </c>
      <c r="AL524" s="25">
        <f>VLOOKUP(H524,Tabla3[[#All],[Comuna]:[Codigo Comuna]],2,FALSE)</f>
        <v>5201</v>
      </c>
      <c r="AM524" s="28">
        <f>VLOOKUP(AL524,Poblacion!E$1:G$347,3,FALSE)</f>
        <v>4800</v>
      </c>
      <c r="AN524" s="28">
        <f>VLOOKUP(AL524,Tabla4[[#All],[Código Comuna]:[Población 2025 estimada]],3,FALSE)</f>
        <v>8997</v>
      </c>
      <c r="AO524" s="26">
        <f>VLOOKUP(AL524,Pobreza!B$1:E$346,4,FALSE)</f>
        <v>0.12476002658287851</v>
      </c>
    </row>
    <row r="525" spans="1:41" ht="36" x14ac:dyDescent="0.25">
      <c r="A525" s="6"/>
      <c r="B525" s="5" t="s">
        <v>497</v>
      </c>
      <c r="C525" s="5" t="s">
        <v>497</v>
      </c>
      <c r="D525" s="1" t="s">
        <v>498</v>
      </c>
      <c r="E525" s="1" t="s">
        <v>51</v>
      </c>
      <c r="F525" s="1" t="str">
        <f t="shared" si="8"/>
        <v>VALPARAÍSO</v>
      </c>
      <c r="G525" s="1" t="s">
        <v>1106</v>
      </c>
      <c r="H525" s="1" t="s">
        <v>1106</v>
      </c>
      <c r="I525" s="5" t="s">
        <v>4912</v>
      </c>
      <c r="J525" s="6"/>
      <c r="K525" s="5" t="s">
        <v>20</v>
      </c>
      <c r="L525" s="5" t="s">
        <v>25</v>
      </c>
      <c r="M525" s="5">
        <v>58947</v>
      </c>
      <c r="N525" s="5" t="s">
        <v>1125</v>
      </c>
      <c r="O525" s="1" t="s">
        <v>1127</v>
      </c>
      <c r="P525" s="1" t="s">
        <v>533</v>
      </c>
      <c r="Q525" s="1" t="s">
        <v>25</v>
      </c>
      <c r="R525" s="1" t="s">
        <v>26</v>
      </c>
      <c r="S525" s="1" t="s">
        <v>26</v>
      </c>
      <c r="T525" s="6"/>
      <c r="U525" s="1" t="s">
        <v>25</v>
      </c>
      <c r="V525" s="1" t="s">
        <v>25</v>
      </c>
      <c r="W525" s="1" t="s">
        <v>25</v>
      </c>
      <c r="X525" s="1" t="s">
        <v>25</v>
      </c>
      <c r="Y525" s="1" t="s">
        <v>25</v>
      </c>
      <c r="Z525" s="1" t="s">
        <v>25</v>
      </c>
      <c r="AA525" s="1" t="s">
        <v>25</v>
      </c>
      <c r="AB525" s="1" t="s">
        <v>25</v>
      </c>
      <c r="AC525" s="1" t="s">
        <v>4394</v>
      </c>
      <c r="AD525" s="2">
        <v>0</v>
      </c>
      <c r="AE525" s="2">
        <v>0</v>
      </c>
      <c r="AF525" s="2">
        <v>200000</v>
      </c>
      <c r="AG525" s="2">
        <v>3810895</v>
      </c>
      <c r="AH525" s="2">
        <v>3640000</v>
      </c>
      <c r="AI525" s="2">
        <v>0</v>
      </c>
      <c r="AJ525" s="2">
        <v>0</v>
      </c>
      <c r="AK525" s="2">
        <v>0</v>
      </c>
      <c r="AL525" s="25">
        <f>VLOOKUP(H525,Tabla3[[#All],[Comuna]:[Codigo Comuna]],2,FALSE)</f>
        <v>5201</v>
      </c>
      <c r="AM525" s="28">
        <f>VLOOKUP(AL525,Poblacion!E$1:G$347,3,FALSE)</f>
        <v>4800</v>
      </c>
      <c r="AN525" s="28">
        <f>VLOOKUP(AL525,Tabla4[[#All],[Código Comuna]:[Población 2025 estimada]],3,FALSE)</f>
        <v>8997</v>
      </c>
      <c r="AO525" s="26">
        <f>VLOOKUP(AL525,Pobreza!B$1:E$346,4,FALSE)</f>
        <v>0.12476002658287851</v>
      </c>
    </row>
    <row r="526" spans="1:41" ht="36" x14ac:dyDescent="0.25">
      <c r="A526" s="5">
        <v>689</v>
      </c>
      <c r="B526" s="5" t="s">
        <v>497</v>
      </c>
      <c r="C526" s="5" t="s">
        <v>497</v>
      </c>
      <c r="D526" s="1" t="s">
        <v>498</v>
      </c>
      <c r="E526" s="1" t="s">
        <v>51</v>
      </c>
      <c r="F526" s="1" t="str">
        <f t="shared" si="8"/>
        <v>VALPARAÍSO</v>
      </c>
      <c r="G526" s="1" t="s">
        <v>1106</v>
      </c>
      <c r="H526" s="1" t="s">
        <v>1106</v>
      </c>
      <c r="I526" s="5" t="s">
        <v>4912</v>
      </c>
      <c r="J526" s="5">
        <v>564</v>
      </c>
      <c r="K526" s="5" t="s">
        <v>20</v>
      </c>
      <c r="L526" s="5" t="s">
        <v>30</v>
      </c>
      <c r="M526" s="5">
        <v>58947</v>
      </c>
      <c r="N526" s="5" t="s">
        <v>1125</v>
      </c>
      <c r="O526" s="1" t="s">
        <v>1126</v>
      </c>
      <c r="P526" s="1" t="s">
        <v>533</v>
      </c>
      <c r="Q526" s="1" t="s">
        <v>556</v>
      </c>
      <c r="R526" s="1" t="s">
        <v>26</v>
      </c>
      <c r="S526" s="1" t="s">
        <v>31</v>
      </c>
      <c r="T526" s="5">
        <v>182068</v>
      </c>
      <c r="U526" s="1" t="s">
        <v>25</v>
      </c>
      <c r="V526" s="1" t="s">
        <v>25</v>
      </c>
      <c r="W526" s="1" t="s">
        <v>25</v>
      </c>
      <c r="X526" s="1" t="s">
        <v>25</v>
      </c>
      <c r="Y526" s="1" t="s">
        <v>25</v>
      </c>
      <c r="Z526" s="1" t="s">
        <v>25</v>
      </c>
      <c r="AA526" s="1" t="s">
        <v>25</v>
      </c>
      <c r="AB526" s="1" t="s">
        <v>25</v>
      </c>
      <c r="AC526" s="1" t="s">
        <v>4394</v>
      </c>
      <c r="AD526" s="2">
        <v>0</v>
      </c>
      <c r="AE526" s="2">
        <v>0</v>
      </c>
      <c r="AF526" s="2">
        <v>190000</v>
      </c>
      <c r="AG526" s="2">
        <v>3512799</v>
      </c>
      <c r="AH526" s="2">
        <v>3000000</v>
      </c>
      <c r="AI526" s="2">
        <v>0</v>
      </c>
      <c r="AJ526" s="2">
        <v>0</v>
      </c>
      <c r="AK526" s="2">
        <v>0</v>
      </c>
      <c r="AL526" s="25">
        <f>VLOOKUP(H526,Tabla3[[#All],[Comuna]:[Codigo Comuna]],2,FALSE)</f>
        <v>5201</v>
      </c>
      <c r="AM526" s="28">
        <f>VLOOKUP(AL526,Poblacion!E$1:G$347,3,FALSE)</f>
        <v>4800</v>
      </c>
      <c r="AN526" s="28">
        <f>VLOOKUP(AL526,Tabla4[[#All],[Código Comuna]:[Población 2025 estimada]],3,FALSE)</f>
        <v>8997</v>
      </c>
      <c r="AO526" s="26">
        <f>VLOOKUP(AL526,Pobreza!B$1:E$346,4,FALSE)</f>
        <v>0.12476002658287851</v>
      </c>
    </row>
    <row r="527" spans="1:41" ht="264" x14ac:dyDescent="0.25">
      <c r="A527" s="5">
        <v>692</v>
      </c>
      <c r="B527" s="5" t="s">
        <v>497</v>
      </c>
      <c r="C527" s="5" t="s">
        <v>497</v>
      </c>
      <c r="D527" s="1" t="s">
        <v>498</v>
      </c>
      <c r="E527" s="1" t="s">
        <v>51</v>
      </c>
      <c r="F527" s="1" t="str">
        <f t="shared" si="8"/>
        <v>VALPARAÍSO</v>
      </c>
      <c r="G527" s="1" t="s">
        <v>1056</v>
      </c>
      <c r="H527" s="1" t="s">
        <v>1057</v>
      </c>
      <c r="I527" s="5" t="s">
        <v>4912</v>
      </c>
      <c r="J527" s="5">
        <v>609</v>
      </c>
      <c r="K527" s="5" t="s">
        <v>20</v>
      </c>
      <c r="L527" s="5" t="s">
        <v>30</v>
      </c>
      <c r="M527" s="5">
        <v>58681</v>
      </c>
      <c r="N527" s="5" t="s">
        <v>1128</v>
      </c>
      <c r="O527" s="1" t="s">
        <v>1129</v>
      </c>
      <c r="P527" s="1" t="s">
        <v>533</v>
      </c>
      <c r="Q527" s="1" t="s">
        <v>588</v>
      </c>
      <c r="R527" s="1" t="s">
        <v>26</v>
      </c>
      <c r="S527" s="1" t="s">
        <v>31</v>
      </c>
      <c r="T527" s="5">
        <v>181552</v>
      </c>
      <c r="U527" s="1" t="s">
        <v>25</v>
      </c>
      <c r="V527" s="1" t="s">
        <v>25</v>
      </c>
      <c r="W527" s="1" t="s">
        <v>25</v>
      </c>
      <c r="X527" s="1" t="s">
        <v>25</v>
      </c>
      <c r="Y527" s="1" t="s">
        <v>25</v>
      </c>
      <c r="Z527" s="1" t="s">
        <v>25</v>
      </c>
      <c r="AA527" s="1" t="s">
        <v>25</v>
      </c>
      <c r="AB527" s="1" t="s">
        <v>25</v>
      </c>
      <c r="AC527" s="1" t="s">
        <v>4394</v>
      </c>
      <c r="AD527" s="2">
        <v>0</v>
      </c>
      <c r="AE527" s="2">
        <v>0</v>
      </c>
      <c r="AF527" s="2">
        <v>553164</v>
      </c>
      <c r="AG527" s="2">
        <v>25800</v>
      </c>
      <c r="AH527" s="2">
        <v>0</v>
      </c>
      <c r="AI527" s="2">
        <v>0</v>
      </c>
      <c r="AJ527" s="2">
        <v>0</v>
      </c>
      <c r="AK527" s="2">
        <v>0</v>
      </c>
      <c r="AL527" s="25" t="e">
        <f>VLOOKUP(H527,Tabla3[[#All],[Comuna]:[Codigo Comuna]],2,FALSE)</f>
        <v>#N/A</v>
      </c>
      <c r="AM527" s="28" t="e">
        <f>VLOOKUP(AL527,Poblacion!E$1:G$347,3,FALSE)</f>
        <v>#N/A</v>
      </c>
      <c r="AN527" s="28" t="e">
        <f>VLOOKUP(AL527,Tabla4[[#All],[Código Comuna]:[Población 2025 estimada]],3,FALSE)</f>
        <v>#N/A</v>
      </c>
      <c r="AO527" s="26" t="e">
        <f>VLOOKUP(AL527,Pobreza!B$1:E$346,4,FALSE)</f>
        <v>#N/A</v>
      </c>
    </row>
    <row r="528" spans="1:41" ht="24" x14ac:dyDescent="0.25">
      <c r="A528" s="5">
        <v>693</v>
      </c>
      <c r="B528" s="5" t="s">
        <v>497</v>
      </c>
      <c r="C528" s="5" t="s">
        <v>497</v>
      </c>
      <c r="D528" s="1" t="s">
        <v>498</v>
      </c>
      <c r="E528" s="1" t="s">
        <v>51</v>
      </c>
      <c r="F528" s="1" t="str">
        <f t="shared" si="8"/>
        <v>VALPARAÍSO</v>
      </c>
      <c r="G528" s="1" t="s">
        <v>127</v>
      </c>
      <c r="H528" s="1" t="s">
        <v>122</v>
      </c>
      <c r="I528" s="5" t="s">
        <v>4912</v>
      </c>
      <c r="J528" s="5">
        <v>562</v>
      </c>
      <c r="K528" s="5" t="s">
        <v>20</v>
      </c>
      <c r="L528" s="5" t="s">
        <v>21</v>
      </c>
      <c r="M528" s="5">
        <v>58744</v>
      </c>
      <c r="N528" s="5" t="s">
        <v>1130</v>
      </c>
      <c r="O528" s="1" t="s">
        <v>1131</v>
      </c>
      <c r="P528" s="1" t="s">
        <v>533</v>
      </c>
      <c r="Q528" s="1" t="s">
        <v>556</v>
      </c>
      <c r="R528" s="1" t="s">
        <v>26</v>
      </c>
      <c r="S528" s="1" t="s">
        <v>27</v>
      </c>
      <c r="T528" s="5">
        <v>181666</v>
      </c>
      <c r="U528" s="1" t="s">
        <v>25</v>
      </c>
      <c r="V528" s="1" t="s">
        <v>25</v>
      </c>
      <c r="W528" s="1" t="s">
        <v>25</v>
      </c>
      <c r="X528" s="1" t="s">
        <v>25</v>
      </c>
      <c r="Y528" s="1" t="s">
        <v>25</v>
      </c>
      <c r="Z528" s="1" t="s">
        <v>25</v>
      </c>
      <c r="AA528" s="1" t="s">
        <v>25</v>
      </c>
      <c r="AB528" s="1" t="s">
        <v>25</v>
      </c>
      <c r="AC528" s="1" t="s">
        <v>4394</v>
      </c>
      <c r="AD528" s="2">
        <v>0</v>
      </c>
      <c r="AE528" s="2">
        <v>0</v>
      </c>
      <c r="AF528" s="2">
        <v>69000</v>
      </c>
      <c r="AG528" s="2">
        <v>1031990</v>
      </c>
      <c r="AH528" s="2">
        <v>1370957</v>
      </c>
      <c r="AI528" s="2">
        <v>1231990</v>
      </c>
      <c r="AJ528" s="2">
        <v>1093548</v>
      </c>
      <c r="AK528" s="2">
        <v>0</v>
      </c>
      <c r="AL528" s="25" t="e">
        <f>VLOOKUP(H528,Tabla3[[#All],[Comuna]:[Codigo Comuna]],2,FALSE)</f>
        <v>#N/A</v>
      </c>
      <c r="AM528" s="28" t="e">
        <f>VLOOKUP(AL528,Poblacion!E$1:G$347,3,FALSE)</f>
        <v>#N/A</v>
      </c>
      <c r="AN528" s="28" t="e">
        <f>VLOOKUP(AL528,Tabla4[[#All],[Código Comuna]:[Población 2025 estimada]],3,FALSE)</f>
        <v>#N/A</v>
      </c>
      <c r="AO528" s="26" t="e">
        <f>VLOOKUP(AL528,Pobreza!B$1:E$346,4,FALSE)</f>
        <v>#N/A</v>
      </c>
    </row>
    <row r="529" spans="1:41" ht="24" x14ac:dyDescent="0.25">
      <c r="A529" s="5">
        <v>694</v>
      </c>
      <c r="B529" s="5" t="s">
        <v>497</v>
      </c>
      <c r="C529" s="5" t="s">
        <v>497</v>
      </c>
      <c r="D529" s="1" t="s">
        <v>498</v>
      </c>
      <c r="E529" s="1" t="s">
        <v>51</v>
      </c>
      <c r="F529" s="1" t="str">
        <f t="shared" si="8"/>
        <v>VALPARAÍSO</v>
      </c>
      <c r="G529" s="1" t="s">
        <v>127</v>
      </c>
      <c r="H529" s="1" t="s">
        <v>122</v>
      </c>
      <c r="I529" s="5" t="s">
        <v>4912</v>
      </c>
      <c r="J529" s="5">
        <v>562</v>
      </c>
      <c r="K529" s="5" t="s">
        <v>20</v>
      </c>
      <c r="L529" s="5" t="s">
        <v>30</v>
      </c>
      <c r="M529" s="5">
        <v>58744</v>
      </c>
      <c r="N529" s="5" t="s">
        <v>1130</v>
      </c>
      <c r="O529" s="1" t="s">
        <v>1131</v>
      </c>
      <c r="P529" s="1" t="s">
        <v>533</v>
      </c>
      <c r="Q529" s="1" t="s">
        <v>556</v>
      </c>
      <c r="R529" s="1" t="s">
        <v>26</v>
      </c>
      <c r="S529" s="1" t="s">
        <v>31</v>
      </c>
      <c r="T529" s="5">
        <v>181667</v>
      </c>
      <c r="U529" s="1" t="s">
        <v>25</v>
      </c>
      <c r="V529" s="1" t="s">
        <v>25</v>
      </c>
      <c r="W529" s="1" t="s">
        <v>25</v>
      </c>
      <c r="X529" s="1" t="s">
        <v>25</v>
      </c>
      <c r="Y529" s="1" t="s">
        <v>25</v>
      </c>
      <c r="Z529" s="1" t="s">
        <v>25</v>
      </c>
      <c r="AA529" s="1" t="s">
        <v>25</v>
      </c>
      <c r="AB529" s="1" t="s">
        <v>25</v>
      </c>
      <c r="AC529" s="1" t="s">
        <v>4394</v>
      </c>
      <c r="AD529" s="2">
        <v>0</v>
      </c>
      <c r="AE529" s="2">
        <v>0</v>
      </c>
      <c r="AF529" s="2">
        <v>114000</v>
      </c>
      <c r="AG529" s="2">
        <v>5186500</v>
      </c>
      <c r="AH529" s="2">
        <v>10222724</v>
      </c>
      <c r="AI529" s="2">
        <v>10186500</v>
      </c>
      <c r="AJ529" s="2">
        <v>10465500</v>
      </c>
      <c r="AK529" s="2">
        <v>0</v>
      </c>
      <c r="AL529" s="25" t="e">
        <f>VLOOKUP(H529,Tabla3[[#All],[Comuna]:[Codigo Comuna]],2,FALSE)</f>
        <v>#N/A</v>
      </c>
      <c r="AM529" s="28" t="e">
        <f>VLOOKUP(AL529,Poblacion!E$1:G$347,3,FALSE)</f>
        <v>#N/A</v>
      </c>
      <c r="AN529" s="28" t="e">
        <f>VLOOKUP(AL529,Tabla4[[#All],[Código Comuna]:[Población 2025 estimada]],3,FALSE)</f>
        <v>#N/A</v>
      </c>
      <c r="AO529" s="26" t="e">
        <f>VLOOKUP(AL529,Pobreza!B$1:E$346,4,FALSE)</f>
        <v>#N/A</v>
      </c>
    </row>
    <row r="530" spans="1:41" ht="24" x14ac:dyDescent="0.25">
      <c r="A530" s="5">
        <v>696</v>
      </c>
      <c r="B530" s="5" t="s">
        <v>497</v>
      </c>
      <c r="C530" s="5" t="s">
        <v>497</v>
      </c>
      <c r="D530" s="1" t="s">
        <v>498</v>
      </c>
      <c r="E530" s="1" t="s">
        <v>51</v>
      </c>
      <c r="F530" s="1" t="str">
        <f t="shared" si="8"/>
        <v>VALPARAÍSO</v>
      </c>
      <c r="G530" s="1" t="s">
        <v>127</v>
      </c>
      <c r="H530" s="1" t="s">
        <v>122</v>
      </c>
      <c r="I530" s="5" t="s">
        <v>4912</v>
      </c>
      <c r="J530" s="5">
        <v>563</v>
      </c>
      <c r="K530" s="5" t="s">
        <v>20</v>
      </c>
      <c r="L530" s="5" t="s">
        <v>21</v>
      </c>
      <c r="M530" s="5">
        <v>58745</v>
      </c>
      <c r="N530" s="5" t="s">
        <v>1132</v>
      </c>
      <c r="O530" s="1" t="s">
        <v>1133</v>
      </c>
      <c r="P530" s="1" t="s">
        <v>533</v>
      </c>
      <c r="Q530" s="1" t="s">
        <v>556</v>
      </c>
      <c r="R530" s="1" t="s">
        <v>26</v>
      </c>
      <c r="S530" s="1" t="s">
        <v>27</v>
      </c>
      <c r="T530" s="5">
        <v>181668</v>
      </c>
      <c r="U530" s="1" t="s">
        <v>25</v>
      </c>
      <c r="V530" s="1" t="s">
        <v>25</v>
      </c>
      <c r="W530" s="1" t="s">
        <v>25</v>
      </c>
      <c r="X530" s="1" t="s">
        <v>25</v>
      </c>
      <c r="Y530" s="1" t="s">
        <v>25</v>
      </c>
      <c r="Z530" s="1" t="s">
        <v>25</v>
      </c>
      <c r="AA530" s="1" t="s">
        <v>25</v>
      </c>
      <c r="AB530" s="1" t="s">
        <v>25</v>
      </c>
      <c r="AC530" s="1" t="s">
        <v>4394</v>
      </c>
      <c r="AD530" s="2">
        <v>0</v>
      </c>
      <c r="AE530" s="2">
        <v>0</v>
      </c>
      <c r="AF530" s="2">
        <v>10000</v>
      </c>
      <c r="AG530" s="2">
        <v>137000</v>
      </c>
      <c r="AH530" s="2">
        <v>219221</v>
      </c>
      <c r="AI530" s="2">
        <v>60000</v>
      </c>
      <c r="AJ530" s="2">
        <v>0</v>
      </c>
      <c r="AK530" s="2">
        <v>0</v>
      </c>
      <c r="AL530" s="25" t="e">
        <f>VLOOKUP(H530,Tabla3[[#All],[Comuna]:[Codigo Comuna]],2,FALSE)</f>
        <v>#N/A</v>
      </c>
      <c r="AM530" s="28" t="e">
        <f>VLOOKUP(AL530,Poblacion!E$1:G$347,3,FALSE)</f>
        <v>#N/A</v>
      </c>
      <c r="AN530" s="28" t="e">
        <f>VLOOKUP(AL530,Tabla4[[#All],[Código Comuna]:[Población 2025 estimada]],3,FALSE)</f>
        <v>#N/A</v>
      </c>
      <c r="AO530" s="26" t="e">
        <f>VLOOKUP(AL530,Pobreza!B$1:E$346,4,FALSE)</f>
        <v>#N/A</v>
      </c>
    </row>
    <row r="531" spans="1:41" ht="24" x14ac:dyDescent="0.25">
      <c r="A531" s="5">
        <v>695</v>
      </c>
      <c r="B531" s="5" t="s">
        <v>497</v>
      </c>
      <c r="C531" s="5" t="s">
        <v>497</v>
      </c>
      <c r="D531" s="1" t="s">
        <v>498</v>
      </c>
      <c r="E531" s="1" t="s">
        <v>51</v>
      </c>
      <c r="F531" s="1" t="str">
        <f t="shared" si="8"/>
        <v>VALPARAÍSO</v>
      </c>
      <c r="G531" s="1" t="s">
        <v>127</v>
      </c>
      <c r="H531" s="1" t="s">
        <v>122</v>
      </c>
      <c r="I531" s="5" t="s">
        <v>4912</v>
      </c>
      <c r="J531" s="5">
        <v>563</v>
      </c>
      <c r="K531" s="5" t="s">
        <v>20</v>
      </c>
      <c r="L531" s="5" t="s">
        <v>30</v>
      </c>
      <c r="M531" s="5">
        <v>58745</v>
      </c>
      <c r="N531" s="5" t="s">
        <v>1132</v>
      </c>
      <c r="O531" s="1" t="s">
        <v>1133</v>
      </c>
      <c r="P531" s="1" t="s">
        <v>533</v>
      </c>
      <c r="Q531" s="1" t="s">
        <v>556</v>
      </c>
      <c r="R531" s="1" t="s">
        <v>26</v>
      </c>
      <c r="S531" s="1" t="s">
        <v>31</v>
      </c>
      <c r="T531" s="5">
        <v>181669</v>
      </c>
      <c r="U531" s="1" t="s">
        <v>25</v>
      </c>
      <c r="V531" s="1" t="s">
        <v>25</v>
      </c>
      <c r="W531" s="1" t="s">
        <v>25</v>
      </c>
      <c r="X531" s="1" t="s">
        <v>25</v>
      </c>
      <c r="Y531" s="1" t="s">
        <v>25</v>
      </c>
      <c r="Z531" s="1" t="s">
        <v>25</v>
      </c>
      <c r="AA531" s="1" t="s">
        <v>25</v>
      </c>
      <c r="AB531" s="1" t="s">
        <v>25</v>
      </c>
      <c r="AC531" s="1" t="s">
        <v>4394</v>
      </c>
      <c r="AD531" s="2">
        <v>0</v>
      </c>
      <c r="AE531" s="2">
        <v>0</v>
      </c>
      <c r="AF531" s="2">
        <v>10000</v>
      </c>
      <c r="AG531" s="2">
        <v>2260000</v>
      </c>
      <c r="AH531" s="2">
        <v>2514925</v>
      </c>
      <c r="AI531" s="2">
        <v>2115000</v>
      </c>
      <c r="AJ531" s="2">
        <v>0</v>
      </c>
      <c r="AK531" s="2">
        <v>0</v>
      </c>
      <c r="AL531" s="25" t="e">
        <f>VLOOKUP(H531,Tabla3[[#All],[Comuna]:[Codigo Comuna]],2,FALSE)</f>
        <v>#N/A</v>
      </c>
      <c r="AM531" s="28" t="e">
        <f>VLOOKUP(AL531,Poblacion!E$1:G$347,3,FALSE)</f>
        <v>#N/A</v>
      </c>
      <c r="AN531" s="28" t="e">
        <f>VLOOKUP(AL531,Tabla4[[#All],[Código Comuna]:[Población 2025 estimada]],3,FALSE)</f>
        <v>#N/A</v>
      </c>
      <c r="AO531" s="26" t="e">
        <f>VLOOKUP(AL531,Pobreza!B$1:E$346,4,FALSE)</f>
        <v>#N/A</v>
      </c>
    </row>
    <row r="532" spans="1:41" ht="24" x14ac:dyDescent="0.25">
      <c r="A532" s="5">
        <v>698</v>
      </c>
      <c r="B532" s="5" t="s">
        <v>497</v>
      </c>
      <c r="C532" s="5" t="s">
        <v>497</v>
      </c>
      <c r="D532" s="1" t="s">
        <v>498</v>
      </c>
      <c r="E532" s="1" t="s">
        <v>51</v>
      </c>
      <c r="F532" s="1" t="str">
        <f t="shared" si="8"/>
        <v>VALPARAÍSO</v>
      </c>
      <c r="G532" s="1" t="s">
        <v>127</v>
      </c>
      <c r="H532" s="1" t="s">
        <v>122</v>
      </c>
      <c r="I532" s="5" t="s">
        <v>4912</v>
      </c>
      <c r="J532" s="5">
        <v>586</v>
      </c>
      <c r="K532" s="5" t="s">
        <v>20</v>
      </c>
      <c r="L532" s="5" t="s">
        <v>21</v>
      </c>
      <c r="M532" s="5">
        <v>58808</v>
      </c>
      <c r="N532" s="5" t="s">
        <v>1134</v>
      </c>
      <c r="O532" s="1" t="s">
        <v>1135</v>
      </c>
      <c r="P532" s="1" t="s">
        <v>533</v>
      </c>
      <c r="Q532" s="1" t="s">
        <v>556</v>
      </c>
      <c r="R532" s="1" t="s">
        <v>26</v>
      </c>
      <c r="S532" s="1" t="s">
        <v>27</v>
      </c>
      <c r="T532" s="5">
        <v>181775</v>
      </c>
      <c r="U532" s="1" t="s">
        <v>25</v>
      </c>
      <c r="V532" s="1" t="s">
        <v>25</v>
      </c>
      <c r="W532" s="1" t="s">
        <v>25</v>
      </c>
      <c r="X532" s="1" t="s">
        <v>25</v>
      </c>
      <c r="Y532" s="1" t="s">
        <v>25</v>
      </c>
      <c r="Z532" s="1" t="s">
        <v>25</v>
      </c>
      <c r="AA532" s="1" t="s">
        <v>25</v>
      </c>
      <c r="AB532" s="1" t="s">
        <v>25</v>
      </c>
      <c r="AC532" s="1" t="s">
        <v>4394</v>
      </c>
      <c r="AD532" s="2">
        <v>0</v>
      </c>
      <c r="AE532" s="2">
        <v>0</v>
      </c>
      <c r="AF532" s="2">
        <v>20563</v>
      </c>
      <c r="AG532" s="2">
        <v>4200</v>
      </c>
      <c r="AH532" s="2">
        <v>0</v>
      </c>
      <c r="AI532" s="2">
        <v>0</v>
      </c>
      <c r="AJ532" s="2">
        <v>0</v>
      </c>
      <c r="AK532" s="2">
        <v>0</v>
      </c>
      <c r="AL532" s="25" t="e">
        <f>VLOOKUP(H532,Tabla3[[#All],[Comuna]:[Codigo Comuna]],2,FALSE)</f>
        <v>#N/A</v>
      </c>
      <c r="AM532" s="28" t="e">
        <f>VLOOKUP(AL532,Poblacion!E$1:G$347,3,FALSE)</f>
        <v>#N/A</v>
      </c>
      <c r="AN532" s="28" t="e">
        <f>VLOOKUP(AL532,Tabla4[[#All],[Código Comuna]:[Población 2025 estimada]],3,FALSE)</f>
        <v>#N/A</v>
      </c>
      <c r="AO532" s="26" t="e">
        <f>VLOOKUP(AL532,Pobreza!B$1:E$346,4,FALSE)</f>
        <v>#N/A</v>
      </c>
    </row>
    <row r="533" spans="1:41" ht="24" x14ac:dyDescent="0.25">
      <c r="A533" s="5">
        <v>697</v>
      </c>
      <c r="B533" s="5" t="s">
        <v>497</v>
      </c>
      <c r="C533" s="5" t="s">
        <v>497</v>
      </c>
      <c r="D533" s="1" t="s">
        <v>498</v>
      </c>
      <c r="E533" s="1" t="s">
        <v>51</v>
      </c>
      <c r="F533" s="1" t="str">
        <f t="shared" si="8"/>
        <v>VALPARAÍSO</v>
      </c>
      <c r="G533" s="1" t="s">
        <v>127</v>
      </c>
      <c r="H533" s="1" t="s">
        <v>122</v>
      </c>
      <c r="I533" s="5" t="s">
        <v>4912</v>
      </c>
      <c r="J533" s="5">
        <v>586</v>
      </c>
      <c r="K533" s="5" t="s">
        <v>20</v>
      </c>
      <c r="L533" s="5" t="s">
        <v>30</v>
      </c>
      <c r="M533" s="5">
        <v>58808</v>
      </c>
      <c r="N533" s="5" t="s">
        <v>1134</v>
      </c>
      <c r="O533" s="1" t="s">
        <v>1135</v>
      </c>
      <c r="P533" s="1" t="s">
        <v>533</v>
      </c>
      <c r="Q533" s="1" t="s">
        <v>556</v>
      </c>
      <c r="R533" s="1" t="s">
        <v>26</v>
      </c>
      <c r="S533" s="1" t="s">
        <v>31</v>
      </c>
      <c r="T533" s="5">
        <v>181776</v>
      </c>
      <c r="U533" s="1" t="s">
        <v>25</v>
      </c>
      <c r="V533" s="1" t="s">
        <v>25</v>
      </c>
      <c r="W533" s="1" t="s">
        <v>25</v>
      </c>
      <c r="X533" s="1" t="s">
        <v>25</v>
      </c>
      <c r="Y533" s="1" t="s">
        <v>25</v>
      </c>
      <c r="Z533" s="1" t="s">
        <v>25</v>
      </c>
      <c r="AA533" s="1" t="s">
        <v>25</v>
      </c>
      <c r="AB533" s="1" t="s">
        <v>25</v>
      </c>
      <c r="AC533" s="1" t="s">
        <v>4394</v>
      </c>
      <c r="AD533" s="2">
        <v>0</v>
      </c>
      <c r="AE533" s="2">
        <v>0</v>
      </c>
      <c r="AF533" s="2">
        <v>205628</v>
      </c>
      <c r="AG533" s="2">
        <v>41400</v>
      </c>
      <c r="AH533" s="2">
        <v>0</v>
      </c>
      <c r="AI533" s="2">
        <v>0</v>
      </c>
      <c r="AJ533" s="2">
        <v>0</v>
      </c>
      <c r="AK533" s="2">
        <v>0</v>
      </c>
      <c r="AL533" s="25" t="e">
        <f>VLOOKUP(H533,Tabla3[[#All],[Comuna]:[Codigo Comuna]],2,FALSE)</f>
        <v>#N/A</v>
      </c>
      <c r="AM533" s="28" t="e">
        <f>VLOOKUP(AL533,Poblacion!E$1:G$347,3,FALSE)</f>
        <v>#N/A</v>
      </c>
      <c r="AN533" s="28" t="e">
        <f>VLOOKUP(AL533,Tabla4[[#All],[Código Comuna]:[Población 2025 estimada]],3,FALSE)</f>
        <v>#N/A</v>
      </c>
      <c r="AO533" s="26" t="e">
        <f>VLOOKUP(AL533,Pobreza!B$1:E$346,4,FALSE)</f>
        <v>#N/A</v>
      </c>
    </row>
    <row r="534" spans="1:41" ht="24" x14ac:dyDescent="0.25">
      <c r="A534" s="5">
        <v>699</v>
      </c>
      <c r="B534" s="5" t="s">
        <v>497</v>
      </c>
      <c r="C534" s="5" t="s">
        <v>497</v>
      </c>
      <c r="D534" s="1" t="s">
        <v>498</v>
      </c>
      <c r="E534" s="1" t="s">
        <v>51</v>
      </c>
      <c r="F534" s="1" t="str">
        <f t="shared" si="8"/>
        <v>VALPARAÍSO</v>
      </c>
      <c r="G534" s="1" t="s">
        <v>1106</v>
      </c>
      <c r="H534" s="1" t="s">
        <v>1106</v>
      </c>
      <c r="I534" s="5" t="s">
        <v>4912</v>
      </c>
      <c r="J534" s="5">
        <v>678</v>
      </c>
      <c r="K534" s="5" t="s">
        <v>20</v>
      </c>
      <c r="L534" s="5" t="s">
        <v>21</v>
      </c>
      <c r="M534" s="5">
        <v>58953</v>
      </c>
      <c r="N534" s="5" t="s">
        <v>1136</v>
      </c>
      <c r="O534" s="1" t="s">
        <v>1137</v>
      </c>
      <c r="P534" s="1" t="s">
        <v>505</v>
      </c>
      <c r="Q534" s="1" t="s">
        <v>506</v>
      </c>
      <c r="R534" s="1" t="s">
        <v>89</v>
      </c>
      <c r="S534" s="1" t="s">
        <v>106</v>
      </c>
      <c r="T534" s="5">
        <v>182083</v>
      </c>
      <c r="U534" s="1" t="s">
        <v>25</v>
      </c>
      <c r="V534" s="1" t="s">
        <v>25</v>
      </c>
      <c r="W534" s="1" t="s">
        <v>25</v>
      </c>
      <c r="X534" s="1" t="s">
        <v>25</v>
      </c>
      <c r="Y534" s="1" t="s">
        <v>25</v>
      </c>
      <c r="Z534" s="1" t="s">
        <v>25</v>
      </c>
      <c r="AA534" s="1" t="s">
        <v>25</v>
      </c>
      <c r="AB534" s="1" t="s">
        <v>25</v>
      </c>
      <c r="AC534" s="1" t="s">
        <v>4394</v>
      </c>
      <c r="AD534" s="2">
        <v>0</v>
      </c>
      <c r="AE534" s="2">
        <v>0</v>
      </c>
      <c r="AF534" s="2">
        <v>10000</v>
      </c>
      <c r="AG534" s="2">
        <v>800000</v>
      </c>
      <c r="AH534" s="2">
        <v>990000</v>
      </c>
      <c r="AI534" s="2">
        <v>0</v>
      </c>
      <c r="AJ534" s="2">
        <v>0</v>
      </c>
      <c r="AK534" s="2">
        <v>0</v>
      </c>
      <c r="AL534" s="25">
        <f>VLOOKUP(H534,Tabla3[[#All],[Comuna]:[Codigo Comuna]],2,FALSE)</f>
        <v>5201</v>
      </c>
      <c r="AM534" s="28">
        <f>VLOOKUP(AL534,Poblacion!E$1:G$347,3,FALSE)</f>
        <v>4800</v>
      </c>
      <c r="AN534" s="28">
        <f>VLOOKUP(AL534,Tabla4[[#All],[Código Comuna]:[Población 2025 estimada]],3,FALSE)</f>
        <v>8997</v>
      </c>
      <c r="AO534" s="26">
        <f>VLOOKUP(AL534,Pobreza!B$1:E$346,4,FALSE)</f>
        <v>0.12476002658287851</v>
      </c>
    </row>
    <row r="535" spans="1:41" ht="24" x14ac:dyDescent="0.25">
      <c r="A535" s="6"/>
      <c r="B535" s="5" t="s">
        <v>497</v>
      </c>
      <c r="C535" s="5" t="s">
        <v>497</v>
      </c>
      <c r="D535" s="1" t="s">
        <v>498</v>
      </c>
      <c r="E535" s="1" t="s">
        <v>60</v>
      </c>
      <c r="F535" s="1" t="s">
        <v>4913</v>
      </c>
      <c r="G535" s="1" t="s">
        <v>308</v>
      </c>
      <c r="H535" s="1" t="s">
        <v>308</v>
      </c>
      <c r="I535" s="5" t="s">
        <v>4911</v>
      </c>
      <c r="J535" s="6"/>
      <c r="K535" s="5" t="s">
        <v>20</v>
      </c>
      <c r="L535" s="5" t="s">
        <v>30</v>
      </c>
      <c r="M535" s="5">
        <v>34077</v>
      </c>
      <c r="N535" s="5" t="s">
        <v>1138</v>
      </c>
      <c r="O535" s="1" t="s">
        <v>1139</v>
      </c>
      <c r="P535" s="1" t="s">
        <v>520</v>
      </c>
      <c r="Q535" s="1" t="s">
        <v>25</v>
      </c>
      <c r="R535" s="1" t="s">
        <v>26</v>
      </c>
      <c r="S535" s="1" t="s">
        <v>31</v>
      </c>
      <c r="T535" s="5">
        <v>125009</v>
      </c>
      <c r="U535" s="1" t="s">
        <v>500</v>
      </c>
      <c r="V535" s="1" t="s">
        <v>25</v>
      </c>
      <c r="W535" s="1" t="s">
        <v>25</v>
      </c>
      <c r="X535" s="1" t="s">
        <v>25</v>
      </c>
      <c r="Y535" s="1" t="s">
        <v>25</v>
      </c>
      <c r="Z535" s="1" t="s">
        <v>25</v>
      </c>
      <c r="AA535" s="1" t="s">
        <v>25</v>
      </c>
      <c r="AB535" s="1" t="s">
        <v>25</v>
      </c>
      <c r="AC535" s="1" t="s">
        <v>4394</v>
      </c>
      <c r="AD535" s="2">
        <v>8152479.9989999998</v>
      </c>
      <c r="AE535" s="2">
        <v>4339473.6380000003</v>
      </c>
      <c r="AF535" s="2">
        <v>1800000</v>
      </c>
      <c r="AG535" s="2">
        <v>0</v>
      </c>
      <c r="AH535" s="2">
        <v>0</v>
      </c>
      <c r="AI535" s="2">
        <v>0</v>
      </c>
      <c r="AJ535" s="2">
        <v>0</v>
      </c>
      <c r="AK535" s="2">
        <v>0</v>
      </c>
      <c r="AL535" s="25">
        <f>VLOOKUP(H535,Tabla3[[#All],[Comuna]:[Codigo Comuna]],2,FALSE)</f>
        <v>13501</v>
      </c>
      <c r="AM535" s="28">
        <f>VLOOKUP(AL535,Poblacion!E$1:G$347,3,FALSE)</f>
        <v>136325</v>
      </c>
      <c r="AN535" s="28">
        <f>VLOOKUP(AL535,Tabla4[[#All],[Código Comuna]:[Población 2025 estimada]],3,FALSE)</f>
        <v>150466</v>
      </c>
      <c r="AO535" s="26">
        <f>VLOOKUP(AL535,Pobreza!B$1:E$346,4,FALSE)</f>
        <v>0.22811348984469859</v>
      </c>
    </row>
    <row r="536" spans="1:41" ht="24" x14ac:dyDescent="0.25">
      <c r="A536" s="5">
        <v>700</v>
      </c>
      <c r="B536" s="5" t="s">
        <v>497</v>
      </c>
      <c r="C536" s="5" t="s">
        <v>497</v>
      </c>
      <c r="D536" s="1" t="s">
        <v>498</v>
      </c>
      <c r="E536" s="1" t="s">
        <v>60</v>
      </c>
      <c r="F536" s="1" t="s">
        <v>4913</v>
      </c>
      <c r="G536" s="1" t="s">
        <v>65</v>
      </c>
      <c r="H536" s="1" t="s">
        <v>1142</v>
      </c>
      <c r="I536" s="5" t="s">
        <v>4911</v>
      </c>
      <c r="J536" s="5">
        <v>18</v>
      </c>
      <c r="K536" s="5" t="s">
        <v>20</v>
      </c>
      <c r="L536" s="5" t="s">
        <v>30</v>
      </c>
      <c r="M536" s="5">
        <v>33760</v>
      </c>
      <c r="N536" s="5" t="s">
        <v>1140</v>
      </c>
      <c r="O536" s="1" t="s">
        <v>1141</v>
      </c>
      <c r="P536" s="1" t="s">
        <v>543</v>
      </c>
      <c r="Q536" s="1" t="s">
        <v>522</v>
      </c>
      <c r="R536" s="1" t="s">
        <v>26</v>
      </c>
      <c r="S536" s="1" t="s">
        <v>135</v>
      </c>
      <c r="T536" s="5">
        <v>126090</v>
      </c>
      <c r="U536" s="1" t="s">
        <v>25</v>
      </c>
      <c r="V536" s="1" t="s">
        <v>25</v>
      </c>
      <c r="W536" s="1" t="s">
        <v>25</v>
      </c>
      <c r="X536" s="1" t="s">
        <v>25</v>
      </c>
      <c r="Y536" s="1" t="s">
        <v>25</v>
      </c>
      <c r="Z536" s="1" t="s">
        <v>25</v>
      </c>
      <c r="AA536" s="1" t="s">
        <v>25</v>
      </c>
      <c r="AB536" s="1" t="s">
        <v>25</v>
      </c>
      <c r="AC536" s="1" t="s">
        <v>4394</v>
      </c>
      <c r="AD536" s="2">
        <v>0</v>
      </c>
      <c r="AE536" s="2">
        <v>0</v>
      </c>
      <c r="AF536" s="2">
        <v>54223</v>
      </c>
      <c r="AG536" s="2">
        <v>0</v>
      </c>
      <c r="AH536" s="2">
        <v>0</v>
      </c>
      <c r="AI536" s="2">
        <v>0</v>
      </c>
      <c r="AJ536" s="2">
        <v>0</v>
      </c>
      <c r="AK536" s="2">
        <v>0</v>
      </c>
      <c r="AL536" s="25">
        <f>VLOOKUP(H536,Tabla3[[#All],[Comuna]:[Codigo Comuna]],2,FALSE)</f>
        <v>13116</v>
      </c>
      <c r="AM536" s="28">
        <f>VLOOKUP(AL536,Poblacion!E$1:G$347,3,FALSE)</f>
        <v>87295</v>
      </c>
      <c r="AN536" s="28">
        <f>VLOOKUP(AL536,Tabla4[[#All],[Código Comuna]:[Población 2025 estimada]],3,FALSE)</f>
        <v>99774</v>
      </c>
      <c r="AO536" s="26">
        <f>VLOOKUP(AL536,Pobreza!B$1:E$346,4,FALSE)</f>
        <v>0.28780658094787859</v>
      </c>
    </row>
    <row r="537" spans="1:41" ht="24" x14ac:dyDescent="0.25">
      <c r="A537" s="6"/>
      <c r="B537" s="5" t="s">
        <v>497</v>
      </c>
      <c r="C537" s="5" t="s">
        <v>497</v>
      </c>
      <c r="D537" s="1" t="s">
        <v>498</v>
      </c>
      <c r="E537" s="1" t="s">
        <v>60</v>
      </c>
      <c r="F537" s="1" t="s">
        <v>4913</v>
      </c>
      <c r="G537" s="1" t="s">
        <v>1145</v>
      </c>
      <c r="H537" s="1" t="s">
        <v>1146</v>
      </c>
      <c r="I537" s="5" t="s">
        <v>4911</v>
      </c>
      <c r="J537" s="6"/>
      <c r="K537" s="5" t="s">
        <v>20</v>
      </c>
      <c r="L537" s="5" t="s">
        <v>30</v>
      </c>
      <c r="M537" s="5">
        <v>35738</v>
      </c>
      <c r="N537" s="5" t="s">
        <v>1143</v>
      </c>
      <c r="O537" s="1" t="s">
        <v>1144</v>
      </c>
      <c r="P537" s="1" t="s">
        <v>505</v>
      </c>
      <c r="Q537" s="1" t="s">
        <v>25</v>
      </c>
      <c r="R537" s="1" t="s">
        <v>26</v>
      </c>
      <c r="S537" s="1" t="s">
        <v>31</v>
      </c>
      <c r="T537" s="5">
        <v>124211</v>
      </c>
      <c r="U537" s="1" t="s">
        <v>500</v>
      </c>
      <c r="V537" s="1" t="s">
        <v>25</v>
      </c>
      <c r="W537" s="1" t="s">
        <v>25</v>
      </c>
      <c r="X537" s="1" t="s">
        <v>25</v>
      </c>
      <c r="Y537" s="1" t="s">
        <v>25</v>
      </c>
      <c r="Z537" s="1" t="s">
        <v>25</v>
      </c>
      <c r="AA537" s="1" t="s">
        <v>25</v>
      </c>
      <c r="AB537" s="1" t="s">
        <v>25</v>
      </c>
      <c r="AC537" s="1" t="s">
        <v>4394</v>
      </c>
      <c r="AD537" s="2">
        <v>49831.991999999998</v>
      </c>
      <c r="AE537" s="2">
        <v>4443660.0350000001</v>
      </c>
      <c r="AF537" s="2">
        <v>290000</v>
      </c>
      <c r="AG537" s="2">
        <v>0</v>
      </c>
      <c r="AH537" s="2">
        <v>0</v>
      </c>
      <c r="AI537" s="2">
        <v>0</v>
      </c>
      <c r="AJ537" s="2">
        <v>0</v>
      </c>
      <c r="AK537" s="2">
        <v>0</v>
      </c>
      <c r="AL537" s="25">
        <f>VLOOKUP(H537,Tabla3[[#All],[Comuna]:[Codigo Comuna]],2,FALSE)</f>
        <v>13604</v>
      </c>
      <c r="AM537" s="28">
        <f>VLOOKUP(AL537,Poblacion!E$1:G$347,3,FALSE)</f>
        <v>81243</v>
      </c>
      <c r="AN537" s="28">
        <f>VLOOKUP(AL537,Tabla4[[#All],[Código Comuna]:[Población 2025 estimada]],3,FALSE)</f>
        <v>83549</v>
      </c>
      <c r="AO537" s="26">
        <f>VLOOKUP(AL537,Pobreza!B$1:E$346,4,FALSE)</f>
        <v>0.1955494940972744</v>
      </c>
    </row>
    <row r="538" spans="1:41" ht="96" x14ac:dyDescent="0.25">
      <c r="A538" s="5">
        <v>704</v>
      </c>
      <c r="B538" s="5" t="s">
        <v>497</v>
      </c>
      <c r="C538" s="5" t="s">
        <v>497</v>
      </c>
      <c r="D538" s="1" t="s">
        <v>498</v>
      </c>
      <c r="E538" s="1" t="s">
        <v>60</v>
      </c>
      <c r="F538" s="1" t="s">
        <v>4913</v>
      </c>
      <c r="G538" s="1" t="s">
        <v>1149</v>
      </c>
      <c r="H538" s="1" t="s">
        <v>1150</v>
      </c>
      <c r="I538" s="5" t="s">
        <v>4911</v>
      </c>
      <c r="J538" s="5">
        <v>57</v>
      </c>
      <c r="K538" s="5" t="s">
        <v>20</v>
      </c>
      <c r="L538" s="5" t="s">
        <v>21</v>
      </c>
      <c r="M538" s="5">
        <v>38423</v>
      </c>
      <c r="N538" s="5" t="s">
        <v>1147</v>
      </c>
      <c r="O538" s="1" t="s">
        <v>1148</v>
      </c>
      <c r="P538" s="1" t="s">
        <v>520</v>
      </c>
      <c r="Q538" s="1" t="s">
        <v>560</v>
      </c>
      <c r="R538" s="1" t="s">
        <v>26</v>
      </c>
      <c r="S538" s="1" t="s">
        <v>517</v>
      </c>
      <c r="T538" s="5">
        <v>163319</v>
      </c>
      <c r="U538" s="1" t="s">
        <v>500</v>
      </c>
      <c r="V538" s="1" t="s">
        <v>25</v>
      </c>
      <c r="W538" s="1" t="s">
        <v>25</v>
      </c>
      <c r="X538" s="1" t="s">
        <v>25</v>
      </c>
      <c r="Y538" s="1" t="s">
        <v>25</v>
      </c>
      <c r="Z538" s="1" t="s">
        <v>25</v>
      </c>
      <c r="AA538" s="1" t="s">
        <v>25</v>
      </c>
      <c r="AB538" s="1" t="s">
        <v>25</v>
      </c>
      <c r="AC538" s="1" t="s">
        <v>4394</v>
      </c>
      <c r="AD538" s="2">
        <v>0</v>
      </c>
      <c r="AE538" s="2">
        <v>10</v>
      </c>
      <c r="AF538" s="2">
        <v>46990</v>
      </c>
      <c r="AG538" s="2">
        <v>0</v>
      </c>
      <c r="AH538" s="2">
        <v>0</v>
      </c>
      <c r="AI538" s="2">
        <v>0</v>
      </c>
      <c r="AJ538" s="2">
        <v>0</v>
      </c>
      <c r="AK538" s="2">
        <v>0</v>
      </c>
      <c r="AL538" s="25" t="e">
        <f>VLOOKUP(H538,Tabla3[[#All],[Comuna]:[Codigo Comuna]],2,FALSE)</f>
        <v>#N/A</v>
      </c>
      <c r="AM538" s="28" t="e">
        <f>VLOOKUP(AL538,Poblacion!E$1:G$347,3,FALSE)</f>
        <v>#N/A</v>
      </c>
      <c r="AN538" s="28" t="e">
        <f>VLOOKUP(AL538,Tabla4[[#All],[Código Comuna]:[Población 2025 estimada]],3,FALSE)</f>
        <v>#N/A</v>
      </c>
      <c r="AO538" s="26" t="e">
        <f>VLOOKUP(AL538,Pobreza!B$1:E$346,4,FALSE)</f>
        <v>#N/A</v>
      </c>
    </row>
    <row r="539" spans="1:41" ht="96" x14ac:dyDescent="0.25">
      <c r="A539" s="5">
        <v>705</v>
      </c>
      <c r="B539" s="5" t="s">
        <v>497</v>
      </c>
      <c r="C539" s="5" t="s">
        <v>497</v>
      </c>
      <c r="D539" s="1" t="s">
        <v>498</v>
      </c>
      <c r="E539" s="1" t="s">
        <v>60</v>
      </c>
      <c r="F539" s="1" t="s">
        <v>4913</v>
      </c>
      <c r="G539" s="1" t="s">
        <v>1149</v>
      </c>
      <c r="H539" s="1" t="s">
        <v>1150</v>
      </c>
      <c r="I539" s="5" t="s">
        <v>4911</v>
      </c>
      <c r="J539" s="5">
        <v>57</v>
      </c>
      <c r="K539" s="5" t="s">
        <v>20</v>
      </c>
      <c r="L539" s="5" t="s">
        <v>30</v>
      </c>
      <c r="M539" s="5">
        <v>38423</v>
      </c>
      <c r="N539" s="5" t="s">
        <v>1147</v>
      </c>
      <c r="O539" s="1" t="s">
        <v>1148</v>
      </c>
      <c r="P539" s="1" t="s">
        <v>520</v>
      </c>
      <c r="Q539" s="1" t="s">
        <v>560</v>
      </c>
      <c r="R539" s="1" t="s">
        <v>26</v>
      </c>
      <c r="S539" s="1" t="s">
        <v>31</v>
      </c>
      <c r="T539" s="5">
        <v>127012</v>
      </c>
      <c r="U539" s="1" t="s">
        <v>500</v>
      </c>
      <c r="V539" s="1" t="s">
        <v>25</v>
      </c>
      <c r="W539" s="1" t="s">
        <v>25</v>
      </c>
      <c r="X539" s="1" t="s">
        <v>25</v>
      </c>
      <c r="Y539" s="1" t="s">
        <v>25</v>
      </c>
      <c r="Z539" s="1" t="s">
        <v>25</v>
      </c>
      <c r="AA539" s="1" t="s">
        <v>25</v>
      </c>
      <c r="AB539" s="1" t="s">
        <v>25</v>
      </c>
      <c r="AC539" s="1" t="s">
        <v>4394</v>
      </c>
      <c r="AD539" s="2">
        <v>4544869.983</v>
      </c>
      <c r="AE539" s="2">
        <v>365428.14500000002</v>
      </c>
      <c r="AF539" s="2">
        <v>18624</v>
      </c>
      <c r="AG539" s="2">
        <v>0</v>
      </c>
      <c r="AH539" s="2">
        <v>0</v>
      </c>
      <c r="AI539" s="2">
        <v>0</v>
      </c>
      <c r="AJ539" s="2">
        <v>0</v>
      </c>
      <c r="AK539" s="2">
        <v>0</v>
      </c>
      <c r="AL539" s="25" t="e">
        <f>VLOOKUP(H539,Tabla3[[#All],[Comuna]:[Codigo Comuna]],2,FALSE)</f>
        <v>#N/A</v>
      </c>
      <c r="AM539" s="28" t="e">
        <f>VLOOKUP(AL539,Poblacion!E$1:G$347,3,FALSE)</f>
        <v>#N/A</v>
      </c>
      <c r="AN539" s="28" t="e">
        <f>VLOOKUP(AL539,Tabla4[[#All],[Código Comuna]:[Población 2025 estimada]],3,FALSE)</f>
        <v>#N/A</v>
      </c>
      <c r="AO539" s="26" t="e">
        <f>VLOOKUP(AL539,Pobreza!B$1:E$346,4,FALSE)</f>
        <v>#N/A</v>
      </c>
    </row>
    <row r="540" spans="1:41" ht="24" x14ac:dyDescent="0.25">
      <c r="A540" s="5">
        <v>706</v>
      </c>
      <c r="B540" s="5" t="s">
        <v>497</v>
      </c>
      <c r="C540" s="5" t="s">
        <v>497</v>
      </c>
      <c r="D540" s="1" t="s">
        <v>498</v>
      </c>
      <c r="E540" s="1" t="s">
        <v>60</v>
      </c>
      <c r="F540" s="1" t="s">
        <v>4913</v>
      </c>
      <c r="G540" s="1" t="s">
        <v>1145</v>
      </c>
      <c r="H540" s="1" t="s">
        <v>1145</v>
      </c>
      <c r="I540" s="5" t="s">
        <v>4911</v>
      </c>
      <c r="J540" s="5">
        <v>102</v>
      </c>
      <c r="K540" s="5" t="s">
        <v>20</v>
      </c>
      <c r="L540" s="5" t="s">
        <v>21</v>
      </c>
      <c r="M540" s="5">
        <v>41576</v>
      </c>
      <c r="N540" s="5" t="s">
        <v>1151</v>
      </c>
      <c r="O540" s="1" t="s">
        <v>1152</v>
      </c>
      <c r="P540" s="1" t="s">
        <v>505</v>
      </c>
      <c r="Q540" s="1" t="s">
        <v>522</v>
      </c>
      <c r="R540" s="1" t="s">
        <v>250</v>
      </c>
      <c r="S540" s="1" t="s">
        <v>346</v>
      </c>
      <c r="T540" s="5">
        <v>171157</v>
      </c>
      <c r="U540" s="1" t="s">
        <v>507</v>
      </c>
      <c r="V540" s="1" t="s">
        <v>25</v>
      </c>
      <c r="W540" s="1" t="s">
        <v>25</v>
      </c>
      <c r="X540" s="1" t="s">
        <v>25</v>
      </c>
      <c r="Y540" s="1" t="s">
        <v>25</v>
      </c>
      <c r="Z540" s="1" t="s">
        <v>25</v>
      </c>
      <c r="AA540" s="1" t="s">
        <v>25</v>
      </c>
      <c r="AB540" s="1" t="s">
        <v>25</v>
      </c>
      <c r="AC540" s="1" t="s">
        <v>4394</v>
      </c>
      <c r="AD540" s="2">
        <v>0</v>
      </c>
      <c r="AE540" s="2">
        <v>186916.826</v>
      </c>
      <c r="AF540" s="2">
        <v>162169</v>
      </c>
      <c r="AG540" s="2">
        <v>0</v>
      </c>
      <c r="AH540" s="2">
        <v>0</v>
      </c>
      <c r="AI540" s="2">
        <v>0</v>
      </c>
      <c r="AJ540" s="2">
        <v>0</v>
      </c>
      <c r="AK540" s="2">
        <v>0</v>
      </c>
      <c r="AL540" s="25">
        <f>VLOOKUP(H540,Tabla3[[#All],[Comuna]:[Codigo Comuna]],2,FALSE)</f>
        <v>13601</v>
      </c>
      <c r="AM540" s="28">
        <f>VLOOKUP(AL540,Poblacion!E$1:G$347,3,FALSE)</f>
        <v>76429</v>
      </c>
      <c r="AN540" s="28">
        <f>VLOOKUP(AL540,Tabla4[[#All],[Código Comuna]:[Población 2025 estimada]],3,FALSE)</f>
        <v>86348</v>
      </c>
      <c r="AO540" s="26">
        <f>VLOOKUP(AL540,Pobreza!B$1:E$346,4,FALSE)</f>
        <v>0.1698984462018954</v>
      </c>
    </row>
    <row r="541" spans="1:41" ht="24" x14ac:dyDescent="0.25">
      <c r="A541" s="6"/>
      <c r="B541" s="5" t="s">
        <v>497</v>
      </c>
      <c r="C541" s="5" t="s">
        <v>497</v>
      </c>
      <c r="D541" s="1" t="s">
        <v>498</v>
      </c>
      <c r="E541" s="1" t="s">
        <v>60</v>
      </c>
      <c r="F541" s="1" t="s">
        <v>4913</v>
      </c>
      <c r="G541" s="1" t="s">
        <v>1156</v>
      </c>
      <c r="H541" s="1" t="s">
        <v>1157</v>
      </c>
      <c r="I541" s="5" t="s">
        <v>4911</v>
      </c>
      <c r="J541" s="6"/>
      <c r="K541" s="5" t="s">
        <v>20</v>
      </c>
      <c r="L541" s="5" t="s">
        <v>21</v>
      </c>
      <c r="M541" s="5">
        <v>35304</v>
      </c>
      <c r="N541" s="5" t="s">
        <v>1153</v>
      </c>
      <c r="O541" s="1" t="s">
        <v>1154</v>
      </c>
      <c r="P541" s="1" t="s">
        <v>520</v>
      </c>
      <c r="Q541" s="1" t="s">
        <v>25</v>
      </c>
      <c r="R541" s="1" t="s">
        <v>26</v>
      </c>
      <c r="S541" s="1" t="s">
        <v>1155</v>
      </c>
      <c r="T541" s="5">
        <v>163678</v>
      </c>
      <c r="U541" s="1" t="s">
        <v>500</v>
      </c>
      <c r="V541" s="1" t="s">
        <v>25</v>
      </c>
      <c r="W541" s="1" t="s">
        <v>25</v>
      </c>
      <c r="X541" s="1" t="s">
        <v>25</v>
      </c>
      <c r="Y541" s="1" t="s">
        <v>25</v>
      </c>
      <c r="Z541" s="1" t="s">
        <v>25</v>
      </c>
      <c r="AA541" s="1" t="s">
        <v>25</v>
      </c>
      <c r="AB541" s="1" t="s">
        <v>25</v>
      </c>
      <c r="AC541" s="1" t="s">
        <v>4394</v>
      </c>
      <c r="AD541" s="2">
        <v>26821.41</v>
      </c>
      <c r="AE541" s="2">
        <v>129715.364</v>
      </c>
      <c r="AF541" s="2">
        <v>68748</v>
      </c>
      <c r="AG541" s="2">
        <v>0</v>
      </c>
      <c r="AH541" s="2">
        <v>0</v>
      </c>
      <c r="AI541" s="2">
        <v>0</v>
      </c>
      <c r="AJ541" s="2">
        <v>0</v>
      </c>
      <c r="AK541" s="2">
        <v>0</v>
      </c>
      <c r="AL541" s="25" t="e">
        <f>VLOOKUP(H541,Tabla3[[#All],[Comuna]:[Codigo Comuna]],2,FALSE)</f>
        <v>#N/A</v>
      </c>
      <c r="AM541" s="28" t="e">
        <f>VLOOKUP(AL541,Poblacion!E$1:G$347,3,FALSE)</f>
        <v>#N/A</v>
      </c>
      <c r="AN541" s="28" t="e">
        <f>VLOOKUP(AL541,Tabla4[[#All],[Código Comuna]:[Población 2025 estimada]],3,FALSE)</f>
        <v>#N/A</v>
      </c>
      <c r="AO541" s="26" t="e">
        <f>VLOOKUP(AL541,Pobreza!B$1:E$346,4,FALSE)</f>
        <v>#N/A</v>
      </c>
    </row>
    <row r="542" spans="1:41" ht="24" x14ac:dyDescent="0.25">
      <c r="A542" s="6"/>
      <c r="B542" s="5" t="s">
        <v>497</v>
      </c>
      <c r="C542" s="5" t="s">
        <v>497</v>
      </c>
      <c r="D542" s="1" t="s">
        <v>498</v>
      </c>
      <c r="E542" s="1" t="s">
        <v>60</v>
      </c>
      <c r="F542" s="1" t="s">
        <v>4913</v>
      </c>
      <c r="G542" s="1" t="s">
        <v>1156</v>
      </c>
      <c r="H542" s="1" t="s">
        <v>1157</v>
      </c>
      <c r="I542" s="5" t="s">
        <v>4911</v>
      </c>
      <c r="J542" s="6"/>
      <c r="K542" s="5" t="s">
        <v>20</v>
      </c>
      <c r="L542" s="5" t="s">
        <v>30</v>
      </c>
      <c r="M542" s="5">
        <v>35304</v>
      </c>
      <c r="N542" s="5" t="s">
        <v>1153</v>
      </c>
      <c r="O542" s="1" t="s">
        <v>1154</v>
      </c>
      <c r="P542" s="1" t="s">
        <v>520</v>
      </c>
      <c r="Q542" s="1" t="s">
        <v>25</v>
      </c>
      <c r="R542" s="1" t="s">
        <v>26</v>
      </c>
      <c r="S542" s="1" t="s">
        <v>126</v>
      </c>
      <c r="T542" s="5">
        <v>130865</v>
      </c>
      <c r="U542" s="1" t="s">
        <v>500</v>
      </c>
      <c r="V542" s="1" t="s">
        <v>25</v>
      </c>
      <c r="W542" s="1" t="s">
        <v>25</v>
      </c>
      <c r="X542" s="1" t="s">
        <v>25</v>
      </c>
      <c r="Y542" s="1" t="s">
        <v>25</v>
      </c>
      <c r="Z542" s="1" t="s">
        <v>25</v>
      </c>
      <c r="AA542" s="1" t="s">
        <v>25</v>
      </c>
      <c r="AB542" s="1" t="s">
        <v>25</v>
      </c>
      <c r="AC542" s="1" t="s">
        <v>4394</v>
      </c>
      <c r="AD542" s="2">
        <v>124056.693</v>
      </c>
      <c r="AE542" s="2">
        <v>0</v>
      </c>
      <c r="AF542" s="2">
        <v>10603</v>
      </c>
      <c r="AG542" s="2">
        <v>0</v>
      </c>
      <c r="AH542" s="2">
        <v>0</v>
      </c>
      <c r="AI542" s="2">
        <v>0</v>
      </c>
      <c r="AJ542" s="2">
        <v>0</v>
      </c>
      <c r="AK542" s="2">
        <v>0</v>
      </c>
      <c r="AL542" s="25" t="e">
        <f>VLOOKUP(H542,Tabla3[[#All],[Comuna]:[Codigo Comuna]],2,FALSE)</f>
        <v>#N/A</v>
      </c>
      <c r="AM542" s="28" t="e">
        <f>VLOOKUP(AL542,Poblacion!E$1:G$347,3,FALSE)</f>
        <v>#N/A</v>
      </c>
      <c r="AN542" s="28" t="e">
        <f>VLOOKUP(AL542,Tabla4[[#All],[Código Comuna]:[Población 2025 estimada]],3,FALSE)</f>
        <v>#N/A</v>
      </c>
      <c r="AO542" s="26" t="e">
        <f>VLOOKUP(AL542,Pobreza!B$1:E$346,4,FALSE)</f>
        <v>#N/A</v>
      </c>
    </row>
    <row r="543" spans="1:41" ht="24" x14ac:dyDescent="0.25">
      <c r="A543" s="5">
        <v>708</v>
      </c>
      <c r="B543" s="5" t="s">
        <v>497</v>
      </c>
      <c r="C543" s="5" t="s">
        <v>497</v>
      </c>
      <c r="D543" s="1" t="s">
        <v>498</v>
      </c>
      <c r="E543" s="1" t="s">
        <v>60</v>
      </c>
      <c r="F543" s="1" t="s">
        <v>4913</v>
      </c>
      <c r="G543" s="1" t="s">
        <v>1156</v>
      </c>
      <c r="H543" s="1" t="s">
        <v>1160</v>
      </c>
      <c r="I543" s="5" t="s">
        <v>4911</v>
      </c>
      <c r="J543" s="5">
        <v>305</v>
      </c>
      <c r="K543" s="5" t="s">
        <v>20</v>
      </c>
      <c r="L543" s="5" t="s">
        <v>21</v>
      </c>
      <c r="M543" s="5">
        <v>51566</v>
      </c>
      <c r="N543" s="5" t="s">
        <v>1158</v>
      </c>
      <c r="O543" s="1" t="s">
        <v>1159</v>
      </c>
      <c r="P543" s="1" t="s">
        <v>505</v>
      </c>
      <c r="Q543" s="1" t="s">
        <v>560</v>
      </c>
      <c r="R543" s="1" t="s">
        <v>26</v>
      </c>
      <c r="S543" s="1" t="s">
        <v>829</v>
      </c>
      <c r="T543" s="5">
        <v>163683</v>
      </c>
      <c r="U543" s="1" t="s">
        <v>507</v>
      </c>
      <c r="V543" s="1" t="s">
        <v>25</v>
      </c>
      <c r="W543" s="1" t="s">
        <v>25</v>
      </c>
      <c r="X543" s="1" t="s">
        <v>25</v>
      </c>
      <c r="Y543" s="1" t="s">
        <v>25</v>
      </c>
      <c r="Z543" s="1" t="s">
        <v>25</v>
      </c>
      <c r="AA543" s="1" t="s">
        <v>25</v>
      </c>
      <c r="AB543" s="1" t="s">
        <v>25</v>
      </c>
      <c r="AC543" s="1" t="s">
        <v>4394</v>
      </c>
      <c r="AD543" s="2">
        <v>26821.41</v>
      </c>
      <c r="AE543" s="2">
        <v>129715.364</v>
      </c>
      <c r="AF543" s="2">
        <v>68748</v>
      </c>
      <c r="AG543" s="2">
        <v>0</v>
      </c>
      <c r="AH543" s="2">
        <v>0</v>
      </c>
      <c r="AI543" s="2">
        <v>0</v>
      </c>
      <c r="AJ543" s="2">
        <v>0</v>
      </c>
      <c r="AK543" s="2">
        <v>0</v>
      </c>
      <c r="AL543" s="25" t="e">
        <f>VLOOKUP(H543,Tabla3[[#All],[Comuna]:[Codigo Comuna]],2,FALSE)</f>
        <v>#N/A</v>
      </c>
      <c r="AM543" s="28" t="e">
        <f>VLOOKUP(AL543,Poblacion!E$1:G$347,3,FALSE)</f>
        <v>#N/A</v>
      </c>
      <c r="AN543" s="28" t="e">
        <f>VLOOKUP(AL543,Tabla4[[#All],[Código Comuna]:[Población 2025 estimada]],3,FALSE)</f>
        <v>#N/A</v>
      </c>
      <c r="AO543" s="26" t="e">
        <f>VLOOKUP(AL543,Pobreza!B$1:E$346,4,FALSE)</f>
        <v>#N/A</v>
      </c>
    </row>
    <row r="544" spans="1:41" ht="24" x14ac:dyDescent="0.25">
      <c r="A544" s="5">
        <v>710</v>
      </c>
      <c r="B544" s="5" t="s">
        <v>497</v>
      </c>
      <c r="C544" s="5" t="s">
        <v>497</v>
      </c>
      <c r="D544" s="1" t="s">
        <v>498</v>
      </c>
      <c r="E544" s="1" t="s">
        <v>60</v>
      </c>
      <c r="F544" s="1" t="s">
        <v>4913</v>
      </c>
      <c r="G544" s="1" t="s">
        <v>1163</v>
      </c>
      <c r="H544" s="1" t="s">
        <v>1164</v>
      </c>
      <c r="I544" s="5" t="s">
        <v>4911</v>
      </c>
      <c r="J544" s="5">
        <v>192</v>
      </c>
      <c r="K544" s="5" t="s">
        <v>20</v>
      </c>
      <c r="L544" s="5" t="s">
        <v>21</v>
      </c>
      <c r="M544" s="5">
        <v>47464</v>
      </c>
      <c r="N544" s="5" t="s">
        <v>1161</v>
      </c>
      <c r="O544" s="1" t="s">
        <v>1162</v>
      </c>
      <c r="P544" s="1" t="s">
        <v>543</v>
      </c>
      <c r="Q544" s="1" t="s">
        <v>522</v>
      </c>
      <c r="R544" s="1" t="s">
        <v>89</v>
      </c>
      <c r="S544" s="1" t="s">
        <v>106</v>
      </c>
      <c r="T544" s="5">
        <v>145830</v>
      </c>
      <c r="U544" s="1" t="s">
        <v>500</v>
      </c>
      <c r="V544" s="1" t="s">
        <v>25</v>
      </c>
      <c r="W544" s="1" t="s">
        <v>25</v>
      </c>
      <c r="X544" s="1" t="s">
        <v>25</v>
      </c>
      <c r="Y544" s="1" t="s">
        <v>25</v>
      </c>
      <c r="Z544" s="1" t="s">
        <v>25</v>
      </c>
      <c r="AA544" s="1" t="s">
        <v>25</v>
      </c>
      <c r="AB544" s="1" t="s">
        <v>25</v>
      </c>
      <c r="AC544" s="1" t="s">
        <v>4394</v>
      </c>
      <c r="AD544" s="2">
        <v>0</v>
      </c>
      <c r="AE544" s="2">
        <v>181558</v>
      </c>
      <c r="AF544" s="2">
        <v>537309</v>
      </c>
      <c r="AG544" s="2">
        <v>1374314</v>
      </c>
      <c r="AH544" s="2">
        <v>0</v>
      </c>
      <c r="AI544" s="2">
        <v>0</v>
      </c>
      <c r="AJ544" s="2">
        <v>0</v>
      </c>
      <c r="AK544" s="2">
        <v>0</v>
      </c>
      <c r="AL544" s="25" t="e">
        <f>VLOOKUP(H544,Tabla3[[#All],[Comuna]:[Codigo Comuna]],2,FALSE)</f>
        <v>#N/A</v>
      </c>
      <c r="AM544" s="28" t="e">
        <f>VLOOKUP(AL544,Poblacion!E$1:G$347,3,FALSE)</f>
        <v>#N/A</v>
      </c>
      <c r="AN544" s="28" t="e">
        <f>VLOOKUP(AL544,Tabla4[[#All],[Código Comuna]:[Población 2025 estimada]],3,FALSE)</f>
        <v>#N/A</v>
      </c>
      <c r="AO544" s="26" t="e">
        <f>VLOOKUP(AL544,Pobreza!B$1:E$346,4,FALSE)</f>
        <v>#N/A</v>
      </c>
    </row>
    <row r="545" spans="1:41" ht="72" x14ac:dyDescent="0.25">
      <c r="A545" s="5">
        <v>711</v>
      </c>
      <c r="B545" s="5" t="s">
        <v>497</v>
      </c>
      <c r="C545" s="5" t="s">
        <v>497</v>
      </c>
      <c r="D545" s="1" t="s">
        <v>498</v>
      </c>
      <c r="E545" s="1" t="s">
        <v>60</v>
      </c>
      <c r="F545" s="1" t="s">
        <v>4913</v>
      </c>
      <c r="G545" s="1" t="s">
        <v>1167</v>
      </c>
      <c r="H545" s="1" t="s">
        <v>1168</v>
      </c>
      <c r="I545" s="5" t="s">
        <v>4911</v>
      </c>
      <c r="J545" s="5">
        <v>248</v>
      </c>
      <c r="K545" s="5" t="s">
        <v>20</v>
      </c>
      <c r="L545" s="5" t="s">
        <v>21</v>
      </c>
      <c r="M545" s="5">
        <v>49989</v>
      </c>
      <c r="N545" s="5" t="s">
        <v>1165</v>
      </c>
      <c r="O545" s="1" t="s">
        <v>1166</v>
      </c>
      <c r="P545" s="1" t="s">
        <v>533</v>
      </c>
      <c r="Q545" s="1" t="s">
        <v>556</v>
      </c>
      <c r="R545" s="1" t="s">
        <v>26</v>
      </c>
      <c r="S545" s="1" t="s">
        <v>724</v>
      </c>
      <c r="T545" s="5">
        <v>154197</v>
      </c>
      <c r="U545" s="1" t="s">
        <v>507</v>
      </c>
      <c r="V545" s="1" t="s">
        <v>25</v>
      </c>
      <c r="W545" s="1" t="s">
        <v>25</v>
      </c>
      <c r="X545" s="1" t="s">
        <v>25</v>
      </c>
      <c r="Y545" s="1" t="s">
        <v>25</v>
      </c>
      <c r="Z545" s="1" t="s">
        <v>25</v>
      </c>
      <c r="AA545" s="1" t="s">
        <v>25</v>
      </c>
      <c r="AB545" s="1" t="s">
        <v>25</v>
      </c>
      <c r="AC545" s="1" t="s">
        <v>4394</v>
      </c>
      <c r="AD545" s="2">
        <v>321058.14399999997</v>
      </c>
      <c r="AE545" s="2">
        <v>363150.48100000003</v>
      </c>
      <c r="AF545" s="2">
        <v>413400</v>
      </c>
      <c r="AG545" s="2">
        <v>52136</v>
      </c>
      <c r="AH545" s="2">
        <v>0</v>
      </c>
      <c r="AI545" s="2">
        <v>0</v>
      </c>
      <c r="AJ545" s="2">
        <v>0</v>
      </c>
      <c r="AK545" s="2">
        <v>0</v>
      </c>
      <c r="AL545" s="25" t="e">
        <f>VLOOKUP(H545,Tabla3[[#All],[Comuna]:[Codigo Comuna]],2,FALSE)</f>
        <v>#N/A</v>
      </c>
      <c r="AM545" s="28" t="e">
        <f>VLOOKUP(AL545,Poblacion!E$1:G$347,3,FALSE)</f>
        <v>#N/A</v>
      </c>
      <c r="AN545" s="28" t="e">
        <f>VLOOKUP(AL545,Tabla4[[#All],[Código Comuna]:[Población 2025 estimada]],3,FALSE)</f>
        <v>#N/A</v>
      </c>
      <c r="AO545" s="26" t="e">
        <f>VLOOKUP(AL545,Pobreza!B$1:E$346,4,FALSE)</f>
        <v>#N/A</v>
      </c>
    </row>
    <row r="546" spans="1:41" ht="72" x14ac:dyDescent="0.25">
      <c r="A546" s="5">
        <v>712</v>
      </c>
      <c r="B546" s="5" t="s">
        <v>497</v>
      </c>
      <c r="C546" s="5" t="s">
        <v>497</v>
      </c>
      <c r="D546" s="1" t="s">
        <v>498</v>
      </c>
      <c r="E546" s="1" t="s">
        <v>60</v>
      </c>
      <c r="F546" s="1" t="s">
        <v>4913</v>
      </c>
      <c r="G546" s="1" t="s">
        <v>1167</v>
      </c>
      <c r="H546" s="1" t="s">
        <v>1168</v>
      </c>
      <c r="I546" s="5" t="s">
        <v>4911</v>
      </c>
      <c r="J546" s="5">
        <v>248</v>
      </c>
      <c r="K546" s="5" t="s">
        <v>20</v>
      </c>
      <c r="L546" s="5" t="s">
        <v>30</v>
      </c>
      <c r="M546" s="5">
        <v>49989</v>
      </c>
      <c r="N546" s="5" t="s">
        <v>1165</v>
      </c>
      <c r="O546" s="1" t="s">
        <v>1166</v>
      </c>
      <c r="P546" s="1" t="s">
        <v>533</v>
      </c>
      <c r="Q546" s="1" t="s">
        <v>556</v>
      </c>
      <c r="R546" s="1" t="s">
        <v>26</v>
      </c>
      <c r="S546" s="1" t="s">
        <v>830</v>
      </c>
      <c r="T546" s="5">
        <v>154678</v>
      </c>
      <c r="U546" s="1" t="s">
        <v>507</v>
      </c>
      <c r="V546" s="1" t="s">
        <v>25</v>
      </c>
      <c r="W546" s="1" t="s">
        <v>25</v>
      </c>
      <c r="X546" s="1" t="s">
        <v>25</v>
      </c>
      <c r="Y546" s="1" t="s">
        <v>25</v>
      </c>
      <c r="Z546" s="1" t="s">
        <v>25</v>
      </c>
      <c r="AA546" s="1" t="s">
        <v>25</v>
      </c>
      <c r="AB546" s="1" t="s">
        <v>25</v>
      </c>
      <c r="AC546" s="1" t="s">
        <v>4394</v>
      </c>
      <c r="AD546" s="2">
        <v>2547851.2200000002</v>
      </c>
      <c r="AE546" s="2">
        <v>3678251.304</v>
      </c>
      <c r="AF546" s="2">
        <v>6000000</v>
      </c>
      <c r="AG546" s="2">
        <v>1048006</v>
      </c>
      <c r="AH546" s="2">
        <v>0</v>
      </c>
      <c r="AI546" s="2">
        <v>0</v>
      </c>
      <c r="AJ546" s="2">
        <v>0</v>
      </c>
      <c r="AK546" s="2">
        <v>0</v>
      </c>
      <c r="AL546" s="25" t="e">
        <f>VLOOKUP(H546,Tabla3[[#All],[Comuna]:[Codigo Comuna]],2,FALSE)</f>
        <v>#N/A</v>
      </c>
      <c r="AM546" s="28" t="e">
        <f>VLOOKUP(AL546,Poblacion!E$1:G$347,3,FALSE)</f>
        <v>#N/A</v>
      </c>
      <c r="AN546" s="28" t="e">
        <f>VLOOKUP(AL546,Tabla4[[#All],[Código Comuna]:[Población 2025 estimada]],3,FALSE)</f>
        <v>#N/A</v>
      </c>
      <c r="AO546" s="26" t="e">
        <f>VLOOKUP(AL546,Pobreza!B$1:E$346,4,FALSE)</f>
        <v>#N/A</v>
      </c>
    </row>
    <row r="547" spans="1:41" ht="24" x14ac:dyDescent="0.25">
      <c r="A547" s="5">
        <v>713</v>
      </c>
      <c r="B547" s="5" t="s">
        <v>497</v>
      </c>
      <c r="C547" s="5" t="s">
        <v>497</v>
      </c>
      <c r="D547" s="1" t="s">
        <v>498</v>
      </c>
      <c r="E547" s="1" t="s">
        <v>60</v>
      </c>
      <c r="F547" s="1" t="s">
        <v>4913</v>
      </c>
      <c r="G547" s="1" t="s">
        <v>65</v>
      </c>
      <c r="H547" s="1" t="s">
        <v>122</v>
      </c>
      <c r="I547" s="5" t="s">
        <v>4911</v>
      </c>
      <c r="J547" s="5">
        <v>259</v>
      </c>
      <c r="K547" s="5" t="s">
        <v>20</v>
      </c>
      <c r="L547" s="5" t="s">
        <v>21</v>
      </c>
      <c r="M547" s="5">
        <v>50358</v>
      </c>
      <c r="N547" s="5" t="s">
        <v>1169</v>
      </c>
      <c r="O547" s="1" t="s">
        <v>1170</v>
      </c>
      <c r="P547" s="1" t="s">
        <v>543</v>
      </c>
      <c r="Q547" s="1" t="s">
        <v>506</v>
      </c>
      <c r="R547" s="1" t="s">
        <v>89</v>
      </c>
      <c r="S547" s="1" t="s">
        <v>106</v>
      </c>
      <c r="T547" s="5">
        <v>171685</v>
      </c>
      <c r="U547" s="1" t="s">
        <v>500</v>
      </c>
      <c r="V547" s="1" t="s">
        <v>25</v>
      </c>
      <c r="W547" s="1" t="s">
        <v>25</v>
      </c>
      <c r="X547" s="1" t="s">
        <v>25</v>
      </c>
      <c r="Y547" s="1" t="s">
        <v>25</v>
      </c>
      <c r="Z547" s="1" t="s">
        <v>25</v>
      </c>
      <c r="AA547" s="1" t="s">
        <v>25</v>
      </c>
      <c r="AB547" s="1" t="s">
        <v>25</v>
      </c>
      <c r="AC547" s="1" t="s">
        <v>4394</v>
      </c>
      <c r="AD547" s="2">
        <v>0</v>
      </c>
      <c r="AE547" s="2">
        <v>305189.42499999999</v>
      </c>
      <c r="AF547" s="2">
        <v>357045</v>
      </c>
      <c r="AG547" s="2">
        <v>0</v>
      </c>
      <c r="AH547" s="2">
        <v>0</v>
      </c>
      <c r="AI547" s="2">
        <v>0</v>
      </c>
      <c r="AJ547" s="2">
        <v>0</v>
      </c>
      <c r="AK547" s="2">
        <v>0</v>
      </c>
      <c r="AL547" s="25" t="e">
        <f>VLOOKUP(H547,Tabla3[[#All],[Comuna]:[Codigo Comuna]],2,FALSE)</f>
        <v>#N/A</v>
      </c>
      <c r="AM547" s="28" t="e">
        <f>VLOOKUP(AL547,Poblacion!E$1:G$347,3,FALSE)</f>
        <v>#N/A</v>
      </c>
      <c r="AN547" s="28" t="e">
        <f>VLOOKUP(AL547,Tabla4[[#All],[Código Comuna]:[Población 2025 estimada]],3,FALSE)</f>
        <v>#N/A</v>
      </c>
      <c r="AO547" s="26" t="e">
        <f>VLOOKUP(AL547,Pobreza!B$1:E$346,4,FALSE)</f>
        <v>#N/A</v>
      </c>
    </row>
    <row r="548" spans="1:41" ht="24" x14ac:dyDescent="0.25">
      <c r="A548" s="5">
        <v>716</v>
      </c>
      <c r="B548" s="5" t="s">
        <v>497</v>
      </c>
      <c r="C548" s="5" t="s">
        <v>497</v>
      </c>
      <c r="D548" s="1" t="s">
        <v>498</v>
      </c>
      <c r="E548" s="1" t="s">
        <v>60</v>
      </c>
      <c r="F548" s="1" t="s">
        <v>4913</v>
      </c>
      <c r="G548" s="1" t="s">
        <v>127</v>
      </c>
      <c r="H548" s="1" t="s">
        <v>122</v>
      </c>
      <c r="I548" s="5" t="s">
        <v>4911</v>
      </c>
      <c r="J548" s="5">
        <v>352</v>
      </c>
      <c r="K548" s="5" t="s">
        <v>20</v>
      </c>
      <c r="L548" s="5" t="s">
        <v>30</v>
      </c>
      <c r="M548" s="5">
        <v>53260</v>
      </c>
      <c r="N548" s="5" t="s">
        <v>1171</v>
      </c>
      <c r="O548" s="1" t="s">
        <v>1172</v>
      </c>
      <c r="P548" s="1" t="s">
        <v>533</v>
      </c>
      <c r="Q548" s="1" t="s">
        <v>556</v>
      </c>
      <c r="R548" s="1" t="s">
        <v>26</v>
      </c>
      <c r="S548" s="1" t="s">
        <v>31</v>
      </c>
      <c r="T548" s="5">
        <v>166215</v>
      </c>
      <c r="U548" s="1" t="s">
        <v>507</v>
      </c>
      <c r="V548" s="1" t="s">
        <v>25</v>
      </c>
      <c r="W548" s="1" t="s">
        <v>25</v>
      </c>
      <c r="X548" s="1" t="s">
        <v>25</v>
      </c>
      <c r="Y548" s="1" t="s">
        <v>25</v>
      </c>
      <c r="Z548" s="1" t="s">
        <v>25</v>
      </c>
      <c r="AA548" s="1" t="s">
        <v>25</v>
      </c>
      <c r="AB548" s="1" t="s">
        <v>25</v>
      </c>
      <c r="AC548" s="1" t="s">
        <v>4394</v>
      </c>
      <c r="AD548" s="2">
        <v>0</v>
      </c>
      <c r="AE548" s="2">
        <v>1000000</v>
      </c>
      <c r="AF548" s="2">
        <v>6039343</v>
      </c>
      <c r="AG548" s="2">
        <v>1000000</v>
      </c>
      <c r="AH548" s="2">
        <v>0</v>
      </c>
      <c r="AI548" s="2">
        <v>0</v>
      </c>
      <c r="AJ548" s="2">
        <v>0</v>
      </c>
      <c r="AK548" s="2">
        <v>0</v>
      </c>
      <c r="AL548" s="25" t="e">
        <f>VLOOKUP(H548,Tabla3[[#All],[Comuna]:[Codigo Comuna]],2,FALSE)</f>
        <v>#N/A</v>
      </c>
      <c r="AM548" s="28" t="e">
        <f>VLOOKUP(AL548,Poblacion!E$1:G$347,3,FALSE)</f>
        <v>#N/A</v>
      </c>
      <c r="AN548" s="28" t="e">
        <f>VLOOKUP(AL548,Tabla4[[#All],[Código Comuna]:[Población 2025 estimada]],3,FALSE)</f>
        <v>#N/A</v>
      </c>
      <c r="AO548" s="26" t="e">
        <f>VLOOKUP(AL548,Pobreza!B$1:E$346,4,FALSE)</f>
        <v>#N/A</v>
      </c>
    </row>
    <row r="549" spans="1:41" ht="24" x14ac:dyDescent="0.25">
      <c r="A549" s="5">
        <v>717</v>
      </c>
      <c r="B549" s="5" t="s">
        <v>497</v>
      </c>
      <c r="C549" s="5" t="s">
        <v>497</v>
      </c>
      <c r="D549" s="1" t="s">
        <v>498</v>
      </c>
      <c r="E549" s="1" t="s">
        <v>60</v>
      </c>
      <c r="F549" s="1" t="s">
        <v>4913</v>
      </c>
      <c r="G549" s="1" t="s">
        <v>127</v>
      </c>
      <c r="H549" s="1" t="s">
        <v>122</v>
      </c>
      <c r="I549" s="5" t="s">
        <v>4911</v>
      </c>
      <c r="J549" s="5">
        <v>352</v>
      </c>
      <c r="K549" s="5" t="s">
        <v>20</v>
      </c>
      <c r="L549" s="5" t="s">
        <v>30</v>
      </c>
      <c r="M549" s="5">
        <v>53260</v>
      </c>
      <c r="N549" s="5" t="s">
        <v>1171</v>
      </c>
      <c r="O549" s="1" t="s">
        <v>1172</v>
      </c>
      <c r="P549" s="1" t="s">
        <v>533</v>
      </c>
      <c r="Q549" s="1" t="s">
        <v>556</v>
      </c>
      <c r="R549" s="1" t="s">
        <v>26</v>
      </c>
      <c r="S549" s="1" t="s">
        <v>135</v>
      </c>
      <c r="T549" s="5">
        <v>169030</v>
      </c>
      <c r="U549" s="1" t="s">
        <v>507</v>
      </c>
      <c r="V549" s="1" t="s">
        <v>25</v>
      </c>
      <c r="W549" s="1" t="s">
        <v>25</v>
      </c>
      <c r="X549" s="1" t="s">
        <v>25</v>
      </c>
      <c r="Y549" s="1" t="s">
        <v>25</v>
      </c>
      <c r="Z549" s="1" t="s">
        <v>25</v>
      </c>
      <c r="AA549" s="1" t="s">
        <v>25</v>
      </c>
      <c r="AB549" s="1" t="s">
        <v>25</v>
      </c>
      <c r="AC549" s="1" t="s">
        <v>4394</v>
      </c>
      <c r="AD549" s="2">
        <v>0</v>
      </c>
      <c r="AE549" s="2">
        <v>4334196.4000000004</v>
      </c>
      <c r="AF549" s="2">
        <v>5967852</v>
      </c>
      <c r="AG549" s="2">
        <v>1500000</v>
      </c>
      <c r="AH549" s="2">
        <v>0</v>
      </c>
      <c r="AI549" s="2">
        <v>0</v>
      </c>
      <c r="AJ549" s="2">
        <v>0</v>
      </c>
      <c r="AK549" s="2">
        <v>0</v>
      </c>
      <c r="AL549" s="25" t="e">
        <f>VLOOKUP(H549,Tabla3[[#All],[Comuna]:[Codigo Comuna]],2,FALSE)</f>
        <v>#N/A</v>
      </c>
      <c r="AM549" s="28" t="e">
        <f>VLOOKUP(AL549,Poblacion!E$1:G$347,3,FALSE)</f>
        <v>#N/A</v>
      </c>
      <c r="AN549" s="28" t="e">
        <f>VLOOKUP(AL549,Tabla4[[#All],[Código Comuna]:[Población 2025 estimada]],3,FALSE)</f>
        <v>#N/A</v>
      </c>
      <c r="AO549" s="26" t="e">
        <f>VLOOKUP(AL549,Pobreza!B$1:E$346,4,FALSE)</f>
        <v>#N/A</v>
      </c>
    </row>
    <row r="550" spans="1:41" ht="24" x14ac:dyDescent="0.25">
      <c r="A550" s="5">
        <v>718</v>
      </c>
      <c r="B550" s="5" t="s">
        <v>497</v>
      </c>
      <c r="C550" s="5" t="s">
        <v>497</v>
      </c>
      <c r="D550" s="1" t="s">
        <v>498</v>
      </c>
      <c r="E550" s="1" t="s">
        <v>60</v>
      </c>
      <c r="F550" s="1" t="s">
        <v>4913</v>
      </c>
      <c r="G550" s="1" t="s">
        <v>1145</v>
      </c>
      <c r="H550" s="1" t="s">
        <v>1175</v>
      </c>
      <c r="I550" s="5" t="s">
        <v>4911</v>
      </c>
      <c r="J550" s="5">
        <v>92</v>
      </c>
      <c r="K550" s="5" t="s">
        <v>20</v>
      </c>
      <c r="L550" s="5" t="s">
        <v>21</v>
      </c>
      <c r="M550" s="5">
        <v>40618</v>
      </c>
      <c r="N550" s="5" t="s">
        <v>1173</v>
      </c>
      <c r="O550" s="1" t="s">
        <v>1174</v>
      </c>
      <c r="P550" s="1" t="s">
        <v>543</v>
      </c>
      <c r="Q550" s="1" t="s">
        <v>506</v>
      </c>
      <c r="R550" s="1" t="s">
        <v>77</v>
      </c>
      <c r="S550" s="1" t="s">
        <v>78</v>
      </c>
      <c r="T550" s="5">
        <v>143672</v>
      </c>
      <c r="U550" s="1" t="s">
        <v>500</v>
      </c>
      <c r="V550" s="1" t="s">
        <v>25</v>
      </c>
      <c r="W550" s="1" t="s">
        <v>25</v>
      </c>
      <c r="X550" s="1" t="s">
        <v>25</v>
      </c>
      <c r="Y550" s="1" t="s">
        <v>25</v>
      </c>
      <c r="Z550" s="1" t="s">
        <v>25</v>
      </c>
      <c r="AA550" s="1" t="s">
        <v>25</v>
      </c>
      <c r="AB550" s="1" t="s">
        <v>25</v>
      </c>
      <c r="AC550" s="1" t="s">
        <v>4394</v>
      </c>
      <c r="AD550" s="2">
        <v>0</v>
      </c>
      <c r="AE550" s="2">
        <v>87458.819000000003</v>
      </c>
      <c r="AF550" s="2">
        <v>689506</v>
      </c>
      <c r="AG550" s="2">
        <v>73836</v>
      </c>
      <c r="AH550" s="2">
        <v>0</v>
      </c>
      <c r="AI550" s="2">
        <v>0</v>
      </c>
      <c r="AJ550" s="2">
        <v>0</v>
      </c>
      <c r="AK550" s="2">
        <v>0</v>
      </c>
      <c r="AL550" s="25">
        <f>VLOOKUP(H550,Tabla3[[#All],[Comuna]:[Codigo Comuna]],2,FALSE)</f>
        <v>13602</v>
      </c>
      <c r="AM550" s="28">
        <f>VLOOKUP(AL550,Poblacion!E$1:G$347,3,FALSE)</f>
        <v>37497</v>
      </c>
      <c r="AN550" s="28">
        <f>VLOOKUP(AL550,Tabla4[[#All],[Código Comuna]:[Población 2025 estimada]],3,FALSE)</f>
        <v>42723</v>
      </c>
      <c r="AO550" s="26">
        <f>VLOOKUP(AL550,Pobreza!B$1:E$346,4,FALSE)</f>
        <v>0.22963776991928569</v>
      </c>
    </row>
    <row r="551" spans="1:41" ht="252" x14ac:dyDescent="0.25">
      <c r="A551" s="5">
        <v>719</v>
      </c>
      <c r="B551" s="5" t="s">
        <v>497</v>
      </c>
      <c r="C551" s="5" t="s">
        <v>497</v>
      </c>
      <c r="D551" s="1" t="s">
        <v>498</v>
      </c>
      <c r="E551" s="1" t="s">
        <v>60</v>
      </c>
      <c r="F551" s="1" t="s">
        <v>4913</v>
      </c>
      <c r="G551" s="1" t="s">
        <v>298</v>
      </c>
      <c r="H551" s="1" t="s">
        <v>299</v>
      </c>
      <c r="I551" s="5" t="s">
        <v>4911</v>
      </c>
      <c r="J551" s="5">
        <v>438</v>
      </c>
      <c r="K551" s="5" t="s">
        <v>20</v>
      </c>
      <c r="L551" s="5" t="s">
        <v>30</v>
      </c>
      <c r="M551" s="5">
        <v>55110</v>
      </c>
      <c r="N551" s="5" t="s">
        <v>1176</v>
      </c>
      <c r="O551" s="1" t="s">
        <v>1177</v>
      </c>
      <c r="P551" s="1" t="s">
        <v>570</v>
      </c>
      <c r="Q551" s="1" t="s">
        <v>556</v>
      </c>
      <c r="R551" s="1" t="s">
        <v>26</v>
      </c>
      <c r="S551" s="1" t="s">
        <v>31</v>
      </c>
      <c r="T551" s="5">
        <v>171393</v>
      </c>
      <c r="U551" s="1" t="s">
        <v>507</v>
      </c>
      <c r="V551" s="1" t="s">
        <v>25</v>
      </c>
      <c r="W551" s="1" t="s">
        <v>25</v>
      </c>
      <c r="X551" s="1" t="s">
        <v>25</v>
      </c>
      <c r="Y551" s="1" t="s">
        <v>25</v>
      </c>
      <c r="Z551" s="1" t="s">
        <v>25</v>
      </c>
      <c r="AA551" s="1" t="s">
        <v>25</v>
      </c>
      <c r="AB551" s="1" t="s">
        <v>25</v>
      </c>
      <c r="AC551" s="1" t="s">
        <v>4394</v>
      </c>
      <c r="AD551" s="2">
        <v>0</v>
      </c>
      <c r="AE551" s="2">
        <v>1</v>
      </c>
      <c r="AF551" s="2">
        <v>345248</v>
      </c>
      <c r="AG551" s="2">
        <v>0</v>
      </c>
      <c r="AH551" s="2">
        <v>0</v>
      </c>
      <c r="AI551" s="2">
        <v>0</v>
      </c>
      <c r="AJ551" s="2">
        <v>0</v>
      </c>
      <c r="AK551" s="2">
        <v>0</v>
      </c>
      <c r="AL551" s="25" t="e">
        <f>VLOOKUP(H551,Tabla3[[#All],[Comuna]:[Codigo Comuna]],2,FALSE)</f>
        <v>#N/A</v>
      </c>
      <c r="AM551" s="28" t="e">
        <f>VLOOKUP(AL551,Poblacion!E$1:G$347,3,FALSE)</f>
        <v>#N/A</v>
      </c>
      <c r="AN551" s="28" t="e">
        <f>VLOOKUP(AL551,Tabla4[[#All],[Código Comuna]:[Población 2025 estimada]],3,FALSE)</f>
        <v>#N/A</v>
      </c>
      <c r="AO551" s="26" t="e">
        <f>VLOOKUP(AL551,Pobreza!B$1:E$346,4,FALSE)</f>
        <v>#N/A</v>
      </c>
    </row>
    <row r="552" spans="1:41" ht="252" x14ac:dyDescent="0.25">
      <c r="A552" s="6"/>
      <c r="B552" s="5" t="s">
        <v>497</v>
      </c>
      <c r="C552" s="5" t="s">
        <v>497</v>
      </c>
      <c r="D552" s="1" t="s">
        <v>498</v>
      </c>
      <c r="E552" s="1" t="s">
        <v>60</v>
      </c>
      <c r="F552" s="1" t="s">
        <v>4913</v>
      </c>
      <c r="G552" s="1" t="s">
        <v>298</v>
      </c>
      <c r="H552" s="1" t="s">
        <v>1178</v>
      </c>
      <c r="I552" s="5" t="s">
        <v>4911</v>
      </c>
      <c r="J552" s="6"/>
      <c r="K552" s="5" t="s">
        <v>20</v>
      </c>
      <c r="L552" s="5" t="s">
        <v>30</v>
      </c>
      <c r="M552" s="5">
        <v>55110</v>
      </c>
      <c r="N552" s="5" t="s">
        <v>1176</v>
      </c>
      <c r="O552" s="1" t="s">
        <v>1177</v>
      </c>
      <c r="P552" s="1" t="s">
        <v>570</v>
      </c>
      <c r="Q552" s="1" t="s">
        <v>25</v>
      </c>
      <c r="R552" s="1" t="s">
        <v>26</v>
      </c>
      <c r="S552" s="1" t="s">
        <v>135</v>
      </c>
      <c r="T552" s="5">
        <v>172891</v>
      </c>
      <c r="U552" s="1" t="s">
        <v>507</v>
      </c>
      <c r="V552" s="1" t="s">
        <v>25</v>
      </c>
      <c r="W552" s="1" t="s">
        <v>25</v>
      </c>
      <c r="X552" s="1" t="s">
        <v>25</v>
      </c>
      <c r="Y552" s="1" t="s">
        <v>25</v>
      </c>
      <c r="Z552" s="1" t="s">
        <v>25</v>
      </c>
      <c r="AA552" s="1" t="s">
        <v>25</v>
      </c>
      <c r="AB552" s="1" t="s">
        <v>25</v>
      </c>
      <c r="AC552" s="1" t="s">
        <v>4394</v>
      </c>
      <c r="AD552" s="2">
        <v>0</v>
      </c>
      <c r="AE552" s="2">
        <v>1</v>
      </c>
      <c r="AF552" s="2">
        <v>1417332</v>
      </c>
      <c r="AG552" s="2">
        <v>0</v>
      </c>
      <c r="AH552" s="2">
        <v>0</v>
      </c>
      <c r="AI552" s="2">
        <v>0</v>
      </c>
      <c r="AJ552" s="2">
        <v>0</v>
      </c>
      <c r="AK552" s="2">
        <v>0</v>
      </c>
      <c r="AL552" s="25" t="e">
        <f>VLOOKUP(H552,Tabla3[[#All],[Comuna]:[Codigo Comuna]],2,FALSE)</f>
        <v>#N/A</v>
      </c>
      <c r="AM552" s="28" t="e">
        <f>VLOOKUP(AL552,Poblacion!E$1:G$347,3,FALSE)</f>
        <v>#N/A</v>
      </c>
      <c r="AN552" s="28" t="e">
        <f>VLOOKUP(AL552,Tabla4[[#All],[Código Comuna]:[Población 2025 estimada]],3,FALSE)</f>
        <v>#N/A</v>
      </c>
      <c r="AO552" s="26" t="e">
        <f>VLOOKUP(AL552,Pobreza!B$1:E$346,4,FALSE)</f>
        <v>#N/A</v>
      </c>
    </row>
    <row r="553" spans="1:41" ht="252" x14ac:dyDescent="0.25">
      <c r="A553" s="5">
        <v>720</v>
      </c>
      <c r="B553" s="5" t="s">
        <v>497</v>
      </c>
      <c r="C553" s="5" t="s">
        <v>497</v>
      </c>
      <c r="D553" s="1" t="s">
        <v>498</v>
      </c>
      <c r="E553" s="1" t="s">
        <v>60</v>
      </c>
      <c r="F553" s="1" t="s">
        <v>4913</v>
      </c>
      <c r="G553" s="1" t="s">
        <v>298</v>
      </c>
      <c r="H553" s="1" t="s">
        <v>299</v>
      </c>
      <c r="I553" s="5" t="s">
        <v>4911</v>
      </c>
      <c r="J553" s="5">
        <v>439</v>
      </c>
      <c r="K553" s="5" t="s">
        <v>20</v>
      </c>
      <c r="L553" s="5" t="s">
        <v>30</v>
      </c>
      <c r="M553" s="5">
        <v>55111</v>
      </c>
      <c r="N553" s="5" t="s">
        <v>1179</v>
      </c>
      <c r="O553" s="1" t="s">
        <v>1180</v>
      </c>
      <c r="P553" s="1" t="s">
        <v>570</v>
      </c>
      <c r="Q553" s="1" t="s">
        <v>556</v>
      </c>
      <c r="R553" s="1" t="s">
        <v>26</v>
      </c>
      <c r="S553" s="1" t="s">
        <v>126</v>
      </c>
      <c r="T553" s="5">
        <v>179489</v>
      </c>
      <c r="U553" s="1" t="s">
        <v>507</v>
      </c>
      <c r="V553" s="1" t="s">
        <v>25</v>
      </c>
      <c r="W553" s="1" t="s">
        <v>25</v>
      </c>
      <c r="X553" s="1" t="s">
        <v>25</v>
      </c>
      <c r="Y553" s="1" t="s">
        <v>25</v>
      </c>
      <c r="Z553" s="1" t="s">
        <v>25</v>
      </c>
      <c r="AA553" s="1" t="s">
        <v>25</v>
      </c>
      <c r="AB553" s="1" t="s">
        <v>25</v>
      </c>
      <c r="AC553" s="1" t="s">
        <v>4394</v>
      </c>
      <c r="AD553" s="2">
        <v>0</v>
      </c>
      <c r="AE553" s="2">
        <v>250000</v>
      </c>
      <c r="AF553" s="2">
        <v>1509375</v>
      </c>
      <c r="AG553" s="2">
        <v>0</v>
      </c>
      <c r="AH553" s="2">
        <v>0</v>
      </c>
      <c r="AI553" s="2">
        <v>0</v>
      </c>
      <c r="AJ553" s="2">
        <v>0</v>
      </c>
      <c r="AK553" s="2">
        <v>0</v>
      </c>
      <c r="AL553" s="25" t="e">
        <f>VLOOKUP(H553,Tabla3[[#All],[Comuna]:[Codigo Comuna]],2,FALSE)</f>
        <v>#N/A</v>
      </c>
      <c r="AM553" s="28" t="e">
        <f>VLOOKUP(AL553,Poblacion!E$1:G$347,3,FALSE)</f>
        <v>#N/A</v>
      </c>
      <c r="AN553" s="28" t="e">
        <f>VLOOKUP(AL553,Tabla4[[#All],[Código Comuna]:[Población 2025 estimada]],3,FALSE)</f>
        <v>#N/A</v>
      </c>
      <c r="AO553" s="26" t="e">
        <f>VLOOKUP(AL553,Pobreza!B$1:E$346,4,FALSE)</f>
        <v>#N/A</v>
      </c>
    </row>
    <row r="554" spans="1:41" ht="24" x14ac:dyDescent="0.25">
      <c r="A554" s="5">
        <v>721</v>
      </c>
      <c r="B554" s="5" t="s">
        <v>497</v>
      </c>
      <c r="C554" s="5" t="s">
        <v>497</v>
      </c>
      <c r="D554" s="1" t="s">
        <v>498</v>
      </c>
      <c r="E554" s="1" t="s">
        <v>60</v>
      </c>
      <c r="F554" s="1" t="s">
        <v>4913</v>
      </c>
      <c r="G554" s="1" t="s">
        <v>127</v>
      </c>
      <c r="H554" s="1" t="s">
        <v>122</v>
      </c>
      <c r="I554" s="5" t="s">
        <v>4911</v>
      </c>
      <c r="J554" s="5">
        <v>510</v>
      </c>
      <c r="K554" s="5" t="s">
        <v>20</v>
      </c>
      <c r="L554" s="5" t="s">
        <v>21</v>
      </c>
      <c r="M554" s="5">
        <v>56651</v>
      </c>
      <c r="N554" s="5" t="s">
        <v>1181</v>
      </c>
      <c r="O554" s="1" t="s">
        <v>1182</v>
      </c>
      <c r="P554" s="1" t="s">
        <v>533</v>
      </c>
      <c r="Q554" s="1" t="s">
        <v>556</v>
      </c>
      <c r="R554" s="1" t="s">
        <v>26</v>
      </c>
      <c r="S554" s="1" t="s">
        <v>224</v>
      </c>
      <c r="T554" s="5">
        <v>179182</v>
      </c>
      <c r="U554" s="1" t="s">
        <v>25</v>
      </c>
      <c r="V554" s="1" t="s">
        <v>25</v>
      </c>
      <c r="W554" s="1" t="s">
        <v>25</v>
      </c>
      <c r="X554" s="1" t="s">
        <v>25</v>
      </c>
      <c r="Y554" s="1" t="s">
        <v>25</v>
      </c>
      <c r="Z554" s="1" t="s">
        <v>25</v>
      </c>
      <c r="AA554" s="1" t="s">
        <v>25</v>
      </c>
      <c r="AB554" s="1" t="s">
        <v>25</v>
      </c>
      <c r="AC554" s="1" t="s">
        <v>4394</v>
      </c>
      <c r="AD554" s="2">
        <v>0</v>
      </c>
      <c r="AE554" s="2">
        <v>20000</v>
      </c>
      <c r="AF554" s="2">
        <v>342000</v>
      </c>
      <c r="AG554" s="2">
        <v>38000</v>
      </c>
      <c r="AH554" s="2">
        <v>0</v>
      </c>
      <c r="AI554" s="2">
        <v>0</v>
      </c>
      <c r="AJ554" s="2">
        <v>0</v>
      </c>
      <c r="AK554" s="2">
        <v>0</v>
      </c>
      <c r="AL554" s="25" t="e">
        <f>VLOOKUP(H554,Tabla3[[#All],[Comuna]:[Codigo Comuna]],2,FALSE)</f>
        <v>#N/A</v>
      </c>
      <c r="AM554" s="28" t="e">
        <f>VLOOKUP(AL554,Poblacion!E$1:G$347,3,FALSE)</f>
        <v>#N/A</v>
      </c>
      <c r="AN554" s="28" t="e">
        <f>VLOOKUP(AL554,Tabla4[[#All],[Código Comuna]:[Población 2025 estimada]],3,FALSE)</f>
        <v>#N/A</v>
      </c>
      <c r="AO554" s="26" t="e">
        <f>VLOOKUP(AL554,Pobreza!B$1:E$346,4,FALSE)</f>
        <v>#N/A</v>
      </c>
    </row>
    <row r="555" spans="1:41" ht="24" x14ac:dyDescent="0.25">
      <c r="A555" s="5">
        <v>722</v>
      </c>
      <c r="B555" s="5" t="s">
        <v>497</v>
      </c>
      <c r="C555" s="5" t="s">
        <v>497</v>
      </c>
      <c r="D555" s="1" t="s">
        <v>498</v>
      </c>
      <c r="E555" s="1" t="s">
        <v>60</v>
      </c>
      <c r="F555" s="1" t="s">
        <v>4913</v>
      </c>
      <c r="G555" s="1" t="s">
        <v>127</v>
      </c>
      <c r="H555" s="1" t="s">
        <v>122</v>
      </c>
      <c r="I555" s="5" t="s">
        <v>4911</v>
      </c>
      <c r="J555" s="5">
        <v>510</v>
      </c>
      <c r="K555" s="5" t="s">
        <v>20</v>
      </c>
      <c r="L555" s="5" t="s">
        <v>30</v>
      </c>
      <c r="M555" s="5">
        <v>56651</v>
      </c>
      <c r="N555" s="5" t="s">
        <v>1181</v>
      </c>
      <c r="O555" s="1" t="s">
        <v>1182</v>
      </c>
      <c r="P555" s="1" t="s">
        <v>533</v>
      </c>
      <c r="Q555" s="1" t="s">
        <v>556</v>
      </c>
      <c r="R555" s="1" t="s">
        <v>26</v>
      </c>
      <c r="S555" s="1" t="s">
        <v>31</v>
      </c>
      <c r="T555" s="5">
        <v>177887</v>
      </c>
      <c r="U555" s="1" t="s">
        <v>25</v>
      </c>
      <c r="V555" s="1" t="s">
        <v>25</v>
      </c>
      <c r="W555" s="1" t="s">
        <v>25</v>
      </c>
      <c r="X555" s="1" t="s">
        <v>25</v>
      </c>
      <c r="Y555" s="1" t="s">
        <v>25</v>
      </c>
      <c r="Z555" s="1" t="s">
        <v>25</v>
      </c>
      <c r="AA555" s="1" t="s">
        <v>25</v>
      </c>
      <c r="AB555" s="1" t="s">
        <v>25</v>
      </c>
      <c r="AC555" s="1" t="s">
        <v>4394</v>
      </c>
      <c r="AD555" s="2">
        <v>0</v>
      </c>
      <c r="AE555" s="2">
        <v>26804</v>
      </c>
      <c r="AF555" s="2">
        <v>2573536</v>
      </c>
      <c r="AG555" s="2">
        <v>2108153</v>
      </c>
      <c r="AH555" s="2">
        <v>0</v>
      </c>
      <c r="AI555" s="2">
        <v>0</v>
      </c>
      <c r="AJ555" s="2">
        <v>0</v>
      </c>
      <c r="AK555" s="2">
        <v>0</v>
      </c>
      <c r="AL555" s="25" t="e">
        <f>VLOOKUP(H555,Tabla3[[#All],[Comuna]:[Codigo Comuna]],2,FALSE)</f>
        <v>#N/A</v>
      </c>
      <c r="AM555" s="28" t="e">
        <f>VLOOKUP(AL555,Poblacion!E$1:G$347,3,FALSE)</f>
        <v>#N/A</v>
      </c>
      <c r="AN555" s="28" t="e">
        <f>VLOOKUP(AL555,Tabla4[[#All],[Código Comuna]:[Población 2025 estimada]],3,FALSE)</f>
        <v>#N/A</v>
      </c>
      <c r="AO555" s="26" t="e">
        <f>VLOOKUP(AL555,Pobreza!B$1:E$346,4,FALSE)</f>
        <v>#N/A</v>
      </c>
    </row>
    <row r="556" spans="1:41" ht="24" x14ac:dyDescent="0.25">
      <c r="A556" s="5">
        <v>723</v>
      </c>
      <c r="B556" s="5" t="s">
        <v>497</v>
      </c>
      <c r="C556" s="5" t="s">
        <v>497</v>
      </c>
      <c r="D556" s="1" t="s">
        <v>498</v>
      </c>
      <c r="E556" s="1" t="s">
        <v>60</v>
      </c>
      <c r="F556" s="1" t="s">
        <v>4913</v>
      </c>
      <c r="G556" s="1" t="s">
        <v>127</v>
      </c>
      <c r="H556" s="1" t="s">
        <v>122</v>
      </c>
      <c r="I556" s="5" t="s">
        <v>4911</v>
      </c>
      <c r="J556" s="5">
        <v>524</v>
      </c>
      <c r="K556" s="5" t="s">
        <v>20</v>
      </c>
      <c r="L556" s="5" t="s">
        <v>21</v>
      </c>
      <c r="M556" s="5">
        <v>56978</v>
      </c>
      <c r="N556" s="5" t="s">
        <v>1183</v>
      </c>
      <c r="O556" s="1" t="s">
        <v>1184</v>
      </c>
      <c r="P556" s="1" t="s">
        <v>533</v>
      </c>
      <c r="Q556" s="1" t="s">
        <v>556</v>
      </c>
      <c r="R556" s="1" t="s">
        <v>26</v>
      </c>
      <c r="S556" s="1" t="s">
        <v>27</v>
      </c>
      <c r="T556" s="5">
        <v>177574</v>
      </c>
      <c r="U556" s="1" t="s">
        <v>25</v>
      </c>
      <c r="V556" s="1" t="s">
        <v>25</v>
      </c>
      <c r="W556" s="1" t="s">
        <v>25</v>
      </c>
      <c r="X556" s="1" t="s">
        <v>25</v>
      </c>
      <c r="Y556" s="1" t="s">
        <v>25</v>
      </c>
      <c r="Z556" s="1" t="s">
        <v>25</v>
      </c>
      <c r="AA556" s="1" t="s">
        <v>25</v>
      </c>
      <c r="AB556" s="1" t="s">
        <v>25</v>
      </c>
      <c r="AC556" s="1" t="s">
        <v>4394</v>
      </c>
      <c r="AD556" s="2">
        <v>0</v>
      </c>
      <c r="AE556" s="2">
        <v>28000</v>
      </c>
      <c r="AF556" s="2">
        <v>300000</v>
      </c>
      <c r="AG556" s="2">
        <v>330000</v>
      </c>
      <c r="AH556" s="2">
        <v>330936</v>
      </c>
      <c r="AI556" s="2">
        <v>0</v>
      </c>
      <c r="AJ556" s="2">
        <v>0</v>
      </c>
      <c r="AK556" s="2">
        <v>0</v>
      </c>
      <c r="AL556" s="25" t="e">
        <f>VLOOKUP(H556,Tabla3[[#All],[Comuna]:[Codigo Comuna]],2,FALSE)</f>
        <v>#N/A</v>
      </c>
      <c r="AM556" s="28" t="e">
        <f>VLOOKUP(AL556,Poblacion!E$1:G$347,3,FALSE)</f>
        <v>#N/A</v>
      </c>
      <c r="AN556" s="28" t="e">
        <f>VLOOKUP(AL556,Tabla4[[#All],[Código Comuna]:[Población 2025 estimada]],3,FALSE)</f>
        <v>#N/A</v>
      </c>
      <c r="AO556" s="26" t="e">
        <f>VLOOKUP(AL556,Pobreza!B$1:E$346,4,FALSE)</f>
        <v>#N/A</v>
      </c>
    </row>
    <row r="557" spans="1:41" ht="24" x14ac:dyDescent="0.25">
      <c r="A557" s="6"/>
      <c r="B557" s="5" t="s">
        <v>497</v>
      </c>
      <c r="C557" s="5" t="s">
        <v>497</v>
      </c>
      <c r="D557" s="1" t="s">
        <v>498</v>
      </c>
      <c r="E557" s="1" t="s">
        <v>60</v>
      </c>
      <c r="F557" s="1" t="s">
        <v>4913</v>
      </c>
      <c r="G557" s="1" t="s">
        <v>127</v>
      </c>
      <c r="H557" s="1" t="s">
        <v>122</v>
      </c>
      <c r="I557" s="5" t="s">
        <v>4911</v>
      </c>
      <c r="J557" s="6"/>
      <c r="K557" s="5" t="s">
        <v>20</v>
      </c>
      <c r="L557" s="5" t="s">
        <v>25</v>
      </c>
      <c r="M557" s="5">
        <v>56978</v>
      </c>
      <c r="N557" s="5" t="s">
        <v>1183</v>
      </c>
      <c r="O557" s="1" t="s">
        <v>1184</v>
      </c>
      <c r="P557" s="1" t="s">
        <v>533</v>
      </c>
      <c r="Q557" s="1" t="s">
        <v>25</v>
      </c>
      <c r="R557" s="1" t="s">
        <v>26</v>
      </c>
      <c r="S557" s="1" t="s">
        <v>26</v>
      </c>
      <c r="T557" s="6"/>
      <c r="U557" s="1" t="s">
        <v>25</v>
      </c>
      <c r="V557" s="1" t="s">
        <v>25</v>
      </c>
      <c r="W557" s="1" t="s">
        <v>25</v>
      </c>
      <c r="X557" s="1" t="s">
        <v>25</v>
      </c>
      <c r="Y557" s="1" t="s">
        <v>25</v>
      </c>
      <c r="Z557" s="1" t="s">
        <v>25</v>
      </c>
      <c r="AA557" s="1" t="s">
        <v>25</v>
      </c>
      <c r="AB557" s="1" t="s">
        <v>25</v>
      </c>
      <c r="AC557" s="1" t="s">
        <v>4394</v>
      </c>
      <c r="AD557" s="2">
        <v>0</v>
      </c>
      <c r="AE557" s="2">
        <v>2000</v>
      </c>
      <c r="AF557" s="2">
        <v>3000000</v>
      </c>
      <c r="AG557" s="2">
        <v>6140000</v>
      </c>
      <c r="AH557" s="2">
        <v>8450469</v>
      </c>
      <c r="AI557" s="2">
        <v>0</v>
      </c>
      <c r="AJ557" s="2">
        <v>0</v>
      </c>
      <c r="AK557" s="2">
        <v>0</v>
      </c>
      <c r="AL557" s="25" t="e">
        <f>VLOOKUP(H557,Tabla3[[#All],[Comuna]:[Codigo Comuna]],2,FALSE)</f>
        <v>#N/A</v>
      </c>
      <c r="AM557" s="28" t="e">
        <f>VLOOKUP(AL557,Poblacion!E$1:G$347,3,FALSE)</f>
        <v>#N/A</v>
      </c>
      <c r="AN557" s="28" t="e">
        <f>VLOOKUP(AL557,Tabla4[[#All],[Código Comuna]:[Población 2025 estimada]],3,FALSE)</f>
        <v>#N/A</v>
      </c>
      <c r="AO557" s="26" t="e">
        <f>VLOOKUP(AL557,Pobreza!B$1:E$346,4,FALSE)</f>
        <v>#N/A</v>
      </c>
    </row>
    <row r="558" spans="1:41" ht="24" x14ac:dyDescent="0.25">
      <c r="A558" s="5">
        <v>724</v>
      </c>
      <c r="B558" s="5" t="s">
        <v>497</v>
      </c>
      <c r="C558" s="5" t="s">
        <v>497</v>
      </c>
      <c r="D558" s="1" t="s">
        <v>498</v>
      </c>
      <c r="E558" s="1" t="s">
        <v>60</v>
      </c>
      <c r="F558" s="1" t="s">
        <v>4913</v>
      </c>
      <c r="G558" s="1" t="s">
        <v>127</v>
      </c>
      <c r="H558" s="1" t="s">
        <v>122</v>
      </c>
      <c r="I558" s="5" t="s">
        <v>4911</v>
      </c>
      <c r="J558" s="5">
        <v>524</v>
      </c>
      <c r="K558" s="5" t="s">
        <v>20</v>
      </c>
      <c r="L558" s="5" t="s">
        <v>30</v>
      </c>
      <c r="M558" s="5">
        <v>56978</v>
      </c>
      <c r="N558" s="5" t="s">
        <v>1183</v>
      </c>
      <c r="O558" s="1" t="s">
        <v>1184</v>
      </c>
      <c r="P558" s="1" t="s">
        <v>533</v>
      </c>
      <c r="Q558" s="1" t="s">
        <v>556</v>
      </c>
      <c r="R558" s="1" t="s">
        <v>26</v>
      </c>
      <c r="S558" s="1" t="s">
        <v>31</v>
      </c>
      <c r="T558" s="5">
        <v>177573</v>
      </c>
      <c r="U558" s="1" t="s">
        <v>25</v>
      </c>
      <c r="V558" s="1" t="s">
        <v>25</v>
      </c>
      <c r="W558" s="1" t="s">
        <v>25</v>
      </c>
      <c r="X558" s="1" t="s">
        <v>25</v>
      </c>
      <c r="Y558" s="1" t="s">
        <v>25</v>
      </c>
      <c r="Z558" s="1" t="s">
        <v>25</v>
      </c>
      <c r="AA558" s="1" t="s">
        <v>25</v>
      </c>
      <c r="AB558" s="1" t="s">
        <v>25</v>
      </c>
      <c r="AC558" s="1" t="s">
        <v>4394</v>
      </c>
      <c r="AD558" s="2">
        <v>0</v>
      </c>
      <c r="AE558" s="2">
        <v>40000</v>
      </c>
      <c r="AF558" s="2">
        <v>2410000</v>
      </c>
      <c r="AG558" s="2">
        <v>2610000</v>
      </c>
      <c r="AH558" s="2">
        <v>2790714</v>
      </c>
      <c r="AI558" s="2">
        <v>0</v>
      </c>
      <c r="AJ558" s="2">
        <v>0</v>
      </c>
      <c r="AK558" s="2">
        <v>0</v>
      </c>
      <c r="AL558" s="25" t="e">
        <f>VLOOKUP(H558,Tabla3[[#All],[Comuna]:[Codigo Comuna]],2,FALSE)</f>
        <v>#N/A</v>
      </c>
      <c r="AM558" s="28" t="e">
        <f>VLOOKUP(AL558,Poblacion!E$1:G$347,3,FALSE)</f>
        <v>#N/A</v>
      </c>
      <c r="AN558" s="28" t="e">
        <f>VLOOKUP(AL558,Tabla4[[#All],[Código Comuna]:[Población 2025 estimada]],3,FALSE)</f>
        <v>#N/A</v>
      </c>
      <c r="AO558" s="26" t="e">
        <f>VLOOKUP(AL558,Pobreza!B$1:E$346,4,FALSE)</f>
        <v>#N/A</v>
      </c>
    </row>
    <row r="559" spans="1:41" ht="24" x14ac:dyDescent="0.25">
      <c r="A559" s="5">
        <v>725</v>
      </c>
      <c r="B559" s="5" t="s">
        <v>497</v>
      </c>
      <c r="C559" s="5" t="s">
        <v>497</v>
      </c>
      <c r="D559" s="1" t="s">
        <v>498</v>
      </c>
      <c r="E559" s="1" t="s">
        <v>60</v>
      </c>
      <c r="F559" s="1" t="s">
        <v>4913</v>
      </c>
      <c r="G559" s="1" t="s">
        <v>1156</v>
      </c>
      <c r="H559" s="1" t="s">
        <v>1187</v>
      </c>
      <c r="I559" s="5" t="s">
        <v>4911</v>
      </c>
      <c r="J559" s="5">
        <v>683</v>
      </c>
      <c r="K559" s="5" t="s">
        <v>20</v>
      </c>
      <c r="L559" s="5" t="s">
        <v>21</v>
      </c>
      <c r="M559" s="5">
        <v>56302</v>
      </c>
      <c r="N559" s="5" t="s">
        <v>1185</v>
      </c>
      <c r="O559" s="1" t="s">
        <v>1186</v>
      </c>
      <c r="P559" s="1" t="s">
        <v>520</v>
      </c>
      <c r="Q559" s="1" t="s">
        <v>674</v>
      </c>
      <c r="R559" s="1" t="s">
        <v>89</v>
      </c>
      <c r="S559" s="1" t="s">
        <v>106</v>
      </c>
      <c r="T559" s="5">
        <v>175957</v>
      </c>
      <c r="U559" s="1" t="s">
        <v>25</v>
      </c>
      <c r="V559" s="1" t="s">
        <v>25</v>
      </c>
      <c r="W559" s="1" t="s">
        <v>25</v>
      </c>
      <c r="X559" s="1" t="s">
        <v>25</v>
      </c>
      <c r="Y559" s="1" t="s">
        <v>25</v>
      </c>
      <c r="Z559" s="1" t="s">
        <v>25</v>
      </c>
      <c r="AA559" s="1" t="s">
        <v>25</v>
      </c>
      <c r="AB559" s="1" t="s">
        <v>25</v>
      </c>
      <c r="AC559" s="1" t="s">
        <v>4394</v>
      </c>
      <c r="AD559" s="2">
        <v>0</v>
      </c>
      <c r="AE559" s="2">
        <v>1000</v>
      </c>
      <c r="AF559" s="2">
        <v>300000</v>
      </c>
      <c r="AG559" s="2">
        <v>400000</v>
      </c>
      <c r="AH559" s="2">
        <v>323000</v>
      </c>
      <c r="AI559" s="2">
        <v>0</v>
      </c>
      <c r="AJ559" s="2">
        <v>0</v>
      </c>
      <c r="AK559" s="2">
        <v>0</v>
      </c>
      <c r="AL559" s="25">
        <f>VLOOKUP(H559,Tabla3[[#All],[Comuna]:[Codigo Comuna]],2,FALSE)</f>
        <v>13302</v>
      </c>
      <c r="AM559" s="28">
        <f>VLOOKUP(AL559,Poblacion!E$1:G$347,3,FALSE)</f>
        <v>145160</v>
      </c>
      <c r="AN559" s="28">
        <f>VLOOKUP(AL559,Tabla4[[#All],[Código Comuna]:[Población 2025 estimada]],3,FALSE)</f>
        <v>146646</v>
      </c>
      <c r="AO559" s="26">
        <f>VLOOKUP(AL559,Pobreza!B$1:E$346,4,FALSE)</f>
        <v>0.25605506907845937</v>
      </c>
    </row>
    <row r="560" spans="1:41" ht="24" x14ac:dyDescent="0.25">
      <c r="A560" s="5">
        <v>727</v>
      </c>
      <c r="B560" s="5" t="s">
        <v>497</v>
      </c>
      <c r="C560" s="5" t="s">
        <v>497</v>
      </c>
      <c r="D560" s="1" t="s">
        <v>498</v>
      </c>
      <c r="E560" s="1" t="s">
        <v>60</v>
      </c>
      <c r="F560" s="1" t="s">
        <v>4913</v>
      </c>
      <c r="G560" s="1" t="s">
        <v>308</v>
      </c>
      <c r="H560" s="1" t="s">
        <v>1190</v>
      </c>
      <c r="I560" s="5" t="s">
        <v>4912</v>
      </c>
      <c r="J560" s="5">
        <v>733</v>
      </c>
      <c r="K560" s="5" t="s">
        <v>20</v>
      </c>
      <c r="L560" s="5" t="s">
        <v>688</v>
      </c>
      <c r="M560" s="5">
        <v>57301</v>
      </c>
      <c r="N560" s="5" t="s">
        <v>1188</v>
      </c>
      <c r="O560" s="1" t="s">
        <v>1189</v>
      </c>
      <c r="P560" s="1" t="s">
        <v>520</v>
      </c>
      <c r="Q560" s="1" t="s">
        <v>560</v>
      </c>
      <c r="R560" s="1" t="s">
        <v>26</v>
      </c>
      <c r="S560" s="1" t="s">
        <v>916</v>
      </c>
      <c r="T560" s="5">
        <v>178416</v>
      </c>
      <c r="U560" s="1" t="s">
        <v>25</v>
      </c>
      <c r="V560" s="1" t="s">
        <v>25</v>
      </c>
      <c r="W560" s="1" t="s">
        <v>25</v>
      </c>
      <c r="X560" s="1" t="s">
        <v>25</v>
      </c>
      <c r="Y560" s="1" t="s">
        <v>25</v>
      </c>
      <c r="Z560" s="1" t="s">
        <v>25</v>
      </c>
      <c r="AA560" s="1" t="s">
        <v>25</v>
      </c>
      <c r="AB560" s="1" t="s">
        <v>25</v>
      </c>
      <c r="AC560" s="1" t="s">
        <v>4394</v>
      </c>
      <c r="AD560" s="2">
        <v>0</v>
      </c>
      <c r="AE560" s="2">
        <v>0</v>
      </c>
      <c r="AF560" s="2">
        <v>50000</v>
      </c>
      <c r="AG560" s="2">
        <v>300000</v>
      </c>
      <c r="AH560" s="2">
        <v>0</v>
      </c>
      <c r="AI560" s="2">
        <v>0</v>
      </c>
      <c r="AJ560" s="2">
        <v>0</v>
      </c>
      <c r="AK560" s="2">
        <v>0</v>
      </c>
      <c r="AL560" s="25" t="e">
        <f>VLOOKUP(H560,Tabla3[[#All],[Comuna]:[Codigo Comuna]],2,FALSE)</f>
        <v>#N/A</v>
      </c>
      <c r="AM560" s="28" t="e">
        <f>VLOOKUP(AL560,Poblacion!E$1:G$347,3,FALSE)</f>
        <v>#N/A</v>
      </c>
      <c r="AN560" s="28" t="e">
        <f>VLOOKUP(AL560,Tabla4[[#All],[Código Comuna]:[Población 2025 estimada]],3,FALSE)</f>
        <v>#N/A</v>
      </c>
      <c r="AO560" s="26" t="e">
        <f>VLOOKUP(AL560,Pobreza!B$1:E$346,4,FALSE)</f>
        <v>#N/A</v>
      </c>
    </row>
    <row r="561" spans="1:41" ht="24" x14ac:dyDescent="0.25">
      <c r="A561" s="5">
        <v>728</v>
      </c>
      <c r="B561" s="5" t="s">
        <v>497</v>
      </c>
      <c r="C561" s="5" t="s">
        <v>497</v>
      </c>
      <c r="D561" s="1" t="s">
        <v>498</v>
      </c>
      <c r="E561" s="1" t="s">
        <v>60</v>
      </c>
      <c r="F561" s="1" t="s">
        <v>4913</v>
      </c>
      <c r="G561" s="1" t="s">
        <v>65</v>
      </c>
      <c r="H561" s="1" t="s">
        <v>288</v>
      </c>
      <c r="I561" s="5" t="s">
        <v>4911</v>
      </c>
      <c r="J561" s="5">
        <v>535</v>
      </c>
      <c r="K561" s="5" t="s">
        <v>20</v>
      </c>
      <c r="L561" s="5" t="s">
        <v>21</v>
      </c>
      <c r="M561" s="5">
        <v>57616</v>
      </c>
      <c r="N561" s="5" t="s">
        <v>1191</v>
      </c>
      <c r="O561" s="1" t="s">
        <v>1192</v>
      </c>
      <c r="P561" s="1" t="s">
        <v>520</v>
      </c>
      <c r="Q561" s="1" t="s">
        <v>674</v>
      </c>
      <c r="R561" s="1" t="s">
        <v>77</v>
      </c>
      <c r="S561" s="1" t="s">
        <v>78</v>
      </c>
      <c r="T561" s="5">
        <v>178811</v>
      </c>
      <c r="U561" s="1" t="s">
        <v>25</v>
      </c>
      <c r="V561" s="1" t="s">
        <v>25</v>
      </c>
      <c r="W561" s="1" t="s">
        <v>25</v>
      </c>
      <c r="X561" s="1" t="s">
        <v>25</v>
      </c>
      <c r="Y561" s="1" t="s">
        <v>25</v>
      </c>
      <c r="Z561" s="1" t="s">
        <v>25</v>
      </c>
      <c r="AA561" s="1" t="s">
        <v>25</v>
      </c>
      <c r="AB561" s="1" t="s">
        <v>25</v>
      </c>
      <c r="AC561" s="1" t="s">
        <v>4394</v>
      </c>
      <c r="AD561" s="2">
        <v>0</v>
      </c>
      <c r="AE561" s="2">
        <v>1</v>
      </c>
      <c r="AF561" s="2">
        <v>300000</v>
      </c>
      <c r="AG561" s="2">
        <v>300000</v>
      </c>
      <c r="AH561" s="2">
        <v>0</v>
      </c>
      <c r="AI561" s="2">
        <v>0</v>
      </c>
      <c r="AJ561" s="2">
        <v>0</v>
      </c>
      <c r="AK561" s="2">
        <v>0</v>
      </c>
      <c r="AL561" s="25">
        <f>VLOOKUP(H561,Tabla3[[#All],[Comuna]:[Codigo Comuna]],2,FALSE)</f>
        <v>13119</v>
      </c>
      <c r="AM561" s="28">
        <f>VLOOKUP(AL561,Poblacion!E$1:G$347,3,FALSE)</f>
        <v>503635</v>
      </c>
      <c r="AN561" s="28">
        <f>VLOOKUP(AL561,Tabla4[[#All],[Código Comuna]:[Población 2025 estimada]],3,FALSE)</f>
        <v>587189</v>
      </c>
      <c r="AO561" s="26">
        <f>VLOOKUP(AL561,Pobreza!B$1:E$346,4,FALSE)</f>
        <v>0.14843507291234251</v>
      </c>
    </row>
    <row r="562" spans="1:41" ht="252" x14ac:dyDescent="0.25">
      <c r="A562" s="5">
        <v>729</v>
      </c>
      <c r="B562" s="5" t="s">
        <v>497</v>
      </c>
      <c r="C562" s="5" t="s">
        <v>497</v>
      </c>
      <c r="D562" s="1" t="s">
        <v>498</v>
      </c>
      <c r="E562" s="1" t="s">
        <v>60</v>
      </c>
      <c r="F562" s="1" t="s">
        <v>4913</v>
      </c>
      <c r="G562" s="1" t="s">
        <v>298</v>
      </c>
      <c r="H562" s="1" t="s">
        <v>299</v>
      </c>
      <c r="I562" s="5" t="s">
        <v>4911</v>
      </c>
      <c r="J562" s="5">
        <v>553</v>
      </c>
      <c r="K562" s="5" t="s">
        <v>20</v>
      </c>
      <c r="L562" s="5" t="s">
        <v>21</v>
      </c>
      <c r="M562" s="5">
        <v>58608</v>
      </c>
      <c r="N562" s="5" t="s">
        <v>1193</v>
      </c>
      <c r="O562" s="1" t="s">
        <v>1194</v>
      </c>
      <c r="P562" s="1" t="s">
        <v>533</v>
      </c>
      <c r="Q562" s="1" t="s">
        <v>556</v>
      </c>
      <c r="R562" s="1" t="s">
        <v>26</v>
      </c>
      <c r="S562" s="1" t="s">
        <v>303</v>
      </c>
      <c r="T562" s="5">
        <v>181390</v>
      </c>
      <c r="U562" s="1" t="s">
        <v>25</v>
      </c>
      <c r="V562" s="1" t="s">
        <v>25</v>
      </c>
      <c r="W562" s="1" t="s">
        <v>269</v>
      </c>
      <c r="X562" s="1" t="s">
        <v>25</v>
      </c>
      <c r="Y562" s="1" t="s">
        <v>25</v>
      </c>
      <c r="Z562" s="1" t="s">
        <v>25</v>
      </c>
      <c r="AA562" s="1" t="s">
        <v>25</v>
      </c>
      <c r="AB562" s="1" t="s">
        <v>25</v>
      </c>
      <c r="AC562" s="1" t="s">
        <v>4394</v>
      </c>
      <c r="AD562" s="2">
        <v>0</v>
      </c>
      <c r="AE562" s="2">
        <v>327000</v>
      </c>
      <c r="AF562" s="2">
        <v>87716</v>
      </c>
      <c r="AG562" s="2">
        <v>0</v>
      </c>
      <c r="AH562" s="2">
        <v>0</v>
      </c>
      <c r="AI562" s="2">
        <v>0</v>
      </c>
      <c r="AJ562" s="2">
        <v>0</v>
      </c>
      <c r="AK562" s="2">
        <v>0</v>
      </c>
      <c r="AL562" s="25" t="e">
        <f>VLOOKUP(H562,Tabla3[[#All],[Comuna]:[Codigo Comuna]],2,FALSE)</f>
        <v>#N/A</v>
      </c>
      <c r="AM562" s="28" t="e">
        <f>VLOOKUP(AL562,Poblacion!E$1:G$347,3,FALSE)</f>
        <v>#N/A</v>
      </c>
      <c r="AN562" s="28" t="e">
        <f>VLOOKUP(AL562,Tabla4[[#All],[Código Comuna]:[Población 2025 estimada]],3,FALSE)</f>
        <v>#N/A</v>
      </c>
      <c r="AO562" s="26" t="e">
        <f>VLOOKUP(AL562,Pobreza!B$1:E$346,4,FALSE)</f>
        <v>#N/A</v>
      </c>
    </row>
    <row r="563" spans="1:41" ht="252" x14ac:dyDescent="0.25">
      <c r="A563" s="5">
        <v>730</v>
      </c>
      <c r="B563" s="5" t="s">
        <v>497</v>
      </c>
      <c r="C563" s="5" t="s">
        <v>497</v>
      </c>
      <c r="D563" s="1" t="s">
        <v>498</v>
      </c>
      <c r="E563" s="1" t="s">
        <v>60</v>
      </c>
      <c r="F563" s="1" t="s">
        <v>4913</v>
      </c>
      <c r="G563" s="1" t="s">
        <v>298</v>
      </c>
      <c r="H563" s="1" t="s">
        <v>299</v>
      </c>
      <c r="I563" s="5" t="s">
        <v>4911</v>
      </c>
      <c r="J563" s="5">
        <v>553</v>
      </c>
      <c r="K563" s="5" t="s">
        <v>20</v>
      </c>
      <c r="L563" s="5" t="s">
        <v>30</v>
      </c>
      <c r="M563" s="5">
        <v>58608</v>
      </c>
      <c r="N563" s="5" t="s">
        <v>1193</v>
      </c>
      <c r="O563" s="1" t="s">
        <v>1194</v>
      </c>
      <c r="P563" s="1" t="s">
        <v>533</v>
      </c>
      <c r="Q563" s="1" t="s">
        <v>556</v>
      </c>
      <c r="R563" s="1" t="s">
        <v>26</v>
      </c>
      <c r="S563" s="1" t="s">
        <v>215</v>
      </c>
      <c r="T563" s="5">
        <v>181391</v>
      </c>
      <c r="U563" s="1" t="s">
        <v>25</v>
      </c>
      <c r="V563" s="1" t="s">
        <v>25</v>
      </c>
      <c r="W563" s="1" t="s">
        <v>269</v>
      </c>
      <c r="X563" s="1" t="s">
        <v>25</v>
      </c>
      <c r="Y563" s="1" t="s">
        <v>25</v>
      </c>
      <c r="Z563" s="1" t="s">
        <v>25</v>
      </c>
      <c r="AA563" s="1" t="s">
        <v>25</v>
      </c>
      <c r="AB563" s="1" t="s">
        <v>25</v>
      </c>
      <c r="AC563" s="1" t="s">
        <v>4394</v>
      </c>
      <c r="AD563" s="2">
        <v>0</v>
      </c>
      <c r="AE563" s="2">
        <v>1883818</v>
      </c>
      <c r="AF563" s="2">
        <v>2818336</v>
      </c>
      <c r="AG563" s="2">
        <v>0</v>
      </c>
      <c r="AH563" s="2">
        <v>0</v>
      </c>
      <c r="AI563" s="2">
        <v>0</v>
      </c>
      <c r="AJ563" s="2">
        <v>0</v>
      </c>
      <c r="AK563" s="2">
        <v>0</v>
      </c>
      <c r="AL563" s="25" t="e">
        <f>VLOOKUP(H563,Tabla3[[#All],[Comuna]:[Codigo Comuna]],2,FALSE)</f>
        <v>#N/A</v>
      </c>
      <c r="AM563" s="28" t="e">
        <f>VLOOKUP(AL563,Poblacion!E$1:G$347,3,FALSE)</f>
        <v>#N/A</v>
      </c>
      <c r="AN563" s="28" t="e">
        <f>VLOOKUP(AL563,Tabla4[[#All],[Código Comuna]:[Población 2025 estimada]],3,FALSE)</f>
        <v>#N/A</v>
      </c>
      <c r="AO563" s="26" t="e">
        <f>VLOOKUP(AL563,Pobreza!B$1:E$346,4,FALSE)</f>
        <v>#N/A</v>
      </c>
    </row>
    <row r="564" spans="1:41" ht="24" x14ac:dyDescent="0.25">
      <c r="A564" s="5">
        <v>734</v>
      </c>
      <c r="B564" s="5" t="s">
        <v>497</v>
      </c>
      <c r="C564" s="5" t="s">
        <v>497</v>
      </c>
      <c r="D564" s="1" t="s">
        <v>498</v>
      </c>
      <c r="E564" s="1" t="s">
        <v>60</v>
      </c>
      <c r="F564" s="1" t="s">
        <v>4913</v>
      </c>
      <c r="G564" s="1" t="s">
        <v>127</v>
      </c>
      <c r="H564" s="1" t="s">
        <v>122</v>
      </c>
      <c r="I564" s="5" t="s">
        <v>4912</v>
      </c>
      <c r="J564" s="5">
        <v>565</v>
      </c>
      <c r="K564" s="5" t="s">
        <v>20</v>
      </c>
      <c r="L564" s="5" t="s">
        <v>21</v>
      </c>
      <c r="M564" s="5">
        <v>58776</v>
      </c>
      <c r="N564" s="5" t="s">
        <v>1195</v>
      </c>
      <c r="O564" s="1" t="s">
        <v>1196</v>
      </c>
      <c r="P564" s="1" t="s">
        <v>533</v>
      </c>
      <c r="Q564" s="1" t="s">
        <v>556</v>
      </c>
      <c r="R564" s="1" t="s">
        <v>26</v>
      </c>
      <c r="S564" s="1" t="s">
        <v>27</v>
      </c>
      <c r="T564" s="5">
        <v>181731</v>
      </c>
      <c r="U564" s="1" t="s">
        <v>25</v>
      </c>
      <c r="V564" s="1" t="s">
        <v>25</v>
      </c>
      <c r="W564" s="1" t="s">
        <v>25</v>
      </c>
      <c r="X564" s="1" t="s">
        <v>25</v>
      </c>
      <c r="Y564" s="1" t="s">
        <v>25</v>
      </c>
      <c r="Z564" s="1" t="s">
        <v>25</v>
      </c>
      <c r="AA564" s="1" t="s">
        <v>25</v>
      </c>
      <c r="AB564" s="1" t="s">
        <v>25</v>
      </c>
      <c r="AC564" s="1" t="s">
        <v>4394</v>
      </c>
      <c r="AD564" s="2">
        <v>0</v>
      </c>
      <c r="AE564" s="2">
        <v>0</v>
      </c>
      <c r="AF564" s="2">
        <v>1000</v>
      </c>
      <c r="AG564" s="2">
        <v>240469</v>
      </c>
      <c r="AH564" s="2">
        <v>967340</v>
      </c>
      <c r="AI564" s="2">
        <v>0</v>
      </c>
      <c r="AJ564" s="2">
        <v>0</v>
      </c>
      <c r="AK564" s="2">
        <v>0</v>
      </c>
      <c r="AL564" s="25" t="e">
        <f>VLOOKUP(H564,Tabla3[[#All],[Comuna]:[Codigo Comuna]],2,FALSE)</f>
        <v>#N/A</v>
      </c>
      <c r="AM564" s="28" t="e">
        <f>VLOOKUP(AL564,Poblacion!E$1:G$347,3,FALSE)</f>
        <v>#N/A</v>
      </c>
      <c r="AN564" s="28" t="e">
        <f>VLOOKUP(AL564,Tabla4[[#All],[Código Comuna]:[Población 2025 estimada]],3,FALSE)</f>
        <v>#N/A</v>
      </c>
      <c r="AO564" s="26" t="e">
        <f>VLOOKUP(AL564,Pobreza!B$1:E$346,4,FALSE)</f>
        <v>#N/A</v>
      </c>
    </row>
    <row r="565" spans="1:41" ht="24" x14ac:dyDescent="0.25">
      <c r="A565" s="5">
        <v>735</v>
      </c>
      <c r="B565" s="5" t="s">
        <v>497</v>
      </c>
      <c r="C565" s="5" t="s">
        <v>497</v>
      </c>
      <c r="D565" s="1" t="s">
        <v>498</v>
      </c>
      <c r="E565" s="1" t="s">
        <v>60</v>
      </c>
      <c r="F565" s="1" t="s">
        <v>4913</v>
      </c>
      <c r="G565" s="1" t="s">
        <v>127</v>
      </c>
      <c r="H565" s="1" t="s">
        <v>122</v>
      </c>
      <c r="I565" s="5" t="s">
        <v>4912</v>
      </c>
      <c r="J565" s="5">
        <v>565</v>
      </c>
      <c r="K565" s="5" t="s">
        <v>20</v>
      </c>
      <c r="L565" s="5" t="s">
        <v>30</v>
      </c>
      <c r="M565" s="5">
        <v>58776</v>
      </c>
      <c r="N565" s="5" t="s">
        <v>1195</v>
      </c>
      <c r="O565" s="1" t="s">
        <v>1196</v>
      </c>
      <c r="P565" s="1" t="s">
        <v>533</v>
      </c>
      <c r="Q565" s="1" t="s">
        <v>556</v>
      </c>
      <c r="R565" s="1" t="s">
        <v>26</v>
      </c>
      <c r="S565" s="1" t="s">
        <v>31</v>
      </c>
      <c r="T565" s="5">
        <v>181733</v>
      </c>
      <c r="U565" s="1" t="s">
        <v>25</v>
      </c>
      <c r="V565" s="1" t="s">
        <v>25</v>
      </c>
      <c r="W565" s="1" t="s">
        <v>25</v>
      </c>
      <c r="X565" s="1" t="s">
        <v>25</v>
      </c>
      <c r="Y565" s="1" t="s">
        <v>25</v>
      </c>
      <c r="Z565" s="1" t="s">
        <v>25</v>
      </c>
      <c r="AA565" s="1" t="s">
        <v>25</v>
      </c>
      <c r="AB565" s="1" t="s">
        <v>25</v>
      </c>
      <c r="AC565" s="1" t="s">
        <v>4394</v>
      </c>
      <c r="AD565" s="2">
        <v>0</v>
      </c>
      <c r="AE565" s="2">
        <v>0</v>
      </c>
      <c r="AF565" s="2">
        <v>1000</v>
      </c>
      <c r="AG565" s="2">
        <v>2192751</v>
      </c>
      <c r="AH565" s="2">
        <v>9764807</v>
      </c>
      <c r="AI565" s="2">
        <v>0</v>
      </c>
      <c r="AJ565" s="2">
        <v>0</v>
      </c>
      <c r="AK565" s="2">
        <v>0</v>
      </c>
      <c r="AL565" s="25" t="e">
        <f>VLOOKUP(H565,Tabla3[[#All],[Comuna]:[Codigo Comuna]],2,FALSE)</f>
        <v>#N/A</v>
      </c>
      <c r="AM565" s="28" t="e">
        <f>VLOOKUP(AL565,Poblacion!E$1:G$347,3,FALSE)</f>
        <v>#N/A</v>
      </c>
      <c r="AN565" s="28" t="e">
        <f>VLOOKUP(AL565,Tabla4[[#All],[Código Comuna]:[Población 2025 estimada]],3,FALSE)</f>
        <v>#N/A</v>
      </c>
      <c r="AO565" s="26" t="e">
        <f>VLOOKUP(AL565,Pobreza!B$1:E$346,4,FALSE)</f>
        <v>#N/A</v>
      </c>
    </row>
    <row r="566" spans="1:41" ht="24" x14ac:dyDescent="0.25">
      <c r="A566" s="5">
        <v>737</v>
      </c>
      <c r="B566" s="5" t="s">
        <v>497</v>
      </c>
      <c r="C566" s="5" t="s">
        <v>497</v>
      </c>
      <c r="D566" s="1" t="s">
        <v>498</v>
      </c>
      <c r="E566" s="1" t="s">
        <v>60</v>
      </c>
      <c r="F566" s="1" t="s">
        <v>4913</v>
      </c>
      <c r="G566" s="1" t="s">
        <v>127</v>
      </c>
      <c r="H566" s="1" t="s">
        <v>122</v>
      </c>
      <c r="I566" s="5" t="s">
        <v>4912</v>
      </c>
      <c r="J566" s="5">
        <v>587</v>
      </c>
      <c r="K566" s="5" t="s">
        <v>20</v>
      </c>
      <c r="L566" s="5" t="s">
        <v>21</v>
      </c>
      <c r="M566" s="5">
        <v>58810</v>
      </c>
      <c r="N566" s="5" t="s">
        <v>1197</v>
      </c>
      <c r="O566" s="1" t="s">
        <v>1198</v>
      </c>
      <c r="P566" s="1" t="s">
        <v>533</v>
      </c>
      <c r="Q566" s="1" t="s">
        <v>556</v>
      </c>
      <c r="R566" s="1" t="s">
        <v>26</v>
      </c>
      <c r="S566" s="1" t="s">
        <v>27</v>
      </c>
      <c r="T566" s="5">
        <v>181779</v>
      </c>
      <c r="U566" s="1" t="s">
        <v>25</v>
      </c>
      <c r="V566" s="1" t="s">
        <v>25</v>
      </c>
      <c r="W566" s="1" t="s">
        <v>25</v>
      </c>
      <c r="X566" s="1" t="s">
        <v>25</v>
      </c>
      <c r="Y566" s="1" t="s">
        <v>25</v>
      </c>
      <c r="Z566" s="1" t="s">
        <v>25</v>
      </c>
      <c r="AA566" s="1" t="s">
        <v>25</v>
      </c>
      <c r="AB566" s="1" t="s">
        <v>25</v>
      </c>
      <c r="AC566" s="1" t="s">
        <v>4394</v>
      </c>
      <c r="AD566" s="2">
        <v>0</v>
      </c>
      <c r="AE566" s="2">
        <v>0</v>
      </c>
      <c r="AF566" s="2">
        <v>57282</v>
      </c>
      <c r="AG566" s="2">
        <v>11400</v>
      </c>
      <c r="AH566" s="2">
        <v>0</v>
      </c>
      <c r="AI566" s="2">
        <v>0</v>
      </c>
      <c r="AJ566" s="2">
        <v>0</v>
      </c>
      <c r="AK566" s="2">
        <v>0</v>
      </c>
      <c r="AL566" s="25" t="e">
        <f>VLOOKUP(H566,Tabla3[[#All],[Comuna]:[Codigo Comuna]],2,FALSE)</f>
        <v>#N/A</v>
      </c>
      <c r="AM566" s="28" t="e">
        <f>VLOOKUP(AL566,Poblacion!E$1:G$347,3,FALSE)</f>
        <v>#N/A</v>
      </c>
      <c r="AN566" s="28" t="e">
        <f>VLOOKUP(AL566,Tabla4[[#All],[Código Comuna]:[Población 2025 estimada]],3,FALSE)</f>
        <v>#N/A</v>
      </c>
      <c r="AO566" s="26" t="e">
        <f>VLOOKUP(AL566,Pobreza!B$1:E$346,4,FALSE)</f>
        <v>#N/A</v>
      </c>
    </row>
    <row r="567" spans="1:41" ht="24" x14ac:dyDescent="0.25">
      <c r="A567" s="5">
        <v>736</v>
      </c>
      <c r="B567" s="5" t="s">
        <v>497</v>
      </c>
      <c r="C567" s="5" t="s">
        <v>497</v>
      </c>
      <c r="D567" s="1" t="s">
        <v>498</v>
      </c>
      <c r="E567" s="1" t="s">
        <v>60</v>
      </c>
      <c r="F567" s="1" t="s">
        <v>4913</v>
      </c>
      <c r="G567" s="1" t="s">
        <v>127</v>
      </c>
      <c r="H567" s="1" t="s">
        <v>122</v>
      </c>
      <c r="I567" s="5" t="s">
        <v>4912</v>
      </c>
      <c r="J567" s="5">
        <v>587</v>
      </c>
      <c r="K567" s="5" t="s">
        <v>20</v>
      </c>
      <c r="L567" s="5" t="s">
        <v>30</v>
      </c>
      <c r="M567" s="5">
        <v>58810</v>
      </c>
      <c r="N567" s="5" t="s">
        <v>1197</v>
      </c>
      <c r="O567" s="1" t="s">
        <v>1198</v>
      </c>
      <c r="P567" s="1" t="s">
        <v>533</v>
      </c>
      <c r="Q567" s="1" t="s">
        <v>556</v>
      </c>
      <c r="R567" s="1" t="s">
        <v>26</v>
      </c>
      <c r="S567" s="1" t="s">
        <v>31</v>
      </c>
      <c r="T567" s="5">
        <v>181780</v>
      </c>
      <c r="U567" s="1" t="s">
        <v>25</v>
      </c>
      <c r="V567" s="1" t="s">
        <v>25</v>
      </c>
      <c r="W567" s="1" t="s">
        <v>25</v>
      </c>
      <c r="X567" s="1" t="s">
        <v>25</v>
      </c>
      <c r="Y567" s="1" t="s">
        <v>25</v>
      </c>
      <c r="Z567" s="1" t="s">
        <v>25</v>
      </c>
      <c r="AA567" s="1" t="s">
        <v>25</v>
      </c>
      <c r="AB567" s="1" t="s">
        <v>25</v>
      </c>
      <c r="AC567" s="1" t="s">
        <v>4394</v>
      </c>
      <c r="AD567" s="2">
        <v>0</v>
      </c>
      <c r="AE567" s="2">
        <v>0</v>
      </c>
      <c r="AF567" s="2">
        <v>249617</v>
      </c>
      <c r="AG567" s="2">
        <v>49800</v>
      </c>
      <c r="AH567" s="2">
        <v>0</v>
      </c>
      <c r="AI567" s="2">
        <v>0</v>
      </c>
      <c r="AJ567" s="2">
        <v>0</v>
      </c>
      <c r="AK567" s="2">
        <v>0</v>
      </c>
      <c r="AL567" s="25" t="e">
        <f>VLOOKUP(H567,Tabla3[[#All],[Comuna]:[Codigo Comuna]],2,FALSE)</f>
        <v>#N/A</v>
      </c>
      <c r="AM567" s="28" t="e">
        <f>VLOOKUP(AL567,Poblacion!E$1:G$347,3,FALSE)</f>
        <v>#N/A</v>
      </c>
      <c r="AN567" s="28" t="e">
        <f>VLOOKUP(AL567,Tabla4[[#All],[Código Comuna]:[Población 2025 estimada]],3,FALSE)</f>
        <v>#N/A</v>
      </c>
      <c r="AO567" s="26" t="e">
        <f>VLOOKUP(AL567,Pobreza!B$1:E$346,4,FALSE)</f>
        <v>#N/A</v>
      </c>
    </row>
    <row r="568" spans="1:41" ht="24" x14ac:dyDescent="0.25">
      <c r="A568" s="5">
        <v>738</v>
      </c>
      <c r="B568" s="5" t="s">
        <v>497</v>
      </c>
      <c r="C568" s="5" t="s">
        <v>497</v>
      </c>
      <c r="D568" s="1" t="s">
        <v>498</v>
      </c>
      <c r="E568" s="1" t="s">
        <v>60</v>
      </c>
      <c r="F568" s="1" t="s">
        <v>4913</v>
      </c>
      <c r="G568" s="1" t="s">
        <v>127</v>
      </c>
      <c r="H568" s="1" t="s">
        <v>122</v>
      </c>
      <c r="I568" s="5" t="s">
        <v>4912</v>
      </c>
      <c r="J568" s="5">
        <v>638</v>
      </c>
      <c r="K568" s="5" t="s">
        <v>20</v>
      </c>
      <c r="L568" s="5" t="s">
        <v>30</v>
      </c>
      <c r="M568" s="5">
        <v>58816</v>
      </c>
      <c r="N568" s="5" t="s">
        <v>1199</v>
      </c>
      <c r="O568" s="1" t="s">
        <v>1200</v>
      </c>
      <c r="P568" s="1" t="s">
        <v>570</v>
      </c>
      <c r="Q568" s="1" t="s">
        <v>556</v>
      </c>
      <c r="R568" s="1" t="s">
        <v>26</v>
      </c>
      <c r="S568" s="1" t="s">
        <v>31</v>
      </c>
      <c r="T568" s="5">
        <v>181788</v>
      </c>
      <c r="U568" s="1" t="s">
        <v>25</v>
      </c>
      <c r="V568" s="1" t="s">
        <v>25</v>
      </c>
      <c r="W568" s="1" t="s">
        <v>25</v>
      </c>
      <c r="X568" s="1" t="s">
        <v>25</v>
      </c>
      <c r="Y568" s="1" t="s">
        <v>25</v>
      </c>
      <c r="Z568" s="1" t="s">
        <v>25</v>
      </c>
      <c r="AA568" s="1" t="s">
        <v>25</v>
      </c>
      <c r="AB568" s="1" t="s">
        <v>25</v>
      </c>
      <c r="AC568" s="1" t="s">
        <v>4394</v>
      </c>
      <c r="AD568" s="2">
        <v>0</v>
      </c>
      <c r="AE568" s="2">
        <v>0</v>
      </c>
      <c r="AF568" s="2">
        <v>78947</v>
      </c>
      <c r="AG568" s="2">
        <v>23000</v>
      </c>
      <c r="AH568" s="2">
        <v>23000</v>
      </c>
      <c r="AI568" s="2">
        <v>0</v>
      </c>
      <c r="AJ568" s="2">
        <v>0</v>
      </c>
      <c r="AK568" s="2">
        <v>0</v>
      </c>
      <c r="AL568" s="25" t="e">
        <f>VLOOKUP(H568,Tabla3[[#All],[Comuna]:[Codigo Comuna]],2,FALSE)</f>
        <v>#N/A</v>
      </c>
      <c r="AM568" s="28" t="e">
        <f>VLOOKUP(AL568,Poblacion!E$1:G$347,3,FALSE)</f>
        <v>#N/A</v>
      </c>
      <c r="AN568" s="28" t="e">
        <f>VLOOKUP(AL568,Tabla4[[#All],[Código Comuna]:[Población 2025 estimada]],3,FALSE)</f>
        <v>#N/A</v>
      </c>
      <c r="AO568" s="26" t="e">
        <f>VLOOKUP(AL568,Pobreza!B$1:E$346,4,FALSE)</f>
        <v>#N/A</v>
      </c>
    </row>
    <row r="569" spans="1:41" ht="24" x14ac:dyDescent="0.25">
      <c r="A569" s="5">
        <v>739</v>
      </c>
      <c r="B569" s="5" t="s">
        <v>497</v>
      </c>
      <c r="C569" s="5" t="s">
        <v>497</v>
      </c>
      <c r="D569" s="1" t="s">
        <v>498</v>
      </c>
      <c r="E569" s="1" t="s">
        <v>60</v>
      </c>
      <c r="F569" s="1" t="s">
        <v>4913</v>
      </c>
      <c r="G569" s="1" t="s">
        <v>127</v>
      </c>
      <c r="H569" s="1" t="s">
        <v>122</v>
      </c>
      <c r="I569" s="5" t="s">
        <v>4912</v>
      </c>
      <c r="J569" s="5">
        <v>686</v>
      </c>
      <c r="K569" s="5" t="s">
        <v>20</v>
      </c>
      <c r="L569" s="5" t="s">
        <v>21</v>
      </c>
      <c r="M569" s="5">
        <v>47470</v>
      </c>
      <c r="N569" s="5" t="s">
        <v>1201</v>
      </c>
      <c r="O569" s="1" t="s">
        <v>1202</v>
      </c>
      <c r="P569" s="1" t="s">
        <v>505</v>
      </c>
      <c r="Q569" s="1" t="s">
        <v>506</v>
      </c>
      <c r="R569" s="1" t="s">
        <v>77</v>
      </c>
      <c r="S569" s="1" t="s">
        <v>390</v>
      </c>
      <c r="T569" s="5">
        <v>179932</v>
      </c>
      <c r="U569" s="1" t="s">
        <v>25</v>
      </c>
      <c r="V569" s="1" t="s">
        <v>25</v>
      </c>
      <c r="W569" s="1" t="s">
        <v>25</v>
      </c>
      <c r="X569" s="1" t="s">
        <v>25</v>
      </c>
      <c r="Y569" s="1" t="s">
        <v>25</v>
      </c>
      <c r="Z569" s="1" t="s">
        <v>25</v>
      </c>
      <c r="AA569" s="1" t="s">
        <v>25</v>
      </c>
      <c r="AB569" s="1" t="s">
        <v>25</v>
      </c>
      <c r="AC569" s="1" t="s">
        <v>4394</v>
      </c>
      <c r="AD569" s="2">
        <v>0</v>
      </c>
      <c r="AE569" s="2">
        <v>0</v>
      </c>
      <c r="AF569" s="2">
        <v>50000</v>
      </c>
      <c r="AG569" s="2">
        <v>250000</v>
      </c>
      <c r="AH569" s="2">
        <v>350000</v>
      </c>
      <c r="AI569" s="2">
        <v>0</v>
      </c>
      <c r="AJ569" s="2">
        <v>0</v>
      </c>
      <c r="AK569" s="2">
        <v>0</v>
      </c>
      <c r="AL569" s="25" t="e">
        <f>VLOOKUP(H569,Tabla3[[#All],[Comuna]:[Codigo Comuna]],2,FALSE)</f>
        <v>#N/A</v>
      </c>
      <c r="AM569" s="28" t="e">
        <f>VLOOKUP(AL569,Poblacion!E$1:G$347,3,FALSE)</f>
        <v>#N/A</v>
      </c>
      <c r="AN569" s="28" t="e">
        <f>VLOOKUP(AL569,Tabla4[[#All],[Código Comuna]:[Población 2025 estimada]],3,FALSE)</f>
        <v>#N/A</v>
      </c>
      <c r="AO569" s="26" t="e">
        <f>VLOOKUP(AL569,Pobreza!B$1:E$346,4,FALSE)</f>
        <v>#N/A</v>
      </c>
    </row>
    <row r="570" spans="1:41" ht="24" x14ac:dyDescent="0.25">
      <c r="A570" s="6"/>
      <c r="B570" s="5" t="s">
        <v>497</v>
      </c>
      <c r="C570" s="5" t="s">
        <v>497</v>
      </c>
      <c r="D570" s="1" t="s">
        <v>498</v>
      </c>
      <c r="E570" s="1" t="s">
        <v>60</v>
      </c>
      <c r="F570" s="1" t="s">
        <v>4913</v>
      </c>
      <c r="G570" s="1" t="s">
        <v>1205</v>
      </c>
      <c r="H570" s="1" t="s">
        <v>1206</v>
      </c>
      <c r="I570" s="5" t="s">
        <v>4912</v>
      </c>
      <c r="J570" s="6"/>
      <c r="K570" s="5" t="s">
        <v>20</v>
      </c>
      <c r="L570" s="5" t="s">
        <v>25</v>
      </c>
      <c r="M570" s="5">
        <v>57990</v>
      </c>
      <c r="N570" s="5" t="s">
        <v>1203</v>
      </c>
      <c r="O570" s="1" t="s">
        <v>1204</v>
      </c>
      <c r="P570" s="1" t="s">
        <v>505</v>
      </c>
      <c r="Q570" s="1" t="s">
        <v>25</v>
      </c>
      <c r="R570" s="1" t="s">
        <v>250</v>
      </c>
      <c r="S570" s="1" t="s">
        <v>346</v>
      </c>
      <c r="T570" s="5">
        <v>179942</v>
      </c>
      <c r="U570" s="1" t="s">
        <v>25</v>
      </c>
      <c r="V570" s="1" t="s">
        <v>25</v>
      </c>
      <c r="W570" s="1" t="s">
        <v>25</v>
      </c>
      <c r="X570" s="1" t="s">
        <v>25</v>
      </c>
      <c r="Y570" s="1" t="s">
        <v>25</v>
      </c>
      <c r="Z570" s="1" t="s">
        <v>25</v>
      </c>
      <c r="AA570" s="1" t="s">
        <v>25</v>
      </c>
      <c r="AB570" s="1" t="s">
        <v>25</v>
      </c>
      <c r="AC570" s="1" t="s">
        <v>4394</v>
      </c>
      <c r="AD570" s="2">
        <v>0</v>
      </c>
      <c r="AE570" s="2">
        <v>0</v>
      </c>
      <c r="AF570" s="2">
        <v>50000</v>
      </c>
      <c r="AG570" s="2">
        <v>250000</v>
      </c>
      <c r="AH570" s="2">
        <v>220000</v>
      </c>
      <c r="AI570" s="2">
        <v>0</v>
      </c>
      <c r="AJ570" s="2">
        <v>0</v>
      </c>
      <c r="AK570" s="2">
        <v>0</v>
      </c>
      <c r="AL570" s="25" t="e">
        <f>VLOOKUP(H570,Tabla3[[#All],[Comuna]:[Codigo Comuna]],2,FALSE)</f>
        <v>#N/A</v>
      </c>
      <c r="AM570" s="28" t="e">
        <f>VLOOKUP(AL570,Poblacion!E$1:G$347,3,FALSE)</f>
        <v>#N/A</v>
      </c>
      <c r="AN570" s="28" t="e">
        <f>VLOOKUP(AL570,Tabla4[[#All],[Código Comuna]:[Población 2025 estimada]],3,FALSE)</f>
        <v>#N/A</v>
      </c>
      <c r="AO570" s="26" t="e">
        <f>VLOOKUP(AL570,Pobreza!B$1:E$346,4,FALSE)</f>
        <v>#N/A</v>
      </c>
    </row>
    <row r="571" spans="1:41" ht="24" x14ac:dyDescent="0.25">
      <c r="A571" s="5">
        <v>742</v>
      </c>
      <c r="B571" s="5" t="s">
        <v>497</v>
      </c>
      <c r="C571" s="5" t="s">
        <v>497</v>
      </c>
      <c r="D571" s="1" t="s">
        <v>498</v>
      </c>
      <c r="E571" s="1" t="s">
        <v>313</v>
      </c>
      <c r="F571" s="1" t="s">
        <v>4914</v>
      </c>
      <c r="G571" s="1" t="s">
        <v>320</v>
      </c>
      <c r="H571" s="1" t="s">
        <v>1210</v>
      </c>
      <c r="I571" s="5" t="s">
        <v>4911</v>
      </c>
      <c r="J571" s="5">
        <v>22</v>
      </c>
      <c r="K571" s="5" t="s">
        <v>20</v>
      </c>
      <c r="L571" s="5" t="s">
        <v>21</v>
      </c>
      <c r="M571" s="5">
        <v>34143</v>
      </c>
      <c r="N571" s="5" t="s">
        <v>1207</v>
      </c>
      <c r="O571" s="1" t="s">
        <v>1208</v>
      </c>
      <c r="P571" s="1" t="s">
        <v>1209</v>
      </c>
      <c r="Q571" s="1" t="s">
        <v>506</v>
      </c>
      <c r="R571" s="1" t="s">
        <v>26</v>
      </c>
      <c r="S571" s="1" t="s">
        <v>27</v>
      </c>
      <c r="T571" s="5">
        <v>133515</v>
      </c>
      <c r="U571" s="1" t="s">
        <v>500</v>
      </c>
      <c r="V571" s="1" t="s">
        <v>25</v>
      </c>
      <c r="W571" s="1" t="s">
        <v>25</v>
      </c>
      <c r="X571" s="1" t="s">
        <v>25</v>
      </c>
      <c r="Y571" s="1" t="s">
        <v>25</v>
      </c>
      <c r="Z571" s="1" t="s">
        <v>25</v>
      </c>
      <c r="AA571" s="1" t="s">
        <v>25</v>
      </c>
      <c r="AB571" s="1" t="s">
        <v>25</v>
      </c>
      <c r="AC571" s="1" t="s">
        <v>4394</v>
      </c>
      <c r="AD571" s="2">
        <v>0</v>
      </c>
      <c r="AE571" s="2">
        <v>10</v>
      </c>
      <c r="AF571" s="2">
        <v>370000</v>
      </c>
      <c r="AG571" s="2">
        <v>0</v>
      </c>
      <c r="AH571" s="2">
        <v>0</v>
      </c>
      <c r="AI571" s="2">
        <v>0</v>
      </c>
      <c r="AJ571" s="2">
        <v>0</v>
      </c>
      <c r="AK571" s="2">
        <v>0</v>
      </c>
      <c r="AL571" s="25">
        <f>VLOOKUP(H571,Tabla3[[#All],[Comuna]:[Codigo Comuna]],2,FALSE)</f>
        <v>6110</v>
      </c>
      <c r="AM571" s="28">
        <f>VLOOKUP(AL571,Poblacion!E$1:G$347,3,FALSE)</f>
        <v>27394</v>
      </c>
      <c r="AN571" s="28">
        <f>VLOOKUP(AL571,Tabla4[[#All],[Código Comuna]:[Población 2025 estimada]],3,FALSE)</f>
        <v>28806</v>
      </c>
      <c r="AO571" s="26">
        <f>VLOOKUP(AL571,Pobreza!B$1:E$346,4,FALSE)</f>
        <v>0.2103144227321731</v>
      </c>
    </row>
    <row r="572" spans="1:41" ht="24" x14ac:dyDescent="0.25">
      <c r="A572" s="5">
        <v>741</v>
      </c>
      <c r="B572" s="5" t="s">
        <v>497</v>
      </c>
      <c r="C572" s="5" t="s">
        <v>497</v>
      </c>
      <c r="D572" s="1" t="s">
        <v>498</v>
      </c>
      <c r="E572" s="1" t="s">
        <v>313</v>
      </c>
      <c r="F572" s="1" t="s">
        <v>4914</v>
      </c>
      <c r="G572" s="1" t="s">
        <v>320</v>
      </c>
      <c r="H572" s="1" t="s">
        <v>1210</v>
      </c>
      <c r="I572" s="5" t="s">
        <v>4911</v>
      </c>
      <c r="J572" s="5">
        <v>22</v>
      </c>
      <c r="K572" s="5" t="s">
        <v>20</v>
      </c>
      <c r="L572" s="5" t="s">
        <v>30</v>
      </c>
      <c r="M572" s="5">
        <v>34143</v>
      </c>
      <c r="N572" s="5" t="s">
        <v>1207</v>
      </c>
      <c r="O572" s="1" t="s">
        <v>1208</v>
      </c>
      <c r="P572" s="1" t="s">
        <v>1209</v>
      </c>
      <c r="Q572" s="1" t="s">
        <v>506</v>
      </c>
      <c r="R572" s="1" t="s">
        <v>26</v>
      </c>
      <c r="S572" s="1" t="s">
        <v>31</v>
      </c>
      <c r="T572" s="5">
        <v>127277</v>
      </c>
      <c r="U572" s="1" t="s">
        <v>500</v>
      </c>
      <c r="V572" s="1" t="s">
        <v>25</v>
      </c>
      <c r="W572" s="1" t="s">
        <v>25</v>
      </c>
      <c r="X572" s="1" t="s">
        <v>25</v>
      </c>
      <c r="Y572" s="1" t="s">
        <v>25</v>
      </c>
      <c r="Z572" s="1" t="s">
        <v>25</v>
      </c>
      <c r="AA572" s="1" t="s">
        <v>25</v>
      </c>
      <c r="AB572" s="1" t="s">
        <v>25</v>
      </c>
      <c r="AC572" s="1" t="s">
        <v>4394</v>
      </c>
      <c r="AD572" s="2">
        <v>0</v>
      </c>
      <c r="AE572" s="2">
        <v>10</v>
      </c>
      <c r="AF572" s="2">
        <v>7135000</v>
      </c>
      <c r="AG572" s="2">
        <v>0</v>
      </c>
      <c r="AH572" s="2">
        <v>0</v>
      </c>
      <c r="AI572" s="2">
        <v>0</v>
      </c>
      <c r="AJ572" s="2">
        <v>0</v>
      </c>
      <c r="AK572" s="2">
        <v>0</v>
      </c>
      <c r="AL572" s="25">
        <f>VLOOKUP(H572,Tabla3[[#All],[Comuna]:[Codigo Comuna]],2,FALSE)</f>
        <v>6110</v>
      </c>
      <c r="AM572" s="28">
        <f>VLOOKUP(AL572,Poblacion!E$1:G$347,3,FALSE)</f>
        <v>27394</v>
      </c>
      <c r="AN572" s="28">
        <f>VLOOKUP(AL572,Tabla4[[#All],[Código Comuna]:[Población 2025 estimada]],3,FALSE)</f>
        <v>28806</v>
      </c>
      <c r="AO572" s="26">
        <f>VLOOKUP(AL572,Pobreza!B$1:E$346,4,FALSE)</f>
        <v>0.2103144227321731</v>
      </c>
    </row>
    <row r="573" spans="1:41" ht="24" x14ac:dyDescent="0.25">
      <c r="A573" s="5">
        <v>744</v>
      </c>
      <c r="B573" s="5" t="s">
        <v>497</v>
      </c>
      <c r="C573" s="5" t="s">
        <v>497</v>
      </c>
      <c r="D573" s="1" t="s">
        <v>498</v>
      </c>
      <c r="E573" s="1" t="s">
        <v>313</v>
      </c>
      <c r="F573" s="1" t="s">
        <v>4914</v>
      </c>
      <c r="G573" s="1" t="s">
        <v>338</v>
      </c>
      <c r="H573" s="1" t="s">
        <v>1213</v>
      </c>
      <c r="I573" s="5" t="s">
        <v>4911</v>
      </c>
      <c r="J573" s="5">
        <v>29</v>
      </c>
      <c r="K573" s="5" t="s">
        <v>20</v>
      </c>
      <c r="L573" s="5" t="s">
        <v>21</v>
      </c>
      <c r="M573" s="5">
        <v>35424</v>
      </c>
      <c r="N573" s="5" t="s">
        <v>1211</v>
      </c>
      <c r="O573" s="1" t="s">
        <v>1212</v>
      </c>
      <c r="P573" s="1" t="s">
        <v>543</v>
      </c>
      <c r="Q573" s="1" t="s">
        <v>506</v>
      </c>
      <c r="R573" s="1" t="s">
        <v>26</v>
      </c>
      <c r="S573" s="1" t="s">
        <v>328</v>
      </c>
      <c r="T573" s="5">
        <v>166794</v>
      </c>
      <c r="U573" s="1" t="s">
        <v>500</v>
      </c>
      <c r="V573" s="1" t="s">
        <v>25</v>
      </c>
      <c r="W573" s="1" t="s">
        <v>25</v>
      </c>
      <c r="X573" s="1" t="s">
        <v>25</v>
      </c>
      <c r="Y573" s="1" t="s">
        <v>25</v>
      </c>
      <c r="Z573" s="1" t="s">
        <v>25</v>
      </c>
      <c r="AA573" s="1" t="s">
        <v>25</v>
      </c>
      <c r="AB573" s="1" t="s">
        <v>25</v>
      </c>
      <c r="AC573" s="1" t="s">
        <v>4394</v>
      </c>
      <c r="AD573" s="2">
        <v>121999.997</v>
      </c>
      <c r="AE573" s="2">
        <v>516000.21299999999</v>
      </c>
      <c r="AF573" s="2">
        <v>486205</v>
      </c>
      <c r="AG573" s="2">
        <v>0</v>
      </c>
      <c r="AH573" s="2">
        <v>0</v>
      </c>
      <c r="AI573" s="2">
        <v>0</v>
      </c>
      <c r="AJ573" s="2">
        <v>0</v>
      </c>
      <c r="AK573" s="2">
        <v>0</v>
      </c>
      <c r="AL573" s="25">
        <f>VLOOKUP(H573,Tabla3[[#All],[Comuna]:[Codigo Comuna]],2,FALSE)</f>
        <v>6310</v>
      </c>
      <c r="AM573" s="28">
        <f>VLOOKUP(AL573,Poblacion!E$1:G$347,3,FALSE)</f>
        <v>41209</v>
      </c>
      <c r="AN573" s="28">
        <f>VLOOKUP(AL573,Tabla4[[#All],[Código Comuna]:[Población 2025 estimada]],3,FALSE)</f>
        <v>42914</v>
      </c>
      <c r="AO573" s="26">
        <f>VLOOKUP(AL573,Pobreza!B$1:E$346,4,FALSE)</f>
        <v>0.10577506635352341</v>
      </c>
    </row>
    <row r="574" spans="1:41" ht="24" x14ac:dyDescent="0.25">
      <c r="A574" s="5">
        <v>745</v>
      </c>
      <c r="B574" s="5" t="s">
        <v>497</v>
      </c>
      <c r="C574" s="5" t="s">
        <v>497</v>
      </c>
      <c r="D574" s="1" t="s">
        <v>498</v>
      </c>
      <c r="E574" s="1" t="s">
        <v>313</v>
      </c>
      <c r="F574" s="1" t="s">
        <v>4914</v>
      </c>
      <c r="G574" s="1" t="s">
        <v>338</v>
      </c>
      <c r="H574" s="1" t="s">
        <v>1213</v>
      </c>
      <c r="I574" s="5" t="s">
        <v>4911</v>
      </c>
      <c r="J574" s="5">
        <v>29</v>
      </c>
      <c r="K574" s="5" t="s">
        <v>20</v>
      </c>
      <c r="L574" s="5" t="s">
        <v>30</v>
      </c>
      <c r="M574" s="5">
        <v>35424</v>
      </c>
      <c r="N574" s="5" t="s">
        <v>1211</v>
      </c>
      <c r="O574" s="1" t="s">
        <v>1212</v>
      </c>
      <c r="P574" s="1" t="s">
        <v>543</v>
      </c>
      <c r="Q574" s="1" t="s">
        <v>506</v>
      </c>
      <c r="R574" s="1" t="s">
        <v>26</v>
      </c>
      <c r="S574" s="1" t="s">
        <v>126</v>
      </c>
      <c r="T574" s="5">
        <v>166795</v>
      </c>
      <c r="U574" s="1" t="s">
        <v>500</v>
      </c>
      <c r="V574" s="1" t="s">
        <v>25</v>
      </c>
      <c r="W574" s="1" t="s">
        <v>25</v>
      </c>
      <c r="X574" s="1" t="s">
        <v>25</v>
      </c>
      <c r="Y574" s="1" t="s">
        <v>25</v>
      </c>
      <c r="Z574" s="1" t="s">
        <v>25</v>
      </c>
      <c r="AA574" s="1" t="s">
        <v>25</v>
      </c>
      <c r="AB574" s="1" t="s">
        <v>25</v>
      </c>
      <c r="AC574" s="1" t="s">
        <v>4394</v>
      </c>
      <c r="AD574" s="2">
        <v>479999.60800000001</v>
      </c>
      <c r="AE574" s="2">
        <v>10500000</v>
      </c>
      <c r="AF574" s="2">
        <v>6831795</v>
      </c>
      <c r="AG574" s="2">
        <v>0</v>
      </c>
      <c r="AH574" s="2">
        <v>0</v>
      </c>
      <c r="AI574" s="2">
        <v>0</v>
      </c>
      <c r="AJ574" s="2">
        <v>0</v>
      </c>
      <c r="AK574" s="2">
        <v>0</v>
      </c>
      <c r="AL574" s="25">
        <f>VLOOKUP(H574,Tabla3[[#All],[Comuna]:[Codigo Comuna]],2,FALSE)</f>
        <v>6310</v>
      </c>
      <c r="AM574" s="28">
        <f>VLOOKUP(AL574,Poblacion!E$1:G$347,3,FALSE)</f>
        <v>41209</v>
      </c>
      <c r="AN574" s="28">
        <f>VLOOKUP(AL574,Tabla4[[#All],[Código Comuna]:[Población 2025 estimada]],3,FALSE)</f>
        <v>42914</v>
      </c>
      <c r="AO574" s="26">
        <f>VLOOKUP(AL574,Pobreza!B$1:E$346,4,FALSE)</f>
        <v>0.10577506635352341</v>
      </c>
    </row>
    <row r="575" spans="1:41" ht="24" x14ac:dyDescent="0.25">
      <c r="A575" s="6"/>
      <c r="B575" s="5" t="s">
        <v>497</v>
      </c>
      <c r="C575" s="5" t="s">
        <v>497</v>
      </c>
      <c r="D575" s="1" t="s">
        <v>498</v>
      </c>
      <c r="E575" s="1" t="s">
        <v>313</v>
      </c>
      <c r="F575" s="1" t="s">
        <v>4914</v>
      </c>
      <c r="G575" s="1" t="s">
        <v>320</v>
      </c>
      <c r="H575" s="1" t="s">
        <v>1216</v>
      </c>
      <c r="I575" s="5" t="s">
        <v>4912</v>
      </c>
      <c r="J575" s="6"/>
      <c r="K575" s="5" t="s">
        <v>20</v>
      </c>
      <c r="L575" s="5" t="s">
        <v>25</v>
      </c>
      <c r="M575" s="5">
        <v>40556</v>
      </c>
      <c r="N575" s="5" t="s">
        <v>1214</v>
      </c>
      <c r="O575" s="1" t="s">
        <v>1215</v>
      </c>
      <c r="P575" s="1" t="s">
        <v>543</v>
      </c>
      <c r="Q575" s="1" t="s">
        <v>25</v>
      </c>
      <c r="R575" s="1" t="s">
        <v>26</v>
      </c>
      <c r="S575" s="1" t="s">
        <v>27</v>
      </c>
      <c r="T575" s="5">
        <v>141690</v>
      </c>
      <c r="U575" s="1" t="s">
        <v>500</v>
      </c>
      <c r="V575" s="1" t="s">
        <v>25</v>
      </c>
      <c r="W575" s="1" t="s">
        <v>25</v>
      </c>
      <c r="X575" s="1" t="s">
        <v>25</v>
      </c>
      <c r="Y575" s="1" t="s">
        <v>25</v>
      </c>
      <c r="Z575" s="1" t="s">
        <v>25</v>
      </c>
      <c r="AA575" s="1" t="s">
        <v>25</v>
      </c>
      <c r="AB575" s="1" t="s">
        <v>25</v>
      </c>
      <c r="AC575" s="1" t="s">
        <v>4394</v>
      </c>
      <c r="AD575" s="2">
        <v>0</v>
      </c>
      <c r="AE575" s="2">
        <v>0</v>
      </c>
      <c r="AF575" s="2">
        <v>10000</v>
      </c>
      <c r="AG575" s="2">
        <v>540000</v>
      </c>
      <c r="AH575" s="2">
        <v>540000</v>
      </c>
      <c r="AI575" s="2">
        <v>540000</v>
      </c>
      <c r="AJ575" s="2">
        <v>0</v>
      </c>
      <c r="AK575" s="2">
        <v>0</v>
      </c>
      <c r="AL575" s="25" t="e">
        <f>VLOOKUP(H575,Tabla3[[#All],[Comuna]:[Codigo Comuna]],2,FALSE)</f>
        <v>#N/A</v>
      </c>
      <c r="AM575" s="28" t="e">
        <f>VLOOKUP(AL575,Poblacion!E$1:G$347,3,FALSE)</f>
        <v>#N/A</v>
      </c>
      <c r="AN575" s="28" t="e">
        <f>VLOOKUP(AL575,Tabla4[[#All],[Código Comuna]:[Población 2025 estimada]],3,FALSE)</f>
        <v>#N/A</v>
      </c>
      <c r="AO575" s="26" t="e">
        <f>VLOOKUP(AL575,Pobreza!B$1:E$346,4,FALSE)</f>
        <v>#N/A</v>
      </c>
    </row>
    <row r="576" spans="1:41" ht="24" x14ac:dyDescent="0.25">
      <c r="A576" s="6"/>
      <c r="B576" s="5" t="s">
        <v>497</v>
      </c>
      <c r="C576" s="5" t="s">
        <v>497</v>
      </c>
      <c r="D576" s="1" t="s">
        <v>498</v>
      </c>
      <c r="E576" s="1" t="s">
        <v>313</v>
      </c>
      <c r="F576" s="1" t="s">
        <v>4914</v>
      </c>
      <c r="G576" s="1" t="s">
        <v>320</v>
      </c>
      <c r="H576" s="1" t="s">
        <v>1216</v>
      </c>
      <c r="I576" s="5" t="s">
        <v>4912</v>
      </c>
      <c r="J576" s="6"/>
      <c r="K576" s="5" t="s">
        <v>20</v>
      </c>
      <c r="L576" s="5" t="s">
        <v>25</v>
      </c>
      <c r="M576" s="5">
        <v>40556</v>
      </c>
      <c r="N576" s="5" t="s">
        <v>1214</v>
      </c>
      <c r="O576" s="1" t="s">
        <v>1215</v>
      </c>
      <c r="P576" s="1" t="s">
        <v>543</v>
      </c>
      <c r="Q576" s="1" t="s">
        <v>25</v>
      </c>
      <c r="R576" s="1" t="s">
        <v>26</v>
      </c>
      <c r="S576" s="1" t="s">
        <v>31</v>
      </c>
      <c r="T576" s="5">
        <v>147147</v>
      </c>
      <c r="U576" s="1" t="s">
        <v>500</v>
      </c>
      <c r="V576" s="1" t="s">
        <v>25</v>
      </c>
      <c r="W576" s="1" t="s">
        <v>25</v>
      </c>
      <c r="X576" s="1" t="s">
        <v>25</v>
      </c>
      <c r="Y576" s="1" t="s">
        <v>25</v>
      </c>
      <c r="Z576" s="1" t="s">
        <v>25</v>
      </c>
      <c r="AA576" s="1" t="s">
        <v>25</v>
      </c>
      <c r="AB576" s="1" t="s">
        <v>25</v>
      </c>
      <c r="AC576" s="1" t="s">
        <v>4394</v>
      </c>
      <c r="AD576" s="2">
        <v>0</v>
      </c>
      <c r="AE576" s="2">
        <v>0</v>
      </c>
      <c r="AF576" s="2">
        <v>50000</v>
      </c>
      <c r="AG576" s="2">
        <v>5000000</v>
      </c>
      <c r="AH576" s="2">
        <v>11000000</v>
      </c>
      <c r="AI576" s="2">
        <v>11000000</v>
      </c>
      <c r="AJ576" s="2">
        <v>0</v>
      </c>
      <c r="AK576" s="2">
        <v>0</v>
      </c>
      <c r="AL576" s="25" t="e">
        <f>VLOOKUP(H576,Tabla3[[#All],[Comuna]:[Codigo Comuna]],2,FALSE)</f>
        <v>#N/A</v>
      </c>
      <c r="AM576" s="28" t="e">
        <f>VLOOKUP(AL576,Poblacion!E$1:G$347,3,FALSE)</f>
        <v>#N/A</v>
      </c>
      <c r="AN576" s="28" t="e">
        <f>VLOOKUP(AL576,Tabla4[[#All],[Código Comuna]:[Población 2025 estimada]],3,FALSE)</f>
        <v>#N/A</v>
      </c>
      <c r="AO576" s="26" t="e">
        <f>VLOOKUP(AL576,Pobreza!B$1:E$346,4,FALSE)</f>
        <v>#N/A</v>
      </c>
    </row>
    <row r="577" spans="1:41" ht="24" x14ac:dyDescent="0.25">
      <c r="A577" s="5">
        <v>748</v>
      </c>
      <c r="B577" s="5" t="s">
        <v>497</v>
      </c>
      <c r="C577" s="5" t="s">
        <v>497</v>
      </c>
      <c r="D577" s="1" t="s">
        <v>498</v>
      </c>
      <c r="E577" s="1" t="s">
        <v>313</v>
      </c>
      <c r="F577" s="1" t="s">
        <v>4914</v>
      </c>
      <c r="G577" s="1" t="s">
        <v>338</v>
      </c>
      <c r="H577" s="1" t="s">
        <v>339</v>
      </c>
      <c r="I577" s="5" t="s">
        <v>4911</v>
      </c>
      <c r="J577" s="5">
        <v>12</v>
      </c>
      <c r="K577" s="5" t="s">
        <v>20</v>
      </c>
      <c r="L577" s="5" t="s">
        <v>30</v>
      </c>
      <c r="M577" s="5">
        <v>32477</v>
      </c>
      <c r="N577" s="5" t="s">
        <v>1217</v>
      </c>
      <c r="O577" s="1" t="s">
        <v>1218</v>
      </c>
      <c r="P577" s="1" t="s">
        <v>520</v>
      </c>
      <c r="Q577" s="1" t="s">
        <v>506</v>
      </c>
      <c r="R577" s="1" t="s">
        <v>26</v>
      </c>
      <c r="S577" s="1" t="s">
        <v>226</v>
      </c>
      <c r="T577" s="5">
        <v>163104</v>
      </c>
      <c r="U577" s="1" t="s">
        <v>500</v>
      </c>
      <c r="V577" s="1" t="s">
        <v>25</v>
      </c>
      <c r="W577" s="1" t="s">
        <v>25</v>
      </c>
      <c r="X577" s="1" t="s">
        <v>25</v>
      </c>
      <c r="Y577" s="1" t="s">
        <v>25</v>
      </c>
      <c r="Z577" s="1" t="s">
        <v>25</v>
      </c>
      <c r="AA577" s="1" t="s">
        <v>25</v>
      </c>
      <c r="AB577" s="1" t="s">
        <v>25</v>
      </c>
      <c r="AC577" s="1" t="s">
        <v>4394</v>
      </c>
      <c r="AD577" s="2">
        <v>0</v>
      </c>
      <c r="AE577" s="2">
        <v>200000</v>
      </c>
      <c r="AF577" s="2">
        <v>3604308</v>
      </c>
      <c r="AG577" s="2">
        <v>0</v>
      </c>
      <c r="AH577" s="2">
        <v>0</v>
      </c>
      <c r="AI577" s="2">
        <v>0</v>
      </c>
      <c r="AJ577" s="2">
        <v>0</v>
      </c>
      <c r="AK577" s="2">
        <v>0</v>
      </c>
      <c r="AL577" s="25">
        <f>VLOOKUP(H577,Tabla3[[#All],[Comuna]:[Codigo Comuna]],2,FALSE)</f>
        <v>6301</v>
      </c>
      <c r="AM577" s="28">
        <f>VLOOKUP(AL577,Poblacion!E$1:G$347,3,FALSE)</f>
        <v>75585</v>
      </c>
      <c r="AN577" s="28">
        <f>VLOOKUP(AL577,Tabla4[[#All],[Código Comuna]:[Población 2025 estimada]],3,FALSE)</f>
        <v>81677</v>
      </c>
      <c r="AO577" s="26">
        <f>VLOOKUP(AL577,Pobreza!B$1:E$346,4,FALSE)</f>
        <v>0.1364157641574735</v>
      </c>
    </row>
    <row r="578" spans="1:41" ht="24" x14ac:dyDescent="0.25">
      <c r="A578" s="5">
        <v>749</v>
      </c>
      <c r="B578" s="5" t="s">
        <v>497</v>
      </c>
      <c r="C578" s="5" t="s">
        <v>497</v>
      </c>
      <c r="D578" s="1" t="s">
        <v>498</v>
      </c>
      <c r="E578" s="1" t="s">
        <v>313</v>
      </c>
      <c r="F578" s="1" t="s">
        <v>4914</v>
      </c>
      <c r="G578" s="1" t="s">
        <v>1221</v>
      </c>
      <c r="H578" s="1" t="s">
        <v>1222</v>
      </c>
      <c r="I578" s="5" t="s">
        <v>4911</v>
      </c>
      <c r="J578" s="5">
        <v>135</v>
      </c>
      <c r="K578" s="5" t="s">
        <v>20</v>
      </c>
      <c r="L578" s="5" t="s">
        <v>21</v>
      </c>
      <c r="M578" s="5">
        <v>43670</v>
      </c>
      <c r="N578" s="5" t="s">
        <v>1219</v>
      </c>
      <c r="O578" s="1" t="s">
        <v>1220</v>
      </c>
      <c r="P578" s="1" t="s">
        <v>505</v>
      </c>
      <c r="Q578" s="1" t="s">
        <v>506</v>
      </c>
      <c r="R578" s="1" t="s">
        <v>89</v>
      </c>
      <c r="S578" s="1" t="s">
        <v>106</v>
      </c>
      <c r="T578" s="5">
        <v>138523</v>
      </c>
      <c r="U578" s="1" t="s">
        <v>25</v>
      </c>
      <c r="V578" s="1" t="s">
        <v>25</v>
      </c>
      <c r="W578" s="1" t="s">
        <v>25</v>
      </c>
      <c r="X578" s="1" t="s">
        <v>25</v>
      </c>
      <c r="Y578" s="1" t="s">
        <v>25</v>
      </c>
      <c r="Z578" s="1" t="s">
        <v>25</v>
      </c>
      <c r="AA578" s="1" t="s">
        <v>25</v>
      </c>
      <c r="AB578" s="1" t="s">
        <v>25</v>
      </c>
      <c r="AC578" s="1" t="s">
        <v>4394</v>
      </c>
      <c r="AD578" s="2">
        <v>0</v>
      </c>
      <c r="AE578" s="2">
        <v>10</v>
      </c>
      <c r="AF578" s="2">
        <v>316000</v>
      </c>
      <c r="AG578" s="2">
        <v>127623</v>
      </c>
      <c r="AH578" s="2">
        <v>0</v>
      </c>
      <c r="AI578" s="2">
        <v>0</v>
      </c>
      <c r="AJ578" s="2">
        <v>0</v>
      </c>
      <c r="AK578" s="2">
        <v>0</v>
      </c>
      <c r="AL578" s="25" t="e">
        <f>VLOOKUP(H578,Tabla3[[#All],[Comuna]:[Codigo Comuna]],2,FALSE)</f>
        <v>#N/A</v>
      </c>
      <c r="AM578" s="28" t="e">
        <f>VLOOKUP(AL578,Poblacion!E$1:G$347,3,FALSE)</f>
        <v>#N/A</v>
      </c>
      <c r="AN578" s="28" t="e">
        <f>VLOOKUP(AL578,Tabla4[[#All],[Código Comuna]:[Población 2025 estimada]],3,FALSE)</f>
        <v>#N/A</v>
      </c>
      <c r="AO578" s="26" t="e">
        <f>VLOOKUP(AL578,Pobreza!B$1:E$346,4,FALSE)</f>
        <v>#N/A</v>
      </c>
    </row>
    <row r="579" spans="1:41" ht="36" x14ac:dyDescent="0.25">
      <c r="A579" s="6"/>
      <c r="B579" s="5" t="s">
        <v>497</v>
      </c>
      <c r="C579" s="5" t="s">
        <v>497</v>
      </c>
      <c r="D579" s="1" t="s">
        <v>498</v>
      </c>
      <c r="E579" s="1" t="s">
        <v>313</v>
      </c>
      <c r="F579" s="1" t="s">
        <v>4914</v>
      </c>
      <c r="G579" s="1" t="s">
        <v>338</v>
      </c>
      <c r="H579" s="1" t="s">
        <v>1225</v>
      </c>
      <c r="I579" s="5" t="s">
        <v>4911</v>
      </c>
      <c r="J579" s="6"/>
      <c r="K579" s="5" t="s">
        <v>20</v>
      </c>
      <c r="L579" s="5" t="s">
        <v>30</v>
      </c>
      <c r="M579" s="5">
        <v>40655</v>
      </c>
      <c r="N579" s="5" t="s">
        <v>1223</v>
      </c>
      <c r="O579" s="1" t="s">
        <v>1224</v>
      </c>
      <c r="P579" s="1" t="s">
        <v>539</v>
      </c>
      <c r="Q579" s="1" t="s">
        <v>25</v>
      </c>
      <c r="R579" s="1" t="s">
        <v>26</v>
      </c>
      <c r="S579" s="1" t="s">
        <v>31</v>
      </c>
      <c r="T579" s="5">
        <v>129227</v>
      </c>
      <c r="U579" s="1" t="s">
        <v>500</v>
      </c>
      <c r="V579" s="1" t="s">
        <v>25</v>
      </c>
      <c r="W579" s="1" t="s">
        <v>25</v>
      </c>
      <c r="X579" s="1" t="s">
        <v>25</v>
      </c>
      <c r="Y579" s="1" t="s">
        <v>25</v>
      </c>
      <c r="Z579" s="1" t="s">
        <v>25</v>
      </c>
      <c r="AA579" s="1" t="s">
        <v>25</v>
      </c>
      <c r="AB579" s="1" t="s">
        <v>25</v>
      </c>
      <c r="AC579" s="1" t="s">
        <v>4394</v>
      </c>
      <c r="AD579" s="2">
        <v>0</v>
      </c>
      <c r="AE579" s="2">
        <v>78000.476999999999</v>
      </c>
      <c r="AF579" s="2">
        <v>507</v>
      </c>
      <c r="AG579" s="2">
        <v>0</v>
      </c>
      <c r="AH579" s="2">
        <v>0</v>
      </c>
      <c r="AI579" s="2">
        <v>0</v>
      </c>
      <c r="AJ579" s="2">
        <v>0</v>
      </c>
      <c r="AK579" s="2">
        <v>0</v>
      </c>
      <c r="AL579" s="25" t="e">
        <f>VLOOKUP(H579,Tabla3[[#All],[Comuna]:[Codigo Comuna]],2,FALSE)</f>
        <v>#N/A</v>
      </c>
      <c r="AM579" s="28" t="e">
        <f>VLOOKUP(AL579,Poblacion!E$1:G$347,3,FALSE)</f>
        <v>#N/A</v>
      </c>
      <c r="AN579" s="28" t="e">
        <f>VLOOKUP(AL579,Tabla4[[#All],[Código Comuna]:[Población 2025 estimada]],3,FALSE)</f>
        <v>#N/A</v>
      </c>
      <c r="AO579" s="26" t="e">
        <f>VLOOKUP(AL579,Pobreza!B$1:E$346,4,FALSE)</f>
        <v>#N/A</v>
      </c>
    </row>
    <row r="580" spans="1:41" ht="36" x14ac:dyDescent="0.25">
      <c r="A580" s="5">
        <v>750</v>
      </c>
      <c r="B580" s="5" t="s">
        <v>497</v>
      </c>
      <c r="C580" s="5" t="s">
        <v>497</v>
      </c>
      <c r="D580" s="1" t="s">
        <v>498</v>
      </c>
      <c r="E580" s="1" t="s">
        <v>313</v>
      </c>
      <c r="F580" s="1" t="s">
        <v>4914</v>
      </c>
      <c r="G580" s="1" t="s">
        <v>338</v>
      </c>
      <c r="H580" s="1" t="s">
        <v>1225</v>
      </c>
      <c r="I580" s="5" t="s">
        <v>4911</v>
      </c>
      <c r="J580" s="5">
        <v>93</v>
      </c>
      <c r="K580" s="5" t="s">
        <v>20</v>
      </c>
      <c r="L580" s="5" t="s">
        <v>30</v>
      </c>
      <c r="M580" s="5">
        <v>40655</v>
      </c>
      <c r="N580" s="5" t="s">
        <v>1223</v>
      </c>
      <c r="O580" s="1" t="s">
        <v>1224</v>
      </c>
      <c r="P580" s="1" t="s">
        <v>539</v>
      </c>
      <c r="Q580" s="1" t="s">
        <v>540</v>
      </c>
      <c r="R580" s="1" t="s">
        <v>26</v>
      </c>
      <c r="S580" s="1" t="s">
        <v>126</v>
      </c>
      <c r="T580" s="5">
        <v>162906</v>
      </c>
      <c r="U580" s="1" t="s">
        <v>500</v>
      </c>
      <c r="V580" s="1" t="s">
        <v>25</v>
      </c>
      <c r="W580" s="1" t="s">
        <v>25</v>
      </c>
      <c r="X580" s="1" t="s">
        <v>25</v>
      </c>
      <c r="Y580" s="1" t="s">
        <v>25</v>
      </c>
      <c r="Z580" s="1" t="s">
        <v>25</v>
      </c>
      <c r="AA580" s="1" t="s">
        <v>25</v>
      </c>
      <c r="AB580" s="1" t="s">
        <v>25</v>
      </c>
      <c r="AC580" s="1" t="s">
        <v>4394</v>
      </c>
      <c r="AD580" s="2">
        <v>0</v>
      </c>
      <c r="AE580" s="2">
        <v>0</v>
      </c>
      <c r="AF580" s="2">
        <v>338493</v>
      </c>
      <c r="AG580" s="2">
        <v>0</v>
      </c>
      <c r="AH580" s="2">
        <v>0</v>
      </c>
      <c r="AI580" s="2">
        <v>0</v>
      </c>
      <c r="AJ580" s="2">
        <v>0</v>
      </c>
      <c r="AK580" s="2">
        <v>0</v>
      </c>
      <c r="AL580" s="25" t="e">
        <f>VLOOKUP(H580,Tabla3[[#All],[Comuna]:[Codigo Comuna]],2,FALSE)</f>
        <v>#N/A</v>
      </c>
      <c r="AM580" s="28" t="e">
        <f>VLOOKUP(AL580,Poblacion!E$1:G$347,3,FALSE)</f>
        <v>#N/A</v>
      </c>
      <c r="AN580" s="28" t="e">
        <f>VLOOKUP(AL580,Tabla4[[#All],[Código Comuna]:[Población 2025 estimada]],3,FALSE)</f>
        <v>#N/A</v>
      </c>
      <c r="AO580" s="26" t="e">
        <f>VLOOKUP(AL580,Pobreza!B$1:E$346,4,FALSE)</f>
        <v>#N/A</v>
      </c>
    </row>
    <row r="581" spans="1:41" ht="60" x14ac:dyDescent="0.25">
      <c r="A581" s="6"/>
      <c r="B581" s="5" t="s">
        <v>497</v>
      </c>
      <c r="C581" s="5" t="s">
        <v>497</v>
      </c>
      <c r="D581" s="1" t="s">
        <v>498</v>
      </c>
      <c r="E581" s="1" t="s">
        <v>313</v>
      </c>
      <c r="F581" s="1" t="s">
        <v>4914</v>
      </c>
      <c r="G581" s="1" t="s">
        <v>320</v>
      </c>
      <c r="H581" s="1" t="s">
        <v>1228</v>
      </c>
      <c r="I581" s="5" t="s">
        <v>4911</v>
      </c>
      <c r="J581" s="6"/>
      <c r="K581" s="5" t="s">
        <v>20</v>
      </c>
      <c r="L581" s="5" t="s">
        <v>21</v>
      </c>
      <c r="M581" s="5">
        <v>42572</v>
      </c>
      <c r="N581" s="5" t="s">
        <v>1226</v>
      </c>
      <c r="O581" s="1" t="s">
        <v>1227</v>
      </c>
      <c r="P581" s="1" t="s">
        <v>570</v>
      </c>
      <c r="Q581" s="1" t="s">
        <v>25</v>
      </c>
      <c r="R581" s="1" t="s">
        <v>89</v>
      </c>
      <c r="S581" s="1" t="s">
        <v>106</v>
      </c>
      <c r="T581" s="5">
        <v>135147</v>
      </c>
      <c r="U581" s="1" t="s">
        <v>500</v>
      </c>
      <c r="V581" s="1" t="s">
        <v>25</v>
      </c>
      <c r="W581" s="1" t="s">
        <v>25</v>
      </c>
      <c r="X581" s="1" t="s">
        <v>25</v>
      </c>
      <c r="Y581" s="1" t="s">
        <v>25</v>
      </c>
      <c r="Z581" s="1" t="s">
        <v>25</v>
      </c>
      <c r="AA581" s="1" t="s">
        <v>25</v>
      </c>
      <c r="AB581" s="1" t="s">
        <v>25</v>
      </c>
      <c r="AC581" s="1" t="s">
        <v>4394</v>
      </c>
      <c r="AD581" s="2">
        <v>49624.428</v>
      </c>
      <c r="AE581" s="2">
        <v>11307.076999999999</v>
      </c>
      <c r="AF581" s="2">
        <v>6060</v>
      </c>
      <c r="AG581" s="2">
        <v>0</v>
      </c>
      <c r="AH581" s="2">
        <v>0</v>
      </c>
      <c r="AI581" s="2">
        <v>0</v>
      </c>
      <c r="AJ581" s="2">
        <v>0</v>
      </c>
      <c r="AK581" s="2">
        <v>0</v>
      </c>
      <c r="AL581" s="25" t="e">
        <f>VLOOKUP(H581,Tabla3[[#All],[Comuna]:[Codigo Comuna]],2,FALSE)</f>
        <v>#N/A</v>
      </c>
      <c r="AM581" s="28" t="e">
        <f>VLOOKUP(AL581,Poblacion!E$1:G$347,3,FALSE)</f>
        <v>#N/A</v>
      </c>
      <c r="AN581" s="28" t="e">
        <f>VLOOKUP(AL581,Tabla4[[#All],[Código Comuna]:[Población 2025 estimada]],3,FALSE)</f>
        <v>#N/A</v>
      </c>
      <c r="AO581" s="26" t="e">
        <f>VLOOKUP(AL581,Pobreza!B$1:E$346,4,FALSE)</f>
        <v>#N/A</v>
      </c>
    </row>
    <row r="582" spans="1:41" ht="24" x14ac:dyDescent="0.25">
      <c r="A582" s="5">
        <v>751</v>
      </c>
      <c r="B582" s="5" t="s">
        <v>497</v>
      </c>
      <c r="C582" s="5" t="s">
        <v>497</v>
      </c>
      <c r="D582" s="1" t="s">
        <v>498</v>
      </c>
      <c r="E582" s="1" t="s">
        <v>313</v>
      </c>
      <c r="F582" s="1" t="s">
        <v>4914</v>
      </c>
      <c r="G582" s="1" t="s">
        <v>338</v>
      </c>
      <c r="H582" s="1" t="s">
        <v>1231</v>
      </c>
      <c r="I582" s="5" t="s">
        <v>4911</v>
      </c>
      <c r="J582" s="5">
        <v>11</v>
      </c>
      <c r="K582" s="5" t="s">
        <v>20</v>
      </c>
      <c r="L582" s="5" t="s">
        <v>21</v>
      </c>
      <c r="M582" s="5">
        <v>32182</v>
      </c>
      <c r="N582" s="5" t="s">
        <v>1229</v>
      </c>
      <c r="O582" s="1" t="s">
        <v>1230</v>
      </c>
      <c r="P582" s="1" t="s">
        <v>505</v>
      </c>
      <c r="Q582" s="1" t="s">
        <v>560</v>
      </c>
      <c r="R582" s="1" t="s">
        <v>26</v>
      </c>
      <c r="S582" s="1" t="s">
        <v>224</v>
      </c>
      <c r="T582" s="5">
        <v>160205</v>
      </c>
      <c r="U582" s="1" t="s">
        <v>500</v>
      </c>
      <c r="V582" s="1" t="s">
        <v>25</v>
      </c>
      <c r="W582" s="1" t="s">
        <v>25</v>
      </c>
      <c r="X582" s="1" t="s">
        <v>25</v>
      </c>
      <c r="Y582" s="1" t="s">
        <v>25</v>
      </c>
      <c r="Z582" s="1" t="s">
        <v>25</v>
      </c>
      <c r="AA582" s="1" t="s">
        <v>25</v>
      </c>
      <c r="AB582" s="1" t="s">
        <v>25</v>
      </c>
      <c r="AC582" s="1" t="s">
        <v>4394</v>
      </c>
      <c r="AD582" s="2">
        <v>0</v>
      </c>
      <c r="AE582" s="2">
        <v>233072.022</v>
      </c>
      <c r="AF582" s="2">
        <v>299903</v>
      </c>
      <c r="AG582" s="2">
        <v>0</v>
      </c>
      <c r="AH582" s="2">
        <v>0</v>
      </c>
      <c r="AI582" s="2">
        <v>0</v>
      </c>
      <c r="AJ582" s="2">
        <v>0</v>
      </c>
      <c r="AK582" s="2">
        <v>0</v>
      </c>
      <c r="AL582" s="25">
        <f>VLOOKUP(H582,Tabla3[[#All],[Comuna]:[Codigo Comuna]],2,FALSE)</f>
        <v>6304</v>
      </c>
      <c r="AM582" s="28">
        <f>VLOOKUP(AL582,Poblacion!E$1:G$347,3,FALSE)</f>
        <v>7791</v>
      </c>
      <c r="AN582" s="28">
        <f>VLOOKUP(AL582,Tabla4[[#All],[Código Comuna]:[Población 2025 estimada]],3,FALSE)</f>
        <v>7489</v>
      </c>
      <c r="AO582" s="26">
        <f>VLOOKUP(AL582,Pobreza!B$1:E$346,4,FALSE)</f>
        <v>0.2201930221921328</v>
      </c>
    </row>
    <row r="583" spans="1:41" ht="24" x14ac:dyDescent="0.25">
      <c r="A583" s="5">
        <v>752</v>
      </c>
      <c r="B583" s="5" t="s">
        <v>497</v>
      </c>
      <c r="C583" s="5" t="s">
        <v>497</v>
      </c>
      <c r="D583" s="1" t="s">
        <v>498</v>
      </c>
      <c r="E583" s="1" t="s">
        <v>313</v>
      </c>
      <c r="F583" s="1" t="s">
        <v>4914</v>
      </c>
      <c r="G583" s="1" t="s">
        <v>338</v>
      </c>
      <c r="H583" s="1" t="s">
        <v>1231</v>
      </c>
      <c r="I583" s="5" t="s">
        <v>4911</v>
      </c>
      <c r="J583" s="5">
        <v>11</v>
      </c>
      <c r="K583" s="5" t="s">
        <v>20</v>
      </c>
      <c r="L583" s="5" t="s">
        <v>30</v>
      </c>
      <c r="M583" s="5">
        <v>32182</v>
      </c>
      <c r="N583" s="5" t="s">
        <v>1229</v>
      </c>
      <c r="O583" s="1" t="s">
        <v>1230</v>
      </c>
      <c r="P583" s="1" t="s">
        <v>505</v>
      </c>
      <c r="Q583" s="1" t="s">
        <v>560</v>
      </c>
      <c r="R583" s="1" t="s">
        <v>26</v>
      </c>
      <c r="S583" s="1" t="s">
        <v>135</v>
      </c>
      <c r="T583" s="5">
        <v>160204</v>
      </c>
      <c r="U583" s="1" t="s">
        <v>500</v>
      </c>
      <c r="V583" s="1" t="s">
        <v>25</v>
      </c>
      <c r="W583" s="1" t="s">
        <v>25</v>
      </c>
      <c r="X583" s="1" t="s">
        <v>25</v>
      </c>
      <c r="Y583" s="1" t="s">
        <v>25</v>
      </c>
      <c r="Z583" s="1" t="s">
        <v>25</v>
      </c>
      <c r="AA583" s="1" t="s">
        <v>25</v>
      </c>
      <c r="AB583" s="1" t="s">
        <v>25</v>
      </c>
      <c r="AC583" s="1" t="s">
        <v>4394</v>
      </c>
      <c r="AD583" s="2">
        <v>0</v>
      </c>
      <c r="AE583" s="2">
        <v>3062432.9870000002</v>
      </c>
      <c r="AF583" s="2">
        <v>1923973</v>
      </c>
      <c r="AG583" s="2">
        <v>0</v>
      </c>
      <c r="AH583" s="2">
        <v>0</v>
      </c>
      <c r="AI583" s="2">
        <v>0</v>
      </c>
      <c r="AJ583" s="2">
        <v>0</v>
      </c>
      <c r="AK583" s="2">
        <v>0</v>
      </c>
      <c r="AL583" s="25">
        <f>VLOOKUP(H583,Tabla3[[#All],[Comuna]:[Codigo Comuna]],2,FALSE)</f>
        <v>6304</v>
      </c>
      <c r="AM583" s="28">
        <f>VLOOKUP(AL583,Poblacion!E$1:G$347,3,FALSE)</f>
        <v>7791</v>
      </c>
      <c r="AN583" s="28">
        <f>VLOOKUP(AL583,Tabla4[[#All],[Código Comuna]:[Población 2025 estimada]],3,FALSE)</f>
        <v>7489</v>
      </c>
      <c r="AO583" s="26">
        <f>VLOOKUP(AL583,Pobreza!B$1:E$346,4,FALSE)</f>
        <v>0.2201930221921328</v>
      </c>
    </row>
    <row r="584" spans="1:41" ht="24" x14ac:dyDescent="0.25">
      <c r="A584" s="6"/>
      <c r="B584" s="5" t="s">
        <v>497</v>
      </c>
      <c r="C584" s="5" t="s">
        <v>497</v>
      </c>
      <c r="D584" s="1" t="s">
        <v>498</v>
      </c>
      <c r="E584" s="1" t="s">
        <v>313</v>
      </c>
      <c r="F584" s="1" t="s">
        <v>4914</v>
      </c>
      <c r="G584" s="1" t="s">
        <v>338</v>
      </c>
      <c r="H584" s="1" t="s">
        <v>1234</v>
      </c>
      <c r="I584" s="5" t="s">
        <v>4911</v>
      </c>
      <c r="J584" s="6"/>
      <c r="K584" s="5" t="s">
        <v>20</v>
      </c>
      <c r="L584" s="5" t="s">
        <v>30</v>
      </c>
      <c r="M584" s="5">
        <v>48369</v>
      </c>
      <c r="N584" s="5" t="s">
        <v>1232</v>
      </c>
      <c r="O584" s="1" t="s">
        <v>1233</v>
      </c>
      <c r="P584" s="1" t="s">
        <v>570</v>
      </c>
      <c r="Q584" s="1" t="s">
        <v>25</v>
      </c>
      <c r="R584" s="1" t="s">
        <v>26</v>
      </c>
      <c r="S584" s="1" t="s">
        <v>135</v>
      </c>
      <c r="T584" s="5">
        <v>152006</v>
      </c>
      <c r="U584" s="1" t="s">
        <v>500</v>
      </c>
      <c r="V584" s="1" t="s">
        <v>25</v>
      </c>
      <c r="W584" s="1" t="s">
        <v>25</v>
      </c>
      <c r="X584" s="1" t="s">
        <v>25</v>
      </c>
      <c r="Y584" s="1" t="s">
        <v>25</v>
      </c>
      <c r="Z584" s="1" t="s">
        <v>25</v>
      </c>
      <c r="AA584" s="1" t="s">
        <v>25</v>
      </c>
      <c r="AB584" s="1" t="s">
        <v>25</v>
      </c>
      <c r="AC584" s="1" t="s">
        <v>4394</v>
      </c>
      <c r="AD584" s="2">
        <v>1699381.115</v>
      </c>
      <c r="AE584" s="2">
        <v>709739.33499999996</v>
      </c>
      <c r="AF584" s="2">
        <v>980000</v>
      </c>
      <c r="AG584" s="2">
        <v>0</v>
      </c>
      <c r="AH584" s="2">
        <v>0</v>
      </c>
      <c r="AI584" s="2">
        <v>0</v>
      </c>
      <c r="AJ584" s="2">
        <v>0</v>
      </c>
      <c r="AK584" s="2">
        <v>0</v>
      </c>
      <c r="AL584" s="25">
        <f>VLOOKUP(H584,Tabla3[[#All],[Comuna]:[Codigo Comuna]],2,FALSE)</f>
        <v>6303</v>
      </c>
      <c r="AM584" s="28">
        <f>VLOOKUP(AL584,Poblacion!E$1:G$347,3,FALSE)</f>
        <v>37258</v>
      </c>
      <c r="AN584" s="28">
        <f>VLOOKUP(AL584,Tabla4[[#All],[Código Comuna]:[Población 2025 estimada]],3,FALSE)</f>
        <v>38602</v>
      </c>
      <c r="AO584" s="26">
        <f>VLOOKUP(AL584,Pobreza!B$1:E$346,4,FALSE)</f>
        <v>0.17456538402490271</v>
      </c>
    </row>
    <row r="585" spans="1:41" ht="24" x14ac:dyDescent="0.25">
      <c r="A585" s="5">
        <v>753</v>
      </c>
      <c r="B585" s="5" t="s">
        <v>497</v>
      </c>
      <c r="C585" s="5" t="s">
        <v>497</v>
      </c>
      <c r="D585" s="1" t="s">
        <v>498</v>
      </c>
      <c r="E585" s="1" t="s">
        <v>313</v>
      </c>
      <c r="F585" s="1" t="s">
        <v>4914</v>
      </c>
      <c r="G585" s="1" t="s">
        <v>338</v>
      </c>
      <c r="H585" s="1" t="s">
        <v>339</v>
      </c>
      <c r="I585" s="5" t="s">
        <v>4911</v>
      </c>
      <c r="J585" s="5">
        <v>126</v>
      </c>
      <c r="K585" s="5" t="s">
        <v>20</v>
      </c>
      <c r="L585" s="5" t="s">
        <v>21</v>
      </c>
      <c r="M585" s="5">
        <v>42562</v>
      </c>
      <c r="N585" s="5" t="s">
        <v>1235</v>
      </c>
      <c r="O585" s="1" t="s">
        <v>1236</v>
      </c>
      <c r="P585" s="1" t="s">
        <v>520</v>
      </c>
      <c r="Q585" s="1" t="s">
        <v>506</v>
      </c>
      <c r="R585" s="1" t="s">
        <v>77</v>
      </c>
      <c r="S585" s="1" t="s">
        <v>78</v>
      </c>
      <c r="T585" s="5">
        <v>135126</v>
      </c>
      <c r="U585" s="1" t="s">
        <v>500</v>
      </c>
      <c r="V585" s="1" t="s">
        <v>25</v>
      </c>
      <c r="W585" s="1" t="s">
        <v>25</v>
      </c>
      <c r="X585" s="1" t="s">
        <v>25</v>
      </c>
      <c r="Y585" s="1" t="s">
        <v>25</v>
      </c>
      <c r="Z585" s="1" t="s">
        <v>25</v>
      </c>
      <c r="AA585" s="1" t="s">
        <v>25</v>
      </c>
      <c r="AB585" s="1" t="s">
        <v>25</v>
      </c>
      <c r="AC585" s="1" t="s">
        <v>4394</v>
      </c>
      <c r="AD585" s="2">
        <v>0</v>
      </c>
      <c r="AE585" s="2">
        <v>534991.67099999997</v>
      </c>
      <c r="AF585" s="2">
        <v>229135</v>
      </c>
      <c r="AG585" s="2">
        <v>0</v>
      </c>
      <c r="AH585" s="2">
        <v>0</v>
      </c>
      <c r="AI585" s="2">
        <v>0</v>
      </c>
      <c r="AJ585" s="2">
        <v>0</v>
      </c>
      <c r="AK585" s="2">
        <v>0</v>
      </c>
      <c r="AL585" s="25">
        <f>VLOOKUP(H585,Tabla3[[#All],[Comuna]:[Codigo Comuna]],2,FALSE)</f>
        <v>6301</v>
      </c>
      <c r="AM585" s="28">
        <f>VLOOKUP(AL585,Poblacion!E$1:G$347,3,FALSE)</f>
        <v>75585</v>
      </c>
      <c r="AN585" s="28">
        <f>VLOOKUP(AL585,Tabla4[[#All],[Código Comuna]:[Población 2025 estimada]],3,FALSE)</f>
        <v>81677</v>
      </c>
      <c r="AO585" s="26">
        <f>VLOOKUP(AL585,Pobreza!B$1:E$346,4,FALSE)</f>
        <v>0.1364157641574735</v>
      </c>
    </row>
    <row r="586" spans="1:41" ht="24" x14ac:dyDescent="0.25">
      <c r="A586" s="5">
        <v>755</v>
      </c>
      <c r="B586" s="5" t="s">
        <v>497</v>
      </c>
      <c r="C586" s="5" t="s">
        <v>497</v>
      </c>
      <c r="D586" s="1" t="s">
        <v>498</v>
      </c>
      <c r="E586" s="1" t="s">
        <v>313</v>
      </c>
      <c r="F586" s="1" t="s">
        <v>4914</v>
      </c>
      <c r="G586" s="1" t="s">
        <v>338</v>
      </c>
      <c r="H586" s="1" t="s">
        <v>1213</v>
      </c>
      <c r="I586" s="5" t="s">
        <v>4911</v>
      </c>
      <c r="J586" s="5">
        <v>208</v>
      </c>
      <c r="K586" s="5" t="s">
        <v>20</v>
      </c>
      <c r="L586" s="5" t="s">
        <v>21</v>
      </c>
      <c r="M586" s="5">
        <v>47838</v>
      </c>
      <c r="N586" s="5" t="s">
        <v>1237</v>
      </c>
      <c r="O586" s="1" t="s">
        <v>1238</v>
      </c>
      <c r="P586" s="1" t="s">
        <v>505</v>
      </c>
      <c r="Q586" s="1" t="s">
        <v>560</v>
      </c>
      <c r="R586" s="1" t="s">
        <v>26</v>
      </c>
      <c r="S586" s="1" t="s">
        <v>27</v>
      </c>
      <c r="T586" s="5">
        <v>147137</v>
      </c>
      <c r="U586" s="1" t="s">
        <v>500</v>
      </c>
      <c r="V586" s="1" t="s">
        <v>25</v>
      </c>
      <c r="W586" s="1" t="s">
        <v>25</v>
      </c>
      <c r="X586" s="1" t="s">
        <v>25</v>
      </c>
      <c r="Y586" s="1" t="s">
        <v>25</v>
      </c>
      <c r="Z586" s="1" t="s">
        <v>25</v>
      </c>
      <c r="AA586" s="1" t="s">
        <v>25</v>
      </c>
      <c r="AB586" s="1" t="s">
        <v>25</v>
      </c>
      <c r="AC586" s="1" t="s">
        <v>4394</v>
      </c>
      <c r="AD586" s="2">
        <v>0</v>
      </c>
      <c r="AE586" s="2">
        <v>100000</v>
      </c>
      <c r="AF586" s="2">
        <v>437254</v>
      </c>
      <c r="AG586" s="2">
        <v>0</v>
      </c>
      <c r="AH586" s="2">
        <v>0</v>
      </c>
      <c r="AI586" s="2">
        <v>0</v>
      </c>
      <c r="AJ586" s="2">
        <v>0</v>
      </c>
      <c r="AK586" s="2">
        <v>0</v>
      </c>
      <c r="AL586" s="25">
        <f>VLOOKUP(H586,Tabla3[[#All],[Comuna]:[Codigo Comuna]],2,FALSE)</f>
        <v>6310</v>
      </c>
      <c r="AM586" s="28">
        <f>VLOOKUP(AL586,Poblacion!E$1:G$347,3,FALSE)</f>
        <v>41209</v>
      </c>
      <c r="AN586" s="28">
        <f>VLOOKUP(AL586,Tabla4[[#All],[Código Comuna]:[Población 2025 estimada]],3,FALSE)</f>
        <v>42914</v>
      </c>
      <c r="AO586" s="26">
        <f>VLOOKUP(AL586,Pobreza!B$1:E$346,4,FALSE)</f>
        <v>0.10577506635352341</v>
      </c>
    </row>
    <row r="587" spans="1:41" ht="24" x14ac:dyDescent="0.25">
      <c r="A587" s="5">
        <v>754</v>
      </c>
      <c r="B587" s="5" t="s">
        <v>497</v>
      </c>
      <c r="C587" s="5" t="s">
        <v>497</v>
      </c>
      <c r="D587" s="1" t="s">
        <v>498</v>
      </c>
      <c r="E587" s="1" t="s">
        <v>313</v>
      </c>
      <c r="F587" s="1" t="s">
        <v>4914</v>
      </c>
      <c r="G587" s="1" t="s">
        <v>338</v>
      </c>
      <c r="H587" s="1" t="s">
        <v>1213</v>
      </c>
      <c r="I587" s="5" t="s">
        <v>4911</v>
      </c>
      <c r="J587" s="5">
        <v>208</v>
      </c>
      <c r="K587" s="5" t="s">
        <v>20</v>
      </c>
      <c r="L587" s="5" t="s">
        <v>30</v>
      </c>
      <c r="M587" s="5">
        <v>47838</v>
      </c>
      <c r="N587" s="5" t="s">
        <v>1237</v>
      </c>
      <c r="O587" s="1" t="s">
        <v>1238</v>
      </c>
      <c r="P587" s="1" t="s">
        <v>505</v>
      </c>
      <c r="Q587" s="1" t="s">
        <v>560</v>
      </c>
      <c r="R587" s="1" t="s">
        <v>26</v>
      </c>
      <c r="S587" s="1" t="s">
        <v>31</v>
      </c>
      <c r="T587" s="5">
        <v>147138</v>
      </c>
      <c r="U587" s="1" t="s">
        <v>500</v>
      </c>
      <c r="V587" s="1" t="s">
        <v>25</v>
      </c>
      <c r="W587" s="1" t="s">
        <v>25</v>
      </c>
      <c r="X587" s="1" t="s">
        <v>25</v>
      </c>
      <c r="Y587" s="1" t="s">
        <v>25</v>
      </c>
      <c r="Z587" s="1" t="s">
        <v>25</v>
      </c>
      <c r="AA587" s="1" t="s">
        <v>25</v>
      </c>
      <c r="AB587" s="1" t="s">
        <v>25</v>
      </c>
      <c r="AC587" s="1" t="s">
        <v>4394</v>
      </c>
      <c r="AD587" s="2">
        <v>0</v>
      </c>
      <c r="AE587" s="2">
        <v>500000</v>
      </c>
      <c r="AF587" s="2">
        <v>3769166</v>
      </c>
      <c r="AG587" s="2">
        <v>0</v>
      </c>
      <c r="AH587" s="2">
        <v>0</v>
      </c>
      <c r="AI587" s="2">
        <v>0</v>
      </c>
      <c r="AJ587" s="2">
        <v>0</v>
      </c>
      <c r="AK587" s="2">
        <v>0</v>
      </c>
      <c r="AL587" s="25">
        <f>VLOOKUP(H587,Tabla3[[#All],[Comuna]:[Codigo Comuna]],2,FALSE)</f>
        <v>6310</v>
      </c>
      <c r="AM587" s="28">
        <f>VLOOKUP(AL587,Poblacion!E$1:G$347,3,FALSE)</f>
        <v>41209</v>
      </c>
      <c r="AN587" s="28">
        <f>VLOOKUP(AL587,Tabla4[[#All],[Código Comuna]:[Población 2025 estimada]],3,FALSE)</f>
        <v>42914</v>
      </c>
      <c r="AO587" s="26">
        <f>VLOOKUP(AL587,Pobreza!B$1:E$346,4,FALSE)</f>
        <v>0.10577506635352341</v>
      </c>
    </row>
    <row r="588" spans="1:41" ht="24" x14ac:dyDescent="0.25">
      <c r="A588" s="5">
        <v>756</v>
      </c>
      <c r="B588" s="5" t="s">
        <v>497</v>
      </c>
      <c r="C588" s="5" t="s">
        <v>497</v>
      </c>
      <c r="D588" s="1" t="s">
        <v>498</v>
      </c>
      <c r="E588" s="1" t="s">
        <v>313</v>
      </c>
      <c r="F588" s="1" t="s">
        <v>4914</v>
      </c>
      <c r="G588" s="1" t="s">
        <v>1221</v>
      </c>
      <c r="H588" s="1" t="s">
        <v>1241</v>
      </c>
      <c r="I588" s="5" t="s">
        <v>4912</v>
      </c>
      <c r="J588" s="5">
        <v>739</v>
      </c>
      <c r="K588" s="5" t="s">
        <v>20</v>
      </c>
      <c r="L588" s="5" t="s">
        <v>688</v>
      </c>
      <c r="M588" s="5">
        <v>48363</v>
      </c>
      <c r="N588" s="5" t="s">
        <v>1239</v>
      </c>
      <c r="O588" s="1" t="s">
        <v>1240</v>
      </c>
      <c r="P588" s="1" t="s">
        <v>505</v>
      </c>
      <c r="Q588" s="1" t="s">
        <v>560</v>
      </c>
      <c r="R588" s="1" t="s">
        <v>26</v>
      </c>
      <c r="S588" s="1" t="s">
        <v>691</v>
      </c>
      <c r="T588" s="5">
        <v>182059</v>
      </c>
      <c r="U588" s="1" t="s">
        <v>25</v>
      </c>
      <c r="V588" s="1" t="s">
        <v>25</v>
      </c>
      <c r="W588" s="1" t="s">
        <v>25</v>
      </c>
      <c r="X588" s="1" t="s">
        <v>25</v>
      </c>
      <c r="Y588" s="1" t="s">
        <v>25</v>
      </c>
      <c r="Z588" s="1" t="s">
        <v>25</v>
      </c>
      <c r="AA588" s="1" t="s">
        <v>25</v>
      </c>
      <c r="AB588" s="1" t="s">
        <v>25</v>
      </c>
      <c r="AC588" s="1" t="s">
        <v>4394</v>
      </c>
      <c r="AD588" s="2">
        <v>0</v>
      </c>
      <c r="AE588" s="2">
        <v>0</v>
      </c>
      <c r="AF588" s="2">
        <v>10000</v>
      </c>
      <c r="AG588" s="2">
        <v>187588</v>
      </c>
      <c r="AH588" s="2">
        <v>0</v>
      </c>
      <c r="AI588" s="2">
        <v>0</v>
      </c>
      <c r="AJ588" s="2">
        <v>0</v>
      </c>
      <c r="AK588" s="2">
        <v>0</v>
      </c>
      <c r="AL588" s="25">
        <f>VLOOKUP(H588,Tabla3[[#All],[Comuna]:[Codigo Comuna]],2,FALSE)</f>
        <v>6206</v>
      </c>
      <c r="AM588" s="28">
        <f>VLOOKUP(AL588,Poblacion!E$1:G$347,3,FALSE)</f>
        <v>7228</v>
      </c>
      <c r="AN588" s="28">
        <f>VLOOKUP(AL588,Tabla4[[#All],[Código Comuna]:[Población 2025 estimada]],3,FALSE)</f>
        <v>6235</v>
      </c>
      <c r="AO588" s="26">
        <f>VLOOKUP(AL588,Pobreza!B$1:E$346,4,FALSE)</f>
        <v>0.21195161989704769</v>
      </c>
    </row>
    <row r="589" spans="1:41" ht="72" x14ac:dyDescent="0.25">
      <c r="A589" s="6"/>
      <c r="B589" s="5" t="s">
        <v>497</v>
      </c>
      <c r="C589" s="5" t="s">
        <v>497</v>
      </c>
      <c r="D589" s="1" t="s">
        <v>498</v>
      </c>
      <c r="E589" s="1" t="s">
        <v>313</v>
      </c>
      <c r="F589" s="1" t="s">
        <v>4914</v>
      </c>
      <c r="G589" s="1" t="s">
        <v>1244</v>
      </c>
      <c r="H589" s="1" t="s">
        <v>1245</v>
      </c>
      <c r="I589" s="5" t="s">
        <v>4911</v>
      </c>
      <c r="J589" s="6"/>
      <c r="K589" s="5" t="s">
        <v>20</v>
      </c>
      <c r="L589" s="5" t="s">
        <v>21</v>
      </c>
      <c r="M589" s="5">
        <v>49619</v>
      </c>
      <c r="N589" s="5" t="s">
        <v>1242</v>
      </c>
      <c r="O589" s="1" t="s">
        <v>1243</v>
      </c>
      <c r="P589" s="1" t="s">
        <v>505</v>
      </c>
      <c r="Q589" s="1" t="s">
        <v>25</v>
      </c>
      <c r="R589" s="1" t="s">
        <v>89</v>
      </c>
      <c r="S589" s="1" t="s">
        <v>106</v>
      </c>
      <c r="T589" s="5">
        <v>151905</v>
      </c>
      <c r="U589" s="1" t="s">
        <v>500</v>
      </c>
      <c r="V589" s="1" t="s">
        <v>25</v>
      </c>
      <c r="W589" s="1" t="s">
        <v>25</v>
      </c>
      <c r="X589" s="1" t="s">
        <v>25</v>
      </c>
      <c r="Y589" s="1" t="s">
        <v>25</v>
      </c>
      <c r="Z589" s="1" t="s">
        <v>25</v>
      </c>
      <c r="AA589" s="1" t="s">
        <v>25</v>
      </c>
      <c r="AB589" s="1" t="s">
        <v>25</v>
      </c>
      <c r="AC589" s="1" t="s">
        <v>4394</v>
      </c>
      <c r="AD589" s="2">
        <v>24250</v>
      </c>
      <c r="AE589" s="2">
        <v>61100</v>
      </c>
      <c r="AF589" s="2">
        <v>70150</v>
      </c>
      <c r="AG589" s="2">
        <v>0</v>
      </c>
      <c r="AH589" s="2">
        <v>0</v>
      </c>
      <c r="AI589" s="2">
        <v>0</v>
      </c>
      <c r="AJ589" s="2">
        <v>0</v>
      </c>
      <c r="AK589" s="2">
        <v>0</v>
      </c>
      <c r="AL589" s="25" t="e">
        <f>VLOOKUP(H589,Tabla3[[#All],[Comuna]:[Codigo Comuna]],2,FALSE)</f>
        <v>#N/A</v>
      </c>
      <c r="AM589" s="28" t="e">
        <f>VLOOKUP(AL589,Poblacion!E$1:G$347,3,FALSE)</f>
        <v>#N/A</v>
      </c>
      <c r="AN589" s="28" t="e">
        <f>VLOOKUP(AL589,Tabla4[[#All],[Código Comuna]:[Población 2025 estimada]],3,FALSE)</f>
        <v>#N/A</v>
      </c>
      <c r="AO589" s="26" t="e">
        <f>VLOOKUP(AL589,Pobreza!B$1:E$346,4,FALSE)</f>
        <v>#N/A</v>
      </c>
    </row>
    <row r="590" spans="1:41" ht="24" x14ac:dyDescent="0.25">
      <c r="A590" s="6"/>
      <c r="B590" s="5" t="s">
        <v>497</v>
      </c>
      <c r="C590" s="5" t="s">
        <v>497</v>
      </c>
      <c r="D590" s="1" t="s">
        <v>498</v>
      </c>
      <c r="E590" s="1" t="s">
        <v>313</v>
      </c>
      <c r="F590" s="1" t="s">
        <v>4914</v>
      </c>
      <c r="G590" s="1" t="s">
        <v>320</v>
      </c>
      <c r="H590" s="1" t="s">
        <v>335</v>
      </c>
      <c r="I590" s="5" t="s">
        <v>4911</v>
      </c>
      <c r="J590" s="6"/>
      <c r="K590" s="5" t="s">
        <v>20</v>
      </c>
      <c r="L590" s="5" t="s">
        <v>30</v>
      </c>
      <c r="M590" s="5">
        <v>52526</v>
      </c>
      <c r="N590" s="5" t="s">
        <v>1246</v>
      </c>
      <c r="O590" s="1" t="s">
        <v>1247</v>
      </c>
      <c r="P590" s="1" t="s">
        <v>570</v>
      </c>
      <c r="Q590" s="1" t="s">
        <v>25</v>
      </c>
      <c r="R590" s="1" t="s">
        <v>26</v>
      </c>
      <c r="S590" s="1" t="s">
        <v>31</v>
      </c>
      <c r="T590" s="5">
        <v>163109</v>
      </c>
      <c r="U590" s="1" t="s">
        <v>500</v>
      </c>
      <c r="V590" s="1" t="s">
        <v>25</v>
      </c>
      <c r="W590" s="1" t="s">
        <v>25</v>
      </c>
      <c r="X590" s="1" t="s">
        <v>25</v>
      </c>
      <c r="Y590" s="1" t="s">
        <v>25</v>
      </c>
      <c r="Z590" s="1" t="s">
        <v>25</v>
      </c>
      <c r="AA590" s="1" t="s">
        <v>25</v>
      </c>
      <c r="AB590" s="1" t="s">
        <v>25</v>
      </c>
      <c r="AC590" s="1" t="s">
        <v>4394</v>
      </c>
      <c r="AD590" s="2">
        <v>0</v>
      </c>
      <c r="AE590" s="2">
        <v>10</v>
      </c>
      <c r="AF590" s="2">
        <v>2400000</v>
      </c>
      <c r="AG590" s="2">
        <v>2507000</v>
      </c>
      <c r="AH590" s="2">
        <v>0</v>
      </c>
      <c r="AI590" s="2">
        <v>0</v>
      </c>
      <c r="AJ590" s="2">
        <v>0</v>
      </c>
      <c r="AK590" s="2">
        <v>0</v>
      </c>
      <c r="AL590" s="25">
        <f>VLOOKUP(H590,Tabla3[[#All],[Comuna]:[Codigo Comuna]],2,FALSE)</f>
        <v>6101</v>
      </c>
      <c r="AM590" s="28">
        <f>VLOOKUP(AL590,Poblacion!E$1:G$347,3,FALSE)</f>
        <v>257744</v>
      </c>
      <c r="AN590" s="28">
        <f>VLOOKUP(AL590,Tabla4[[#All],[Código Comuna]:[Población 2025 estimada]],3,FALSE)</f>
        <v>276470</v>
      </c>
      <c r="AO590" s="26">
        <f>VLOOKUP(AL590,Pobreza!B$1:E$346,4,FALSE)</f>
        <v>0.1467860766126442</v>
      </c>
    </row>
    <row r="591" spans="1:41" ht="24" x14ac:dyDescent="0.25">
      <c r="A591" s="6"/>
      <c r="B591" s="5" t="s">
        <v>497</v>
      </c>
      <c r="C591" s="5" t="s">
        <v>497</v>
      </c>
      <c r="D591" s="1" t="s">
        <v>498</v>
      </c>
      <c r="E591" s="1" t="s">
        <v>313</v>
      </c>
      <c r="F591" s="1" t="s">
        <v>4914</v>
      </c>
      <c r="G591" s="1" t="s">
        <v>127</v>
      </c>
      <c r="H591" s="1" t="s">
        <v>122</v>
      </c>
      <c r="I591" s="5" t="s">
        <v>4911</v>
      </c>
      <c r="J591" s="6"/>
      <c r="K591" s="5" t="s">
        <v>20</v>
      </c>
      <c r="L591" s="5" t="s">
        <v>30</v>
      </c>
      <c r="M591" s="5">
        <v>51046</v>
      </c>
      <c r="N591" s="5" t="s">
        <v>1248</v>
      </c>
      <c r="O591" s="1" t="s">
        <v>1249</v>
      </c>
      <c r="P591" s="1" t="s">
        <v>533</v>
      </c>
      <c r="Q591" s="1" t="s">
        <v>25</v>
      </c>
      <c r="R591" s="1" t="s">
        <v>26</v>
      </c>
      <c r="S591" s="1" t="s">
        <v>135</v>
      </c>
      <c r="T591" s="5">
        <v>170974</v>
      </c>
      <c r="U591" s="1" t="s">
        <v>25</v>
      </c>
      <c r="V591" s="1" t="s">
        <v>25</v>
      </c>
      <c r="W591" s="1" t="s">
        <v>25</v>
      </c>
      <c r="X591" s="1" t="s">
        <v>25</v>
      </c>
      <c r="Y591" s="1" t="s">
        <v>25</v>
      </c>
      <c r="Z591" s="1" t="s">
        <v>25</v>
      </c>
      <c r="AA591" s="1" t="s">
        <v>25</v>
      </c>
      <c r="AB591" s="1" t="s">
        <v>25</v>
      </c>
      <c r="AC591" s="1" t="s">
        <v>4394</v>
      </c>
      <c r="AD591" s="2">
        <v>0</v>
      </c>
      <c r="AE591" s="2">
        <v>0</v>
      </c>
      <c r="AF591" s="2">
        <v>60000</v>
      </c>
      <c r="AG591" s="2">
        <v>0</v>
      </c>
      <c r="AH591" s="2">
        <v>0</v>
      </c>
      <c r="AI591" s="2">
        <v>0</v>
      </c>
      <c r="AJ591" s="2">
        <v>0</v>
      </c>
      <c r="AK591" s="2">
        <v>0</v>
      </c>
      <c r="AL591" s="25" t="e">
        <f>VLOOKUP(H591,Tabla3[[#All],[Comuna]:[Codigo Comuna]],2,FALSE)</f>
        <v>#N/A</v>
      </c>
      <c r="AM591" s="28" t="e">
        <f>VLOOKUP(AL591,Poblacion!E$1:G$347,3,FALSE)</f>
        <v>#N/A</v>
      </c>
      <c r="AN591" s="28" t="e">
        <f>VLOOKUP(AL591,Tabla4[[#All],[Código Comuna]:[Población 2025 estimada]],3,FALSE)</f>
        <v>#N/A</v>
      </c>
      <c r="AO591" s="26" t="e">
        <f>VLOOKUP(AL591,Pobreza!B$1:E$346,4,FALSE)</f>
        <v>#N/A</v>
      </c>
    </row>
    <row r="592" spans="1:41" ht="60" x14ac:dyDescent="0.25">
      <c r="A592" s="6"/>
      <c r="B592" s="5" t="s">
        <v>497</v>
      </c>
      <c r="C592" s="5" t="s">
        <v>497</v>
      </c>
      <c r="D592" s="1" t="s">
        <v>498</v>
      </c>
      <c r="E592" s="1" t="s">
        <v>313</v>
      </c>
      <c r="F592" s="1" t="s">
        <v>4914</v>
      </c>
      <c r="G592" s="1" t="s">
        <v>1244</v>
      </c>
      <c r="H592" s="1" t="s">
        <v>1252</v>
      </c>
      <c r="I592" s="5" t="s">
        <v>4911</v>
      </c>
      <c r="J592" s="6"/>
      <c r="K592" s="5" t="s">
        <v>20</v>
      </c>
      <c r="L592" s="5" t="s">
        <v>21</v>
      </c>
      <c r="M592" s="5">
        <v>51125</v>
      </c>
      <c r="N592" s="5" t="s">
        <v>1250</v>
      </c>
      <c r="O592" s="1" t="s">
        <v>1251</v>
      </c>
      <c r="P592" s="1" t="s">
        <v>505</v>
      </c>
      <c r="Q592" s="1" t="s">
        <v>25</v>
      </c>
      <c r="R592" s="1" t="s">
        <v>89</v>
      </c>
      <c r="S592" s="1" t="s">
        <v>106</v>
      </c>
      <c r="T592" s="5">
        <v>158090</v>
      </c>
      <c r="U592" s="1" t="s">
        <v>500</v>
      </c>
      <c r="V592" s="1" t="s">
        <v>25</v>
      </c>
      <c r="W592" s="1" t="s">
        <v>25</v>
      </c>
      <c r="X592" s="1" t="s">
        <v>25</v>
      </c>
      <c r="Y592" s="1" t="s">
        <v>25</v>
      </c>
      <c r="Z592" s="1" t="s">
        <v>25</v>
      </c>
      <c r="AA592" s="1" t="s">
        <v>25</v>
      </c>
      <c r="AB592" s="1" t="s">
        <v>25</v>
      </c>
      <c r="AC592" s="1" t="s">
        <v>4394</v>
      </c>
      <c r="AD592" s="2">
        <v>598816.13600000006</v>
      </c>
      <c r="AE592" s="2">
        <v>8652.8089999999993</v>
      </c>
      <c r="AF592" s="2">
        <v>57518</v>
      </c>
      <c r="AG592" s="2">
        <v>0</v>
      </c>
      <c r="AH592" s="2">
        <v>0</v>
      </c>
      <c r="AI592" s="2">
        <v>0</v>
      </c>
      <c r="AJ592" s="2">
        <v>0</v>
      </c>
      <c r="AK592" s="2">
        <v>0</v>
      </c>
      <c r="AL592" s="25" t="e">
        <f>VLOOKUP(H592,Tabla3[[#All],[Comuna]:[Codigo Comuna]],2,FALSE)</f>
        <v>#N/A</v>
      </c>
      <c r="AM592" s="28" t="e">
        <f>VLOOKUP(AL592,Poblacion!E$1:G$347,3,FALSE)</f>
        <v>#N/A</v>
      </c>
      <c r="AN592" s="28" t="e">
        <f>VLOOKUP(AL592,Tabla4[[#All],[Código Comuna]:[Población 2025 estimada]],3,FALSE)</f>
        <v>#N/A</v>
      </c>
      <c r="AO592" s="26" t="e">
        <f>VLOOKUP(AL592,Pobreza!B$1:E$346,4,FALSE)</f>
        <v>#N/A</v>
      </c>
    </row>
    <row r="593" spans="1:41" ht="180" x14ac:dyDescent="0.25">
      <c r="A593" s="6"/>
      <c r="B593" s="5" t="s">
        <v>497</v>
      </c>
      <c r="C593" s="5" t="s">
        <v>497</v>
      </c>
      <c r="D593" s="1" t="s">
        <v>498</v>
      </c>
      <c r="E593" s="1" t="s">
        <v>313</v>
      </c>
      <c r="F593" s="1" t="s">
        <v>4914</v>
      </c>
      <c r="G593" s="1" t="s">
        <v>1244</v>
      </c>
      <c r="H593" s="1" t="s">
        <v>1255</v>
      </c>
      <c r="I593" s="5" t="s">
        <v>4911</v>
      </c>
      <c r="J593" s="6"/>
      <c r="K593" s="5" t="s">
        <v>20</v>
      </c>
      <c r="L593" s="5" t="s">
        <v>21</v>
      </c>
      <c r="M593" s="5">
        <v>51124</v>
      </c>
      <c r="N593" s="5" t="s">
        <v>1253</v>
      </c>
      <c r="O593" s="1" t="s">
        <v>1254</v>
      </c>
      <c r="P593" s="1" t="s">
        <v>505</v>
      </c>
      <c r="Q593" s="1" t="s">
        <v>25</v>
      </c>
      <c r="R593" s="1" t="s">
        <v>89</v>
      </c>
      <c r="S593" s="1" t="s">
        <v>106</v>
      </c>
      <c r="T593" s="5">
        <v>158089</v>
      </c>
      <c r="U593" s="1" t="s">
        <v>500</v>
      </c>
      <c r="V593" s="1" t="s">
        <v>25</v>
      </c>
      <c r="W593" s="1" t="s">
        <v>25</v>
      </c>
      <c r="X593" s="1" t="s">
        <v>25</v>
      </c>
      <c r="Y593" s="1" t="s">
        <v>25</v>
      </c>
      <c r="Z593" s="1" t="s">
        <v>25</v>
      </c>
      <c r="AA593" s="1" t="s">
        <v>25</v>
      </c>
      <c r="AB593" s="1" t="s">
        <v>25</v>
      </c>
      <c r="AC593" s="1" t="s">
        <v>4394</v>
      </c>
      <c r="AD593" s="2">
        <v>20000</v>
      </c>
      <c r="AE593" s="2">
        <v>40000</v>
      </c>
      <c r="AF593" s="2">
        <v>3000</v>
      </c>
      <c r="AG593" s="2">
        <v>0</v>
      </c>
      <c r="AH593" s="2">
        <v>0</v>
      </c>
      <c r="AI593" s="2">
        <v>0</v>
      </c>
      <c r="AJ593" s="2">
        <v>0</v>
      </c>
      <c r="AK593" s="2">
        <v>0</v>
      </c>
      <c r="AL593" s="25" t="e">
        <f>VLOOKUP(H593,Tabla3[[#All],[Comuna]:[Codigo Comuna]],2,FALSE)</f>
        <v>#N/A</v>
      </c>
      <c r="AM593" s="28" t="e">
        <f>VLOOKUP(AL593,Poblacion!E$1:G$347,3,FALSE)</f>
        <v>#N/A</v>
      </c>
      <c r="AN593" s="28" t="e">
        <f>VLOOKUP(AL593,Tabla4[[#All],[Código Comuna]:[Población 2025 estimada]],3,FALSE)</f>
        <v>#N/A</v>
      </c>
      <c r="AO593" s="26" t="e">
        <f>VLOOKUP(AL593,Pobreza!B$1:E$346,4,FALSE)</f>
        <v>#N/A</v>
      </c>
    </row>
    <row r="594" spans="1:41" ht="288" x14ac:dyDescent="0.25">
      <c r="A594" s="5">
        <v>759</v>
      </c>
      <c r="B594" s="5" t="s">
        <v>497</v>
      </c>
      <c r="C594" s="5" t="s">
        <v>497</v>
      </c>
      <c r="D594" s="1" t="s">
        <v>498</v>
      </c>
      <c r="E594" s="1" t="s">
        <v>313</v>
      </c>
      <c r="F594" s="1" t="s">
        <v>4914</v>
      </c>
      <c r="G594" s="1" t="s">
        <v>1244</v>
      </c>
      <c r="H594" s="1" t="s">
        <v>1258</v>
      </c>
      <c r="I594" s="5" t="s">
        <v>4911</v>
      </c>
      <c r="J594" s="5">
        <v>304</v>
      </c>
      <c r="K594" s="5" t="s">
        <v>20</v>
      </c>
      <c r="L594" s="5" t="s">
        <v>21</v>
      </c>
      <c r="M594" s="5">
        <v>51507</v>
      </c>
      <c r="N594" s="5" t="s">
        <v>1256</v>
      </c>
      <c r="O594" s="1" t="s">
        <v>1257</v>
      </c>
      <c r="P594" s="1" t="s">
        <v>533</v>
      </c>
      <c r="Q594" s="1" t="s">
        <v>556</v>
      </c>
      <c r="R594" s="1" t="s">
        <v>26</v>
      </c>
      <c r="S594" s="1" t="s">
        <v>27</v>
      </c>
      <c r="T594" s="5">
        <v>159788</v>
      </c>
      <c r="U594" s="1" t="s">
        <v>507</v>
      </c>
      <c r="V594" s="1" t="s">
        <v>25</v>
      </c>
      <c r="W594" s="1" t="s">
        <v>25</v>
      </c>
      <c r="X594" s="1" t="s">
        <v>25</v>
      </c>
      <c r="Y594" s="1" t="s">
        <v>25</v>
      </c>
      <c r="Z594" s="1" t="s">
        <v>25</v>
      </c>
      <c r="AA594" s="1" t="s">
        <v>25</v>
      </c>
      <c r="AB594" s="1" t="s">
        <v>25</v>
      </c>
      <c r="AC594" s="1" t="s">
        <v>4394</v>
      </c>
      <c r="AD594" s="2">
        <v>1550412.507</v>
      </c>
      <c r="AE594" s="2">
        <v>2401892.6150000002</v>
      </c>
      <c r="AF594" s="2">
        <v>3490000</v>
      </c>
      <c r="AG594" s="2">
        <v>3996320</v>
      </c>
      <c r="AH594" s="2">
        <v>2006306</v>
      </c>
      <c r="AI594" s="2">
        <v>1130499</v>
      </c>
      <c r="AJ594" s="2">
        <v>0</v>
      </c>
      <c r="AK594" s="2">
        <v>0</v>
      </c>
      <c r="AL594" s="25" t="e">
        <f>VLOOKUP(H594,Tabla3[[#All],[Comuna]:[Codigo Comuna]],2,FALSE)</f>
        <v>#N/A</v>
      </c>
      <c r="AM594" s="28" t="e">
        <f>VLOOKUP(AL594,Poblacion!E$1:G$347,3,FALSE)</f>
        <v>#N/A</v>
      </c>
      <c r="AN594" s="28" t="e">
        <f>VLOOKUP(AL594,Tabla4[[#All],[Código Comuna]:[Población 2025 estimada]],3,FALSE)</f>
        <v>#N/A</v>
      </c>
      <c r="AO594" s="26" t="e">
        <f>VLOOKUP(AL594,Pobreza!B$1:E$346,4,FALSE)</f>
        <v>#N/A</v>
      </c>
    </row>
    <row r="595" spans="1:41" ht="288" x14ac:dyDescent="0.25">
      <c r="A595" s="5">
        <v>760</v>
      </c>
      <c r="B595" s="5" t="s">
        <v>497</v>
      </c>
      <c r="C595" s="5" t="s">
        <v>497</v>
      </c>
      <c r="D595" s="1" t="s">
        <v>498</v>
      </c>
      <c r="E595" s="1" t="s">
        <v>313</v>
      </c>
      <c r="F595" s="1" t="s">
        <v>4914</v>
      </c>
      <c r="G595" s="1" t="s">
        <v>1244</v>
      </c>
      <c r="H595" s="1" t="s">
        <v>1258</v>
      </c>
      <c r="I595" s="5" t="s">
        <v>4911</v>
      </c>
      <c r="J595" s="5">
        <v>304</v>
      </c>
      <c r="K595" s="5" t="s">
        <v>20</v>
      </c>
      <c r="L595" s="5" t="s">
        <v>30</v>
      </c>
      <c r="M595" s="5">
        <v>51507</v>
      </c>
      <c r="N595" s="5" t="s">
        <v>1256</v>
      </c>
      <c r="O595" s="1" t="s">
        <v>1257</v>
      </c>
      <c r="P595" s="1" t="s">
        <v>533</v>
      </c>
      <c r="Q595" s="1" t="s">
        <v>556</v>
      </c>
      <c r="R595" s="1" t="s">
        <v>26</v>
      </c>
      <c r="S595" s="1" t="s">
        <v>31</v>
      </c>
      <c r="T595" s="5">
        <v>159787</v>
      </c>
      <c r="U595" s="1" t="s">
        <v>507</v>
      </c>
      <c r="V595" s="1" t="s">
        <v>25</v>
      </c>
      <c r="W595" s="1" t="s">
        <v>25</v>
      </c>
      <c r="X595" s="1" t="s">
        <v>25</v>
      </c>
      <c r="Y595" s="1" t="s">
        <v>25</v>
      </c>
      <c r="Z595" s="1" t="s">
        <v>25</v>
      </c>
      <c r="AA595" s="1" t="s">
        <v>25</v>
      </c>
      <c r="AB595" s="1" t="s">
        <v>25</v>
      </c>
      <c r="AC595" s="1" t="s">
        <v>4394</v>
      </c>
      <c r="AD595" s="2">
        <v>14999999.999</v>
      </c>
      <c r="AE595" s="2">
        <v>18473744.346000001</v>
      </c>
      <c r="AF595" s="2">
        <v>23884000</v>
      </c>
      <c r="AG595" s="2">
        <v>26767051</v>
      </c>
      <c r="AH595" s="2">
        <v>14323941</v>
      </c>
      <c r="AI595" s="2">
        <v>9221473</v>
      </c>
      <c r="AJ595" s="2">
        <v>0</v>
      </c>
      <c r="AK595" s="2">
        <v>0</v>
      </c>
      <c r="AL595" s="25" t="e">
        <f>VLOOKUP(H595,Tabla3[[#All],[Comuna]:[Codigo Comuna]],2,FALSE)</f>
        <v>#N/A</v>
      </c>
      <c r="AM595" s="28" t="e">
        <f>VLOOKUP(AL595,Poblacion!E$1:G$347,3,FALSE)</f>
        <v>#N/A</v>
      </c>
      <c r="AN595" s="28" t="e">
        <f>VLOOKUP(AL595,Tabla4[[#All],[Código Comuna]:[Población 2025 estimada]],3,FALSE)</f>
        <v>#N/A</v>
      </c>
      <c r="AO595" s="26" t="e">
        <f>VLOOKUP(AL595,Pobreza!B$1:E$346,4,FALSE)</f>
        <v>#N/A</v>
      </c>
    </row>
    <row r="596" spans="1:41" ht="24" x14ac:dyDescent="0.25">
      <c r="A596" s="5">
        <v>761</v>
      </c>
      <c r="B596" s="5" t="s">
        <v>497</v>
      </c>
      <c r="C596" s="5" t="s">
        <v>497</v>
      </c>
      <c r="D596" s="1" t="s">
        <v>498</v>
      </c>
      <c r="E596" s="1" t="s">
        <v>313</v>
      </c>
      <c r="F596" s="1" t="s">
        <v>4914</v>
      </c>
      <c r="G596" s="1" t="s">
        <v>320</v>
      </c>
      <c r="H596" s="1" t="s">
        <v>1261</v>
      </c>
      <c r="I596" s="5" t="s">
        <v>4911</v>
      </c>
      <c r="J596" s="5">
        <v>278</v>
      </c>
      <c r="K596" s="5" t="s">
        <v>20</v>
      </c>
      <c r="L596" s="5" t="s">
        <v>30</v>
      </c>
      <c r="M596" s="5">
        <v>51127</v>
      </c>
      <c r="N596" s="5" t="s">
        <v>1259</v>
      </c>
      <c r="O596" s="1" t="s">
        <v>1260</v>
      </c>
      <c r="P596" s="1" t="s">
        <v>505</v>
      </c>
      <c r="Q596" s="1" t="s">
        <v>560</v>
      </c>
      <c r="R596" s="1" t="s">
        <v>26</v>
      </c>
      <c r="S596" s="1" t="s">
        <v>135</v>
      </c>
      <c r="T596" s="5">
        <v>179364</v>
      </c>
      <c r="U596" s="1" t="s">
        <v>500</v>
      </c>
      <c r="V596" s="1" t="s">
        <v>25</v>
      </c>
      <c r="W596" s="1" t="s">
        <v>25</v>
      </c>
      <c r="X596" s="1" t="s">
        <v>25</v>
      </c>
      <c r="Y596" s="1" t="s">
        <v>25</v>
      </c>
      <c r="Z596" s="1" t="s">
        <v>25</v>
      </c>
      <c r="AA596" s="1" t="s">
        <v>25</v>
      </c>
      <c r="AB596" s="1" t="s">
        <v>25</v>
      </c>
      <c r="AC596" s="1" t="s">
        <v>4394</v>
      </c>
      <c r="AD596" s="2">
        <v>0</v>
      </c>
      <c r="AE596" s="2">
        <v>10</v>
      </c>
      <c r="AF596" s="2">
        <v>2200000</v>
      </c>
      <c r="AG596" s="2">
        <v>2592594</v>
      </c>
      <c r="AH596" s="2">
        <v>0</v>
      </c>
      <c r="AI596" s="2">
        <v>0</v>
      </c>
      <c r="AJ596" s="2">
        <v>0</v>
      </c>
      <c r="AK596" s="2">
        <v>0</v>
      </c>
      <c r="AL596" s="25">
        <f>VLOOKUP(H596,Tabla3[[#All],[Comuna]:[Codigo Comuna]],2,FALSE)</f>
        <v>6108</v>
      </c>
      <c r="AM596" s="28">
        <f>VLOOKUP(AL596,Poblacion!E$1:G$347,3,FALSE)</f>
        <v>60875</v>
      </c>
      <c r="AN596" s="28">
        <f>VLOOKUP(AL596,Tabla4[[#All],[Código Comuna]:[Población 2025 estimada]],3,FALSE)</f>
        <v>65812</v>
      </c>
      <c r="AO596" s="26">
        <f>VLOOKUP(AL596,Pobreza!B$1:E$346,4,FALSE)</f>
        <v>0.12882795026141289</v>
      </c>
    </row>
    <row r="597" spans="1:41" ht="24" x14ac:dyDescent="0.25">
      <c r="A597" s="5">
        <v>763</v>
      </c>
      <c r="B597" s="5" t="s">
        <v>497</v>
      </c>
      <c r="C597" s="5" t="s">
        <v>497</v>
      </c>
      <c r="D597" s="1" t="s">
        <v>498</v>
      </c>
      <c r="E597" s="1" t="s">
        <v>313</v>
      </c>
      <c r="F597" s="1" t="s">
        <v>4914</v>
      </c>
      <c r="G597" s="1" t="s">
        <v>127</v>
      </c>
      <c r="H597" s="1" t="s">
        <v>122</v>
      </c>
      <c r="I597" s="5" t="s">
        <v>4911</v>
      </c>
      <c r="J597" s="5">
        <v>312</v>
      </c>
      <c r="K597" s="5" t="s">
        <v>20</v>
      </c>
      <c r="L597" s="5" t="s">
        <v>21</v>
      </c>
      <c r="M597" s="5">
        <v>52481</v>
      </c>
      <c r="N597" s="5" t="s">
        <v>1262</v>
      </c>
      <c r="O597" s="1" t="s">
        <v>1263</v>
      </c>
      <c r="P597" s="1" t="s">
        <v>520</v>
      </c>
      <c r="Q597" s="1" t="s">
        <v>560</v>
      </c>
      <c r="R597" s="1" t="s">
        <v>89</v>
      </c>
      <c r="S597" s="1" t="s">
        <v>106</v>
      </c>
      <c r="T597" s="5">
        <v>162912</v>
      </c>
      <c r="U597" s="1" t="s">
        <v>500</v>
      </c>
      <c r="V597" s="1" t="s">
        <v>25</v>
      </c>
      <c r="W597" s="1" t="s">
        <v>25</v>
      </c>
      <c r="X597" s="1" t="s">
        <v>25</v>
      </c>
      <c r="Y597" s="1" t="s">
        <v>25</v>
      </c>
      <c r="Z597" s="1" t="s">
        <v>25</v>
      </c>
      <c r="AA597" s="1" t="s">
        <v>25</v>
      </c>
      <c r="AB597" s="1" t="s">
        <v>25</v>
      </c>
      <c r="AC597" s="1" t="s">
        <v>4394</v>
      </c>
      <c r="AD597" s="2">
        <v>0</v>
      </c>
      <c r="AE597" s="2">
        <v>388409.81300000002</v>
      </c>
      <c r="AF597" s="2">
        <v>794680</v>
      </c>
      <c r="AG597" s="2">
        <v>0</v>
      </c>
      <c r="AH597" s="2">
        <v>0</v>
      </c>
      <c r="AI597" s="2">
        <v>0</v>
      </c>
      <c r="AJ597" s="2">
        <v>0</v>
      </c>
      <c r="AK597" s="2">
        <v>0</v>
      </c>
      <c r="AL597" s="25" t="e">
        <f>VLOOKUP(H597,Tabla3[[#All],[Comuna]:[Codigo Comuna]],2,FALSE)</f>
        <v>#N/A</v>
      </c>
      <c r="AM597" s="28" t="e">
        <f>VLOOKUP(AL597,Poblacion!E$1:G$347,3,FALSE)</f>
        <v>#N/A</v>
      </c>
      <c r="AN597" s="28" t="e">
        <f>VLOOKUP(AL597,Tabla4[[#All],[Código Comuna]:[Población 2025 estimada]],3,FALSE)</f>
        <v>#N/A</v>
      </c>
      <c r="AO597" s="26" t="e">
        <f>VLOOKUP(AL597,Pobreza!B$1:E$346,4,FALSE)</f>
        <v>#N/A</v>
      </c>
    </row>
    <row r="598" spans="1:41" ht="24" x14ac:dyDescent="0.25">
      <c r="A598" s="5">
        <v>764</v>
      </c>
      <c r="B598" s="5" t="s">
        <v>497</v>
      </c>
      <c r="C598" s="5" t="s">
        <v>497</v>
      </c>
      <c r="D598" s="1" t="s">
        <v>498</v>
      </c>
      <c r="E598" s="1" t="s">
        <v>313</v>
      </c>
      <c r="F598" s="1" t="s">
        <v>4914</v>
      </c>
      <c r="G598" s="1" t="s">
        <v>320</v>
      </c>
      <c r="H598" s="1" t="s">
        <v>1266</v>
      </c>
      <c r="I598" s="5" t="s">
        <v>4911</v>
      </c>
      <c r="J598" s="5">
        <v>279</v>
      </c>
      <c r="K598" s="5" t="s">
        <v>20</v>
      </c>
      <c r="L598" s="5" t="s">
        <v>21</v>
      </c>
      <c r="M598" s="5">
        <v>51129</v>
      </c>
      <c r="N598" s="5" t="s">
        <v>1264</v>
      </c>
      <c r="O598" s="1" t="s">
        <v>1265</v>
      </c>
      <c r="P598" s="1" t="s">
        <v>505</v>
      </c>
      <c r="Q598" s="1" t="s">
        <v>560</v>
      </c>
      <c r="R598" s="1" t="s">
        <v>89</v>
      </c>
      <c r="S598" s="1" t="s">
        <v>106</v>
      </c>
      <c r="T598" s="5">
        <v>158105</v>
      </c>
      <c r="U598" s="1" t="s">
        <v>500</v>
      </c>
      <c r="V598" s="1" t="s">
        <v>25</v>
      </c>
      <c r="W598" s="1" t="s">
        <v>25</v>
      </c>
      <c r="X598" s="1" t="s">
        <v>25</v>
      </c>
      <c r="Y598" s="1" t="s">
        <v>25</v>
      </c>
      <c r="Z598" s="1" t="s">
        <v>25</v>
      </c>
      <c r="AA598" s="1" t="s">
        <v>25</v>
      </c>
      <c r="AB598" s="1" t="s">
        <v>25</v>
      </c>
      <c r="AC598" s="1" t="s">
        <v>4394</v>
      </c>
      <c r="AD598" s="2">
        <v>0</v>
      </c>
      <c r="AE598" s="2">
        <v>35951.822999999997</v>
      </c>
      <c r="AF598" s="2">
        <v>537130</v>
      </c>
      <c r="AG598" s="2">
        <v>113539</v>
      </c>
      <c r="AH598" s="2">
        <v>0</v>
      </c>
      <c r="AI598" s="2">
        <v>0</v>
      </c>
      <c r="AJ598" s="2">
        <v>0</v>
      </c>
      <c r="AK598" s="2">
        <v>0</v>
      </c>
      <c r="AL598" s="25" t="e">
        <f>VLOOKUP(H598,Tabla3[[#All],[Comuna]:[Codigo Comuna]],2,FALSE)</f>
        <v>#N/A</v>
      </c>
      <c r="AM598" s="28" t="e">
        <f>VLOOKUP(AL598,Poblacion!E$1:G$347,3,FALSE)</f>
        <v>#N/A</v>
      </c>
      <c r="AN598" s="28" t="e">
        <f>VLOOKUP(AL598,Tabla4[[#All],[Código Comuna]:[Población 2025 estimada]],3,FALSE)</f>
        <v>#N/A</v>
      </c>
      <c r="AO598" s="26" t="e">
        <f>VLOOKUP(AL598,Pobreza!B$1:E$346,4,FALSE)</f>
        <v>#N/A</v>
      </c>
    </row>
    <row r="599" spans="1:41" ht="288" x14ac:dyDescent="0.25">
      <c r="A599" s="5">
        <v>765</v>
      </c>
      <c r="B599" s="5" t="s">
        <v>497</v>
      </c>
      <c r="C599" s="5" t="s">
        <v>497</v>
      </c>
      <c r="D599" s="1" t="s">
        <v>498</v>
      </c>
      <c r="E599" s="1" t="s">
        <v>313</v>
      </c>
      <c r="F599" s="1" t="s">
        <v>4914</v>
      </c>
      <c r="G599" s="1" t="s">
        <v>1244</v>
      </c>
      <c r="H599" s="1" t="s">
        <v>1258</v>
      </c>
      <c r="I599" s="5" t="s">
        <v>4911</v>
      </c>
      <c r="J599" s="5">
        <v>336</v>
      </c>
      <c r="K599" s="5" t="s">
        <v>20</v>
      </c>
      <c r="L599" s="5" t="s">
        <v>21</v>
      </c>
      <c r="M599" s="5">
        <v>52891</v>
      </c>
      <c r="N599" s="5" t="s">
        <v>1267</v>
      </c>
      <c r="O599" s="1" t="s">
        <v>1268</v>
      </c>
      <c r="P599" s="1" t="s">
        <v>533</v>
      </c>
      <c r="Q599" s="1" t="s">
        <v>556</v>
      </c>
      <c r="R599" s="1" t="s">
        <v>26</v>
      </c>
      <c r="S599" s="1" t="s">
        <v>27</v>
      </c>
      <c r="T599" s="5">
        <v>164698</v>
      </c>
      <c r="U599" s="1" t="s">
        <v>507</v>
      </c>
      <c r="V599" s="1" t="s">
        <v>25</v>
      </c>
      <c r="W599" s="1" t="s">
        <v>25</v>
      </c>
      <c r="X599" s="1" t="s">
        <v>25</v>
      </c>
      <c r="Y599" s="1" t="s">
        <v>25</v>
      </c>
      <c r="Z599" s="1" t="s">
        <v>25</v>
      </c>
      <c r="AA599" s="1" t="s">
        <v>25</v>
      </c>
      <c r="AB599" s="1" t="s">
        <v>25</v>
      </c>
      <c r="AC599" s="1" t="s">
        <v>4394</v>
      </c>
      <c r="AD599" s="2">
        <v>0</v>
      </c>
      <c r="AE599" s="2">
        <v>50000</v>
      </c>
      <c r="AF599" s="2">
        <v>315000</v>
      </c>
      <c r="AG599" s="2">
        <v>315000</v>
      </c>
      <c r="AH599" s="2">
        <v>307000</v>
      </c>
      <c r="AI599" s="2">
        <v>352832</v>
      </c>
      <c r="AJ599" s="2">
        <v>0</v>
      </c>
      <c r="AK599" s="2">
        <v>0</v>
      </c>
      <c r="AL599" s="25" t="e">
        <f>VLOOKUP(H599,Tabla3[[#All],[Comuna]:[Codigo Comuna]],2,FALSE)</f>
        <v>#N/A</v>
      </c>
      <c r="AM599" s="28" t="e">
        <f>VLOOKUP(AL599,Poblacion!E$1:G$347,3,FALSE)</f>
        <v>#N/A</v>
      </c>
      <c r="AN599" s="28" t="e">
        <f>VLOOKUP(AL599,Tabla4[[#All],[Código Comuna]:[Población 2025 estimada]],3,FALSE)</f>
        <v>#N/A</v>
      </c>
      <c r="AO599" s="26" t="e">
        <f>VLOOKUP(AL599,Pobreza!B$1:E$346,4,FALSE)</f>
        <v>#N/A</v>
      </c>
    </row>
    <row r="600" spans="1:41" ht="288" x14ac:dyDescent="0.25">
      <c r="A600" s="5">
        <v>766</v>
      </c>
      <c r="B600" s="5" t="s">
        <v>497</v>
      </c>
      <c r="C600" s="5" t="s">
        <v>497</v>
      </c>
      <c r="D600" s="1" t="s">
        <v>498</v>
      </c>
      <c r="E600" s="1" t="s">
        <v>313</v>
      </c>
      <c r="F600" s="1" t="s">
        <v>4914</v>
      </c>
      <c r="G600" s="1" t="s">
        <v>1244</v>
      </c>
      <c r="H600" s="1" t="s">
        <v>1258</v>
      </c>
      <c r="I600" s="5" t="s">
        <v>4911</v>
      </c>
      <c r="J600" s="5">
        <v>336</v>
      </c>
      <c r="K600" s="5" t="s">
        <v>20</v>
      </c>
      <c r="L600" s="5" t="s">
        <v>30</v>
      </c>
      <c r="M600" s="5">
        <v>52891</v>
      </c>
      <c r="N600" s="5" t="s">
        <v>1267</v>
      </c>
      <c r="O600" s="1" t="s">
        <v>1268</v>
      </c>
      <c r="P600" s="1" t="s">
        <v>533</v>
      </c>
      <c r="Q600" s="1" t="s">
        <v>556</v>
      </c>
      <c r="R600" s="1" t="s">
        <v>26</v>
      </c>
      <c r="S600" s="1" t="s">
        <v>31</v>
      </c>
      <c r="T600" s="5">
        <v>164697</v>
      </c>
      <c r="U600" s="1" t="s">
        <v>507</v>
      </c>
      <c r="V600" s="1" t="s">
        <v>25</v>
      </c>
      <c r="W600" s="1" t="s">
        <v>25</v>
      </c>
      <c r="X600" s="1" t="s">
        <v>25</v>
      </c>
      <c r="Y600" s="1" t="s">
        <v>25</v>
      </c>
      <c r="Z600" s="1" t="s">
        <v>25</v>
      </c>
      <c r="AA600" s="1" t="s">
        <v>25</v>
      </c>
      <c r="AB600" s="1" t="s">
        <v>25</v>
      </c>
      <c r="AC600" s="1" t="s">
        <v>4394</v>
      </c>
      <c r="AD600" s="2">
        <v>0</v>
      </c>
      <c r="AE600" s="2">
        <v>1224805.679</v>
      </c>
      <c r="AF600" s="2">
        <v>2580000</v>
      </c>
      <c r="AG600" s="2">
        <v>2520000</v>
      </c>
      <c r="AH600" s="2">
        <v>2616885</v>
      </c>
      <c r="AI600" s="2">
        <v>2287081</v>
      </c>
      <c r="AJ600" s="2">
        <v>0</v>
      </c>
      <c r="AK600" s="2">
        <v>0</v>
      </c>
      <c r="AL600" s="25" t="e">
        <f>VLOOKUP(H600,Tabla3[[#All],[Comuna]:[Codigo Comuna]],2,FALSE)</f>
        <v>#N/A</v>
      </c>
      <c r="AM600" s="28" t="e">
        <f>VLOOKUP(AL600,Poblacion!E$1:G$347,3,FALSE)</f>
        <v>#N/A</v>
      </c>
      <c r="AN600" s="28" t="e">
        <f>VLOOKUP(AL600,Tabla4[[#All],[Código Comuna]:[Población 2025 estimada]],3,FALSE)</f>
        <v>#N/A</v>
      </c>
      <c r="AO600" s="26" t="e">
        <f>VLOOKUP(AL600,Pobreza!B$1:E$346,4,FALSE)</f>
        <v>#N/A</v>
      </c>
    </row>
    <row r="601" spans="1:41" ht="24" x14ac:dyDescent="0.25">
      <c r="A601" s="5">
        <v>767</v>
      </c>
      <c r="B601" s="5" t="s">
        <v>497</v>
      </c>
      <c r="C601" s="5" t="s">
        <v>497</v>
      </c>
      <c r="D601" s="1" t="s">
        <v>498</v>
      </c>
      <c r="E601" s="1" t="s">
        <v>313</v>
      </c>
      <c r="F601" s="1" t="s">
        <v>4914</v>
      </c>
      <c r="G601" s="1" t="s">
        <v>1221</v>
      </c>
      <c r="H601" s="1" t="s">
        <v>1271</v>
      </c>
      <c r="I601" s="5" t="s">
        <v>4911</v>
      </c>
      <c r="J601" s="5">
        <v>363</v>
      </c>
      <c r="K601" s="5" t="s">
        <v>20</v>
      </c>
      <c r="L601" s="5" t="s">
        <v>21</v>
      </c>
      <c r="M601" s="5">
        <v>54033</v>
      </c>
      <c r="N601" s="5" t="s">
        <v>1269</v>
      </c>
      <c r="O601" s="1" t="s">
        <v>1270</v>
      </c>
      <c r="P601" s="1" t="s">
        <v>505</v>
      </c>
      <c r="Q601" s="1" t="s">
        <v>560</v>
      </c>
      <c r="R601" s="1" t="s">
        <v>26</v>
      </c>
      <c r="S601" s="1" t="s">
        <v>1155</v>
      </c>
      <c r="T601" s="5">
        <v>167911</v>
      </c>
      <c r="U601" s="1" t="s">
        <v>507</v>
      </c>
      <c r="V601" s="1" t="s">
        <v>25</v>
      </c>
      <c r="W601" s="1" t="s">
        <v>25</v>
      </c>
      <c r="X601" s="1" t="s">
        <v>25</v>
      </c>
      <c r="Y601" s="1" t="s">
        <v>25</v>
      </c>
      <c r="Z601" s="1" t="s">
        <v>25</v>
      </c>
      <c r="AA601" s="1" t="s">
        <v>25</v>
      </c>
      <c r="AB601" s="1" t="s">
        <v>25</v>
      </c>
      <c r="AC601" s="1" t="s">
        <v>4394</v>
      </c>
      <c r="AD601" s="2">
        <v>0</v>
      </c>
      <c r="AE601" s="2">
        <v>289467.89299999998</v>
      </c>
      <c r="AF601" s="2">
        <v>232000</v>
      </c>
      <c r="AG601" s="2">
        <v>0</v>
      </c>
      <c r="AH601" s="2">
        <v>0</v>
      </c>
      <c r="AI601" s="2">
        <v>0</v>
      </c>
      <c r="AJ601" s="2">
        <v>0</v>
      </c>
      <c r="AK601" s="2">
        <v>0</v>
      </c>
      <c r="AL601" s="25">
        <f>VLOOKUP(H601,Tabla3[[#All],[Comuna]:[Codigo Comuna]],2,FALSE)</f>
        <v>6204</v>
      </c>
      <c r="AM601" s="28">
        <f>VLOOKUP(AL601,Poblacion!E$1:G$347,3,FALSE)</f>
        <v>8715</v>
      </c>
      <c r="AN601" s="28">
        <f>VLOOKUP(AL601,Tabla4[[#All],[Código Comuna]:[Población 2025 estimada]],3,FALSE)</f>
        <v>7730</v>
      </c>
      <c r="AO601" s="26">
        <f>VLOOKUP(AL601,Pobreza!B$1:E$346,4,FALSE)</f>
        <v>0.1672746329487706</v>
      </c>
    </row>
    <row r="602" spans="1:41" ht="24" x14ac:dyDescent="0.25">
      <c r="A602" s="5">
        <v>768</v>
      </c>
      <c r="B602" s="5" t="s">
        <v>497</v>
      </c>
      <c r="C602" s="5" t="s">
        <v>497</v>
      </c>
      <c r="D602" s="1" t="s">
        <v>498</v>
      </c>
      <c r="E602" s="1" t="s">
        <v>313</v>
      </c>
      <c r="F602" s="1" t="s">
        <v>4914</v>
      </c>
      <c r="G602" s="1" t="s">
        <v>1221</v>
      </c>
      <c r="H602" s="1" t="s">
        <v>1271</v>
      </c>
      <c r="I602" s="5" t="s">
        <v>4911</v>
      </c>
      <c r="J602" s="5">
        <v>363</v>
      </c>
      <c r="K602" s="5" t="s">
        <v>20</v>
      </c>
      <c r="L602" s="5" t="s">
        <v>30</v>
      </c>
      <c r="M602" s="5">
        <v>54033</v>
      </c>
      <c r="N602" s="5" t="s">
        <v>1269</v>
      </c>
      <c r="O602" s="1" t="s">
        <v>1270</v>
      </c>
      <c r="P602" s="1" t="s">
        <v>505</v>
      </c>
      <c r="Q602" s="1" t="s">
        <v>560</v>
      </c>
      <c r="R602" s="1" t="s">
        <v>26</v>
      </c>
      <c r="S602" s="1" t="s">
        <v>31</v>
      </c>
      <c r="T602" s="5">
        <v>167910</v>
      </c>
      <c r="U602" s="1" t="s">
        <v>507</v>
      </c>
      <c r="V602" s="1" t="s">
        <v>25</v>
      </c>
      <c r="W602" s="1" t="s">
        <v>25</v>
      </c>
      <c r="X602" s="1" t="s">
        <v>25</v>
      </c>
      <c r="Y602" s="1" t="s">
        <v>25</v>
      </c>
      <c r="Z602" s="1" t="s">
        <v>25</v>
      </c>
      <c r="AA602" s="1" t="s">
        <v>25</v>
      </c>
      <c r="AB602" s="1" t="s">
        <v>25</v>
      </c>
      <c r="AC602" s="1" t="s">
        <v>4394</v>
      </c>
      <c r="AD602" s="2">
        <v>0</v>
      </c>
      <c r="AE602" s="2">
        <v>3636724.216</v>
      </c>
      <c r="AF602" s="2">
        <v>7258000</v>
      </c>
      <c r="AG602" s="2">
        <v>0</v>
      </c>
      <c r="AH602" s="2">
        <v>0</v>
      </c>
      <c r="AI602" s="2">
        <v>0</v>
      </c>
      <c r="AJ602" s="2">
        <v>0</v>
      </c>
      <c r="AK602" s="2">
        <v>0</v>
      </c>
      <c r="AL602" s="25">
        <f>VLOOKUP(H602,Tabla3[[#All],[Comuna]:[Codigo Comuna]],2,FALSE)</f>
        <v>6204</v>
      </c>
      <c r="AM602" s="28">
        <f>VLOOKUP(AL602,Poblacion!E$1:G$347,3,FALSE)</f>
        <v>8715</v>
      </c>
      <c r="AN602" s="28">
        <f>VLOOKUP(AL602,Tabla4[[#All],[Código Comuna]:[Población 2025 estimada]],3,FALSE)</f>
        <v>7730</v>
      </c>
      <c r="AO602" s="26">
        <f>VLOOKUP(AL602,Pobreza!B$1:E$346,4,FALSE)</f>
        <v>0.1672746329487706</v>
      </c>
    </row>
    <row r="603" spans="1:41" ht="24" x14ac:dyDescent="0.25">
      <c r="A603" s="5">
        <v>769</v>
      </c>
      <c r="B603" s="5" t="s">
        <v>497</v>
      </c>
      <c r="C603" s="5" t="s">
        <v>497</v>
      </c>
      <c r="D603" s="1" t="s">
        <v>498</v>
      </c>
      <c r="E603" s="1" t="s">
        <v>313</v>
      </c>
      <c r="F603" s="1" t="s">
        <v>4914</v>
      </c>
      <c r="G603" s="1" t="s">
        <v>127</v>
      </c>
      <c r="H603" s="1" t="s">
        <v>122</v>
      </c>
      <c r="I603" s="5" t="s">
        <v>4911</v>
      </c>
      <c r="J603" s="5">
        <v>350</v>
      </c>
      <c r="K603" s="5" t="s">
        <v>20</v>
      </c>
      <c r="L603" s="5" t="s">
        <v>30</v>
      </c>
      <c r="M603" s="5">
        <v>53258</v>
      </c>
      <c r="N603" s="5" t="s">
        <v>1272</v>
      </c>
      <c r="O603" s="1" t="s">
        <v>1273</v>
      </c>
      <c r="P603" s="1" t="s">
        <v>533</v>
      </c>
      <c r="Q603" s="1" t="s">
        <v>556</v>
      </c>
      <c r="R603" s="1" t="s">
        <v>26</v>
      </c>
      <c r="S603" s="1" t="s">
        <v>31</v>
      </c>
      <c r="T603" s="5">
        <v>166211</v>
      </c>
      <c r="U603" s="1" t="s">
        <v>507</v>
      </c>
      <c r="V603" s="1" t="s">
        <v>25</v>
      </c>
      <c r="W603" s="1" t="s">
        <v>25</v>
      </c>
      <c r="X603" s="1" t="s">
        <v>25</v>
      </c>
      <c r="Y603" s="1" t="s">
        <v>25</v>
      </c>
      <c r="Z603" s="1" t="s">
        <v>25</v>
      </c>
      <c r="AA603" s="1" t="s">
        <v>25</v>
      </c>
      <c r="AB603" s="1" t="s">
        <v>25</v>
      </c>
      <c r="AC603" s="1" t="s">
        <v>4394</v>
      </c>
      <c r="AD603" s="2">
        <v>0</v>
      </c>
      <c r="AE603" s="2">
        <v>500000</v>
      </c>
      <c r="AF603" s="2">
        <v>1675000</v>
      </c>
      <c r="AG603" s="2">
        <v>0</v>
      </c>
      <c r="AH603" s="2">
        <v>0</v>
      </c>
      <c r="AI603" s="2">
        <v>0</v>
      </c>
      <c r="AJ603" s="2">
        <v>0</v>
      </c>
      <c r="AK603" s="2">
        <v>0</v>
      </c>
      <c r="AL603" s="25" t="e">
        <f>VLOOKUP(H603,Tabla3[[#All],[Comuna]:[Codigo Comuna]],2,FALSE)</f>
        <v>#N/A</v>
      </c>
      <c r="AM603" s="28" t="e">
        <f>VLOOKUP(AL603,Poblacion!E$1:G$347,3,FALSE)</f>
        <v>#N/A</v>
      </c>
      <c r="AN603" s="28" t="e">
        <f>VLOOKUP(AL603,Tabla4[[#All],[Código Comuna]:[Población 2025 estimada]],3,FALSE)</f>
        <v>#N/A</v>
      </c>
      <c r="AO603" s="26" t="e">
        <f>VLOOKUP(AL603,Pobreza!B$1:E$346,4,FALSE)</f>
        <v>#N/A</v>
      </c>
    </row>
    <row r="604" spans="1:41" ht="24" x14ac:dyDescent="0.25">
      <c r="A604" s="6"/>
      <c r="B604" s="5" t="s">
        <v>497</v>
      </c>
      <c r="C604" s="5" t="s">
        <v>497</v>
      </c>
      <c r="D604" s="1" t="s">
        <v>498</v>
      </c>
      <c r="E604" s="1" t="s">
        <v>313</v>
      </c>
      <c r="F604" s="1" t="s">
        <v>4914</v>
      </c>
      <c r="G604" s="1" t="s">
        <v>338</v>
      </c>
      <c r="H604" s="1" t="s">
        <v>1276</v>
      </c>
      <c r="I604" s="5" t="s">
        <v>4911</v>
      </c>
      <c r="J604" s="6"/>
      <c r="K604" s="5" t="s">
        <v>20</v>
      </c>
      <c r="L604" s="5" t="s">
        <v>21</v>
      </c>
      <c r="M604" s="5">
        <v>54034</v>
      </c>
      <c r="N604" s="5" t="s">
        <v>1274</v>
      </c>
      <c r="O604" s="1" t="s">
        <v>1275</v>
      </c>
      <c r="P604" s="1" t="s">
        <v>505</v>
      </c>
      <c r="Q604" s="1" t="s">
        <v>25</v>
      </c>
      <c r="R604" s="1" t="s">
        <v>89</v>
      </c>
      <c r="S604" s="1" t="s">
        <v>106</v>
      </c>
      <c r="T604" s="5">
        <v>167912</v>
      </c>
      <c r="U604" s="1" t="s">
        <v>507</v>
      </c>
      <c r="V604" s="1" t="s">
        <v>25</v>
      </c>
      <c r="W604" s="1" t="s">
        <v>25</v>
      </c>
      <c r="X604" s="1" t="s">
        <v>25</v>
      </c>
      <c r="Y604" s="1" t="s">
        <v>25</v>
      </c>
      <c r="Z604" s="1" t="s">
        <v>25</v>
      </c>
      <c r="AA604" s="1" t="s">
        <v>25</v>
      </c>
      <c r="AB604" s="1" t="s">
        <v>25</v>
      </c>
      <c r="AC604" s="1" t="s">
        <v>4394</v>
      </c>
      <c r="AD604" s="2">
        <v>51300</v>
      </c>
      <c r="AE604" s="2">
        <v>248493.33199999999</v>
      </c>
      <c r="AF604" s="2">
        <v>10283</v>
      </c>
      <c r="AG604" s="2">
        <v>0</v>
      </c>
      <c r="AH604" s="2">
        <v>0</v>
      </c>
      <c r="AI604" s="2">
        <v>0</v>
      </c>
      <c r="AJ604" s="2">
        <v>0</v>
      </c>
      <c r="AK604" s="2">
        <v>0</v>
      </c>
      <c r="AL604" s="25">
        <f>VLOOKUP(H604,Tabla3[[#All],[Comuna]:[Codigo Comuna]],2,FALSE)</f>
        <v>6309</v>
      </c>
      <c r="AM604" s="28">
        <f>VLOOKUP(AL604,Poblacion!E$1:G$347,3,FALSE)</f>
        <v>4559</v>
      </c>
      <c r="AN604" s="28">
        <f>VLOOKUP(AL604,Tabla4[[#All],[Código Comuna]:[Población 2025 estimada]],3,FALSE)</f>
        <v>3510</v>
      </c>
      <c r="AO604" s="26">
        <f>VLOOKUP(AL604,Pobreza!B$1:E$346,4,FALSE)</f>
        <v>0.14709264426989321</v>
      </c>
    </row>
    <row r="605" spans="1:41" ht="24" x14ac:dyDescent="0.25">
      <c r="A605" s="5">
        <v>770</v>
      </c>
      <c r="B605" s="5" t="s">
        <v>497</v>
      </c>
      <c r="C605" s="5" t="s">
        <v>497</v>
      </c>
      <c r="D605" s="1" t="s">
        <v>498</v>
      </c>
      <c r="E605" s="1" t="s">
        <v>313</v>
      </c>
      <c r="F605" s="1" t="s">
        <v>4914</v>
      </c>
      <c r="G605" s="1" t="s">
        <v>320</v>
      </c>
      <c r="H605" s="1" t="s">
        <v>1279</v>
      </c>
      <c r="I605" s="5" t="s">
        <v>4911</v>
      </c>
      <c r="J605" s="5">
        <v>384</v>
      </c>
      <c r="K605" s="5" t="s">
        <v>20</v>
      </c>
      <c r="L605" s="5" t="s">
        <v>21</v>
      </c>
      <c r="M605" s="5">
        <v>54565</v>
      </c>
      <c r="N605" s="5" t="s">
        <v>1277</v>
      </c>
      <c r="O605" s="1" t="s">
        <v>1278</v>
      </c>
      <c r="P605" s="1" t="s">
        <v>505</v>
      </c>
      <c r="Q605" s="1" t="s">
        <v>522</v>
      </c>
      <c r="R605" s="1" t="s">
        <v>89</v>
      </c>
      <c r="S605" s="1" t="s">
        <v>106</v>
      </c>
      <c r="T605" s="5">
        <v>171134</v>
      </c>
      <c r="U605" s="1" t="s">
        <v>507</v>
      </c>
      <c r="V605" s="1" t="s">
        <v>25</v>
      </c>
      <c r="W605" s="1" t="s">
        <v>25</v>
      </c>
      <c r="X605" s="1" t="s">
        <v>25</v>
      </c>
      <c r="Y605" s="1" t="s">
        <v>25</v>
      </c>
      <c r="Z605" s="1" t="s">
        <v>25</v>
      </c>
      <c r="AA605" s="1" t="s">
        <v>25</v>
      </c>
      <c r="AB605" s="1" t="s">
        <v>25</v>
      </c>
      <c r="AC605" s="1" t="s">
        <v>4394</v>
      </c>
      <c r="AD605" s="2">
        <v>0</v>
      </c>
      <c r="AE605" s="2">
        <v>112000</v>
      </c>
      <c r="AF605" s="2">
        <v>291154</v>
      </c>
      <c r="AG605" s="2">
        <v>0</v>
      </c>
      <c r="AH605" s="2">
        <v>0</v>
      </c>
      <c r="AI605" s="2">
        <v>0</v>
      </c>
      <c r="AJ605" s="2">
        <v>0</v>
      </c>
      <c r="AK605" s="2">
        <v>0</v>
      </c>
      <c r="AL605" s="25" t="e">
        <f>VLOOKUP(H605,Tabla3[[#All],[Comuna]:[Codigo Comuna]],2,FALSE)</f>
        <v>#N/A</v>
      </c>
      <c r="AM605" s="28" t="e">
        <f>VLOOKUP(AL605,Poblacion!E$1:G$347,3,FALSE)</f>
        <v>#N/A</v>
      </c>
      <c r="AN605" s="28" t="e">
        <f>VLOOKUP(AL605,Tabla4[[#All],[Código Comuna]:[Población 2025 estimada]],3,FALSE)</f>
        <v>#N/A</v>
      </c>
      <c r="AO605" s="26" t="e">
        <f>VLOOKUP(AL605,Pobreza!B$1:E$346,4,FALSE)</f>
        <v>#N/A</v>
      </c>
    </row>
    <row r="606" spans="1:41" ht="24" x14ac:dyDescent="0.25">
      <c r="A606" s="5">
        <v>771</v>
      </c>
      <c r="B606" s="5" t="s">
        <v>497</v>
      </c>
      <c r="C606" s="5" t="s">
        <v>497</v>
      </c>
      <c r="D606" s="1" t="s">
        <v>498</v>
      </c>
      <c r="E606" s="1" t="s">
        <v>313</v>
      </c>
      <c r="F606" s="1" t="s">
        <v>4914</v>
      </c>
      <c r="G606" s="1" t="s">
        <v>320</v>
      </c>
      <c r="H606" s="1" t="s">
        <v>335</v>
      </c>
      <c r="I606" s="5" t="s">
        <v>4911</v>
      </c>
      <c r="J606" s="5">
        <v>366</v>
      </c>
      <c r="K606" s="5" t="s">
        <v>20</v>
      </c>
      <c r="L606" s="5" t="s">
        <v>21</v>
      </c>
      <c r="M606" s="5">
        <v>54139</v>
      </c>
      <c r="N606" s="5" t="s">
        <v>1280</v>
      </c>
      <c r="O606" s="1" t="s">
        <v>1281</v>
      </c>
      <c r="P606" s="1" t="s">
        <v>520</v>
      </c>
      <c r="Q606" s="1" t="s">
        <v>556</v>
      </c>
      <c r="R606" s="1" t="s">
        <v>26</v>
      </c>
      <c r="S606" s="1" t="s">
        <v>224</v>
      </c>
      <c r="T606" s="5">
        <v>169181</v>
      </c>
      <c r="U606" s="1" t="s">
        <v>500</v>
      </c>
      <c r="V606" s="1" t="s">
        <v>25</v>
      </c>
      <c r="W606" s="1" t="s">
        <v>25</v>
      </c>
      <c r="X606" s="1" t="s">
        <v>25</v>
      </c>
      <c r="Y606" s="1" t="s">
        <v>25</v>
      </c>
      <c r="Z606" s="1" t="s">
        <v>25</v>
      </c>
      <c r="AA606" s="1" t="s">
        <v>25</v>
      </c>
      <c r="AB606" s="1" t="s">
        <v>25</v>
      </c>
      <c r="AC606" s="1" t="s">
        <v>4394</v>
      </c>
      <c r="AD606" s="2">
        <v>0</v>
      </c>
      <c r="AE606" s="2">
        <v>1</v>
      </c>
      <c r="AF606" s="2">
        <v>895000</v>
      </c>
      <c r="AG606" s="2">
        <v>0</v>
      </c>
      <c r="AH606" s="2">
        <v>0</v>
      </c>
      <c r="AI606" s="2">
        <v>0</v>
      </c>
      <c r="AJ606" s="2">
        <v>0</v>
      </c>
      <c r="AK606" s="2">
        <v>0</v>
      </c>
      <c r="AL606" s="25">
        <f>VLOOKUP(H606,Tabla3[[#All],[Comuna]:[Codigo Comuna]],2,FALSE)</f>
        <v>6101</v>
      </c>
      <c r="AM606" s="28">
        <f>VLOOKUP(AL606,Poblacion!E$1:G$347,3,FALSE)</f>
        <v>257744</v>
      </c>
      <c r="AN606" s="28">
        <f>VLOOKUP(AL606,Tabla4[[#All],[Código Comuna]:[Población 2025 estimada]],3,FALSE)</f>
        <v>276470</v>
      </c>
      <c r="AO606" s="26">
        <f>VLOOKUP(AL606,Pobreza!B$1:E$346,4,FALSE)</f>
        <v>0.1467860766126442</v>
      </c>
    </row>
    <row r="607" spans="1:41" ht="24" x14ac:dyDescent="0.25">
      <c r="A607" s="5">
        <v>772</v>
      </c>
      <c r="B607" s="5" t="s">
        <v>497</v>
      </c>
      <c r="C607" s="5" t="s">
        <v>497</v>
      </c>
      <c r="D607" s="1" t="s">
        <v>498</v>
      </c>
      <c r="E607" s="1" t="s">
        <v>313</v>
      </c>
      <c r="F607" s="1" t="s">
        <v>4914</v>
      </c>
      <c r="G607" s="1" t="s">
        <v>320</v>
      </c>
      <c r="H607" s="1" t="s">
        <v>335</v>
      </c>
      <c r="I607" s="5" t="s">
        <v>4911</v>
      </c>
      <c r="J607" s="5">
        <v>366</v>
      </c>
      <c r="K607" s="5" t="s">
        <v>20</v>
      </c>
      <c r="L607" s="5" t="s">
        <v>30</v>
      </c>
      <c r="M607" s="5">
        <v>54139</v>
      </c>
      <c r="N607" s="5" t="s">
        <v>1280</v>
      </c>
      <c r="O607" s="1" t="s">
        <v>1281</v>
      </c>
      <c r="P607" s="1" t="s">
        <v>520</v>
      </c>
      <c r="Q607" s="1" t="s">
        <v>556</v>
      </c>
      <c r="R607" s="1" t="s">
        <v>26</v>
      </c>
      <c r="S607" s="1" t="s">
        <v>31</v>
      </c>
      <c r="T607" s="5">
        <v>168128</v>
      </c>
      <c r="U607" s="1" t="s">
        <v>500</v>
      </c>
      <c r="V607" s="1" t="s">
        <v>25</v>
      </c>
      <c r="W607" s="1" t="s">
        <v>25</v>
      </c>
      <c r="X607" s="1" t="s">
        <v>25</v>
      </c>
      <c r="Y607" s="1" t="s">
        <v>25</v>
      </c>
      <c r="Z607" s="1" t="s">
        <v>25</v>
      </c>
      <c r="AA607" s="1" t="s">
        <v>25</v>
      </c>
      <c r="AB607" s="1" t="s">
        <v>25</v>
      </c>
      <c r="AC607" s="1" t="s">
        <v>4394</v>
      </c>
      <c r="AD607" s="2">
        <v>0</v>
      </c>
      <c r="AE607" s="2">
        <v>500000</v>
      </c>
      <c r="AF607" s="2">
        <v>5802952</v>
      </c>
      <c r="AG607" s="2">
        <v>0</v>
      </c>
      <c r="AH607" s="2">
        <v>0</v>
      </c>
      <c r="AI607" s="2">
        <v>0</v>
      </c>
      <c r="AJ607" s="2">
        <v>0</v>
      </c>
      <c r="AK607" s="2">
        <v>0</v>
      </c>
      <c r="AL607" s="25">
        <f>VLOOKUP(H607,Tabla3[[#All],[Comuna]:[Codigo Comuna]],2,FALSE)</f>
        <v>6101</v>
      </c>
      <c r="AM607" s="28">
        <f>VLOOKUP(AL607,Poblacion!E$1:G$347,3,FALSE)</f>
        <v>257744</v>
      </c>
      <c r="AN607" s="28">
        <f>VLOOKUP(AL607,Tabla4[[#All],[Código Comuna]:[Población 2025 estimada]],3,FALSE)</f>
        <v>276470</v>
      </c>
      <c r="AO607" s="26">
        <f>VLOOKUP(AL607,Pobreza!B$1:E$346,4,FALSE)</f>
        <v>0.1467860766126442</v>
      </c>
    </row>
    <row r="608" spans="1:41" ht="24" x14ac:dyDescent="0.25">
      <c r="A608" s="5">
        <v>773</v>
      </c>
      <c r="B608" s="5" t="s">
        <v>497</v>
      </c>
      <c r="C608" s="5" t="s">
        <v>497</v>
      </c>
      <c r="D608" s="1" t="s">
        <v>498</v>
      </c>
      <c r="E608" s="1" t="s">
        <v>313</v>
      </c>
      <c r="F608" s="1" t="s">
        <v>4914</v>
      </c>
      <c r="G608" s="1" t="s">
        <v>127</v>
      </c>
      <c r="H608" s="1" t="s">
        <v>122</v>
      </c>
      <c r="I608" s="5" t="s">
        <v>4911</v>
      </c>
      <c r="J608" s="5">
        <v>383</v>
      </c>
      <c r="K608" s="5" t="s">
        <v>20</v>
      </c>
      <c r="L608" s="5" t="s">
        <v>21</v>
      </c>
      <c r="M608" s="5">
        <v>54564</v>
      </c>
      <c r="N608" s="5" t="s">
        <v>1282</v>
      </c>
      <c r="O608" s="1" t="s">
        <v>1283</v>
      </c>
      <c r="P608" s="1" t="s">
        <v>766</v>
      </c>
      <c r="Q608" s="1" t="s">
        <v>522</v>
      </c>
      <c r="R608" s="1" t="s">
        <v>89</v>
      </c>
      <c r="S608" s="1" t="s">
        <v>106</v>
      </c>
      <c r="T608" s="5">
        <v>169436</v>
      </c>
      <c r="U608" s="1" t="s">
        <v>507</v>
      </c>
      <c r="V608" s="1" t="s">
        <v>25</v>
      </c>
      <c r="W608" s="1" t="s">
        <v>25</v>
      </c>
      <c r="X608" s="1" t="s">
        <v>25</v>
      </c>
      <c r="Y608" s="1" t="s">
        <v>25</v>
      </c>
      <c r="Z608" s="1" t="s">
        <v>25</v>
      </c>
      <c r="AA608" s="1" t="s">
        <v>25</v>
      </c>
      <c r="AB608" s="1" t="s">
        <v>25</v>
      </c>
      <c r="AC608" s="1" t="s">
        <v>4394</v>
      </c>
      <c r="AD608" s="2">
        <v>0</v>
      </c>
      <c r="AE608" s="2">
        <v>50000</v>
      </c>
      <c r="AF608" s="2">
        <v>760484</v>
      </c>
      <c r="AG608" s="2">
        <v>181806</v>
      </c>
      <c r="AH608" s="2">
        <v>0</v>
      </c>
      <c r="AI608" s="2">
        <v>0</v>
      </c>
      <c r="AJ608" s="2">
        <v>0</v>
      </c>
      <c r="AK608" s="2">
        <v>0</v>
      </c>
      <c r="AL608" s="25" t="e">
        <f>VLOOKUP(H608,Tabla3[[#All],[Comuna]:[Codigo Comuna]],2,FALSE)</f>
        <v>#N/A</v>
      </c>
      <c r="AM608" s="28" t="e">
        <f>VLOOKUP(AL608,Poblacion!E$1:G$347,3,FALSE)</f>
        <v>#N/A</v>
      </c>
      <c r="AN608" s="28" t="e">
        <f>VLOOKUP(AL608,Tabla4[[#All],[Código Comuna]:[Población 2025 estimada]],3,FALSE)</f>
        <v>#N/A</v>
      </c>
      <c r="AO608" s="26" t="e">
        <f>VLOOKUP(AL608,Pobreza!B$1:E$346,4,FALSE)</f>
        <v>#N/A</v>
      </c>
    </row>
    <row r="609" spans="1:41" ht="24" x14ac:dyDescent="0.25">
      <c r="A609" s="5">
        <v>776</v>
      </c>
      <c r="B609" s="5" t="s">
        <v>497</v>
      </c>
      <c r="C609" s="5" t="s">
        <v>497</v>
      </c>
      <c r="D609" s="1" t="s">
        <v>498</v>
      </c>
      <c r="E609" s="1" t="s">
        <v>313</v>
      </c>
      <c r="F609" s="1" t="s">
        <v>4914</v>
      </c>
      <c r="G609" s="1" t="s">
        <v>320</v>
      </c>
      <c r="H609" s="1" t="s">
        <v>325</v>
      </c>
      <c r="I609" s="5" t="s">
        <v>4912</v>
      </c>
      <c r="J609" s="5">
        <v>736</v>
      </c>
      <c r="K609" s="5" t="s">
        <v>20</v>
      </c>
      <c r="L609" s="5" t="s">
        <v>21</v>
      </c>
      <c r="M609" s="5">
        <v>54566</v>
      </c>
      <c r="N609" s="5" t="s">
        <v>1284</v>
      </c>
      <c r="O609" s="1" t="s">
        <v>1285</v>
      </c>
      <c r="P609" s="1" t="s">
        <v>505</v>
      </c>
      <c r="Q609" s="1" t="s">
        <v>506</v>
      </c>
      <c r="R609" s="1" t="s">
        <v>26</v>
      </c>
      <c r="S609" s="1" t="s">
        <v>27</v>
      </c>
      <c r="T609" s="5">
        <v>169450</v>
      </c>
      <c r="U609" s="1" t="s">
        <v>25</v>
      </c>
      <c r="V609" s="1" t="s">
        <v>25</v>
      </c>
      <c r="W609" s="1" t="s">
        <v>25</v>
      </c>
      <c r="X609" s="1" t="s">
        <v>25</v>
      </c>
      <c r="Y609" s="1" t="s">
        <v>25</v>
      </c>
      <c r="Z609" s="1" t="s">
        <v>25</v>
      </c>
      <c r="AA609" s="1" t="s">
        <v>25</v>
      </c>
      <c r="AB609" s="1" t="s">
        <v>25</v>
      </c>
      <c r="AC609" s="1" t="s">
        <v>4394</v>
      </c>
      <c r="AD609" s="2">
        <v>0</v>
      </c>
      <c r="AE609" s="2">
        <v>0</v>
      </c>
      <c r="AF609" s="2">
        <v>10000</v>
      </c>
      <c r="AG609" s="2">
        <v>240000</v>
      </c>
      <c r="AH609" s="2">
        <v>240000</v>
      </c>
      <c r="AI609" s="2">
        <v>0</v>
      </c>
      <c r="AJ609" s="2">
        <v>0</v>
      </c>
      <c r="AK609" s="2">
        <v>0</v>
      </c>
      <c r="AL609" s="25">
        <f>VLOOKUP(H609,Tabla3[[#All],[Comuna]:[Codigo Comuna]],2,FALSE)</f>
        <v>6117</v>
      </c>
      <c r="AM609" s="28">
        <f>VLOOKUP(AL609,Poblacion!E$1:G$347,3,FALSE)</f>
        <v>49559</v>
      </c>
      <c r="AN609" s="28">
        <f>VLOOKUP(AL609,Tabla4[[#All],[Código Comuna]:[Población 2025 estimada]],3,FALSE)</f>
        <v>52653</v>
      </c>
      <c r="AO609" s="26">
        <f>VLOOKUP(AL609,Pobreza!B$1:E$346,4,FALSE)</f>
        <v>0.17132391989617321</v>
      </c>
    </row>
    <row r="610" spans="1:41" ht="24" x14ac:dyDescent="0.25">
      <c r="A610" s="5">
        <v>774</v>
      </c>
      <c r="B610" s="5" t="s">
        <v>497</v>
      </c>
      <c r="C610" s="5" t="s">
        <v>497</v>
      </c>
      <c r="D610" s="1" t="s">
        <v>498</v>
      </c>
      <c r="E610" s="1" t="s">
        <v>313</v>
      </c>
      <c r="F610" s="1" t="s">
        <v>4914</v>
      </c>
      <c r="G610" s="1" t="s">
        <v>320</v>
      </c>
      <c r="H610" s="1" t="s">
        <v>325</v>
      </c>
      <c r="I610" s="5" t="s">
        <v>4912</v>
      </c>
      <c r="J610" s="5">
        <v>736</v>
      </c>
      <c r="K610" s="5" t="s">
        <v>20</v>
      </c>
      <c r="L610" s="5" t="s">
        <v>30</v>
      </c>
      <c r="M610" s="5">
        <v>54566</v>
      </c>
      <c r="N610" s="5" t="s">
        <v>1284</v>
      </c>
      <c r="O610" s="1" t="s">
        <v>1285</v>
      </c>
      <c r="P610" s="1" t="s">
        <v>505</v>
      </c>
      <c r="Q610" s="1" t="s">
        <v>506</v>
      </c>
      <c r="R610" s="1" t="s">
        <v>26</v>
      </c>
      <c r="S610" s="1" t="s">
        <v>31</v>
      </c>
      <c r="T610" s="5">
        <v>169451</v>
      </c>
      <c r="U610" s="1" t="s">
        <v>25</v>
      </c>
      <c r="V610" s="1" t="s">
        <v>25</v>
      </c>
      <c r="W610" s="1" t="s">
        <v>25</v>
      </c>
      <c r="X610" s="1" t="s">
        <v>25</v>
      </c>
      <c r="Y610" s="1" t="s">
        <v>25</v>
      </c>
      <c r="Z610" s="1" t="s">
        <v>25</v>
      </c>
      <c r="AA610" s="1" t="s">
        <v>25</v>
      </c>
      <c r="AB610" s="1" t="s">
        <v>25</v>
      </c>
      <c r="AC610" s="1" t="s">
        <v>4394</v>
      </c>
      <c r="AD610" s="2">
        <v>0</v>
      </c>
      <c r="AE610" s="2">
        <v>0</v>
      </c>
      <c r="AF610" s="2">
        <v>40000</v>
      </c>
      <c r="AG610" s="2">
        <v>1000000</v>
      </c>
      <c r="AH610" s="2">
        <v>1000000</v>
      </c>
      <c r="AI610" s="2">
        <v>0</v>
      </c>
      <c r="AJ610" s="2">
        <v>0</v>
      </c>
      <c r="AK610" s="2">
        <v>0</v>
      </c>
      <c r="AL610" s="25">
        <f>VLOOKUP(H610,Tabla3[[#All],[Comuna]:[Codigo Comuna]],2,FALSE)</f>
        <v>6117</v>
      </c>
      <c r="AM610" s="28">
        <f>VLOOKUP(AL610,Poblacion!E$1:G$347,3,FALSE)</f>
        <v>49559</v>
      </c>
      <c r="AN610" s="28">
        <f>VLOOKUP(AL610,Tabla4[[#All],[Código Comuna]:[Población 2025 estimada]],3,FALSE)</f>
        <v>52653</v>
      </c>
      <c r="AO610" s="26">
        <f>VLOOKUP(AL610,Pobreza!B$1:E$346,4,FALSE)</f>
        <v>0.17132391989617321</v>
      </c>
    </row>
    <row r="611" spans="1:41" ht="24" x14ac:dyDescent="0.25">
      <c r="A611" s="5">
        <v>775</v>
      </c>
      <c r="B611" s="5" t="s">
        <v>497</v>
      </c>
      <c r="C611" s="5" t="s">
        <v>497</v>
      </c>
      <c r="D611" s="1" t="s">
        <v>498</v>
      </c>
      <c r="E611" s="1" t="s">
        <v>313</v>
      </c>
      <c r="F611" s="1" t="s">
        <v>4914</v>
      </c>
      <c r="G611" s="1" t="s">
        <v>320</v>
      </c>
      <c r="H611" s="1" t="s">
        <v>325</v>
      </c>
      <c r="I611" s="5" t="s">
        <v>4912</v>
      </c>
      <c r="J611" s="5">
        <v>736</v>
      </c>
      <c r="K611" s="5" t="s">
        <v>20</v>
      </c>
      <c r="L611" s="5" t="s">
        <v>688</v>
      </c>
      <c r="M611" s="5">
        <v>54566</v>
      </c>
      <c r="N611" s="5" t="s">
        <v>1284</v>
      </c>
      <c r="O611" s="1" t="s">
        <v>1285</v>
      </c>
      <c r="P611" s="1" t="s">
        <v>505</v>
      </c>
      <c r="Q611" s="1" t="s">
        <v>506</v>
      </c>
      <c r="R611" s="1" t="s">
        <v>26</v>
      </c>
      <c r="S611" s="1" t="s">
        <v>916</v>
      </c>
      <c r="T611" s="5">
        <v>169438</v>
      </c>
      <c r="U611" s="1" t="s">
        <v>25</v>
      </c>
      <c r="V611" s="1" t="s">
        <v>25</v>
      </c>
      <c r="W611" s="1" t="s">
        <v>25</v>
      </c>
      <c r="X611" s="1" t="s">
        <v>25</v>
      </c>
      <c r="Y611" s="1" t="s">
        <v>25</v>
      </c>
      <c r="Z611" s="1" t="s">
        <v>25</v>
      </c>
      <c r="AA611" s="1" t="s">
        <v>25</v>
      </c>
      <c r="AB611" s="1" t="s">
        <v>25</v>
      </c>
      <c r="AC611" s="1" t="s">
        <v>4394</v>
      </c>
      <c r="AD611" s="2">
        <v>0</v>
      </c>
      <c r="AE611" s="2">
        <v>0</v>
      </c>
      <c r="AF611" s="2">
        <v>20000</v>
      </c>
      <c r="AG611" s="2">
        <v>130000</v>
      </c>
      <c r="AH611" s="2">
        <v>0</v>
      </c>
      <c r="AI611" s="2">
        <v>0</v>
      </c>
      <c r="AJ611" s="2">
        <v>0</v>
      </c>
      <c r="AK611" s="2">
        <v>0</v>
      </c>
      <c r="AL611" s="25">
        <f>VLOOKUP(H611,Tabla3[[#All],[Comuna]:[Codigo Comuna]],2,FALSE)</f>
        <v>6117</v>
      </c>
      <c r="AM611" s="28">
        <f>VLOOKUP(AL611,Poblacion!E$1:G$347,3,FALSE)</f>
        <v>49559</v>
      </c>
      <c r="AN611" s="28">
        <f>VLOOKUP(AL611,Tabla4[[#All],[Código Comuna]:[Población 2025 estimada]],3,FALSE)</f>
        <v>52653</v>
      </c>
      <c r="AO611" s="26">
        <f>VLOOKUP(AL611,Pobreza!B$1:E$346,4,FALSE)</f>
        <v>0.17132391989617321</v>
      </c>
    </row>
    <row r="612" spans="1:41" ht="24" x14ac:dyDescent="0.25">
      <c r="A612" s="5">
        <v>777</v>
      </c>
      <c r="B612" s="5" t="s">
        <v>497</v>
      </c>
      <c r="C612" s="5" t="s">
        <v>497</v>
      </c>
      <c r="D612" s="1" t="s">
        <v>498</v>
      </c>
      <c r="E612" s="1" t="s">
        <v>313</v>
      </c>
      <c r="F612" s="1" t="s">
        <v>4914</v>
      </c>
      <c r="G612" s="1" t="s">
        <v>127</v>
      </c>
      <c r="H612" s="1" t="s">
        <v>122</v>
      </c>
      <c r="I612" s="5" t="s">
        <v>4911</v>
      </c>
      <c r="J612" s="5">
        <v>405</v>
      </c>
      <c r="K612" s="5" t="s">
        <v>20</v>
      </c>
      <c r="L612" s="5" t="s">
        <v>30</v>
      </c>
      <c r="M612" s="5">
        <v>55006</v>
      </c>
      <c r="N612" s="5" t="s">
        <v>1286</v>
      </c>
      <c r="O612" s="1" t="s">
        <v>1287</v>
      </c>
      <c r="P612" s="1" t="s">
        <v>533</v>
      </c>
      <c r="Q612" s="1" t="s">
        <v>556</v>
      </c>
      <c r="R612" s="1" t="s">
        <v>26</v>
      </c>
      <c r="S612" s="1" t="s">
        <v>31</v>
      </c>
      <c r="T612" s="5">
        <v>171142</v>
      </c>
      <c r="U612" s="1" t="s">
        <v>507</v>
      </c>
      <c r="V612" s="1" t="s">
        <v>25</v>
      </c>
      <c r="W612" s="1" t="s">
        <v>25</v>
      </c>
      <c r="X612" s="1" t="s">
        <v>25</v>
      </c>
      <c r="Y612" s="1" t="s">
        <v>25</v>
      </c>
      <c r="Z612" s="1" t="s">
        <v>25</v>
      </c>
      <c r="AA612" s="1" t="s">
        <v>25</v>
      </c>
      <c r="AB612" s="1" t="s">
        <v>25</v>
      </c>
      <c r="AC612" s="1" t="s">
        <v>4394</v>
      </c>
      <c r="AD612" s="2">
        <v>0</v>
      </c>
      <c r="AE612" s="2">
        <v>200000</v>
      </c>
      <c r="AF612" s="2">
        <v>6160000</v>
      </c>
      <c r="AG612" s="2">
        <v>0</v>
      </c>
      <c r="AH612" s="2">
        <v>0</v>
      </c>
      <c r="AI612" s="2">
        <v>0</v>
      </c>
      <c r="AJ612" s="2">
        <v>0</v>
      </c>
      <c r="AK612" s="2">
        <v>0</v>
      </c>
      <c r="AL612" s="25" t="e">
        <f>VLOOKUP(H612,Tabla3[[#All],[Comuna]:[Codigo Comuna]],2,FALSE)</f>
        <v>#N/A</v>
      </c>
      <c r="AM612" s="28" t="e">
        <f>VLOOKUP(AL612,Poblacion!E$1:G$347,3,FALSE)</f>
        <v>#N/A</v>
      </c>
      <c r="AN612" s="28" t="e">
        <f>VLOOKUP(AL612,Tabla4[[#All],[Código Comuna]:[Población 2025 estimada]],3,FALSE)</f>
        <v>#N/A</v>
      </c>
      <c r="AO612" s="26" t="e">
        <f>VLOOKUP(AL612,Pobreza!B$1:E$346,4,FALSE)</f>
        <v>#N/A</v>
      </c>
    </row>
    <row r="613" spans="1:41" ht="24" x14ac:dyDescent="0.25">
      <c r="A613" s="5">
        <v>778</v>
      </c>
      <c r="B613" s="5" t="s">
        <v>497</v>
      </c>
      <c r="C613" s="5" t="s">
        <v>497</v>
      </c>
      <c r="D613" s="1" t="s">
        <v>498</v>
      </c>
      <c r="E613" s="1" t="s">
        <v>313</v>
      </c>
      <c r="F613" s="1" t="s">
        <v>4914</v>
      </c>
      <c r="G613" s="1" t="s">
        <v>127</v>
      </c>
      <c r="H613" s="1" t="s">
        <v>122</v>
      </c>
      <c r="I613" s="5" t="s">
        <v>4911</v>
      </c>
      <c r="J613" s="5">
        <v>415</v>
      </c>
      <c r="K613" s="5" t="s">
        <v>20</v>
      </c>
      <c r="L613" s="5" t="s">
        <v>30</v>
      </c>
      <c r="M613" s="5">
        <v>55034</v>
      </c>
      <c r="N613" s="5" t="s">
        <v>1288</v>
      </c>
      <c r="O613" s="1" t="s">
        <v>1289</v>
      </c>
      <c r="P613" s="1" t="s">
        <v>533</v>
      </c>
      <c r="Q613" s="1" t="s">
        <v>565</v>
      </c>
      <c r="R613" s="1" t="s">
        <v>26</v>
      </c>
      <c r="S613" s="1" t="s">
        <v>31</v>
      </c>
      <c r="T613" s="5">
        <v>171199</v>
      </c>
      <c r="U613" s="1" t="s">
        <v>507</v>
      </c>
      <c r="V613" s="1" t="s">
        <v>25</v>
      </c>
      <c r="W613" s="1" t="s">
        <v>25</v>
      </c>
      <c r="X613" s="1" t="s">
        <v>25</v>
      </c>
      <c r="Y613" s="1" t="s">
        <v>25</v>
      </c>
      <c r="Z613" s="1" t="s">
        <v>25</v>
      </c>
      <c r="AA613" s="1" t="s">
        <v>25</v>
      </c>
      <c r="AB613" s="1" t="s">
        <v>25</v>
      </c>
      <c r="AC613" s="1" t="s">
        <v>4394</v>
      </c>
      <c r="AD613" s="2">
        <v>0</v>
      </c>
      <c r="AE613" s="2">
        <v>5615238.9040000001</v>
      </c>
      <c r="AF613" s="2">
        <v>3511519</v>
      </c>
      <c r="AG613" s="2">
        <v>0</v>
      </c>
      <c r="AH613" s="2">
        <v>0</v>
      </c>
      <c r="AI613" s="2">
        <v>0</v>
      </c>
      <c r="AJ613" s="2">
        <v>0</v>
      </c>
      <c r="AK613" s="2">
        <v>0</v>
      </c>
      <c r="AL613" s="25" t="e">
        <f>VLOOKUP(H613,Tabla3[[#All],[Comuna]:[Codigo Comuna]],2,FALSE)</f>
        <v>#N/A</v>
      </c>
      <c r="AM613" s="28" t="e">
        <f>VLOOKUP(AL613,Poblacion!E$1:G$347,3,FALSE)</f>
        <v>#N/A</v>
      </c>
      <c r="AN613" s="28" t="e">
        <f>VLOOKUP(AL613,Tabla4[[#All],[Código Comuna]:[Población 2025 estimada]],3,FALSE)</f>
        <v>#N/A</v>
      </c>
      <c r="AO613" s="26" t="e">
        <f>VLOOKUP(AL613,Pobreza!B$1:E$346,4,FALSE)</f>
        <v>#N/A</v>
      </c>
    </row>
    <row r="614" spans="1:41" ht="288" x14ac:dyDescent="0.25">
      <c r="A614" s="6"/>
      <c r="B614" s="5" t="s">
        <v>497</v>
      </c>
      <c r="C614" s="5" t="s">
        <v>497</v>
      </c>
      <c r="D614" s="1" t="s">
        <v>498</v>
      </c>
      <c r="E614" s="1" t="s">
        <v>313</v>
      </c>
      <c r="F614" s="1" t="s">
        <v>4914</v>
      </c>
      <c r="G614" s="1" t="s">
        <v>1244</v>
      </c>
      <c r="H614" s="1" t="s">
        <v>1292</v>
      </c>
      <c r="I614" s="5" t="s">
        <v>4911</v>
      </c>
      <c r="J614" s="6"/>
      <c r="K614" s="5" t="s">
        <v>20</v>
      </c>
      <c r="L614" s="5" t="s">
        <v>25</v>
      </c>
      <c r="M614" s="5">
        <v>55072</v>
      </c>
      <c r="N614" s="5" t="s">
        <v>1290</v>
      </c>
      <c r="O614" s="1" t="s">
        <v>1291</v>
      </c>
      <c r="P614" s="1" t="s">
        <v>533</v>
      </c>
      <c r="Q614" s="1" t="s">
        <v>25</v>
      </c>
      <c r="R614" s="1" t="s">
        <v>26</v>
      </c>
      <c r="S614" s="1" t="s">
        <v>26</v>
      </c>
      <c r="T614" s="6"/>
      <c r="U614" s="1" t="s">
        <v>25</v>
      </c>
      <c r="V614" s="1" t="s">
        <v>25</v>
      </c>
      <c r="W614" s="1" t="s">
        <v>25</v>
      </c>
      <c r="X614" s="1" t="s">
        <v>25</v>
      </c>
      <c r="Y614" s="1" t="s">
        <v>25</v>
      </c>
      <c r="Z614" s="1" t="s">
        <v>25</v>
      </c>
      <c r="AA614" s="1" t="s">
        <v>25</v>
      </c>
      <c r="AB614" s="1" t="s">
        <v>25</v>
      </c>
      <c r="AC614" s="1" t="s">
        <v>4394</v>
      </c>
      <c r="AD614" s="2">
        <v>0</v>
      </c>
      <c r="AE614" s="2">
        <v>2000</v>
      </c>
      <c r="AF614" s="2">
        <v>3000000</v>
      </c>
      <c r="AG614" s="2">
        <v>6660000</v>
      </c>
      <c r="AH614" s="2">
        <v>6660000</v>
      </c>
      <c r="AI614" s="2">
        <v>486000</v>
      </c>
      <c r="AJ614" s="2">
        <v>3660000</v>
      </c>
      <c r="AK614" s="2">
        <v>0</v>
      </c>
      <c r="AL614" s="25" t="e">
        <f>VLOOKUP(H614,Tabla3[[#All],[Comuna]:[Codigo Comuna]],2,FALSE)</f>
        <v>#N/A</v>
      </c>
      <c r="AM614" s="28" t="e">
        <f>VLOOKUP(AL614,Poblacion!E$1:G$347,3,FALSE)</f>
        <v>#N/A</v>
      </c>
      <c r="AN614" s="28" t="e">
        <f>VLOOKUP(AL614,Tabla4[[#All],[Código Comuna]:[Población 2025 estimada]],3,FALSE)</f>
        <v>#N/A</v>
      </c>
      <c r="AO614" s="26" t="e">
        <f>VLOOKUP(AL614,Pobreza!B$1:E$346,4,FALSE)</f>
        <v>#N/A</v>
      </c>
    </row>
    <row r="615" spans="1:41" ht="288" x14ac:dyDescent="0.25">
      <c r="A615" s="5">
        <v>782</v>
      </c>
      <c r="B615" s="5" t="s">
        <v>497</v>
      </c>
      <c r="C615" s="5" t="s">
        <v>497</v>
      </c>
      <c r="D615" s="1" t="s">
        <v>498</v>
      </c>
      <c r="E615" s="1" t="s">
        <v>313</v>
      </c>
      <c r="F615" s="1" t="s">
        <v>4914</v>
      </c>
      <c r="G615" s="1" t="s">
        <v>1244</v>
      </c>
      <c r="H615" s="1" t="s">
        <v>1258</v>
      </c>
      <c r="I615" s="5" t="s">
        <v>4911</v>
      </c>
      <c r="J615" s="5">
        <v>444</v>
      </c>
      <c r="K615" s="5" t="s">
        <v>20</v>
      </c>
      <c r="L615" s="5" t="s">
        <v>30</v>
      </c>
      <c r="M615" s="5">
        <v>55118</v>
      </c>
      <c r="N615" s="5" t="s">
        <v>1293</v>
      </c>
      <c r="O615" s="1" t="s">
        <v>1294</v>
      </c>
      <c r="P615" s="1" t="s">
        <v>570</v>
      </c>
      <c r="Q615" s="1" t="s">
        <v>556</v>
      </c>
      <c r="R615" s="1" t="s">
        <v>26</v>
      </c>
      <c r="S615" s="1" t="s">
        <v>31</v>
      </c>
      <c r="T615" s="5">
        <v>171401</v>
      </c>
      <c r="U615" s="1" t="s">
        <v>507</v>
      </c>
      <c r="V615" s="1" t="s">
        <v>25</v>
      </c>
      <c r="W615" s="1" t="s">
        <v>25</v>
      </c>
      <c r="X615" s="1" t="s">
        <v>25</v>
      </c>
      <c r="Y615" s="1" t="s">
        <v>25</v>
      </c>
      <c r="Z615" s="1" t="s">
        <v>25</v>
      </c>
      <c r="AA615" s="1" t="s">
        <v>25</v>
      </c>
      <c r="AB615" s="1" t="s">
        <v>25</v>
      </c>
      <c r="AC615" s="1" t="s">
        <v>4394</v>
      </c>
      <c r="AD615" s="2">
        <v>0</v>
      </c>
      <c r="AE615" s="2">
        <v>10</v>
      </c>
      <c r="AF615" s="2">
        <v>1129975</v>
      </c>
      <c r="AG615" s="2">
        <v>0</v>
      </c>
      <c r="AH615" s="2">
        <v>0</v>
      </c>
      <c r="AI615" s="2">
        <v>0</v>
      </c>
      <c r="AJ615" s="2">
        <v>0</v>
      </c>
      <c r="AK615" s="2">
        <v>0</v>
      </c>
      <c r="AL615" s="25" t="e">
        <f>VLOOKUP(H615,Tabla3[[#All],[Comuna]:[Codigo Comuna]],2,FALSE)</f>
        <v>#N/A</v>
      </c>
      <c r="AM615" s="28" t="e">
        <f>VLOOKUP(AL615,Poblacion!E$1:G$347,3,FALSE)</f>
        <v>#N/A</v>
      </c>
      <c r="AN615" s="28" t="e">
        <f>VLOOKUP(AL615,Tabla4[[#All],[Código Comuna]:[Población 2025 estimada]],3,FALSE)</f>
        <v>#N/A</v>
      </c>
      <c r="AO615" s="26" t="e">
        <f>VLOOKUP(AL615,Pobreza!B$1:E$346,4,FALSE)</f>
        <v>#N/A</v>
      </c>
    </row>
    <row r="616" spans="1:41" ht="24" x14ac:dyDescent="0.25">
      <c r="A616" s="5">
        <v>783</v>
      </c>
      <c r="B616" s="5" t="s">
        <v>497</v>
      </c>
      <c r="C616" s="5" t="s">
        <v>497</v>
      </c>
      <c r="D616" s="1" t="s">
        <v>498</v>
      </c>
      <c r="E616" s="1" t="s">
        <v>313</v>
      </c>
      <c r="F616" s="1" t="s">
        <v>4914</v>
      </c>
      <c r="G616" s="1" t="s">
        <v>127</v>
      </c>
      <c r="H616" s="1" t="s">
        <v>122</v>
      </c>
      <c r="I616" s="5" t="s">
        <v>4911</v>
      </c>
      <c r="J616" s="5">
        <v>445</v>
      </c>
      <c r="K616" s="5" t="s">
        <v>20</v>
      </c>
      <c r="L616" s="5" t="s">
        <v>30</v>
      </c>
      <c r="M616" s="5">
        <v>55121</v>
      </c>
      <c r="N616" s="5" t="s">
        <v>1295</v>
      </c>
      <c r="O616" s="1" t="s">
        <v>1296</v>
      </c>
      <c r="P616" s="1" t="s">
        <v>570</v>
      </c>
      <c r="Q616" s="1" t="s">
        <v>556</v>
      </c>
      <c r="R616" s="1" t="s">
        <v>26</v>
      </c>
      <c r="S616" s="1" t="s">
        <v>31</v>
      </c>
      <c r="T616" s="5">
        <v>171402</v>
      </c>
      <c r="U616" s="1" t="s">
        <v>507</v>
      </c>
      <c r="V616" s="1" t="s">
        <v>25</v>
      </c>
      <c r="W616" s="1" t="s">
        <v>25</v>
      </c>
      <c r="X616" s="1" t="s">
        <v>25</v>
      </c>
      <c r="Y616" s="1" t="s">
        <v>25</v>
      </c>
      <c r="Z616" s="1" t="s">
        <v>25</v>
      </c>
      <c r="AA616" s="1" t="s">
        <v>25</v>
      </c>
      <c r="AB616" s="1" t="s">
        <v>25</v>
      </c>
      <c r="AC616" s="1" t="s">
        <v>4394</v>
      </c>
      <c r="AD616" s="2">
        <v>0</v>
      </c>
      <c r="AE616" s="2">
        <v>100000</v>
      </c>
      <c r="AF616" s="2">
        <v>990000</v>
      </c>
      <c r="AG616" s="2">
        <v>0</v>
      </c>
      <c r="AH616" s="2">
        <v>0</v>
      </c>
      <c r="AI616" s="2">
        <v>0</v>
      </c>
      <c r="AJ616" s="2">
        <v>0</v>
      </c>
      <c r="AK616" s="2">
        <v>0</v>
      </c>
      <c r="AL616" s="25" t="e">
        <f>VLOOKUP(H616,Tabla3[[#All],[Comuna]:[Codigo Comuna]],2,FALSE)</f>
        <v>#N/A</v>
      </c>
      <c r="AM616" s="28" t="e">
        <f>VLOOKUP(AL616,Poblacion!E$1:G$347,3,FALSE)</f>
        <v>#N/A</v>
      </c>
      <c r="AN616" s="28" t="e">
        <f>VLOOKUP(AL616,Tabla4[[#All],[Código Comuna]:[Población 2025 estimada]],3,FALSE)</f>
        <v>#N/A</v>
      </c>
      <c r="AO616" s="26" t="e">
        <f>VLOOKUP(AL616,Pobreza!B$1:E$346,4,FALSE)</f>
        <v>#N/A</v>
      </c>
    </row>
    <row r="617" spans="1:41" ht="24" x14ac:dyDescent="0.25">
      <c r="A617" s="5">
        <v>784</v>
      </c>
      <c r="B617" s="5" t="s">
        <v>497</v>
      </c>
      <c r="C617" s="5" t="s">
        <v>497</v>
      </c>
      <c r="D617" s="1" t="s">
        <v>498</v>
      </c>
      <c r="E617" s="1" t="s">
        <v>313</v>
      </c>
      <c r="F617" s="1" t="s">
        <v>4914</v>
      </c>
      <c r="G617" s="1" t="s">
        <v>127</v>
      </c>
      <c r="H617" s="1" t="s">
        <v>122</v>
      </c>
      <c r="I617" s="5" t="s">
        <v>4911</v>
      </c>
      <c r="J617" s="5">
        <v>457</v>
      </c>
      <c r="K617" s="5" t="s">
        <v>20</v>
      </c>
      <c r="L617" s="5" t="s">
        <v>30</v>
      </c>
      <c r="M617" s="5">
        <v>55401</v>
      </c>
      <c r="N617" s="5" t="s">
        <v>1297</v>
      </c>
      <c r="O617" s="1" t="s">
        <v>1298</v>
      </c>
      <c r="P617" s="1" t="s">
        <v>570</v>
      </c>
      <c r="Q617" s="1" t="s">
        <v>506</v>
      </c>
      <c r="R617" s="1" t="s">
        <v>26</v>
      </c>
      <c r="S617" s="1" t="s">
        <v>135</v>
      </c>
      <c r="T617" s="5">
        <v>179418</v>
      </c>
      <c r="U617" s="1" t="s">
        <v>507</v>
      </c>
      <c r="V617" s="1" t="s">
        <v>25</v>
      </c>
      <c r="W617" s="1" t="s">
        <v>25</v>
      </c>
      <c r="X617" s="1" t="s">
        <v>25</v>
      </c>
      <c r="Y617" s="1" t="s">
        <v>25</v>
      </c>
      <c r="Z617" s="1" t="s">
        <v>25</v>
      </c>
      <c r="AA617" s="1" t="s">
        <v>25</v>
      </c>
      <c r="AB617" s="1" t="s">
        <v>25</v>
      </c>
      <c r="AC617" s="1" t="s">
        <v>4394</v>
      </c>
      <c r="AD617" s="2">
        <v>0</v>
      </c>
      <c r="AE617" s="2">
        <v>1</v>
      </c>
      <c r="AF617" s="2">
        <v>1458800</v>
      </c>
      <c r="AG617" s="2">
        <v>0</v>
      </c>
      <c r="AH617" s="2">
        <v>0</v>
      </c>
      <c r="AI617" s="2">
        <v>0</v>
      </c>
      <c r="AJ617" s="2">
        <v>0</v>
      </c>
      <c r="AK617" s="2">
        <v>0</v>
      </c>
      <c r="AL617" s="25" t="e">
        <f>VLOOKUP(H617,Tabla3[[#All],[Comuna]:[Codigo Comuna]],2,FALSE)</f>
        <v>#N/A</v>
      </c>
      <c r="AM617" s="28" t="e">
        <f>VLOOKUP(AL617,Poblacion!E$1:G$347,3,FALSE)</f>
        <v>#N/A</v>
      </c>
      <c r="AN617" s="28" t="e">
        <f>VLOOKUP(AL617,Tabla4[[#All],[Código Comuna]:[Población 2025 estimada]],3,FALSE)</f>
        <v>#N/A</v>
      </c>
      <c r="AO617" s="26" t="e">
        <f>VLOOKUP(AL617,Pobreza!B$1:E$346,4,FALSE)</f>
        <v>#N/A</v>
      </c>
    </row>
    <row r="618" spans="1:41" ht="24" x14ac:dyDescent="0.25">
      <c r="A618" s="5">
        <v>785</v>
      </c>
      <c r="B618" s="5" t="s">
        <v>497</v>
      </c>
      <c r="C618" s="5" t="s">
        <v>497</v>
      </c>
      <c r="D618" s="1" t="s">
        <v>498</v>
      </c>
      <c r="E618" s="1" t="s">
        <v>313</v>
      </c>
      <c r="F618" s="1" t="s">
        <v>4914</v>
      </c>
      <c r="G618" s="1" t="s">
        <v>338</v>
      </c>
      <c r="H618" s="1" t="s">
        <v>1301</v>
      </c>
      <c r="I618" s="5" t="s">
        <v>4911</v>
      </c>
      <c r="J618" s="5">
        <v>505</v>
      </c>
      <c r="K618" s="5" t="s">
        <v>20</v>
      </c>
      <c r="L618" s="5" t="s">
        <v>21</v>
      </c>
      <c r="M618" s="5">
        <v>56572</v>
      </c>
      <c r="N618" s="5" t="s">
        <v>1299</v>
      </c>
      <c r="O618" s="1" t="s">
        <v>1300</v>
      </c>
      <c r="P618" s="1" t="s">
        <v>520</v>
      </c>
      <c r="Q618" s="1" t="s">
        <v>674</v>
      </c>
      <c r="R618" s="1" t="s">
        <v>89</v>
      </c>
      <c r="S618" s="1" t="s">
        <v>106</v>
      </c>
      <c r="T618" s="5">
        <v>176729</v>
      </c>
      <c r="U618" s="1" t="s">
        <v>25</v>
      </c>
      <c r="V618" s="1" t="s">
        <v>25</v>
      </c>
      <c r="W618" s="1" t="s">
        <v>25</v>
      </c>
      <c r="X618" s="1" t="s">
        <v>25</v>
      </c>
      <c r="Y618" s="1" t="s">
        <v>25</v>
      </c>
      <c r="Z618" s="1" t="s">
        <v>25</v>
      </c>
      <c r="AA618" s="1" t="s">
        <v>25</v>
      </c>
      <c r="AB618" s="1" t="s">
        <v>25</v>
      </c>
      <c r="AC618" s="1" t="s">
        <v>4394</v>
      </c>
      <c r="AD618" s="2">
        <v>0</v>
      </c>
      <c r="AE618" s="2">
        <v>551500</v>
      </c>
      <c r="AF618" s="2">
        <v>1120000</v>
      </c>
      <c r="AG618" s="2">
        <v>701097</v>
      </c>
      <c r="AH618" s="2">
        <v>0</v>
      </c>
      <c r="AI618" s="2">
        <v>0</v>
      </c>
      <c r="AJ618" s="2">
        <v>0</v>
      </c>
      <c r="AK618" s="2">
        <v>0</v>
      </c>
      <c r="AL618" s="25">
        <f>VLOOKUP(H618,Tabla3[[#All],[Comuna]:[Codigo Comuna]],2,FALSE)</f>
        <v>6308</v>
      </c>
      <c r="AM618" s="28">
        <f>VLOOKUP(AL618,Poblacion!E$1:G$347,3,FALSE)</f>
        <v>9438</v>
      </c>
      <c r="AN618" s="28">
        <f>VLOOKUP(AL618,Tabla4[[#All],[Código Comuna]:[Población 2025 estimada]],3,FALSE)</f>
        <v>9303</v>
      </c>
      <c r="AO618" s="26">
        <f>VLOOKUP(AL618,Pobreza!B$1:E$346,4,FALSE)</f>
        <v>0.1902561804393729</v>
      </c>
    </row>
    <row r="619" spans="1:41" ht="24" x14ac:dyDescent="0.25">
      <c r="A619" s="5">
        <v>786</v>
      </c>
      <c r="B619" s="5" t="s">
        <v>497</v>
      </c>
      <c r="C619" s="5" t="s">
        <v>497</v>
      </c>
      <c r="D619" s="1" t="s">
        <v>498</v>
      </c>
      <c r="E619" s="1" t="s">
        <v>313</v>
      </c>
      <c r="F619" s="1" t="s">
        <v>4914</v>
      </c>
      <c r="G619" s="1" t="s">
        <v>320</v>
      </c>
      <c r="H619" s="1" t="s">
        <v>1304</v>
      </c>
      <c r="I619" s="5" t="s">
        <v>4912</v>
      </c>
      <c r="J619" s="5">
        <v>689</v>
      </c>
      <c r="K619" s="5" t="s">
        <v>20</v>
      </c>
      <c r="L619" s="5" t="s">
        <v>21</v>
      </c>
      <c r="M619" s="5">
        <v>56148</v>
      </c>
      <c r="N619" s="5" t="s">
        <v>1302</v>
      </c>
      <c r="O619" s="1" t="s">
        <v>1303</v>
      </c>
      <c r="P619" s="1" t="s">
        <v>505</v>
      </c>
      <c r="Q619" s="1" t="s">
        <v>522</v>
      </c>
      <c r="R619" s="1" t="s">
        <v>77</v>
      </c>
      <c r="S619" s="1" t="s">
        <v>78</v>
      </c>
      <c r="T619" s="5">
        <v>175182</v>
      </c>
      <c r="U619" s="1" t="s">
        <v>25</v>
      </c>
      <c r="V619" s="1" t="s">
        <v>25</v>
      </c>
      <c r="W619" s="1" t="s">
        <v>25</v>
      </c>
      <c r="X619" s="1" t="s">
        <v>25</v>
      </c>
      <c r="Y619" s="1" t="s">
        <v>25</v>
      </c>
      <c r="Z619" s="1" t="s">
        <v>25</v>
      </c>
      <c r="AA619" s="1" t="s">
        <v>25</v>
      </c>
      <c r="AB619" s="1" t="s">
        <v>25</v>
      </c>
      <c r="AC619" s="1" t="s">
        <v>4394</v>
      </c>
      <c r="AD619" s="2">
        <v>0</v>
      </c>
      <c r="AE619" s="2">
        <v>0</v>
      </c>
      <c r="AF619" s="2">
        <v>50000</v>
      </c>
      <c r="AG619" s="2">
        <v>350000</v>
      </c>
      <c r="AH619" s="2">
        <v>450000</v>
      </c>
      <c r="AI619" s="2">
        <v>0</v>
      </c>
      <c r="AJ619" s="2">
        <v>0</v>
      </c>
      <c r="AK619" s="2">
        <v>0</v>
      </c>
      <c r="AL619" s="25" t="e">
        <f>VLOOKUP(H619,Tabla3[[#All],[Comuna]:[Codigo Comuna]],2,FALSE)</f>
        <v>#N/A</v>
      </c>
      <c r="AM619" s="28" t="e">
        <f>VLOOKUP(AL619,Poblacion!E$1:G$347,3,FALSE)</f>
        <v>#N/A</v>
      </c>
      <c r="AN619" s="28" t="e">
        <f>VLOOKUP(AL619,Tabla4[[#All],[Código Comuna]:[Población 2025 estimada]],3,FALSE)</f>
        <v>#N/A</v>
      </c>
      <c r="AO619" s="26" t="e">
        <f>VLOOKUP(AL619,Pobreza!B$1:E$346,4,FALSE)</f>
        <v>#N/A</v>
      </c>
    </row>
    <row r="620" spans="1:41" ht="24" x14ac:dyDescent="0.25">
      <c r="A620" s="5">
        <v>787</v>
      </c>
      <c r="B620" s="5" t="s">
        <v>497</v>
      </c>
      <c r="C620" s="5" t="s">
        <v>497</v>
      </c>
      <c r="D620" s="1" t="s">
        <v>498</v>
      </c>
      <c r="E620" s="1" t="s">
        <v>313</v>
      </c>
      <c r="F620" s="1" t="s">
        <v>4914</v>
      </c>
      <c r="G620" s="1" t="s">
        <v>338</v>
      </c>
      <c r="H620" s="1" t="s">
        <v>1231</v>
      </c>
      <c r="I620" s="5" t="s">
        <v>4912</v>
      </c>
      <c r="J620" s="5">
        <v>688</v>
      </c>
      <c r="K620" s="5" t="s">
        <v>20</v>
      </c>
      <c r="L620" s="5" t="s">
        <v>21</v>
      </c>
      <c r="M620" s="5">
        <v>56147</v>
      </c>
      <c r="N620" s="5" t="s">
        <v>1305</v>
      </c>
      <c r="O620" s="1" t="s">
        <v>1306</v>
      </c>
      <c r="P620" s="1" t="s">
        <v>505</v>
      </c>
      <c r="Q620" s="1" t="s">
        <v>506</v>
      </c>
      <c r="R620" s="1" t="s">
        <v>89</v>
      </c>
      <c r="S620" s="1" t="s">
        <v>106</v>
      </c>
      <c r="T620" s="5">
        <v>175181</v>
      </c>
      <c r="U620" s="1" t="s">
        <v>25</v>
      </c>
      <c r="V620" s="1" t="s">
        <v>25</v>
      </c>
      <c r="W620" s="1" t="s">
        <v>25</v>
      </c>
      <c r="X620" s="1" t="s">
        <v>25</v>
      </c>
      <c r="Y620" s="1" t="s">
        <v>25</v>
      </c>
      <c r="Z620" s="1" t="s">
        <v>25</v>
      </c>
      <c r="AA620" s="1" t="s">
        <v>25</v>
      </c>
      <c r="AB620" s="1" t="s">
        <v>25</v>
      </c>
      <c r="AC620" s="1" t="s">
        <v>4394</v>
      </c>
      <c r="AD620" s="2">
        <v>0</v>
      </c>
      <c r="AE620" s="2">
        <v>0</v>
      </c>
      <c r="AF620" s="2">
        <v>10000</v>
      </c>
      <c r="AG620" s="2">
        <v>230000</v>
      </c>
      <c r="AH620" s="2">
        <v>220000</v>
      </c>
      <c r="AI620" s="2">
        <v>0</v>
      </c>
      <c r="AJ620" s="2">
        <v>0</v>
      </c>
      <c r="AK620" s="2">
        <v>0</v>
      </c>
      <c r="AL620" s="25">
        <f>VLOOKUP(H620,Tabla3[[#All],[Comuna]:[Codigo Comuna]],2,FALSE)</f>
        <v>6304</v>
      </c>
      <c r="AM620" s="28">
        <f>VLOOKUP(AL620,Poblacion!E$1:G$347,3,FALSE)</f>
        <v>7791</v>
      </c>
      <c r="AN620" s="28">
        <f>VLOOKUP(AL620,Tabla4[[#All],[Código Comuna]:[Población 2025 estimada]],3,FALSE)</f>
        <v>7489</v>
      </c>
      <c r="AO620" s="26">
        <f>VLOOKUP(AL620,Pobreza!B$1:E$346,4,FALSE)</f>
        <v>0.2201930221921328</v>
      </c>
    </row>
    <row r="621" spans="1:41" ht="24" x14ac:dyDescent="0.25">
      <c r="A621" s="5">
        <v>789</v>
      </c>
      <c r="B621" s="5" t="s">
        <v>497</v>
      </c>
      <c r="C621" s="5" t="s">
        <v>497</v>
      </c>
      <c r="D621" s="1" t="s">
        <v>498</v>
      </c>
      <c r="E621" s="1" t="s">
        <v>313</v>
      </c>
      <c r="F621" s="1" t="s">
        <v>4914</v>
      </c>
      <c r="G621" s="1" t="s">
        <v>338</v>
      </c>
      <c r="H621" s="1" t="s">
        <v>1309</v>
      </c>
      <c r="I621" s="5" t="s">
        <v>4912</v>
      </c>
      <c r="J621" s="5">
        <v>737</v>
      </c>
      <c r="K621" s="5" t="s">
        <v>20</v>
      </c>
      <c r="L621" s="5" t="s">
        <v>21</v>
      </c>
      <c r="M621" s="5">
        <v>56151</v>
      </c>
      <c r="N621" s="5" t="s">
        <v>1307</v>
      </c>
      <c r="O621" s="1" t="s">
        <v>1308</v>
      </c>
      <c r="P621" s="1" t="s">
        <v>505</v>
      </c>
      <c r="Q621" s="1" t="s">
        <v>560</v>
      </c>
      <c r="R621" s="1" t="s">
        <v>26</v>
      </c>
      <c r="S621" s="1" t="s">
        <v>27</v>
      </c>
      <c r="T621" s="5">
        <v>175187</v>
      </c>
      <c r="U621" s="1" t="s">
        <v>25</v>
      </c>
      <c r="V621" s="1" t="s">
        <v>25</v>
      </c>
      <c r="W621" s="1" t="s">
        <v>25</v>
      </c>
      <c r="X621" s="1" t="s">
        <v>25</v>
      </c>
      <c r="Y621" s="1" t="s">
        <v>25</v>
      </c>
      <c r="Z621" s="1" t="s">
        <v>25</v>
      </c>
      <c r="AA621" s="1" t="s">
        <v>25</v>
      </c>
      <c r="AB621" s="1" t="s">
        <v>25</v>
      </c>
      <c r="AC621" s="1" t="s">
        <v>4394</v>
      </c>
      <c r="AD621" s="2">
        <v>0</v>
      </c>
      <c r="AE621" s="2">
        <v>0</v>
      </c>
      <c r="AF621" s="2">
        <v>10000</v>
      </c>
      <c r="AG621" s="2">
        <v>165000</v>
      </c>
      <c r="AH621" s="2">
        <v>255000</v>
      </c>
      <c r="AI621" s="2">
        <v>0</v>
      </c>
      <c r="AJ621" s="2">
        <v>0</v>
      </c>
      <c r="AK621" s="2">
        <v>0</v>
      </c>
      <c r="AL621" s="25">
        <f>VLOOKUP(H621,Tabla3[[#All],[Comuna]:[Codigo Comuna]],2,FALSE)</f>
        <v>6302</v>
      </c>
      <c r="AM621" s="28">
        <f>VLOOKUP(AL621,Poblacion!E$1:G$347,3,FALSE)</f>
        <v>15668</v>
      </c>
      <c r="AN621" s="28">
        <f>VLOOKUP(AL621,Tabla4[[#All],[Código Comuna]:[Población 2025 estimada]],3,FALSE)</f>
        <v>16189</v>
      </c>
      <c r="AO621" s="26">
        <f>VLOOKUP(AL621,Pobreza!B$1:E$346,4,FALSE)</f>
        <v>0.16352934642555719</v>
      </c>
    </row>
    <row r="622" spans="1:41" ht="24" x14ac:dyDescent="0.25">
      <c r="A622" s="5">
        <v>790</v>
      </c>
      <c r="B622" s="5" t="s">
        <v>497</v>
      </c>
      <c r="C622" s="5" t="s">
        <v>497</v>
      </c>
      <c r="D622" s="1" t="s">
        <v>498</v>
      </c>
      <c r="E622" s="1" t="s">
        <v>313</v>
      </c>
      <c r="F622" s="1" t="s">
        <v>4914</v>
      </c>
      <c r="G622" s="1" t="s">
        <v>338</v>
      </c>
      <c r="H622" s="1" t="s">
        <v>1309</v>
      </c>
      <c r="I622" s="5" t="s">
        <v>4912</v>
      </c>
      <c r="J622" s="5">
        <v>737</v>
      </c>
      <c r="K622" s="5" t="s">
        <v>20</v>
      </c>
      <c r="L622" s="5" t="s">
        <v>30</v>
      </c>
      <c r="M622" s="5">
        <v>56151</v>
      </c>
      <c r="N622" s="5" t="s">
        <v>1307</v>
      </c>
      <c r="O622" s="1" t="s">
        <v>1308</v>
      </c>
      <c r="P622" s="1" t="s">
        <v>505</v>
      </c>
      <c r="Q622" s="1" t="s">
        <v>560</v>
      </c>
      <c r="R622" s="1" t="s">
        <v>26</v>
      </c>
      <c r="S622" s="1" t="s">
        <v>31</v>
      </c>
      <c r="T622" s="5">
        <v>175188</v>
      </c>
      <c r="U622" s="1" t="s">
        <v>25</v>
      </c>
      <c r="V622" s="1" t="s">
        <v>25</v>
      </c>
      <c r="W622" s="1" t="s">
        <v>25</v>
      </c>
      <c r="X622" s="1" t="s">
        <v>25</v>
      </c>
      <c r="Y622" s="1" t="s">
        <v>25</v>
      </c>
      <c r="Z622" s="1" t="s">
        <v>25</v>
      </c>
      <c r="AA622" s="1" t="s">
        <v>25</v>
      </c>
      <c r="AB622" s="1" t="s">
        <v>25</v>
      </c>
      <c r="AC622" s="1" t="s">
        <v>4394</v>
      </c>
      <c r="AD622" s="2">
        <v>0</v>
      </c>
      <c r="AE622" s="2">
        <v>0</v>
      </c>
      <c r="AF622" s="2">
        <v>60000</v>
      </c>
      <c r="AG622" s="2">
        <v>2010000</v>
      </c>
      <c r="AH622" s="2">
        <v>2760000</v>
      </c>
      <c r="AI622" s="2">
        <v>0</v>
      </c>
      <c r="AJ622" s="2">
        <v>0</v>
      </c>
      <c r="AK622" s="2">
        <v>0</v>
      </c>
      <c r="AL622" s="25">
        <f>VLOOKUP(H622,Tabla3[[#All],[Comuna]:[Codigo Comuna]],2,FALSE)</f>
        <v>6302</v>
      </c>
      <c r="AM622" s="28">
        <f>VLOOKUP(AL622,Poblacion!E$1:G$347,3,FALSE)</f>
        <v>15668</v>
      </c>
      <c r="AN622" s="28">
        <f>VLOOKUP(AL622,Tabla4[[#All],[Código Comuna]:[Población 2025 estimada]],3,FALSE)</f>
        <v>16189</v>
      </c>
      <c r="AO622" s="26">
        <f>VLOOKUP(AL622,Pobreza!B$1:E$346,4,FALSE)</f>
        <v>0.16352934642555719</v>
      </c>
    </row>
    <row r="623" spans="1:41" ht="24" x14ac:dyDescent="0.25">
      <c r="A623" s="5">
        <v>788</v>
      </c>
      <c r="B623" s="5" t="s">
        <v>497</v>
      </c>
      <c r="C623" s="5" t="s">
        <v>497</v>
      </c>
      <c r="D623" s="1" t="s">
        <v>498</v>
      </c>
      <c r="E623" s="1" t="s">
        <v>313</v>
      </c>
      <c r="F623" s="1" t="s">
        <v>4914</v>
      </c>
      <c r="G623" s="1" t="s">
        <v>338</v>
      </c>
      <c r="H623" s="1" t="s">
        <v>1309</v>
      </c>
      <c r="I623" s="5" t="s">
        <v>4912</v>
      </c>
      <c r="J623" s="5">
        <v>737</v>
      </c>
      <c r="K623" s="5" t="s">
        <v>20</v>
      </c>
      <c r="L623" s="5" t="s">
        <v>688</v>
      </c>
      <c r="M623" s="5">
        <v>56151</v>
      </c>
      <c r="N623" s="5" t="s">
        <v>1307</v>
      </c>
      <c r="O623" s="1" t="s">
        <v>1308</v>
      </c>
      <c r="P623" s="1" t="s">
        <v>505</v>
      </c>
      <c r="Q623" s="1" t="s">
        <v>560</v>
      </c>
      <c r="R623" s="1" t="s">
        <v>26</v>
      </c>
      <c r="S623" s="1" t="s">
        <v>916</v>
      </c>
      <c r="T623" s="5">
        <v>175186</v>
      </c>
      <c r="U623" s="1" t="s">
        <v>25</v>
      </c>
      <c r="V623" s="1" t="s">
        <v>25</v>
      </c>
      <c r="W623" s="1" t="s">
        <v>25</v>
      </c>
      <c r="X623" s="1" t="s">
        <v>25</v>
      </c>
      <c r="Y623" s="1" t="s">
        <v>25</v>
      </c>
      <c r="Z623" s="1" t="s">
        <v>25</v>
      </c>
      <c r="AA623" s="1" t="s">
        <v>25</v>
      </c>
      <c r="AB623" s="1" t="s">
        <v>25</v>
      </c>
      <c r="AC623" s="1" t="s">
        <v>4394</v>
      </c>
      <c r="AD623" s="2">
        <v>0</v>
      </c>
      <c r="AE623" s="2">
        <v>0</v>
      </c>
      <c r="AF623" s="2">
        <v>41000</v>
      </c>
      <c r="AG623" s="2">
        <v>41000</v>
      </c>
      <c r="AH623" s="2">
        <v>0</v>
      </c>
      <c r="AI623" s="2">
        <v>0</v>
      </c>
      <c r="AJ623" s="2">
        <v>0</v>
      </c>
      <c r="AK623" s="2">
        <v>0</v>
      </c>
      <c r="AL623" s="25">
        <f>VLOOKUP(H623,Tabla3[[#All],[Comuna]:[Codigo Comuna]],2,FALSE)</f>
        <v>6302</v>
      </c>
      <c r="AM623" s="28">
        <f>VLOOKUP(AL623,Poblacion!E$1:G$347,3,FALSE)</f>
        <v>15668</v>
      </c>
      <c r="AN623" s="28">
        <f>VLOOKUP(AL623,Tabla4[[#All],[Código Comuna]:[Población 2025 estimada]],3,FALSE)</f>
        <v>16189</v>
      </c>
      <c r="AO623" s="26">
        <f>VLOOKUP(AL623,Pobreza!B$1:E$346,4,FALSE)</f>
        <v>0.16352934642555719</v>
      </c>
    </row>
    <row r="624" spans="1:41" ht="24" x14ac:dyDescent="0.25">
      <c r="A624" s="5">
        <v>791</v>
      </c>
      <c r="B624" s="5" t="s">
        <v>497</v>
      </c>
      <c r="C624" s="5" t="s">
        <v>497</v>
      </c>
      <c r="D624" s="1" t="s">
        <v>498</v>
      </c>
      <c r="E624" s="1" t="s">
        <v>313</v>
      </c>
      <c r="F624" s="1" t="s">
        <v>4914</v>
      </c>
      <c r="G624" s="1" t="s">
        <v>338</v>
      </c>
      <c r="H624" s="1" t="s">
        <v>1276</v>
      </c>
      <c r="I624" s="5" t="s">
        <v>4912</v>
      </c>
      <c r="J624" s="5">
        <v>690</v>
      </c>
      <c r="K624" s="5" t="s">
        <v>20</v>
      </c>
      <c r="L624" s="5" t="s">
        <v>21</v>
      </c>
      <c r="M624" s="5">
        <v>58376</v>
      </c>
      <c r="N624" s="5" t="s">
        <v>1310</v>
      </c>
      <c r="O624" s="1" t="s">
        <v>1311</v>
      </c>
      <c r="P624" s="1" t="s">
        <v>520</v>
      </c>
      <c r="Q624" s="1" t="s">
        <v>506</v>
      </c>
      <c r="R624" s="1" t="s">
        <v>77</v>
      </c>
      <c r="S624" s="1" t="s">
        <v>78</v>
      </c>
      <c r="T624" s="5">
        <v>180693</v>
      </c>
      <c r="U624" s="1" t="s">
        <v>25</v>
      </c>
      <c r="V624" s="1" t="s">
        <v>25</v>
      </c>
      <c r="W624" s="1" t="s">
        <v>25</v>
      </c>
      <c r="X624" s="1" t="s">
        <v>25</v>
      </c>
      <c r="Y624" s="1" t="s">
        <v>25</v>
      </c>
      <c r="Z624" s="1" t="s">
        <v>25</v>
      </c>
      <c r="AA624" s="1" t="s">
        <v>25</v>
      </c>
      <c r="AB624" s="1" t="s">
        <v>25</v>
      </c>
      <c r="AC624" s="1" t="s">
        <v>4394</v>
      </c>
      <c r="AD624" s="2">
        <v>0</v>
      </c>
      <c r="AE624" s="2">
        <v>0</v>
      </c>
      <c r="AF624" s="2">
        <v>10000</v>
      </c>
      <c r="AG624" s="2">
        <v>300000</v>
      </c>
      <c r="AH624" s="2">
        <v>290000</v>
      </c>
      <c r="AI624" s="2">
        <v>0</v>
      </c>
      <c r="AJ624" s="2">
        <v>0</v>
      </c>
      <c r="AK624" s="2">
        <v>0</v>
      </c>
      <c r="AL624" s="25">
        <f>VLOOKUP(H624,Tabla3[[#All],[Comuna]:[Codigo Comuna]],2,FALSE)</f>
        <v>6309</v>
      </c>
      <c r="AM624" s="28">
        <f>VLOOKUP(AL624,Poblacion!E$1:G$347,3,FALSE)</f>
        <v>4559</v>
      </c>
      <c r="AN624" s="28">
        <f>VLOOKUP(AL624,Tabla4[[#All],[Código Comuna]:[Población 2025 estimada]],3,FALSE)</f>
        <v>3510</v>
      </c>
      <c r="AO624" s="26">
        <f>VLOOKUP(AL624,Pobreza!B$1:E$346,4,FALSE)</f>
        <v>0.14709264426989321</v>
      </c>
    </row>
    <row r="625" spans="1:41" ht="288" x14ac:dyDescent="0.25">
      <c r="A625" s="5">
        <v>792</v>
      </c>
      <c r="B625" s="5" t="s">
        <v>497</v>
      </c>
      <c r="C625" s="5" t="s">
        <v>497</v>
      </c>
      <c r="D625" s="1" t="s">
        <v>498</v>
      </c>
      <c r="E625" s="1" t="s">
        <v>313</v>
      </c>
      <c r="F625" s="1" t="s">
        <v>4914</v>
      </c>
      <c r="G625" s="1" t="s">
        <v>1244</v>
      </c>
      <c r="H625" s="1" t="s">
        <v>1258</v>
      </c>
      <c r="I625" s="5" t="s">
        <v>4912</v>
      </c>
      <c r="J625" s="5">
        <v>610</v>
      </c>
      <c r="K625" s="5" t="s">
        <v>20</v>
      </c>
      <c r="L625" s="5" t="s">
        <v>30</v>
      </c>
      <c r="M625" s="5">
        <v>58682</v>
      </c>
      <c r="N625" s="5" t="s">
        <v>1312</v>
      </c>
      <c r="O625" s="1" t="s">
        <v>1313</v>
      </c>
      <c r="P625" s="1" t="s">
        <v>533</v>
      </c>
      <c r="Q625" s="1" t="s">
        <v>588</v>
      </c>
      <c r="R625" s="1" t="s">
        <v>26</v>
      </c>
      <c r="S625" s="1" t="s">
        <v>31</v>
      </c>
      <c r="T625" s="5">
        <v>181553</v>
      </c>
      <c r="U625" s="1" t="s">
        <v>25</v>
      </c>
      <c r="V625" s="1" t="s">
        <v>25</v>
      </c>
      <c r="W625" s="1" t="s">
        <v>25</v>
      </c>
      <c r="X625" s="1" t="s">
        <v>25</v>
      </c>
      <c r="Y625" s="1" t="s">
        <v>25</v>
      </c>
      <c r="Z625" s="1" t="s">
        <v>25</v>
      </c>
      <c r="AA625" s="1" t="s">
        <v>25</v>
      </c>
      <c r="AB625" s="1" t="s">
        <v>25</v>
      </c>
      <c r="AC625" s="1" t="s">
        <v>4394</v>
      </c>
      <c r="AD625" s="2">
        <v>0</v>
      </c>
      <c r="AE625" s="2">
        <v>0</v>
      </c>
      <c r="AF625" s="2">
        <v>1531840</v>
      </c>
      <c r="AG625" s="2">
        <v>70800</v>
      </c>
      <c r="AH625" s="2">
        <v>0</v>
      </c>
      <c r="AI625" s="2">
        <v>0</v>
      </c>
      <c r="AJ625" s="2">
        <v>0</v>
      </c>
      <c r="AK625" s="2">
        <v>0</v>
      </c>
      <c r="AL625" s="25" t="e">
        <f>VLOOKUP(H625,Tabla3[[#All],[Comuna]:[Codigo Comuna]],2,FALSE)</f>
        <v>#N/A</v>
      </c>
      <c r="AM625" s="28" t="e">
        <f>VLOOKUP(AL625,Poblacion!E$1:G$347,3,FALSE)</f>
        <v>#N/A</v>
      </c>
      <c r="AN625" s="28" t="e">
        <f>VLOOKUP(AL625,Tabla4[[#All],[Código Comuna]:[Población 2025 estimada]],3,FALSE)</f>
        <v>#N/A</v>
      </c>
      <c r="AO625" s="26" t="e">
        <f>VLOOKUP(AL625,Pobreza!B$1:E$346,4,FALSE)</f>
        <v>#N/A</v>
      </c>
    </row>
    <row r="626" spans="1:41" ht="24" x14ac:dyDescent="0.25">
      <c r="A626" s="5">
        <v>795</v>
      </c>
      <c r="B626" s="5" t="s">
        <v>497</v>
      </c>
      <c r="C626" s="5" t="s">
        <v>497</v>
      </c>
      <c r="D626" s="1" t="s">
        <v>498</v>
      </c>
      <c r="E626" s="1" t="s">
        <v>313</v>
      </c>
      <c r="F626" s="1" t="s">
        <v>4914</v>
      </c>
      <c r="G626" s="1" t="s">
        <v>127</v>
      </c>
      <c r="H626" s="1" t="s">
        <v>122</v>
      </c>
      <c r="I626" s="5" t="s">
        <v>4912</v>
      </c>
      <c r="J626" s="5">
        <v>588</v>
      </c>
      <c r="K626" s="5" t="s">
        <v>20</v>
      </c>
      <c r="L626" s="5" t="s">
        <v>21</v>
      </c>
      <c r="M626" s="5">
        <v>58811</v>
      </c>
      <c r="N626" s="5" t="s">
        <v>1314</v>
      </c>
      <c r="O626" s="1" t="s">
        <v>1315</v>
      </c>
      <c r="P626" s="1" t="s">
        <v>533</v>
      </c>
      <c r="Q626" s="1" t="s">
        <v>556</v>
      </c>
      <c r="R626" s="1" t="s">
        <v>26</v>
      </c>
      <c r="S626" s="1" t="s">
        <v>27</v>
      </c>
      <c r="T626" s="5">
        <v>181783</v>
      </c>
      <c r="U626" s="1" t="s">
        <v>25</v>
      </c>
      <c r="V626" s="1" t="s">
        <v>25</v>
      </c>
      <c r="W626" s="1" t="s">
        <v>25</v>
      </c>
      <c r="X626" s="1" t="s">
        <v>25</v>
      </c>
      <c r="Y626" s="1" t="s">
        <v>25</v>
      </c>
      <c r="Z626" s="1" t="s">
        <v>25</v>
      </c>
      <c r="AA626" s="1" t="s">
        <v>25</v>
      </c>
      <c r="AB626" s="1" t="s">
        <v>25</v>
      </c>
      <c r="AC626" s="1" t="s">
        <v>4394</v>
      </c>
      <c r="AD626" s="2">
        <v>0</v>
      </c>
      <c r="AE626" s="2">
        <v>0</v>
      </c>
      <c r="AF626" s="2">
        <v>77845</v>
      </c>
      <c r="AG626" s="2">
        <v>15600</v>
      </c>
      <c r="AH626" s="2">
        <v>0</v>
      </c>
      <c r="AI626" s="2">
        <v>0</v>
      </c>
      <c r="AJ626" s="2">
        <v>0</v>
      </c>
      <c r="AK626" s="2">
        <v>0</v>
      </c>
      <c r="AL626" s="25" t="e">
        <f>VLOOKUP(H626,Tabla3[[#All],[Comuna]:[Codigo Comuna]],2,FALSE)</f>
        <v>#N/A</v>
      </c>
      <c r="AM626" s="28" t="e">
        <f>VLOOKUP(AL626,Poblacion!E$1:G$347,3,FALSE)</f>
        <v>#N/A</v>
      </c>
      <c r="AN626" s="28" t="e">
        <f>VLOOKUP(AL626,Tabla4[[#All],[Código Comuna]:[Población 2025 estimada]],3,FALSE)</f>
        <v>#N/A</v>
      </c>
      <c r="AO626" s="26" t="e">
        <f>VLOOKUP(AL626,Pobreza!B$1:E$346,4,FALSE)</f>
        <v>#N/A</v>
      </c>
    </row>
    <row r="627" spans="1:41" ht="24" x14ac:dyDescent="0.25">
      <c r="A627" s="5">
        <v>794</v>
      </c>
      <c r="B627" s="5" t="s">
        <v>497</v>
      </c>
      <c r="C627" s="5" t="s">
        <v>497</v>
      </c>
      <c r="D627" s="1" t="s">
        <v>498</v>
      </c>
      <c r="E627" s="1" t="s">
        <v>313</v>
      </c>
      <c r="F627" s="1" t="s">
        <v>4914</v>
      </c>
      <c r="G627" s="1" t="s">
        <v>127</v>
      </c>
      <c r="H627" s="1" t="s">
        <v>122</v>
      </c>
      <c r="I627" s="5" t="s">
        <v>4912</v>
      </c>
      <c r="J627" s="5">
        <v>588</v>
      </c>
      <c r="K627" s="5" t="s">
        <v>20</v>
      </c>
      <c r="L627" s="5" t="s">
        <v>30</v>
      </c>
      <c r="M627" s="5">
        <v>58811</v>
      </c>
      <c r="N627" s="5" t="s">
        <v>1314</v>
      </c>
      <c r="O627" s="1" t="s">
        <v>1315</v>
      </c>
      <c r="P627" s="1" t="s">
        <v>533</v>
      </c>
      <c r="Q627" s="1" t="s">
        <v>556</v>
      </c>
      <c r="R627" s="1" t="s">
        <v>26</v>
      </c>
      <c r="S627" s="1" t="s">
        <v>31</v>
      </c>
      <c r="T627" s="5">
        <v>181784</v>
      </c>
      <c r="U627" s="1" t="s">
        <v>25</v>
      </c>
      <c r="V627" s="1" t="s">
        <v>25</v>
      </c>
      <c r="W627" s="1" t="s">
        <v>25</v>
      </c>
      <c r="X627" s="1" t="s">
        <v>25</v>
      </c>
      <c r="Y627" s="1" t="s">
        <v>25</v>
      </c>
      <c r="Z627" s="1" t="s">
        <v>25</v>
      </c>
      <c r="AA627" s="1" t="s">
        <v>25</v>
      </c>
      <c r="AB627" s="1" t="s">
        <v>25</v>
      </c>
      <c r="AC627" s="1" t="s">
        <v>4394</v>
      </c>
      <c r="AD627" s="2">
        <v>0</v>
      </c>
      <c r="AE627" s="2">
        <v>0</v>
      </c>
      <c r="AF627" s="2">
        <v>778447</v>
      </c>
      <c r="AG627" s="2">
        <v>156000</v>
      </c>
      <c r="AH627" s="2">
        <v>0</v>
      </c>
      <c r="AI627" s="2">
        <v>0</v>
      </c>
      <c r="AJ627" s="2">
        <v>0</v>
      </c>
      <c r="AK627" s="2">
        <v>0</v>
      </c>
      <c r="AL627" s="25" t="e">
        <f>VLOOKUP(H627,Tabla3[[#All],[Comuna]:[Codigo Comuna]],2,FALSE)</f>
        <v>#N/A</v>
      </c>
      <c r="AM627" s="28" t="e">
        <f>VLOOKUP(AL627,Poblacion!E$1:G$347,3,FALSE)</f>
        <v>#N/A</v>
      </c>
      <c r="AN627" s="28" t="e">
        <f>VLOOKUP(AL627,Tabla4[[#All],[Código Comuna]:[Población 2025 estimada]],3,FALSE)</f>
        <v>#N/A</v>
      </c>
      <c r="AO627" s="26" t="e">
        <f>VLOOKUP(AL627,Pobreza!B$1:E$346,4,FALSE)</f>
        <v>#N/A</v>
      </c>
    </row>
    <row r="628" spans="1:41" ht="24" x14ac:dyDescent="0.25">
      <c r="A628" s="5">
        <v>797</v>
      </c>
      <c r="B628" s="5" t="s">
        <v>497</v>
      </c>
      <c r="C628" s="5" t="s">
        <v>497</v>
      </c>
      <c r="D628" s="1" t="s">
        <v>498</v>
      </c>
      <c r="E628" s="1" t="s">
        <v>313</v>
      </c>
      <c r="F628" s="1" t="s">
        <v>4914</v>
      </c>
      <c r="G628" s="1" t="s">
        <v>127</v>
      </c>
      <c r="H628" s="1" t="s">
        <v>122</v>
      </c>
      <c r="I628" s="5" t="s">
        <v>4912</v>
      </c>
      <c r="J628" s="5">
        <v>639</v>
      </c>
      <c r="K628" s="5" t="s">
        <v>20</v>
      </c>
      <c r="L628" s="5" t="s">
        <v>30</v>
      </c>
      <c r="M628" s="5">
        <v>58819</v>
      </c>
      <c r="N628" s="5" t="s">
        <v>1316</v>
      </c>
      <c r="O628" s="1" t="s">
        <v>1317</v>
      </c>
      <c r="P628" s="1" t="s">
        <v>570</v>
      </c>
      <c r="Q628" s="1" t="s">
        <v>556</v>
      </c>
      <c r="R628" s="1" t="s">
        <v>26</v>
      </c>
      <c r="S628" s="1" t="s">
        <v>31</v>
      </c>
      <c r="T628" s="5">
        <v>181793</v>
      </c>
      <c r="U628" s="1" t="s">
        <v>25</v>
      </c>
      <c r="V628" s="1" t="s">
        <v>25</v>
      </c>
      <c r="W628" s="1" t="s">
        <v>25</v>
      </c>
      <c r="X628" s="1" t="s">
        <v>25</v>
      </c>
      <c r="Y628" s="1" t="s">
        <v>25</v>
      </c>
      <c r="Z628" s="1" t="s">
        <v>25</v>
      </c>
      <c r="AA628" s="1" t="s">
        <v>25</v>
      </c>
      <c r="AB628" s="1" t="s">
        <v>25</v>
      </c>
      <c r="AC628" s="1" t="s">
        <v>4394</v>
      </c>
      <c r="AD628" s="2">
        <v>0</v>
      </c>
      <c r="AE628" s="2">
        <v>0</v>
      </c>
      <c r="AF628" s="2">
        <v>384211</v>
      </c>
      <c r="AG628" s="2">
        <v>300000</v>
      </c>
      <c r="AH628" s="2">
        <v>300000</v>
      </c>
      <c r="AI628" s="2">
        <v>0</v>
      </c>
      <c r="AJ628" s="2">
        <v>0</v>
      </c>
      <c r="AK628" s="2">
        <v>0</v>
      </c>
      <c r="AL628" s="25" t="e">
        <f>VLOOKUP(H628,Tabla3[[#All],[Comuna]:[Codigo Comuna]],2,FALSE)</f>
        <v>#N/A</v>
      </c>
      <c r="AM628" s="28" t="e">
        <f>VLOOKUP(AL628,Poblacion!E$1:G$347,3,FALSE)</f>
        <v>#N/A</v>
      </c>
      <c r="AN628" s="28" t="e">
        <f>VLOOKUP(AL628,Tabla4[[#All],[Código Comuna]:[Población 2025 estimada]],3,FALSE)</f>
        <v>#N/A</v>
      </c>
      <c r="AO628" s="26" t="e">
        <f>VLOOKUP(AL628,Pobreza!B$1:E$346,4,FALSE)</f>
        <v>#N/A</v>
      </c>
    </row>
    <row r="629" spans="1:41" ht="24" x14ac:dyDescent="0.25">
      <c r="A629" s="6"/>
      <c r="B629" s="5" t="s">
        <v>497</v>
      </c>
      <c r="C629" s="5" t="s">
        <v>497</v>
      </c>
      <c r="D629" s="1" t="s">
        <v>498</v>
      </c>
      <c r="E629" s="1" t="s">
        <v>151</v>
      </c>
      <c r="F629" s="1" t="str">
        <f t="shared" ref="F629:F642" si="9">UPPER(E629)</f>
        <v>MAULE</v>
      </c>
      <c r="G629" s="1" t="s">
        <v>342</v>
      </c>
      <c r="H629" s="1" t="s">
        <v>342</v>
      </c>
      <c r="I629" s="5" t="s">
        <v>4911</v>
      </c>
      <c r="J629" s="6"/>
      <c r="K629" s="5" t="s">
        <v>20</v>
      </c>
      <c r="L629" s="5" t="s">
        <v>30</v>
      </c>
      <c r="M629" s="5">
        <v>3248</v>
      </c>
      <c r="N629" s="5" t="s">
        <v>1318</v>
      </c>
      <c r="O629" s="1" t="s">
        <v>1319</v>
      </c>
      <c r="P629" s="1" t="s">
        <v>520</v>
      </c>
      <c r="Q629" s="1" t="s">
        <v>25</v>
      </c>
      <c r="R629" s="1" t="s">
        <v>26</v>
      </c>
      <c r="S629" s="1" t="s">
        <v>126</v>
      </c>
      <c r="T629" s="5">
        <v>183753</v>
      </c>
      <c r="U629" s="1" t="s">
        <v>500</v>
      </c>
      <c r="V629" s="1" t="s">
        <v>25</v>
      </c>
      <c r="W629" s="1" t="s">
        <v>25</v>
      </c>
      <c r="X629" s="1" t="s">
        <v>25</v>
      </c>
      <c r="Y629" s="1" t="s">
        <v>25</v>
      </c>
      <c r="Z629" s="1" t="s">
        <v>25</v>
      </c>
      <c r="AA629" s="1" t="s">
        <v>25</v>
      </c>
      <c r="AB629" s="1" t="s">
        <v>25</v>
      </c>
      <c r="AC629" s="1" t="s">
        <v>4394</v>
      </c>
      <c r="AD629" s="2">
        <v>0</v>
      </c>
      <c r="AE629" s="2">
        <v>0</v>
      </c>
      <c r="AF629" s="2">
        <v>283914</v>
      </c>
      <c r="AG629" s="2">
        <v>0</v>
      </c>
      <c r="AH629" s="2">
        <v>0</v>
      </c>
      <c r="AI629" s="2">
        <v>0</v>
      </c>
      <c r="AJ629" s="2">
        <v>0</v>
      </c>
      <c r="AK629" s="2">
        <v>0</v>
      </c>
      <c r="AL629" s="25">
        <f>VLOOKUP(H629,Tabla3[[#All],[Comuna]:[Codigo Comuna]],2,FALSE)</f>
        <v>7401</v>
      </c>
      <c r="AM629" s="28">
        <f>VLOOKUP(AL629,Poblacion!E$1:G$347,3,FALSE)</f>
        <v>96744</v>
      </c>
      <c r="AN629" s="28">
        <f>VLOOKUP(AL629,Tabla4[[#All],[Código Comuna]:[Población 2025 estimada]],3,FALSE)</f>
        <v>104584</v>
      </c>
      <c r="AO629" s="26">
        <f>VLOOKUP(AL629,Pobreza!B$1:E$346,4,FALSE)</f>
        <v>0.10471772563010941</v>
      </c>
    </row>
    <row r="630" spans="1:41" ht="24" x14ac:dyDescent="0.25">
      <c r="A630" s="5">
        <v>799</v>
      </c>
      <c r="B630" s="5" t="s">
        <v>497</v>
      </c>
      <c r="C630" s="5" t="s">
        <v>497</v>
      </c>
      <c r="D630" s="1" t="s">
        <v>498</v>
      </c>
      <c r="E630" s="1" t="s">
        <v>151</v>
      </c>
      <c r="F630" s="1" t="str">
        <f t="shared" si="9"/>
        <v>MAULE</v>
      </c>
      <c r="G630" s="1" t="s">
        <v>1322</v>
      </c>
      <c r="H630" s="1" t="s">
        <v>1323</v>
      </c>
      <c r="I630" s="5" t="s">
        <v>4911</v>
      </c>
      <c r="J630" s="5">
        <v>1</v>
      </c>
      <c r="K630" s="5" t="s">
        <v>20</v>
      </c>
      <c r="L630" s="5" t="s">
        <v>30</v>
      </c>
      <c r="M630" s="5">
        <v>2153</v>
      </c>
      <c r="N630" s="5" t="s">
        <v>1320</v>
      </c>
      <c r="O630" s="1" t="s">
        <v>1321</v>
      </c>
      <c r="P630" s="1" t="s">
        <v>520</v>
      </c>
      <c r="Q630" s="1" t="s">
        <v>540</v>
      </c>
      <c r="R630" s="1" t="s">
        <v>26</v>
      </c>
      <c r="S630" s="1" t="s">
        <v>126</v>
      </c>
      <c r="T630" s="5">
        <v>165101</v>
      </c>
      <c r="U630" s="1" t="s">
        <v>500</v>
      </c>
      <c r="V630" s="1" t="s">
        <v>25</v>
      </c>
      <c r="W630" s="1" t="s">
        <v>25</v>
      </c>
      <c r="X630" s="1" t="s">
        <v>25</v>
      </c>
      <c r="Y630" s="1" t="s">
        <v>25</v>
      </c>
      <c r="Z630" s="1" t="s">
        <v>25</v>
      </c>
      <c r="AA630" s="1" t="s">
        <v>25</v>
      </c>
      <c r="AB630" s="1" t="s">
        <v>25</v>
      </c>
      <c r="AC630" s="1" t="s">
        <v>4394</v>
      </c>
      <c r="AD630" s="2">
        <v>0</v>
      </c>
      <c r="AE630" s="2">
        <v>236000</v>
      </c>
      <c r="AF630" s="2">
        <v>127000</v>
      </c>
      <c r="AG630" s="2">
        <v>110000</v>
      </c>
      <c r="AH630" s="2">
        <v>0</v>
      </c>
      <c r="AI630" s="2">
        <v>0</v>
      </c>
      <c r="AJ630" s="2">
        <v>0</v>
      </c>
      <c r="AK630" s="2">
        <v>0</v>
      </c>
      <c r="AL630" s="25" t="e">
        <f>VLOOKUP(H630,Tabla3[[#All],[Comuna]:[Codigo Comuna]],2,FALSE)</f>
        <v>#N/A</v>
      </c>
      <c r="AM630" s="28" t="e">
        <f>VLOOKUP(AL630,Poblacion!E$1:G$347,3,FALSE)</f>
        <v>#N/A</v>
      </c>
      <c r="AN630" s="28" t="e">
        <f>VLOOKUP(AL630,Tabla4[[#All],[Código Comuna]:[Población 2025 estimada]],3,FALSE)</f>
        <v>#N/A</v>
      </c>
      <c r="AO630" s="26" t="e">
        <f>VLOOKUP(AL630,Pobreza!B$1:E$346,4,FALSE)</f>
        <v>#N/A</v>
      </c>
    </row>
    <row r="631" spans="1:41" ht="24" x14ac:dyDescent="0.25">
      <c r="A631" s="5">
        <v>802</v>
      </c>
      <c r="B631" s="5" t="s">
        <v>497</v>
      </c>
      <c r="C631" s="5" t="s">
        <v>497</v>
      </c>
      <c r="D631" s="1" t="s">
        <v>498</v>
      </c>
      <c r="E631" s="1" t="s">
        <v>151</v>
      </c>
      <c r="F631" s="1" t="str">
        <f t="shared" si="9"/>
        <v>MAULE</v>
      </c>
      <c r="G631" s="1" t="s">
        <v>1327</v>
      </c>
      <c r="H631" s="1" t="s">
        <v>1328</v>
      </c>
      <c r="I631" s="5" t="s">
        <v>4912</v>
      </c>
      <c r="J631" s="5">
        <v>776</v>
      </c>
      <c r="K631" s="5" t="s">
        <v>20</v>
      </c>
      <c r="L631" s="5" t="s">
        <v>21</v>
      </c>
      <c r="M631" s="5">
        <v>35453</v>
      </c>
      <c r="N631" s="5" t="s">
        <v>1324</v>
      </c>
      <c r="O631" s="1" t="s">
        <v>1325</v>
      </c>
      <c r="P631" s="1" t="s">
        <v>607</v>
      </c>
      <c r="Q631" s="1" t="s">
        <v>506</v>
      </c>
      <c r="R631" s="1" t="s">
        <v>26</v>
      </c>
      <c r="S631" s="1" t="s">
        <v>1326</v>
      </c>
      <c r="T631" s="5">
        <v>182117</v>
      </c>
      <c r="U631" s="1" t="s">
        <v>25</v>
      </c>
      <c r="V631" s="1" t="s">
        <v>25</v>
      </c>
      <c r="W631" s="1" t="s">
        <v>25</v>
      </c>
      <c r="X631" s="1" t="s">
        <v>25</v>
      </c>
      <c r="Y631" s="1" t="s">
        <v>25</v>
      </c>
      <c r="Z631" s="1" t="s">
        <v>25</v>
      </c>
      <c r="AA631" s="1" t="s">
        <v>25</v>
      </c>
      <c r="AB631" s="1" t="s">
        <v>25</v>
      </c>
      <c r="AC631" s="1" t="s">
        <v>4394</v>
      </c>
      <c r="AD631" s="2">
        <v>0</v>
      </c>
      <c r="AE631" s="2">
        <v>0</v>
      </c>
      <c r="AF631" s="2">
        <v>126200</v>
      </c>
      <c r="AG631" s="2">
        <v>567900</v>
      </c>
      <c r="AH631" s="2">
        <v>567900</v>
      </c>
      <c r="AI631" s="2">
        <v>0</v>
      </c>
      <c r="AJ631" s="2">
        <v>0</v>
      </c>
      <c r="AK631" s="2">
        <v>0</v>
      </c>
      <c r="AL631" s="25" t="e">
        <f>VLOOKUP(H631,Tabla3[[#All],[Comuna]:[Codigo Comuna]],2,FALSE)</f>
        <v>#N/A</v>
      </c>
      <c r="AM631" s="28" t="e">
        <f>VLOOKUP(AL631,Poblacion!E$1:G$347,3,FALSE)</f>
        <v>#N/A</v>
      </c>
      <c r="AN631" s="28" t="e">
        <f>VLOOKUP(AL631,Tabla4[[#All],[Código Comuna]:[Población 2025 estimada]],3,FALSE)</f>
        <v>#N/A</v>
      </c>
      <c r="AO631" s="26" t="e">
        <f>VLOOKUP(AL631,Pobreza!B$1:E$346,4,FALSE)</f>
        <v>#N/A</v>
      </c>
    </row>
    <row r="632" spans="1:41" ht="24" x14ac:dyDescent="0.25">
      <c r="A632" s="5">
        <v>800</v>
      </c>
      <c r="B632" s="5" t="s">
        <v>497</v>
      </c>
      <c r="C632" s="5" t="s">
        <v>497</v>
      </c>
      <c r="D632" s="1" t="s">
        <v>498</v>
      </c>
      <c r="E632" s="1" t="s">
        <v>151</v>
      </c>
      <c r="F632" s="1" t="str">
        <f t="shared" si="9"/>
        <v>MAULE</v>
      </c>
      <c r="G632" s="1" t="s">
        <v>1327</v>
      </c>
      <c r="H632" s="1" t="s">
        <v>1328</v>
      </c>
      <c r="I632" s="5" t="s">
        <v>4912</v>
      </c>
      <c r="J632" s="5">
        <v>776</v>
      </c>
      <c r="K632" s="5" t="s">
        <v>20</v>
      </c>
      <c r="L632" s="5" t="s">
        <v>30</v>
      </c>
      <c r="M632" s="5">
        <v>35453</v>
      </c>
      <c r="N632" s="5" t="s">
        <v>1324</v>
      </c>
      <c r="O632" s="1" t="s">
        <v>1325</v>
      </c>
      <c r="P632" s="1" t="s">
        <v>607</v>
      </c>
      <c r="Q632" s="1" t="s">
        <v>506</v>
      </c>
      <c r="R632" s="1" t="s">
        <v>26</v>
      </c>
      <c r="S632" s="1" t="s">
        <v>1329</v>
      </c>
      <c r="T632" s="5">
        <v>182116</v>
      </c>
      <c r="U632" s="1" t="s">
        <v>25</v>
      </c>
      <c r="V632" s="1" t="s">
        <v>25</v>
      </c>
      <c r="W632" s="1" t="s">
        <v>25</v>
      </c>
      <c r="X632" s="1" t="s">
        <v>25</v>
      </c>
      <c r="Y632" s="1" t="s">
        <v>25</v>
      </c>
      <c r="Z632" s="1" t="s">
        <v>25</v>
      </c>
      <c r="AA632" s="1" t="s">
        <v>25</v>
      </c>
      <c r="AB632" s="1" t="s">
        <v>25</v>
      </c>
      <c r="AC632" s="1" t="s">
        <v>4394</v>
      </c>
      <c r="AD632" s="2">
        <v>0</v>
      </c>
      <c r="AE632" s="2">
        <v>0</v>
      </c>
      <c r="AF632" s="2">
        <v>398552</v>
      </c>
      <c r="AG632" s="2">
        <v>7730820</v>
      </c>
      <c r="AH632" s="2">
        <v>12182628</v>
      </c>
      <c r="AI632" s="2">
        <v>0</v>
      </c>
      <c r="AJ632" s="2">
        <v>0</v>
      </c>
      <c r="AK632" s="2">
        <v>0</v>
      </c>
      <c r="AL632" s="25" t="e">
        <f>VLOOKUP(H632,Tabla3[[#All],[Comuna]:[Codigo Comuna]],2,FALSE)</f>
        <v>#N/A</v>
      </c>
      <c r="AM632" s="28" t="e">
        <f>VLOOKUP(AL632,Poblacion!E$1:G$347,3,FALSE)</f>
        <v>#N/A</v>
      </c>
      <c r="AN632" s="28" t="e">
        <f>VLOOKUP(AL632,Tabla4[[#All],[Código Comuna]:[Población 2025 estimada]],3,FALSE)</f>
        <v>#N/A</v>
      </c>
      <c r="AO632" s="26" t="e">
        <f>VLOOKUP(AL632,Pobreza!B$1:E$346,4,FALSE)</f>
        <v>#N/A</v>
      </c>
    </row>
    <row r="633" spans="1:41" ht="24" x14ac:dyDescent="0.25">
      <c r="A633" s="5">
        <v>805</v>
      </c>
      <c r="B633" s="5" t="s">
        <v>497</v>
      </c>
      <c r="C633" s="5" t="s">
        <v>497</v>
      </c>
      <c r="D633" s="1" t="s">
        <v>498</v>
      </c>
      <c r="E633" s="1" t="s">
        <v>151</v>
      </c>
      <c r="F633" s="1" t="str">
        <f t="shared" si="9"/>
        <v>MAULE</v>
      </c>
      <c r="G633" s="1" t="s">
        <v>342</v>
      </c>
      <c r="H633" s="1" t="s">
        <v>1332</v>
      </c>
      <c r="I633" s="5" t="s">
        <v>4911</v>
      </c>
      <c r="J633" s="5">
        <v>27</v>
      </c>
      <c r="K633" s="5" t="s">
        <v>20</v>
      </c>
      <c r="L633" s="5" t="s">
        <v>21</v>
      </c>
      <c r="M633" s="5">
        <v>35226</v>
      </c>
      <c r="N633" s="5" t="s">
        <v>1330</v>
      </c>
      <c r="O633" s="1" t="s">
        <v>1331</v>
      </c>
      <c r="P633" s="1" t="s">
        <v>520</v>
      </c>
      <c r="Q633" s="1" t="s">
        <v>506</v>
      </c>
      <c r="R633" s="1" t="s">
        <v>26</v>
      </c>
      <c r="S633" s="1" t="s">
        <v>328</v>
      </c>
      <c r="T633" s="5">
        <v>166792</v>
      </c>
      <c r="U633" s="1" t="s">
        <v>500</v>
      </c>
      <c r="V633" s="1" t="s">
        <v>25</v>
      </c>
      <c r="W633" s="1" t="s">
        <v>25</v>
      </c>
      <c r="X633" s="1" t="s">
        <v>25</v>
      </c>
      <c r="Y633" s="1" t="s">
        <v>25</v>
      </c>
      <c r="Z633" s="1" t="s">
        <v>25</v>
      </c>
      <c r="AA633" s="1" t="s">
        <v>25</v>
      </c>
      <c r="AB633" s="1" t="s">
        <v>25</v>
      </c>
      <c r="AC633" s="1" t="s">
        <v>4394</v>
      </c>
      <c r="AD633" s="2">
        <v>368000</v>
      </c>
      <c r="AE633" s="2">
        <v>345975</v>
      </c>
      <c r="AF633" s="2">
        <v>141959</v>
      </c>
      <c r="AG633" s="2">
        <v>0</v>
      </c>
      <c r="AH633" s="2">
        <v>0</v>
      </c>
      <c r="AI633" s="2">
        <v>0</v>
      </c>
      <c r="AJ633" s="2">
        <v>0</v>
      </c>
      <c r="AK633" s="2">
        <v>0</v>
      </c>
      <c r="AL633" s="25">
        <f>VLOOKUP(H633,Tabla3[[#All],[Comuna]:[Codigo Comuna]],2,FALSE)</f>
        <v>7406</v>
      </c>
      <c r="AM633" s="28">
        <f>VLOOKUP(AL633,Poblacion!E$1:G$347,3,FALSE)</f>
        <v>49559</v>
      </c>
      <c r="AN633" s="28">
        <f>VLOOKUP(AL633,Tabla4[[#All],[Código Comuna]:[Población 2025 estimada]],3,FALSE)</f>
        <v>51949</v>
      </c>
      <c r="AO633" s="26">
        <f>VLOOKUP(AL633,Pobreza!B$1:E$346,4,FALSE)</f>
        <v>0.15509420143280159</v>
      </c>
    </row>
    <row r="634" spans="1:41" ht="24" x14ac:dyDescent="0.25">
      <c r="A634" s="5">
        <v>804</v>
      </c>
      <c r="B634" s="5" t="s">
        <v>497</v>
      </c>
      <c r="C634" s="5" t="s">
        <v>497</v>
      </c>
      <c r="D634" s="1" t="s">
        <v>498</v>
      </c>
      <c r="E634" s="1" t="s">
        <v>151</v>
      </c>
      <c r="F634" s="1" t="str">
        <f t="shared" si="9"/>
        <v>MAULE</v>
      </c>
      <c r="G634" s="1" t="s">
        <v>342</v>
      </c>
      <c r="H634" s="1" t="s">
        <v>1332</v>
      </c>
      <c r="I634" s="5" t="s">
        <v>4911</v>
      </c>
      <c r="J634" s="5">
        <v>27</v>
      </c>
      <c r="K634" s="5" t="s">
        <v>20</v>
      </c>
      <c r="L634" s="5" t="s">
        <v>30</v>
      </c>
      <c r="M634" s="5">
        <v>35226</v>
      </c>
      <c r="N634" s="5" t="s">
        <v>1330</v>
      </c>
      <c r="O634" s="1" t="s">
        <v>1331</v>
      </c>
      <c r="P634" s="1" t="s">
        <v>520</v>
      </c>
      <c r="Q634" s="1" t="s">
        <v>506</v>
      </c>
      <c r="R634" s="1" t="s">
        <v>26</v>
      </c>
      <c r="S634" s="1" t="s">
        <v>126</v>
      </c>
      <c r="T634" s="5">
        <v>166793</v>
      </c>
      <c r="U634" s="1" t="s">
        <v>500</v>
      </c>
      <c r="V634" s="1" t="s">
        <v>25</v>
      </c>
      <c r="W634" s="1" t="s">
        <v>25</v>
      </c>
      <c r="X634" s="1" t="s">
        <v>25</v>
      </c>
      <c r="Y634" s="1" t="s">
        <v>25</v>
      </c>
      <c r="Z634" s="1" t="s">
        <v>25</v>
      </c>
      <c r="AA634" s="1" t="s">
        <v>25</v>
      </c>
      <c r="AB634" s="1" t="s">
        <v>25</v>
      </c>
      <c r="AC634" s="1" t="s">
        <v>4394</v>
      </c>
      <c r="AD634" s="2">
        <v>3000000</v>
      </c>
      <c r="AE634" s="2">
        <v>7437392.1059999997</v>
      </c>
      <c r="AF634" s="2">
        <v>5335742</v>
      </c>
      <c r="AG634" s="2">
        <v>0</v>
      </c>
      <c r="AH634" s="2">
        <v>0</v>
      </c>
      <c r="AI634" s="2">
        <v>0</v>
      </c>
      <c r="AJ634" s="2">
        <v>0</v>
      </c>
      <c r="AK634" s="2">
        <v>0</v>
      </c>
      <c r="AL634" s="25">
        <f>VLOOKUP(H634,Tabla3[[#All],[Comuna]:[Codigo Comuna]],2,FALSE)</f>
        <v>7406</v>
      </c>
      <c r="AM634" s="28">
        <f>VLOOKUP(AL634,Poblacion!E$1:G$347,3,FALSE)</f>
        <v>49559</v>
      </c>
      <c r="AN634" s="28">
        <f>VLOOKUP(AL634,Tabla4[[#All],[Código Comuna]:[Población 2025 estimada]],3,FALSE)</f>
        <v>51949</v>
      </c>
      <c r="AO634" s="26">
        <f>VLOOKUP(AL634,Pobreza!B$1:E$346,4,FALSE)</f>
        <v>0.15509420143280159</v>
      </c>
    </row>
    <row r="635" spans="1:41" ht="24" x14ac:dyDescent="0.25">
      <c r="A635" s="5">
        <v>807</v>
      </c>
      <c r="B635" s="5" t="s">
        <v>497</v>
      </c>
      <c r="C635" s="5" t="s">
        <v>497</v>
      </c>
      <c r="D635" s="1" t="s">
        <v>498</v>
      </c>
      <c r="E635" s="1" t="s">
        <v>151</v>
      </c>
      <c r="F635" s="1" t="str">
        <f t="shared" si="9"/>
        <v>MAULE</v>
      </c>
      <c r="G635" s="1" t="s">
        <v>342</v>
      </c>
      <c r="H635" s="1" t="s">
        <v>1335</v>
      </c>
      <c r="I635" s="5" t="s">
        <v>4911</v>
      </c>
      <c r="J635" s="5">
        <v>7</v>
      </c>
      <c r="K635" s="5" t="s">
        <v>20</v>
      </c>
      <c r="L635" s="5" t="s">
        <v>21</v>
      </c>
      <c r="M635" s="5">
        <v>18059</v>
      </c>
      <c r="N635" s="5" t="s">
        <v>1333</v>
      </c>
      <c r="O635" s="1" t="s">
        <v>1334</v>
      </c>
      <c r="P635" s="1" t="s">
        <v>521</v>
      </c>
      <c r="Q635" s="1" t="s">
        <v>540</v>
      </c>
      <c r="R635" s="1" t="s">
        <v>26</v>
      </c>
      <c r="S635" s="1" t="s">
        <v>224</v>
      </c>
      <c r="T635" s="5">
        <v>153942</v>
      </c>
      <c r="U635" s="1" t="s">
        <v>500</v>
      </c>
      <c r="V635" s="1" t="s">
        <v>25</v>
      </c>
      <c r="W635" s="1" t="s">
        <v>25</v>
      </c>
      <c r="X635" s="1" t="s">
        <v>25</v>
      </c>
      <c r="Y635" s="1" t="s">
        <v>25</v>
      </c>
      <c r="Z635" s="1" t="s">
        <v>25</v>
      </c>
      <c r="AA635" s="1" t="s">
        <v>25</v>
      </c>
      <c r="AB635" s="1" t="s">
        <v>25</v>
      </c>
      <c r="AC635" s="1" t="s">
        <v>4394</v>
      </c>
      <c r="AD635" s="2">
        <v>0</v>
      </c>
      <c r="AE635" s="2">
        <v>10</v>
      </c>
      <c r="AF635" s="2">
        <v>238170</v>
      </c>
      <c r="AG635" s="2">
        <v>261244</v>
      </c>
      <c r="AH635" s="2">
        <v>0</v>
      </c>
      <c r="AI635" s="2">
        <v>0</v>
      </c>
      <c r="AJ635" s="2">
        <v>0</v>
      </c>
      <c r="AK635" s="2">
        <v>0</v>
      </c>
      <c r="AL635" s="25" t="e">
        <f>VLOOKUP(H635,Tabla3[[#All],[Comuna]:[Codigo Comuna]],2,FALSE)</f>
        <v>#N/A</v>
      </c>
      <c r="AM635" s="28" t="e">
        <f>VLOOKUP(AL635,Poblacion!E$1:G$347,3,FALSE)</f>
        <v>#N/A</v>
      </c>
      <c r="AN635" s="28" t="e">
        <f>VLOOKUP(AL635,Tabla4[[#All],[Código Comuna]:[Población 2025 estimada]],3,FALSE)</f>
        <v>#N/A</v>
      </c>
      <c r="AO635" s="26" t="e">
        <f>VLOOKUP(AL635,Pobreza!B$1:E$346,4,FALSE)</f>
        <v>#N/A</v>
      </c>
    </row>
    <row r="636" spans="1:41" ht="24" x14ac:dyDescent="0.25">
      <c r="A636" s="5">
        <v>806</v>
      </c>
      <c r="B636" s="5" t="s">
        <v>497</v>
      </c>
      <c r="C636" s="5" t="s">
        <v>497</v>
      </c>
      <c r="D636" s="1" t="s">
        <v>498</v>
      </c>
      <c r="E636" s="1" t="s">
        <v>151</v>
      </c>
      <c r="F636" s="1" t="str">
        <f t="shared" si="9"/>
        <v>MAULE</v>
      </c>
      <c r="G636" s="1" t="s">
        <v>342</v>
      </c>
      <c r="H636" s="1" t="s">
        <v>1335</v>
      </c>
      <c r="I636" s="5" t="s">
        <v>4911</v>
      </c>
      <c r="J636" s="5">
        <v>7</v>
      </c>
      <c r="K636" s="5" t="s">
        <v>20</v>
      </c>
      <c r="L636" s="5" t="s">
        <v>30</v>
      </c>
      <c r="M636" s="5">
        <v>18059</v>
      </c>
      <c r="N636" s="5" t="s">
        <v>1333</v>
      </c>
      <c r="O636" s="1" t="s">
        <v>1334</v>
      </c>
      <c r="P636" s="1" t="s">
        <v>521</v>
      </c>
      <c r="Q636" s="1" t="s">
        <v>540</v>
      </c>
      <c r="R636" s="1" t="s">
        <v>26</v>
      </c>
      <c r="S636" s="1" t="s">
        <v>31</v>
      </c>
      <c r="T636" s="5">
        <v>18060</v>
      </c>
      <c r="U636" s="1" t="s">
        <v>500</v>
      </c>
      <c r="V636" s="1" t="s">
        <v>25</v>
      </c>
      <c r="W636" s="1" t="s">
        <v>25</v>
      </c>
      <c r="X636" s="1" t="s">
        <v>25</v>
      </c>
      <c r="Y636" s="1" t="s">
        <v>25</v>
      </c>
      <c r="Z636" s="1" t="s">
        <v>25</v>
      </c>
      <c r="AA636" s="1" t="s">
        <v>25</v>
      </c>
      <c r="AB636" s="1" t="s">
        <v>25</v>
      </c>
      <c r="AC636" s="1" t="s">
        <v>4394</v>
      </c>
      <c r="AD636" s="2">
        <v>0</v>
      </c>
      <c r="AE636" s="2">
        <v>152000</v>
      </c>
      <c r="AF636" s="2">
        <v>7099830</v>
      </c>
      <c r="AG636" s="2">
        <v>8748756</v>
      </c>
      <c r="AH636" s="2">
        <v>0</v>
      </c>
      <c r="AI636" s="2">
        <v>0</v>
      </c>
      <c r="AJ636" s="2">
        <v>0</v>
      </c>
      <c r="AK636" s="2">
        <v>0</v>
      </c>
      <c r="AL636" s="25" t="e">
        <f>VLOOKUP(H636,Tabla3[[#All],[Comuna]:[Codigo Comuna]],2,FALSE)</f>
        <v>#N/A</v>
      </c>
      <c r="AM636" s="28" t="e">
        <f>VLOOKUP(AL636,Poblacion!E$1:G$347,3,FALSE)</f>
        <v>#N/A</v>
      </c>
      <c r="AN636" s="28" t="e">
        <f>VLOOKUP(AL636,Tabla4[[#All],[Código Comuna]:[Población 2025 estimada]],3,FALSE)</f>
        <v>#N/A</v>
      </c>
      <c r="AO636" s="26" t="e">
        <f>VLOOKUP(AL636,Pobreza!B$1:E$346,4,FALSE)</f>
        <v>#N/A</v>
      </c>
    </row>
    <row r="637" spans="1:41" ht="36" x14ac:dyDescent="0.25">
      <c r="A637" s="5">
        <v>810</v>
      </c>
      <c r="B637" s="5" t="s">
        <v>497</v>
      </c>
      <c r="C637" s="5" t="s">
        <v>497</v>
      </c>
      <c r="D637" s="1" t="s">
        <v>498</v>
      </c>
      <c r="E637" s="1" t="s">
        <v>151</v>
      </c>
      <c r="F637" s="1" t="str">
        <f t="shared" si="9"/>
        <v>MAULE</v>
      </c>
      <c r="G637" s="1" t="s">
        <v>1327</v>
      </c>
      <c r="H637" s="1" t="s">
        <v>1338</v>
      </c>
      <c r="I637" s="5" t="s">
        <v>4911</v>
      </c>
      <c r="J637" s="5">
        <v>45</v>
      </c>
      <c r="K637" s="5" t="s">
        <v>20</v>
      </c>
      <c r="L637" s="5" t="s">
        <v>21</v>
      </c>
      <c r="M637" s="5">
        <v>38177</v>
      </c>
      <c r="N637" s="5" t="s">
        <v>1336</v>
      </c>
      <c r="O637" s="1" t="s">
        <v>1337</v>
      </c>
      <c r="P637" s="1" t="s">
        <v>520</v>
      </c>
      <c r="Q637" s="1" t="s">
        <v>506</v>
      </c>
      <c r="R637" s="1" t="s">
        <v>26</v>
      </c>
      <c r="S637" s="1" t="s">
        <v>27</v>
      </c>
      <c r="T637" s="5">
        <v>128082</v>
      </c>
      <c r="U637" s="1" t="s">
        <v>500</v>
      </c>
      <c r="V637" s="1" t="s">
        <v>25</v>
      </c>
      <c r="W637" s="1" t="s">
        <v>25</v>
      </c>
      <c r="X637" s="1" t="s">
        <v>25</v>
      </c>
      <c r="Y637" s="1" t="s">
        <v>25</v>
      </c>
      <c r="Z637" s="1" t="s">
        <v>25</v>
      </c>
      <c r="AA637" s="1" t="s">
        <v>25</v>
      </c>
      <c r="AB637" s="1" t="s">
        <v>25</v>
      </c>
      <c r="AC637" s="1" t="s">
        <v>4394</v>
      </c>
      <c r="AD637" s="2">
        <v>0</v>
      </c>
      <c r="AE637" s="2">
        <v>398402</v>
      </c>
      <c r="AF637" s="2">
        <v>498348</v>
      </c>
      <c r="AG637" s="2">
        <v>300912</v>
      </c>
      <c r="AH637" s="2">
        <v>0</v>
      </c>
      <c r="AI637" s="2">
        <v>0</v>
      </c>
      <c r="AJ637" s="2">
        <v>0</v>
      </c>
      <c r="AK637" s="2">
        <v>0</v>
      </c>
      <c r="AL637" s="25" t="e">
        <f>VLOOKUP(H637,Tabla3[[#All],[Comuna]:[Codigo Comuna]],2,FALSE)</f>
        <v>#N/A</v>
      </c>
      <c r="AM637" s="28" t="e">
        <f>VLOOKUP(AL637,Poblacion!E$1:G$347,3,FALSE)</f>
        <v>#N/A</v>
      </c>
      <c r="AN637" s="28" t="e">
        <f>VLOOKUP(AL637,Tabla4[[#All],[Código Comuna]:[Población 2025 estimada]],3,FALSE)</f>
        <v>#N/A</v>
      </c>
      <c r="AO637" s="26" t="e">
        <f>VLOOKUP(AL637,Pobreza!B$1:E$346,4,FALSE)</f>
        <v>#N/A</v>
      </c>
    </row>
    <row r="638" spans="1:41" ht="36" x14ac:dyDescent="0.25">
      <c r="A638" s="5">
        <v>811</v>
      </c>
      <c r="B638" s="5" t="s">
        <v>497</v>
      </c>
      <c r="C638" s="5" t="s">
        <v>497</v>
      </c>
      <c r="D638" s="1" t="s">
        <v>498</v>
      </c>
      <c r="E638" s="1" t="s">
        <v>151</v>
      </c>
      <c r="F638" s="1" t="str">
        <f t="shared" si="9"/>
        <v>MAULE</v>
      </c>
      <c r="G638" s="1" t="s">
        <v>1327</v>
      </c>
      <c r="H638" s="1" t="s">
        <v>1338</v>
      </c>
      <c r="I638" s="5" t="s">
        <v>4911</v>
      </c>
      <c r="J638" s="5">
        <v>45</v>
      </c>
      <c r="K638" s="5" t="s">
        <v>20</v>
      </c>
      <c r="L638" s="5" t="s">
        <v>30</v>
      </c>
      <c r="M638" s="5">
        <v>38177</v>
      </c>
      <c r="N638" s="5" t="s">
        <v>1336</v>
      </c>
      <c r="O638" s="1" t="s">
        <v>1337</v>
      </c>
      <c r="P638" s="1" t="s">
        <v>520</v>
      </c>
      <c r="Q638" s="1" t="s">
        <v>506</v>
      </c>
      <c r="R638" s="1" t="s">
        <v>26</v>
      </c>
      <c r="S638" s="1" t="s">
        <v>31</v>
      </c>
      <c r="T638" s="5">
        <v>128081</v>
      </c>
      <c r="U638" s="1" t="s">
        <v>500</v>
      </c>
      <c r="V638" s="1" t="s">
        <v>25</v>
      </c>
      <c r="W638" s="1" t="s">
        <v>25</v>
      </c>
      <c r="X638" s="1" t="s">
        <v>25</v>
      </c>
      <c r="Y638" s="1" t="s">
        <v>25</v>
      </c>
      <c r="Z638" s="1" t="s">
        <v>25</v>
      </c>
      <c r="AA638" s="1" t="s">
        <v>25</v>
      </c>
      <c r="AB638" s="1" t="s">
        <v>25</v>
      </c>
      <c r="AC638" s="1" t="s">
        <v>4394</v>
      </c>
      <c r="AD638" s="2">
        <v>0</v>
      </c>
      <c r="AE638" s="2">
        <v>8000001.4050000003</v>
      </c>
      <c r="AF638" s="2">
        <v>18157375</v>
      </c>
      <c r="AG638" s="2">
        <v>10955221</v>
      </c>
      <c r="AH638" s="2">
        <v>0</v>
      </c>
      <c r="AI638" s="2">
        <v>0</v>
      </c>
      <c r="AJ638" s="2">
        <v>0</v>
      </c>
      <c r="AK638" s="2">
        <v>0</v>
      </c>
      <c r="AL638" s="25" t="e">
        <f>VLOOKUP(H638,Tabla3[[#All],[Comuna]:[Codigo Comuna]],2,FALSE)</f>
        <v>#N/A</v>
      </c>
      <c r="AM638" s="28" t="e">
        <f>VLOOKUP(AL638,Poblacion!E$1:G$347,3,FALSE)</f>
        <v>#N/A</v>
      </c>
      <c r="AN638" s="28" t="e">
        <f>VLOOKUP(AL638,Tabla4[[#All],[Código Comuna]:[Población 2025 estimada]],3,FALSE)</f>
        <v>#N/A</v>
      </c>
      <c r="AO638" s="26" t="e">
        <f>VLOOKUP(AL638,Pobreza!B$1:E$346,4,FALSE)</f>
        <v>#N/A</v>
      </c>
    </row>
    <row r="639" spans="1:41" ht="24" x14ac:dyDescent="0.25">
      <c r="A639" s="6"/>
      <c r="B639" s="5" t="s">
        <v>497</v>
      </c>
      <c r="C639" s="5" t="s">
        <v>497</v>
      </c>
      <c r="D639" s="1" t="s">
        <v>498</v>
      </c>
      <c r="E639" s="1" t="s">
        <v>151</v>
      </c>
      <c r="F639" s="1" t="str">
        <f t="shared" si="9"/>
        <v>MAULE</v>
      </c>
      <c r="G639" s="1" t="s">
        <v>342</v>
      </c>
      <c r="H639" s="1" t="s">
        <v>1341</v>
      </c>
      <c r="I639" s="5" t="s">
        <v>4911</v>
      </c>
      <c r="J639" s="6"/>
      <c r="K639" s="5" t="s">
        <v>20</v>
      </c>
      <c r="L639" s="5" t="s">
        <v>21</v>
      </c>
      <c r="M639" s="5">
        <v>38644</v>
      </c>
      <c r="N639" s="5" t="s">
        <v>1339</v>
      </c>
      <c r="O639" s="1" t="s">
        <v>1340</v>
      </c>
      <c r="P639" s="1" t="s">
        <v>521</v>
      </c>
      <c r="Q639" s="1" t="s">
        <v>25</v>
      </c>
      <c r="R639" s="1" t="s">
        <v>26</v>
      </c>
      <c r="S639" s="1" t="s">
        <v>1326</v>
      </c>
      <c r="T639" s="5">
        <v>179624</v>
      </c>
      <c r="U639" s="1" t="s">
        <v>500</v>
      </c>
      <c r="V639" s="1" t="s">
        <v>25</v>
      </c>
      <c r="W639" s="1" t="s">
        <v>25</v>
      </c>
      <c r="X639" s="1" t="s">
        <v>25</v>
      </c>
      <c r="Y639" s="1" t="s">
        <v>25</v>
      </c>
      <c r="Z639" s="1" t="s">
        <v>25</v>
      </c>
      <c r="AA639" s="1" t="s">
        <v>25</v>
      </c>
      <c r="AB639" s="1" t="s">
        <v>25</v>
      </c>
      <c r="AC639" s="1" t="s">
        <v>4394</v>
      </c>
      <c r="AD639" s="2">
        <v>0</v>
      </c>
      <c r="AE639" s="2">
        <v>10</v>
      </c>
      <c r="AF639" s="2">
        <v>91000</v>
      </c>
      <c r="AG639" s="2">
        <v>0</v>
      </c>
      <c r="AH639" s="2">
        <v>0</v>
      </c>
      <c r="AI639" s="2">
        <v>0</v>
      </c>
      <c r="AJ639" s="2">
        <v>0</v>
      </c>
      <c r="AK639" s="2">
        <v>0</v>
      </c>
      <c r="AL639" s="25" t="e">
        <f>VLOOKUP(H639,Tabla3[[#All],[Comuna]:[Codigo Comuna]],2,FALSE)</f>
        <v>#N/A</v>
      </c>
      <c r="AM639" s="28" t="e">
        <f>VLOOKUP(AL639,Poblacion!E$1:G$347,3,FALSE)</f>
        <v>#N/A</v>
      </c>
      <c r="AN639" s="28" t="e">
        <f>VLOOKUP(AL639,Tabla4[[#All],[Código Comuna]:[Población 2025 estimada]],3,FALSE)</f>
        <v>#N/A</v>
      </c>
      <c r="AO639" s="26" t="e">
        <f>VLOOKUP(AL639,Pobreza!B$1:E$346,4,FALSE)</f>
        <v>#N/A</v>
      </c>
    </row>
    <row r="640" spans="1:41" ht="108" x14ac:dyDescent="0.25">
      <c r="A640" s="5">
        <v>813</v>
      </c>
      <c r="B640" s="5" t="s">
        <v>497</v>
      </c>
      <c r="C640" s="5" t="s">
        <v>497</v>
      </c>
      <c r="D640" s="1" t="s">
        <v>498</v>
      </c>
      <c r="E640" s="1" t="s">
        <v>151</v>
      </c>
      <c r="F640" s="1" t="str">
        <f t="shared" si="9"/>
        <v>MAULE</v>
      </c>
      <c r="G640" s="1" t="s">
        <v>1344</v>
      </c>
      <c r="H640" s="1" t="s">
        <v>1345</v>
      </c>
      <c r="I640" s="5" t="s">
        <v>4911</v>
      </c>
      <c r="J640" s="5">
        <v>90</v>
      </c>
      <c r="K640" s="5" t="s">
        <v>20</v>
      </c>
      <c r="L640" s="5" t="s">
        <v>21</v>
      </c>
      <c r="M640" s="5">
        <v>40340</v>
      </c>
      <c r="N640" s="5" t="s">
        <v>1342</v>
      </c>
      <c r="O640" s="1" t="s">
        <v>1343</v>
      </c>
      <c r="P640" s="1" t="s">
        <v>533</v>
      </c>
      <c r="Q640" s="1" t="s">
        <v>556</v>
      </c>
      <c r="R640" s="1" t="s">
        <v>26</v>
      </c>
      <c r="S640" s="1" t="s">
        <v>224</v>
      </c>
      <c r="T640" s="5">
        <v>173581</v>
      </c>
      <c r="U640" s="1" t="s">
        <v>507</v>
      </c>
      <c r="V640" s="1" t="s">
        <v>25</v>
      </c>
      <c r="W640" s="1" t="s">
        <v>25</v>
      </c>
      <c r="X640" s="1" t="s">
        <v>25</v>
      </c>
      <c r="Y640" s="1" t="s">
        <v>25</v>
      </c>
      <c r="Z640" s="1" t="s">
        <v>25</v>
      </c>
      <c r="AA640" s="1" t="s">
        <v>25</v>
      </c>
      <c r="AB640" s="1" t="s">
        <v>25</v>
      </c>
      <c r="AC640" s="1" t="s">
        <v>4394</v>
      </c>
      <c r="AD640" s="2">
        <v>133773.96900000001</v>
      </c>
      <c r="AE640" s="2">
        <v>238085.13699999999</v>
      </c>
      <c r="AF640" s="2">
        <v>245300</v>
      </c>
      <c r="AG640" s="2">
        <v>245300</v>
      </c>
      <c r="AH640" s="2">
        <v>91016</v>
      </c>
      <c r="AI640" s="2">
        <v>0</v>
      </c>
      <c r="AJ640" s="2">
        <v>0</v>
      </c>
      <c r="AK640" s="2">
        <v>0</v>
      </c>
      <c r="AL640" s="25" t="e">
        <f>VLOOKUP(H640,Tabla3[[#All],[Comuna]:[Codigo Comuna]],2,FALSE)</f>
        <v>#N/A</v>
      </c>
      <c r="AM640" s="28" t="e">
        <f>VLOOKUP(AL640,Poblacion!E$1:G$347,3,FALSE)</f>
        <v>#N/A</v>
      </c>
      <c r="AN640" s="28" t="e">
        <f>VLOOKUP(AL640,Tabla4[[#All],[Código Comuna]:[Población 2025 estimada]],3,FALSE)</f>
        <v>#N/A</v>
      </c>
      <c r="AO640" s="26" t="e">
        <f>VLOOKUP(AL640,Pobreza!B$1:E$346,4,FALSE)</f>
        <v>#N/A</v>
      </c>
    </row>
    <row r="641" spans="1:41" ht="108" x14ac:dyDescent="0.25">
      <c r="A641" s="5">
        <v>812</v>
      </c>
      <c r="B641" s="5" t="s">
        <v>497</v>
      </c>
      <c r="C641" s="5" t="s">
        <v>497</v>
      </c>
      <c r="D641" s="1" t="s">
        <v>498</v>
      </c>
      <c r="E641" s="1" t="s">
        <v>151</v>
      </c>
      <c r="F641" s="1" t="str">
        <f t="shared" si="9"/>
        <v>MAULE</v>
      </c>
      <c r="G641" s="1" t="s">
        <v>1344</v>
      </c>
      <c r="H641" s="1" t="s">
        <v>1345</v>
      </c>
      <c r="I641" s="5" t="s">
        <v>4911</v>
      </c>
      <c r="J641" s="5">
        <v>90</v>
      </c>
      <c r="K641" s="5" t="s">
        <v>20</v>
      </c>
      <c r="L641" s="5" t="s">
        <v>30</v>
      </c>
      <c r="M641" s="5">
        <v>40340</v>
      </c>
      <c r="N641" s="5" t="s">
        <v>1342</v>
      </c>
      <c r="O641" s="1" t="s">
        <v>1343</v>
      </c>
      <c r="P641" s="1" t="s">
        <v>533</v>
      </c>
      <c r="Q641" s="1" t="s">
        <v>556</v>
      </c>
      <c r="R641" s="1" t="s">
        <v>26</v>
      </c>
      <c r="S641" s="1" t="s">
        <v>31</v>
      </c>
      <c r="T641" s="5">
        <v>128363</v>
      </c>
      <c r="U641" s="1" t="s">
        <v>507</v>
      </c>
      <c r="V641" s="1" t="s">
        <v>25</v>
      </c>
      <c r="W641" s="1" t="s">
        <v>25</v>
      </c>
      <c r="X641" s="1" t="s">
        <v>25</v>
      </c>
      <c r="Y641" s="1" t="s">
        <v>25</v>
      </c>
      <c r="Z641" s="1" t="s">
        <v>25</v>
      </c>
      <c r="AA641" s="1" t="s">
        <v>25</v>
      </c>
      <c r="AB641" s="1" t="s">
        <v>25</v>
      </c>
      <c r="AC641" s="1" t="s">
        <v>4394</v>
      </c>
      <c r="AD641" s="2">
        <v>2638272.2629999998</v>
      </c>
      <c r="AE641" s="2">
        <v>2127048.7110000001</v>
      </c>
      <c r="AF641" s="2">
        <v>2255038</v>
      </c>
      <c r="AG641" s="2">
        <v>1145476</v>
      </c>
      <c r="AH641" s="2">
        <v>0</v>
      </c>
      <c r="AI641" s="2">
        <v>0</v>
      </c>
      <c r="AJ641" s="2">
        <v>0</v>
      </c>
      <c r="AK641" s="2">
        <v>0</v>
      </c>
      <c r="AL641" s="25" t="e">
        <f>VLOOKUP(H641,Tabla3[[#All],[Comuna]:[Codigo Comuna]],2,FALSE)</f>
        <v>#N/A</v>
      </c>
      <c r="AM641" s="28" t="e">
        <f>VLOOKUP(AL641,Poblacion!E$1:G$347,3,FALSE)</f>
        <v>#N/A</v>
      </c>
      <c r="AN641" s="28" t="e">
        <f>VLOOKUP(AL641,Tabla4[[#All],[Código Comuna]:[Población 2025 estimada]],3,FALSE)</f>
        <v>#N/A</v>
      </c>
      <c r="AO641" s="26" t="e">
        <f>VLOOKUP(AL641,Pobreza!B$1:E$346,4,FALSE)</f>
        <v>#N/A</v>
      </c>
    </row>
    <row r="642" spans="1:41" ht="36" x14ac:dyDescent="0.25">
      <c r="A642" s="5">
        <v>815</v>
      </c>
      <c r="B642" s="5" t="s">
        <v>497</v>
      </c>
      <c r="C642" s="5" t="s">
        <v>497</v>
      </c>
      <c r="D642" s="1" t="s">
        <v>498</v>
      </c>
      <c r="E642" s="1" t="s">
        <v>151</v>
      </c>
      <c r="F642" s="1" t="str">
        <f t="shared" si="9"/>
        <v>MAULE</v>
      </c>
      <c r="G642" s="1" t="s">
        <v>155</v>
      </c>
      <c r="H642" s="1" t="s">
        <v>1348</v>
      </c>
      <c r="I642" s="5" t="s">
        <v>4911</v>
      </c>
      <c r="J642" s="5">
        <v>127</v>
      </c>
      <c r="K642" s="5" t="s">
        <v>20</v>
      </c>
      <c r="L642" s="5" t="s">
        <v>21</v>
      </c>
      <c r="M642" s="5">
        <v>42590</v>
      </c>
      <c r="N642" s="5" t="s">
        <v>1346</v>
      </c>
      <c r="O642" s="1" t="s">
        <v>1347</v>
      </c>
      <c r="P642" s="1" t="s">
        <v>499</v>
      </c>
      <c r="Q642" s="1" t="s">
        <v>499</v>
      </c>
      <c r="R642" s="1" t="s">
        <v>26</v>
      </c>
      <c r="S642" s="1" t="s">
        <v>27</v>
      </c>
      <c r="T642" s="5">
        <v>138572</v>
      </c>
      <c r="U642" s="1" t="s">
        <v>500</v>
      </c>
      <c r="V642" s="1" t="s">
        <v>25</v>
      </c>
      <c r="W642" s="1" t="s">
        <v>25</v>
      </c>
      <c r="X642" s="1" t="s">
        <v>25</v>
      </c>
      <c r="Y642" s="1" t="s">
        <v>25</v>
      </c>
      <c r="Z642" s="1" t="s">
        <v>25</v>
      </c>
      <c r="AA642" s="1" t="s">
        <v>25</v>
      </c>
      <c r="AB642" s="1" t="s">
        <v>25</v>
      </c>
      <c r="AC642" s="1" t="s">
        <v>4394</v>
      </c>
      <c r="AD642" s="2">
        <v>0</v>
      </c>
      <c r="AE642" s="2">
        <v>31319</v>
      </c>
      <c r="AF642" s="2">
        <v>486000</v>
      </c>
      <c r="AG642" s="2">
        <v>500000</v>
      </c>
      <c r="AH642" s="2">
        <v>46685</v>
      </c>
      <c r="AI642" s="2">
        <v>0</v>
      </c>
      <c r="AJ642" s="2">
        <v>0</v>
      </c>
      <c r="AK642" s="2">
        <v>0</v>
      </c>
      <c r="AL642" s="25">
        <f>VLOOKUP(H642,Tabla3[[#All],[Comuna]:[Codigo Comuna]],2,FALSE)</f>
        <v>7109</v>
      </c>
      <c r="AM642" s="28">
        <f>VLOOKUP(AL642,Poblacion!E$1:G$347,3,FALSE)</f>
        <v>47380</v>
      </c>
      <c r="AN642" s="28">
        <f>VLOOKUP(AL642,Tabla4[[#All],[Código Comuna]:[Población 2025 estimada]],3,FALSE)</f>
        <v>48406</v>
      </c>
      <c r="AO642" s="26">
        <f>VLOOKUP(AL642,Pobreza!B$1:E$346,4,FALSE)</f>
        <v>0.18031881090562391</v>
      </c>
    </row>
    <row r="643" spans="1:41" ht="36" x14ac:dyDescent="0.25">
      <c r="A643" s="5">
        <v>814</v>
      </c>
      <c r="B643" s="5" t="s">
        <v>497</v>
      </c>
      <c r="C643" s="5" t="s">
        <v>497</v>
      </c>
      <c r="D643" s="1" t="s">
        <v>498</v>
      </c>
      <c r="E643" s="1" t="s">
        <v>151</v>
      </c>
      <c r="F643" s="1" t="str">
        <f t="shared" ref="F643:F706" si="10">UPPER(E643)</f>
        <v>MAULE</v>
      </c>
      <c r="G643" s="1" t="s">
        <v>155</v>
      </c>
      <c r="H643" s="1" t="s">
        <v>1348</v>
      </c>
      <c r="I643" s="5" t="s">
        <v>4911</v>
      </c>
      <c r="J643" s="5">
        <v>127</v>
      </c>
      <c r="K643" s="5" t="s">
        <v>20</v>
      </c>
      <c r="L643" s="5" t="s">
        <v>30</v>
      </c>
      <c r="M643" s="5">
        <v>42590</v>
      </c>
      <c r="N643" s="5" t="s">
        <v>1346</v>
      </c>
      <c r="O643" s="1" t="s">
        <v>1347</v>
      </c>
      <c r="P643" s="1" t="s">
        <v>499</v>
      </c>
      <c r="Q643" s="1" t="s">
        <v>499</v>
      </c>
      <c r="R643" s="1" t="s">
        <v>26</v>
      </c>
      <c r="S643" s="1" t="s">
        <v>31</v>
      </c>
      <c r="T643" s="5">
        <v>138564</v>
      </c>
      <c r="U643" s="1" t="s">
        <v>500</v>
      </c>
      <c r="V643" s="1" t="s">
        <v>25</v>
      </c>
      <c r="W643" s="1" t="s">
        <v>25</v>
      </c>
      <c r="X643" s="1" t="s">
        <v>25</v>
      </c>
      <c r="Y643" s="1" t="s">
        <v>25</v>
      </c>
      <c r="Z643" s="1" t="s">
        <v>25</v>
      </c>
      <c r="AA643" s="1" t="s">
        <v>25</v>
      </c>
      <c r="AB643" s="1" t="s">
        <v>25</v>
      </c>
      <c r="AC643" s="1" t="s">
        <v>4394</v>
      </c>
      <c r="AD643" s="2">
        <v>0</v>
      </c>
      <c r="AE643" s="2">
        <v>239600</v>
      </c>
      <c r="AF643" s="2">
        <v>5864449</v>
      </c>
      <c r="AG643" s="2">
        <v>7127527</v>
      </c>
      <c r="AH643" s="2">
        <v>988000</v>
      </c>
      <c r="AI643" s="2">
        <v>0</v>
      </c>
      <c r="AJ643" s="2">
        <v>0</v>
      </c>
      <c r="AK643" s="2">
        <v>0</v>
      </c>
      <c r="AL643" s="25">
        <f>VLOOKUP(H643,Tabla3[[#All],[Comuna]:[Codigo Comuna]],2,FALSE)</f>
        <v>7109</v>
      </c>
      <c r="AM643" s="28">
        <f>VLOOKUP(AL643,Poblacion!E$1:G$347,3,FALSE)</f>
        <v>47380</v>
      </c>
      <c r="AN643" s="28">
        <f>VLOOKUP(AL643,Tabla4[[#All],[Código Comuna]:[Población 2025 estimada]],3,FALSE)</f>
        <v>48406</v>
      </c>
      <c r="AO643" s="26">
        <f>VLOOKUP(AL643,Pobreza!B$1:E$346,4,FALSE)</f>
        <v>0.18031881090562391</v>
      </c>
    </row>
    <row r="644" spans="1:41" ht="24" x14ac:dyDescent="0.25">
      <c r="A644" s="5">
        <v>816</v>
      </c>
      <c r="B644" s="5" t="s">
        <v>497</v>
      </c>
      <c r="C644" s="5" t="s">
        <v>497</v>
      </c>
      <c r="D644" s="1" t="s">
        <v>498</v>
      </c>
      <c r="E644" s="1" t="s">
        <v>151</v>
      </c>
      <c r="F644" s="1" t="str">
        <f t="shared" si="10"/>
        <v>MAULE</v>
      </c>
      <c r="G644" s="1" t="s">
        <v>342</v>
      </c>
      <c r="H644" s="1" t="s">
        <v>342</v>
      </c>
      <c r="I644" s="5" t="s">
        <v>4911</v>
      </c>
      <c r="J644" s="5">
        <v>185</v>
      </c>
      <c r="K644" s="5" t="s">
        <v>20</v>
      </c>
      <c r="L644" s="5" t="s">
        <v>30</v>
      </c>
      <c r="M644" s="5">
        <v>47372</v>
      </c>
      <c r="N644" s="5" t="s">
        <v>1349</v>
      </c>
      <c r="O644" s="1" t="s">
        <v>1350</v>
      </c>
      <c r="P644" s="1" t="s">
        <v>520</v>
      </c>
      <c r="Q644" s="1" t="s">
        <v>560</v>
      </c>
      <c r="R644" s="1" t="s">
        <v>26</v>
      </c>
      <c r="S644" s="1" t="s">
        <v>135</v>
      </c>
      <c r="T644" s="5">
        <v>165040</v>
      </c>
      <c r="U644" s="1" t="s">
        <v>500</v>
      </c>
      <c r="V644" s="1" t="s">
        <v>25</v>
      </c>
      <c r="W644" s="1" t="s">
        <v>25</v>
      </c>
      <c r="X644" s="1" t="s">
        <v>25</v>
      </c>
      <c r="Y644" s="1" t="s">
        <v>25</v>
      </c>
      <c r="Z644" s="1" t="s">
        <v>25</v>
      </c>
      <c r="AA644" s="1" t="s">
        <v>25</v>
      </c>
      <c r="AB644" s="1" t="s">
        <v>25</v>
      </c>
      <c r="AC644" s="1" t="s">
        <v>4394</v>
      </c>
      <c r="AD644" s="2">
        <v>0</v>
      </c>
      <c r="AE644" s="2">
        <v>132000</v>
      </c>
      <c r="AF644" s="2">
        <v>1216714</v>
      </c>
      <c r="AG644" s="2">
        <v>1154343</v>
      </c>
      <c r="AH644" s="2">
        <v>0</v>
      </c>
      <c r="AI644" s="2">
        <v>0</v>
      </c>
      <c r="AJ644" s="2">
        <v>0</v>
      </c>
      <c r="AK644" s="2">
        <v>0</v>
      </c>
      <c r="AL644" s="25">
        <f>VLOOKUP(H644,Tabla3[[#All],[Comuna]:[Codigo Comuna]],2,FALSE)</f>
        <v>7401</v>
      </c>
      <c r="AM644" s="28">
        <f>VLOOKUP(AL644,Poblacion!E$1:G$347,3,FALSE)</f>
        <v>96744</v>
      </c>
      <c r="AN644" s="28">
        <f>VLOOKUP(AL644,Tabla4[[#All],[Código Comuna]:[Población 2025 estimada]],3,FALSE)</f>
        <v>104584</v>
      </c>
      <c r="AO644" s="26">
        <f>VLOOKUP(AL644,Pobreza!B$1:E$346,4,FALSE)</f>
        <v>0.10471772563010941</v>
      </c>
    </row>
    <row r="645" spans="1:41" ht="24" x14ac:dyDescent="0.25">
      <c r="A645" s="5">
        <v>817</v>
      </c>
      <c r="B645" s="5" t="s">
        <v>497</v>
      </c>
      <c r="C645" s="5" t="s">
        <v>497</v>
      </c>
      <c r="D645" s="1" t="s">
        <v>498</v>
      </c>
      <c r="E645" s="1" t="s">
        <v>151</v>
      </c>
      <c r="F645" s="1" t="str">
        <f t="shared" si="10"/>
        <v>MAULE</v>
      </c>
      <c r="G645" s="1" t="s">
        <v>155</v>
      </c>
      <c r="H645" s="1" t="s">
        <v>1353</v>
      </c>
      <c r="I645" s="5" t="s">
        <v>4911</v>
      </c>
      <c r="J645" s="5">
        <v>209</v>
      </c>
      <c r="K645" s="5" t="s">
        <v>20</v>
      </c>
      <c r="L645" s="5" t="s">
        <v>21</v>
      </c>
      <c r="M645" s="5">
        <v>47855</v>
      </c>
      <c r="N645" s="5" t="s">
        <v>1351</v>
      </c>
      <c r="O645" s="1" t="s">
        <v>1352</v>
      </c>
      <c r="P645" s="1" t="s">
        <v>520</v>
      </c>
      <c r="Q645" s="1" t="s">
        <v>506</v>
      </c>
      <c r="R645" s="1" t="s">
        <v>26</v>
      </c>
      <c r="S645" s="1" t="s">
        <v>27</v>
      </c>
      <c r="T645" s="5">
        <v>153906</v>
      </c>
      <c r="U645" s="1" t="s">
        <v>500</v>
      </c>
      <c r="V645" s="1" t="s">
        <v>25</v>
      </c>
      <c r="W645" s="1" t="s">
        <v>25</v>
      </c>
      <c r="X645" s="1" t="s">
        <v>25</v>
      </c>
      <c r="Y645" s="1" t="s">
        <v>25</v>
      </c>
      <c r="Z645" s="1" t="s">
        <v>25</v>
      </c>
      <c r="AA645" s="1" t="s">
        <v>25</v>
      </c>
      <c r="AB645" s="1" t="s">
        <v>25</v>
      </c>
      <c r="AC645" s="1" t="s">
        <v>4394</v>
      </c>
      <c r="AD645" s="2">
        <v>0</v>
      </c>
      <c r="AE645" s="2">
        <v>334752.30800000002</v>
      </c>
      <c r="AF645" s="2">
        <v>466848</v>
      </c>
      <c r="AG645" s="2">
        <v>119957</v>
      </c>
      <c r="AH645" s="2">
        <v>0</v>
      </c>
      <c r="AI645" s="2">
        <v>0</v>
      </c>
      <c r="AJ645" s="2">
        <v>0</v>
      </c>
      <c r="AK645" s="2">
        <v>0</v>
      </c>
      <c r="AL645" s="25" t="e">
        <f>VLOOKUP(H645,Tabla3[[#All],[Comuna]:[Codigo Comuna]],2,FALSE)</f>
        <v>#N/A</v>
      </c>
      <c r="AM645" s="28" t="e">
        <f>VLOOKUP(AL645,Poblacion!E$1:G$347,3,FALSE)</f>
        <v>#N/A</v>
      </c>
      <c r="AN645" s="28" t="e">
        <f>VLOOKUP(AL645,Tabla4[[#All],[Código Comuna]:[Población 2025 estimada]],3,FALSE)</f>
        <v>#N/A</v>
      </c>
      <c r="AO645" s="26" t="e">
        <f>VLOOKUP(AL645,Pobreza!B$1:E$346,4,FALSE)</f>
        <v>#N/A</v>
      </c>
    </row>
    <row r="646" spans="1:41" ht="24" x14ac:dyDescent="0.25">
      <c r="A646" s="5">
        <v>818</v>
      </c>
      <c r="B646" s="5" t="s">
        <v>497</v>
      </c>
      <c r="C646" s="5" t="s">
        <v>497</v>
      </c>
      <c r="D646" s="1" t="s">
        <v>498</v>
      </c>
      <c r="E646" s="1" t="s">
        <v>151</v>
      </c>
      <c r="F646" s="1" t="str">
        <f t="shared" si="10"/>
        <v>MAULE</v>
      </c>
      <c r="G646" s="1" t="s">
        <v>155</v>
      </c>
      <c r="H646" s="1" t="s">
        <v>1353</v>
      </c>
      <c r="I646" s="5" t="s">
        <v>4911</v>
      </c>
      <c r="J646" s="5">
        <v>209</v>
      </c>
      <c r="K646" s="5" t="s">
        <v>20</v>
      </c>
      <c r="L646" s="5" t="s">
        <v>30</v>
      </c>
      <c r="M646" s="5">
        <v>47855</v>
      </c>
      <c r="N646" s="5" t="s">
        <v>1351</v>
      </c>
      <c r="O646" s="1" t="s">
        <v>1352</v>
      </c>
      <c r="P646" s="1" t="s">
        <v>520</v>
      </c>
      <c r="Q646" s="1" t="s">
        <v>506</v>
      </c>
      <c r="R646" s="1" t="s">
        <v>26</v>
      </c>
      <c r="S646" s="1" t="s">
        <v>31</v>
      </c>
      <c r="T646" s="5">
        <v>153905</v>
      </c>
      <c r="U646" s="1" t="s">
        <v>500</v>
      </c>
      <c r="V646" s="1" t="s">
        <v>25</v>
      </c>
      <c r="W646" s="1" t="s">
        <v>25</v>
      </c>
      <c r="X646" s="1" t="s">
        <v>25</v>
      </c>
      <c r="Y646" s="1" t="s">
        <v>25</v>
      </c>
      <c r="Z646" s="1" t="s">
        <v>25</v>
      </c>
      <c r="AA646" s="1" t="s">
        <v>25</v>
      </c>
      <c r="AB646" s="1" t="s">
        <v>25</v>
      </c>
      <c r="AC646" s="1" t="s">
        <v>4394</v>
      </c>
      <c r="AD646" s="2">
        <v>0</v>
      </c>
      <c r="AE646" s="2">
        <v>1443000</v>
      </c>
      <c r="AF646" s="2">
        <v>6806152</v>
      </c>
      <c r="AG646" s="2">
        <v>3985043</v>
      </c>
      <c r="AH646" s="2">
        <v>0</v>
      </c>
      <c r="AI646" s="2">
        <v>0</v>
      </c>
      <c r="AJ646" s="2">
        <v>0</v>
      </c>
      <c r="AK646" s="2">
        <v>0</v>
      </c>
      <c r="AL646" s="25" t="e">
        <f>VLOOKUP(H646,Tabla3[[#All],[Comuna]:[Codigo Comuna]],2,FALSE)</f>
        <v>#N/A</v>
      </c>
      <c r="AM646" s="28" t="e">
        <f>VLOOKUP(AL646,Poblacion!E$1:G$347,3,FALSE)</f>
        <v>#N/A</v>
      </c>
      <c r="AN646" s="28" t="e">
        <f>VLOOKUP(AL646,Tabla4[[#All],[Código Comuna]:[Población 2025 estimada]],3,FALSE)</f>
        <v>#N/A</v>
      </c>
      <c r="AO646" s="26" t="e">
        <f>VLOOKUP(AL646,Pobreza!B$1:E$346,4,FALSE)</f>
        <v>#N/A</v>
      </c>
    </row>
    <row r="647" spans="1:41" ht="72" x14ac:dyDescent="0.25">
      <c r="A647" s="5">
        <v>820</v>
      </c>
      <c r="B647" s="5" t="s">
        <v>497</v>
      </c>
      <c r="C647" s="5" t="s">
        <v>497</v>
      </c>
      <c r="D647" s="1" t="s">
        <v>498</v>
      </c>
      <c r="E647" s="1" t="s">
        <v>151</v>
      </c>
      <c r="F647" s="1" t="str">
        <f t="shared" si="10"/>
        <v>MAULE</v>
      </c>
      <c r="G647" s="1" t="s">
        <v>1356</v>
      </c>
      <c r="H647" s="1" t="s">
        <v>1357</v>
      </c>
      <c r="I647" s="5" t="s">
        <v>4911</v>
      </c>
      <c r="J647" s="5">
        <v>224</v>
      </c>
      <c r="K647" s="5" t="s">
        <v>20</v>
      </c>
      <c r="L647" s="5" t="s">
        <v>21</v>
      </c>
      <c r="M647" s="5">
        <v>48663</v>
      </c>
      <c r="N647" s="5" t="s">
        <v>1354</v>
      </c>
      <c r="O647" s="1" t="s">
        <v>1355</v>
      </c>
      <c r="P647" s="1" t="s">
        <v>533</v>
      </c>
      <c r="Q647" s="1" t="s">
        <v>556</v>
      </c>
      <c r="R647" s="1" t="s">
        <v>26</v>
      </c>
      <c r="S647" s="1" t="s">
        <v>724</v>
      </c>
      <c r="T647" s="5">
        <v>154185</v>
      </c>
      <c r="U647" s="1" t="s">
        <v>507</v>
      </c>
      <c r="V647" s="1" t="s">
        <v>25</v>
      </c>
      <c r="W647" s="1" t="s">
        <v>25</v>
      </c>
      <c r="X647" s="1" t="s">
        <v>25</v>
      </c>
      <c r="Y647" s="1" t="s">
        <v>25</v>
      </c>
      <c r="Z647" s="1" t="s">
        <v>25</v>
      </c>
      <c r="AA647" s="1" t="s">
        <v>25</v>
      </c>
      <c r="AB647" s="1" t="s">
        <v>25</v>
      </c>
      <c r="AC647" s="1" t="s">
        <v>4394</v>
      </c>
      <c r="AD647" s="2">
        <v>832152.16200000013</v>
      </c>
      <c r="AE647" s="2">
        <v>1681129.327</v>
      </c>
      <c r="AF647" s="2">
        <v>1784424</v>
      </c>
      <c r="AG647" s="2">
        <v>1522363</v>
      </c>
      <c r="AH647" s="2">
        <v>399682</v>
      </c>
      <c r="AI647" s="2">
        <v>0</v>
      </c>
      <c r="AJ647" s="2">
        <v>0</v>
      </c>
      <c r="AK647" s="2">
        <v>0</v>
      </c>
      <c r="AL647" s="25" t="e">
        <f>VLOOKUP(H647,Tabla3[[#All],[Comuna]:[Codigo Comuna]],2,FALSE)</f>
        <v>#N/A</v>
      </c>
      <c r="AM647" s="28" t="e">
        <f>VLOOKUP(AL647,Poblacion!E$1:G$347,3,FALSE)</f>
        <v>#N/A</v>
      </c>
      <c r="AN647" s="28" t="e">
        <f>VLOOKUP(AL647,Tabla4[[#All],[Código Comuna]:[Población 2025 estimada]],3,FALSE)</f>
        <v>#N/A</v>
      </c>
      <c r="AO647" s="26" t="e">
        <f>VLOOKUP(AL647,Pobreza!B$1:E$346,4,FALSE)</f>
        <v>#N/A</v>
      </c>
    </row>
    <row r="648" spans="1:41" ht="72" x14ac:dyDescent="0.25">
      <c r="A648" s="5">
        <v>819</v>
      </c>
      <c r="B648" s="5" t="s">
        <v>497</v>
      </c>
      <c r="C648" s="5" t="s">
        <v>497</v>
      </c>
      <c r="D648" s="1" t="s">
        <v>498</v>
      </c>
      <c r="E648" s="1" t="s">
        <v>151</v>
      </c>
      <c r="F648" s="1" t="str">
        <f t="shared" si="10"/>
        <v>MAULE</v>
      </c>
      <c r="G648" s="1" t="s">
        <v>1356</v>
      </c>
      <c r="H648" s="1" t="s">
        <v>1357</v>
      </c>
      <c r="I648" s="5" t="s">
        <v>4911</v>
      </c>
      <c r="J648" s="5">
        <v>224</v>
      </c>
      <c r="K648" s="5" t="s">
        <v>20</v>
      </c>
      <c r="L648" s="5" t="s">
        <v>30</v>
      </c>
      <c r="M648" s="5">
        <v>48663</v>
      </c>
      <c r="N648" s="5" t="s">
        <v>1354</v>
      </c>
      <c r="O648" s="1" t="s">
        <v>1355</v>
      </c>
      <c r="P648" s="1" t="s">
        <v>533</v>
      </c>
      <c r="Q648" s="1" t="s">
        <v>556</v>
      </c>
      <c r="R648" s="1" t="s">
        <v>26</v>
      </c>
      <c r="S648" s="1" t="s">
        <v>418</v>
      </c>
      <c r="T648" s="5">
        <v>154186</v>
      </c>
      <c r="U648" s="1" t="s">
        <v>507</v>
      </c>
      <c r="V648" s="1" t="s">
        <v>25</v>
      </c>
      <c r="W648" s="1" t="s">
        <v>25</v>
      </c>
      <c r="X648" s="1" t="s">
        <v>25</v>
      </c>
      <c r="Y648" s="1" t="s">
        <v>25</v>
      </c>
      <c r="Z648" s="1" t="s">
        <v>25</v>
      </c>
      <c r="AA648" s="1" t="s">
        <v>25</v>
      </c>
      <c r="AB648" s="1" t="s">
        <v>25</v>
      </c>
      <c r="AC648" s="1" t="s">
        <v>4394</v>
      </c>
      <c r="AD648" s="2">
        <v>17397874.063999999</v>
      </c>
      <c r="AE648" s="2">
        <v>12577658.786</v>
      </c>
      <c r="AF648" s="2">
        <v>11317604</v>
      </c>
      <c r="AG648" s="2">
        <v>5482820</v>
      </c>
      <c r="AH648" s="2">
        <v>0</v>
      </c>
      <c r="AI648" s="2">
        <v>0</v>
      </c>
      <c r="AJ648" s="2">
        <v>0</v>
      </c>
      <c r="AK648" s="2">
        <v>0</v>
      </c>
      <c r="AL648" s="25" t="e">
        <f>VLOOKUP(H648,Tabla3[[#All],[Comuna]:[Codigo Comuna]],2,FALSE)</f>
        <v>#N/A</v>
      </c>
      <c r="AM648" s="28" t="e">
        <f>VLOOKUP(AL648,Poblacion!E$1:G$347,3,FALSE)</f>
        <v>#N/A</v>
      </c>
      <c r="AN648" s="28" t="e">
        <f>VLOOKUP(AL648,Tabla4[[#All],[Código Comuna]:[Población 2025 estimada]],3,FALSE)</f>
        <v>#N/A</v>
      </c>
      <c r="AO648" s="26" t="e">
        <f>VLOOKUP(AL648,Pobreza!B$1:E$346,4,FALSE)</f>
        <v>#N/A</v>
      </c>
    </row>
    <row r="649" spans="1:41" ht="72" x14ac:dyDescent="0.25">
      <c r="A649" s="6"/>
      <c r="B649" s="5" t="s">
        <v>497</v>
      </c>
      <c r="C649" s="5" t="s">
        <v>497</v>
      </c>
      <c r="D649" s="1" t="s">
        <v>498</v>
      </c>
      <c r="E649" s="1" t="s">
        <v>151</v>
      </c>
      <c r="F649" s="1" t="str">
        <f t="shared" si="10"/>
        <v>MAULE</v>
      </c>
      <c r="G649" s="1" t="s">
        <v>1356</v>
      </c>
      <c r="H649" s="1" t="s">
        <v>1357</v>
      </c>
      <c r="I649" s="5" t="s">
        <v>4911</v>
      </c>
      <c r="J649" s="6"/>
      <c r="K649" s="5" t="s">
        <v>20</v>
      </c>
      <c r="L649" s="5" t="s">
        <v>21</v>
      </c>
      <c r="M649" s="5">
        <v>48714</v>
      </c>
      <c r="N649" s="5" t="s">
        <v>1358</v>
      </c>
      <c r="O649" s="1" t="s">
        <v>1359</v>
      </c>
      <c r="P649" s="1" t="s">
        <v>533</v>
      </c>
      <c r="Q649" s="1" t="s">
        <v>25</v>
      </c>
      <c r="R649" s="1" t="s">
        <v>26</v>
      </c>
      <c r="S649" s="1" t="s">
        <v>1360</v>
      </c>
      <c r="T649" s="5">
        <v>159813</v>
      </c>
      <c r="U649" s="1" t="s">
        <v>507</v>
      </c>
      <c r="V649" s="1" t="s">
        <v>25</v>
      </c>
      <c r="W649" s="1" t="s">
        <v>25</v>
      </c>
      <c r="X649" s="1" t="s">
        <v>25</v>
      </c>
      <c r="Y649" s="1" t="s">
        <v>25</v>
      </c>
      <c r="Z649" s="1" t="s">
        <v>25</v>
      </c>
      <c r="AA649" s="1" t="s">
        <v>25</v>
      </c>
      <c r="AB649" s="1" t="s">
        <v>25</v>
      </c>
      <c r="AC649" s="1" t="s">
        <v>4394</v>
      </c>
      <c r="AD649" s="2">
        <v>0</v>
      </c>
      <c r="AE649" s="2">
        <v>23990</v>
      </c>
      <c r="AF649" s="2">
        <v>59158</v>
      </c>
      <c r="AG649" s="2">
        <v>0</v>
      </c>
      <c r="AH649" s="2">
        <v>0</v>
      </c>
      <c r="AI649" s="2">
        <v>0</v>
      </c>
      <c r="AJ649" s="2">
        <v>0</v>
      </c>
      <c r="AK649" s="2">
        <v>0</v>
      </c>
      <c r="AL649" s="25" t="e">
        <f>VLOOKUP(H649,Tabla3[[#All],[Comuna]:[Codigo Comuna]],2,FALSE)</f>
        <v>#N/A</v>
      </c>
      <c r="AM649" s="28" t="e">
        <f>VLOOKUP(AL649,Poblacion!E$1:G$347,3,FALSE)</f>
        <v>#N/A</v>
      </c>
      <c r="AN649" s="28" t="e">
        <f>VLOOKUP(AL649,Tabla4[[#All],[Código Comuna]:[Población 2025 estimada]],3,FALSE)</f>
        <v>#N/A</v>
      </c>
      <c r="AO649" s="26" t="e">
        <f>VLOOKUP(AL649,Pobreza!B$1:E$346,4,FALSE)</f>
        <v>#N/A</v>
      </c>
    </row>
    <row r="650" spans="1:41" ht="24" x14ac:dyDescent="0.25">
      <c r="A650" s="5">
        <v>821</v>
      </c>
      <c r="B650" s="5" t="s">
        <v>497</v>
      </c>
      <c r="C650" s="5" t="s">
        <v>497</v>
      </c>
      <c r="D650" s="1" t="s">
        <v>498</v>
      </c>
      <c r="E650" s="1" t="s">
        <v>151</v>
      </c>
      <c r="F650" s="1" t="str">
        <f t="shared" si="10"/>
        <v>MAULE</v>
      </c>
      <c r="G650" s="1" t="s">
        <v>342</v>
      </c>
      <c r="H650" s="1" t="s">
        <v>1363</v>
      </c>
      <c r="I650" s="5" t="s">
        <v>4911</v>
      </c>
      <c r="J650" s="5">
        <v>242</v>
      </c>
      <c r="K650" s="5" t="s">
        <v>20</v>
      </c>
      <c r="L650" s="5" t="s">
        <v>30</v>
      </c>
      <c r="M650" s="5">
        <v>49598</v>
      </c>
      <c r="N650" s="5" t="s">
        <v>1361</v>
      </c>
      <c r="O650" s="1" t="s">
        <v>1362</v>
      </c>
      <c r="P650" s="1" t="s">
        <v>505</v>
      </c>
      <c r="Q650" s="1" t="s">
        <v>560</v>
      </c>
      <c r="R650" s="1" t="s">
        <v>26</v>
      </c>
      <c r="S650" s="1" t="s">
        <v>31</v>
      </c>
      <c r="T650" s="5">
        <v>151828</v>
      </c>
      <c r="U650" s="1" t="s">
        <v>500</v>
      </c>
      <c r="V650" s="1" t="s">
        <v>25</v>
      </c>
      <c r="W650" s="1" t="s">
        <v>25</v>
      </c>
      <c r="X650" s="1" t="s">
        <v>25</v>
      </c>
      <c r="Y650" s="1" t="s">
        <v>25</v>
      </c>
      <c r="Z650" s="1" t="s">
        <v>25</v>
      </c>
      <c r="AA650" s="1" t="s">
        <v>25</v>
      </c>
      <c r="AB650" s="1" t="s">
        <v>25</v>
      </c>
      <c r="AC650" s="1" t="s">
        <v>4394</v>
      </c>
      <c r="AD650" s="2">
        <v>0</v>
      </c>
      <c r="AE650" s="2">
        <v>695000.18500000006</v>
      </c>
      <c r="AF650" s="2">
        <v>551000</v>
      </c>
      <c r="AG650" s="2">
        <v>0</v>
      </c>
      <c r="AH650" s="2">
        <v>0</v>
      </c>
      <c r="AI650" s="2">
        <v>0</v>
      </c>
      <c r="AJ650" s="2">
        <v>0</v>
      </c>
      <c r="AK650" s="2">
        <v>0</v>
      </c>
      <c r="AL650" s="25">
        <f>VLOOKUP(H650,Tabla3[[#All],[Comuna]:[Codigo Comuna]],2,FALSE)</f>
        <v>7405</v>
      </c>
      <c r="AM650" s="28">
        <f>VLOOKUP(AL650,Poblacion!E$1:G$347,3,FALSE)</f>
        <v>22310</v>
      </c>
      <c r="AN650" s="28">
        <f>VLOOKUP(AL650,Tabla4[[#All],[Código Comuna]:[Población 2025 estimada]],3,FALSE)</f>
        <v>21584</v>
      </c>
      <c r="AO650" s="26">
        <f>VLOOKUP(AL650,Pobreza!B$1:E$346,4,FALSE)</f>
        <v>0.18876713878865259</v>
      </c>
    </row>
    <row r="651" spans="1:41" ht="24" x14ac:dyDescent="0.25">
      <c r="A651" s="6"/>
      <c r="B651" s="5" t="s">
        <v>497</v>
      </c>
      <c r="C651" s="5" t="s">
        <v>497</v>
      </c>
      <c r="D651" s="1" t="s">
        <v>498</v>
      </c>
      <c r="E651" s="1" t="s">
        <v>151</v>
      </c>
      <c r="F651" s="1" t="str">
        <f t="shared" si="10"/>
        <v>MAULE</v>
      </c>
      <c r="G651" s="1" t="s">
        <v>342</v>
      </c>
      <c r="H651" s="1" t="s">
        <v>1341</v>
      </c>
      <c r="I651" s="5" t="s">
        <v>4911</v>
      </c>
      <c r="J651" s="6"/>
      <c r="K651" s="5" t="s">
        <v>20</v>
      </c>
      <c r="L651" s="5" t="s">
        <v>30</v>
      </c>
      <c r="M651" s="5">
        <v>47373</v>
      </c>
      <c r="N651" s="5" t="s">
        <v>1364</v>
      </c>
      <c r="O651" s="1" t="s">
        <v>1365</v>
      </c>
      <c r="P651" s="1" t="s">
        <v>520</v>
      </c>
      <c r="Q651" s="1" t="s">
        <v>25</v>
      </c>
      <c r="R651" s="1" t="s">
        <v>26</v>
      </c>
      <c r="S651" s="1" t="s">
        <v>31</v>
      </c>
      <c r="T651" s="5">
        <v>151997</v>
      </c>
      <c r="U651" s="1" t="s">
        <v>500</v>
      </c>
      <c r="V651" s="1" t="s">
        <v>25</v>
      </c>
      <c r="W651" s="1" t="s">
        <v>25</v>
      </c>
      <c r="X651" s="1" t="s">
        <v>25</v>
      </c>
      <c r="Y651" s="1" t="s">
        <v>25</v>
      </c>
      <c r="Z651" s="1" t="s">
        <v>25</v>
      </c>
      <c r="AA651" s="1" t="s">
        <v>25</v>
      </c>
      <c r="AB651" s="1" t="s">
        <v>25</v>
      </c>
      <c r="AC651" s="1" t="s">
        <v>4394</v>
      </c>
      <c r="AD651" s="2">
        <v>1112337.9539999999</v>
      </c>
      <c r="AE651" s="2">
        <v>132000</v>
      </c>
      <c r="AF651" s="2">
        <v>246430</v>
      </c>
      <c r="AG651" s="2">
        <v>0</v>
      </c>
      <c r="AH651" s="2">
        <v>0</v>
      </c>
      <c r="AI651" s="2">
        <v>0</v>
      </c>
      <c r="AJ651" s="2">
        <v>0</v>
      </c>
      <c r="AK651" s="2">
        <v>0</v>
      </c>
      <c r="AL651" s="25" t="e">
        <f>VLOOKUP(H651,Tabla3[[#All],[Comuna]:[Codigo Comuna]],2,FALSE)</f>
        <v>#N/A</v>
      </c>
      <c r="AM651" s="28" t="e">
        <f>VLOOKUP(AL651,Poblacion!E$1:G$347,3,FALSE)</f>
        <v>#N/A</v>
      </c>
      <c r="AN651" s="28" t="e">
        <f>VLOOKUP(AL651,Tabla4[[#All],[Código Comuna]:[Población 2025 estimada]],3,FALSE)</f>
        <v>#N/A</v>
      </c>
      <c r="AO651" s="26" t="e">
        <f>VLOOKUP(AL651,Pobreza!B$1:E$346,4,FALSE)</f>
        <v>#N/A</v>
      </c>
    </row>
    <row r="652" spans="1:41" ht="24" x14ac:dyDescent="0.25">
      <c r="A652" s="5">
        <v>822</v>
      </c>
      <c r="B652" s="5" t="s">
        <v>497</v>
      </c>
      <c r="C652" s="5" t="s">
        <v>497</v>
      </c>
      <c r="D652" s="1" t="s">
        <v>498</v>
      </c>
      <c r="E652" s="1" t="s">
        <v>151</v>
      </c>
      <c r="F652" s="1" t="str">
        <f t="shared" si="10"/>
        <v>MAULE</v>
      </c>
      <c r="G652" s="1" t="s">
        <v>1322</v>
      </c>
      <c r="H652" s="1" t="s">
        <v>1368</v>
      </c>
      <c r="I652" s="5" t="s">
        <v>4911</v>
      </c>
      <c r="J652" s="5">
        <v>318</v>
      </c>
      <c r="K652" s="5" t="s">
        <v>20</v>
      </c>
      <c r="L652" s="5" t="s">
        <v>21</v>
      </c>
      <c r="M652" s="5">
        <v>52535</v>
      </c>
      <c r="N652" s="5" t="s">
        <v>1366</v>
      </c>
      <c r="O652" s="1" t="s">
        <v>1367</v>
      </c>
      <c r="P652" s="1" t="s">
        <v>1209</v>
      </c>
      <c r="Q652" s="1" t="s">
        <v>522</v>
      </c>
      <c r="R652" s="1" t="s">
        <v>77</v>
      </c>
      <c r="S652" s="1" t="s">
        <v>78</v>
      </c>
      <c r="T652" s="5">
        <v>164513</v>
      </c>
      <c r="U652" s="1" t="s">
        <v>25</v>
      </c>
      <c r="V652" s="1" t="s">
        <v>25</v>
      </c>
      <c r="W652" s="1" t="s">
        <v>25</v>
      </c>
      <c r="X652" s="1" t="s">
        <v>25</v>
      </c>
      <c r="Y652" s="1" t="s">
        <v>25</v>
      </c>
      <c r="Z652" s="1" t="s">
        <v>25</v>
      </c>
      <c r="AA652" s="1" t="s">
        <v>25</v>
      </c>
      <c r="AB652" s="1" t="s">
        <v>25</v>
      </c>
      <c r="AC652" s="1" t="s">
        <v>4394</v>
      </c>
      <c r="AD652" s="2">
        <v>0</v>
      </c>
      <c r="AE652" s="2">
        <v>1</v>
      </c>
      <c r="AF652" s="2">
        <v>249700</v>
      </c>
      <c r="AG652" s="2">
        <v>200000</v>
      </c>
      <c r="AH652" s="2">
        <v>0</v>
      </c>
      <c r="AI652" s="2">
        <v>0</v>
      </c>
      <c r="AJ652" s="2">
        <v>0</v>
      </c>
      <c r="AK652" s="2">
        <v>0</v>
      </c>
      <c r="AL652" s="25">
        <f>VLOOKUP(H652,Tabla3[[#All],[Comuna]:[Codigo Comuna]],2,FALSE)</f>
        <v>7202</v>
      </c>
      <c r="AM652" s="28">
        <f>VLOOKUP(AL652,Poblacion!E$1:G$347,3,FALSE)</f>
        <v>9446</v>
      </c>
      <c r="AN652" s="28">
        <f>VLOOKUP(AL652,Tabla4[[#All],[Código Comuna]:[Población 2025 estimada]],3,FALSE)</f>
        <v>9233</v>
      </c>
      <c r="AO652" s="26">
        <f>VLOOKUP(AL652,Pobreza!B$1:E$346,4,FALSE)</f>
        <v>0.2280337293486035</v>
      </c>
    </row>
    <row r="653" spans="1:41" ht="288" x14ac:dyDescent="0.25">
      <c r="A653" s="5">
        <v>824</v>
      </c>
      <c r="B653" s="5" t="s">
        <v>497</v>
      </c>
      <c r="C653" s="5" t="s">
        <v>497</v>
      </c>
      <c r="D653" s="1" t="s">
        <v>498</v>
      </c>
      <c r="E653" s="1" t="s">
        <v>151</v>
      </c>
      <c r="F653" s="1" t="str">
        <f t="shared" si="10"/>
        <v>MAULE</v>
      </c>
      <c r="G653" s="1" t="s">
        <v>354</v>
      </c>
      <c r="H653" s="1" t="s">
        <v>355</v>
      </c>
      <c r="I653" s="5" t="s">
        <v>4911</v>
      </c>
      <c r="J653" s="5">
        <v>294</v>
      </c>
      <c r="K653" s="5" t="s">
        <v>20</v>
      </c>
      <c r="L653" s="5" t="s">
        <v>21</v>
      </c>
      <c r="M653" s="5">
        <v>51487</v>
      </c>
      <c r="N653" s="5" t="s">
        <v>1369</v>
      </c>
      <c r="O653" s="1" t="s">
        <v>1370</v>
      </c>
      <c r="P653" s="1" t="s">
        <v>533</v>
      </c>
      <c r="Q653" s="1" t="s">
        <v>556</v>
      </c>
      <c r="R653" s="1" t="s">
        <v>26</v>
      </c>
      <c r="S653" s="1" t="s">
        <v>27</v>
      </c>
      <c r="T653" s="5">
        <v>159749</v>
      </c>
      <c r="U653" s="1" t="s">
        <v>507</v>
      </c>
      <c r="V653" s="1" t="s">
        <v>25</v>
      </c>
      <c r="W653" s="1" t="s">
        <v>25</v>
      </c>
      <c r="X653" s="1" t="s">
        <v>25</v>
      </c>
      <c r="Y653" s="1" t="s">
        <v>25</v>
      </c>
      <c r="Z653" s="1" t="s">
        <v>25</v>
      </c>
      <c r="AA653" s="1" t="s">
        <v>25</v>
      </c>
      <c r="AB653" s="1" t="s">
        <v>25</v>
      </c>
      <c r="AC653" s="1" t="s">
        <v>4394</v>
      </c>
      <c r="AD653" s="2">
        <v>410034.39799999999</v>
      </c>
      <c r="AE653" s="2">
        <v>1918098.6810000001</v>
      </c>
      <c r="AF653" s="2">
        <v>2399170</v>
      </c>
      <c r="AG653" s="2">
        <v>2384446</v>
      </c>
      <c r="AH653" s="2">
        <v>1380139</v>
      </c>
      <c r="AI653" s="2">
        <v>198767</v>
      </c>
      <c r="AJ653" s="2">
        <v>0</v>
      </c>
      <c r="AK653" s="2">
        <v>0</v>
      </c>
      <c r="AL653" s="25" t="e">
        <f>VLOOKUP(H653,Tabla3[[#All],[Comuna]:[Codigo Comuna]],2,FALSE)</f>
        <v>#N/A</v>
      </c>
      <c r="AM653" s="28" t="e">
        <f>VLOOKUP(AL653,Poblacion!E$1:G$347,3,FALSE)</f>
        <v>#N/A</v>
      </c>
      <c r="AN653" s="28" t="e">
        <f>VLOOKUP(AL653,Tabla4[[#All],[Código Comuna]:[Población 2025 estimada]],3,FALSE)</f>
        <v>#N/A</v>
      </c>
      <c r="AO653" s="26" t="e">
        <f>VLOOKUP(AL653,Pobreza!B$1:E$346,4,FALSE)</f>
        <v>#N/A</v>
      </c>
    </row>
    <row r="654" spans="1:41" ht="288" x14ac:dyDescent="0.25">
      <c r="A654" s="5">
        <v>823</v>
      </c>
      <c r="B654" s="5" t="s">
        <v>497</v>
      </c>
      <c r="C654" s="5" t="s">
        <v>497</v>
      </c>
      <c r="D654" s="1" t="s">
        <v>498</v>
      </c>
      <c r="E654" s="1" t="s">
        <v>151</v>
      </c>
      <c r="F654" s="1" t="str">
        <f t="shared" si="10"/>
        <v>MAULE</v>
      </c>
      <c r="G654" s="1" t="s">
        <v>354</v>
      </c>
      <c r="H654" s="1" t="s">
        <v>355</v>
      </c>
      <c r="I654" s="5" t="s">
        <v>4911</v>
      </c>
      <c r="J654" s="5">
        <v>294</v>
      </c>
      <c r="K654" s="5" t="s">
        <v>20</v>
      </c>
      <c r="L654" s="5" t="s">
        <v>30</v>
      </c>
      <c r="M654" s="5">
        <v>51487</v>
      </c>
      <c r="N654" s="5" t="s">
        <v>1369</v>
      </c>
      <c r="O654" s="1" t="s">
        <v>1370</v>
      </c>
      <c r="P654" s="1" t="s">
        <v>533</v>
      </c>
      <c r="Q654" s="1" t="s">
        <v>556</v>
      </c>
      <c r="R654" s="1" t="s">
        <v>26</v>
      </c>
      <c r="S654" s="1" t="s">
        <v>31</v>
      </c>
      <c r="T654" s="5">
        <v>159746</v>
      </c>
      <c r="U654" s="1" t="s">
        <v>507</v>
      </c>
      <c r="V654" s="1" t="s">
        <v>25</v>
      </c>
      <c r="W654" s="1" t="s">
        <v>25</v>
      </c>
      <c r="X654" s="1" t="s">
        <v>25</v>
      </c>
      <c r="Y654" s="1" t="s">
        <v>25</v>
      </c>
      <c r="Z654" s="1" t="s">
        <v>25</v>
      </c>
      <c r="AA654" s="1" t="s">
        <v>25</v>
      </c>
      <c r="AB654" s="1" t="s">
        <v>25</v>
      </c>
      <c r="AC654" s="1" t="s">
        <v>4394</v>
      </c>
      <c r="AD654" s="2">
        <v>19653919.997000001</v>
      </c>
      <c r="AE654" s="2">
        <v>19109490.449000001</v>
      </c>
      <c r="AF654" s="2">
        <v>18524000</v>
      </c>
      <c r="AG654" s="2">
        <v>10214564</v>
      </c>
      <c r="AH654" s="2">
        <v>958616</v>
      </c>
      <c r="AI654" s="2">
        <v>0</v>
      </c>
      <c r="AJ654" s="2">
        <v>0</v>
      </c>
      <c r="AK654" s="2">
        <v>0</v>
      </c>
      <c r="AL654" s="25" t="e">
        <f>VLOOKUP(H654,Tabla3[[#All],[Comuna]:[Codigo Comuna]],2,FALSE)</f>
        <v>#N/A</v>
      </c>
      <c r="AM654" s="28" t="e">
        <f>VLOOKUP(AL654,Poblacion!E$1:G$347,3,FALSE)</f>
        <v>#N/A</v>
      </c>
      <c r="AN654" s="28" t="e">
        <f>VLOOKUP(AL654,Tabla4[[#All],[Código Comuna]:[Población 2025 estimada]],3,FALSE)</f>
        <v>#N/A</v>
      </c>
      <c r="AO654" s="26" t="e">
        <f>VLOOKUP(AL654,Pobreza!B$1:E$346,4,FALSE)</f>
        <v>#N/A</v>
      </c>
    </row>
    <row r="655" spans="1:41" ht="48" x14ac:dyDescent="0.25">
      <c r="A655" s="5">
        <v>825</v>
      </c>
      <c r="B655" s="5" t="s">
        <v>497</v>
      </c>
      <c r="C655" s="5" t="s">
        <v>497</v>
      </c>
      <c r="D655" s="1" t="s">
        <v>498</v>
      </c>
      <c r="E655" s="1" t="s">
        <v>151</v>
      </c>
      <c r="F655" s="1" t="str">
        <f t="shared" si="10"/>
        <v>MAULE</v>
      </c>
      <c r="G655" s="1" t="s">
        <v>1373</v>
      </c>
      <c r="H655" s="1" t="s">
        <v>1374</v>
      </c>
      <c r="I655" s="5" t="s">
        <v>4911</v>
      </c>
      <c r="J655" s="5">
        <v>266</v>
      </c>
      <c r="K655" s="5" t="s">
        <v>20</v>
      </c>
      <c r="L655" s="5" t="s">
        <v>21</v>
      </c>
      <c r="M655" s="5">
        <v>51009</v>
      </c>
      <c r="N655" s="5" t="s">
        <v>1371</v>
      </c>
      <c r="O655" s="1" t="s">
        <v>1372</v>
      </c>
      <c r="P655" s="1" t="s">
        <v>505</v>
      </c>
      <c r="Q655" s="1" t="s">
        <v>522</v>
      </c>
      <c r="R655" s="1" t="s">
        <v>77</v>
      </c>
      <c r="S655" s="1" t="s">
        <v>78</v>
      </c>
      <c r="T655" s="5">
        <v>157668</v>
      </c>
      <c r="U655" s="1" t="s">
        <v>500</v>
      </c>
      <c r="V655" s="1" t="s">
        <v>25</v>
      </c>
      <c r="W655" s="1" t="s">
        <v>25</v>
      </c>
      <c r="X655" s="1" t="s">
        <v>25</v>
      </c>
      <c r="Y655" s="1" t="s">
        <v>25</v>
      </c>
      <c r="Z655" s="1" t="s">
        <v>25</v>
      </c>
      <c r="AA655" s="1" t="s">
        <v>25</v>
      </c>
      <c r="AB655" s="1" t="s">
        <v>25</v>
      </c>
      <c r="AC655" s="1" t="s">
        <v>4394</v>
      </c>
      <c r="AD655" s="2">
        <v>41512</v>
      </c>
      <c r="AE655" s="2">
        <v>260280</v>
      </c>
      <c r="AF655" s="2">
        <v>132000</v>
      </c>
      <c r="AG655" s="2">
        <v>0</v>
      </c>
      <c r="AH655" s="2">
        <v>0</v>
      </c>
      <c r="AI655" s="2">
        <v>0</v>
      </c>
      <c r="AJ655" s="2">
        <v>0</v>
      </c>
      <c r="AK655" s="2">
        <v>0</v>
      </c>
      <c r="AL655" s="25" t="e">
        <f>VLOOKUP(H655,Tabla3[[#All],[Comuna]:[Codigo Comuna]],2,FALSE)</f>
        <v>#N/A</v>
      </c>
      <c r="AM655" s="28" t="e">
        <f>VLOOKUP(AL655,Poblacion!E$1:G$347,3,FALSE)</f>
        <v>#N/A</v>
      </c>
      <c r="AN655" s="28" t="e">
        <f>VLOOKUP(AL655,Tabla4[[#All],[Código Comuna]:[Población 2025 estimada]],3,FALSE)</f>
        <v>#N/A</v>
      </c>
      <c r="AO655" s="26" t="e">
        <f>VLOOKUP(AL655,Pobreza!B$1:E$346,4,FALSE)</f>
        <v>#N/A</v>
      </c>
    </row>
    <row r="656" spans="1:41" ht="288" x14ac:dyDescent="0.25">
      <c r="A656" s="5">
        <v>826</v>
      </c>
      <c r="B656" s="5" t="s">
        <v>497</v>
      </c>
      <c r="C656" s="5" t="s">
        <v>497</v>
      </c>
      <c r="D656" s="1" t="s">
        <v>498</v>
      </c>
      <c r="E656" s="1" t="s">
        <v>151</v>
      </c>
      <c r="F656" s="1" t="str">
        <f t="shared" si="10"/>
        <v>MAULE</v>
      </c>
      <c r="G656" s="1" t="s">
        <v>354</v>
      </c>
      <c r="H656" s="1" t="s">
        <v>355</v>
      </c>
      <c r="I656" s="5" t="s">
        <v>4911</v>
      </c>
      <c r="J656" s="5">
        <v>337</v>
      </c>
      <c r="K656" s="5" t="s">
        <v>20</v>
      </c>
      <c r="L656" s="5" t="s">
        <v>21</v>
      </c>
      <c r="M656" s="5">
        <v>52892</v>
      </c>
      <c r="N656" s="5" t="s">
        <v>1375</v>
      </c>
      <c r="O656" s="1" t="s">
        <v>1376</v>
      </c>
      <c r="P656" s="1" t="s">
        <v>533</v>
      </c>
      <c r="Q656" s="1" t="s">
        <v>556</v>
      </c>
      <c r="R656" s="1" t="s">
        <v>26</v>
      </c>
      <c r="S656" s="1" t="s">
        <v>27</v>
      </c>
      <c r="T656" s="5">
        <v>164700</v>
      </c>
      <c r="U656" s="1" t="s">
        <v>507</v>
      </c>
      <c r="V656" s="1" t="s">
        <v>25</v>
      </c>
      <c r="W656" s="1" t="s">
        <v>25</v>
      </c>
      <c r="X656" s="1" t="s">
        <v>25</v>
      </c>
      <c r="Y656" s="1" t="s">
        <v>25</v>
      </c>
      <c r="Z656" s="1" t="s">
        <v>25</v>
      </c>
      <c r="AA656" s="1" t="s">
        <v>25</v>
      </c>
      <c r="AB656" s="1" t="s">
        <v>25</v>
      </c>
      <c r="AC656" s="1" t="s">
        <v>4394</v>
      </c>
      <c r="AD656" s="2">
        <v>0</v>
      </c>
      <c r="AE656" s="2">
        <v>150561.52600000001</v>
      </c>
      <c r="AF656" s="2">
        <v>279402</v>
      </c>
      <c r="AG656" s="2">
        <v>254643</v>
      </c>
      <c r="AH656" s="2">
        <v>267106</v>
      </c>
      <c r="AI656" s="2">
        <v>0</v>
      </c>
      <c r="AJ656" s="2">
        <v>0</v>
      </c>
      <c r="AK656" s="2">
        <v>0</v>
      </c>
      <c r="AL656" s="25" t="e">
        <f>VLOOKUP(H656,Tabla3[[#All],[Comuna]:[Codigo Comuna]],2,FALSE)</f>
        <v>#N/A</v>
      </c>
      <c r="AM656" s="28" t="e">
        <f>VLOOKUP(AL656,Poblacion!E$1:G$347,3,FALSE)</f>
        <v>#N/A</v>
      </c>
      <c r="AN656" s="28" t="e">
        <f>VLOOKUP(AL656,Tabla4[[#All],[Código Comuna]:[Población 2025 estimada]],3,FALSE)</f>
        <v>#N/A</v>
      </c>
      <c r="AO656" s="26" t="e">
        <f>VLOOKUP(AL656,Pobreza!B$1:E$346,4,FALSE)</f>
        <v>#N/A</v>
      </c>
    </row>
    <row r="657" spans="1:41" ht="288" x14ac:dyDescent="0.25">
      <c r="A657" s="5">
        <v>827</v>
      </c>
      <c r="B657" s="5" t="s">
        <v>497</v>
      </c>
      <c r="C657" s="5" t="s">
        <v>497</v>
      </c>
      <c r="D657" s="1" t="s">
        <v>498</v>
      </c>
      <c r="E657" s="1" t="s">
        <v>151</v>
      </c>
      <c r="F657" s="1" t="str">
        <f t="shared" si="10"/>
        <v>MAULE</v>
      </c>
      <c r="G657" s="1" t="s">
        <v>354</v>
      </c>
      <c r="H657" s="1" t="s">
        <v>355</v>
      </c>
      <c r="I657" s="5" t="s">
        <v>4911</v>
      </c>
      <c r="J657" s="5">
        <v>337</v>
      </c>
      <c r="K657" s="5" t="s">
        <v>20</v>
      </c>
      <c r="L657" s="5" t="s">
        <v>30</v>
      </c>
      <c r="M657" s="5">
        <v>52892</v>
      </c>
      <c r="N657" s="5" t="s">
        <v>1375</v>
      </c>
      <c r="O657" s="1" t="s">
        <v>1376</v>
      </c>
      <c r="P657" s="1" t="s">
        <v>533</v>
      </c>
      <c r="Q657" s="1" t="s">
        <v>556</v>
      </c>
      <c r="R657" s="1" t="s">
        <v>26</v>
      </c>
      <c r="S657" s="1" t="s">
        <v>31</v>
      </c>
      <c r="T657" s="5">
        <v>164699</v>
      </c>
      <c r="U657" s="1" t="s">
        <v>507</v>
      </c>
      <c r="V657" s="1" t="s">
        <v>25</v>
      </c>
      <c r="W657" s="1" t="s">
        <v>25</v>
      </c>
      <c r="X657" s="1" t="s">
        <v>25</v>
      </c>
      <c r="Y657" s="1" t="s">
        <v>25</v>
      </c>
      <c r="Z657" s="1" t="s">
        <v>25</v>
      </c>
      <c r="AA657" s="1" t="s">
        <v>25</v>
      </c>
      <c r="AB657" s="1" t="s">
        <v>25</v>
      </c>
      <c r="AC657" s="1" t="s">
        <v>4394</v>
      </c>
      <c r="AD657" s="2">
        <v>0</v>
      </c>
      <c r="AE657" s="2">
        <v>2558640.2549999999</v>
      </c>
      <c r="AF657" s="2">
        <v>2490044</v>
      </c>
      <c r="AG657" s="2">
        <v>2490044</v>
      </c>
      <c r="AH657" s="2">
        <v>2089950</v>
      </c>
      <c r="AI657" s="2">
        <v>0</v>
      </c>
      <c r="AJ657" s="2">
        <v>0</v>
      </c>
      <c r="AK657" s="2">
        <v>0</v>
      </c>
      <c r="AL657" s="25" t="e">
        <f>VLOOKUP(H657,Tabla3[[#All],[Comuna]:[Codigo Comuna]],2,FALSE)</f>
        <v>#N/A</v>
      </c>
      <c r="AM657" s="28" t="e">
        <f>VLOOKUP(AL657,Poblacion!E$1:G$347,3,FALSE)</f>
        <v>#N/A</v>
      </c>
      <c r="AN657" s="28" t="e">
        <f>VLOOKUP(AL657,Tabla4[[#All],[Código Comuna]:[Población 2025 estimada]],3,FALSE)</f>
        <v>#N/A</v>
      </c>
      <c r="AO657" s="26" t="e">
        <f>VLOOKUP(AL657,Pobreza!B$1:E$346,4,FALSE)</f>
        <v>#N/A</v>
      </c>
    </row>
    <row r="658" spans="1:41" ht="24" x14ac:dyDescent="0.25">
      <c r="A658" s="6"/>
      <c r="B658" s="5" t="s">
        <v>497</v>
      </c>
      <c r="C658" s="5" t="s">
        <v>497</v>
      </c>
      <c r="D658" s="1" t="s">
        <v>498</v>
      </c>
      <c r="E658" s="1" t="s">
        <v>151</v>
      </c>
      <c r="F658" s="1" t="str">
        <f t="shared" si="10"/>
        <v>MAULE</v>
      </c>
      <c r="G658" s="1" t="s">
        <v>342</v>
      </c>
      <c r="H658" s="1" t="s">
        <v>1379</v>
      </c>
      <c r="I658" s="5" t="s">
        <v>4911</v>
      </c>
      <c r="J658" s="6"/>
      <c r="K658" s="5" t="s">
        <v>20</v>
      </c>
      <c r="L658" s="5" t="s">
        <v>21</v>
      </c>
      <c r="M658" s="5">
        <v>55321</v>
      </c>
      <c r="N658" s="5" t="s">
        <v>1377</v>
      </c>
      <c r="O658" s="1" t="s">
        <v>1378</v>
      </c>
      <c r="P658" s="1" t="s">
        <v>520</v>
      </c>
      <c r="Q658" s="1" t="s">
        <v>25</v>
      </c>
      <c r="R658" s="1" t="s">
        <v>89</v>
      </c>
      <c r="S658" s="1" t="s">
        <v>90</v>
      </c>
      <c r="T658" s="5">
        <v>172631</v>
      </c>
      <c r="U658" s="1" t="s">
        <v>500</v>
      </c>
      <c r="V658" s="1" t="s">
        <v>25</v>
      </c>
      <c r="W658" s="1" t="s">
        <v>25</v>
      </c>
      <c r="X658" s="1" t="s">
        <v>25</v>
      </c>
      <c r="Y658" s="1" t="s">
        <v>25</v>
      </c>
      <c r="Z658" s="1" t="s">
        <v>25</v>
      </c>
      <c r="AA658" s="1" t="s">
        <v>25</v>
      </c>
      <c r="AB658" s="1" t="s">
        <v>25</v>
      </c>
      <c r="AC658" s="1" t="s">
        <v>4394</v>
      </c>
      <c r="AD658" s="2">
        <v>150801.715</v>
      </c>
      <c r="AE658" s="2">
        <v>66052.745999999999</v>
      </c>
      <c r="AF658" s="2">
        <v>32292</v>
      </c>
      <c r="AG658" s="2">
        <v>0</v>
      </c>
      <c r="AH658" s="2">
        <v>0</v>
      </c>
      <c r="AI658" s="2">
        <v>0</v>
      </c>
      <c r="AJ658" s="2">
        <v>0</v>
      </c>
      <c r="AK658" s="2">
        <v>0</v>
      </c>
      <c r="AL658" s="25">
        <f>VLOOKUP(H658,Tabla3[[#All],[Comuna]:[Codigo Comuna]],2,FALSE)</f>
        <v>7402</v>
      </c>
      <c r="AM658" s="28">
        <f>VLOOKUP(AL658,Poblacion!E$1:G$347,3,FALSE)</f>
        <v>22637</v>
      </c>
      <c r="AN658" s="28">
        <f>VLOOKUP(AL658,Tabla4[[#All],[Código Comuna]:[Población 2025 estimada]],3,FALSE)</f>
        <v>23693</v>
      </c>
      <c r="AO658" s="26">
        <f>VLOOKUP(AL658,Pobreza!B$1:E$346,4,FALSE)</f>
        <v>0.2037950260841096</v>
      </c>
    </row>
    <row r="659" spans="1:41" ht="24" x14ac:dyDescent="0.25">
      <c r="A659" s="6"/>
      <c r="B659" s="5" t="s">
        <v>497</v>
      </c>
      <c r="C659" s="5" t="s">
        <v>497</v>
      </c>
      <c r="D659" s="1" t="s">
        <v>498</v>
      </c>
      <c r="E659" s="1" t="s">
        <v>151</v>
      </c>
      <c r="F659" s="1" t="str">
        <f t="shared" si="10"/>
        <v>MAULE</v>
      </c>
      <c r="G659" s="1" t="s">
        <v>127</v>
      </c>
      <c r="H659" s="1" t="s">
        <v>122</v>
      </c>
      <c r="I659" s="5" t="s">
        <v>4911</v>
      </c>
      <c r="J659" s="6"/>
      <c r="K659" s="5" t="s">
        <v>20</v>
      </c>
      <c r="L659" s="5" t="s">
        <v>30</v>
      </c>
      <c r="M659" s="5">
        <v>55007</v>
      </c>
      <c r="N659" s="5" t="s">
        <v>1380</v>
      </c>
      <c r="O659" s="1" t="s">
        <v>1381</v>
      </c>
      <c r="P659" s="1" t="s">
        <v>533</v>
      </c>
      <c r="Q659" s="1" t="s">
        <v>25</v>
      </c>
      <c r="R659" s="1" t="s">
        <v>26</v>
      </c>
      <c r="S659" s="1" t="s">
        <v>31</v>
      </c>
      <c r="T659" s="5">
        <v>171144</v>
      </c>
      <c r="U659" s="1" t="s">
        <v>507</v>
      </c>
      <c r="V659" s="1" t="s">
        <v>25</v>
      </c>
      <c r="W659" s="1" t="s">
        <v>25</v>
      </c>
      <c r="X659" s="1" t="s">
        <v>25</v>
      </c>
      <c r="Y659" s="1" t="s">
        <v>25</v>
      </c>
      <c r="Z659" s="1" t="s">
        <v>25</v>
      </c>
      <c r="AA659" s="1" t="s">
        <v>25</v>
      </c>
      <c r="AB659" s="1" t="s">
        <v>25</v>
      </c>
      <c r="AC659" s="1" t="s">
        <v>4394</v>
      </c>
      <c r="AD659" s="2">
        <v>0</v>
      </c>
      <c r="AE659" s="2">
        <v>276889</v>
      </c>
      <c r="AF659" s="2">
        <v>1776851</v>
      </c>
      <c r="AG659" s="2">
        <v>0</v>
      </c>
      <c r="AH659" s="2">
        <v>0</v>
      </c>
      <c r="AI659" s="2">
        <v>0</v>
      </c>
      <c r="AJ659" s="2">
        <v>0</v>
      </c>
      <c r="AK659" s="2">
        <v>0</v>
      </c>
      <c r="AL659" s="25" t="e">
        <f>VLOOKUP(H659,Tabla3[[#All],[Comuna]:[Codigo Comuna]],2,FALSE)</f>
        <v>#N/A</v>
      </c>
      <c r="AM659" s="28" t="e">
        <f>VLOOKUP(AL659,Poblacion!E$1:G$347,3,FALSE)</f>
        <v>#N/A</v>
      </c>
      <c r="AN659" s="28" t="e">
        <f>VLOOKUP(AL659,Tabla4[[#All],[Código Comuna]:[Población 2025 estimada]],3,FALSE)</f>
        <v>#N/A</v>
      </c>
      <c r="AO659" s="26" t="e">
        <f>VLOOKUP(AL659,Pobreza!B$1:E$346,4,FALSE)</f>
        <v>#N/A</v>
      </c>
    </row>
    <row r="660" spans="1:41" ht="24" x14ac:dyDescent="0.25">
      <c r="A660" s="5">
        <v>828</v>
      </c>
      <c r="B660" s="5" t="s">
        <v>497</v>
      </c>
      <c r="C660" s="5" t="s">
        <v>497</v>
      </c>
      <c r="D660" s="1" t="s">
        <v>498</v>
      </c>
      <c r="E660" s="1" t="s">
        <v>151</v>
      </c>
      <c r="F660" s="1" t="str">
        <f t="shared" si="10"/>
        <v>MAULE</v>
      </c>
      <c r="G660" s="1" t="s">
        <v>127</v>
      </c>
      <c r="H660" s="1" t="s">
        <v>122</v>
      </c>
      <c r="I660" s="5" t="s">
        <v>4911</v>
      </c>
      <c r="J660" s="5">
        <v>406</v>
      </c>
      <c r="K660" s="5" t="s">
        <v>20</v>
      </c>
      <c r="L660" s="5" t="s">
        <v>30</v>
      </c>
      <c r="M660" s="5">
        <v>55007</v>
      </c>
      <c r="N660" s="5" t="s">
        <v>1380</v>
      </c>
      <c r="O660" s="1" t="s">
        <v>1381</v>
      </c>
      <c r="P660" s="1" t="s">
        <v>533</v>
      </c>
      <c r="Q660" s="1" t="s">
        <v>556</v>
      </c>
      <c r="R660" s="1" t="s">
        <v>26</v>
      </c>
      <c r="S660" s="1" t="s">
        <v>135</v>
      </c>
      <c r="T660" s="5">
        <v>172792</v>
      </c>
      <c r="U660" s="1" t="s">
        <v>507</v>
      </c>
      <c r="V660" s="1" t="s">
        <v>25</v>
      </c>
      <c r="W660" s="1" t="s">
        <v>25</v>
      </c>
      <c r="X660" s="1" t="s">
        <v>25</v>
      </c>
      <c r="Y660" s="1" t="s">
        <v>25</v>
      </c>
      <c r="Z660" s="1" t="s">
        <v>25</v>
      </c>
      <c r="AA660" s="1" t="s">
        <v>25</v>
      </c>
      <c r="AB660" s="1" t="s">
        <v>25</v>
      </c>
      <c r="AC660" s="1" t="s">
        <v>4394</v>
      </c>
      <c r="AD660" s="2">
        <v>0</v>
      </c>
      <c r="AE660" s="2">
        <v>1760000</v>
      </c>
      <c r="AF660" s="2">
        <v>951149</v>
      </c>
      <c r="AG660" s="2">
        <v>0</v>
      </c>
      <c r="AH660" s="2">
        <v>0</v>
      </c>
      <c r="AI660" s="2">
        <v>0</v>
      </c>
      <c r="AJ660" s="2">
        <v>0</v>
      </c>
      <c r="AK660" s="2">
        <v>0</v>
      </c>
      <c r="AL660" s="25" t="e">
        <f>VLOOKUP(H660,Tabla3[[#All],[Comuna]:[Codigo Comuna]],2,FALSE)</f>
        <v>#N/A</v>
      </c>
      <c r="AM660" s="28" t="e">
        <f>VLOOKUP(AL660,Poblacion!E$1:G$347,3,FALSE)</f>
        <v>#N/A</v>
      </c>
      <c r="AN660" s="28" t="e">
        <f>VLOOKUP(AL660,Tabla4[[#All],[Código Comuna]:[Población 2025 estimada]],3,FALSE)</f>
        <v>#N/A</v>
      </c>
      <c r="AO660" s="26" t="e">
        <f>VLOOKUP(AL660,Pobreza!B$1:E$346,4,FALSE)</f>
        <v>#N/A</v>
      </c>
    </row>
    <row r="661" spans="1:41" ht="24" x14ac:dyDescent="0.25">
      <c r="A661" s="5">
        <v>830</v>
      </c>
      <c r="B661" s="5" t="s">
        <v>497</v>
      </c>
      <c r="C661" s="5" t="s">
        <v>497</v>
      </c>
      <c r="D661" s="1" t="s">
        <v>498</v>
      </c>
      <c r="E661" s="1" t="s">
        <v>151</v>
      </c>
      <c r="F661" s="1" t="str">
        <f t="shared" si="10"/>
        <v>MAULE</v>
      </c>
      <c r="G661" s="1" t="s">
        <v>127</v>
      </c>
      <c r="H661" s="1" t="s">
        <v>122</v>
      </c>
      <c r="I661" s="5" t="s">
        <v>4911</v>
      </c>
      <c r="J661" s="5">
        <v>431</v>
      </c>
      <c r="K661" s="5" t="s">
        <v>20</v>
      </c>
      <c r="L661" s="5" t="s">
        <v>30</v>
      </c>
      <c r="M661" s="5">
        <v>55099</v>
      </c>
      <c r="N661" s="5" t="s">
        <v>1382</v>
      </c>
      <c r="O661" s="1" t="s">
        <v>1383</v>
      </c>
      <c r="P661" s="1" t="s">
        <v>570</v>
      </c>
      <c r="Q661" s="1" t="s">
        <v>556</v>
      </c>
      <c r="R661" s="1" t="s">
        <v>26</v>
      </c>
      <c r="S661" s="1" t="s">
        <v>31</v>
      </c>
      <c r="T661" s="5">
        <v>171382</v>
      </c>
      <c r="U661" s="1" t="s">
        <v>507</v>
      </c>
      <c r="V661" s="1" t="s">
        <v>25</v>
      </c>
      <c r="W661" s="1" t="s">
        <v>25</v>
      </c>
      <c r="X661" s="1" t="s">
        <v>25</v>
      </c>
      <c r="Y661" s="1" t="s">
        <v>25</v>
      </c>
      <c r="Z661" s="1" t="s">
        <v>25</v>
      </c>
      <c r="AA661" s="1" t="s">
        <v>25</v>
      </c>
      <c r="AB661" s="1" t="s">
        <v>25</v>
      </c>
      <c r="AC661" s="1" t="s">
        <v>4394</v>
      </c>
      <c r="AD661" s="2">
        <v>0</v>
      </c>
      <c r="AE661" s="2">
        <v>100000</v>
      </c>
      <c r="AF661" s="2">
        <v>1018191</v>
      </c>
      <c r="AG661" s="2">
        <v>0</v>
      </c>
      <c r="AH661" s="2">
        <v>0</v>
      </c>
      <c r="AI661" s="2">
        <v>0</v>
      </c>
      <c r="AJ661" s="2">
        <v>0</v>
      </c>
      <c r="AK661" s="2">
        <v>0</v>
      </c>
      <c r="AL661" s="25" t="e">
        <f>VLOOKUP(H661,Tabla3[[#All],[Comuna]:[Codigo Comuna]],2,FALSE)</f>
        <v>#N/A</v>
      </c>
      <c r="AM661" s="28" t="e">
        <f>VLOOKUP(AL661,Poblacion!E$1:G$347,3,FALSE)</f>
        <v>#N/A</v>
      </c>
      <c r="AN661" s="28" t="e">
        <f>VLOOKUP(AL661,Tabla4[[#All],[Código Comuna]:[Población 2025 estimada]],3,FALSE)</f>
        <v>#N/A</v>
      </c>
      <c r="AO661" s="26" t="e">
        <f>VLOOKUP(AL661,Pobreza!B$1:E$346,4,FALSE)</f>
        <v>#N/A</v>
      </c>
    </row>
    <row r="662" spans="1:41" ht="36" x14ac:dyDescent="0.25">
      <c r="A662" s="6"/>
      <c r="B662" s="5" t="s">
        <v>497</v>
      </c>
      <c r="C662" s="5" t="s">
        <v>497</v>
      </c>
      <c r="D662" s="1" t="s">
        <v>498</v>
      </c>
      <c r="E662" s="1" t="s">
        <v>151</v>
      </c>
      <c r="F662" s="1" t="str">
        <f t="shared" si="10"/>
        <v>MAULE</v>
      </c>
      <c r="G662" s="1" t="s">
        <v>127</v>
      </c>
      <c r="H662" s="1" t="s">
        <v>122</v>
      </c>
      <c r="I662" s="5" t="s">
        <v>4911</v>
      </c>
      <c r="J662" s="6"/>
      <c r="K662" s="5" t="s">
        <v>20</v>
      </c>
      <c r="L662" s="5" t="s">
        <v>30</v>
      </c>
      <c r="M662" s="5">
        <v>55112</v>
      </c>
      <c r="N662" s="5" t="s">
        <v>1384</v>
      </c>
      <c r="O662" s="1" t="s">
        <v>1385</v>
      </c>
      <c r="P662" s="1" t="s">
        <v>570</v>
      </c>
      <c r="Q662" s="1" t="s">
        <v>25</v>
      </c>
      <c r="R662" s="1" t="s">
        <v>26</v>
      </c>
      <c r="S662" s="1" t="s">
        <v>31</v>
      </c>
      <c r="T662" s="5">
        <v>171395</v>
      </c>
      <c r="U662" s="1" t="s">
        <v>573</v>
      </c>
      <c r="V662" s="1" t="s">
        <v>25</v>
      </c>
      <c r="W662" s="1" t="s">
        <v>25</v>
      </c>
      <c r="X662" s="1" t="s">
        <v>25</v>
      </c>
      <c r="Y662" s="1" t="s">
        <v>25</v>
      </c>
      <c r="Z662" s="1" t="s">
        <v>25</v>
      </c>
      <c r="AA662" s="1" t="s">
        <v>25</v>
      </c>
      <c r="AB662" s="1" t="s">
        <v>25</v>
      </c>
      <c r="AC662" s="1" t="s">
        <v>4394</v>
      </c>
      <c r="AD662" s="2">
        <v>0</v>
      </c>
      <c r="AE662" s="2">
        <v>211420</v>
      </c>
      <c r="AF662" s="2">
        <v>322444</v>
      </c>
      <c r="AG662" s="2">
        <v>0</v>
      </c>
      <c r="AH662" s="2">
        <v>0</v>
      </c>
      <c r="AI662" s="2">
        <v>0</v>
      </c>
      <c r="AJ662" s="2">
        <v>0</v>
      </c>
      <c r="AK662" s="2">
        <v>0</v>
      </c>
      <c r="AL662" s="25" t="e">
        <f>VLOOKUP(H662,Tabla3[[#All],[Comuna]:[Codigo Comuna]],2,FALSE)</f>
        <v>#N/A</v>
      </c>
      <c r="AM662" s="28" t="e">
        <f>VLOOKUP(AL662,Poblacion!E$1:G$347,3,FALSE)</f>
        <v>#N/A</v>
      </c>
      <c r="AN662" s="28" t="e">
        <f>VLOOKUP(AL662,Tabla4[[#All],[Código Comuna]:[Población 2025 estimada]],3,FALSE)</f>
        <v>#N/A</v>
      </c>
      <c r="AO662" s="26" t="e">
        <f>VLOOKUP(AL662,Pobreza!B$1:E$346,4,FALSE)</f>
        <v>#N/A</v>
      </c>
    </row>
    <row r="663" spans="1:41" ht="36" x14ac:dyDescent="0.25">
      <c r="A663" s="6"/>
      <c r="B663" s="5" t="s">
        <v>497</v>
      </c>
      <c r="C663" s="5" t="s">
        <v>497</v>
      </c>
      <c r="D663" s="1" t="s">
        <v>498</v>
      </c>
      <c r="E663" s="1" t="s">
        <v>151</v>
      </c>
      <c r="F663" s="1" t="str">
        <f t="shared" si="10"/>
        <v>MAULE</v>
      </c>
      <c r="G663" s="1" t="s">
        <v>127</v>
      </c>
      <c r="H663" s="1" t="s">
        <v>122</v>
      </c>
      <c r="I663" s="5" t="s">
        <v>4911</v>
      </c>
      <c r="J663" s="6"/>
      <c r="K663" s="5" t="s">
        <v>20</v>
      </c>
      <c r="L663" s="5" t="s">
        <v>212</v>
      </c>
      <c r="M663" s="5">
        <v>55861</v>
      </c>
      <c r="N663" s="5" t="s">
        <v>1386</v>
      </c>
      <c r="O663" s="1" t="s">
        <v>1387</v>
      </c>
      <c r="P663" s="1" t="s">
        <v>533</v>
      </c>
      <c r="Q663" s="1" t="s">
        <v>25</v>
      </c>
      <c r="R663" s="1" t="s">
        <v>26</v>
      </c>
      <c r="S663" s="1" t="s">
        <v>215</v>
      </c>
      <c r="T663" s="5">
        <v>174165</v>
      </c>
      <c r="U663" s="1" t="s">
        <v>25</v>
      </c>
      <c r="V663" s="1" t="s">
        <v>25</v>
      </c>
      <c r="W663" s="1" t="s">
        <v>1388</v>
      </c>
      <c r="X663" s="1" t="s">
        <v>25</v>
      </c>
      <c r="Y663" s="1" t="s">
        <v>25</v>
      </c>
      <c r="Z663" s="1" t="s">
        <v>25</v>
      </c>
      <c r="AA663" s="1" t="s">
        <v>25</v>
      </c>
      <c r="AB663" s="1" t="s">
        <v>25</v>
      </c>
      <c r="AC663" s="1" t="s">
        <v>4394</v>
      </c>
      <c r="AD663" s="2">
        <v>0</v>
      </c>
      <c r="AE663" s="2">
        <v>375355.50099999999</v>
      </c>
      <c r="AF663" s="2">
        <v>1600000</v>
      </c>
      <c r="AG663" s="2">
        <v>0</v>
      </c>
      <c r="AH663" s="2">
        <v>0</v>
      </c>
      <c r="AI663" s="2">
        <v>0</v>
      </c>
      <c r="AJ663" s="2">
        <v>0</v>
      </c>
      <c r="AK663" s="2">
        <v>0</v>
      </c>
      <c r="AL663" s="25" t="e">
        <f>VLOOKUP(H663,Tabla3[[#All],[Comuna]:[Codigo Comuna]],2,FALSE)</f>
        <v>#N/A</v>
      </c>
      <c r="AM663" s="28" t="e">
        <f>VLOOKUP(AL663,Poblacion!E$1:G$347,3,FALSE)</f>
        <v>#N/A</v>
      </c>
      <c r="AN663" s="28" t="e">
        <f>VLOOKUP(AL663,Tabla4[[#All],[Código Comuna]:[Población 2025 estimada]],3,FALSE)</f>
        <v>#N/A</v>
      </c>
      <c r="AO663" s="26" t="e">
        <f>VLOOKUP(AL663,Pobreza!B$1:E$346,4,FALSE)</f>
        <v>#N/A</v>
      </c>
    </row>
    <row r="664" spans="1:41" ht="24" x14ac:dyDescent="0.25">
      <c r="A664" s="5">
        <v>831</v>
      </c>
      <c r="B664" s="5" t="s">
        <v>497</v>
      </c>
      <c r="C664" s="5" t="s">
        <v>497</v>
      </c>
      <c r="D664" s="1" t="s">
        <v>498</v>
      </c>
      <c r="E664" s="1" t="s">
        <v>151</v>
      </c>
      <c r="F664" s="1" t="str">
        <f t="shared" si="10"/>
        <v>MAULE</v>
      </c>
      <c r="G664" s="1" t="s">
        <v>342</v>
      </c>
      <c r="H664" s="1" t="s">
        <v>342</v>
      </c>
      <c r="I664" s="5" t="s">
        <v>4911</v>
      </c>
      <c r="J664" s="5">
        <v>474</v>
      </c>
      <c r="K664" s="5" t="s">
        <v>20</v>
      </c>
      <c r="L664" s="5" t="s">
        <v>21</v>
      </c>
      <c r="M664" s="5">
        <v>55972</v>
      </c>
      <c r="N664" s="5" t="s">
        <v>1389</v>
      </c>
      <c r="O664" s="1" t="s">
        <v>1390</v>
      </c>
      <c r="P664" s="1" t="s">
        <v>505</v>
      </c>
      <c r="Q664" s="1" t="s">
        <v>560</v>
      </c>
      <c r="R664" s="1" t="s">
        <v>89</v>
      </c>
      <c r="S664" s="1" t="s">
        <v>106</v>
      </c>
      <c r="T664" s="5">
        <v>174660</v>
      </c>
      <c r="U664" s="1" t="s">
        <v>25</v>
      </c>
      <c r="V664" s="1" t="s">
        <v>25</v>
      </c>
      <c r="W664" s="1" t="s">
        <v>25</v>
      </c>
      <c r="X664" s="1" t="s">
        <v>25</v>
      </c>
      <c r="Y664" s="1" t="s">
        <v>25</v>
      </c>
      <c r="Z664" s="1" t="s">
        <v>25</v>
      </c>
      <c r="AA664" s="1" t="s">
        <v>25</v>
      </c>
      <c r="AB664" s="1" t="s">
        <v>25</v>
      </c>
      <c r="AC664" s="1" t="s">
        <v>4394</v>
      </c>
      <c r="AD664" s="2">
        <v>0</v>
      </c>
      <c r="AE664" s="2">
        <v>49267.9</v>
      </c>
      <c r="AF664" s="2">
        <v>286618</v>
      </c>
      <c r="AG664" s="2">
        <v>0</v>
      </c>
      <c r="AH664" s="2">
        <v>0</v>
      </c>
      <c r="AI664" s="2">
        <v>0</v>
      </c>
      <c r="AJ664" s="2">
        <v>0</v>
      </c>
      <c r="AK664" s="2">
        <v>0</v>
      </c>
      <c r="AL664" s="25">
        <f>VLOOKUP(H664,Tabla3[[#All],[Comuna]:[Codigo Comuna]],2,FALSE)</f>
        <v>7401</v>
      </c>
      <c r="AM664" s="28">
        <f>VLOOKUP(AL664,Poblacion!E$1:G$347,3,FALSE)</f>
        <v>96744</v>
      </c>
      <c r="AN664" s="28">
        <f>VLOOKUP(AL664,Tabla4[[#All],[Código Comuna]:[Población 2025 estimada]],3,FALSE)</f>
        <v>104584</v>
      </c>
      <c r="AO664" s="26">
        <f>VLOOKUP(AL664,Pobreza!B$1:E$346,4,FALSE)</f>
        <v>0.10471772563010941</v>
      </c>
    </row>
    <row r="665" spans="1:41" ht="24" x14ac:dyDescent="0.25">
      <c r="A665" s="5">
        <v>832</v>
      </c>
      <c r="B665" s="5" t="s">
        <v>497</v>
      </c>
      <c r="C665" s="5" t="s">
        <v>497</v>
      </c>
      <c r="D665" s="1" t="s">
        <v>498</v>
      </c>
      <c r="E665" s="1" t="s">
        <v>151</v>
      </c>
      <c r="F665" s="1" t="str">
        <f t="shared" si="10"/>
        <v>MAULE</v>
      </c>
      <c r="G665" s="1" t="s">
        <v>342</v>
      </c>
      <c r="H665" s="1" t="s">
        <v>342</v>
      </c>
      <c r="I665" s="5" t="s">
        <v>4912</v>
      </c>
      <c r="J665" s="5">
        <v>777</v>
      </c>
      <c r="K665" s="5" t="s">
        <v>20</v>
      </c>
      <c r="L665" s="5" t="s">
        <v>30</v>
      </c>
      <c r="M665" s="5">
        <v>55972</v>
      </c>
      <c r="N665" s="5" t="s">
        <v>1389</v>
      </c>
      <c r="O665" s="1" t="s">
        <v>1390</v>
      </c>
      <c r="P665" s="1" t="s">
        <v>505</v>
      </c>
      <c r="Q665" s="1" t="s">
        <v>560</v>
      </c>
      <c r="R665" s="1" t="s">
        <v>26</v>
      </c>
      <c r="S665" s="1" t="s">
        <v>31</v>
      </c>
      <c r="T665" s="5">
        <v>175264</v>
      </c>
      <c r="U665" s="1" t="s">
        <v>25</v>
      </c>
      <c r="V665" s="1" t="s">
        <v>25</v>
      </c>
      <c r="W665" s="1" t="s">
        <v>25</v>
      </c>
      <c r="X665" s="1" t="s">
        <v>25</v>
      </c>
      <c r="Y665" s="1" t="s">
        <v>25</v>
      </c>
      <c r="Z665" s="1" t="s">
        <v>25</v>
      </c>
      <c r="AA665" s="1" t="s">
        <v>25</v>
      </c>
      <c r="AB665" s="1" t="s">
        <v>25</v>
      </c>
      <c r="AC665" s="1" t="s">
        <v>4394</v>
      </c>
      <c r="AD665" s="2">
        <v>0</v>
      </c>
      <c r="AE665" s="2">
        <v>0</v>
      </c>
      <c r="AF665" s="2">
        <v>50000</v>
      </c>
      <c r="AG665" s="2">
        <v>1500000</v>
      </c>
      <c r="AH665" s="2">
        <v>2000000</v>
      </c>
      <c r="AI665" s="2">
        <v>0</v>
      </c>
      <c r="AJ665" s="2">
        <v>0</v>
      </c>
      <c r="AK665" s="2">
        <v>0</v>
      </c>
      <c r="AL665" s="25">
        <f>VLOOKUP(H665,Tabla3[[#All],[Comuna]:[Codigo Comuna]],2,FALSE)</f>
        <v>7401</v>
      </c>
      <c r="AM665" s="28">
        <f>VLOOKUP(AL665,Poblacion!E$1:G$347,3,FALSE)</f>
        <v>96744</v>
      </c>
      <c r="AN665" s="28">
        <f>VLOOKUP(AL665,Tabla4[[#All],[Código Comuna]:[Población 2025 estimada]],3,FALSE)</f>
        <v>104584</v>
      </c>
      <c r="AO665" s="26">
        <f>VLOOKUP(AL665,Pobreza!B$1:E$346,4,FALSE)</f>
        <v>0.10471772563010941</v>
      </c>
    </row>
    <row r="666" spans="1:41" ht="24" x14ac:dyDescent="0.25">
      <c r="A666" s="5">
        <v>833</v>
      </c>
      <c r="B666" s="5" t="s">
        <v>497</v>
      </c>
      <c r="C666" s="5" t="s">
        <v>497</v>
      </c>
      <c r="D666" s="1" t="s">
        <v>498</v>
      </c>
      <c r="E666" s="1" t="s">
        <v>151</v>
      </c>
      <c r="F666" s="1" t="str">
        <f t="shared" si="10"/>
        <v>MAULE</v>
      </c>
      <c r="G666" s="1" t="s">
        <v>155</v>
      </c>
      <c r="H666" s="1" t="s">
        <v>1348</v>
      </c>
      <c r="I666" s="5" t="s">
        <v>4911</v>
      </c>
      <c r="J666" s="5">
        <v>475</v>
      </c>
      <c r="K666" s="5" t="s">
        <v>20</v>
      </c>
      <c r="L666" s="5" t="s">
        <v>21</v>
      </c>
      <c r="M666" s="5">
        <v>55973</v>
      </c>
      <c r="N666" s="5" t="s">
        <v>1391</v>
      </c>
      <c r="O666" s="1" t="s">
        <v>1392</v>
      </c>
      <c r="P666" s="1" t="s">
        <v>505</v>
      </c>
      <c r="Q666" s="1" t="s">
        <v>560</v>
      </c>
      <c r="R666" s="1" t="s">
        <v>250</v>
      </c>
      <c r="S666" s="1" t="s">
        <v>346</v>
      </c>
      <c r="T666" s="5">
        <v>174652</v>
      </c>
      <c r="U666" s="1" t="s">
        <v>25</v>
      </c>
      <c r="V666" s="1" t="s">
        <v>25</v>
      </c>
      <c r="W666" s="1" t="s">
        <v>25</v>
      </c>
      <c r="X666" s="1" t="s">
        <v>25</v>
      </c>
      <c r="Y666" s="1" t="s">
        <v>25</v>
      </c>
      <c r="Z666" s="1" t="s">
        <v>25</v>
      </c>
      <c r="AA666" s="1" t="s">
        <v>25</v>
      </c>
      <c r="AB666" s="1" t="s">
        <v>25</v>
      </c>
      <c r="AC666" s="1" t="s">
        <v>4394</v>
      </c>
      <c r="AD666" s="2">
        <v>0</v>
      </c>
      <c r="AE666" s="2">
        <v>157242.783</v>
      </c>
      <c r="AF666" s="2">
        <v>181247</v>
      </c>
      <c r="AG666" s="2">
        <v>0</v>
      </c>
      <c r="AH666" s="2">
        <v>0</v>
      </c>
      <c r="AI666" s="2">
        <v>0</v>
      </c>
      <c r="AJ666" s="2">
        <v>0</v>
      </c>
      <c r="AK666" s="2">
        <v>0</v>
      </c>
      <c r="AL666" s="25">
        <f>VLOOKUP(H666,Tabla3[[#All],[Comuna]:[Codigo Comuna]],2,FALSE)</f>
        <v>7109</v>
      </c>
      <c r="AM666" s="28">
        <f>VLOOKUP(AL666,Poblacion!E$1:G$347,3,FALSE)</f>
        <v>47380</v>
      </c>
      <c r="AN666" s="28">
        <f>VLOOKUP(AL666,Tabla4[[#All],[Código Comuna]:[Población 2025 estimada]],3,FALSE)</f>
        <v>48406</v>
      </c>
      <c r="AO666" s="26">
        <f>VLOOKUP(AL666,Pobreza!B$1:E$346,4,FALSE)</f>
        <v>0.18031881090562391</v>
      </c>
    </row>
    <row r="667" spans="1:41" ht="24" x14ac:dyDescent="0.25">
      <c r="A667" s="5">
        <v>835</v>
      </c>
      <c r="B667" s="5" t="s">
        <v>497</v>
      </c>
      <c r="C667" s="5" t="s">
        <v>497</v>
      </c>
      <c r="D667" s="1" t="s">
        <v>498</v>
      </c>
      <c r="E667" s="1" t="s">
        <v>151</v>
      </c>
      <c r="F667" s="1" t="str">
        <f t="shared" si="10"/>
        <v>MAULE</v>
      </c>
      <c r="G667" s="1" t="s">
        <v>127</v>
      </c>
      <c r="H667" s="1" t="s">
        <v>122</v>
      </c>
      <c r="I667" s="5" t="s">
        <v>4911</v>
      </c>
      <c r="J667" s="5">
        <v>509</v>
      </c>
      <c r="K667" s="5" t="s">
        <v>20</v>
      </c>
      <c r="L667" s="5" t="s">
        <v>30</v>
      </c>
      <c r="M667" s="5">
        <v>56635</v>
      </c>
      <c r="N667" s="5" t="s">
        <v>1393</v>
      </c>
      <c r="O667" s="1" t="s">
        <v>1394</v>
      </c>
      <c r="P667" s="1" t="s">
        <v>533</v>
      </c>
      <c r="Q667" s="1" t="s">
        <v>565</v>
      </c>
      <c r="R667" s="1" t="s">
        <v>26</v>
      </c>
      <c r="S667" s="1" t="s">
        <v>135</v>
      </c>
      <c r="T667" s="5">
        <v>178795</v>
      </c>
      <c r="U667" s="1" t="s">
        <v>25</v>
      </c>
      <c r="V667" s="1" t="s">
        <v>25</v>
      </c>
      <c r="W667" s="1" t="s">
        <v>25</v>
      </c>
      <c r="X667" s="1" t="s">
        <v>25</v>
      </c>
      <c r="Y667" s="1" t="s">
        <v>25</v>
      </c>
      <c r="Z667" s="1" t="s">
        <v>25</v>
      </c>
      <c r="AA667" s="1" t="s">
        <v>25</v>
      </c>
      <c r="AB667" s="1" t="s">
        <v>25</v>
      </c>
      <c r="AC667" s="1" t="s">
        <v>4394</v>
      </c>
      <c r="AD667" s="2">
        <v>0</v>
      </c>
      <c r="AE667" s="2">
        <v>55000</v>
      </c>
      <c r="AF667" s="2">
        <v>1100000</v>
      </c>
      <c r="AG667" s="2">
        <v>781000</v>
      </c>
      <c r="AH667" s="2">
        <v>0</v>
      </c>
      <c r="AI667" s="2">
        <v>0</v>
      </c>
      <c r="AJ667" s="2">
        <v>0</v>
      </c>
      <c r="AK667" s="2">
        <v>0</v>
      </c>
      <c r="AL667" s="25" t="e">
        <f>VLOOKUP(H667,Tabla3[[#All],[Comuna]:[Codigo Comuna]],2,FALSE)</f>
        <v>#N/A</v>
      </c>
      <c r="AM667" s="28" t="e">
        <f>VLOOKUP(AL667,Poblacion!E$1:G$347,3,FALSE)</f>
        <v>#N/A</v>
      </c>
      <c r="AN667" s="28" t="e">
        <f>VLOOKUP(AL667,Tabla4[[#All],[Código Comuna]:[Población 2025 estimada]],3,FALSE)</f>
        <v>#N/A</v>
      </c>
      <c r="AO667" s="26" t="e">
        <f>VLOOKUP(AL667,Pobreza!B$1:E$346,4,FALSE)</f>
        <v>#N/A</v>
      </c>
    </row>
    <row r="668" spans="1:41" ht="24" x14ac:dyDescent="0.25">
      <c r="A668" s="5">
        <v>834</v>
      </c>
      <c r="B668" s="5" t="s">
        <v>497</v>
      </c>
      <c r="C668" s="5" t="s">
        <v>497</v>
      </c>
      <c r="D668" s="1" t="s">
        <v>498</v>
      </c>
      <c r="E668" s="1" t="s">
        <v>151</v>
      </c>
      <c r="F668" s="1" t="str">
        <f t="shared" si="10"/>
        <v>MAULE</v>
      </c>
      <c r="G668" s="1" t="s">
        <v>127</v>
      </c>
      <c r="H668" s="1" t="s">
        <v>122</v>
      </c>
      <c r="I668" s="5" t="s">
        <v>4912</v>
      </c>
      <c r="J668" s="5">
        <v>611</v>
      </c>
      <c r="K668" s="5" t="s">
        <v>20</v>
      </c>
      <c r="L668" s="5" t="s">
        <v>30</v>
      </c>
      <c r="M668" s="5">
        <v>56635</v>
      </c>
      <c r="N668" s="5" t="s">
        <v>1393</v>
      </c>
      <c r="O668" s="1" t="s">
        <v>1394</v>
      </c>
      <c r="P668" s="1" t="s">
        <v>533</v>
      </c>
      <c r="Q668" s="1" t="s">
        <v>565</v>
      </c>
      <c r="R668" s="1" t="s">
        <v>26</v>
      </c>
      <c r="S668" s="1" t="s">
        <v>418</v>
      </c>
      <c r="T668" s="5">
        <v>182076</v>
      </c>
      <c r="U668" s="1" t="s">
        <v>25</v>
      </c>
      <c r="V668" s="1" t="s">
        <v>25</v>
      </c>
      <c r="W668" s="1" t="s">
        <v>25</v>
      </c>
      <c r="X668" s="1" t="s">
        <v>25</v>
      </c>
      <c r="Y668" s="1" t="s">
        <v>25</v>
      </c>
      <c r="Z668" s="1" t="s">
        <v>25</v>
      </c>
      <c r="AA668" s="1" t="s">
        <v>25</v>
      </c>
      <c r="AB668" s="1" t="s">
        <v>25</v>
      </c>
      <c r="AC668" s="1" t="s">
        <v>4394</v>
      </c>
      <c r="AD668" s="2">
        <v>0</v>
      </c>
      <c r="AE668" s="2">
        <v>0</v>
      </c>
      <c r="AF668" s="2">
        <v>3829594</v>
      </c>
      <c r="AG668" s="2">
        <v>177000</v>
      </c>
      <c r="AH668" s="2">
        <v>0</v>
      </c>
      <c r="AI668" s="2">
        <v>0</v>
      </c>
      <c r="AJ668" s="2">
        <v>0</v>
      </c>
      <c r="AK668" s="2">
        <v>0</v>
      </c>
      <c r="AL668" s="25" t="e">
        <f>VLOOKUP(H668,Tabla3[[#All],[Comuna]:[Codigo Comuna]],2,FALSE)</f>
        <v>#N/A</v>
      </c>
      <c r="AM668" s="28" t="e">
        <f>VLOOKUP(AL668,Poblacion!E$1:G$347,3,FALSE)</f>
        <v>#N/A</v>
      </c>
      <c r="AN668" s="28" t="e">
        <f>VLOOKUP(AL668,Tabla4[[#All],[Código Comuna]:[Población 2025 estimada]],3,FALSE)</f>
        <v>#N/A</v>
      </c>
      <c r="AO668" s="26" t="e">
        <f>VLOOKUP(AL668,Pobreza!B$1:E$346,4,FALSE)</f>
        <v>#N/A</v>
      </c>
    </row>
    <row r="669" spans="1:41" ht="24" x14ac:dyDescent="0.25">
      <c r="A669" s="5">
        <v>836</v>
      </c>
      <c r="B669" s="5" t="s">
        <v>497</v>
      </c>
      <c r="C669" s="5" t="s">
        <v>497</v>
      </c>
      <c r="D669" s="1" t="s">
        <v>498</v>
      </c>
      <c r="E669" s="1" t="s">
        <v>151</v>
      </c>
      <c r="F669" s="1" t="str">
        <f t="shared" si="10"/>
        <v>MAULE</v>
      </c>
      <c r="G669" s="1" t="s">
        <v>127</v>
      </c>
      <c r="H669" s="1" t="s">
        <v>122</v>
      </c>
      <c r="I669" s="5" t="s">
        <v>4912</v>
      </c>
      <c r="J669" s="5">
        <v>589</v>
      </c>
      <c r="K669" s="5" t="s">
        <v>20</v>
      </c>
      <c r="L669" s="5" t="s">
        <v>21</v>
      </c>
      <c r="M669" s="5">
        <v>56634</v>
      </c>
      <c r="N669" s="5" t="s">
        <v>1395</v>
      </c>
      <c r="O669" s="1" t="s">
        <v>1396</v>
      </c>
      <c r="P669" s="1" t="s">
        <v>533</v>
      </c>
      <c r="Q669" s="1" t="s">
        <v>556</v>
      </c>
      <c r="R669" s="1" t="s">
        <v>26</v>
      </c>
      <c r="S669" s="1" t="s">
        <v>517</v>
      </c>
      <c r="T669" s="5">
        <v>182075</v>
      </c>
      <c r="U669" s="1" t="s">
        <v>25</v>
      </c>
      <c r="V669" s="1" t="s">
        <v>25</v>
      </c>
      <c r="W669" s="1" t="s">
        <v>25</v>
      </c>
      <c r="X669" s="1" t="s">
        <v>25</v>
      </c>
      <c r="Y669" s="1" t="s">
        <v>25</v>
      </c>
      <c r="Z669" s="1" t="s">
        <v>25</v>
      </c>
      <c r="AA669" s="1" t="s">
        <v>25</v>
      </c>
      <c r="AB669" s="1" t="s">
        <v>25</v>
      </c>
      <c r="AC669" s="1" t="s">
        <v>4394</v>
      </c>
      <c r="AD669" s="2">
        <v>0</v>
      </c>
      <c r="AE669" s="2">
        <v>0</v>
      </c>
      <c r="AF669" s="2">
        <v>117501</v>
      </c>
      <c r="AG669" s="2">
        <v>23400</v>
      </c>
      <c r="AH669" s="2">
        <v>0</v>
      </c>
      <c r="AI669" s="2">
        <v>0</v>
      </c>
      <c r="AJ669" s="2">
        <v>0</v>
      </c>
      <c r="AK669" s="2">
        <v>0</v>
      </c>
      <c r="AL669" s="25" t="e">
        <f>VLOOKUP(H669,Tabla3[[#All],[Comuna]:[Codigo Comuna]],2,FALSE)</f>
        <v>#N/A</v>
      </c>
      <c r="AM669" s="28" t="e">
        <f>VLOOKUP(AL669,Poblacion!E$1:G$347,3,FALSE)</f>
        <v>#N/A</v>
      </c>
      <c r="AN669" s="28" t="e">
        <f>VLOOKUP(AL669,Tabla4[[#All],[Código Comuna]:[Población 2025 estimada]],3,FALSE)</f>
        <v>#N/A</v>
      </c>
      <c r="AO669" s="26" t="e">
        <f>VLOOKUP(AL669,Pobreza!B$1:E$346,4,FALSE)</f>
        <v>#N/A</v>
      </c>
    </row>
    <row r="670" spans="1:41" ht="24" x14ac:dyDescent="0.25">
      <c r="A670" s="5">
        <v>838</v>
      </c>
      <c r="B670" s="5" t="s">
        <v>497</v>
      </c>
      <c r="C670" s="5" t="s">
        <v>497</v>
      </c>
      <c r="D670" s="1" t="s">
        <v>498</v>
      </c>
      <c r="E670" s="1" t="s">
        <v>151</v>
      </c>
      <c r="F670" s="1" t="str">
        <f t="shared" si="10"/>
        <v>MAULE</v>
      </c>
      <c r="G670" s="1" t="s">
        <v>127</v>
      </c>
      <c r="H670" s="1" t="s">
        <v>122</v>
      </c>
      <c r="I670" s="5" t="s">
        <v>4911</v>
      </c>
      <c r="J670" s="5">
        <v>508</v>
      </c>
      <c r="K670" s="5" t="s">
        <v>20</v>
      </c>
      <c r="L670" s="5" t="s">
        <v>30</v>
      </c>
      <c r="M670" s="5">
        <v>56634</v>
      </c>
      <c r="N670" s="5" t="s">
        <v>1395</v>
      </c>
      <c r="O670" s="1" t="s">
        <v>1396</v>
      </c>
      <c r="P670" s="1" t="s">
        <v>533</v>
      </c>
      <c r="Q670" s="1" t="s">
        <v>556</v>
      </c>
      <c r="R670" s="1" t="s">
        <v>26</v>
      </c>
      <c r="S670" s="1" t="s">
        <v>31</v>
      </c>
      <c r="T670" s="5">
        <v>177436</v>
      </c>
      <c r="U670" s="1" t="s">
        <v>25</v>
      </c>
      <c r="V670" s="1" t="s">
        <v>25</v>
      </c>
      <c r="W670" s="1" t="s">
        <v>25</v>
      </c>
      <c r="X670" s="1" t="s">
        <v>25</v>
      </c>
      <c r="Y670" s="1" t="s">
        <v>25</v>
      </c>
      <c r="Z670" s="1" t="s">
        <v>25</v>
      </c>
      <c r="AA670" s="1" t="s">
        <v>25</v>
      </c>
      <c r="AB670" s="1" t="s">
        <v>25</v>
      </c>
      <c r="AC670" s="1" t="s">
        <v>4394</v>
      </c>
      <c r="AD670" s="2">
        <v>0</v>
      </c>
      <c r="AE670" s="2">
        <v>323400</v>
      </c>
      <c r="AF670" s="2">
        <v>5518621</v>
      </c>
      <c r="AG670" s="2">
        <v>2000000</v>
      </c>
      <c r="AH670" s="2">
        <v>0</v>
      </c>
      <c r="AI670" s="2">
        <v>0</v>
      </c>
      <c r="AJ670" s="2">
        <v>0</v>
      </c>
      <c r="AK670" s="2">
        <v>0</v>
      </c>
      <c r="AL670" s="25" t="e">
        <f>VLOOKUP(H670,Tabla3[[#All],[Comuna]:[Codigo Comuna]],2,FALSE)</f>
        <v>#N/A</v>
      </c>
      <c r="AM670" s="28" t="e">
        <f>VLOOKUP(AL670,Poblacion!E$1:G$347,3,FALSE)</f>
        <v>#N/A</v>
      </c>
      <c r="AN670" s="28" t="e">
        <f>VLOOKUP(AL670,Tabla4[[#All],[Código Comuna]:[Población 2025 estimada]],3,FALSE)</f>
        <v>#N/A</v>
      </c>
      <c r="AO670" s="26" t="e">
        <f>VLOOKUP(AL670,Pobreza!B$1:E$346,4,FALSE)</f>
        <v>#N/A</v>
      </c>
    </row>
    <row r="671" spans="1:41" ht="24" x14ac:dyDescent="0.25">
      <c r="A671" s="5">
        <v>837</v>
      </c>
      <c r="B671" s="5" t="s">
        <v>497</v>
      </c>
      <c r="C671" s="5" t="s">
        <v>497</v>
      </c>
      <c r="D671" s="1" t="s">
        <v>498</v>
      </c>
      <c r="E671" s="1" t="s">
        <v>151</v>
      </c>
      <c r="F671" s="1" t="str">
        <f t="shared" si="10"/>
        <v>MAULE</v>
      </c>
      <c r="G671" s="1" t="s">
        <v>127</v>
      </c>
      <c r="H671" s="1" t="s">
        <v>122</v>
      </c>
      <c r="I671" s="5" t="s">
        <v>4912</v>
      </c>
      <c r="J671" s="5">
        <v>589</v>
      </c>
      <c r="K671" s="5" t="s">
        <v>20</v>
      </c>
      <c r="L671" s="5" t="s">
        <v>30</v>
      </c>
      <c r="M671" s="5">
        <v>56634</v>
      </c>
      <c r="N671" s="5" t="s">
        <v>1395</v>
      </c>
      <c r="O671" s="1" t="s">
        <v>1396</v>
      </c>
      <c r="P671" s="1" t="s">
        <v>533</v>
      </c>
      <c r="Q671" s="1" t="s">
        <v>556</v>
      </c>
      <c r="R671" s="1" t="s">
        <v>26</v>
      </c>
      <c r="S671" s="1" t="s">
        <v>226</v>
      </c>
      <c r="T671" s="5">
        <v>182074</v>
      </c>
      <c r="U671" s="1" t="s">
        <v>25</v>
      </c>
      <c r="V671" s="1" t="s">
        <v>25</v>
      </c>
      <c r="W671" s="1" t="s">
        <v>25</v>
      </c>
      <c r="X671" s="1" t="s">
        <v>25</v>
      </c>
      <c r="Y671" s="1" t="s">
        <v>25</v>
      </c>
      <c r="Z671" s="1" t="s">
        <v>25</v>
      </c>
      <c r="AA671" s="1" t="s">
        <v>25</v>
      </c>
      <c r="AB671" s="1" t="s">
        <v>25</v>
      </c>
      <c r="AC671" s="1" t="s">
        <v>4394</v>
      </c>
      <c r="AD671" s="2">
        <v>0</v>
      </c>
      <c r="AE671" s="2">
        <v>0</v>
      </c>
      <c r="AF671" s="2">
        <v>1175015</v>
      </c>
      <c r="AG671" s="2">
        <v>235200</v>
      </c>
      <c r="AH671" s="2">
        <v>0</v>
      </c>
      <c r="AI671" s="2">
        <v>0</v>
      </c>
      <c r="AJ671" s="2">
        <v>0</v>
      </c>
      <c r="AK671" s="2">
        <v>0</v>
      </c>
      <c r="AL671" s="25" t="e">
        <f>VLOOKUP(H671,Tabla3[[#All],[Comuna]:[Codigo Comuna]],2,FALSE)</f>
        <v>#N/A</v>
      </c>
      <c r="AM671" s="28" t="e">
        <f>VLOOKUP(AL671,Poblacion!E$1:G$347,3,FALSE)</f>
        <v>#N/A</v>
      </c>
      <c r="AN671" s="28" t="e">
        <f>VLOOKUP(AL671,Tabla4[[#All],[Código Comuna]:[Población 2025 estimada]],3,FALSE)</f>
        <v>#N/A</v>
      </c>
      <c r="AO671" s="26" t="e">
        <f>VLOOKUP(AL671,Pobreza!B$1:E$346,4,FALSE)</f>
        <v>#N/A</v>
      </c>
    </row>
    <row r="672" spans="1:41" ht="288" x14ac:dyDescent="0.25">
      <c r="A672" s="5">
        <v>839</v>
      </c>
      <c r="B672" s="5" t="s">
        <v>497</v>
      </c>
      <c r="C672" s="5" t="s">
        <v>497</v>
      </c>
      <c r="D672" s="1" t="s">
        <v>498</v>
      </c>
      <c r="E672" s="1" t="s">
        <v>151</v>
      </c>
      <c r="F672" s="1" t="str">
        <f t="shared" si="10"/>
        <v>MAULE</v>
      </c>
      <c r="G672" s="1" t="s">
        <v>354</v>
      </c>
      <c r="H672" s="1" t="s">
        <v>355</v>
      </c>
      <c r="I672" s="5" t="s">
        <v>4911</v>
      </c>
      <c r="J672" s="5">
        <v>554</v>
      </c>
      <c r="K672" s="5" t="s">
        <v>20</v>
      </c>
      <c r="L672" s="5" t="s">
        <v>30</v>
      </c>
      <c r="M672" s="5">
        <v>58609</v>
      </c>
      <c r="N672" s="5" t="s">
        <v>1397</v>
      </c>
      <c r="O672" s="1" t="s">
        <v>1398</v>
      </c>
      <c r="P672" s="1" t="s">
        <v>533</v>
      </c>
      <c r="Q672" s="1" t="s">
        <v>556</v>
      </c>
      <c r="R672" s="1" t="s">
        <v>26</v>
      </c>
      <c r="S672" s="1" t="s">
        <v>215</v>
      </c>
      <c r="T672" s="5">
        <v>181393</v>
      </c>
      <c r="U672" s="1" t="s">
        <v>25</v>
      </c>
      <c r="V672" s="1" t="s">
        <v>25</v>
      </c>
      <c r="W672" s="1" t="s">
        <v>269</v>
      </c>
      <c r="X672" s="1" t="s">
        <v>25</v>
      </c>
      <c r="Y672" s="1" t="s">
        <v>25</v>
      </c>
      <c r="Z672" s="1" t="s">
        <v>25</v>
      </c>
      <c r="AA672" s="1" t="s">
        <v>25</v>
      </c>
      <c r="AB672" s="1" t="s">
        <v>25</v>
      </c>
      <c r="AC672" s="1" t="s">
        <v>4394</v>
      </c>
      <c r="AD672" s="2">
        <v>0</v>
      </c>
      <c r="AE672" s="2">
        <v>8129740.023</v>
      </c>
      <c r="AF672" s="2">
        <v>14300000</v>
      </c>
      <c r="AG672" s="2">
        <v>0</v>
      </c>
      <c r="AH672" s="2">
        <v>0</v>
      </c>
      <c r="AI672" s="2">
        <v>0</v>
      </c>
      <c r="AJ672" s="2">
        <v>0</v>
      </c>
      <c r="AK672" s="2">
        <v>0</v>
      </c>
      <c r="AL672" s="25" t="e">
        <f>VLOOKUP(H672,Tabla3[[#All],[Comuna]:[Codigo Comuna]],2,FALSE)</f>
        <v>#N/A</v>
      </c>
      <c r="AM672" s="28" t="e">
        <f>VLOOKUP(AL672,Poblacion!E$1:G$347,3,FALSE)</f>
        <v>#N/A</v>
      </c>
      <c r="AN672" s="28" t="e">
        <f>VLOOKUP(AL672,Tabla4[[#All],[Código Comuna]:[Población 2025 estimada]],3,FALSE)</f>
        <v>#N/A</v>
      </c>
      <c r="AO672" s="26" t="e">
        <f>VLOOKUP(AL672,Pobreza!B$1:E$346,4,FALSE)</f>
        <v>#N/A</v>
      </c>
    </row>
    <row r="673" spans="1:41" ht="24" x14ac:dyDescent="0.25">
      <c r="A673" s="5">
        <v>841</v>
      </c>
      <c r="B673" s="5" t="s">
        <v>497</v>
      </c>
      <c r="C673" s="5" t="s">
        <v>497</v>
      </c>
      <c r="D673" s="1" t="s">
        <v>498</v>
      </c>
      <c r="E673" s="1" t="s">
        <v>151</v>
      </c>
      <c r="F673" s="1" t="str">
        <f t="shared" si="10"/>
        <v>MAULE</v>
      </c>
      <c r="G673" s="1" t="s">
        <v>127</v>
      </c>
      <c r="H673" s="1" t="s">
        <v>122</v>
      </c>
      <c r="I673" s="5" t="s">
        <v>4912</v>
      </c>
      <c r="J673" s="5">
        <v>566</v>
      </c>
      <c r="K673" s="5" t="s">
        <v>20</v>
      </c>
      <c r="L673" s="5" t="s">
        <v>21</v>
      </c>
      <c r="M673" s="5">
        <v>58746</v>
      </c>
      <c r="N673" s="5" t="s">
        <v>1399</v>
      </c>
      <c r="O673" s="1" t="s">
        <v>1400</v>
      </c>
      <c r="P673" s="1" t="s">
        <v>533</v>
      </c>
      <c r="Q673" s="1" t="s">
        <v>556</v>
      </c>
      <c r="R673" s="1" t="s">
        <v>26</v>
      </c>
      <c r="S673" s="1" t="s">
        <v>27</v>
      </c>
      <c r="T673" s="5">
        <v>181670</v>
      </c>
      <c r="U673" s="1" t="s">
        <v>25</v>
      </c>
      <c r="V673" s="1" t="s">
        <v>25</v>
      </c>
      <c r="W673" s="1" t="s">
        <v>25</v>
      </c>
      <c r="X673" s="1" t="s">
        <v>25</v>
      </c>
      <c r="Y673" s="1" t="s">
        <v>25</v>
      </c>
      <c r="Z673" s="1" t="s">
        <v>25</v>
      </c>
      <c r="AA673" s="1" t="s">
        <v>25</v>
      </c>
      <c r="AB673" s="1" t="s">
        <v>25</v>
      </c>
      <c r="AC673" s="1" t="s">
        <v>4394</v>
      </c>
      <c r="AD673" s="2">
        <v>0</v>
      </c>
      <c r="AE673" s="2">
        <v>0</v>
      </c>
      <c r="AF673" s="2">
        <v>13000</v>
      </c>
      <c r="AG673" s="2">
        <v>586417</v>
      </c>
      <c r="AH673" s="2">
        <v>652564</v>
      </c>
      <c r="AI673" s="2">
        <v>586417</v>
      </c>
      <c r="AJ673" s="2">
        <v>512115</v>
      </c>
      <c r="AK673" s="2">
        <v>0</v>
      </c>
      <c r="AL673" s="25" t="e">
        <f>VLOOKUP(H673,Tabla3[[#All],[Comuna]:[Codigo Comuna]],2,FALSE)</f>
        <v>#N/A</v>
      </c>
      <c r="AM673" s="28" t="e">
        <f>VLOOKUP(AL673,Poblacion!E$1:G$347,3,FALSE)</f>
        <v>#N/A</v>
      </c>
      <c r="AN673" s="28" t="e">
        <f>VLOOKUP(AL673,Tabla4[[#All],[Código Comuna]:[Población 2025 estimada]],3,FALSE)</f>
        <v>#N/A</v>
      </c>
      <c r="AO673" s="26" t="e">
        <f>VLOOKUP(AL673,Pobreza!B$1:E$346,4,FALSE)</f>
        <v>#N/A</v>
      </c>
    </row>
    <row r="674" spans="1:41" ht="24" x14ac:dyDescent="0.25">
      <c r="A674" s="5">
        <v>842</v>
      </c>
      <c r="B674" s="5" t="s">
        <v>497</v>
      </c>
      <c r="C674" s="5" t="s">
        <v>497</v>
      </c>
      <c r="D674" s="1" t="s">
        <v>498</v>
      </c>
      <c r="E674" s="1" t="s">
        <v>151</v>
      </c>
      <c r="F674" s="1" t="str">
        <f t="shared" si="10"/>
        <v>MAULE</v>
      </c>
      <c r="G674" s="1" t="s">
        <v>127</v>
      </c>
      <c r="H674" s="1" t="s">
        <v>122</v>
      </c>
      <c r="I674" s="5" t="s">
        <v>4912</v>
      </c>
      <c r="J674" s="5">
        <v>566</v>
      </c>
      <c r="K674" s="5" t="s">
        <v>20</v>
      </c>
      <c r="L674" s="5" t="s">
        <v>30</v>
      </c>
      <c r="M674" s="5">
        <v>58746</v>
      </c>
      <c r="N674" s="5" t="s">
        <v>1399</v>
      </c>
      <c r="O674" s="1" t="s">
        <v>1400</v>
      </c>
      <c r="P674" s="1" t="s">
        <v>533</v>
      </c>
      <c r="Q674" s="1" t="s">
        <v>556</v>
      </c>
      <c r="R674" s="1" t="s">
        <v>26</v>
      </c>
      <c r="S674" s="1" t="s">
        <v>31</v>
      </c>
      <c r="T674" s="5">
        <v>181671</v>
      </c>
      <c r="U674" s="1" t="s">
        <v>25</v>
      </c>
      <c r="V674" s="1" t="s">
        <v>25</v>
      </c>
      <c r="W674" s="1" t="s">
        <v>25</v>
      </c>
      <c r="X674" s="1" t="s">
        <v>25</v>
      </c>
      <c r="Y674" s="1" t="s">
        <v>25</v>
      </c>
      <c r="Z674" s="1" t="s">
        <v>25</v>
      </c>
      <c r="AA674" s="1" t="s">
        <v>25</v>
      </c>
      <c r="AB674" s="1" t="s">
        <v>25</v>
      </c>
      <c r="AC674" s="1" t="s">
        <v>4394</v>
      </c>
      <c r="AD674" s="2">
        <v>0</v>
      </c>
      <c r="AE674" s="2">
        <v>0</v>
      </c>
      <c r="AF674" s="2">
        <v>256000</v>
      </c>
      <c r="AG674" s="2">
        <v>4640000</v>
      </c>
      <c r="AH674" s="2">
        <v>5163385</v>
      </c>
      <c r="AI674" s="2">
        <v>4640000</v>
      </c>
      <c r="AJ674" s="2">
        <v>4156667</v>
      </c>
      <c r="AK674" s="2">
        <v>0</v>
      </c>
      <c r="AL674" s="25" t="e">
        <f>VLOOKUP(H674,Tabla3[[#All],[Comuna]:[Codigo Comuna]],2,FALSE)</f>
        <v>#N/A</v>
      </c>
      <c r="AM674" s="28" t="e">
        <f>VLOOKUP(AL674,Poblacion!E$1:G$347,3,FALSE)</f>
        <v>#N/A</v>
      </c>
      <c r="AN674" s="28" t="e">
        <f>VLOOKUP(AL674,Tabla4[[#All],[Código Comuna]:[Población 2025 estimada]],3,FALSE)</f>
        <v>#N/A</v>
      </c>
      <c r="AO674" s="26" t="e">
        <f>VLOOKUP(AL674,Pobreza!B$1:E$346,4,FALSE)</f>
        <v>#N/A</v>
      </c>
    </row>
    <row r="675" spans="1:41" ht="24" x14ac:dyDescent="0.25">
      <c r="A675" s="5">
        <v>844</v>
      </c>
      <c r="B675" s="5" t="s">
        <v>497</v>
      </c>
      <c r="C675" s="5" t="s">
        <v>497</v>
      </c>
      <c r="D675" s="1" t="s">
        <v>498</v>
      </c>
      <c r="E675" s="1" t="s">
        <v>151</v>
      </c>
      <c r="F675" s="1" t="str">
        <f t="shared" si="10"/>
        <v>MAULE</v>
      </c>
      <c r="G675" s="1" t="s">
        <v>127</v>
      </c>
      <c r="H675" s="1" t="s">
        <v>122</v>
      </c>
      <c r="I675" s="5" t="s">
        <v>4912</v>
      </c>
      <c r="J675" s="5">
        <v>640</v>
      </c>
      <c r="K675" s="5" t="s">
        <v>20</v>
      </c>
      <c r="L675" s="5" t="s">
        <v>30</v>
      </c>
      <c r="M675" s="5">
        <v>58821</v>
      </c>
      <c r="N675" s="5" t="s">
        <v>1401</v>
      </c>
      <c r="O675" s="1" t="s">
        <v>1402</v>
      </c>
      <c r="P675" s="1" t="s">
        <v>570</v>
      </c>
      <c r="Q675" s="1" t="s">
        <v>556</v>
      </c>
      <c r="R675" s="1" t="s">
        <v>26</v>
      </c>
      <c r="S675" s="1" t="s">
        <v>31</v>
      </c>
      <c r="T675" s="5">
        <v>181796</v>
      </c>
      <c r="U675" s="1" t="s">
        <v>25</v>
      </c>
      <c r="V675" s="1" t="s">
        <v>25</v>
      </c>
      <c r="W675" s="1" t="s">
        <v>25</v>
      </c>
      <c r="X675" s="1" t="s">
        <v>25</v>
      </c>
      <c r="Y675" s="1" t="s">
        <v>25</v>
      </c>
      <c r="Z675" s="1" t="s">
        <v>25</v>
      </c>
      <c r="AA675" s="1" t="s">
        <v>25</v>
      </c>
      <c r="AB675" s="1" t="s">
        <v>25</v>
      </c>
      <c r="AC675" s="1" t="s">
        <v>4394</v>
      </c>
      <c r="AD675" s="2">
        <v>0</v>
      </c>
      <c r="AE675" s="2">
        <v>0</v>
      </c>
      <c r="AF675" s="2">
        <v>194737</v>
      </c>
      <c r="AG675" s="2">
        <v>114000</v>
      </c>
      <c r="AH675" s="2">
        <v>114000</v>
      </c>
      <c r="AI675" s="2">
        <v>0</v>
      </c>
      <c r="AJ675" s="2">
        <v>0</v>
      </c>
      <c r="AK675" s="2">
        <v>0</v>
      </c>
      <c r="AL675" s="25" t="e">
        <f>VLOOKUP(H675,Tabla3[[#All],[Comuna]:[Codigo Comuna]],2,FALSE)</f>
        <v>#N/A</v>
      </c>
      <c r="AM675" s="28" t="e">
        <f>VLOOKUP(AL675,Poblacion!E$1:G$347,3,FALSE)</f>
        <v>#N/A</v>
      </c>
      <c r="AN675" s="28" t="e">
        <f>VLOOKUP(AL675,Tabla4[[#All],[Código Comuna]:[Población 2025 estimada]],3,FALSE)</f>
        <v>#N/A</v>
      </c>
      <c r="AO675" s="26" t="e">
        <f>VLOOKUP(AL675,Pobreza!B$1:E$346,4,FALSE)</f>
        <v>#N/A</v>
      </c>
    </row>
    <row r="676" spans="1:41" ht="24" x14ac:dyDescent="0.25">
      <c r="A676" s="5">
        <v>845</v>
      </c>
      <c r="B676" s="5" t="s">
        <v>497</v>
      </c>
      <c r="C676" s="5" t="s">
        <v>497</v>
      </c>
      <c r="D676" s="1" t="s">
        <v>498</v>
      </c>
      <c r="E676" s="1" t="s">
        <v>74</v>
      </c>
      <c r="F676" s="1" t="str">
        <f t="shared" si="10"/>
        <v>ÑUBLE</v>
      </c>
      <c r="G676" s="1" t="s">
        <v>79</v>
      </c>
      <c r="H676" s="1" t="s">
        <v>1405</v>
      </c>
      <c r="I676" s="5" t="s">
        <v>4911</v>
      </c>
      <c r="J676" s="5">
        <v>26</v>
      </c>
      <c r="K676" s="5" t="s">
        <v>20</v>
      </c>
      <c r="L676" s="5" t="s">
        <v>30</v>
      </c>
      <c r="M676" s="5">
        <v>35051</v>
      </c>
      <c r="N676" s="5" t="s">
        <v>1403</v>
      </c>
      <c r="O676" s="1" t="s">
        <v>1404</v>
      </c>
      <c r="P676" s="1" t="s">
        <v>539</v>
      </c>
      <c r="Q676" s="1" t="s">
        <v>540</v>
      </c>
      <c r="R676" s="1" t="s">
        <v>26</v>
      </c>
      <c r="S676" s="1" t="s">
        <v>226</v>
      </c>
      <c r="T676" s="5">
        <v>157947</v>
      </c>
      <c r="U676" s="1" t="s">
        <v>500</v>
      </c>
      <c r="V676" s="1" t="s">
        <v>25</v>
      </c>
      <c r="W676" s="1" t="s">
        <v>25</v>
      </c>
      <c r="X676" s="1" t="s">
        <v>25</v>
      </c>
      <c r="Y676" s="1" t="s">
        <v>25</v>
      </c>
      <c r="Z676" s="1" t="s">
        <v>25</v>
      </c>
      <c r="AA676" s="1" t="s">
        <v>25</v>
      </c>
      <c r="AB676" s="1" t="s">
        <v>25</v>
      </c>
      <c r="AC676" s="1" t="s">
        <v>4394</v>
      </c>
      <c r="AD676" s="2">
        <v>1039849.423</v>
      </c>
      <c r="AE676" s="2">
        <v>670000</v>
      </c>
      <c r="AF676" s="2">
        <v>13210780</v>
      </c>
      <c r="AG676" s="2">
        <v>0</v>
      </c>
      <c r="AH676" s="2">
        <v>0</v>
      </c>
      <c r="AI676" s="2">
        <v>0</v>
      </c>
      <c r="AJ676" s="2">
        <v>0</v>
      </c>
      <c r="AK676" s="2">
        <v>0</v>
      </c>
      <c r="AL676" s="25" t="e">
        <f>VLOOKUP(H676,Tabla3[[#All],[Comuna]:[Codigo Comuna]],2,FALSE)</f>
        <v>#N/A</v>
      </c>
      <c r="AM676" s="28" t="e">
        <f>VLOOKUP(AL676,Poblacion!E$1:G$347,3,FALSE)</f>
        <v>#N/A</v>
      </c>
      <c r="AN676" s="28" t="e">
        <f>VLOOKUP(AL676,Tabla4[[#All],[Código Comuna]:[Población 2025 estimada]],3,FALSE)</f>
        <v>#N/A</v>
      </c>
      <c r="AO676" s="26" t="e">
        <f>VLOOKUP(AL676,Pobreza!B$1:E$346,4,FALSE)</f>
        <v>#N/A</v>
      </c>
    </row>
    <row r="677" spans="1:41" ht="72" x14ac:dyDescent="0.25">
      <c r="A677" s="6"/>
      <c r="B677" s="5" t="s">
        <v>497</v>
      </c>
      <c r="C677" s="5" t="s">
        <v>497</v>
      </c>
      <c r="D677" s="1" t="s">
        <v>498</v>
      </c>
      <c r="E677" s="1" t="s">
        <v>74</v>
      </c>
      <c r="F677" s="1" t="str">
        <f t="shared" si="10"/>
        <v>ÑUBLE</v>
      </c>
      <c r="G677" s="1" t="s">
        <v>79</v>
      </c>
      <c r="H677" s="1" t="s">
        <v>1408</v>
      </c>
      <c r="I677" s="5" t="s">
        <v>4911</v>
      </c>
      <c r="J677" s="6"/>
      <c r="K677" s="5" t="s">
        <v>20</v>
      </c>
      <c r="L677" s="5" t="s">
        <v>21</v>
      </c>
      <c r="M677" s="5">
        <v>37066</v>
      </c>
      <c r="N677" s="5" t="s">
        <v>1406</v>
      </c>
      <c r="O677" s="1" t="s">
        <v>1407</v>
      </c>
      <c r="P677" s="1" t="s">
        <v>521</v>
      </c>
      <c r="Q677" s="1" t="s">
        <v>25</v>
      </c>
      <c r="R677" s="1" t="s">
        <v>26</v>
      </c>
      <c r="S677" s="1" t="s">
        <v>724</v>
      </c>
      <c r="T677" s="5">
        <v>148410</v>
      </c>
      <c r="U677" s="1" t="s">
        <v>500</v>
      </c>
      <c r="V677" s="1" t="s">
        <v>25</v>
      </c>
      <c r="W677" s="1" t="s">
        <v>25</v>
      </c>
      <c r="X677" s="1" t="s">
        <v>25</v>
      </c>
      <c r="Y677" s="1" t="s">
        <v>25</v>
      </c>
      <c r="Z677" s="1" t="s">
        <v>25</v>
      </c>
      <c r="AA677" s="1" t="s">
        <v>25</v>
      </c>
      <c r="AB677" s="1" t="s">
        <v>25</v>
      </c>
      <c r="AC677" s="1" t="s">
        <v>4394</v>
      </c>
      <c r="AD677" s="2">
        <v>0</v>
      </c>
      <c r="AE677" s="2">
        <v>10</v>
      </c>
      <c r="AF677" s="2">
        <v>350000</v>
      </c>
      <c r="AG677" s="2">
        <v>350000</v>
      </c>
      <c r="AH677" s="2">
        <v>350000</v>
      </c>
      <c r="AI677" s="2">
        <v>0</v>
      </c>
      <c r="AJ677" s="2">
        <v>0</v>
      </c>
      <c r="AK677" s="2">
        <v>0</v>
      </c>
      <c r="AL677" s="25" t="e">
        <f>VLOOKUP(H677,Tabla3[[#All],[Comuna]:[Codigo Comuna]],2,FALSE)</f>
        <v>#N/A</v>
      </c>
      <c r="AM677" s="28" t="e">
        <f>VLOOKUP(AL677,Poblacion!E$1:G$347,3,FALSE)</f>
        <v>#N/A</v>
      </c>
      <c r="AN677" s="28" t="e">
        <f>VLOOKUP(AL677,Tabla4[[#All],[Código Comuna]:[Población 2025 estimada]],3,FALSE)</f>
        <v>#N/A</v>
      </c>
      <c r="AO677" s="26" t="e">
        <f>VLOOKUP(AL677,Pobreza!B$1:E$346,4,FALSE)</f>
        <v>#N/A</v>
      </c>
    </row>
    <row r="678" spans="1:41" ht="72" x14ac:dyDescent="0.25">
      <c r="A678" s="5">
        <v>848</v>
      </c>
      <c r="B678" s="5" t="s">
        <v>497</v>
      </c>
      <c r="C678" s="5" t="s">
        <v>497</v>
      </c>
      <c r="D678" s="1" t="s">
        <v>498</v>
      </c>
      <c r="E678" s="1" t="s">
        <v>74</v>
      </c>
      <c r="F678" s="1" t="str">
        <f t="shared" si="10"/>
        <v>ÑUBLE</v>
      </c>
      <c r="G678" s="1" t="s">
        <v>79</v>
      </c>
      <c r="H678" s="1" t="s">
        <v>1408</v>
      </c>
      <c r="I678" s="5" t="s">
        <v>4912</v>
      </c>
      <c r="J678" s="5">
        <v>778</v>
      </c>
      <c r="K678" s="5" t="s">
        <v>20</v>
      </c>
      <c r="L678" s="5" t="s">
        <v>21</v>
      </c>
      <c r="M678" s="5">
        <v>37066</v>
      </c>
      <c r="N678" s="5" t="s">
        <v>1406</v>
      </c>
      <c r="O678" s="1" t="s">
        <v>1407</v>
      </c>
      <c r="P678" s="1" t="s">
        <v>521</v>
      </c>
      <c r="Q678" s="1" t="s">
        <v>540</v>
      </c>
      <c r="R678" s="1" t="s">
        <v>26</v>
      </c>
      <c r="S678" s="1" t="s">
        <v>1029</v>
      </c>
      <c r="T678" s="5">
        <v>182159</v>
      </c>
      <c r="U678" s="1" t="s">
        <v>25</v>
      </c>
      <c r="V678" s="1" t="s">
        <v>25</v>
      </c>
      <c r="W678" s="1" t="s">
        <v>25</v>
      </c>
      <c r="X678" s="1" t="s">
        <v>25</v>
      </c>
      <c r="Y678" s="1" t="s">
        <v>25</v>
      </c>
      <c r="Z678" s="1" t="s">
        <v>25</v>
      </c>
      <c r="AA678" s="1" t="s">
        <v>25</v>
      </c>
      <c r="AB678" s="1" t="s">
        <v>25</v>
      </c>
      <c r="AC678" s="1" t="s">
        <v>4394</v>
      </c>
      <c r="AD678" s="2">
        <v>0</v>
      </c>
      <c r="AE678" s="2">
        <v>0</v>
      </c>
      <c r="AF678" s="2">
        <v>10000</v>
      </c>
      <c r="AG678" s="2">
        <v>800000</v>
      </c>
      <c r="AH678" s="2">
        <v>800000</v>
      </c>
      <c r="AI678" s="2">
        <v>450000</v>
      </c>
      <c r="AJ678" s="2">
        <v>0</v>
      </c>
      <c r="AK678" s="2">
        <v>0</v>
      </c>
      <c r="AL678" s="25" t="e">
        <f>VLOOKUP(H678,Tabla3[[#All],[Comuna]:[Codigo Comuna]],2,FALSE)</f>
        <v>#N/A</v>
      </c>
      <c r="AM678" s="28" t="e">
        <f>VLOOKUP(AL678,Poblacion!E$1:G$347,3,FALSE)</f>
        <v>#N/A</v>
      </c>
      <c r="AN678" s="28" t="e">
        <f>VLOOKUP(AL678,Tabla4[[#All],[Código Comuna]:[Población 2025 estimada]],3,FALSE)</f>
        <v>#N/A</v>
      </c>
      <c r="AO678" s="26" t="e">
        <f>VLOOKUP(AL678,Pobreza!B$1:E$346,4,FALSE)</f>
        <v>#N/A</v>
      </c>
    </row>
    <row r="679" spans="1:41" ht="72" x14ac:dyDescent="0.25">
      <c r="A679" s="6"/>
      <c r="B679" s="5" t="s">
        <v>497</v>
      </c>
      <c r="C679" s="5" t="s">
        <v>497</v>
      </c>
      <c r="D679" s="1" t="s">
        <v>498</v>
      </c>
      <c r="E679" s="1" t="s">
        <v>74</v>
      </c>
      <c r="F679" s="1" t="str">
        <f t="shared" si="10"/>
        <v>ÑUBLE</v>
      </c>
      <c r="G679" s="1" t="s">
        <v>79</v>
      </c>
      <c r="H679" s="1" t="s">
        <v>1408</v>
      </c>
      <c r="I679" s="5" t="s">
        <v>4911</v>
      </c>
      <c r="J679" s="6"/>
      <c r="K679" s="5" t="s">
        <v>20</v>
      </c>
      <c r="L679" s="5" t="s">
        <v>30</v>
      </c>
      <c r="M679" s="5">
        <v>37066</v>
      </c>
      <c r="N679" s="5" t="s">
        <v>1406</v>
      </c>
      <c r="O679" s="1" t="s">
        <v>1407</v>
      </c>
      <c r="P679" s="1" t="s">
        <v>521</v>
      </c>
      <c r="Q679" s="1" t="s">
        <v>25</v>
      </c>
      <c r="R679" s="1" t="s">
        <v>26</v>
      </c>
      <c r="S679" s="1" t="s">
        <v>418</v>
      </c>
      <c r="T679" s="5">
        <v>148411</v>
      </c>
      <c r="U679" s="1" t="s">
        <v>500</v>
      </c>
      <c r="V679" s="1" t="s">
        <v>25</v>
      </c>
      <c r="W679" s="1" t="s">
        <v>25</v>
      </c>
      <c r="X679" s="1" t="s">
        <v>25</v>
      </c>
      <c r="Y679" s="1" t="s">
        <v>25</v>
      </c>
      <c r="Z679" s="1" t="s">
        <v>25</v>
      </c>
      <c r="AA679" s="1" t="s">
        <v>25</v>
      </c>
      <c r="AB679" s="1" t="s">
        <v>25</v>
      </c>
      <c r="AC679" s="1" t="s">
        <v>4394</v>
      </c>
      <c r="AD679" s="2">
        <v>0</v>
      </c>
      <c r="AE679" s="2">
        <v>10</v>
      </c>
      <c r="AF679" s="2">
        <v>8550000</v>
      </c>
      <c r="AG679" s="2">
        <v>8150000</v>
      </c>
      <c r="AH679" s="2">
        <v>8750000</v>
      </c>
      <c r="AI679" s="2">
        <v>0</v>
      </c>
      <c r="AJ679" s="2">
        <v>0</v>
      </c>
      <c r="AK679" s="2">
        <v>0</v>
      </c>
      <c r="AL679" s="25" t="e">
        <f>VLOOKUP(H679,Tabla3[[#All],[Comuna]:[Codigo Comuna]],2,FALSE)</f>
        <v>#N/A</v>
      </c>
      <c r="AM679" s="28" t="e">
        <f>VLOOKUP(AL679,Poblacion!E$1:G$347,3,FALSE)</f>
        <v>#N/A</v>
      </c>
      <c r="AN679" s="28" t="e">
        <f>VLOOKUP(AL679,Tabla4[[#All],[Código Comuna]:[Población 2025 estimada]],3,FALSE)</f>
        <v>#N/A</v>
      </c>
      <c r="AO679" s="26" t="e">
        <f>VLOOKUP(AL679,Pobreza!B$1:E$346,4,FALSE)</f>
        <v>#N/A</v>
      </c>
    </row>
    <row r="680" spans="1:41" ht="72" x14ac:dyDescent="0.25">
      <c r="A680" s="5">
        <v>849</v>
      </c>
      <c r="B680" s="5" t="s">
        <v>497</v>
      </c>
      <c r="C680" s="5" t="s">
        <v>497</v>
      </c>
      <c r="D680" s="1" t="s">
        <v>498</v>
      </c>
      <c r="E680" s="1" t="s">
        <v>74</v>
      </c>
      <c r="F680" s="1" t="str">
        <f t="shared" si="10"/>
        <v>ÑUBLE</v>
      </c>
      <c r="G680" s="1" t="s">
        <v>79</v>
      </c>
      <c r="H680" s="1" t="s">
        <v>1408</v>
      </c>
      <c r="I680" s="5" t="s">
        <v>4912</v>
      </c>
      <c r="J680" s="5">
        <v>778</v>
      </c>
      <c r="K680" s="5" t="s">
        <v>20</v>
      </c>
      <c r="L680" s="5" t="s">
        <v>30</v>
      </c>
      <c r="M680" s="5">
        <v>37066</v>
      </c>
      <c r="N680" s="5" t="s">
        <v>1406</v>
      </c>
      <c r="O680" s="1" t="s">
        <v>1407</v>
      </c>
      <c r="P680" s="1" t="s">
        <v>521</v>
      </c>
      <c r="Q680" s="1" t="s">
        <v>540</v>
      </c>
      <c r="R680" s="1" t="s">
        <v>26</v>
      </c>
      <c r="S680" s="1" t="s">
        <v>641</v>
      </c>
      <c r="T680" s="5">
        <v>182158</v>
      </c>
      <c r="U680" s="1" t="s">
        <v>25</v>
      </c>
      <c r="V680" s="1" t="s">
        <v>25</v>
      </c>
      <c r="W680" s="1" t="s">
        <v>25</v>
      </c>
      <c r="X680" s="1" t="s">
        <v>25</v>
      </c>
      <c r="Y680" s="1" t="s">
        <v>25</v>
      </c>
      <c r="Z680" s="1" t="s">
        <v>25</v>
      </c>
      <c r="AA680" s="1" t="s">
        <v>25</v>
      </c>
      <c r="AB680" s="1" t="s">
        <v>25</v>
      </c>
      <c r="AC680" s="1" t="s">
        <v>4394</v>
      </c>
      <c r="AD680" s="2">
        <v>0</v>
      </c>
      <c r="AE680" s="2">
        <v>0</v>
      </c>
      <c r="AF680" s="2">
        <v>50000</v>
      </c>
      <c r="AG680" s="2">
        <v>6000000</v>
      </c>
      <c r="AH680" s="2">
        <v>10000000</v>
      </c>
      <c r="AI680" s="2">
        <v>12000000</v>
      </c>
      <c r="AJ680" s="2">
        <v>0</v>
      </c>
      <c r="AK680" s="2">
        <v>0</v>
      </c>
      <c r="AL680" s="25" t="e">
        <f>VLOOKUP(H680,Tabla3[[#All],[Comuna]:[Codigo Comuna]],2,FALSE)</f>
        <v>#N/A</v>
      </c>
      <c r="AM680" s="28" t="e">
        <f>VLOOKUP(AL680,Poblacion!E$1:G$347,3,FALSE)</f>
        <v>#N/A</v>
      </c>
      <c r="AN680" s="28" t="e">
        <f>VLOOKUP(AL680,Tabla4[[#All],[Código Comuna]:[Población 2025 estimada]],3,FALSE)</f>
        <v>#N/A</v>
      </c>
      <c r="AO680" s="26" t="e">
        <f>VLOOKUP(AL680,Pobreza!B$1:E$346,4,FALSE)</f>
        <v>#N/A</v>
      </c>
    </row>
    <row r="681" spans="1:41" ht="36" x14ac:dyDescent="0.25">
      <c r="A681" s="5">
        <v>851</v>
      </c>
      <c r="B681" s="5" t="s">
        <v>497</v>
      </c>
      <c r="C681" s="5" t="s">
        <v>497</v>
      </c>
      <c r="D681" s="1" t="s">
        <v>498</v>
      </c>
      <c r="E681" s="1" t="s">
        <v>74</v>
      </c>
      <c r="F681" s="1" t="str">
        <f t="shared" si="10"/>
        <v>ÑUBLE</v>
      </c>
      <c r="G681" s="1" t="s">
        <v>1412</v>
      </c>
      <c r="H681" s="1" t="s">
        <v>1413</v>
      </c>
      <c r="I681" s="5" t="s">
        <v>4911</v>
      </c>
      <c r="J681" s="5">
        <v>133</v>
      </c>
      <c r="K681" s="5" t="s">
        <v>20</v>
      </c>
      <c r="L681" s="5" t="s">
        <v>21</v>
      </c>
      <c r="M681" s="5">
        <v>43366</v>
      </c>
      <c r="N681" s="5" t="s">
        <v>1409</v>
      </c>
      <c r="O681" s="1" t="s">
        <v>1410</v>
      </c>
      <c r="P681" s="1" t="s">
        <v>607</v>
      </c>
      <c r="Q681" s="1" t="s">
        <v>506</v>
      </c>
      <c r="R681" s="1" t="s">
        <v>89</v>
      </c>
      <c r="S681" s="1" t="s">
        <v>1411</v>
      </c>
      <c r="T681" s="5">
        <v>150281</v>
      </c>
      <c r="U681" s="1" t="s">
        <v>500</v>
      </c>
      <c r="V681" s="1" t="s">
        <v>193</v>
      </c>
      <c r="W681" s="1" t="s">
        <v>25</v>
      </c>
      <c r="X681" s="1" t="s">
        <v>25</v>
      </c>
      <c r="Y681" s="1" t="s">
        <v>25</v>
      </c>
      <c r="Z681" s="1" t="s">
        <v>25</v>
      </c>
      <c r="AA681" s="1" t="s">
        <v>25</v>
      </c>
      <c r="AB681" s="1" t="s">
        <v>25</v>
      </c>
      <c r="AC681" s="1" t="s">
        <v>4394</v>
      </c>
      <c r="AD681" s="2">
        <v>224586.43799999999</v>
      </c>
      <c r="AE681" s="2">
        <v>62741</v>
      </c>
      <c r="AF681" s="2">
        <v>148761</v>
      </c>
      <c r="AG681" s="2">
        <v>0</v>
      </c>
      <c r="AH681" s="2">
        <v>0</v>
      </c>
      <c r="AI681" s="2">
        <v>0</v>
      </c>
      <c r="AJ681" s="2">
        <v>0</v>
      </c>
      <c r="AK681" s="2">
        <v>0</v>
      </c>
      <c r="AL681" s="25" t="e">
        <f>VLOOKUP(H681,Tabla3[[#All],[Comuna]:[Codigo Comuna]],2,FALSE)</f>
        <v>#N/A</v>
      </c>
      <c r="AM681" s="28" t="e">
        <f>VLOOKUP(AL681,Poblacion!E$1:G$347,3,FALSE)</f>
        <v>#N/A</v>
      </c>
      <c r="AN681" s="28" t="e">
        <f>VLOOKUP(AL681,Tabla4[[#All],[Código Comuna]:[Población 2025 estimada]],3,FALSE)</f>
        <v>#N/A</v>
      </c>
      <c r="AO681" s="26" t="e">
        <f>VLOOKUP(AL681,Pobreza!B$1:E$346,4,FALSE)</f>
        <v>#N/A</v>
      </c>
    </row>
    <row r="682" spans="1:41" ht="36" x14ac:dyDescent="0.25">
      <c r="A682" s="5">
        <v>850</v>
      </c>
      <c r="B682" s="5" t="s">
        <v>497</v>
      </c>
      <c r="C682" s="5" t="s">
        <v>497</v>
      </c>
      <c r="D682" s="1" t="s">
        <v>498</v>
      </c>
      <c r="E682" s="1" t="s">
        <v>74</v>
      </c>
      <c r="F682" s="1" t="str">
        <f t="shared" si="10"/>
        <v>ÑUBLE</v>
      </c>
      <c r="G682" s="1" t="s">
        <v>1412</v>
      </c>
      <c r="H682" s="1" t="s">
        <v>1413</v>
      </c>
      <c r="I682" s="5" t="s">
        <v>4911</v>
      </c>
      <c r="J682" s="5">
        <v>133</v>
      </c>
      <c r="K682" s="5" t="s">
        <v>20</v>
      </c>
      <c r="L682" s="5" t="s">
        <v>21</v>
      </c>
      <c r="M682" s="5">
        <v>43366</v>
      </c>
      <c r="N682" s="5" t="s">
        <v>1409</v>
      </c>
      <c r="O682" s="1" t="s">
        <v>1410</v>
      </c>
      <c r="P682" s="1" t="s">
        <v>607</v>
      </c>
      <c r="Q682" s="1" t="s">
        <v>506</v>
      </c>
      <c r="R682" s="1" t="s">
        <v>89</v>
      </c>
      <c r="S682" s="1" t="s">
        <v>1414</v>
      </c>
      <c r="T682" s="5">
        <v>168561</v>
      </c>
      <c r="U682" s="1" t="s">
        <v>500</v>
      </c>
      <c r="V682" s="1" t="s">
        <v>193</v>
      </c>
      <c r="W682" s="1" t="s">
        <v>25</v>
      </c>
      <c r="X682" s="1" t="s">
        <v>25</v>
      </c>
      <c r="Y682" s="1" t="s">
        <v>25</v>
      </c>
      <c r="Z682" s="1" t="s">
        <v>25</v>
      </c>
      <c r="AA682" s="1" t="s">
        <v>25</v>
      </c>
      <c r="AB682" s="1" t="s">
        <v>25</v>
      </c>
      <c r="AC682" s="1" t="s">
        <v>4394</v>
      </c>
      <c r="AD682" s="2">
        <v>0</v>
      </c>
      <c r="AE682" s="2">
        <v>1</v>
      </c>
      <c r="AF682" s="2">
        <v>210000</v>
      </c>
      <c r="AG682" s="2">
        <v>315000</v>
      </c>
      <c r="AH682" s="2">
        <v>175000</v>
      </c>
      <c r="AI682" s="2">
        <v>0</v>
      </c>
      <c r="AJ682" s="2">
        <v>0</v>
      </c>
      <c r="AK682" s="2">
        <v>0</v>
      </c>
      <c r="AL682" s="25" t="e">
        <f>VLOOKUP(H682,Tabla3[[#All],[Comuna]:[Codigo Comuna]],2,FALSE)</f>
        <v>#N/A</v>
      </c>
      <c r="AM682" s="28" t="e">
        <f>VLOOKUP(AL682,Poblacion!E$1:G$347,3,FALSE)</f>
        <v>#N/A</v>
      </c>
      <c r="AN682" s="28" t="e">
        <f>VLOOKUP(AL682,Tabla4[[#All],[Código Comuna]:[Población 2025 estimada]],3,FALSE)</f>
        <v>#N/A</v>
      </c>
      <c r="AO682" s="26" t="e">
        <f>VLOOKUP(AL682,Pobreza!B$1:E$346,4,FALSE)</f>
        <v>#N/A</v>
      </c>
    </row>
    <row r="683" spans="1:41" ht="24" x14ac:dyDescent="0.25">
      <c r="A683" s="5">
        <v>853</v>
      </c>
      <c r="B683" s="5" t="s">
        <v>497</v>
      </c>
      <c r="C683" s="5" t="s">
        <v>497</v>
      </c>
      <c r="D683" s="1" t="s">
        <v>498</v>
      </c>
      <c r="E683" s="1" t="s">
        <v>74</v>
      </c>
      <c r="F683" s="1" t="str">
        <f t="shared" si="10"/>
        <v>ÑUBLE</v>
      </c>
      <c r="G683" s="1" t="s">
        <v>79</v>
      </c>
      <c r="H683" s="1" t="s">
        <v>1418</v>
      </c>
      <c r="I683" s="5" t="s">
        <v>4911</v>
      </c>
      <c r="J683" s="5">
        <v>211</v>
      </c>
      <c r="K683" s="5" t="s">
        <v>20</v>
      </c>
      <c r="L683" s="5" t="s">
        <v>21</v>
      </c>
      <c r="M683" s="5">
        <v>48293</v>
      </c>
      <c r="N683" s="5" t="s">
        <v>1416</v>
      </c>
      <c r="O683" s="1" t="s">
        <v>1417</v>
      </c>
      <c r="P683" s="1" t="s">
        <v>505</v>
      </c>
      <c r="Q683" s="1" t="s">
        <v>560</v>
      </c>
      <c r="R683" s="1" t="s">
        <v>89</v>
      </c>
      <c r="S683" s="1" t="s">
        <v>90</v>
      </c>
      <c r="T683" s="5">
        <v>175380</v>
      </c>
      <c r="U683" s="1" t="s">
        <v>500</v>
      </c>
      <c r="V683" s="1" t="s">
        <v>25</v>
      </c>
      <c r="W683" s="1" t="s">
        <v>25</v>
      </c>
      <c r="X683" s="1" t="s">
        <v>25</v>
      </c>
      <c r="Y683" s="1" t="s">
        <v>25</v>
      </c>
      <c r="Z683" s="1" t="s">
        <v>25</v>
      </c>
      <c r="AA683" s="1" t="s">
        <v>25</v>
      </c>
      <c r="AB683" s="1" t="s">
        <v>25</v>
      </c>
      <c r="AC683" s="1" t="s">
        <v>4394</v>
      </c>
      <c r="AD683" s="2">
        <v>0</v>
      </c>
      <c r="AE683" s="2">
        <v>134000</v>
      </c>
      <c r="AF683" s="2">
        <v>88367</v>
      </c>
      <c r="AG683" s="2">
        <v>0</v>
      </c>
      <c r="AH683" s="2">
        <v>0</v>
      </c>
      <c r="AI683" s="2">
        <v>0</v>
      </c>
      <c r="AJ683" s="2">
        <v>0</v>
      </c>
      <c r="AK683" s="2">
        <v>0</v>
      </c>
      <c r="AL683" s="25">
        <f>VLOOKUP(H683,Tabla3[[#All],[Comuna]:[Codigo Comuna]],2,FALSE)</f>
        <v>16107</v>
      </c>
      <c r="AM683" s="28">
        <f>VLOOKUP(AL683,Poblacion!E$1:G$347,3,FALSE)</f>
        <v>19165</v>
      </c>
      <c r="AN683" s="28">
        <f>VLOOKUP(AL683,Tabla4[[#All],[Código Comuna]:[Población 2025 estimada]],3,FALSE)</f>
        <v>19421</v>
      </c>
      <c r="AO683" s="26">
        <f>VLOOKUP(AL683,Pobreza!B$1:E$346,4,FALSE)</f>
        <v>0.12002769952515201</v>
      </c>
    </row>
    <row r="684" spans="1:41" ht="228" x14ac:dyDescent="0.25">
      <c r="A684" s="6"/>
      <c r="B684" s="5" t="s">
        <v>497</v>
      </c>
      <c r="C684" s="5" t="s">
        <v>497</v>
      </c>
      <c r="D684" s="1" t="s">
        <v>498</v>
      </c>
      <c r="E684" s="1" t="s">
        <v>74</v>
      </c>
      <c r="F684" s="1" t="str">
        <f t="shared" si="10"/>
        <v>ÑUBLE</v>
      </c>
      <c r="G684" s="1" t="s">
        <v>1421</v>
      </c>
      <c r="H684" s="1" t="s">
        <v>1422</v>
      </c>
      <c r="I684" s="5" t="s">
        <v>4911</v>
      </c>
      <c r="J684" s="6"/>
      <c r="K684" s="5" t="s">
        <v>20</v>
      </c>
      <c r="L684" s="5" t="s">
        <v>30</v>
      </c>
      <c r="M684" s="5">
        <v>48405</v>
      </c>
      <c r="N684" s="5" t="s">
        <v>1419</v>
      </c>
      <c r="O684" s="1" t="s">
        <v>1420</v>
      </c>
      <c r="P684" s="1" t="s">
        <v>533</v>
      </c>
      <c r="Q684" s="1" t="s">
        <v>25</v>
      </c>
      <c r="R684" s="1" t="s">
        <v>26</v>
      </c>
      <c r="S684" s="1" t="s">
        <v>31</v>
      </c>
      <c r="T684" s="5">
        <v>147682</v>
      </c>
      <c r="U684" s="1" t="s">
        <v>507</v>
      </c>
      <c r="V684" s="1" t="s">
        <v>25</v>
      </c>
      <c r="W684" s="1" t="s">
        <v>25</v>
      </c>
      <c r="X684" s="1" t="s">
        <v>25</v>
      </c>
      <c r="Y684" s="1" t="s">
        <v>25</v>
      </c>
      <c r="Z684" s="1" t="s">
        <v>25</v>
      </c>
      <c r="AA684" s="1" t="s">
        <v>25</v>
      </c>
      <c r="AB684" s="1" t="s">
        <v>25</v>
      </c>
      <c r="AC684" s="1" t="s">
        <v>4394</v>
      </c>
      <c r="AD684" s="2">
        <v>1897587.078</v>
      </c>
      <c r="AE684" s="2">
        <v>1471294.652</v>
      </c>
      <c r="AF684" s="2">
        <v>128517</v>
      </c>
      <c r="AG684" s="2">
        <v>0</v>
      </c>
      <c r="AH684" s="2">
        <v>0</v>
      </c>
      <c r="AI684" s="2">
        <v>0</v>
      </c>
      <c r="AJ684" s="2">
        <v>0</v>
      </c>
      <c r="AK684" s="2">
        <v>0</v>
      </c>
      <c r="AL684" s="25" t="e">
        <f>VLOOKUP(H684,Tabla3[[#All],[Comuna]:[Codigo Comuna]],2,FALSE)</f>
        <v>#N/A</v>
      </c>
      <c r="AM684" s="28" t="e">
        <f>VLOOKUP(AL684,Poblacion!E$1:G$347,3,FALSE)</f>
        <v>#N/A</v>
      </c>
      <c r="AN684" s="28" t="e">
        <f>VLOOKUP(AL684,Tabla4[[#All],[Código Comuna]:[Población 2025 estimada]],3,FALSE)</f>
        <v>#N/A</v>
      </c>
      <c r="AO684" s="26" t="e">
        <f>VLOOKUP(AL684,Pobreza!B$1:E$346,4,FALSE)</f>
        <v>#N/A</v>
      </c>
    </row>
    <row r="685" spans="1:41" ht="228" x14ac:dyDescent="0.25">
      <c r="A685" s="6"/>
      <c r="B685" s="5" t="s">
        <v>497</v>
      </c>
      <c r="C685" s="5" t="s">
        <v>497</v>
      </c>
      <c r="D685" s="1" t="s">
        <v>498</v>
      </c>
      <c r="E685" s="1" t="s">
        <v>74</v>
      </c>
      <c r="F685" s="1" t="str">
        <f t="shared" si="10"/>
        <v>ÑUBLE</v>
      </c>
      <c r="G685" s="1" t="s">
        <v>1421</v>
      </c>
      <c r="H685" s="1" t="s">
        <v>1425</v>
      </c>
      <c r="I685" s="5" t="s">
        <v>4911</v>
      </c>
      <c r="J685" s="6"/>
      <c r="K685" s="5" t="s">
        <v>20</v>
      </c>
      <c r="L685" s="5" t="s">
        <v>21</v>
      </c>
      <c r="M685" s="5">
        <v>48676</v>
      </c>
      <c r="N685" s="5" t="s">
        <v>1423</v>
      </c>
      <c r="O685" s="1" t="s">
        <v>1424</v>
      </c>
      <c r="P685" s="1" t="s">
        <v>533</v>
      </c>
      <c r="Q685" s="1" t="s">
        <v>25</v>
      </c>
      <c r="R685" s="1" t="s">
        <v>26</v>
      </c>
      <c r="S685" s="1" t="s">
        <v>27</v>
      </c>
      <c r="T685" s="5">
        <v>149222</v>
      </c>
      <c r="U685" s="1" t="s">
        <v>507</v>
      </c>
      <c r="V685" s="1" t="s">
        <v>25</v>
      </c>
      <c r="W685" s="1" t="s">
        <v>25</v>
      </c>
      <c r="X685" s="1" t="s">
        <v>25</v>
      </c>
      <c r="Y685" s="1" t="s">
        <v>25</v>
      </c>
      <c r="Z685" s="1" t="s">
        <v>25</v>
      </c>
      <c r="AA685" s="1" t="s">
        <v>25</v>
      </c>
      <c r="AB685" s="1" t="s">
        <v>25</v>
      </c>
      <c r="AC685" s="1" t="s">
        <v>4394</v>
      </c>
      <c r="AD685" s="2">
        <v>263147.15299999999</v>
      </c>
      <c r="AE685" s="2">
        <v>145067.614</v>
      </c>
      <c r="AF685" s="2">
        <v>7710</v>
      </c>
      <c r="AG685" s="2">
        <v>0</v>
      </c>
      <c r="AH685" s="2">
        <v>0</v>
      </c>
      <c r="AI685" s="2">
        <v>0</v>
      </c>
      <c r="AJ685" s="2">
        <v>0</v>
      </c>
      <c r="AK685" s="2">
        <v>0</v>
      </c>
      <c r="AL685" s="25" t="e">
        <f>VLOOKUP(H685,Tabla3[[#All],[Comuna]:[Codigo Comuna]],2,FALSE)</f>
        <v>#N/A</v>
      </c>
      <c r="AM685" s="28" t="e">
        <f>VLOOKUP(AL685,Poblacion!E$1:G$347,3,FALSE)</f>
        <v>#N/A</v>
      </c>
      <c r="AN685" s="28" t="e">
        <f>VLOOKUP(AL685,Tabla4[[#All],[Código Comuna]:[Población 2025 estimada]],3,FALSE)</f>
        <v>#N/A</v>
      </c>
      <c r="AO685" s="26" t="e">
        <f>VLOOKUP(AL685,Pobreza!B$1:E$346,4,FALSE)</f>
        <v>#N/A</v>
      </c>
    </row>
    <row r="686" spans="1:41" ht="228" x14ac:dyDescent="0.25">
      <c r="A686" s="6"/>
      <c r="B686" s="5" t="s">
        <v>497</v>
      </c>
      <c r="C686" s="5" t="s">
        <v>497</v>
      </c>
      <c r="D686" s="1" t="s">
        <v>498</v>
      </c>
      <c r="E686" s="1" t="s">
        <v>74</v>
      </c>
      <c r="F686" s="1" t="str">
        <f t="shared" si="10"/>
        <v>ÑUBLE</v>
      </c>
      <c r="G686" s="1" t="s">
        <v>1421</v>
      </c>
      <c r="H686" s="1" t="s">
        <v>1425</v>
      </c>
      <c r="I686" s="5" t="s">
        <v>4911</v>
      </c>
      <c r="J686" s="6"/>
      <c r="K686" s="5" t="s">
        <v>20</v>
      </c>
      <c r="L686" s="5" t="s">
        <v>30</v>
      </c>
      <c r="M686" s="5">
        <v>48676</v>
      </c>
      <c r="N686" s="5" t="s">
        <v>1423</v>
      </c>
      <c r="O686" s="1" t="s">
        <v>1424</v>
      </c>
      <c r="P686" s="1" t="s">
        <v>533</v>
      </c>
      <c r="Q686" s="1" t="s">
        <v>25</v>
      </c>
      <c r="R686" s="1" t="s">
        <v>26</v>
      </c>
      <c r="S686" s="1" t="s">
        <v>31</v>
      </c>
      <c r="T686" s="5">
        <v>149223</v>
      </c>
      <c r="U686" s="1" t="s">
        <v>507</v>
      </c>
      <c r="V686" s="1" t="s">
        <v>25</v>
      </c>
      <c r="W686" s="1" t="s">
        <v>25</v>
      </c>
      <c r="X686" s="1" t="s">
        <v>25</v>
      </c>
      <c r="Y686" s="1" t="s">
        <v>25</v>
      </c>
      <c r="Z686" s="1" t="s">
        <v>25</v>
      </c>
      <c r="AA686" s="1" t="s">
        <v>25</v>
      </c>
      <c r="AB686" s="1" t="s">
        <v>25</v>
      </c>
      <c r="AC686" s="1" t="s">
        <v>4394</v>
      </c>
      <c r="AD686" s="2">
        <v>2821362.7149999999</v>
      </c>
      <c r="AE686" s="2">
        <v>948648.05500000005</v>
      </c>
      <c r="AF686" s="2">
        <v>500000</v>
      </c>
      <c r="AG686" s="2">
        <v>0</v>
      </c>
      <c r="AH686" s="2">
        <v>0</v>
      </c>
      <c r="AI686" s="2">
        <v>0</v>
      </c>
      <c r="AJ686" s="2">
        <v>0</v>
      </c>
      <c r="AK686" s="2">
        <v>0</v>
      </c>
      <c r="AL686" s="25" t="e">
        <f>VLOOKUP(H686,Tabla3[[#All],[Comuna]:[Codigo Comuna]],2,FALSE)</f>
        <v>#N/A</v>
      </c>
      <c r="AM686" s="28" t="e">
        <f>VLOOKUP(AL686,Poblacion!E$1:G$347,3,FALSE)</f>
        <v>#N/A</v>
      </c>
      <c r="AN686" s="28" t="e">
        <f>VLOOKUP(AL686,Tabla4[[#All],[Código Comuna]:[Población 2025 estimada]],3,FALSE)</f>
        <v>#N/A</v>
      </c>
      <c r="AO686" s="26" t="e">
        <f>VLOOKUP(AL686,Pobreza!B$1:E$346,4,FALSE)</f>
        <v>#N/A</v>
      </c>
    </row>
    <row r="687" spans="1:41" ht="24" x14ac:dyDescent="0.25">
      <c r="A687" s="5">
        <v>855</v>
      </c>
      <c r="B687" s="5" t="s">
        <v>497</v>
      </c>
      <c r="C687" s="5" t="s">
        <v>497</v>
      </c>
      <c r="D687" s="1" t="s">
        <v>498</v>
      </c>
      <c r="E687" s="1" t="s">
        <v>74</v>
      </c>
      <c r="F687" s="1" t="str">
        <f t="shared" si="10"/>
        <v>ÑUBLE</v>
      </c>
      <c r="G687" s="1" t="s">
        <v>79</v>
      </c>
      <c r="H687" s="1" t="s">
        <v>1428</v>
      </c>
      <c r="I687" s="5" t="s">
        <v>4911</v>
      </c>
      <c r="J687" s="5">
        <v>218</v>
      </c>
      <c r="K687" s="5" t="s">
        <v>20</v>
      </c>
      <c r="L687" s="5" t="s">
        <v>21</v>
      </c>
      <c r="M687" s="5">
        <v>48515</v>
      </c>
      <c r="N687" s="5" t="s">
        <v>1426</v>
      </c>
      <c r="O687" s="1" t="s">
        <v>1427</v>
      </c>
      <c r="P687" s="1" t="s">
        <v>505</v>
      </c>
      <c r="Q687" s="1" t="s">
        <v>560</v>
      </c>
      <c r="R687" s="1" t="s">
        <v>26</v>
      </c>
      <c r="S687" s="1" t="s">
        <v>27</v>
      </c>
      <c r="T687" s="5">
        <v>148403</v>
      </c>
      <c r="U687" s="1" t="s">
        <v>25</v>
      </c>
      <c r="V687" s="1" t="s">
        <v>25</v>
      </c>
      <c r="W687" s="1" t="s">
        <v>25</v>
      </c>
      <c r="X687" s="1" t="s">
        <v>25</v>
      </c>
      <c r="Y687" s="1" t="s">
        <v>25</v>
      </c>
      <c r="Z687" s="1" t="s">
        <v>25</v>
      </c>
      <c r="AA687" s="1" t="s">
        <v>25</v>
      </c>
      <c r="AB687" s="1" t="s">
        <v>25</v>
      </c>
      <c r="AC687" s="1" t="s">
        <v>4394</v>
      </c>
      <c r="AD687" s="2">
        <v>0</v>
      </c>
      <c r="AE687" s="2">
        <v>10</v>
      </c>
      <c r="AF687" s="2">
        <v>281340</v>
      </c>
      <c r="AG687" s="2">
        <v>342818</v>
      </c>
      <c r="AH687" s="2">
        <v>0</v>
      </c>
      <c r="AI687" s="2">
        <v>0</v>
      </c>
      <c r="AJ687" s="2">
        <v>0</v>
      </c>
      <c r="AK687" s="2">
        <v>0</v>
      </c>
      <c r="AL687" s="25" t="e">
        <f>VLOOKUP(H687,Tabla3[[#All],[Comuna]:[Codigo Comuna]],2,FALSE)</f>
        <v>#N/A</v>
      </c>
      <c r="AM687" s="28" t="e">
        <f>VLOOKUP(AL687,Poblacion!E$1:G$347,3,FALSE)</f>
        <v>#N/A</v>
      </c>
      <c r="AN687" s="28" t="e">
        <f>VLOOKUP(AL687,Tabla4[[#All],[Código Comuna]:[Población 2025 estimada]],3,FALSE)</f>
        <v>#N/A</v>
      </c>
      <c r="AO687" s="26" t="e">
        <f>VLOOKUP(AL687,Pobreza!B$1:E$346,4,FALSE)</f>
        <v>#N/A</v>
      </c>
    </row>
    <row r="688" spans="1:41" ht="24" x14ac:dyDescent="0.25">
      <c r="A688" s="5">
        <v>854</v>
      </c>
      <c r="B688" s="5" t="s">
        <v>497</v>
      </c>
      <c r="C688" s="5" t="s">
        <v>497</v>
      </c>
      <c r="D688" s="1" t="s">
        <v>498</v>
      </c>
      <c r="E688" s="1" t="s">
        <v>74</v>
      </c>
      <c r="F688" s="1" t="str">
        <f t="shared" si="10"/>
        <v>ÑUBLE</v>
      </c>
      <c r="G688" s="1" t="s">
        <v>79</v>
      </c>
      <c r="H688" s="1" t="s">
        <v>1428</v>
      </c>
      <c r="I688" s="5" t="s">
        <v>4911</v>
      </c>
      <c r="J688" s="5">
        <v>218</v>
      </c>
      <c r="K688" s="5" t="s">
        <v>20</v>
      </c>
      <c r="L688" s="5" t="s">
        <v>30</v>
      </c>
      <c r="M688" s="5">
        <v>48515</v>
      </c>
      <c r="N688" s="5" t="s">
        <v>1426</v>
      </c>
      <c r="O688" s="1" t="s">
        <v>1427</v>
      </c>
      <c r="P688" s="1" t="s">
        <v>505</v>
      </c>
      <c r="Q688" s="1" t="s">
        <v>560</v>
      </c>
      <c r="R688" s="1" t="s">
        <v>26</v>
      </c>
      <c r="S688" s="1" t="s">
        <v>31</v>
      </c>
      <c r="T688" s="5">
        <v>148404</v>
      </c>
      <c r="U688" s="1" t="s">
        <v>25</v>
      </c>
      <c r="V688" s="1" t="s">
        <v>25</v>
      </c>
      <c r="W688" s="1" t="s">
        <v>25</v>
      </c>
      <c r="X688" s="1" t="s">
        <v>25</v>
      </c>
      <c r="Y688" s="1" t="s">
        <v>25</v>
      </c>
      <c r="Z688" s="1" t="s">
        <v>25</v>
      </c>
      <c r="AA688" s="1" t="s">
        <v>25</v>
      </c>
      <c r="AB688" s="1" t="s">
        <v>25</v>
      </c>
      <c r="AC688" s="1" t="s">
        <v>4394</v>
      </c>
      <c r="AD688" s="2">
        <v>0</v>
      </c>
      <c r="AE688" s="2">
        <v>10</v>
      </c>
      <c r="AF688" s="2">
        <v>2438600</v>
      </c>
      <c r="AG688" s="2">
        <v>3950312</v>
      </c>
      <c r="AH688" s="2">
        <v>0</v>
      </c>
      <c r="AI688" s="2">
        <v>0</v>
      </c>
      <c r="AJ688" s="2">
        <v>0</v>
      </c>
      <c r="AK688" s="2">
        <v>0</v>
      </c>
      <c r="AL688" s="25" t="e">
        <f>VLOOKUP(H688,Tabla3[[#All],[Comuna]:[Codigo Comuna]],2,FALSE)</f>
        <v>#N/A</v>
      </c>
      <c r="AM688" s="28" t="e">
        <f>VLOOKUP(AL688,Poblacion!E$1:G$347,3,FALSE)</f>
        <v>#N/A</v>
      </c>
      <c r="AN688" s="28" t="e">
        <f>VLOOKUP(AL688,Tabla4[[#All],[Código Comuna]:[Población 2025 estimada]],3,FALSE)</f>
        <v>#N/A</v>
      </c>
      <c r="AO688" s="26" t="e">
        <f>VLOOKUP(AL688,Pobreza!B$1:E$346,4,FALSE)</f>
        <v>#N/A</v>
      </c>
    </row>
    <row r="689" spans="1:41" ht="24" x14ac:dyDescent="0.25">
      <c r="A689" s="5">
        <v>856</v>
      </c>
      <c r="B689" s="5" t="s">
        <v>497</v>
      </c>
      <c r="C689" s="5" t="s">
        <v>497</v>
      </c>
      <c r="D689" s="1" t="s">
        <v>498</v>
      </c>
      <c r="E689" s="1" t="s">
        <v>74</v>
      </c>
      <c r="F689" s="1" t="str">
        <f t="shared" si="10"/>
        <v>ÑUBLE</v>
      </c>
      <c r="G689" s="1" t="s">
        <v>1412</v>
      </c>
      <c r="H689" s="1" t="s">
        <v>1431</v>
      </c>
      <c r="I689" s="5" t="s">
        <v>4911</v>
      </c>
      <c r="J689" s="5">
        <v>151</v>
      </c>
      <c r="K689" s="5" t="s">
        <v>20</v>
      </c>
      <c r="L689" s="5" t="s">
        <v>21</v>
      </c>
      <c r="M689" s="5">
        <v>44404</v>
      </c>
      <c r="N689" s="5" t="s">
        <v>1429</v>
      </c>
      <c r="O689" s="1" t="s">
        <v>1430</v>
      </c>
      <c r="P689" s="1" t="s">
        <v>533</v>
      </c>
      <c r="Q689" s="1" t="s">
        <v>556</v>
      </c>
      <c r="R689" s="1" t="s">
        <v>26</v>
      </c>
      <c r="S689" s="1" t="s">
        <v>27</v>
      </c>
      <c r="T689" s="5">
        <v>138852</v>
      </c>
      <c r="U689" s="1" t="s">
        <v>500</v>
      </c>
      <c r="V689" s="1" t="s">
        <v>25</v>
      </c>
      <c r="W689" s="1" t="s">
        <v>25</v>
      </c>
      <c r="X689" s="1" t="s">
        <v>25</v>
      </c>
      <c r="Y689" s="1" t="s">
        <v>25</v>
      </c>
      <c r="Z689" s="1" t="s">
        <v>25</v>
      </c>
      <c r="AA689" s="1" t="s">
        <v>25</v>
      </c>
      <c r="AB689" s="1" t="s">
        <v>25</v>
      </c>
      <c r="AC689" s="1" t="s">
        <v>4394</v>
      </c>
      <c r="AD689" s="2">
        <v>0</v>
      </c>
      <c r="AE689" s="2">
        <v>649395.10199999996</v>
      </c>
      <c r="AF689" s="2">
        <v>217991</v>
      </c>
      <c r="AG689" s="2">
        <v>0</v>
      </c>
      <c r="AH689" s="2">
        <v>0</v>
      </c>
      <c r="AI689" s="2">
        <v>0</v>
      </c>
      <c r="AJ689" s="2">
        <v>0</v>
      </c>
      <c r="AK689" s="2">
        <v>0</v>
      </c>
      <c r="AL689" s="25">
        <f>VLOOKUP(H689,Tabla3[[#All],[Comuna]:[Codigo Comuna]],2,FALSE)</f>
        <v>16206</v>
      </c>
      <c r="AM689" s="28">
        <f>VLOOKUP(AL689,Poblacion!E$1:G$347,3,FALSE)</f>
        <v>6508</v>
      </c>
      <c r="AN689" s="28">
        <f>VLOOKUP(AL689,Tabla4[[#All],[Código Comuna]:[Población 2025 estimada]],3,FALSE)</f>
        <v>6294</v>
      </c>
      <c r="AO689" s="26">
        <f>VLOOKUP(AL689,Pobreza!B$1:E$346,4,FALSE)</f>
        <v>0.1545919984533925</v>
      </c>
    </row>
    <row r="690" spans="1:41" ht="24" x14ac:dyDescent="0.25">
      <c r="A690" s="5">
        <v>857</v>
      </c>
      <c r="B690" s="5" t="s">
        <v>497</v>
      </c>
      <c r="C690" s="5" t="s">
        <v>497</v>
      </c>
      <c r="D690" s="1" t="s">
        <v>498</v>
      </c>
      <c r="E690" s="1" t="s">
        <v>74</v>
      </c>
      <c r="F690" s="1" t="str">
        <f t="shared" si="10"/>
        <v>ÑUBLE</v>
      </c>
      <c r="G690" s="1" t="s">
        <v>1412</v>
      </c>
      <c r="H690" s="1" t="s">
        <v>1434</v>
      </c>
      <c r="I690" s="5" t="s">
        <v>4911</v>
      </c>
      <c r="J690" s="5">
        <v>262</v>
      </c>
      <c r="K690" s="5" t="s">
        <v>20</v>
      </c>
      <c r="L690" s="5" t="s">
        <v>21</v>
      </c>
      <c r="M690" s="5">
        <v>50655</v>
      </c>
      <c r="N690" s="5" t="s">
        <v>1432</v>
      </c>
      <c r="O690" s="1" t="s">
        <v>1433</v>
      </c>
      <c r="P690" s="1" t="s">
        <v>505</v>
      </c>
      <c r="Q690" s="1" t="s">
        <v>506</v>
      </c>
      <c r="R690" s="1" t="s">
        <v>26</v>
      </c>
      <c r="S690" s="1" t="s">
        <v>27</v>
      </c>
      <c r="T690" s="5">
        <v>156073</v>
      </c>
      <c r="U690" s="1" t="s">
        <v>500</v>
      </c>
      <c r="V690" s="1" t="s">
        <v>25</v>
      </c>
      <c r="W690" s="1" t="s">
        <v>25</v>
      </c>
      <c r="X690" s="1" t="s">
        <v>25</v>
      </c>
      <c r="Y690" s="1" t="s">
        <v>25</v>
      </c>
      <c r="Z690" s="1" t="s">
        <v>25</v>
      </c>
      <c r="AA690" s="1" t="s">
        <v>25</v>
      </c>
      <c r="AB690" s="1" t="s">
        <v>25</v>
      </c>
      <c r="AC690" s="1" t="s">
        <v>4394</v>
      </c>
      <c r="AD690" s="2">
        <v>0</v>
      </c>
      <c r="AE690" s="2">
        <v>1</v>
      </c>
      <c r="AF690" s="2">
        <v>560580</v>
      </c>
      <c r="AG690" s="2">
        <v>595452</v>
      </c>
      <c r="AH690" s="2">
        <v>0</v>
      </c>
      <c r="AI690" s="2">
        <v>0</v>
      </c>
      <c r="AJ690" s="2">
        <v>0</v>
      </c>
      <c r="AK690" s="2">
        <v>0</v>
      </c>
      <c r="AL690" s="25" t="e">
        <f>VLOOKUP(H690,Tabla3[[#All],[Comuna]:[Codigo Comuna]],2,FALSE)</f>
        <v>#N/A</v>
      </c>
      <c r="AM690" s="28" t="e">
        <f>VLOOKUP(AL690,Poblacion!E$1:G$347,3,FALSE)</f>
        <v>#N/A</v>
      </c>
      <c r="AN690" s="28" t="e">
        <f>VLOOKUP(AL690,Tabla4[[#All],[Código Comuna]:[Población 2025 estimada]],3,FALSE)</f>
        <v>#N/A</v>
      </c>
      <c r="AO690" s="26" t="e">
        <f>VLOOKUP(AL690,Pobreza!B$1:E$346,4,FALSE)</f>
        <v>#N/A</v>
      </c>
    </row>
    <row r="691" spans="1:41" ht="24" x14ac:dyDescent="0.25">
      <c r="A691" s="5">
        <v>858</v>
      </c>
      <c r="B691" s="5" t="s">
        <v>497</v>
      </c>
      <c r="C691" s="5" t="s">
        <v>497</v>
      </c>
      <c r="D691" s="1" t="s">
        <v>498</v>
      </c>
      <c r="E691" s="1" t="s">
        <v>74</v>
      </c>
      <c r="F691" s="1" t="str">
        <f t="shared" si="10"/>
        <v>ÑUBLE</v>
      </c>
      <c r="G691" s="1" t="s">
        <v>1412</v>
      </c>
      <c r="H691" s="1" t="s">
        <v>1434</v>
      </c>
      <c r="I691" s="5" t="s">
        <v>4911</v>
      </c>
      <c r="J691" s="5">
        <v>262</v>
      </c>
      <c r="K691" s="5" t="s">
        <v>20</v>
      </c>
      <c r="L691" s="5" t="s">
        <v>30</v>
      </c>
      <c r="M691" s="5">
        <v>50655</v>
      </c>
      <c r="N691" s="5" t="s">
        <v>1432</v>
      </c>
      <c r="O691" s="1" t="s">
        <v>1433</v>
      </c>
      <c r="P691" s="1" t="s">
        <v>505</v>
      </c>
      <c r="Q691" s="1" t="s">
        <v>506</v>
      </c>
      <c r="R691" s="1" t="s">
        <v>26</v>
      </c>
      <c r="S691" s="1" t="s">
        <v>31</v>
      </c>
      <c r="T691" s="5">
        <v>156075</v>
      </c>
      <c r="U691" s="1" t="s">
        <v>500</v>
      </c>
      <c r="V691" s="1" t="s">
        <v>25</v>
      </c>
      <c r="W691" s="1" t="s">
        <v>25</v>
      </c>
      <c r="X691" s="1" t="s">
        <v>25</v>
      </c>
      <c r="Y691" s="1" t="s">
        <v>25</v>
      </c>
      <c r="Z691" s="1" t="s">
        <v>25</v>
      </c>
      <c r="AA691" s="1" t="s">
        <v>25</v>
      </c>
      <c r="AB691" s="1" t="s">
        <v>25</v>
      </c>
      <c r="AC691" s="1" t="s">
        <v>4394</v>
      </c>
      <c r="AD691" s="2">
        <v>0</v>
      </c>
      <c r="AE691" s="2">
        <v>1</v>
      </c>
      <c r="AF691" s="2">
        <v>14967243</v>
      </c>
      <c r="AG691" s="2">
        <v>11653394</v>
      </c>
      <c r="AH691" s="2">
        <v>0</v>
      </c>
      <c r="AI691" s="2">
        <v>0</v>
      </c>
      <c r="AJ691" s="2">
        <v>0</v>
      </c>
      <c r="AK691" s="2">
        <v>0</v>
      </c>
      <c r="AL691" s="25" t="e">
        <f>VLOOKUP(H691,Tabla3[[#All],[Comuna]:[Codigo Comuna]],2,FALSE)</f>
        <v>#N/A</v>
      </c>
      <c r="AM691" s="28" t="e">
        <f>VLOOKUP(AL691,Poblacion!E$1:G$347,3,FALSE)</f>
        <v>#N/A</v>
      </c>
      <c r="AN691" s="28" t="e">
        <f>VLOOKUP(AL691,Tabla4[[#All],[Código Comuna]:[Población 2025 estimada]],3,FALSE)</f>
        <v>#N/A</v>
      </c>
      <c r="AO691" s="26" t="e">
        <f>VLOOKUP(AL691,Pobreza!B$1:E$346,4,FALSE)</f>
        <v>#N/A</v>
      </c>
    </row>
    <row r="692" spans="1:41" ht="24" x14ac:dyDescent="0.25">
      <c r="A692" s="6"/>
      <c r="B692" s="5" t="s">
        <v>497</v>
      </c>
      <c r="C692" s="5" t="s">
        <v>497</v>
      </c>
      <c r="D692" s="1" t="s">
        <v>498</v>
      </c>
      <c r="E692" s="1" t="s">
        <v>74</v>
      </c>
      <c r="F692" s="1" t="str">
        <f t="shared" si="10"/>
        <v>ÑUBLE</v>
      </c>
      <c r="G692" s="1" t="s">
        <v>1412</v>
      </c>
      <c r="H692" s="1" t="s">
        <v>1431</v>
      </c>
      <c r="I692" s="5" t="s">
        <v>4911</v>
      </c>
      <c r="J692" s="6"/>
      <c r="K692" s="5" t="s">
        <v>20</v>
      </c>
      <c r="L692" s="5" t="s">
        <v>21</v>
      </c>
      <c r="M692" s="5">
        <v>41443</v>
      </c>
      <c r="N692" s="5" t="s">
        <v>1435</v>
      </c>
      <c r="O692" s="1" t="s">
        <v>1436</v>
      </c>
      <c r="P692" s="1" t="s">
        <v>505</v>
      </c>
      <c r="Q692" s="1" t="s">
        <v>25</v>
      </c>
      <c r="R692" s="1" t="s">
        <v>89</v>
      </c>
      <c r="S692" s="1" t="s">
        <v>106</v>
      </c>
      <c r="T692" s="5">
        <v>131140</v>
      </c>
      <c r="U692" s="1" t="s">
        <v>500</v>
      </c>
      <c r="V692" s="1" t="s">
        <v>25</v>
      </c>
      <c r="W692" s="1" t="s">
        <v>25</v>
      </c>
      <c r="X692" s="1" t="s">
        <v>25</v>
      </c>
      <c r="Y692" s="1" t="s">
        <v>25</v>
      </c>
      <c r="Z692" s="1" t="s">
        <v>25</v>
      </c>
      <c r="AA692" s="1" t="s">
        <v>25</v>
      </c>
      <c r="AB692" s="1" t="s">
        <v>25</v>
      </c>
      <c r="AC692" s="1" t="s">
        <v>4394</v>
      </c>
      <c r="AD692" s="2">
        <v>12500</v>
      </c>
      <c r="AE692" s="2">
        <v>0</v>
      </c>
      <c r="AF692" s="2">
        <v>407960</v>
      </c>
      <c r="AG692" s="2">
        <v>0</v>
      </c>
      <c r="AH692" s="2">
        <v>0</v>
      </c>
      <c r="AI692" s="2">
        <v>0</v>
      </c>
      <c r="AJ692" s="2">
        <v>0</v>
      </c>
      <c r="AK692" s="2">
        <v>0</v>
      </c>
      <c r="AL692" s="25">
        <f>VLOOKUP(H692,Tabla3[[#All],[Comuna]:[Codigo Comuna]],2,FALSE)</f>
        <v>16206</v>
      </c>
      <c r="AM692" s="28">
        <f>VLOOKUP(AL692,Poblacion!E$1:G$347,3,FALSE)</f>
        <v>6508</v>
      </c>
      <c r="AN692" s="28">
        <f>VLOOKUP(AL692,Tabla4[[#All],[Código Comuna]:[Población 2025 estimada]],3,FALSE)</f>
        <v>6294</v>
      </c>
      <c r="AO692" s="26">
        <f>VLOOKUP(AL692,Pobreza!B$1:E$346,4,FALSE)</f>
        <v>0.1545919984533925</v>
      </c>
    </row>
    <row r="693" spans="1:41" ht="36" x14ac:dyDescent="0.25">
      <c r="A693" s="5">
        <v>859</v>
      </c>
      <c r="B693" s="5" t="s">
        <v>497</v>
      </c>
      <c r="C693" s="5" t="s">
        <v>497</v>
      </c>
      <c r="D693" s="1" t="s">
        <v>498</v>
      </c>
      <c r="E693" s="1" t="s">
        <v>74</v>
      </c>
      <c r="F693" s="1" t="str">
        <f t="shared" si="10"/>
        <v>ÑUBLE</v>
      </c>
      <c r="G693" s="1" t="s">
        <v>1412</v>
      </c>
      <c r="H693" s="1" t="s">
        <v>1415</v>
      </c>
      <c r="I693" s="5" t="s">
        <v>4911</v>
      </c>
      <c r="J693" s="5">
        <v>217</v>
      </c>
      <c r="K693" s="5" t="s">
        <v>20</v>
      </c>
      <c r="L693" s="5" t="s">
        <v>21</v>
      </c>
      <c r="M693" s="5">
        <v>48507</v>
      </c>
      <c r="N693" s="5" t="s">
        <v>1437</v>
      </c>
      <c r="O693" s="1" t="s">
        <v>1438</v>
      </c>
      <c r="P693" s="1" t="s">
        <v>543</v>
      </c>
      <c r="Q693" s="1" t="s">
        <v>522</v>
      </c>
      <c r="R693" s="1" t="s">
        <v>77</v>
      </c>
      <c r="S693" s="1" t="s">
        <v>78</v>
      </c>
      <c r="T693" s="5">
        <v>148379</v>
      </c>
      <c r="U693" s="1" t="s">
        <v>500</v>
      </c>
      <c r="V693" s="1" t="s">
        <v>25</v>
      </c>
      <c r="W693" s="1" t="s">
        <v>25</v>
      </c>
      <c r="X693" s="1" t="s">
        <v>25</v>
      </c>
      <c r="Y693" s="1" t="s">
        <v>25</v>
      </c>
      <c r="Z693" s="1" t="s">
        <v>25</v>
      </c>
      <c r="AA693" s="1" t="s">
        <v>25</v>
      </c>
      <c r="AB693" s="1" t="s">
        <v>25</v>
      </c>
      <c r="AC693" s="1" t="s">
        <v>4394</v>
      </c>
      <c r="AD693" s="2">
        <v>0</v>
      </c>
      <c r="AE693" s="2">
        <v>309039.40399999998</v>
      </c>
      <c r="AF693" s="2">
        <v>227491</v>
      </c>
      <c r="AG693" s="2">
        <v>0</v>
      </c>
      <c r="AH693" s="2">
        <v>0</v>
      </c>
      <c r="AI693" s="2">
        <v>0</v>
      </c>
      <c r="AJ693" s="2">
        <v>0</v>
      </c>
      <c r="AK693" s="2">
        <v>0</v>
      </c>
      <c r="AL693" s="25" t="e">
        <f>VLOOKUP(H693,Tabla3[[#All],[Comuna]:[Codigo Comuna]],2,FALSE)</f>
        <v>#N/A</v>
      </c>
      <c r="AM693" s="28" t="e">
        <f>VLOOKUP(AL693,Poblacion!E$1:G$347,3,FALSE)</f>
        <v>#N/A</v>
      </c>
      <c r="AN693" s="28" t="e">
        <f>VLOOKUP(AL693,Tabla4[[#All],[Código Comuna]:[Población 2025 estimada]],3,FALSE)</f>
        <v>#N/A</v>
      </c>
      <c r="AO693" s="26" t="e">
        <f>VLOOKUP(AL693,Pobreza!B$1:E$346,4,FALSE)</f>
        <v>#N/A</v>
      </c>
    </row>
    <row r="694" spans="1:41" ht="36" x14ac:dyDescent="0.25">
      <c r="A694" s="5">
        <v>860</v>
      </c>
      <c r="B694" s="5" t="s">
        <v>497</v>
      </c>
      <c r="C694" s="5" t="s">
        <v>497</v>
      </c>
      <c r="D694" s="1" t="s">
        <v>498</v>
      </c>
      <c r="E694" s="1" t="s">
        <v>74</v>
      </c>
      <c r="F694" s="1" t="str">
        <f t="shared" si="10"/>
        <v>ÑUBLE</v>
      </c>
      <c r="G694" s="1" t="s">
        <v>1441</v>
      </c>
      <c r="H694" s="1" t="s">
        <v>1442</v>
      </c>
      <c r="I694" s="5" t="s">
        <v>4911</v>
      </c>
      <c r="J694" s="5">
        <v>272</v>
      </c>
      <c r="K694" s="5" t="s">
        <v>20</v>
      </c>
      <c r="L694" s="5" t="s">
        <v>21</v>
      </c>
      <c r="M694" s="5">
        <v>51066</v>
      </c>
      <c r="N694" s="5" t="s">
        <v>1439</v>
      </c>
      <c r="O694" s="1" t="s">
        <v>1440</v>
      </c>
      <c r="P694" s="1" t="s">
        <v>505</v>
      </c>
      <c r="Q694" s="1" t="s">
        <v>506</v>
      </c>
      <c r="R694" s="1" t="s">
        <v>89</v>
      </c>
      <c r="S694" s="1" t="s">
        <v>106</v>
      </c>
      <c r="T694" s="5">
        <v>157823</v>
      </c>
      <c r="U694" s="1" t="s">
        <v>25</v>
      </c>
      <c r="V694" s="1" t="s">
        <v>25</v>
      </c>
      <c r="W694" s="1" t="s">
        <v>25</v>
      </c>
      <c r="X694" s="1" t="s">
        <v>25</v>
      </c>
      <c r="Y694" s="1" t="s">
        <v>25</v>
      </c>
      <c r="Z694" s="1" t="s">
        <v>25</v>
      </c>
      <c r="AA694" s="1" t="s">
        <v>25</v>
      </c>
      <c r="AB694" s="1" t="s">
        <v>25</v>
      </c>
      <c r="AC694" s="1" t="s">
        <v>4394</v>
      </c>
      <c r="AD694" s="2">
        <v>0</v>
      </c>
      <c r="AE694" s="2">
        <v>50000</v>
      </c>
      <c r="AF694" s="2">
        <v>362017</v>
      </c>
      <c r="AG694" s="2">
        <v>0</v>
      </c>
      <c r="AH694" s="2">
        <v>0</v>
      </c>
      <c r="AI694" s="2">
        <v>0</v>
      </c>
      <c r="AJ694" s="2">
        <v>0</v>
      </c>
      <c r="AK694" s="2">
        <v>0</v>
      </c>
      <c r="AL694" s="25" t="e">
        <f>VLOOKUP(H694,Tabla3[[#All],[Comuna]:[Codigo Comuna]],2,FALSE)</f>
        <v>#N/A</v>
      </c>
      <c r="AM694" s="28" t="e">
        <f>VLOOKUP(AL694,Poblacion!E$1:G$347,3,FALSE)</f>
        <v>#N/A</v>
      </c>
      <c r="AN694" s="28" t="e">
        <f>VLOOKUP(AL694,Tabla4[[#All],[Código Comuna]:[Población 2025 estimada]],3,FALSE)</f>
        <v>#N/A</v>
      </c>
      <c r="AO694" s="26" t="e">
        <f>VLOOKUP(AL694,Pobreza!B$1:E$346,4,FALSE)</f>
        <v>#N/A</v>
      </c>
    </row>
    <row r="695" spans="1:41" ht="24" x14ac:dyDescent="0.25">
      <c r="A695" s="5">
        <v>861</v>
      </c>
      <c r="B695" s="5" t="s">
        <v>497</v>
      </c>
      <c r="C695" s="5" t="s">
        <v>497</v>
      </c>
      <c r="D695" s="1" t="s">
        <v>498</v>
      </c>
      <c r="E695" s="1" t="s">
        <v>74</v>
      </c>
      <c r="F695" s="1" t="str">
        <f t="shared" si="10"/>
        <v>ÑUBLE</v>
      </c>
      <c r="G695" s="1" t="s">
        <v>127</v>
      </c>
      <c r="H695" s="1" t="s">
        <v>122</v>
      </c>
      <c r="I695" s="5" t="s">
        <v>4912</v>
      </c>
      <c r="J695" s="5">
        <v>692</v>
      </c>
      <c r="K695" s="5" t="s">
        <v>20</v>
      </c>
      <c r="L695" s="5" t="s">
        <v>21</v>
      </c>
      <c r="M695" s="5">
        <v>54790</v>
      </c>
      <c r="N695" s="5" t="s">
        <v>1443</v>
      </c>
      <c r="O695" s="1" t="s">
        <v>1444</v>
      </c>
      <c r="P695" s="1" t="s">
        <v>520</v>
      </c>
      <c r="Q695" s="1" t="s">
        <v>540</v>
      </c>
      <c r="R695" s="1" t="s">
        <v>89</v>
      </c>
      <c r="S695" s="1" t="s">
        <v>106</v>
      </c>
      <c r="T695" s="5">
        <v>170363</v>
      </c>
      <c r="U695" s="1" t="s">
        <v>25</v>
      </c>
      <c r="V695" s="1" t="s">
        <v>25</v>
      </c>
      <c r="W695" s="1" t="s">
        <v>25</v>
      </c>
      <c r="X695" s="1" t="s">
        <v>25</v>
      </c>
      <c r="Y695" s="1" t="s">
        <v>25</v>
      </c>
      <c r="Z695" s="1" t="s">
        <v>25</v>
      </c>
      <c r="AA695" s="1" t="s">
        <v>25</v>
      </c>
      <c r="AB695" s="1" t="s">
        <v>25</v>
      </c>
      <c r="AC695" s="1" t="s">
        <v>4394</v>
      </c>
      <c r="AD695" s="2">
        <v>0</v>
      </c>
      <c r="AE695" s="2">
        <v>0</v>
      </c>
      <c r="AF695" s="2">
        <v>10000</v>
      </c>
      <c r="AG695" s="2">
        <v>600000</v>
      </c>
      <c r="AH695" s="2">
        <v>620000</v>
      </c>
      <c r="AI695" s="2">
        <v>0</v>
      </c>
      <c r="AJ695" s="2">
        <v>0</v>
      </c>
      <c r="AK695" s="2">
        <v>0</v>
      </c>
      <c r="AL695" s="25" t="e">
        <f>VLOOKUP(H695,Tabla3[[#All],[Comuna]:[Codigo Comuna]],2,FALSE)</f>
        <v>#N/A</v>
      </c>
      <c r="AM695" s="28" t="e">
        <f>VLOOKUP(AL695,Poblacion!E$1:G$347,3,FALSE)</f>
        <v>#N/A</v>
      </c>
      <c r="AN695" s="28" t="e">
        <f>VLOOKUP(AL695,Tabla4[[#All],[Código Comuna]:[Población 2025 estimada]],3,FALSE)</f>
        <v>#N/A</v>
      </c>
      <c r="AO695" s="26" t="e">
        <f>VLOOKUP(AL695,Pobreza!B$1:E$346,4,FALSE)</f>
        <v>#N/A</v>
      </c>
    </row>
    <row r="696" spans="1:41" ht="24" x14ac:dyDescent="0.25">
      <c r="A696" s="6"/>
      <c r="B696" s="5" t="s">
        <v>497</v>
      </c>
      <c r="C696" s="5" t="s">
        <v>497</v>
      </c>
      <c r="D696" s="1" t="s">
        <v>498</v>
      </c>
      <c r="E696" s="1" t="s">
        <v>74</v>
      </c>
      <c r="F696" s="1" t="str">
        <f t="shared" si="10"/>
        <v>ÑUBLE</v>
      </c>
      <c r="G696" s="1" t="s">
        <v>127</v>
      </c>
      <c r="H696" s="1" t="s">
        <v>122</v>
      </c>
      <c r="I696" s="5" t="s">
        <v>4911</v>
      </c>
      <c r="J696" s="6"/>
      <c r="K696" s="5" t="s">
        <v>20</v>
      </c>
      <c r="L696" s="5" t="s">
        <v>30</v>
      </c>
      <c r="M696" s="5">
        <v>53261</v>
      </c>
      <c r="N696" s="5" t="s">
        <v>1445</v>
      </c>
      <c r="O696" s="1" t="s">
        <v>1446</v>
      </c>
      <c r="P696" s="1" t="s">
        <v>533</v>
      </c>
      <c r="Q696" s="1" t="s">
        <v>25</v>
      </c>
      <c r="R696" s="1" t="s">
        <v>26</v>
      </c>
      <c r="S696" s="1" t="s">
        <v>31</v>
      </c>
      <c r="T696" s="5">
        <v>166217</v>
      </c>
      <c r="U696" s="1" t="s">
        <v>507</v>
      </c>
      <c r="V696" s="1" t="s">
        <v>25</v>
      </c>
      <c r="W696" s="1" t="s">
        <v>25</v>
      </c>
      <c r="X696" s="1" t="s">
        <v>25</v>
      </c>
      <c r="Y696" s="1" t="s">
        <v>25</v>
      </c>
      <c r="Z696" s="1" t="s">
        <v>25</v>
      </c>
      <c r="AA696" s="1" t="s">
        <v>25</v>
      </c>
      <c r="AB696" s="1" t="s">
        <v>25</v>
      </c>
      <c r="AC696" s="1" t="s">
        <v>4394</v>
      </c>
      <c r="AD696" s="2">
        <v>812794.701</v>
      </c>
      <c r="AE696" s="2">
        <v>1304880.3330000001</v>
      </c>
      <c r="AF696" s="2">
        <v>600000</v>
      </c>
      <c r="AG696" s="2">
        <v>0</v>
      </c>
      <c r="AH696" s="2">
        <v>0</v>
      </c>
      <c r="AI696" s="2">
        <v>0</v>
      </c>
      <c r="AJ696" s="2">
        <v>0</v>
      </c>
      <c r="AK696" s="2">
        <v>0</v>
      </c>
      <c r="AL696" s="25" t="e">
        <f>VLOOKUP(H696,Tabla3[[#All],[Comuna]:[Codigo Comuna]],2,FALSE)</f>
        <v>#N/A</v>
      </c>
      <c r="AM696" s="28" t="e">
        <f>VLOOKUP(AL696,Poblacion!E$1:G$347,3,FALSE)</f>
        <v>#N/A</v>
      </c>
      <c r="AN696" s="28" t="e">
        <f>VLOOKUP(AL696,Tabla4[[#All],[Código Comuna]:[Población 2025 estimada]],3,FALSE)</f>
        <v>#N/A</v>
      </c>
      <c r="AO696" s="26" t="e">
        <f>VLOOKUP(AL696,Pobreza!B$1:E$346,4,FALSE)</f>
        <v>#N/A</v>
      </c>
    </row>
    <row r="697" spans="1:41" ht="24" x14ac:dyDescent="0.25">
      <c r="A697" s="5">
        <v>863</v>
      </c>
      <c r="B697" s="5" t="s">
        <v>497</v>
      </c>
      <c r="C697" s="5" t="s">
        <v>497</v>
      </c>
      <c r="D697" s="1" t="s">
        <v>498</v>
      </c>
      <c r="E697" s="1" t="s">
        <v>74</v>
      </c>
      <c r="F697" s="1" t="str">
        <f t="shared" si="10"/>
        <v>ÑUBLE</v>
      </c>
      <c r="G697" s="1" t="s">
        <v>127</v>
      </c>
      <c r="H697" s="1" t="s">
        <v>122</v>
      </c>
      <c r="I697" s="5" t="s">
        <v>4911</v>
      </c>
      <c r="J697" s="5">
        <v>371</v>
      </c>
      <c r="K697" s="5" t="s">
        <v>20</v>
      </c>
      <c r="L697" s="5" t="s">
        <v>21</v>
      </c>
      <c r="M697" s="5">
        <v>54261</v>
      </c>
      <c r="N697" s="5" t="s">
        <v>1447</v>
      </c>
      <c r="O697" s="1" t="s">
        <v>1448</v>
      </c>
      <c r="P697" s="1" t="s">
        <v>533</v>
      </c>
      <c r="Q697" s="1" t="s">
        <v>556</v>
      </c>
      <c r="R697" s="1" t="s">
        <v>26</v>
      </c>
      <c r="S697" s="1" t="s">
        <v>27</v>
      </c>
      <c r="T697" s="5">
        <v>168529</v>
      </c>
      <c r="U697" s="1" t="s">
        <v>507</v>
      </c>
      <c r="V697" s="1" t="s">
        <v>25</v>
      </c>
      <c r="W697" s="1" t="s">
        <v>25</v>
      </c>
      <c r="X697" s="1" t="s">
        <v>25</v>
      </c>
      <c r="Y697" s="1" t="s">
        <v>25</v>
      </c>
      <c r="Z697" s="1" t="s">
        <v>25</v>
      </c>
      <c r="AA697" s="1" t="s">
        <v>25</v>
      </c>
      <c r="AB697" s="1" t="s">
        <v>25</v>
      </c>
      <c r="AC697" s="1" t="s">
        <v>4394</v>
      </c>
      <c r="AD697" s="2">
        <v>0</v>
      </c>
      <c r="AE697" s="2">
        <v>10</v>
      </c>
      <c r="AF697" s="2">
        <v>341189</v>
      </c>
      <c r="AG697" s="2">
        <v>370615</v>
      </c>
      <c r="AH697" s="2">
        <v>0</v>
      </c>
      <c r="AI697" s="2">
        <v>0</v>
      </c>
      <c r="AJ697" s="2">
        <v>0</v>
      </c>
      <c r="AK697" s="2">
        <v>0</v>
      </c>
      <c r="AL697" s="25" t="e">
        <f>VLOOKUP(H697,Tabla3[[#All],[Comuna]:[Codigo Comuna]],2,FALSE)</f>
        <v>#N/A</v>
      </c>
      <c r="AM697" s="28" t="e">
        <f>VLOOKUP(AL697,Poblacion!E$1:G$347,3,FALSE)</f>
        <v>#N/A</v>
      </c>
      <c r="AN697" s="28" t="e">
        <f>VLOOKUP(AL697,Tabla4[[#All],[Código Comuna]:[Población 2025 estimada]],3,FALSE)</f>
        <v>#N/A</v>
      </c>
      <c r="AO697" s="26" t="e">
        <f>VLOOKUP(AL697,Pobreza!B$1:E$346,4,FALSE)</f>
        <v>#N/A</v>
      </c>
    </row>
    <row r="698" spans="1:41" ht="24" x14ac:dyDescent="0.25">
      <c r="A698" s="5">
        <v>864</v>
      </c>
      <c r="B698" s="5" t="s">
        <v>497</v>
      </c>
      <c r="C698" s="5" t="s">
        <v>497</v>
      </c>
      <c r="D698" s="1" t="s">
        <v>498</v>
      </c>
      <c r="E698" s="1" t="s">
        <v>74</v>
      </c>
      <c r="F698" s="1" t="str">
        <f t="shared" si="10"/>
        <v>ÑUBLE</v>
      </c>
      <c r="G698" s="1" t="s">
        <v>127</v>
      </c>
      <c r="H698" s="1" t="s">
        <v>122</v>
      </c>
      <c r="I698" s="5" t="s">
        <v>4911</v>
      </c>
      <c r="J698" s="5">
        <v>371</v>
      </c>
      <c r="K698" s="5" t="s">
        <v>20</v>
      </c>
      <c r="L698" s="5" t="s">
        <v>30</v>
      </c>
      <c r="M698" s="5">
        <v>54261</v>
      </c>
      <c r="N698" s="5" t="s">
        <v>1447</v>
      </c>
      <c r="O698" s="1" t="s">
        <v>1448</v>
      </c>
      <c r="P698" s="1" t="s">
        <v>533</v>
      </c>
      <c r="Q698" s="1" t="s">
        <v>556</v>
      </c>
      <c r="R698" s="1" t="s">
        <v>26</v>
      </c>
      <c r="S698" s="1" t="s">
        <v>31</v>
      </c>
      <c r="T698" s="5">
        <v>168527</v>
      </c>
      <c r="U698" s="1" t="s">
        <v>507</v>
      </c>
      <c r="V698" s="1" t="s">
        <v>25</v>
      </c>
      <c r="W698" s="1" t="s">
        <v>25</v>
      </c>
      <c r="X698" s="1" t="s">
        <v>25</v>
      </c>
      <c r="Y698" s="1" t="s">
        <v>25</v>
      </c>
      <c r="Z698" s="1" t="s">
        <v>25</v>
      </c>
      <c r="AA698" s="1" t="s">
        <v>25</v>
      </c>
      <c r="AB698" s="1" t="s">
        <v>25</v>
      </c>
      <c r="AC698" s="1" t="s">
        <v>4394</v>
      </c>
      <c r="AD698" s="2">
        <v>0</v>
      </c>
      <c r="AE698" s="2">
        <v>227000</v>
      </c>
      <c r="AF698" s="2">
        <v>782811</v>
      </c>
      <c r="AG698" s="2">
        <v>1397385</v>
      </c>
      <c r="AH698" s="2">
        <v>0</v>
      </c>
      <c r="AI698" s="2">
        <v>0</v>
      </c>
      <c r="AJ698" s="2">
        <v>0</v>
      </c>
      <c r="AK698" s="2">
        <v>0</v>
      </c>
      <c r="AL698" s="25" t="e">
        <f>VLOOKUP(H698,Tabla3[[#All],[Comuna]:[Codigo Comuna]],2,FALSE)</f>
        <v>#N/A</v>
      </c>
      <c r="AM698" s="28" t="e">
        <f>VLOOKUP(AL698,Poblacion!E$1:G$347,3,FALSE)</f>
        <v>#N/A</v>
      </c>
      <c r="AN698" s="28" t="e">
        <f>VLOOKUP(AL698,Tabla4[[#All],[Código Comuna]:[Población 2025 estimada]],3,FALSE)</f>
        <v>#N/A</v>
      </c>
      <c r="AO698" s="26" t="e">
        <f>VLOOKUP(AL698,Pobreza!B$1:E$346,4,FALSE)</f>
        <v>#N/A</v>
      </c>
    </row>
    <row r="699" spans="1:41" ht="24" x14ac:dyDescent="0.25">
      <c r="A699" s="5">
        <v>865</v>
      </c>
      <c r="B699" s="5" t="s">
        <v>497</v>
      </c>
      <c r="C699" s="5" t="s">
        <v>497</v>
      </c>
      <c r="D699" s="1" t="s">
        <v>498</v>
      </c>
      <c r="E699" s="1" t="s">
        <v>74</v>
      </c>
      <c r="F699" s="1" t="str">
        <f t="shared" si="10"/>
        <v>ÑUBLE</v>
      </c>
      <c r="G699" s="1" t="s">
        <v>127</v>
      </c>
      <c r="H699" s="1" t="s">
        <v>122</v>
      </c>
      <c r="I699" s="5" t="s">
        <v>4912</v>
      </c>
      <c r="J699" s="5">
        <v>659</v>
      </c>
      <c r="K699" s="5" t="s">
        <v>20</v>
      </c>
      <c r="L699" s="5" t="s">
        <v>21</v>
      </c>
      <c r="M699" s="5">
        <v>54262</v>
      </c>
      <c r="N699" s="5" t="s">
        <v>1449</v>
      </c>
      <c r="O699" s="1" t="s">
        <v>1450</v>
      </c>
      <c r="P699" s="1" t="s">
        <v>533</v>
      </c>
      <c r="Q699" s="1" t="s">
        <v>556</v>
      </c>
      <c r="R699" s="1" t="s">
        <v>26</v>
      </c>
      <c r="S699" s="1" t="s">
        <v>27</v>
      </c>
      <c r="T699" s="5">
        <v>168532</v>
      </c>
      <c r="U699" s="1" t="s">
        <v>25</v>
      </c>
      <c r="V699" s="1" t="s">
        <v>25</v>
      </c>
      <c r="W699" s="1" t="s">
        <v>25</v>
      </c>
      <c r="X699" s="1" t="s">
        <v>25</v>
      </c>
      <c r="Y699" s="1" t="s">
        <v>25</v>
      </c>
      <c r="Z699" s="1" t="s">
        <v>25</v>
      </c>
      <c r="AA699" s="1" t="s">
        <v>25</v>
      </c>
      <c r="AB699" s="1" t="s">
        <v>25</v>
      </c>
      <c r="AC699" s="1" t="s">
        <v>4394</v>
      </c>
      <c r="AD699" s="2">
        <v>0</v>
      </c>
      <c r="AE699" s="2">
        <v>0</v>
      </c>
      <c r="AF699" s="2">
        <v>10000</v>
      </c>
      <c r="AG699" s="2">
        <v>100000</v>
      </c>
      <c r="AH699" s="2">
        <v>53000</v>
      </c>
      <c r="AI699" s="2">
        <v>91000</v>
      </c>
      <c r="AJ699" s="2">
        <v>0</v>
      </c>
      <c r="AK699" s="2">
        <v>0</v>
      </c>
      <c r="AL699" s="25" t="e">
        <f>VLOOKUP(H699,Tabla3[[#All],[Comuna]:[Codigo Comuna]],2,FALSE)</f>
        <v>#N/A</v>
      </c>
      <c r="AM699" s="28" t="e">
        <f>VLOOKUP(AL699,Poblacion!E$1:G$347,3,FALSE)</f>
        <v>#N/A</v>
      </c>
      <c r="AN699" s="28" t="e">
        <f>VLOOKUP(AL699,Tabla4[[#All],[Código Comuna]:[Población 2025 estimada]],3,FALSE)</f>
        <v>#N/A</v>
      </c>
      <c r="AO699" s="26" t="e">
        <f>VLOOKUP(AL699,Pobreza!B$1:E$346,4,FALSE)</f>
        <v>#N/A</v>
      </c>
    </row>
    <row r="700" spans="1:41" ht="24" x14ac:dyDescent="0.25">
      <c r="A700" s="5">
        <v>866</v>
      </c>
      <c r="B700" s="5" t="s">
        <v>497</v>
      </c>
      <c r="C700" s="5" t="s">
        <v>497</v>
      </c>
      <c r="D700" s="1" t="s">
        <v>498</v>
      </c>
      <c r="E700" s="1" t="s">
        <v>74</v>
      </c>
      <c r="F700" s="1" t="str">
        <f t="shared" si="10"/>
        <v>ÑUBLE</v>
      </c>
      <c r="G700" s="1" t="s">
        <v>127</v>
      </c>
      <c r="H700" s="1" t="s">
        <v>122</v>
      </c>
      <c r="I700" s="5" t="s">
        <v>4912</v>
      </c>
      <c r="J700" s="5">
        <v>659</v>
      </c>
      <c r="K700" s="5" t="s">
        <v>20</v>
      </c>
      <c r="L700" s="5" t="s">
        <v>30</v>
      </c>
      <c r="M700" s="5">
        <v>54262</v>
      </c>
      <c r="N700" s="5" t="s">
        <v>1449</v>
      </c>
      <c r="O700" s="1" t="s">
        <v>1450</v>
      </c>
      <c r="P700" s="1" t="s">
        <v>533</v>
      </c>
      <c r="Q700" s="1" t="s">
        <v>556</v>
      </c>
      <c r="R700" s="1" t="s">
        <v>26</v>
      </c>
      <c r="S700" s="1" t="s">
        <v>31</v>
      </c>
      <c r="T700" s="5">
        <v>168533</v>
      </c>
      <c r="U700" s="1" t="s">
        <v>25</v>
      </c>
      <c r="V700" s="1" t="s">
        <v>25</v>
      </c>
      <c r="W700" s="1" t="s">
        <v>25</v>
      </c>
      <c r="X700" s="1" t="s">
        <v>25</v>
      </c>
      <c r="Y700" s="1" t="s">
        <v>25</v>
      </c>
      <c r="Z700" s="1" t="s">
        <v>25</v>
      </c>
      <c r="AA700" s="1" t="s">
        <v>25</v>
      </c>
      <c r="AB700" s="1" t="s">
        <v>25</v>
      </c>
      <c r="AC700" s="1" t="s">
        <v>4394</v>
      </c>
      <c r="AD700" s="2">
        <v>0</v>
      </c>
      <c r="AE700" s="2">
        <v>0</v>
      </c>
      <c r="AF700" s="2">
        <v>10000</v>
      </c>
      <c r="AG700" s="2">
        <v>500000</v>
      </c>
      <c r="AH700" s="2">
        <v>1000000</v>
      </c>
      <c r="AI700" s="2">
        <v>1000000</v>
      </c>
      <c r="AJ700" s="2">
        <v>0</v>
      </c>
      <c r="AK700" s="2">
        <v>0</v>
      </c>
      <c r="AL700" s="25" t="e">
        <f>VLOOKUP(H700,Tabla3[[#All],[Comuna]:[Codigo Comuna]],2,FALSE)</f>
        <v>#N/A</v>
      </c>
      <c r="AM700" s="28" t="e">
        <f>VLOOKUP(AL700,Poblacion!E$1:G$347,3,FALSE)</f>
        <v>#N/A</v>
      </c>
      <c r="AN700" s="28" t="e">
        <f>VLOOKUP(AL700,Tabla4[[#All],[Código Comuna]:[Población 2025 estimada]],3,FALSE)</f>
        <v>#N/A</v>
      </c>
      <c r="AO700" s="26" t="e">
        <f>VLOOKUP(AL700,Pobreza!B$1:E$346,4,FALSE)</f>
        <v>#N/A</v>
      </c>
    </row>
    <row r="701" spans="1:41" ht="24" x14ac:dyDescent="0.25">
      <c r="A701" s="5">
        <v>867</v>
      </c>
      <c r="B701" s="5" t="s">
        <v>497</v>
      </c>
      <c r="C701" s="5" t="s">
        <v>497</v>
      </c>
      <c r="D701" s="1" t="s">
        <v>498</v>
      </c>
      <c r="E701" s="1" t="s">
        <v>74</v>
      </c>
      <c r="F701" s="1" t="str">
        <f t="shared" si="10"/>
        <v>ÑUBLE</v>
      </c>
      <c r="G701" s="1" t="s">
        <v>79</v>
      </c>
      <c r="H701" s="1" t="s">
        <v>1418</v>
      </c>
      <c r="I701" s="5" t="s">
        <v>4911</v>
      </c>
      <c r="J701" s="5">
        <v>370</v>
      </c>
      <c r="K701" s="5" t="s">
        <v>20</v>
      </c>
      <c r="L701" s="5" t="s">
        <v>21</v>
      </c>
      <c r="M701" s="5">
        <v>54259</v>
      </c>
      <c r="N701" s="5" t="s">
        <v>1451</v>
      </c>
      <c r="O701" s="1" t="s">
        <v>1452</v>
      </c>
      <c r="P701" s="1" t="s">
        <v>766</v>
      </c>
      <c r="Q701" s="1" t="s">
        <v>560</v>
      </c>
      <c r="R701" s="1" t="s">
        <v>89</v>
      </c>
      <c r="S701" s="1" t="s">
        <v>106</v>
      </c>
      <c r="T701" s="5">
        <v>168525</v>
      </c>
      <c r="U701" s="1" t="s">
        <v>507</v>
      </c>
      <c r="V701" s="1" t="s">
        <v>25</v>
      </c>
      <c r="W701" s="1" t="s">
        <v>25</v>
      </c>
      <c r="X701" s="1" t="s">
        <v>25</v>
      </c>
      <c r="Y701" s="1" t="s">
        <v>25</v>
      </c>
      <c r="Z701" s="1" t="s">
        <v>25</v>
      </c>
      <c r="AA701" s="1" t="s">
        <v>25</v>
      </c>
      <c r="AB701" s="1" t="s">
        <v>25</v>
      </c>
      <c r="AC701" s="1" t="s">
        <v>4394</v>
      </c>
      <c r="AD701" s="2">
        <v>0</v>
      </c>
      <c r="AE701" s="2">
        <v>92700</v>
      </c>
      <c r="AF701" s="2">
        <v>649455</v>
      </c>
      <c r="AG701" s="2">
        <v>220275</v>
      </c>
      <c r="AH701" s="2">
        <v>0</v>
      </c>
      <c r="AI701" s="2">
        <v>0</v>
      </c>
      <c r="AJ701" s="2">
        <v>0</v>
      </c>
      <c r="AK701" s="2">
        <v>0</v>
      </c>
      <c r="AL701" s="25">
        <f>VLOOKUP(H701,Tabla3[[#All],[Comuna]:[Codigo Comuna]],2,FALSE)</f>
        <v>16107</v>
      </c>
      <c r="AM701" s="28">
        <f>VLOOKUP(AL701,Poblacion!E$1:G$347,3,FALSE)</f>
        <v>19165</v>
      </c>
      <c r="AN701" s="28">
        <f>VLOOKUP(AL701,Tabla4[[#All],[Código Comuna]:[Población 2025 estimada]],3,FALSE)</f>
        <v>19421</v>
      </c>
      <c r="AO701" s="26">
        <f>VLOOKUP(AL701,Pobreza!B$1:E$346,4,FALSE)</f>
        <v>0.12002769952515201</v>
      </c>
    </row>
    <row r="702" spans="1:41" ht="24" x14ac:dyDescent="0.25">
      <c r="A702" s="5">
        <v>868</v>
      </c>
      <c r="B702" s="5" t="s">
        <v>497</v>
      </c>
      <c r="C702" s="5" t="s">
        <v>497</v>
      </c>
      <c r="D702" s="1" t="s">
        <v>498</v>
      </c>
      <c r="E702" s="1" t="s">
        <v>74</v>
      </c>
      <c r="F702" s="1" t="str">
        <f t="shared" si="10"/>
        <v>ÑUBLE</v>
      </c>
      <c r="G702" s="1" t="s">
        <v>127</v>
      </c>
      <c r="H702" s="1" t="s">
        <v>122</v>
      </c>
      <c r="I702" s="5" t="s">
        <v>4911</v>
      </c>
      <c r="J702" s="5">
        <v>410</v>
      </c>
      <c r="K702" s="5" t="s">
        <v>20</v>
      </c>
      <c r="L702" s="5" t="s">
        <v>30</v>
      </c>
      <c r="M702" s="5">
        <v>55016</v>
      </c>
      <c r="N702" s="5" t="s">
        <v>1453</v>
      </c>
      <c r="O702" s="1" t="s">
        <v>1454</v>
      </c>
      <c r="P702" s="1" t="s">
        <v>533</v>
      </c>
      <c r="Q702" s="1" t="s">
        <v>556</v>
      </c>
      <c r="R702" s="1" t="s">
        <v>26</v>
      </c>
      <c r="S702" s="1" t="s">
        <v>31</v>
      </c>
      <c r="T702" s="5">
        <v>171165</v>
      </c>
      <c r="U702" s="1" t="s">
        <v>507</v>
      </c>
      <c r="V702" s="1" t="s">
        <v>25</v>
      </c>
      <c r="W702" s="1" t="s">
        <v>25</v>
      </c>
      <c r="X702" s="1" t="s">
        <v>25</v>
      </c>
      <c r="Y702" s="1" t="s">
        <v>25</v>
      </c>
      <c r="Z702" s="1" t="s">
        <v>25</v>
      </c>
      <c r="AA702" s="1" t="s">
        <v>25</v>
      </c>
      <c r="AB702" s="1" t="s">
        <v>25</v>
      </c>
      <c r="AC702" s="1" t="s">
        <v>4394</v>
      </c>
      <c r="AD702" s="2">
        <v>0</v>
      </c>
      <c r="AE702" s="2">
        <v>100000</v>
      </c>
      <c r="AF702" s="2">
        <v>1646020</v>
      </c>
      <c r="AG702" s="2">
        <v>0</v>
      </c>
      <c r="AH702" s="2">
        <v>0</v>
      </c>
      <c r="AI702" s="2">
        <v>0</v>
      </c>
      <c r="AJ702" s="2">
        <v>0</v>
      </c>
      <c r="AK702" s="2">
        <v>0</v>
      </c>
      <c r="AL702" s="25" t="e">
        <f>VLOOKUP(H702,Tabla3[[#All],[Comuna]:[Codigo Comuna]],2,FALSE)</f>
        <v>#N/A</v>
      </c>
      <c r="AM702" s="28" t="e">
        <f>VLOOKUP(AL702,Poblacion!E$1:G$347,3,FALSE)</f>
        <v>#N/A</v>
      </c>
      <c r="AN702" s="28" t="e">
        <f>VLOOKUP(AL702,Tabla4[[#All],[Código Comuna]:[Población 2025 estimada]],3,FALSE)</f>
        <v>#N/A</v>
      </c>
      <c r="AO702" s="26" t="e">
        <f>VLOOKUP(AL702,Pobreza!B$1:E$346,4,FALSE)</f>
        <v>#N/A</v>
      </c>
    </row>
    <row r="703" spans="1:41" ht="24" x14ac:dyDescent="0.25">
      <c r="A703" s="5">
        <v>870</v>
      </c>
      <c r="B703" s="5" t="s">
        <v>497</v>
      </c>
      <c r="C703" s="5" t="s">
        <v>497</v>
      </c>
      <c r="D703" s="1" t="s">
        <v>498</v>
      </c>
      <c r="E703" s="1" t="s">
        <v>74</v>
      </c>
      <c r="F703" s="1" t="str">
        <f t="shared" si="10"/>
        <v>ÑUBLE</v>
      </c>
      <c r="G703" s="1" t="s">
        <v>127</v>
      </c>
      <c r="H703" s="1" t="s">
        <v>122</v>
      </c>
      <c r="I703" s="5" t="s">
        <v>4911</v>
      </c>
      <c r="J703" s="5">
        <v>421</v>
      </c>
      <c r="K703" s="5" t="s">
        <v>20</v>
      </c>
      <c r="L703" s="5" t="s">
        <v>21</v>
      </c>
      <c r="M703" s="5">
        <v>55046</v>
      </c>
      <c r="N703" s="5" t="s">
        <v>1455</v>
      </c>
      <c r="O703" s="1" t="s">
        <v>1456</v>
      </c>
      <c r="P703" s="1" t="s">
        <v>533</v>
      </c>
      <c r="Q703" s="1" t="s">
        <v>556</v>
      </c>
      <c r="R703" s="1" t="s">
        <v>26</v>
      </c>
      <c r="S703" s="1" t="s">
        <v>27</v>
      </c>
      <c r="T703" s="5">
        <v>177660</v>
      </c>
      <c r="U703" s="1" t="s">
        <v>507</v>
      </c>
      <c r="V703" s="1" t="s">
        <v>25</v>
      </c>
      <c r="W703" s="1" t="s">
        <v>25</v>
      </c>
      <c r="X703" s="1" t="s">
        <v>25</v>
      </c>
      <c r="Y703" s="1" t="s">
        <v>25</v>
      </c>
      <c r="Z703" s="1" t="s">
        <v>25</v>
      </c>
      <c r="AA703" s="1" t="s">
        <v>25</v>
      </c>
      <c r="AB703" s="1" t="s">
        <v>25</v>
      </c>
      <c r="AC703" s="1" t="s">
        <v>4394</v>
      </c>
      <c r="AD703" s="2">
        <v>0</v>
      </c>
      <c r="AE703" s="2">
        <v>939285.06400000001</v>
      </c>
      <c r="AF703" s="2">
        <v>363259</v>
      </c>
      <c r="AG703" s="2">
        <v>0</v>
      </c>
      <c r="AH703" s="2">
        <v>0</v>
      </c>
      <c r="AI703" s="2">
        <v>0</v>
      </c>
      <c r="AJ703" s="2">
        <v>0</v>
      </c>
      <c r="AK703" s="2">
        <v>0</v>
      </c>
      <c r="AL703" s="25" t="e">
        <f>VLOOKUP(H703,Tabla3[[#All],[Comuna]:[Codigo Comuna]],2,FALSE)</f>
        <v>#N/A</v>
      </c>
      <c r="AM703" s="28" t="e">
        <f>VLOOKUP(AL703,Poblacion!E$1:G$347,3,FALSE)</f>
        <v>#N/A</v>
      </c>
      <c r="AN703" s="28" t="e">
        <f>VLOOKUP(AL703,Tabla4[[#All],[Código Comuna]:[Población 2025 estimada]],3,FALSE)</f>
        <v>#N/A</v>
      </c>
      <c r="AO703" s="26" t="e">
        <f>VLOOKUP(AL703,Pobreza!B$1:E$346,4,FALSE)</f>
        <v>#N/A</v>
      </c>
    </row>
    <row r="704" spans="1:41" ht="24" x14ac:dyDescent="0.25">
      <c r="A704" s="5">
        <v>869</v>
      </c>
      <c r="B704" s="5" t="s">
        <v>497</v>
      </c>
      <c r="C704" s="5" t="s">
        <v>497</v>
      </c>
      <c r="D704" s="1" t="s">
        <v>498</v>
      </c>
      <c r="E704" s="1" t="s">
        <v>74</v>
      </c>
      <c r="F704" s="1" t="str">
        <f t="shared" si="10"/>
        <v>ÑUBLE</v>
      </c>
      <c r="G704" s="1" t="s">
        <v>127</v>
      </c>
      <c r="H704" s="1" t="s">
        <v>122</v>
      </c>
      <c r="I704" s="5" t="s">
        <v>4911</v>
      </c>
      <c r="J704" s="5">
        <v>421</v>
      </c>
      <c r="K704" s="5" t="s">
        <v>20</v>
      </c>
      <c r="L704" s="5" t="s">
        <v>30</v>
      </c>
      <c r="M704" s="5">
        <v>55046</v>
      </c>
      <c r="N704" s="5" t="s">
        <v>1455</v>
      </c>
      <c r="O704" s="1" t="s">
        <v>1456</v>
      </c>
      <c r="P704" s="1" t="s">
        <v>533</v>
      </c>
      <c r="Q704" s="1" t="s">
        <v>556</v>
      </c>
      <c r="R704" s="1" t="s">
        <v>26</v>
      </c>
      <c r="S704" s="1" t="s">
        <v>31</v>
      </c>
      <c r="T704" s="5">
        <v>171211</v>
      </c>
      <c r="U704" s="1" t="s">
        <v>507</v>
      </c>
      <c r="V704" s="1" t="s">
        <v>25</v>
      </c>
      <c r="W704" s="1" t="s">
        <v>25</v>
      </c>
      <c r="X704" s="1" t="s">
        <v>25</v>
      </c>
      <c r="Y704" s="1" t="s">
        <v>25</v>
      </c>
      <c r="Z704" s="1" t="s">
        <v>25</v>
      </c>
      <c r="AA704" s="1" t="s">
        <v>25</v>
      </c>
      <c r="AB704" s="1" t="s">
        <v>25</v>
      </c>
      <c r="AC704" s="1" t="s">
        <v>4394</v>
      </c>
      <c r="AD704" s="2">
        <v>0</v>
      </c>
      <c r="AE704" s="2">
        <v>13657959.438999999</v>
      </c>
      <c r="AF704" s="2">
        <v>11166889</v>
      </c>
      <c r="AG704" s="2">
        <v>0</v>
      </c>
      <c r="AH704" s="2">
        <v>0</v>
      </c>
      <c r="AI704" s="2">
        <v>0</v>
      </c>
      <c r="AJ704" s="2">
        <v>0</v>
      </c>
      <c r="AK704" s="2">
        <v>0</v>
      </c>
      <c r="AL704" s="25" t="e">
        <f>VLOOKUP(H704,Tabla3[[#All],[Comuna]:[Codigo Comuna]],2,FALSE)</f>
        <v>#N/A</v>
      </c>
      <c r="AM704" s="28" t="e">
        <f>VLOOKUP(AL704,Poblacion!E$1:G$347,3,FALSE)</f>
        <v>#N/A</v>
      </c>
      <c r="AN704" s="28" t="e">
        <f>VLOOKUP(AL704,Tabla4[[#All],[Código Comuna]:[Población 2025 estimada]],3,FALSE)</f>
        <v>#N/A</v>
      </c>
      <c r="AO704" s="26" t="e">
        <f>VLOOKUP(AL704,Pobreza!B$1:E$346,4,FALSE)</f>
        <v>#N/A</v>
      </c>
    </row>
    <row r="705" spans="1:41" ht="24" x14ac:dyDescent="0.25">
      <c r="A705" s="5">
        <v>871</v>
      </c>
      <c r="B705" s="5" t="s">
        <v>497</v>
      </c>
      <c r="C705" s="5" t="s">
        <v>497</v>
      </c>
      <c r="D705" s="1" t="s">
        <v>498</v>
      </c>
      <c r="E705" s="1" t="s">
        <v>74</v>
      </c>
      <c r="F705" s="1" t="str">
        <f t="shared" si="10"/>
        <v>ÑUBLE</v>
      </c>
      <c r="G705" s="1" t="s">
        <v>79</v>
      </c>
      <c r="H705" s="1" t="s">
        <v>80</v>
      </c>
      <c r="I705" s="5" t="s">
        <v>4911</v>
      </c>
      <c r="J705" s="5">
        <v>452</v>
      </c>
      <c r="K705" s="5" t="s">
        <v>20</v>
      </c>
      <c r="L705" s="5" t="s">
        <v>21</v>
      </c>
      <c r="M705" s="5">
        <v>55236</v>
      </c>
      <c r="N705" s="5" t="s">
        <v>1457</v>
      </c>
      <c r="O705" s="1" t="s">
        <v>1458</v>
      </c>
      <c r="P705" s="1" t="s">
        <v>505</v>
      </c>
      <c r="Q705" s="1" t="s">
        <v>674</v>
      </c>
      <c r="R705" s="1" t="s">
        <v>89</v>
      </c>
      <c r="S705" s="1" t="s">
        <v>106</v>
      </c>
      <c r="T705" s="5">
        <v>171694</v>
      </c>
      <c r="U705" s="1" t="s">
        <v>507</v>
      </c>
      <c r="V705" s="1" t="s">
        <v>25</v>
      </c>
      <c r="W705" s="1" t="s">
        <v>25</v>
      </c>
      <c r="X705" s="1" t="s">
        <v>25</v>
      </c>
      <c r="Y705" s="1" t="s">
        <v>25</v>
      </c>
      <c r="Z705" s="1" t="s">
        <v>25</v>
      </c>
      <c r="AA705" s="1" t="s">
        <v>25</v>
      </c>
      <c r="AB705" s="1" t="s">
        <v>25</v>
      </c>
      <c r="AC705" s="1" t="s">
        <v>4394</v>
      </c>
      <c r="AD705" s="2">
        <v>0</v>
      </c>
      <c r="AE705" s="2">
        <v>326000</v>
      </c>
      <c r="AF705" s="2">
        <v>990000</v>
      </c>
      <c r="AG705" s="2">
        <v>1194000</v>
      </c>
      <c r="AH705" s="2">
        <v>0</v>
      </c>
      <c r="AI705" s="2">
        <v>0</v>
      </c>
      <c r="AJ705" s="2">
        <v>0</v>
      </c>
      <c r="AK705" s="2">
        <v>0</v>
      </c>
      <c r="AL705" s="25">
        <f>VLOOKUP(H705,Tabla3[[#All],[Comuna]:[Codigo Comuna]],2,FALSE)</f>
        <v>16101</v>
      </c>
      <c r="AM705" s="28">
        <f>VLOOKUP(AL705,Poblacion!E$1:G$347,3,FALSE)</f>
        <v>190382</v>
      </c>
      <c r="AN705" s="28">
        <f>VLOOKUP(AL705,Tabla4[[#All],[Código Comuna]:[Población 2025 estimada]],3,FALSE)</f>
        <v>205318</v>
      </c>
      <c r="AO705" s="26">
        <f>VLOOKUP(AL705,Pobreza!B$1:E$346,4,FALSE)</f>
        <v>0.12696309859389479</v>
      </c>
    </row>
    <row r="706" spans="1:41" ht="228" x14ac:dyDescent="0.25">
      <c r="A706" s="5">
        <v>873</v>
      </c>
      <c r="B706" s="5" t="s">
        <v>497</v>
      </c>
      <c r="C706" s="5" t="s">
        <v>497</v>
      </c>
      <c r="D706" s="1" t="s">
        <v>498</v>
      </c>
      <c r="E706" s="1" t="s">
        <v>74</v>
      </c>
      <c r="F706" s="1" t="str">
        <f t="shared" si="10"/>
        <v>ÑUBLE</v>
      </c>
      <c r="G706" s="1" t="s">
        <v>1421</v>
      </c>
      <c r="H706" s="1" t="s">
        <v>1461</v>
      </c>
      <c r="I706" s="5" t="s">
        <v>4911</v>
      </c>
      <c r="J706" s="5">
        <v>430</v>
      </c>
      <c r="K706" s="5" t="s">
        <v>20</v>
      </c>
      <c r="L706" s="5" t="s">
        <v>21</v>
      </c>
      <c r="M706" s="5">
        <v>55088</v>
      </c>
      <c r="N706" s="5" t="s">
        <v>1459</v>
      </c>
      <c r="O706" s="1" t="s">
        <v>1460</v>
      </c>
      <c r="P706" s="1" t="s">
        <v>533</v>
      </c>
      <c r="Q706" s="1" t="s">
        <v>556</v>
      </c>
      <c r="R706" s="1" t="s">
        <v>26</v>
      </c>
      <c r="S706" s="1" t="s">
        <v>27</v>
      </c>
      <c r="T706" s="5">
        <v>171353</v>
      </c>
      <c r="U706" s="1" t="s">
        <v>507</v>
      </c>
      <c r="V706" s="1" t="s">
        <v>25</v>
      </c>
      <c r="W706" s="1" t="s">
        <v>25</v>
      </c>
      <c r="X706" s="1" t="s">
        <v>25</v>
      </c>
      <c r="Y706" s="1" t="s">
        <v>25</v>
      </c>
      <c r="Z706" s="1" t="s">
        <v>25</v>
      </c>
      <c r="AA706" s="1" t="s">
        <v>25</v>
      </c>
      <c r="AB706" s="1" t="s">
        <v>25</v>
      </c>
      <c r="AC706" s="1" t="s">
        <v>4394</v>
      </c>
      <c r="AD706" s="2">
        <v>0</v>
      </c>
      <c r="AE706" s="2">
        <v>569019.89899999998</v>
      </c>
      <c r="AF706" s="2">
        <v>989362</v>
      </c>
      <c r="AG706" s="2">
        <v>993828</v>
      </c>
      <c r="AH706" s="2">
        <v>993244</v>
      </c>
      <c r="AI706" s="2">
        <v>165000</v>
      </c>
      <c r="AJ706" s="2">
        <v>0</v>
      </c>
      <c r="AK706" s="2">
        <v>0</v>
      </c>
      <c r="AL706" s="25" t="e">
        <f>VLOOKUP(H706,Tabla3[[#All],[Comuna]:[Codigo Comuna]],2,FALSE)</f>
        <v>#N/A</v>
      </c>
      <c r="AM706" s="28" t="e">
        <f>VLOOKUP(AL706,Poblacion!E$1:G$347,3,FALSE)</f>
        <v>#N/A</v>
      </c>
      <c r="AN706" s="28" t="e">
        <f>VLOOKUP(AL706,Tabla4[[#All],[Código Comuna]:[Población 2025 estimada]],3,FALSE)</f>
        <v>#N/A</v>
      </c>
      <c r="AO706" s="26" t="e">
        <f>VLOOKUP(AL706,Pobreza!B$1:E$346,4,FALSE)</f>
        <v>#N/A</v>
      </c>
    </row>
    <row r="707" spans="1:41" ht="228" x14ac:dyDescent="0.25">
      <c r="A707" s="5">
        <v>872</v>
      </c>
      <c r="B707" s="5" t="s">
        <v>497</v>
      </c>
      <c r="C707" s="5" t="s">
        <v>497</v>
      </c>
      <c r="D707" s="1" t="s">
        <v>498</v>
      </c>
      <c r="E707" s="1" t="s">
        <v>74</v>
      </c>
      <c r="F707" s="1" t="str">
        <f t="shared" ref="F707:F770" si="11">UPPER(E707)</f>
        <v>ÑUBLE</v>
      </c>
      <c r="G707" s="1" t="s">
        <v>1421</v>
      </c>
      <c r="H707" s="1" t="s">
        <v>1461</v>
      </c>
      <c r="I707" s="5" t="s">
        <v>4911</v>
      </c>
      <c r="J707" s="5">
        <v>430</v>
      </c>
      <c r="K707" s="5" t="s">
        <v>20</v>
      </c>
      <c r="L707" s="5" t="s">
        <v>30</v>
      </c>
      <c r="M707" s="5">
        <v>55088</v>
      </c>
      <c r="N707" s="5" t="s">
        <v>1459</v>
      </c>
      <c r="O707" s="1" t="s">
        <v>1460</v>
      </c>
      <c r="P707" s="1" t="s">
        <v>533</v>
      </c>
      <c r="Q707" s="1" t="s">
        <v>556</v>
      </c>
      <c r="R707" s="1" t="s">
        <v>26</v>
      </c>
      <c r="S707" s="1" t="s">
        <v>31</v>
      </c>
      <c r="T707" s="5">
        <v>171352</v>
      </c>
      <c r="U707" s="1" t="s">
        <v>507</v>
      </c>
      <c r="V707" s="1" t="s">
        <v>25</v>
      </c>
      <c r="W707" s="1" t="s">
        <v>25</v>
      </c>
      <c r="X707" s="1" t="s">
        <v>25</v>
      </c>
      <c r="Y707" s="1" t="s">
        <v>25</v>
      </c>
      <c r="Z707" s="1" t="s">
        <v>25</v>
      </c>
      <c r="AA707" s="1" t="s">
        <v>25</v>
      </c>
      <c r="AB707" s="1" t="s">
        <v>25</v>
      </c>
      <c r="AC707" s="1" t="s">
        <v>4394</v>
      </c>
      <c r="AD707" s="2">
        <v>0</v>
      </c>
      <c r="AE707" s="2">
        <v>4315763.5949999997</v>
      </c>
      <c r="AF707" s="2">
        <v>3683431</v>
      </c>
      <c r="AG707" s="2">
        <v>6137628</v>
      </c>
      <c r="AH707" s="2">
        <v>6634692</v>
      </c>
      <c r="AI707" s="2">
        <v>5241636</v>
      </c>
      <c r="AJ707" s="2">
        <v>0</v>
      </c>
      <c r="AK707" s="2">
        <v>0</v>
      </c>
      <c r="AL707" s="25" t="e">
        <f>VLOOKUP(H707,Tabla3[[#All],[Comuna]:[Codigo Comuna]],2,FALSE)</f>
        <v>#N/A</v>
      </c>
      <c r="AM707" s="28" t="e">
        <f>VLOOKUP(AL707,Poblacion!E$1:G$347,3,FALSE)</f>
        <v>#N/A</v>
      </c>
      <c r="AN707" s="28" t="e">
        <f>VLOOKUP(AL707,Tabla4[[#All],[Código Comuna]:[Población 2025 estimada]],3,FALSE)</f>
        <v>#N/A</v>
      </c>
      <c r="AO707" s="26" t="e">
        <f>VLOOKUP(AL707,Pobreza!B$1:E$346,4,FALSE)</f>
        <v>#N/A</v>
      </c>
    </row>
    <row r="708" spans="1:41" ht="24" x14ac:dyDescent="0.25">
      <c r="A708" s="5">
        <v>875</v>
      </c>
      <c r="B708" s="5" t="s">
        <v>497</v>
      </c>
      <c r="C708" s="5" t="s">
        <v>497</v>
      </c>
      <c r="D708" s="1" t="s">
        <v>498</v>
      </c>
      <c r="E708" s="1" t="s">
        <v>74</v>
      </c>
      <c r="F708" s="1" t="str">
        <f t="shared" si="11"/>
        <v>ÑUBLE</v>
      </c>
      <c r="G708" s="1" t="s">
        <v>127</v>
      </c>
      <c r="H708" s="1" t="s">
        <v>122</v>
      </c>
      <c r="I708" s="5" t="s">
        <v>4911</v>
      </c>
      <c r="J708" s="5">
        <v>441</v>
      </c>
      <c r="K708" s="5" t="s">
        <v>20</v>
      </c>
      <c r="L708" s="5" t="s">
        <v>30</v>
      </c>
      <c r="M708" s="5">
        <v>55114</v>
      </c>
      <c r="N708" s="5" t="s">
        <v>1462</v>
      </c>
      <c r="O708" s="1" t="s">
        <v>1463</v>
      </c>
      <c r="P708" s="1" t="s">
        <v>570</v>
      </c>
      <c r="Q708" s="1" t="s">
        <v>556</v>
      </c>
      <c r="R708" s="1" t="s">
        <v>26</v>
      </c>
      <c r="S708" s="1" t="s">
        <v>126</v>
      </c>
      <c r="T708" s="5">
        <v>179485</v>
      </c>
      <c r="U708" s="1" t="s">
        <v>507</v>
      </c>
      <c r="V708" s="1" t="s">
        <v>25</v>
      </c>
      <c r="W708" s="1" t="s">
        <v>25</v>
      </c>
      <c r="X708" s="1" t="s">
        <v>25</v>
      </c>
      <c r="Y708" s="1" t="s">
        <v>25</v>
      </c>
      <c r="Z708" s="1" t="s">
        <v>25</v>
      </c>
      <c r="AA708" s="1" t="s">
        <v>25</v>
      </c>
      <c r="AB708" s="1" t="s">
        <v>25</v>
      </c>
      <c r="AC708" s="1" t="s">
        <v>4394</v>
      </c>
      <c r="AD708" s="2">
        <v>0</v>
      </c>
      <c r="AE708" s="2">
        <v>205510</v>
      </c>
      <c r="AF708" s="2">
        <v>1399980</v>
      </c>
      <c r="AG708" s="2">
        <v>0</v>
      </c>
      <c r="AH708" s="2">
        <v>0</v>
      </c>
      <c r="AI708" s="2">
        <v>0</v>
      </c>
      <c r="AJ708" s="2">
        <v>0</v>
      </c>
      <c r="AK708" s="2">
        <v>0</v>
      </c>
      <c r="AL708" s="25" t="e">
        <f>VLOOKUP(H708,Tabla3[[#All],[Comuna]:[Codigo Comuna]],2,FALSE)</f>
        <v>#N/A</v>
      </c>
      <c r="AM708" s="28" t="e">
        <f>VLOOKUP(AL708,Poblacion!E$1:G$347,3,FALSE)</f>
        <v>#N/A</v>
      </c>
      <c r="AN708" s="28" t="e">
        <f>VLOOKUP(AL708,Tabla4[[#All],[Código Comuna]:[Población 2025 estimada]],3,FALSE)</f>
        <v>#N/A</v>
      </c>
      <c r="AO708" s="26" t="e">
        <f>VLOOKUP(AL708,Pobreza!B$1:E$346,4,FALSE)</f>
        <v>#N/A</v>
      </c>
    </row>
    <row r="709" spans="1:41" ht="24" x14ac:dyDescent="0.25">
      <c r="A709" s="6"/>
      <c r="B709" s="5" t="s">
        <v>497</v>
      </c>
      <c r="C709" s="5" t="s">
        <v>497</v>
      </c>
      <c r="D709" s="1" t="s">
        <v>498</v>
      </c>
      <c r="E709" s="1" t="s">
        <v>74</v>
      </c>
      <c r="F709" s="1" t="str">
        <f t="shared" si="11"/>
        <v>ÑUBLE</v>
      </c>
      <c r="G709" s="1" t="s">
        <v>127</v>
      </c>
      <c r="H709" s="1" t="s">
        <v>122</v>
      </c>
      <c r="I709" s="5" t="s">
        <v>4911</v>
      </c>
      <c r="J709" s="6"/>
      <c r="K709" s="5" t="s">
        <v>20</v>
      </c>
      <c r="L709" s="5" t="s">
        <v>30</v>
      </c>
      <c r="M709" s="5">
        <v>55116</v>
      </c>
      <c r="N709" s="5" t="s">
        <v>1464</v>
      </c>
      <c r="O709" s="1" t="s">
        <v>1465</v>
      </c>
      <c r="P709" s="1" t="s">
        <v>570</v>
      </c>
      <c r="Q709" s="1" t="s">
        <v>25</v>
      </c>
      <c r="R709" s="1" t="s">
        <v>26</v>
      </c>
      <c r="S709" s="1" t="s">
        <v>135</v>
      </c>
      <c r="T709" s="5">
        <v>173043</v>
      </c>
      <c r="U709" s="1" t="s">
        <v>507</v>
      </c>
      <c r="V709" s="1" t="s">
        <v>25</v>
      </c>
      <c r="W709" s="1" t="s">
        <v>25</v>
      </c>
      <c r="X709" s="1" t="s">
        <v>25</v>
      </c>
      <c r="Y709" s="1" t="s">
        <v>25</v>
      </c>
      <c r="Z709" s="1" t="s">
        <v>25</v>
      </c>
      <c r="AA709" s="1" t="s">
        <v>25</v>
      </c>
      <c r="AB709" s="1" t="s">
        <v>25</v>
      </c>
      <c r="AC709" s="1" t="s">
        <v>4394</v>
      </c>
      <c r="AD709" s="2">
        <v>0</v>
      </c>
      <c r="AE709" s="2">
        <v>10</v>
      </c>
      <c r="AF709" s="2">
        <v>550000</v>
      </c>
      <c r="AG709" s="2">
        <v>0</v>
      </c>
      <c r="AH709" s="2">
        <v>0</v>
      </c>
      <c r="AI709" s="2">
        <v>0</v>
      </c>
      <c r="AJ709" s="2">
        <v>0</v>
      </c>
      <c r="AK709" s="2">
        <v>0</v>
      </c>
      <c r="AL709" s="25" t="e">
        <f>VLOOKUP(H709,Tabla3[[#All],[Comuna]:[Codigo Comuna]],2,FALSE)</f>
        <v>#N/A</v>
      </c>
      <c r="AM709" s="28" t="e">
        <f>VLOOKUP(AL709,Poblacion!E$1:G$347,3,FALSE)</f>
        <v>#N/A</v>
      </c>
      <c r="AN709" s="28" t="e">
        <f>VLOOKUP(AL709,Tabla4[[#All],[Código Comuna]:[Población 2025 estimada]],3,FALSE)</f>
        <v>#N/A</v>
      </c>
      <c r="AO709" s="26" t="e">
        <f>VLOOKUP(AL709,Pobreza!B$1:E$346,4,FALSE)</f>
        <v>#N/A</v>
      </c>
    </row>
    <row r="710" spans="1:41" ht="24" x14ac:dyDescent="0.25">
      <c r="A710" s="5">
        <v>876</v>
      </c>
      <c r="B710" s="5" t="s">
        <v>497</v>
      </c>
      <c r="C710" s="5" t="s">
        <v>497</v>
      </c>
      <c r="D710" s="1" t="s">
        <v>498</v>
      </c>
      <c r="E710" s="1" t="s">
        <v>74</v>
      </c>
      <c r="F710" s="1" t="str">
        <f t="shared" si="11"/>
        <v>ÑUBLE</v>
      </c>
      <c r="G710" s="1" t="s">
        <v>79</v>
      </c>
      <c r="H710" s="1" t="s">
        <v>1468</v>
      </c>
      <c r="I710" s="5" t="s">
        <v>4911</v>
      </c>
      <c r="J710" s="5">
        <v>496</v>
      </c>
      <c r="K710" s="5" t="s">
        <v>20</v>
      </c>
      <c r="L710" s="5" t="s">
        <v>21</v>
      </c>
      <c r="M710" s="5">
        <v>56139</v>
      </c>
      <c r="N710" s="5" t="s">
        <v>1466</v>
      </c>
      <c r="O710" s="1" t="s">
        <v>1467</v>
      </c>
      <c r="P710" s="1" t="s">
        <v>520</v>
      </c>
      <c r="Q710" s="1" t="s">
        <v>522</v>
      </c>
      <c r="R710" s="1" t="s">
        <v>89</v>
      </c>
      <c r="S710" s="1" t="s">
        <v>106</v>
      </c>
      <c r="T710" s="5">
        <v>175159</v>
      </c>
      <c r="U710" s="1" t="s">
        <v>25</v>
      </c>
      <c r="V710" s="1" t="s">
        <v>25</v>
      </c>
      <c r="W710" s="1" t="s">
        <v>25</v>
      </c>
      <c r="X710" s="1" t="s">
        <v>25</v>
      </c>
      <c r="Y710" s="1" t="s">
        <v>25</v>
      </c>
      <c r="Z710" s="1" t="s">
        <v>25</v>
      </c>
      <c r="AA710" s="1" t="s">
        <v>25</v>
      </c>
      <c r="AB710" s="1" t="s">
        <v>25</v>
      </c>
      <c r="AC710" s="1" t="s">
        <v>4394</v>
      </c>
      <c r="AD710" s="2">
        <v>0</v>
      </c>
      <c r="AE710" s="2">
        <v>359750</v>
      </c>
      <c r="AF710" s="2">
        <v>504000</v>
      </c>
      <c r="AG710" s="2">
        <v>268108</v>
      </c>
      <c r="AH710" s="2">
        <v>0</v>
      </c>
      <c r="AI710" s="2">
        <v>0</v>
      </c>
      <c r="AJ710" s="2">
        <v>0</v>
      </c>
      <c r="AK710" s="2">
        <v>0</v>
      </c>
      <c r="AL710" s="25">
        <f>VLOOKUP(H710,Tabla3[[#All],[Comuna]:[Codigo Comuna]],2,FALSE)</f>
        <v>16108</v>
      </c>
      <c r="AM710" s="28">
        <f>VLOOKUP(AL710,Poblacion!E$1:G$347,3,FALSE)</f>
        <v>17405</v>
      </c>
      <c r="AN710" s="28">
        <f>VLOOKUP(AL710,Tabla4[[#All],[Código Comuna]:[Población 2025 estimada]],3,FALSE)</f>
        <v>16584</v>
      </c>
      <c r="AO710" s="26">
        <f>VLOOKUP(AL710,Pobreza!B$1:E$346,4,FALSE)</f>
        <v>0.21635371420622179</v>
      </c>
    </row>
    <row r="711" spans="1:41" ht="24" x14ac:dyDescent="0.25">
      <c r="A711" s="6"/>
      <c r="B711" s="5" t="s">
        <v>497</v>
      </c>
      <c r="C711" s="5" t="s">
        <v>497</v>
      </c>
      <c r="D711" s="1" t="s">
        <v>498</v>
      </c>
      <c r="E711" s="1" t="s">
        <v>74</v>
      </c>
      <c r="F711" s="1" t="str">
        <f t="shared" si="11"/>
        <v>ÑUBLE</v>
      </c>
      <c r="G711" s="1" t="s">
        <v>127</v>
      </c>
      <c r="H711" s="1" t="s">
        <v>122</v>
      </c>
      <c r="I711" s="5" t="s">
        <v>4911</v>
      </c>
      <c r="J711" s="6"/>
      <c r="K711" s="5" t="s">
        <v>20</v>
      </c>
      <c r="L711" s="5" t="s">
        <v>21</v>
      </c>
      <c r="M711" s="5">
        <v>55697</v>
      </c>
      <c r="N711" s="5" t="s">
        <v>1469</v>
      </c>
      <c r="O711" s="1" t="s">
        <v>1470</v>
      </c>
      <c r="P711" s="1" t="s">
        <v>533</v>
      </c>
      <c r="Q711" s="1" t="s">
        <v>25</v>
      </c>
      <c r="R711" s="1" t="s">
        <v>26</v>
      </c>
      <c r="S711" s="1" t="s">
        <v>27</v>
      </c>
      <c r="T711" s="5">
        <v>173212</v>
      </c>
      <c r="U711" s="1" t="s">
        <v>25</v>
      </c>
      <c r="V711" s="1" t="s">
        <v>25</v>
      </c>
      <c r="W711" s="1" t="s">
        <v>25</v>
      </c>
      <c r="X711" s="1" t="s">
        <v>25</v>
      </c>
      <c r="Y711" s="1" t="s">
        <v>25</v>
      </c>
      <c r="Z711" s="1" t="s">
        <v>25</v>
      </c>
      <c r="AA711" s="1" t="s">
        <v>25</v>
      </c>
      <c r="AB711" s="1" t="s">
        <v>25</v>
      </c>
      <c r="AC711" s="1" t="s">
        <v>4394</v>
      </c>
      <c r="AD711" s="2">
        <v>77513.22</v>
      </c>
      <c r="AE711" s="2">
        <v>429321.58899999998</v>
      </c>
      <c r="AF711" s="2">
        <v>71682</v>
      </c>
      <c r="AG711" s="2">
        <v>0</v>
      </c>
      <c r="AH711" s="2">
        <v>0</v>
      </c>
      <c r="AI711" s="2">
        <v>0</v>
      </c>
      <c r="AJ711" s="2">
        <v>0</v>
      </c>
      <c r="AK711" s="2">
        <v>0</v>
      </c>
      <c r="AL711" s="25" t="e">
        <f>VLOOKUP(H711,Tabla3[[#All],[Comuna]:[Codigo Comuna]],2,FALSE)</f>
        <v>#N/A</v>
      </c>
      <c r="AM711" s="28" t="e">
        <f>VLOOKUP(AL711,Poblacion!E$1:G$347,3,FALSE)</f>
        <v>#N/A</v>
      </c>
      <c r="AN711" s="28" t="e">
        <f>VLOOKUP(AL711,Tabla4[[#All],[Código Comuna]:[Población 2025 estimada]],3,FALSE)</f>
        <v>#N/A</v>
      </c>
      <c r="AO711" s="26" t="e">
        <f>VLOOKUP(AL711,Pobreza!B$1:E$346,4,FALSE)</f>
        <v>#N/A</v>
      </c>
    </row>
    <row r="712" spans="1:41" ht="24" x14ac:dyDescent="0.25">
      <c r="A712" s="5">
        <v>877</v>
      </c>
      <c r="B712" s="5" t="s">
        <v>497</v>
      </c>
      <c r="C712" s="5" t="s">
        <v>497</v>
      </c>
      <c r="D712" s="1" t="s">
        <v>498</v>
      </c>
      <c r="E712" s="1" t="s">
        <v>74</v>
      </c>
      <c r="F712" s="1" t="str">
        <f t="shared" si="11"/>
        <v>ÑUBLE</v>
      </c>
      <c r="G712" s="1" t="s">
        <v>127</v>
      </c>
      <c r="H712" s="1" t="s">
        <v>122</v>
      </c>
      <c r="I712" s="5" t="s">
        <v>4912</v>
      </c>
      <c r="J712" s="5">
        <v>634</v>
      </c>
      <c r="K712" s="5" t="s">
        <v>20</v>
      </c>
      <c r="L712" s="5" t="s">
        <v>30</v>
      </c>
      <c r="M712" s="5">
        <v>55403</v>
      </c>
      <c r="N712" s="5" t="s">
        <v>1471</v>
      </c>
      <c r="O712" s="1" t="s">
        <v>1472</v>
      </c>
      <c r="P712" s="1" t="s">
        <v>570</v>
      </c>
      <c r="Q712" s="1" t="s">
        <v>556</v>
      </c>
      <c r="R712" s="1" t="s">
        <v>26</v>
      </c>
      <c r="S712" s="1" t="s">
        <v>135</v>
      </c>
      <c r="T712" s="5">
        <v>182207</v>
      </c>
      <c r="U712" s="1" t="s">
        <v>507</v>
      </c>
      <c r="V712" s="1" t="s">
        <v>25</v>
      </c>
      <c r="W712" s="1" t="s">
        <v>25</v>
      </c>
      <c r="X712" s="1" t="s">
        <v>25</v>
      </c>
      <c r="Y712" s="1" t="s">
        <v>25</v>
      </c>
      <c r="Z712" s="1" t="s">
        <v>25</v>
      </c>
      <c r="AA712" s="1" t="s">
        <v>25</v>
      </c>
      <c r="AB712" s="1" t="s">
        <v>25</v>
      </c>
      <c r="AC712" s="1" t="s">
        <v>4394</v>
      </c>
      <c r="AD712" s="2">
        <v>0</v>
      </c>
      <c r="AE712" s="2">
        <v>0</v>
      </c>
      <c r="AF712" s="2">
        <v>10000</v>
      </c>
      <c r="AG712" s="2">
        <v>242000</v>
      </c>
      <c r="AH712" s="2">
        <v>588000</v>
      </c>
      <c r="AI712" s="2">
        <v>0</v>
      </c>
      <c r="AJ712" s="2">
        <v>0</v>
      </c>
      <c r="AK712" s="2">
        <v>0</v>
      </c>
      <c r="AL712" s="25" t="e">
        <f>VLOOKUP(H712,Tabla3[[#All],[Comuna]:[Codigo Comuna]],2,FALSE)</f>
        <v>#N/A</v>
      </c>
      <c r="AM712" s="28" t="e">
        <f>VLOOKUP(AL712,Poblacion!E$1:G$347,3,FALSE)</f>
        <v>#N/A</v>
      </c>
      <c r="AN712" s="28" t="e">
        <f>VLOOKUP(AL712,Tabla4[[#All],[Código Comuna]:[Población 2025 estimada]],3,FALSE)</f>
        <v>#N/A</v>
      </c>
      <c r="AO712" s="26" t="e">
        <f>VLOOKUP(AL712,Pobreza!B$1:E$346,4,FALSE)</f>
        <v>#N/A</v>
      </c>
    </row>
    <row r="713" spans="1:41" ht="24" x14ac:dyDescent="0.25">
      <c r="A713" s="5">
        <v>879</v>
      </c>
      <c r="B713" s="5" t="s">
        <v>497</v>
      </c>
      <c r="C713" s="5" t="s">
        <v>497</v>
      </c>
      <c r="D713" s="1" t="s">
        <v>498</v>
      </c>
      <c r="E713" s="1" t="s">
        <v>74</v>
      </c>
      <c r="F713" s="1" t="str">
        <f t="shared" si="11"/>
        <v>ÑUBLE</v>
      </c>
      <c r="G713" s="1" t="s">
        <v>127</v>
      </c>
      <c r="H713" s="1" t="s">
        <v>122</v>
      </c>
      <c r="I713" s="5" t="s">
        <v>4911</v>
      </c>
      <c r="J713" s="5">
        <v>466</v>
      </c>
      <c r="K713" s="5" t="s">
        <v>20</v>
      </c>
      <c r="L713" s="5" t="s">
        <v>21</v>
      </c>
      <c r="M713" s="5">
        <v>55798</v>
      </c>
      <c r="N713" s="5" t="s">
        <v>1473</v>
      </c>
      <c r="O713" s="1" t="s">
        <v>1474</v>
      </c>
      <c r="P713" s="1" t="s">
        <v>533</v>
      </c>
      <c r="Q713" s="1" t="s">
        <v>556</v>
      </c>
      <c r="R713" s="1" t="s">
        <v>26</v>
      </c>
      <c r="S713" s="1" t="s">
        <v>27</v>
      </c>
      <c r="T713" s="5">
        <v>173697</v>
      </c>
      <c r="U713" s="1" t="s">
        <v>25</v>
      </c>
      <c r="V713" s="1" t="s">
        <v>25</v>
      </c>
      <c r="W713" s="1" t="s">
        <v>25</v>
      </c>
      <c r="X713" s="1" t="s">
        <v>25</v>
      </c>
      <c r="Y713" s="1" t="s">
        <v>25</v>
      </c>
      <c r="Z713" s="1" t="s">
        <v>25</v>
      </c>
      <c r="AA713" s="1" t="s">
        <v>25</v>
      </c>
      <c r="AB713" s="1" t="s">
        <v>25</v>
      </c>
      <c r="AC713" s="1" t="s">
        <v>4394</v>
      </c>
      <c r="AD713" s="2">
        <v>74340</v>
      </c>
      <c r="AE713" s="2">
        <v>560478.05000000005</v>
      </c>
      <c r="AF713" s="2">
        <v>606640</v>
      </c>
      <c r="AG713" s="2">
        <v>509790</v>
      </c>
      <c r="AH713" s="2">
        <v>446254</v>
      </c>
      <c r="AI713" s="2">
        <v>0</v>
      </c>
      <c r="AJ713" s="2">
        <v>0</v>
      </c>
      <c r="AK713" s="2">
        <v>0</v>
      </c>
      <c r="AL713" s="25" t="e">
        <f>VLOOKUP(H713,Tabla3[[#All],[Comuna]:[Codigo Comuna]],2,FALSE)</f>
        <v>#N/A</v>
      </c>
      <c r="AM713" s="28" t="e">
        <f>VLOOKUP(AL713,Poblacion!E$1:G$347,3,FALSE)</f>
        <v>#N/A</v>
      </c>
      <c r="AN713" s="28" t="e">
        <f>VLOOKUP(AL713,Tabla4[[#All],[Código Comuna]:[Población 2025 estimada]],3,FALSE)</f>
        <v>#N/A</v>
      </c>
      <c r="AO713" s="26" t="e">
        <f>VLOOKUP(AL713,Pobreza!B$1:E$346,4,FALSE)</f>
        <v>#N/A</v>
      </c>
    </row>
    <row r="714" spans="1:41" ht="24" x14ac:dyDescent="0.25">
      <c r="A714" s="5">
        <v>878</v>
      </c>
      <c r="B714" s="5" t="s">
        <v>497</v>
      </c>
      <c r="C714" s="5" t="s">
        <v>497</v>
      </c>
      <c r="D714" s="1" t="s">
        <v>498</v>
      </c>
      <c r="E714" s="1" t="s">
        <v>74</v>
      </c>
      <c r="F714" s="1" t="str">
        <f t="shared" si="11"/>
        <v>ÑUBLE</v>
      </c>
      <c r="G714" s="1" t="s">
        <v>127</v>
      </c>
      <c r="H714" s="1" t="s">
        <v>122</v>
      </c>
      <c r="I714" s="5" t="s">
        <v>4911</v>
      </c>
      <c r="J714" s="5">
        <v>466</v>
      </c>
      <c r="K714" s="5" t="s">
        <v>20</v>
      </c>
      <c r="L714" s="5" t="s">
        <v>30</v>
      </c>
      <c r="M714" s="5">
        <v>55798</v>
      </c>
      <c r="N714" s="5" t="s">
        <v>1473</v>
      </c>
      <c r="O714" s="1" t="s">
        <v>1474</v>
      </c>
      <c r="P714" s="1" t="s">
        <v>533</v>
      </c>
      <c r="Q714" s="1" t="s">
        <v>556</v>
      </c>
      <c r="R714" s="1" t="s">
        <v>26</v>
      </c>
      <c r="S714" s="1" t="s">
        <v>31</v>
      </c>
      <c r="T714" s="5">
        <v>173698</v>
      </c>
      <c r="U714" s="1" t="s">
        <v>25</v>
      </c>
      <c r="V714" s="1" t="s">
        <v>25</v>
      </c>
      <c r="W714" s="1" t="s">
        <v>25</v>
      </c>
      <c r="X714" s="1" t="s">
        <v>25</v>
      </c>
      <c r="Y714" s="1" t="s">
        <v>25</v>
      </c>
      <c r="Z714" s="1" t="s">
        <v>25</v>
      </c>
      <c r="AA714" s="1" t="s">
        <v>25</v>
      </c>
      <c r="AB714" s="1" t="s">
        <v>25</v>
      </c>
      <c r="AC714" s="1" t="s">
        <v>4394</v>
      </c>
      <c r="AD714" s="2">
        <v>3301129.5360000003</v>
      </c>
      <c r="AE714" s="2">
        <v>4758596.3119999999</v>
      </c>
      <c r="AF714" s="2">
        <v>3643200</v>
      </c>
      <c r="AG714" s="2">
        <v>3206988</v>
      </c>
      <c r="AH714" s="2">
        <v>3461330</v>
      </c>
      <c r="AI714" s="2">
        <v>0</v>
      </c>
      <c r="AJ714" s="2">
        <v>0</v>
      </c>
      <c r="AK714" s="2">
        <v>0</v>
      </c>
      <c r="AL714" s="25" t="e">
        <f>VLOOKUP(H714,Tabla3[[#All],[Comuna]:[Codigo Comuna]],2,FALSE)</f>
        <v>#N/A</v>
      </c>
      <c r="AM714" s="28" t="e">
        <f>VLOOKUP(AL714,Poblacion!E$1:G$347,3,FALSE)</f>
        <v>#N/A</v>
      </c>
      <c r="AN714" s="28" t="e">
        <f>VLOOKUP(AL714,Tabla4[[#All],[Código Comuna]:[Población 2025 estimada]],3,FALSE)</f>
        <v>#N/A</v>
      </c>
      <c r="AO714" s="26" t="e">
        <f>VLOOKUP(AL714,Pobreza!B$1:E$346,4,FALSE)</f>
        <v>#N/A</v>
      </c>
    </row>
    <row r="715" spans="1:41" ht="228" x14ac:dyDescent="0.25">
      <c r="A715" s="6"/>
      <c r="B715" s="5" t="s">
        <v>497</v>
      </c>
      <c r="C715" s="5" t="s">
        <v>497</v>
      </c>
      <c r="D715" s="1" t="s">
        <v>498</v>
      </c>
      <c r="E715" s="1" t="s">
        <v>74</v>
      </c>
      <c r="F715" s="1" t="str">
        <f t="shared" si="11"/>
        <v>ÑUBLE</v>
      </c>
      <c r="G715" s="1" t="s">
        <v>1421</v>
      </c>
      <c r="H715" s="1" t="s">
        <v>1422</v>
      </c>
      <c r="I715" s="5" t="s">
        <v>4911</v>
      </c>
      <c r="J715" s="6"/>
      <c r="K715" s="5" t="s">
        <v>20</v>
      </c>
      <c r="L715" s="5" t="s">
        <v>212</v>
      </c>
      <c r="M715" s="5">
        <v>56110</v>
      </c>
      <c r="N715" s="5" t="s">
        <v>1475</v>
      </c>
      <c r="O715" s="1" t="s">
        <v>1476</v>
      </c>
      <c r="P715" s="1" t="s">
        <v>533</v>
      </c>
      <c r="Q715" s="1" t="s">
        <v>25</v>
      </c>
      <c r="R715" s="1" t="s">
        <v>26</v>
      </c>
      <c r="S715" s="1" t="s">
        <v>215</v>
      </c>
      <c r="T715" s="5">
        <v>175061</v>
      </c>
      <c r="U715" s="1" t="s">
        <v>25</v>
      </c>
      <c r="V715" s="1" t="s">
        <v>25</v>
      </c>
      <c r="W715" s="1" t="s">
        <v>1477</v>
      </c>
      <c r="X715" s="1" t="s">
        <v>25</v>
      </c>
      <c r="Y715" s="1" t="s">
        <v>25</v>
      </c>
      <c r="Z715" s="1" t="s">
        <v>25</v>
      </c>
      <c r="AA715" s="1" t="s">
        <v>25</v>
      </c>
      <c r="AB715" s="1" t="s">
        <v>25</v>
      </c>
      <c r="AC715" s="1" t="s">
        <v>4394</v>
      </c>
      <c r="AD715" s="2">
        <v>4351590.6280000005</v>
      </c>
      <c r="AE715" s="2">
        <v>1276790.1359999999</v>
      </c>
      <c r="AF715" s="2">
        <v>3100000</v>
      </c>
      <c r="AG715" s="2">
        <v>0</v>
      </c>
      <c r="AH715" s="2">
        <v>0</v>
      </c>
      <c r="AI715" s="2">
        <v>0</v>
      </c>
      <c r="AJ715" s="2">
        <v>0</v>
      </c>
      <c r="AK715" s="2">
        <v>0</v>
      </c>
      <c r="AL715" s="25" t="e">
        <f>VLOOKUP(H715,Tabla3[[#All],[Comuna]:[Codigo Comuna]],2,FALSE)</f>
        <v>#N/A</v>
      </c>
      <c r="AM715" s="28" t="e">
        <f>VLOOKUP(AL715,Poblacion!E$1:G$347,3,FALSE)</f>
        <v>#N/A</v>
      </c>
      <c r="AN715" s="28" t="e">
        <f>VLOOKUP(AL715,Tabla4[[#All],[Código Comuna]:[Población 2025 estimada]],3,FALSE)</f>
        <v>#N/A</v>
      </c>
      <c r="AO715" s="26" t="e">
        <f>VLOOKUP(AL715,Pobreza!B$1:E$346,4,FALSE)</f>
        <v>#N/A</v>
      </c>
    </row>
    <row r="716" spans="1:41" ht="24" x14ac:dyDescent="0.25">
      <c r="A716" s="5">
        <v>881</v>
      </c>
      <c r="B716" s="5" t="s">
        <v>497</v>
      </c>
      <c r="C716" s="5" t="s">
        <v>497</v>
      </c>
      <c r="D716" s="1" t="s">
        <v>498</v>
      </c>
      <c r="E716" s="1" t="s">
        <v>74</v>
      </c>
      <c r="F716" s="1" t="str">
        <f t="shared" si="11"/>
        <v>ÑUBLE</v>
      </c>
      <c r="G716" s="1" t="s">
        <v>360</v>
      </c>
      <c r="H716" s="1" t="s">
        <v>1480</v>
      </c>
      <c r="I716" s="5" t="s">
        <v>4911</v>
      </c>
      <c r="J716" s="5">
        <v>497</v>
      </c>
      <c r="K716" s="5" t="s">
        <v>20</v>
      </c>
      <c r="L716" s="5" t="s">
        <v>21</v>
      </c>
      <c r="M716" s="5">
        <v>56143</v>
      </c>
      <c r="N716" s="5" t="s">
        <v>1478</v>
      </c>
      <c r="O716" s="1" t="s">
        <v>1479</v>
      </c>
      <c r="P716" s="1" t="s">
        <v>505</v>
      </c>
      <c r="Q716" s="1" t="s">
        <v>540</v>
      </c>
      <c r="R716" s="1" t="s">
        <v>89</v>
      </c>
      <c r="S716" s="1" t="s">
        <v>106</v>
      </c>
      <c r="T716" s="5">
        <v>175167</v>
      </c>
      <c r="U716" s="1" t="s">
        <v>25</v>
      </c>
      <c r="V716" s="1" t="s">
        <v>25</v>
      </c>
      <c r="W716" s="1" t="s">
        <v>25</v>
      </c>
      <c r="X716" s="1" t="s">
        <v>25</v>
      </c>
      <c r="Y716" s="1" t="s">
        <v>25</v>
      </c>
      <c r="Z716" s="1" t="s">
        <v>25</v>
      </c>
      <c r="AA716" s="1" t="s">
        <v>25</v>
      </c>
      <c r="AB716" s="1" t="s">
        <v>25</v>
      </c>
      <c r="AC716" s="1" t="s">
        <v>4394</v>
      </c>
      <c r="AD716" s="2">
        <v>0</v>
      </c>
      <c r="AE716" s="2">
        <v>50000</v>
      </c>
      <c r="AF716" s="2">
        <v>466527</v>
      </c>
      <c r="AG716" s="2">
        <v>0</v>
      </c>
      <c r="AH716" s="2">
        <v>0</v>
      </c>
      <c r="AI716" s="2">
        <v>0</v>
      </c>
      <c r="AJ716" s="2">
        <v>0</v>
      </c>
      <c r="AK716" s="2">
        <v>0</v>
      </c>
      <c r="AL716" s="25">
        <f>VLOOKUP(H716,Tabla3[[#All],[Comuna]:[Codigo Comuna]],2,FALSE)</f>
        <v>16302</v>
      </c>
      <c r="AM716" s="28">
        <f>VLOOKUP(AL716,Poblacion!E$1:G$347,3,FALSE)</f>
        <v>29766</v>
      </c>
      <c r="AN716" s="28">
        <f>VLOOKUP(AL716,Tabla4[[#All],[Código Comuna]:[Población 2025 estimada]],3,FALSE)</f>
        <v>29222</v>
      </c>
      <c r="AO716" s="26">
        <f>VLOOKUP(AL716,Pobreza!B$1:E$346,4,FALSE)</f>
        <v>0.2449211644252362</v>
      </c>
    </row>
    <row r="717" spans="1:41" ht="24" x14ac:dyDescent="0.25">
      <c r="A717" s="6"/>
      <c r="B717" s="5" t="s">
        <v>497</v>
      </c>
      <c r="C717" s="5" t="s">
        <v>497</v>
      </c>
      <c r="D717" s="1" t="s">
        <v>498</v>
      </c>
      <c r="E717" s="1" t="s">
        <v>74</v>
      </c>
      <c r="F717" s="1" t="str">
        <f t="shared" si="11"/>
        <v>ÑUBLE</v>
      </c>
      <c r="G717" s="1" t="s">
        <v>127</v>
      </c>
      <c r="H717" s="1" t="s">
        <v>122</v>
      </c>
      <c r="I717" s="5" t="s">
        <v>4911</v>
      </c>
      <c r="J717" s="6"/>
      <c r="K717" s="5" t="s">
        <v>20</v>
      </c>
      <c r="L717" s="5" t="s">
        <v>21</v>
      </c>
      <c r="M717" s="5">
        <v>56677</v>
      </c>
      <c r="N717" s="5" t="s">
        <v>1481</v>
      </c>
      <c r="O717" s="1" t="s">
        <v>1482</v>
      </c>
      <c r="P717" s="1" t="s">
        <v>533</v>
      </c>
      <c r="Q717" s="1" t="s">
        <v>25</v>
      </c>
      <c r="R717" s="1" t="s">
        <v>26</v>
      </c>
      <c r="S717" s="1" t="s">
        <v>27</v>
      </c>
      <c r="T717" s="5">
        <v>177328</v>
      </c>
      <c r="U717" s="1" t="s">
        <v>25</v>
      </c>
      <c r="V717" s="1" t="s">
        <v>25</v>
      </c>
      <c r="W717" s="1" t="s">
        <v>25</v>
      </c>
      <c r="X717" s="1" t="s">
        <v>25</v>
      </c>
      <c r="Y717" s="1" t="s">
        <v>25</v>
      </c>
      <c r="Z717" s="1" t="s">
        <v>25</v>
      </c>
      <c r="AA717" s="1" t="s">
        <v>25</v>
      </c>
      <c r="AB717" s="1" t="s">
        <v>25</v>
      </c>
      <c r="AC717" s="1" t="s">
        <v>4394</v>
      </c>
      <c r="AD717" s="2">
        <v>0</v>
      </c>
      <c r="AE717" s="2">
        <v>20</v>
      </c>
      <c r="AF717" s="2">
        <v>387572</v>
      </c>
      <c r="AG717" s="2">
        <v>0</v>
      </c>
      <c r="AH717" s="2">
        <v>0</v>
      </c>
      <c r="AI717" s="2">
        <v>0</v>
      </c>
      <c r="AJ717" s="2">
        <v>0</v>
      </c>
      <c r="AK717" s="2">
        <v>0</v>
      </c>
      <c r="AL717" s="25" t="e">
        <f>VLOOKUP(H717,Tabla3[[#All],[Comuna]:[Codigo Comuna]],2,FALSE)</f>
        <v>#N/A</v>
      </c>
      <c r="AM717" s="28" t="e">
        <f>VLOOKUP(AL717,Poblacion!E$1:G$347,3,FALSE)</f>
        <v>#N/A</v>
      </c>
      <c r="AN717" s="28" t="e">
        <f>VLOOKUP(AL717,Tabla4[[#All],[Código Comuna]:[Población 2025 estimada]],3,FALSE)</f>
        <v>#N/A</v>
      </c>
      <c r="AO717" s="26" t="e">
        <f>VLOOKUP(AL717,Pobreza!B$1:E$346,4,FALSE)</f>
        <v>#N/A</v>
      </c>
    </row>
    <row r="718" spans="1:41" ht="24" x14ac:dyDescent="0.25">
      <c r="A718" s="6"/>
      <c r="B718" s="5" t="s">
        <v>497</v>
      </c>
      <c r="C718" s="5" t="s">
        <v>497</v>
      </c>
      <c r="D718" s="1" t="s">
        <v>498</v>
      </c>
      <c r="E718" s="1" t="s">
        <v>74</v>
      </c>
      <c r="F718" s="1" t="str">
        <f t="shared" si="11"/>
        <v>ÑUBLE</v>
      </c>
      <c r="G718" s="1" t="s">
        <v>127</v>
      </c>
      <c r="H718" s="1" t="s">
        <v>122</v>
      </c>
      <c r="I718" s="5" t="s">
        <v>4911</v>
      </c>
      <c r="J718" s="6"/>
      <c r="K718" s="5" t="s">
        <v>20</v>
      </c>
      <c r="L718" s="5" t="s">
        <v>30</v>
      </c>
      <c r="M718" s="5">
        <v>56677</v>
      </c>
      <c r="N718" s="5" t="s">
        <v>1481</v>
      </c>
      <c r="O718" s="1" t="s">
        <v>1482</v>
      </c>
      <c r="P718" s="1" t="s">
        <v>533</v>
      </c>
      <c r="Q718" s="1" t="s">
        <v>25</v>
      </c>
      <c r="R718" s="1" t="s">
        <v>26</v>
      </c>
      <c r="S718" s="1" t="s">
        <v>31</v>
      </c>
      <c r="T718" s="5">
        <v>177327</v>
      </c>
      <c r="U718" s="1" t="s">
        <v>25</v>
      </c>
      <c r="V718" s="1" t="s">
        <v>25</v>
      </c>
      <c r="W718" s="1" t="s">
        <v>25</v>
      </c>
      <c r="X718" s="1" t="s">
        <v>25</v>
      </c>
      <c r="Y718" s="1" t="s">
        <v>25</v>
      </c>
      <c r="Z718" s="1" t="s">
        <v>25</v>
      </c>
      <c r="AA718" s="1" t="s">
        <v>25</v>
      </c>
      <c r="AB718" s="1" t="s">
        <v>25</v>
      </c>
      <c r="AC718" s="1" t="s">
        <v>4394</v>
      </c>
      <c r="AD718" s="2">
        <v>0</v>
      </c>
      <c r="AE718" s="2">
        <v>1124348</v>
      </c>
      <c r="AF718" s="2">
        <v>2534883</v>
      </c>
      <c r="AG718" s="2">
        <v>0</v>
      </c>
      <c r="AH718" s="2">
        <v>0</v>
      </c>
      <c r="AI718" s="2">
        <v>0</v>
      </c>
      <c r="AJ718" s="2">
        <v>0</v>
      </c>
      <c r="AK718" s="2">
        <v>0</v>
      </c>
      <c r="AL718" s="25" t="e">
        <f>VLOOKUP(H718,Tabla3[[#All],[Comuna]:[Codigo Comuna]],2,FALSE)</f>
        <v>#N/A</v>
      </c>
      <c r="AM718" s="28" t="e">
        <f>VLOOKUP(AL718,Poblacion!E$1:G$347,3,FALSE)</f>
        <v>#N/A</v>
      </c>
      <c r="AN718" s="28" t="e">
        <f>VLOOKUP(AL718,Tabla4[[#All],[Código Comuna]:[Población 2025 estimada]],3,FALSE)</f>
        <v>#N/A</v>
      </c>
      <c r="AO718" s="26" t="e">
        <f>VLOOKUP(AL718,Pobreza!B$1:E$346,4,FALSE)</f>
        <v>#N/A</v>
      </c>
    </row>
    <row r="719" spans="1:41" ht="24" x14ac:dyDescent="0.25">
      <c r="A719" s="5">
        <v>882</v>
      </c>
      <c r="B719" s="5" t="s">
        <v>497</v>
      </c>
      <c r="C719" s="5" t="s">
        <v>497</v>
      </c>
      <c r="D719" s="1" t="s">
        <v>498</v>
      </c>
      <c r="E719" s="1" t="s">
        <v>74</v>
      </c>
      <c r="F719" s="1" t="str">
        <f t="shared" si="11"/>
        <v>ÑUBLE</v>
      </c>
      <c r="G719" s="1" t="s">
        <v>127</v>
      </c>
      <c r="H719" s="1" t="s">
        <v>122</v>
      </c>
      <c r="I719" s="5" t="s">
        <v>4911</v>
      </c>
      <c r="J719" s="5">
        <v>513</v>
      </c>
      <c r="K719" s="5" t="s">
        <v>20</v>
      </c>
      <c r="L719" s="5" t="s">
        <v>21</v>
      </c>
      <c r="M719" s="5">
        <v>56679</v>
      </c>
      <c r="N719" s="5" t="s">
        <v>1483</v>
      </c>
      <c r="O719" s="1" t="s">
        <v>1484</v>
      </c>
      <c r="P719" s="1" t="s">
        <v>533</v>
      </c>
      <c r="Q719" s="1" t="s">
        <v>588</v>
      </c>
      <c r="R719" s="1" t="s">
        <v>26</v>
      </c>
      <c r="S719" s="1" t="s">
        <v>328</v>
      </c>
      <c r="T719" s="5">
        <v>179332</v>
      </c>
      <c r="U719" s="1" t="s">
        <v>25</v>
      </c>
      <c r="V719" s="1" t="s">
        <v>25</v>
      </c>
      <c r="W719" s="1" t="s">
        <v>25</v>
      </c>
      <c r="X719" s="1" t="s">
        <v>25</v>
      </c>
      <c r="Y719" s="1" t="s">
        <v>25</v>
      </c>
      <c r="Z719" s="1" t="s">
        <v>25</v>
      </c>
      <c r="AA719" s="1" t="s">
        <v>25</v>
      </c>
      <c r="AB719" s="1" t="s">
        <v>25</v>
      </c>
      <c r="AC719" s="1" t="s">
        <v>4394</v>
      </c>
      <c r="AD719" s="2">
        <v>0</v>
      </c>
      <c r="AE719" s="2">
        <v>20</v>
      </c>
      <c r="AF719" s="2">
        <v>913000</v>
      </c>
      <c r="AG719" s="2">
        <v>306000</v>
      </c>
      <c r="AH719" s="2">
        <v>0</v>
      </c>
      <c r="AI719" s="2">
        <v>0</v>
      </c>
      <c r="AJ719" s="2">
        <v>0</v>
      </c>
      <c r="AK719" s="2">
        <v>0</v>
      </c>
      <c r="AL719" s="25" t="e">
        <f>VLOOKUP(H719,Tabla3[[#All],[Comuna]:[Codigo Comuna]],2,FALSE)</f>
        <v>#N/A</v>
      </c>
      <c r="AM719" s="28" t="e">
        <f>VLOOKUP(AL719,Poblacion!E$1:G$347,3,FALSE)</f>
        <v>#N/A</v>
      </c>
      <c r="AN719" s="28" t="e">
        <f>VLOOKUP(AL719,Tabla4[[#All],[Código Comuna]:[Población 2025 estimada]],3,FALSE)</f>
        <v>#N/A</v>
      </c>
      <c r="AO719" s="26" t="e">
        <f>VLOOKUP(AL719,Pobreza!B$1:E$346,4,FALSE)</f>
        <v>#N/A</v>
      </c>
    </row>
    <row r="720" spans="1:41" ht="24" x14ac:dyDescent="0.25">
      <c r="A720" s="5">
        <v>885</v>
      </c>
      <c r="B720" s="5" t="s">
        <v>497</v>
      </c>
      <c r="C720" s="5" t="s">
        <v>497</v>
      </c>
      <c r="D720" s="1" t="s">
        <v>498</v>
      </c>
      <c r="E720" s="1" t="s">
        <v>74</v>
      </c>
      <c r="F720" s="1" t="str">
        <f t="shared" si="11"/>
        <v>ÑUBLE</v>
      </c>
      <c r="G720" s="1" t="s">
        <v>127</v>
      </c>
      <c r="H720" s="1" t="s">
        <v>122</v>
      </c>
      <c r="I720" s="5" t="s">
        <v>4912</v>
      </c>
      <c r="J720" s="5">
        <v>612</v>
      </c>
      <c r="K720" s="5" t="s">
        <v>20</v>
      </c>
      <c r="L720" s="5" t="s">
        <v>21</v>
      </c>
      <c r="M720" s="5">
        <v>56679</v>
      </c>
      <c r="N720" s="5" t="s">
        <v>1483</v>
      </c>
      <c r="O720" s="1" t="s">
        <v>1484</v>
      </c>
      <c r="P720" s="1" t="s">
        <v>533</v>
      </c>
      <c r="Q720" s="1" t="s">
        <v>588</v>
      </c>
      <c r="R720" s="1" t="s">
        <v>26</v>
      </c>
      <c r="S720" s="1" t="s">
        <v>517</v>
      </c>
      <c r="T720" s="5">
        <v>182203</v>
      </c>
      <c r="U720" s="1" t="s">
        <v>25</v>
      </c>
      <c r="V720" s="1" t="s">
        <v>25</v>
      </c>
      <c r="W720" s="1" t="s">
        <v>25</v>
      </c>
      <c r="X720" s="1" t="s">
        <v>25</v>
      </c>
      <c r="Y720" s="1" t="s">
        <v>25</v>
      </c>
      <c r="Z720" s="1" t="s">
        <v>25</v>
      </c>
      <c r="AA720" s="1" t="s">
        <v>25</v>
      </c>
      <c r="AB720" s="1" t="s">
        <v>25</v>
      </c>
      <c r="AC720" s="1" t="s">
        <v>4394</v>
      </c>
      <c r="AD720" s="2">
        <v>0</v>
      </c>
      <c r="AE720" s="2">
        <v>0</v>
      </c>
      <c r="AF720" s="2">
        <v>238713</v>
      </c>
      <c r="AG720" s="2">
        <v>10800</v>
      </c>
      <c r="AH720" s="2">
        <v>0</v>
      </c>
      <c r="AI720" s="2">
        <v>0</v>
      </c>
      <c r="AJ720" s="2">
        <v>0</v>
      </c>
      <c r="AK720" s="2">
        <v>0</v>
      </c>
      <c r="AL720" s="25" t="e">
        <f>VLOOKUP(H720,Tabla3[[#All],[Comuna]:[Codigo Comuna]],2,FALSE)</f>
        <v>#N/A</v>
      </c>
      <c r="AM720" s="28" t="e">
        <f>VLOOKUP(AL720,Poblacion!E$1:G$347,3,FALSE)</f>
        <v>#N/A</v>
      </c>
      <c r="AN720" s="28" t="e">
        <f>VLOOKUP(AL720,Tabla4[[#All],[Código Comuna]:[Población 2025 estimada]],3,FALSE)</f>
        <v>#N/A</v>
      </c>
      <c r="AO720" s="26" t="e">
        <f>VLOOKUP(AL720,Pobreza!B$1:E$346,4,FALSE)</f>
        <v>#N/A</v>
      </c>
    </row>
    <row r="721" spans="1:41" ht="24" x14ac:dyDescent="0.25">
      <c r="A721" s="5">
        <v>883</v>
      </c>
      <c r="B721" s="5" t="s">
        <v>497</v>
      </c>
      <c r="C721" s="5" t="s">
        <v>497</v>
      </c>
      <c r="D721" s="1" t="s">
        <v>498</v>
      </c>
      <c r="E721" s="1" t="s">
        <v>74</v>
      </c>
      <c r="F721" s="1" t="str">
        <f t="shared" si="11"/>
        <v>ÑUBLE</v>
      </c>
      <c r="G721" s="1" t="s">
        <v>127</v>
      </c>
      <c r="H721" s="1" t="s">
        <v>122</v>
      </c>
      <c r="I721" s="5" t="s">
        <v>4911</v>
      </c>
      <c r="J721" s="5">
        <v>513</v>
      </c>
      <c r="K721" s="5" t="s">
        <v>20</v>
      </c>
      <c r="L721" s="5" t="s">
        <v>30</v>
      </c>
      <c r="M721" s="5">
        <v>56679</v>
      </c>
      <c r="N721" s="5" t="s">
        <v>1483</v>
      </c>
      <c r="O721" s="1" t="s">
        <v>1484</v>
      </c>
      <c r="P721" s="1" t="s">
        <v>533</v>
      </c>
      <c r="Q721" s="1" t="s">
        <v>588</v>
      </c>
      <c r="R721" s="1" t="s">
        <v>26</v>
      </c>
      <c r="S721" s="1" t="s">
        <v>126</v>
      </c>
      <c r="T721" s="5">
        <v>179331</v>
      </c>
      <c r="U721" s="1" t="s">
        <v>25</v>
      </c>
      <c r="V721" s="1" t="s">
        <v>25</v>
      </c>
      <c r="W721" s="1" t="s">
        <v>25</v>
      </c>
      <c r="X721" s="1" t="s">
        <v>25</v>
      </c>
      <c r="Y721" s="1" t="s">
        <v>25</v>
      </c>
      <c r="Z721" s="1" t="s">
        <v>25</v>
      </c>
      <c r="AA721" s="1" t="s">
        <v>25</v>
      </c>
      <c r="AB721" s="1" t="s">
        <v>25</v>
      </c>
      <c r="AC721" s="1" t="s">
        <v>4394</v>
      </c>
      <c r="AD721" s="2">
        <v>0</v>
      </c>
      <c r="AE721" s="2">
        <v>505611</v>
      </c>
      <c r="AF721" s="2">
        <v>4915317</v>
      </c>
      <c r="AG721" s="2">
        <v>4140013</v>
      </c>
      <c r="AH721" s="2">
        <v>0</v>
      </c>
      <c r="AI721" s="2">
        <v>0</v>
      </c>
      <c r="AJ721" s="2">
        <v>0</v>
      </c>
      <c r="AK721" s="2">
        <v>0</v>
      </c>
      <c r="AL721" s="25" t="e">
        <f>VLOOKUP(H721,Tabla3[[#All],[Comuna]:[Codigo Comuna]],2,FALSE)</f>
        <v>#N/A</v>
      </c>
      <c r="AM721" s="28" t="e">
        <f>VLOOKUP(AL721,Poblacion!E$1:G$347,3,FALSE)</f>
        <v>#N/A</v>
      </c>
      <c r="AN721" s="28" t="e">
        <f>VLOOKUP(AL721,Tabla4[[#All],[Código Comuna]:[Población 2025 estimada]],3,FALSE)</f>
        <v>#N/A</v>
      </c>
      <c r="AO721" s="26" t="e">
        <f>VLOOKUP(AL721,Pobreza!B$1:E$346,4,FALSE)</f>
        <v>#N/A</v>
      </c>
    </row>
    <row r="722" spans="1:41" ht="24" x14ac:dyDescent="0.25">
      <c r="A722" s="5">
        <v>884</v>
      </c>
      <c r="B722" s="5" t="s">
        <v>497</v>
      </c>
      <c r="C722" s="5" t="s">
        <v>497</v>
      </c>
      <c r="D722" s="1" t="s">
        <v>498</v>
      </c>
      <c r="E722" s="1" t="s">
        <v>74</v>
      </c>
      <c r="F722" s="1" t="str">
        <f t="shared" si="11"/>
        <v>ÑUBLE</v>
      </c>
      <c r="G722" s="1" t="s">
        <v>127</v>
      </c>
      <c r="H722" s="1" t="s">
        <v>122</v>
      </c>
      <c r="I722" s="5" t="s">
        <v>4912</v>
      </c>
      <c r="J722" s="5">
        <v>612</v>
      </c>
      <c r="K722" s="5" t="s">
        <v>20</v>
      </c>
      <c r="L722" s="5" t="s">
        <v>30</v>
      </c>
      <c r="M722" s="5">
        <v>56679</v>
      </c>
      <c r="N722" s="5" t="s">
        <v>1483</v>
      </c>
      <c r="O722" s="1" t="s">
        <v>1484</v>
      </c>
      <c r="P722" s="1" t="s">
        <v>533</v>
      </c>
      <c r="Q722" s="1" t="s">
        <v>588</v>
      </c>
      <c r="R722" s="1" t="s">
        <v>26</v>
      </c>
      <c r="S722" s="1" t="s">
        <v>226</v>
      </c>
      <c r="T722" s="5">
        <v>182202</v>
      </c>
      <c r="U722" s="1" t="s">
        <v>25</v>
      </c>
      <c r="V722" s="1" t="s">
        <v>25</v>
      </c>
      <c r="W722" s="1" t="s">
        <v>25</v>
      </c>
      <c r="X722" s="1" t="s">
        <v>25</v>
      </c>
      <c r="Y722" s="1" t="s">
        <v>25</v>
      </c>
      <c r="Z722" s="1" t="s">
        <v>25</v>
      </c>
      <c r="AA722" s="1" t="s">
        <v>25</v>
      </c>
      <c r="AB722" s="1" t="s">
        <v>25</v>
      </c>
      <c r="AC722" s="1" t="s">
        <v>4394</v>
      </c>
      <c r="AD722" s="2">
        <v>0</v>
      </c>
      <c r="AE722" s="2">
        <v>0</v>
      </c>
      <c r="AF722" s="2">
        <v>7489096</v>
      </c>
      <c r="AG722" s="2">
        <v>253500</v>
      </c>
      <c r="AH722" s="2">
        <v>0</v>
      </c>
      <c r="AI722" s="2">
        <v>0</v>
      </c>
      <c r="AJ722" s="2">
        <v>0</v>
      </c>
      <c r="AK722" s="2">
        <v>0</v>
      </c>
      <c r="AL722" s="25" t="e">
        <f>VLOOKUP(H722,Tabla3[[#All],[Comuna]:[Codigo Comuna]],2,FALSE)</f>
        <v>#N/A</v>
      </c>
      <c r="AM722" s="28" t="e">
        <f>VLOOKUP(AL722,Poblacion!E$1:G$347,3,FALSE)</f>
        <v>#N/A</v>
      </c>
      <c r="AN722" s="28" t="e">
        <f>VLOOKUP(AL722,Tabla4[[#All],[Código Comuna]:[Población 2025 estimada]],3,FALSE)</f>
        <v>#N/A</v>
      </c>
      <c r="AO722" s="26" t="e">
        <f>VLOOKUP(AL722,Pobreza!B$1:E$346,4,FALSE)</f>
        <v>#N/A</v>
      </c>
    </row>
    <row r="723" spans="1:41" ht="24" x14ac:dyDescent="0.25">
      <c r="A723" s="5">
        <v>887</v>
      </c>
      <c r="B723" s="5" t="s">
        <v>497</v>
      </c>
      <c r="C723" s="5" t="s">
        <v>497</v>
      </c>
      <c r="D723" s="1" t="s">
        <v>498</v>
      </c>
      <c r="E723" s="1" t="s">
        <v>74</v>
      </c>
      <c r="F723" s="1" t="str">
        <f t="shared" si="11"/>
        <v>ÑUBLE</v>
      </c>
      <c r="G723" s="1" t="s">
        <v>127</v>
      </c>
      <c r="H723" s="1" t="s">
        <v>122</v>
      </c>
      <c r="I723" s="5" t="s">
        <v>4911</v>
      </c>
      <c r="J723" s="5">
        <v>525</v>
      </c>
      <c r="K723" s="5" t="s">
        <v>20</v>
      </c>
      <c r="L723" s="5" t="s">
        <v>21</v>
      </c>
      <c r="M723" s="5">
        <v>56979</v>
      </c>
      <c r="N723" s="5" t="s">
        <v>1485</v>
      </c>
      <c r="O723" s="1" t="s">
        <v>1486</v>
      </c>
      <c r="P723" s="1" t="s">
        <v>533</v>
      </c>
      <c r="Q723" s="1" t="s">
        <v>556</v>
      </c>
      <c r="R723" s="1" t="s">
        <v>26</v>
      </c>
      <c r="S723" s="1" t="s">
        <v>27</v>
      </c>
      <c r="T723" s="5">
        <v>177576</v>
      </c>
      <c r="U723" s="1" t="s">
        <v>25</v>
      </c>
      <c r="V723" s="1" t="s">
        <v>25</v>
      </c>
      <c r="W723" s="1" t="s">
        <v>25</v>
      </c>
      <c r="X723" s="1" t="s">
        <v>25</v>
      </c>
      <c r="Y723" s="1" t="s">
        <v>25</v>
      </c>
      <c r="Z723" s="1" t="s">
        <v>25</v>
      </c>
      <c r="AA723" s="1" t="s">
        <v>25</v>
      </c>
      <c r="AB723" s="1" t="s">
        <v>25</v>
      </c>
      <c r="AC723" s="1" t="s">
        <v>4394</v>
      </c>
      <c r="AD723" s="2">
        <v>0</v>
      </c>
      <c r="AE723" s="2">
        <v>50</v>
      </c>
      <c r="AF723" s="2">
        <v>1390205</v>
      </c>
      <c r="AG723" s="2">
        <v>1390215</v>
      </c>
      <c r="AH723" s="2">
        <v>1390215</v>
      </c>
      <c r="AI723" s="2">
        <v>1274315</v>
      </c>
      <c r="AJ723" s="2">
        <v>0</v>
      </c>
      <c r="AK723" s="2">
        <v>0</v>
      </c>
      <c r="AL723" s="25" t="e">
        <f>VLOOKUP(H723,Tabla3[[#All],[Comuna]:[Codigo Comuna]],2,FALSE)</f>
        <v>#N/A</v>
      </c>
      <c r="AM723" s="28" t="e">
        <f>VLOOKUP(AL723,Poblacion!E$1:G$347,3,FALSE)</f>
        <v>#N/A</v>
      </c>
      <c r="AN723" s="28" t="e">
        <f>VLOOKUP(AL723,Tabla4[[#All],[Código Comuna]:[Población 2025 estimada]],3,FALSE)</f>
        <v>#N/A</v>
      </c>
      <c r="AO723" s="26" t="e">
        <f>VLOOKUP(AL723,Pobreza!B$1:E$346,4,FALSE)</f>
        <v>#N/A</v>
      </c>
    </row>
    <row r="724" spans="1:41" ht="24" x14ac:dyDescent="0.25">
      <c r="A724" s="5">
        <v>888</v>
      </c>
      <c r="B724" s="5" t="s">
        <v>497</v>
      </c>
      <c r="C724" s="5" t="s">
        <v>497</v>
      </c>
      <c r="D724" s="1" t="s">
        <v>498</v>
      </c>
      <c r="E724" s="1" t="s">
        <v>74</v>
      </c>
      <c r="F724" s="1" t="str">
        <f t="shared" si="11"/>
        <v>ÑUBLE</v>
      </c>
      <c r="G724" s="1" t="s">
        <v>127</v>
      </c>
      <c r="H724" s="1" t="s">
        <v>122</v>
      </c>
      <c r="I724" s="5" t="s">
        <v>4911</v>
      </c>
      <c r="J724" s="5">
        <v>525</v>
      </c>
      <c r="K724" s="5" t="s">
        <v>20</v>
      </c>
      <c r="L724" s="5" t="s">
        <v>30</v>
      </c>
      <c r="M724" s="5">
        <v>56979</v>
      </c>
      <c r="N724" s="5" t="s">
        <v>1485</v>
      </c>
      <c r="O724" s="1" t="s">
        <v>1486</v>
      </c>
      <c r="P724" s="1" t="s">
        <v>533</v>
      </c>
      <c r="Q724" s="1" t="s">
        <v>556</v>
      </c>
      <c r="R724" s="1" t="s">
        <v>26</v>
      </c>
      <c r="S724" s="1" t="s">
        <v>31</v>
      </c>
      <c r="T724" s="5">
        <v>177575</v>
      </c>
      <c r="U724" s="1" t="s">
        <v>25</v>
      </c>
      <c r="V724" s="1" t="s">
        <v>25</v>
      </c>
      <c r="W724" s="1" t="s">
        <v>25</v>
      </c>
      <c r="X724" s="1" t="s">
        <v>25</v>
      </c>
      <c r="Y724" s="1" t="s">
        <v>25</v>
      </c>
      <c r="Z724" s="1" t="s">
        <v>25</v>
      </c>
      <c r="AA724" s="1" t="s">
        <v>25</v>
      </c>
      <c r="AB724" s="1" t="s">
        <v>25</v>
      </c>
      <c r="AC724" s="1" t="s">
        <v>4394</v>
      </c>
      <c r="AD724" s="2">
        <v>0</v>
      </c>
      <c r="AE724" s="2">
        <v>50</v>
      </c>
      <c r="AF724" s="2">
        <v>5609795</v>
      </c>
      <c r="AG724" s="2">
        <v>9609785</v>
      </c>
      <c r="AH724" s="2">
        <v>9609785</v>
      </c>
      <c r="AI724" s="2">
        <v>7922685</v>
      </c>
      <c r="AJ724" s="2">
        <v>0</v>
      </c>
      <c r="AK724" s="2">
        <v>0</v>
      </c>
      <c r="AL724" s="25" t="e">
        <f>VLOOKUP(H724,Tabla3[[#All],[Comuna]:[Codigo Comuna]],2,FALSE)</f>
        <v>#N/A</v>
      </c>
      <c r="AM724" s="28" t="e">
        <f>VLOOKUP(AL724,Poblacion!E$1:G$347,3,FALSE)</f>
        <v>#N/A</v>
      </c>
      <c r="AN724" s="28" t="e">
        <f>VLOOKUP(AL724,Tabla4[[#All],[Código Comuna]:[Población 2025 estimada]],3,FALSE)</f>
        <v>#N/A</v>
      </c>
      <c r="AO724" s="26" t="e">
        <f>VLOOKUP(AL724,Pobreza!B$1:E$346,4,FALSE)</f>
        <v>#N/A</v>
      </c>
    </row>
    <row r="725" spans="1:41" ht="228" x14ac:dyDescent="0.25">
      <c r="A725" s="5">
        <v>889</v>
      </c>
      <c r="B725" s="5" t="s">
        <v>497</v>
      </c>
      <c r="C725" s="5" t="s">
        <v>497</v>
      </c>
      <c r="D725" s="1" t="s">
        <v>498</v>
      </c>
      <c r="E725" s="1" t="s">
        <v>74</v>
      </c>
      <c r="F725" s="1" t="str">
        <f t="shared" si="11"/>
        <v>ÑUBLE</v>
      </c>
      <c r="G725" s="1" t="s">
        <v>1421</v>
      </c>
      <c r="H725" s="1" t="s">
        <v>1461</v>
      </c>
      <c r="I725" s="5" t="s">
        <v>4911</v>
      </c>
      <c r="J725" s="5">
        <v>555</v>
      </c>
      <c r="K725" s="5" t="s">
        <v>20</v>
      </c>
      <c r="L725" s="5" t="s">
        <v>21</v>
      </c>
      <c r="M725" s="5">
        <v>58610</v>
      </c>
      <c r="N725" s="5" t="s">
        <v>1487</v>
      </c>
      <c r="O725" s="1" t="s">
        <v>1488</v>
      </c>
      <c r="P725" s="1" t="s">
        <v>533</v>
      </c>
      <c r="Q725" s="1" t="s">
        <v>556</v>
      </c>
      <c r="R725" s="1" t="s">
        <v>26</v>
      </c>
      <c r="S725" s="1" t="s">
        <v>303</v>
      </c>
      <c r="T725" s="5">
        <v>181398</v>
      </c>
      <c r="U725" s="1" t="s">
        <v>25</v>
      </c>
      <c r="V725" s="1" t="s">
        <v>25</v>
      </c>
      <c r="W725" s="1" t="s">
        <v>269</v>
      </c>
      <c r="X725" s="1" t="s">
        <v>25</v>
      </c>
      <c r="Y725" s="1" t="s">
        <v>25</v>
      </c>
      <c r="Z725" s="1" t="s">
        <v>25</v>
      </c>
      <c r="AA725" s="1" t="s">
        <v>25</v>
      </c>
      <c r="AB725" s="1" t="s">
        <v>25</v>
      </c>
      <c r="AC725" s="1" t="s">
        <v>4394</v>
      </c>
      <c r="AD725" s="2">
        <v>0</v>
      </c>
      <c r="AE725" s="2">
        <v>101000</v>
      </c>
      <c r="AF725" s="2">
        <v>405040</v>
      </c>
      <c r="AG725" s="2">
        <v>0</v>
      </c>
      <c r="AH725" s="2">
        <v>0</v>
      </c>
      <c r="AI725" s="2">
        <v>0</v>
      </c>
      <c r="AJ725" s="2">
        <v>0</v>
      </c>
      <c r="AK725" s="2">
        <v>0</v>
      </c>
      <c r="AL725" s="25" t="e">
        <f>VLOOKUP(H725,Tabla3[[#All],[Comuna]:[Codigo Comuna]],2,FALSE)</f>
        <v>#N/A</v>
      </c>
      <c r="AM725" s="28" t="e">
        <f>VLOOKUP(AL725,Poblacion!E$1:G$347,3,FALSE)</f>
        <v>#N/A</v>
      </c>
      <c r="AN725" s="28" t="e">
        <f>VLOOKUP(AL725,Tabla4[[#All],[Código Comuna]:[Población 2025 estimada]],3,FALSE)</f>
        <v>#N/A</v>
      </c>
      <c r="AO725" s="26" t="e">
        <f>VLOOKUP(AL725,Pobreza!B$1:E$346,4,FALSE)</f>
        <v>#N/A</v>
      </c>
    </row>
    <row r="726" spans="1:41" ht="228" x14ac:dyDescent="0.25">
      <c r="A726" s="5">
        <v>890</v>
      </c>
      <c r="B726" s="5" t="s">
        <v>497</v>
      </c>
      <c r="C726" s="5" t="s">
        <v>497</v>
      </c>
      <c r="D726" s="1" t="s">
        <v>498</v>
      </c>
      <c r="E726" s="1" t="s">
        <v>74</v>
      </c>
      <c r="F726" s="1" t="str">
        <f t="shared" si="11"/>
        <v>ÑUBLE</v>
      </c>
      <c r="G726" s="1" t="s">
        <v>1421</v>
      </c>
      <c r="H726" s="1" t="s">
        <v>1461</v>
      </c>
      <c r="I726" s="5" t="s">
        <v>4911</v>
      </c>
      <c r="J726" s="5">
        <v>555</v>
      </c>
      <c r="K726" s="5" t="s">
        <v>20</v>
      </c>
      <c r="L726" s="5" t="s">
        <v>30</v>
      </c>
      <c r="M726" s="5">
        <v>58610</v>
      </c>
      <c r="N726" s="5" t="s">
        <v>1487</v>
      </c>
      <c r="O726" s="1" t="s">
        <v>1488</v>
      </c>
      <c r="P726" s="1" t="s">
        <v>533</v>
      </c>
      <c r="Q726" s="1" t="s">
        <v>556</v>
      </c>
      <c r="R726" s="1" t="s">
        <v>26</v>
      </c>
      <c r="S726" s="1" t="s">
        <v>215</v>
      </c>
      <c r="T726" s="5">
        <v>181400</v>
      </c>
      <c r="U726" s="1" t="s">
        <v>25</v>
      </c>
      <c r="V726" s="1" t="s">
        <v>25</v>
      </c>
      <c r="W726" s="1" t="s">
        <v>269</v>
      </c>
      <c r="X726" s="1" t="s">
        <v>25</v>
      </c>
      <c r="Y726" s="1" t="s">
        <v>25</v>
      </c>
      <c r="Z726" s="1" t="s">
        <v>25</v>
      </c>
      <c r="AA726" s="1" t="s">
        <v>25</v>
      </c>
      <c r="AB726" s="1" t="s">
        <v>25</v>
      </c>
      <c r="AC726" s="1" t="s">
        <v>4394</v>
      </c>
      <c r="AD726" s="2">
        <v>0</v>
      </c>
      <c r="AE726" s="2">
        <v>875421.74100000004</v>
      </c>
      <c r="AF726" s="2">
        <v>7291793</v>
      </c>
      <c r="AG726" s="2">
        <v>2100000</v>
      </c>
      <c r="AH726" s="2">
        <v>0</v>
      </c>
      <c r="AI726" s="2">
        <v>0</v>
      </c>
      <c r="AJ726" s="2">
        <v>0</v>
      </c>
      <c r="AK726" s="2">
        <v>0</v>
      </c>
      <c r="AL726" s="25" t="e">
        <f>VLOOKUP(H726,Tabla3[[#All],[Comuna]:[Codigo Comuna]],2,FALSE)</f>
        <v>#N/A</v>
      </c>
      <c r="AM726" s="28" t="e">
        <f>VLOOKUP(AL726,Poblacion!E$1:G$347,3,FALSE)</f>
        <v>#N/A</v>
      </c>
      <c r="AN726" s="28" t="e">
        <f>VLOOKUP(AL726,Tabla4[[#All],[Código Comuna]:[Población 2025 estimada]],3,FALSE)</f>
        <v>#N/A</v>
      </c>
      <c r="AO726" s="26" t="e">
        <f>VLOOKUP(AL726,Pobreza!B$1:E$346,4,FALSE)</f>
        <v>#N/A</v>
      </c>
    </row>
    <row r="727" spans="1:41" ht="24" x14ac:dyDescent="0.25">
      <c r="A727" s="5">
        <v>893</v>
      </c>
      <c r="B727" s="5" t="s">
        <v>497</v>
      </c>
      <c r="C727" s="5" t="s">
        <v>497</v>
      </c>
      <c r="D727" s="1" t="s">
        <v>498</v>
      </c>
      <c r="E727" s="1" t="s">
        <v>74</v>
      </c>
      <c r="F727" s="1" t="str">
        <f t="shared" si="11"/>
        <v>ÑUBLE</v>
      </c>
      <c r="G727" s="1" t="s">
        <v>127</v>
      </c>
      <c r="H727" s="1" t="s">
        <v>122</v>
      </c>
      <c r="I727" s="5" t="s">
        <v>4912</v>
      </c>
      <c r="J727" s="5">
        <v>590</v>
      </c>
      <c r="K727" s="5" t="s">
        <v>20</v>
      </c>
      <c r="L727" s="5" t="s">
        <v>21</v>
      </c>
      <c r="M727" s="5">
        <v>58818</v>
      </c>
      <c r="N727" s="5" t="s">
        <v>1489</v>
      </c>
      <c r="O727" s="1" t="s">
        <v>1490</v>
      </c>
      <c r="P727" s="1" t="s">
        <v>533</v>
      </c>
      <c r="Q727" s="1" t="s">
        <v>556</v>
      </c>
      <c r="R727" s="1" t="s">
        <v>26</v>
      </c>
      <c r="S727" s="1" t="s">
        <v>27</v>
      </c>
      <c r="T727" s="5">
        <v>181791</v>
      </c>
      <c r="U727" s="1" t="s">
        <v>25</v>
      </c>
      <c r="V727" s="1" t="s">
        <v>25</v>
      </c>
      <c r="W727" s="1" t="s">
        <v>25</v>
      </c>
      <c r="X727" s="1" t="s">
        <v>25</v>
      </c>
      <c r="Y727" s="1" t="s">
        <v>25</v>
      </c>
      <c r="Z727" s="1" t="s">
        <v>25</v>
      </c>
      <c r="AA727" s="1" t="s">
        <v>25</v>
      </c>
      <c r="AB727" s="1" t="s">
        <v>25</v>
      </c>
      <c r="AC727" s="1" t="s">
        <v>4394</v>
      </c>
      <c r="AD727" s="2">
        <v>0</v>
      </c>
      <c r="AE727" s="2">
        <v>0</v>
      </c>
      <c r="AF727" s="2">
        <v>62423</v>
      </c>
      <c r="AG727" s="2">
        <v>12600</v>
      </c>
      <c r="AH727" s="2">
        <v>0</v>
      </c>
      <c r="AI727" s="2">
        <v>0</v>
      </c>
      <c r="AJ727" s="2">
        <v>0</v>
      </c>
      <c r="AK727" s="2">
        <v>0</v>
      </c>
      <c r="AL727" s="25" t="e">
        <f>VLOOKUP(H727,Tabla3[[#All],[Comuna]:[Codigo Comuna]],2,FALSE)</f>
        <v>#N/A</v>
      </c>
      <c r="AM727" s="28" t="e">
        <f>VLOOKUP(AL727,Poblacion!E$1:G$347,3,FALSE)</f>
        <v>#N/A</v>
      </c>
      <c r="AN727" s="28" t="e">
        <f>VLOOKUP(AL727,Tabla4[[#All],[Código Comuna]:[Población 2025 estimada]],3,FALSE)</f>
        <v>#N/A</v>
      </c>
      <c r="AO727" s="26" t="e">
        <f>VLOOKUP(AL727,Pobreza!B$1:E$346,4,FALSE)</f>
        <v>#N/A</v>
      </c>
    </row>
    <row r="728" spans="1:41" ht="24" x14ac:dyDescent="0.25">
      <c r="A728" s="5">
        <v>892</v>
      </c>
      <c r="B728" s="5" t="s">
        <v>497</v>
      </c>
      <c r="C728" s="5" t="s">
        <v>497</v>
      </c>
      <c r="D728" s="1" t="s">
        <v>498</v>
      </c>
      <c r="E728" s="1" t="s">
        <v>74</v>
      </c>
      <c r="F728" s="1" t="str">
        <f t="shared" si="11"/>
        <v>ÑUBLE</v>
      </c>
      <c r="G728" s="1" t="s">
        <v>127</v>
      </c>
      <c r="H728" s="1" t="s">
        <v>122</v>
      </c>
      <c r="I728" s="5" t="s">
        <v>4912</v>
      </c>
      <c r="J728" s="5">
        <v>590</v>
      </c>
      <c r="K728" s="5" t="s">
        <v>20</v>
      </c>
      <c r="L728" s="5" t="s">
        <v>30</v>
      </c>
      <c r="M728" s="5">
        <v>58818</v>
      </c>
      <c r="N728" s="5" t="s">
        <v>1489</v>
      </c>
      <c r="O728" s="1" t="s">
        <v>1490</v>
      </c>
      <c r="P728" s="1" t="s">
        <v>533</v>
      </c>
      <c r="Q728" s="1" t="s">
        <v>556</v>
      </c>
      <c r="R728" s="1" t="s">
        <v>26</v>
      </c>
      <c r="S728" s="1" t="s">
        <v>31</v>
      </c>
      <c r="T728" s="5">
        <v>181792</v>
      </c>
      <c r="U728" s="1" t="s">
        <v>25</v>
      </c>
      <c r="V728" s="1" t="s">
        <v>25</v>
      </c>
      <c r="W728" s="1" t="s">
        <v>25</v>
      </c>
      <c r="X728" s="1" t="s">
        <v>25</v>
      </c>
      <c r="Y728" s="1" t="s">
        <v>25</v>
      </c>
      <c r="Z728" s="1" t="s">
        <v>25</v>
      </c>
      <c r="AA728" s="1" t="s">
        <v>25</v>
      </c>
      <c r="AB728" s="1" t="s">
        <v>25</v>
      </c>
      <c r="AC728" s="1" t="s">
        <v>4394</v>
      </c>
      <c r="AD728" s="2">
        <v>0</v>
      </c>
      <c r="AE728" s="2">
        <v>0</v>
      </c>
      <c r="AF728" s="2">
        <v>624124</v>
      </c>
      <c r="AG728" s="2">
        <v>124800</v>
      </c>
      <c r="AH728" s="2">
        <v>0</v>
      </c>
      <c r="AI728" s="2">
        <v>0</v>
      </c>
      <c r="AJ728" s="2">
        <v>0</v>
      </c>
      <c r="AK728" s="2">
        <v>0</v>
      </c>
      <c r="AL728" s="25" t="e">
        <f>VLOOKUP(H728,Tabla3[[#All],[Comuna]:[Codigo Comuna]],2,FALSE)</f>
        <v>#N/A</v>
      </c>
      <c r="AM728" s="28" t="e">
        <f>VLOOKUP(AL728,Poblacion!E$1:G$347,3,FALSE)</f>
        <v>#N/A</v>
      </c>
      <c r="AN728" s="28" t="e">
        <f>VLOOKUP(AL728,Tabla4[[#All],[Código Comuna]:[Población 2025 estimada]],3,FALSE)</f>
        <v>#N/A</v>
      </c>
      <c r="AO728" s="26" t="e">
        <f>VLOOKUP(AL728,Pobreza!B$1:E$346,4,FALSE)</f>
        <v>#N/A</v>
      </c>
    </row>
    <row r="729" spans="1:41" ht="24" x14ac:dyDescent="0.25">
      <c r="A729" s="5">
        <v>895</v>
      </c>
      <c r="B729" s="5" t="s">
        <v>497</v>
      </c>
      <c r="C729" s="5" t="s">
        <v>497</v>
      </c>
      <c r="D729" s="1" t="s">
        <v>498</v>
      </c>
      <c r="E729" s="1" t="s">
        <v>74</v>
      </c>
      <c r="F729" s="1" t="str">
        <f t="shared" si="11"/>
        <v>ÑUBLE</v>
      </c>
      <c r="G729" s="1" t="s">
        <v>127</v>
      </c>
      <c r="H729" s="1" t="s">
        <v>122</v>
      </c>
      <c r="I729" s="5" t="s">
        <v>4912</v>
      </c>
      <c r="J729" s="5">
        <v>641</v>
      </c>
      <c r="K729" s="5" t="s">
        <v>20</v>
      </c>
      <c r="L729" s="5" t="s">
        <v>30</v>
      </c>
      <c r="M729" s="5">
        <v>58823</v>
      </c>
      <c r="N729" s="5" t="s">
        <v>1491</v>
      </c>
      <c r="O729" s="1" t="s">
        <v>1492</v>
      </c>
      <c r="P729" s="1" t="s">
        <v>570</v>
      </c>
      <c r="Q729" s="1" t="s">
        <v>556</v>
      </c>
      <c r="R729" s="1" t="s">
        <v>26</v>
      </c>
      <c r="S729" s="1" t="s">
        <v>31</v>
      </c>
      <c r="T729" s="5">
        <v>181799</v>
      </c>
      <c r="U729" s="1" t="s">
        <v>25</v>
      </c>
      <c r="V729" s="1" t="s">
        <v>25</v>
      </c>
      <c r="W729" s="1" t="s">
        <v>25</v>
      </c>
      <c r="X729" s="1" t="s">
        <v>25</v>
      </c>
      <c r="Y729" s="1" t="s">
        <v>25</v>
      </c>
      <c r="Z729" s="1" t="s">
        <v>25</v>
      </c>
      <c r="AA729" s="1" t="s">
        <v>25</v>
      </c>
      <c r="AB729" s="1" t="s">
        <v>25</v>
      </c>
      <c r="AC729" s="1" t="s">
        <v>4394</v>
      </c>
      <c r="AD729" s="2">
        <v>0</v>
      </c>
      <c r="AE729" s="2">
        <v>0</v>
      </c>
      <c r="AF729" s="2">
        <v>78947</v>
      </c>
      <c r="AG729" s="2">
        <v>23000</v>
      </c>
      <c r="AH729" s="2">
        <v>23000</v>
      </c>
      <c r="AI729" s="2">
        <v>0</v>
      </c>
      <c r="AJ729" s="2">
        <v>0</v>
      </c>
      <c r="AK729" s="2">
        <v>0</v>
      </c>
      <c r="AL729" s="25" t="e">
        <f>VLOOKUP(H729,Tabla3[[#All],[Comuna]:[Codigo Comuna]],2,FALSE)</f>
        <v>#N/A</v>
      </c>
      <c r="AM729" s="28" t="e">
        <f>VLOOKUP(AL729,Poblacion!E$1:G$347,3,FALSE)</f>
        <v>#N/A</v>
      </c>
      <c r="AN729" s="28" t="e">
        <f>VLOOKUP(AL729,Tabla4[[#All],[Código Comuna]:[Población 2025 estimada]],3,FALSE)</f>
        <v>#N/A</v>
      </c>
      <c r="AO729" s="26" t="e">
        <f>VLOOKUP(AL729,Pobreza!B$1:E$346,4,FALSE)</f>
        <v>#N/A</v>
      </c>
    </row>
    <row r="730" spans="1:41" ht="24" x14ac:dyDescent="0.25">
      <c r="A730" s="5">
        <v>896</v>
      </c>
      <c r="B730" s="5" t="s">
        <v>497</v>
      </c>
      <c r="C730" s="5" t="s">
        <v>497</v>
      </c>
      <c r="D730" s="1" t="s">
        <v>498</v>
      </c>
      <c r="E730" s="1" t="s">
        <v>81</v>
      </c>
      <c r="F730" s="1" t="str">
        <f t="shared" si="11"/>
        <v>BIOBÍO</v>
      </c>
      <c r="G730" s="1" t="s">
        <v>127</v>
      </c>
      <c r="H730" s="1" t="s">
        <v>122</v>
      </c>
      <c r="I730" s="5" t="s">
        <v>4912</v>
      </c>
      <c r="J730" s="5">
        <v>723</v>
      </c>
      <c r="K730" s="5" t="s">
        <v>152</v>
      </c>
      <c r="L730" s="5" t="s">
        <v>21</v>
      </c>
      <c r="M730" s="5">
        <v>59339</v>
      </c>
      <c r="N730" s="5" t="s">
        <v>1493</v>
      </c>
      <c r="O730" s="1" t="s">
        <v>1494</v>
      </c>
      <c r="P730" s="1" t="s">
        <v>706</v>
      </c>
      <c r="Q730" s="1" t="s">
        <v>2679</v>
      </c>
      <c r="R730" s="1" t="s">
        <v>26</v>
      </c>
      <c r="S730" s="1" t="s">
        <v>31</v>
      </c>
      <c r="T730" s="5">
        <v>182956</v>
      </c>
      <c r="U730" s="1" t="s">
        <v>25</v>
      </c>
      <c r="V730" s="1" t="s">
        <v>25</v>
      </c>
      <c r="W730" s="1" t="s">
        <v>25</v>
      </c>
      <c r="X730" s="1" t="s">
        <v>25</v>
      </c>
      <c r="Y730" s="1" t="s">
        <v>25</v>
      </c>
      <c r="Z730" s="1" t="s">
        <v>25</v>
      </c>
      <c r="AA730" s="1" t="s">
        <v>25</v>
      </c>
      <c r="AB730" s="1" t="s">
        <v>25</v>
      </c>
      <c r="AC730" s="1" t="s">
        <v>4394</v>
      </c>
      <c r="AD730" s="2">
        <v>0</v>
      </c>
      <c r="AE730" s="2">
        <v>0</v>
      </c>
      <c r="AF730" s="2">
        <v>50000</v>
      </c>
      <c r="AG730" s="2">
        <v>200000</v>
      </c>
      <c r="AH730" s="2">
        <v>350000</v>
      </c>
      <c r="AI730" s="2">
        <v>0</v>
      </c>
      <c r="AJ730" s="2">
        <v>0</v>
      </c>
      <c r="AK730" s="2">
        <v>0</v>
      </c>
      <c r="AL730" s="25" t="e">
        <f>VLOOKUP(H730,Tabla3[[#All],[Comuna]:[Codigo Comuna]],2,FALSE)</f>
        <v>#N/A</v>
      </c>
      <c r="AM730" s="28" t="e">
        <f>VLOOKUP(AL730,Poblacion!E$1:G$347,3,FALSE)</f>
        <v>#N/A</v>
      </c>
      <c r="AN730" s="28" t="e">
        <f>VLOOKUP(AL730,Tabla4[[#All],[Código Comuna]:[Población 2025 estimada]],3,FALSE)</f>
        <v>#N/A</v>
      </c>
      <c r="AO730" s="26" t="e">
        <f>VLOOKUP(AL730,Pobreza!B$1:E$346,4,FALSE)</f>
        <v>#N/A</v>
      </c>
    </row>
    <row r="731" spans="1:41" ht="24" x14ac:dyDescent="0.25">
      <c r="A731" s="6"/>
      <c r="B731" s="5" t="s">
        <v>497</v>
      </c>
      <c r="C731" s="5" t="s">
        <v>497</v>
      </c>
      <c r="D731" s="1" t="s">
        <v>498</v>
      </c>
      <c r="E731" s="1" t="s">
        <v>81</v>
      </c>
      <c r="F731" s="1" t="str">
        <f t="shared" si="11"/>
        <v>BIOBÍO</v>
      </c>
      <c r="G731" s="1" t="s">
        <v>91</v>
      </c>
      <c r="H731" s="1" t="s">
        <v>1497</v>
      </c>
      <c r="I731" s="5" t="s">
        <v>4911</v>
      </c>
      <c r="J731" s="6"/>
      <c r="K731" s="5" t="s">
        <v>20</v>
      </c>
      <c r="L731" s="5" t="s">
        <v>21</v>
      </c>
      <c r="M731" s="5">
        <v>3338</v>
      </c>
      <c r="N731" s="5" t="s">
        <v>1495</v>
      </c>
      <c r="O731" s="1" t="s">
        <v>1496</v>
      </c>
      <c r="P731" s="1" t="s">
        <v>521</v>
      </c>
      <c r="Q731" s="1" t="s">
        <v>25</v>
      </c>
      <c r="R731" s="1" t="s">
        <v>26</v>
      </c>
      <c r="S731" s="1" t="s">
        <v>724</v>
      </c>
      <c r="T731" s="5">
        <v>168238</v>
      </c>
      <c r="U731" s="1" t="s">
        <v>500</v>
      </c>
      <c r="V731" s="1" t="s">
        <v>25</v>
      </c>
      <c r="W731" s="1" t="s">
        <v>25</v>
      </c>
      <c r="X731" s="1" t="s">
        <v>25</v>
      </c>
      <c r="Y731" s="1" t="s">
        <v>25</v>
      </c>
      <c r="Z731" s="1" t="s">
        <v>25</v>
      </c>
      <c r="AA731" s="1" t="s">
        <v>25</v>
      </c>
      <c r="AB731" s="1" t="s">
        <v>25</v>
      </c>
      <c r="AC731" s="1" t="s">
        <v>4394</v>
      </c>
      <c r="AD731" s="2">
        <v>135062.82500000001</v>
      </c>
      <c r="AE731" s="2">
        <v>284871.66899999999</v>
      </c>
      <c r="AF731" s="2">
        <v>30781</v>
      </c>
      <c r="AG731" s="2">
        <v>0</v>
      </c>
      <c r="AH731" s="2">
        <v>0</v>
      </c>
      <c r="AI731" s="2">
        <v>0</v>
      </c>
      <c r="AJ731" s="2">
        <v>0</v>
      </c>
      <c r="AK731" s="2">
        <v>0</v>
      </c>
      <c r="AL731" s="25" t="e">
        <f>VLOOKUP(H731,Tabla3[[#All],[Comuna]:[Codigo Comuna]],2,FALSE)</f>
        <v>#N/A</v>
      </c>
      <c r="AM731" s="28" t="e">
        <f>VLOOKUP(AL731,Poblacion!E$1:G$347,3,FALSE)</f>
        <v>#N/A</v>
      </c>
      <c r="AN731" s="28" t="e">
        <f>VLOOKUP(AL731,Tabla4[[#All],[Código Comuna]:[Población 2025 estimada]],3,FALSE)</f>
        <v>#N/A</v>
      </c>
      <c r="AO731" s="26" t="e">
        <f>VLOOKUP(AL731,Pobreza!B$1:E$346,4,FALSE)</f>
        <v>#N/A</v>
      </c>
    </row>
    <row r="732" spans="1:41" ht="24" x14ac:dyDescent="0.25">
      <c r="A732" s="5">
        <v>897</v>
      </c>
      <c r="B732" s="5" t="s">
        <v>497</v>
      </c>
      <c r="C732" s="5" t="s">
        <v>497</v>
      </c>
      <c r="D732" s="1" t="s">
        <v>498</v>
      </c>
      <c r="E732" s="1" t="s">
        <v>81</v>
      </c>
      <c r="F732" s="1" t="str">
        <f t="shared" si="11"/>
        <v>BIOBÍO</v>
      </c>
      <c r="G732" s="1" t="s">
        <v>91</v>
      </c>
      <c r="H732" s="1" t="s">
        <v>1497</v>
      </c>
      <c r="I732" s="5" t="s">
        <v>4911</v>
      </c>
      <c r="J732" s="5">
        <v>6</v>
      </c>
      <c r="K732" s="5" t="s">
        <v>20</v>
      </c>
      <c r="L732" s="5" t="s">
        <v>30</v>
      </c>
      <c r="M732" s="5">
        <v>3338</v>
      </c>
      <c r="N732" s="5" t="s">
        <v>1495</v>
      </c>
      <c r="O732" s="1" t="s">
        <v>1496</v>
      </c>
      <c r="P732" s="1" t="s">
        <v>521</v>
      </c>
      <c r="Q732" s="1" t="s">
        <v>506</v>
      </c>
      <c r="R732" s="1" t="s">
        <v>26</v>
      </c>
      <c r="S732" s="1" t="s">
        <v>418</v>
      </c>
      <c r="T732" s="5">
        <v>168223</v>
      </c>
      <c r="U732" s="1" t="s">
        <v>500</v>
      </c>
      <c r="V732" s="1" t="s">
        <v>25</v>
      </c>
      <c r="W732" s="1" t="s">
        <v>25</v>
      </c>
      <c r="X732" s="1" t="s">
        <v>25</v>
      </c>
      <c r="Y732" s="1" t="s">
        <v>86</v>
      </c>
      <c r="Z732" s="1" t="s">
        <v>25</v>
      </c>
      <c r="AA732" s="1" t="s">
        <v>25</v>
      </c>
      <c r="AB732" s="1" t="s">
        <v>25</v>
      </c>
      <c r="AC732" s="1" t="s">
        <v>4394</v>
      </c>
      <c r="AD732" s="2">
        <v>960749.625</v>
      </c>
      <c r="AE732" s="2">
        <v>1461324.0009999999</v>
      </c>
      <c r="AF732" s="2">
        <v>17976</v>
      </c>
      <c r="AG732" s="2">
        <v>0</v>
      </c>
      <c r="AH732" s="2">
        <v>0</v>
      </c>
      <c r="AI732" s="2">
        <v>0</v>
      </c>
      <c r="AJ732" s="2">
        <v>0</v>
      </c>
      <c r="AK732" s="2">
        <v>0</v>
      </c>
      <c r="AL732" s="25" t="e">
        <f>VLOOKUP(H732,Tabla3[[#All],[Comuna]:[Codigo Comuna]],2,FALSE)</f>
        <v>#N/A</v>
      </c>
      <c r="AM732" s="28" t="e">
        <f>VLOOKUP(AL732,Poblacion!E$1:G$347,3,FALSE)</f>
        <v>#N/A</v>
      </c>
      <c r="AN732" s="28" t="e">
        <f>VLOOKUP(AL732,Tabla4[[#All],[Código Comuna]:[Población 2025 estimada]],3,FALSE)</f>
        <v>#N/A</v>
      </c>
      <c r="AO732" s="26" t="e">
        <f>VLOOKUP(AL732,Pobreza!B$1:E$346,4,FALSE)</f>
        <v>#N/A</v>
      </c>
    </row>
    <row r="733" spans="1:41" ht="24" x14ac:dyDescent="0.25">
      <c r="A733" s="6"/>
      <c r="B733" s="5" t="s">
        <v>497</v>
      </c>
      <c r="C733" s="5" t="s">
        <v>497</v>
      </c>
      <c r="D733" s="1" t="s">
        <v>498</v>
      </c>
      <c r="E733" s="1" t="s">
        <v>81</v>
      </c>
      <c r="F733" s="1" t="str">
        <f t="shared" si="11"/>
        <v>BIOBÍO</v>
      </c>
      <c r="G733" s="1" t="s">
        <v>91</v>
      </c>
      <c r="H733" s="1" t="s">
        <v>4858</v>
      </c>
      <c r="I733" s="5" t="s">
        <v>4912</v>
      </c>
      <c r="J733" s="6"/>
      <c r="K733" s="5" t="s">
        <v>20</v>
      </c>
      <c r="L733" s="5" t="s">
        <v>25</v>
      </c>
      <c r="M733" s="5">
        <v>21183</v>
      </c>
      <c r="N733" s="5" t="s">
        <v>1498</v>
      </c>
      <c r="O733" s="1" t="s">
        <v>1499</v>
      </c>
      <c r="P733" s="1" t="s">
        <v>1209</v>
      </c>
      <c r="Q733" s="1" t="s">
        <v>25</v>
      </c>
      <c r="R733" s="1" t="s">
        <v>26</v>
      </c>
      <c r="S733" s="1" t="s">
        <v>328</v>
      </c>
      <c r="T733" s="5">
        <v>153940</v>
      </c>
      <c r="U733" s="1" t="s">
        <v>25</v>
      </c>
      <c r="V733" s="1" t="s">
        <v>25</v>
      </c>
      <c r="W733" s="1" t="s">
        <v>25</v>
      </c>
      <c r="X733" s="1" t="s">
        <v>25</v>
      </c>
      <c r="Y733" s="1" t="s">
        <v>25</v>
      </c>
      <c r="Z733" s="1" t="s">
        <v>25</v>
      </c>
      <c r="AA733" s="1" t="s">
        <v>25</v>
      </c>
      <c r="AB733" s="1" t="s">
        <v>25</v>
      </c>
      <c r="AC733" s="1" t="s">
        <v>4394</v>
      </c>
      <c r="AD733" s="2">
        <v>0</v>
      </c>
      <c r="AE733" s="2">
        <v>0</v>
      </c>
      <c r="AF733" s="2">
        <v>10000</v>
      </c>
      <c r="AG733" s="2">
        <v>645550</v>
      </c>
      <c r="AH733" s="2">
        <v>703950</v>
      </c>
      <c r="AI733" s="2">
        <v>650000</v>
      </c>
      <c r="AJ733" s="2">
        <v>0</v>
      </c>
      <c r="AK733" s="2">
        <v>0</v>
      </c>
      <c r="AL733" s="25">
        <f>VLOOKUP(H733,Tabla3[[#All],[Comuna]:[Codigo Comuna]],2,FALSE)</f>
        <v>8314</v>
      </c>
      <c r="AM733" s="28">
        <f>VLOOKUP(AL733,Poblacion!E$1:G$347,3,FALSE)</f>
        <v>6016</v>
      </c>
      <c r="AN733" s="28">
        <f>VLOOKUP(AL733,Tabla4[[#All],[Código Comuna]:[Población 2025 estimada]],3,FALSE)</f>
        <v>6818</v>
      </c>
      <c r="AO733" s="26">
        <f>VLOOKUP(AL733,Pobreza!B$1:E$346,4,FALSE)</f>
        <v>0.38911858313874359</v>
      </c>
    </row>
    <row r="734" spans="1:41" ht="24" x14ac:dyDescent="0.25">
      <c r="A734" s="6"/>
      <c r="B734" s="5" t="s">
        <v>497</v>
      </c>
      <c r="C734" s="5" t="s">
        <v>497</v>
      </c>
      <c r="D734" s="1" t="s">
        <v>498</v>
      </c>
      <c r="E734" s="1" t="s">
        <v>81</v>
      </c>
      <c r="F734" s="1" t="str">
        <f t="shared" si="11"/>
        <v>BIOBÍO</v>
      </c>
      <c r="G734" s="1" t="s">
        <v>91</v>
      </c>
      <c r="H734" s="1" t="s">
        <v>4858</v>
      </c>
      <c r="I734" s="5" t="s">
        <v>4912</v>
      </c>
      <c r="J734" s="6"/>
      <c r="K734" s="5" t="s">
        <v>20</v>
      </c>
      <c r="L734" s="5" t="s">
        <v>25</v>
      </c>
      <c r="M734" s="5">
        <v>21183</v>
      </c>
      <c r="N734" s="5" t="s">
        <v>1498</v>
      </c>
      <c r="O734" s="1" t="s">
        <v>1499</v>
      </c>
      <c r="P734" s="1" t="s">
        <v>1209</v>
      </c>
      <c r="Q734" s="1" t="s">
        <v>25</v>
      </c>
      <c r="R734" s="1" t="s">
        <v>26</v>
      </c>
      <c r="S734" s="1" t="s">
        <v>126</v>
      </c>
      <c r="T734" s="5">
        <v>153939</v>
      </c>
      <c r="U734" s="1" t="s">
        <v>25</v>
      </c>
      <c r="V734" s="1" t="s">
        <v>25</v>
      </c>
      <c r="W734" s="1" t="s">
        <v>25</v>
      </c>
      <c r="X734" s="1" t="s">
        <v>25</v>
      </c>
      <c r="Y734" s="1" t="s">
        <v>25</v>
      </c>
      <c r="Z734" s="1" t="s">
        <v>25</v>
      </c>
      <c r="AA734" s="1" t="s">
        <v>25</v>
      </c>
      <c r="AB734" s="1" t="s">
        <v>25</v>
      </c>
      <c r="AC734" s="1" t="s">
        <v>4394</v>
      </c>
      <c r="AD734" s="2">
        <v>0</v>
      </c>
      <c r="AE734" s="2">
        <v>0</v>
      </c>
      <c r="AF734" s="2">
        <v>10000</v>
      </c>
      <c r="AG734" s="2">
        <v>4354450</v>
      </c>
      <c r="AH734" s="2">
        <v>6646049</v>
      </c>
      <c r="AI734" s="2">
        <v>2000000</v>
      </c>
      <c r="AJ734" s="2">
        <v>0</v>
      </c>
      <c r="AK734" s="2">
        <v>0</v>
      </c>
      <c r="AL734" s="25">
        <f>VLOOKUP(H734,Tabla3[[#All],[Comuna]:[Codigo Comuna]],2,FALSE)</f>
        <v>8314</v>
      </c>
      <c r="AM734" s="28">
        <f>VLOOKUP(AL734,Poblacion!E$1:G$347,3,FALSE)</f>
        <v>6016</v>
      </c>
      <c r="AN734" s="28">
        <f>VLOOKUP(AL734,Tabla4[[#All],[Código Comuna]:[Población 2025 estimada]],3,FALSE)</f>
        <v>6818</v>
      </c>
      <c r="AO734" s="26">
        <f>VLOOKUP(AL734,Pobreza!B$1:E$346,4,FALSE)</f>
        <v>0.38911858313874359</v>
      </c>
    </row>
    <row r="735" spans="1:41" ht="24" x14ac:dyDescent="0.25">
      <c r="A735" s="5">
        <v>900</v>
      </c>
      <c r="B735" s="5" t="s">
        <v>497</v>
      </c>
      <c r="C735" s="5" t="s">
        <v>497</v>
      </c>
      <c r="D735" s="1" t="s">
        <v>498</v>
      </c>
      <c r="E735" s="1" t="s">
        <v>81</v>
      </c>
      <c r="F735" s="1" t="str">
        <f t="shared" si="11"/>
        <v>BIOBÍO</v>
      </c>
      <c r="G735" s="1" t="s">
        <v>375</v>
      </c>
      <c r="H735" s="1" t="s">
        <v>1502</v>
      </c>
      <c r="I735" s="5" t="s">
        <v>4911</v>
      </c>
      <c r="J735" s="5">
        <v>15</v>
      </c>
      <c r="K735" s="5" t="s">
        <v>20</v>
      </c>
      <c r="L735" s="5" t="s">
        <v>21</v>
      </c>
      <c r="M735" s="5">
        <v>33311</v>
      </c>
      <c r="N735" s="5" t="s">
        <v>1500</v>
      </c>
      <c r="O735" s="1" t="s">
        <v>1501</v>
      </c>
      <c r="P735" s="1" t="s">
        <v>520</v>
      </c>
      <c r="Q735" s="1" t="s">
        <v>560</v>
      </c>
      <c r="R735" s="1" t="s">
        <v>89</v>
      </c>
      <c r="S735" s="1" t="s">
        <v>90</v>
      </c>
      <c r="T735" s="5">
        <v>159209</v>
      </c>
      <c r="U735" s="1" t="s">
        <v>500</v>
      </c>
      <c r="V735" s="1" t="s">
        <v>193</v>
      </c>
      <c r="W735" s="1" t="s">
        <v>25</v>
      </c>
      <c r="X735" s="1" t="s">
        <v>25</v>
      </c>
      <c r="Y735" s="1" t="s">
        <v>25</v>
      </c>
      <c r="Z735" s="1" t="s">
        <v>25</v>
      </c>
      <c r="AA735" s="1" t="s">
        <v>25</v>
      </c>
      <c r="AB735" s="1" t="s">
        <v>25</v>
      </c>
      <c r="AC735" s="1" t="s">
        <v>4394</v>
      </c>
      <c r="AD735" s="2">
        <v>260522.33600000001</v>
      </c>
      <c r="AE735" s="2">
        <v>318999.10499999998</v>
      </c>
      <c r="AF735" s="2">
        <v>136174</v>
      </c>
      <c r="AG735" s="2">
        <v>0</v>
      </c>
      <c r="AH735" s="2">
        <v>0</v>
      </c>
      <c r="AI735" s="2">
        <v>0</v>
      </c>
      <c r="AJ735" s="2">
        <v>0</v>
      </c>
      <c r="AK735" s="2">
        <v>0</v>
      </c>
      <c r="AL735" s="25" t="e">
        <f>VLOOKUP(H735,Tabla3[[#All],[Comuna]:[Codigo Comuna]],2,FALSE)</f>
        <v>#N/A</v>
      </c>
      <c r="AM735" s="28" t="e">
        <f>VLOOKUP(AL735,Poblacion!E$1:G$347,3,FALSE)</f>
        <v>#N/A</v>
      </c>
      <c r="AN735" s="28" t="e">
        <f>VLOOKUP(AL735,Tabla4[[#All],[Código Comuna]:[Población 2025 estimada]],3,FALSE)</f>
        <v>#N/A</v>
      </c>
      <c r="AO735" s="26" t="e">
        <f>VLOOKUP(AL735,Pobreza!B$1:E$346,4,FALSE)</f>
        <v>#N/A</v>
      </c>
    </row>
    <row r="736" spans="1:41" ht="24" x14ac:dyDescent="0.25">
      <c r="A736" s="5">
        <v>901</v>
      </c>
      <c r="B736" s="5" t="s">
        <v>497</v>
      </c>
      <c r="C736" s="5" t="s">
        <v>497</v>
      </c>
      <c r="D736" s="1" t="s">
        <v>498</v>
      </c>
      <c r="E736" s="1" t="s">
        <v>81</v>
      </c>
      <c r="F736" s="1" t="str">
        <f t="shared" si="11"/>
        <v>BIOBÍO</v>
      </c>
      <c r="G736" s="1" t="s">
        <v>1505</v>
      </c>
      <c r="H736" s="1" t="s">
        <v>1506</v>
      </c>
      <c r="I736" s="5" t="s">
        <v>4911</v>
      </c>
      <c r="J736" s="5">
        <v>24</v>
      </c>
      <c r="K736" s="5" t="s">
        <v>20</v>
      </c>
      <c r="L736" s="5" t="s">
        <v>21</v>
      </c>
      <c r="M736" s="5">
        <v>34734</v>
      </c>
      <c r="N736" s="5" t="s">
        <v>1503</v>
      </c>
      <c r="O736" s="1" t="s">
        <v>1504</v>
      </c>
      <c r="P736" s="1" t="s">
        <v>505</v>
      </c>
      <c r="Q736" s="1" t="s">
        <v>506</v>
      </c>
      <c r="R736" s="1" t="s">
        <v>26</v>
      </c>
      <c r="S736" s="1" t="s">
        <v>224</v>
      </c>
      <c r="T736" s="5">
        <v>134374</v>
      </c>
      <c r="U736" s="1" t="s">
        <v>500</v>
      </c>
      <c r="V736" s="1" t="s">
        <v>25</v>
      </c>
      <c r="W736" s="1" t="s">
        <v>25</v>
      </c>
      <c r="X736" s="1" t="s">
        <v>25</v>
      </c>
      <c r="Y736" s="1" t="s">
        <v>86</v>
      </c>
      <c r="Z736" s="1" t="s">
        <v>25</v>
      </c>
      <c r="AA736" s="1" t="s">
        <v>25</v>
      </c>
      <c r="AB736" s="1" t="s">
        <v>25</v>
      </c>
      <c r="AC736" s="1" t="s">
        <v>4394</v>
      </c>
      <c r="AD736" s="2">
        <v>109671.128</v>
      </c>
      <c r="AE736" s="2">
        <v>454000.402</v>
      </c>
      <c r="AF736" s="2">
        <v>35061</v>
      </c>
      <c r="AG736" s="2">
        <v>0</v>
      </c>
      <c r="AH736" s="2">
        <v>0</v>
      </c>
      <c r="AI736" s="2">
        <v>0</v>
      </c>
      <c r="AJ736" s="2">
        <v>0</v>
      </c>
      <c r="AK736" s="2">
        <v>0</v>
      </c>
      <c r="AL736" s="25" t="e">
        <f>VLOOKUP(H736,Tabla3[[#All],[Comuna]:[Codigo Comuna]],2,FALSE)</f>
        <v>#N/A</v>
      </c>
      <c r="AM736" s="28" t="e">
        <f>VLOOKUP(AL736,Poblacion!E$1:G$347,3,FALSE)</f>
        <v>#N/A</v>
      </c>
      <c r="AN736" s="28" t="e">
        <f>VLOOKUP(AL736,Tabla4[[#All],[Código Comuna]:[Población 2025 estimada]],3,FALSE)</f>
        <v>#N/A</v>
      </c>
      <c r="AO736" s="26" t="e">
        <f>VLOOKUP(AL736,Pobreza!B$1:E$346,4,FALSE)</f>
        <v>#N/A</v>
      </c>
    </row>
    <row r="737" spans="1:41" ht="24" x14ac:dyDescent="0.25">
      <c r="A737" s="5">
        <v>902</v>
      </c>
      <c r="B737" s="5" t="s">
        <v>497</v>
      </c>
      <c r="C737" s="5" t="s">
        <v>497</v>
      </c>
      <c r="D737" s="1" t="s">
        <v>498</v>
      </c>
      <c r="E737" s="1" t="s">
        <v>81</v>
      </c>
      <c r="F737" s="1" t="str">
        <f t="shared" si="11"/>
        <v>BIOBÍO</v>
      </c>
      <c r="G737" s="1" t="s">
        <v>1505</v>
      </c>
      <c r="H737" s="1" t="s">
        <v>1506</v>
      </c>
      <c r="I737" s="5" t="s">
        <v>4911</v>
      </c>
      <c r="J737" s="5">
        <v>24</v>
      </c>
      <c r="K737" s="5" t="s">
        <v>20</v>
      </c>
      <c r="L737" s="5" t="s">
        <v>30</v>
      </c>
      <c r="M737" s="5">
        <v>34734</v>
      </c>
      <c r="N737" s="5" t="s">
        <v>1503</v>
      </c>
      <c r="O737" s="1" t="s">
        <v>1504</v>
      </c>
      <c r="P737" s="1" t="s">
        <v>505</v>
      </c>
      <c r="Q737" s="1" t="s">
        <v>506</v>
      </c>
      <c r="R737" s="1" t="s">
        <v>26</v>
      </c>
      <c r="S737" s="1" t="s">
        <v>135</v>
      </c>
      <c r="T737" s="5">
        <v>120259</v>
      </c>
      <c r="U737" s="1" t="s">
        <v>500</v>
      </c>
      <c r="V737" s="1" t="s">
        <v>25</v>
      </c>
      <c r="W737" s="1" t="s">
        <v>25</v>
      </c>
      <c r="X737" s="1" t="s">
        <v>25</v>
      </c>
      <c r="Y737" s="1" t="s">
        <v>86</v>
      </c>
      <c r="Z737" s="1" t="s">
        <v>25</v>
      </c>
      <c r="AA737" s="1" t="s">
        <v>25</v>
      </c>
      <c r="AB737" s="1" t="s">
        <v>25</v>
      </c>
      <c r="AC737" s="1" t="s">
        <v>4394</v>
      </c>
      <c r="AD737" s="2">
        <v>674784.83900000004</v>
      </c>
      <c r="AE737" s="2">
        <v>7271423</v>
      </c>
      <c r="AF737" s="2">
        <v>1020939</v>
      </c>
      <c r="AG737" s="2">
        <v>0</v>
      </c>
      <c r="AH737" s="2">
        <v>0</v>
      </c>
      <c r="AI737" s="2">
        <v>0</v>
      </c>
      <c r="AJ737" s="2">
        <v>0</v>
      </c>
      <c r="AK737" s="2">
        <v>0</v>
      </c>
      <c r="AL737" s="25" t="e">
        <f>VLOOKUP(H737,Tabla3[[#All],[Comuna]:[Codigo Comuna]],2,FALSE)</f>
        <v>#N/A</v>
      </c>
      <c r="AM737" s="28" t="e">
        <f>VLOOKUP(AL737,Poblacion!E$1:G$347,3,FALSE)</f>
        <v>#N/A</v>
      </c>
      <c r="AN737" s="28" t="e">
        <f>VLOOKUP(AL737,Tabla4[[#All],[Código Comuna]:[Población 2025 estimada]],3,FALSE)</f>
        <v>#N/A</v>
      </c>
      <c r="AO737" s="26" t="e">
        <f>VLOOKUP(AL737,Pobreza!B$1:E$346,4,FALSE)</f>
        <v>#N/A</v>
      </c>
    </row>
    <row r="738" spans="1:41" ht="24" x14ac:dyDescent="0.25">
      <c r="A738" s="5">
        <v>904</v>
      </c>
      <c r="B738" s="5" t="s">
        <v>497</v>
      </c>
      <c r="C738" s="5" t="s">
        <v>497</v>
      </c>
      <c r="D738" s="1" t="s">
        <v>498</v>
      </c>
      <c r="E738" s="1" t="s">
        <v>81</v>
      </c>
      <c r="F738" s="1" t="str">
        <f t="shared" si="11"/>
        <v>BIOBÍO</v>
      </c>
      <c r="G738" s="1" t="s">
        <v>375</v>
      </c>
      <c r="H738" s="1" t="s">
        <v>1509</v>
      </c>
      <c r="I738" s="5" t="s">
        <v>4911</v>
      </c>
      <c r="J738" s="5">
        <v>84</v>
      </c>
      <c r="K738" s="5" t="s">
        <v>20</v>
      </c>
      <c r="L738" s="5" t="s">
        <v>21</v>
      </c>
      <c r="M738" s="5">
        <v>39910</v>
      </c>
      <c r="N738" s="5" t="s">
        <v>1507</v>
      </c>
      <c r="O738" s="1" t="s">
        <v>1508</v>
      </c>
      <c r="P738" s="1" t="s">
        <v>520</v>
      </c>
      <c r="Q738" s="1" t="s">
        <v>522</v>
      </c>
      <c r="R738" s="1" t="s">
        <v>89</v>
      </c>
      <c r="S738" s="1" t="s">
        <v>106</v>
      </c>
      <c r="T738" s="5">
        <v>143580</v>
      </c>
      <c r="U738" s="1" t="s">
        <v>500</v>
      </c>
      <c r="V738" s="1" t="s">
        <v>25</v>
      </c>
      <c r="W738" s="1" t="s">
        <v>25</v>
      </c>
      <c r="X738" s="1" t="s">
        <v>25</v>
      </c>
      <c r="Y738" s="1" t="s">
        <v>25</v>
      </c>
      <c r="Z738" s="1" t="s">
        <v>25</v>
      </c>
      <c r="AA738" s="1" t="s">
        <v>25</v>
      </c>
      <c r="AB738" s="1" t="s">
        <v>25</v>
      </c>
      <c r="AC738" s="1" t="s">
        <v>4394</v>
      </c>
      <c r="AD738" s="2">
        <v>366411.17599999998</v>
      </c>
      <c r="AE738" s="2">
        <v>375657</v>
      </c>
      <c r="AF738" s="2">
        <v>80710</v>
      </c>
      <c r="AG738" s="2">
        <v>0</v>
      </c>
      <c r="AH738" s="2">
        <v>0</v>
      </c>
      <c r="AI738" s="2">
        <v>0</v>
      </c>
      <c r="AJ738" s="2">
        <v>0</v>
      </c>
      <c r="AK738" s="2">
        <v>0</v>
      </c>
      <c r="AL738" s="25" t="e">
        <f>VLOOKUP(H738,Tabla3[[#All],[Comuna]:[Codigo Comuna]],2,FALSE)</f>
        <v>#N/A</v>
      </c>
      <c r="AM738" s="28" t="e">
        <f>VLOOKUP(AL738,Poblacion!E$1:G$347,3,FALSE)</f>
        <v>#N/A</v>
      </c>
      <c r="AN738" s="28" t="e">
        <f>VLOOKUP(AL738,Tabla4[[#All],[Código Comuna]:[Población 2025 estimada]],3,FALSE)</f>
        <v>#N/A</v>
      </c>
      <c r="AO738" s="26" t="e">
        <f>VLOOKUP(AL738,Pobreza!B$1:E$346,4,FALSE)</f>
        <v>#N/A</v>
      </c>
    </row>
    <row r="739" spans="1:41" ht="24" x14ac:dyDescent="0.25">
      <c r="A739" s="5">
        <v>905</v>
      </c>
      <c r="B739" s="5" t="s">
        <v>497</v>
      </c>
      <c r="C739" s="5" t="s">
        <v>497</v>
      </c>
      <c r="D739" s="1" t="s">
        <v>498</v>
      </c>
      <c r="E739" s="1" t="s">
        <v>81</v>
      </c>
      <c r="F739" s="1" t="str">
        <f t="shared" si="11"/>
        <v>BIOBÍO</v>
      </c>
      <c r="G739" s="1" t="s">
        <v>84</v>
      </c>
      <c r="H739" s="1" t="s">
        <v>1512</v>
      </c>
      <c r="I739" s="5" t="s">
        <v>4911</v>
      </c>
      <c r="J739" s="5">
        <v>98</v>
      </c>
      <c r="K739" s="5" t="s">
        <v>20</v>
      </c>
      <c r="L739" s="5" t="s">
        <v>21</v>
      </c>
      <c r="M739" s="5">
        <v>41461</v>
      </c>
      <c r="N739" s="5" t="s">
        <v>1510</v>
      </c>
      <c r="O739" s="1" t="s">
        <v>1511</v>
      </c>
      <c r="P739" s="1" t="s">
        <v>505</v>
      </c>
      <c r="Q739" s="1" t="s">
        <v>506</v>
      </c>
      <c r="R739" s="1" t="s">
        <v>26</v>
      </c>
      <c r="S739" s="1" t="s">
        <v>224</v>
      </c>
      <c r="T739" s="5">
        <v>179398</v>
      </c>
      <c r="U739" s="1" t="s">
        <v>507</v>
      </c>
      <c r="V739" s="1" t="s">
        <v>25</v>
      </c>
      <c r="W739" s="1" t="s">
        <v>25</v>
      </c>
      <c r="X739" s="1" t="s">
        <v>25</v>
      </c>
      <c r="Y739" s="1" t="s">
        <v>86</v>
      </c>
      <c r="Z739" s="1" t="s">
        <v>25</v>
      </c>
      <c r="AA739" s="1" t="s">
        <v>25</v>
      </c>
      <c r="AB739" s="1" t="s">
        <v>25</v>
      </c>
      <c r="AC739" s="1" t="s">
        <v>4394</v>
      </c>
      <c r="AD739" s="2">
        <v>0</v>
      </c>
      <c r="AE739" s="2">
        <v>1</v>
      </c>
      <c r="AF739" s="2">
        <v>564840</v>
      </c>
      <c r="AG739" s="2">
        <v>707930</v>
      </c>
      <c r="AH739" s="2">
        <v>0</v>
      </c>
      <c r="AI739" s="2">
        <v>0</v>
      </c>
      <c r="AJ739" s="2">
        <v>0</v>
      </c>
      <c r="AK739" s="2">
        <v>0</v>
      </c>
      <c r="AL739" s="25" t="e">
        <f>VLOOKUP(H739,Tabla3[[#All],[Comuna]:[Codigo Comuna]],2,FALSE)</f>
        <v>#N/A</v>
      </c>
      <c r="AM739" s="28" t="e">
        <f>VLOOKUP(AL739,Poblacion!E$1:G$347,3,FALSE)</f>
        <v>#N/A</v>
      </c>
      <c r="AN739" s="28" t="e">
        <f>VLOOKUP(AL739,Tabla4[[#All],[Código Comuna]:[Población 2025 estimada]],3,FALSE)</f>
        <v>#N/A</v>
      </c>
      <c r="AO739" s="26" t="e">
        <f>VLOOKUP(AL739,Pobreza!B$1:E$346,4,FALSE)</f>
        <v>#N/A</v>
      </c>
    </row>
    <row r="740" spans="1:41" ht="24" x14ac:dyDescent="0.25">
      <c r="A740" s="5">
        <v>906</v>
      </c>
      <c r="B740" s="5" t="s">
        <v>497</v>
      </c>
      <c r="C740" s="5" t="s">
        <v>497</v>
      </c>
      <c r="D740" s="1" t="s">
        <v>498</v>
      </c>
      <c r="E740" s="1" t="s">
        <v>81</v>
      </c>
      <c r="F740" s="1" t="str">
        <f t="shared" si="11"/>
        <v>BIOBÍO</v>
      </c>
      <c r="G740" s="1" t="s">
        <v>84</v>
      </c>
      <c r="H740" s="1" t="s">
        <v>1512</v>
      </c>
      <c r="I740" s="5" t="s">
        <v>4911</v>
      </c>
      <c r="J740" s="5">
        <v>98</v>
      </c>
      <c r="K740" s="5" t="s">
        <v>20</v>
      </c>
      <c r="L740" s="5" t="s">
        <v>30</v>
      </c>
      <c r="M740" s="5">
        <v>41461</v>
      </c>
      <c r="N740" s="5" t="s">
        <v>1510</v>
      </c>
      <c r="O740" s="1" t="s">
        <v>1511</v>
      </c>
      <c r="P740" s="1" t="s">
        <v>505</v>
      </c>
      <c r="Q740" s="1" t="s">
        <v>506</v>
      </c>
      <c r="R740" s="1" t="s">
        <v>26</v>
      </c>
      <c r="S740" s="1" t="s">
        <v>135</v>
      </c>
      <c r="T740" s="5">
        <v>179395</v>
      </c>
      <c r="U740" s="1" t="s">
        <v>507</v>
      </c>
      <c r="V740" s="1" t="s">
        <v>25</v>
      </c>
      <c r="W740" s="1" t="s">
        <v>25</v>
      </c>
      <c r="X740" s="1" t="s">
        <v>25</v>
      </c>
      <c r="Y740" s="1" t="s">
        <v>86</v>
      </c>
      <c r="Z740" s="1" t="s">
        <v>25</v>
      </c>
      <c r="AA740" s="1" t="s">
        <v>25</v>
      </c>
      <c r="AB740" s="1" t="s">
        <v>25</v>
      </c>
      <c r="AC740" s="1" t="s">
        <v>4394</v>
      </c>
      <c r="AD740" s="2">
        <v>0</v>
      </c>
      <c r="AE740" s="2">
        <v>1</v>
      </c>
      <c r="AF740" s="2">
        <v>3491931</v>
      </c>
      <c r="AG740" s="2">
        <v>18490928</v>
      </c>
      <c r="AH740" s="2">
        <v>15000000</v>
      </c>
      <c r="AI740" s="2">
        <v>0</v>
      </c>
      <c r="AJ740" s="2">
        <v>0</v>
      </c>
      <c r="AK740" s="2">
        <v>0</v>
      </c>
      <c r="AL740" s="25" t="e">
        <f>VLOOKUP(H740,Tabla3[[#All],[Comuna]:[Codigo Comuna]],2,FALSE)</f>
        <v>#N/A</v>
      </c>
      <c r="AM740" s="28" t="e">
        <f>VLOOKUP(AL740,Poblacion!E$1:G$347,3,FALSE)</f>
        <v>#N/A</v>
      </c>
      <c r="AN740" s="28" t="e">
        <f>VLOOKUP(AL740,Tabla4[[#All],[Código Comuna]:[Población 2025 estimada]],3,FALSE)</f>
        <v>#N/A</v>
      </c>
      <c r="AO740" s="26" t="e">
        <f>VLOOKUP(AL740,Pobreza!B$1:E$346,4,FALSE)</f>
        <v>#N/A</v>
      </c>
    </row>
    <row r="741" spans="1:41" ht="24" x14ac:dyDescent="0.25">
      <c r="A741" s="5">
        <v>908</v>
      </c>
      <c r="B741" s="5" t="s">
        <v>497</v>
      </c>
      <c r="C741" s="5" t="s">
        <v>497</v>
      </c>
      <c r="D741" s="1" t="s">
        <v>498</v>
      </c>
      <c r="E741" s="1" t="s">
        <v>81</v>
      </c>
      <c r="F741" s="1" t="str">
        <f t="shared" si="11"/>
        <v>BIOBÍO</v>
      </c>
      <c r="G741" s="1" t="s">
        <v>1517</v>
      </c>
      <c r="H741" s="1" t="s">
        <v>1518</v>
      </c>
      <c r="I741" s="5" t="s">
        <v>4911</v>
      </c>
      <c r="J741" s="5">
        <v>99</v>
      </c>
      <c r="K741" s="5" t="s">
        <v>20</v>
      </c>
      <c r="L741" s="5" t="s">
        <v>1513</v>
      </c>
      <c r="M741" s="5">
        <v>41463</v>
      </c>
      <c r="N741" s="5" t="s">
        <v>1514</v>
      </c>
      <c r="O741" s="1" t="s">
        <v>1515</v>
      </c>
      <c r="P741" s="1" t="s">
        <v>520</v>
      </c>
      <c r="Q741" s="1" t="s">
        <v>522</v>
      </c>
      <c r="R741" s="1" t="s">
        <v>26</v>
      </c>
      <c r="S741" s="1" t="s">
        <v>1516</v>
      </c>
      <c r="T741" s="5">
        <v>151563</v>
      </c>
      <c r="U741" s="1" t="s">
        <v>500</v>
      </c>
      <c r="V741" s="1" t="s">
        <v>25</v>
      </c>
      <c r="W741" s="1" t="s">
        <v>25</v>
      </c>
      <c r="X741" s="1" t="s">
        <v>25</v>
      </c>
      <c r="Y741" s="1" t="s">
        <v>25</v>
      </c>
      <c r="Z741" s="1" t="s">
        <v>25</v>
      </c>
      <c r="AA741" s="1" t="s">
        <v>25</v>
      </c>
      <c r="AB741" s="1" t="s">
        <v>25</v>
      </c>
      <c r="AC741" s="1" t="s">
        <v>4394</v>
      </c>
      <c r="AD741" s="2">
        <v>0</v>
      </c>
      <c r="AE741" s="2">
        <v>1</v>
      </c>
      <c r="AF741" s="2">
        <v>18630</v>
      </c>
      <c r="AG741" s="2">
        <v>0</v>
      </c>
      <c r="AH741" s="2">
        <v>0</v>
      </c>
      <c r="AI741" s="2">
        <v>0</v>
      </c>
      <c r="AJ741" s="2">
        <v>0</v>
      </c>
      <c r="AK741" s="2">
        <v>0</v>
      </c>
      <c r="AL741" s="25" t="e">
        <f>VLOOKUP(H741,Tabla3[[#All],[Comuna]:[Codigo Comuna]],2,FALSE)</f>
        <v>#N/A</v>
      </c>
      <c r="AM741" s="28" t="e">
        <f>VLOOKUP(AL741,Poblacion!E$1:G$347,3,FALSE)</f>
        <v>#N/A</v>
      </c>
      <c r="AN741" s="28" t="e">
        <f>VLOOKUP(AL741,Tabla4[[#All],[Código Comuna]:[Población 2025 estimada]],3,FALSE)</f>
        <v>#N/A</v>
      </c>
      <c r="AO741" s="26" t="e">
        <f>VLOOKUP(AL741,Pobreza!B$1:E$346,4,FALSE)</f>
        <v>#N/A</v>
      </c>
    </row>
    <row r="742" spans="1:41" ht="24" x14ac:dyDescent="0.25">
      <c r="A742" s="5">
        <v>907</v>
      </c>
      <c r="B742" s="5" t="s">
        <v>497</v>
      </c>
      <c r="C742" s="5" t="s">
        <v>497</v>
      </c>
      <c r="D742" s="1" t="s">
        <v>498</v>
      </c>
      <c r="E742" s="1" t="s">
        <v>81</v>
      </c>
      <c r="F742" s="1" t="str">
        <f t="shared" si="11"/>
        <v>BIOBÍO</v>
      </c>
      <c r="G742" s="1" t="s">
        <v>1517</v>
      </c>
      <c r="H742" s="1" t="s">
        <v>1518</v>
      </c>
      <c r="I742" s="5" t="s">
        <v>4911</v>
      </c>
      <c r="J742" s="5">
        <v>99</v>
      </c>
      <c r="K742" s="5" t="s">
        <v>20</v>
      </c>
      <c r="L742" s="5" t="s">
        <v>1519</v>
      </c>
      <c r="M742" s="5">
        <v>41463</v>
      </c>
      <c r="N742" s="5" t="s">
        <v>1514</v>
      </c>
      <c r="O742" s="1" t="s">
        <v>1515</v>
      </c>
      <c r="P742" s="1" t="s">
        <v>520</v>
      </c>
      <c r="Q742" s="1" t="s">
        <v>522</v>
      </c>
      <c r="R742" s="1" t="s">
        <v>26</v>
      </c>
      <c r="S742" s="1" t="s">
        <v>1520</v>
      </c>
      <c r="T742" s="5">
        <v>151564</v>
      </c>
      <c r="U742" s="1" t="s">
        <v>500</v>
      </c>
      <c r="V742" s="1" t="s">
        <v>25</v>
      </c>
      <c r="W742" s="1" t="s">
        <v>25</v>
      </c>
      <c r="X742" s="1" t="s">
        <v>25</v>
      </c>
      <c r="Y742" s="1" t="s">
        <v>25</v>
      </c>
      <c r="Z742" s="1" t="s">
        <v>25</v>
      </c>
      <c r="AA742" s="1" t="s">
        <v>25</v>
      </c>
      <c r="AB742" s="1" t="s">
        <v>25</v>
      </c>
      <c r="AC742" s="1" t="s">
        <v>4394</v>
      </c>
      <c r="AD742" s="2">
        <v>0</v>
      </c>
      <c r="AE742" s="2">
        <v>1</v>
      </c>
      <c r="AF742" s="2">
        <v>394335</v>
      </c>
      <c r="AG742" s="2">
        <v>0</v>
      </c>
      <c r="AH742" s="2">
        <v>0</v>
      </c>
      <c r="AI742" s="2">
        <v>0</v>
      </c>
      <c r="AJ742" s="2">
        <v>0</v>
      </c>
      <c r="AK742" s="2">
        <v>0</v>
      </c>
      <c r="AL742" s="25" t="e">
        <f>VLOOKUP(H742,Tabla3[[#All],[Comuna]:[Codigo Comuna]],2,FALSE)</f>
        <v>#N/A</v>
      </c>
      <c r="AM742" s="28" t="e">
        <f>VLOOKUP(AL742,Poblacion!E$1:G$347,3,FALSE)</f>
        <v>#N/A</v>
      </c>
      <c r="AN742" s="28" t="e">
        <f>VLOOKUP(AL742,Tabla4[[#All],[Código Comuna]:[Población 2025 estimada]],3,FALSE)</f>
        <v>#N/A</v>
      </c>
      <c r="AO742" s="26" t="e">
        <f>VLOOKUP(AL742,Pobreza!B$1:E$346,4,FALSE)</f>
        <v>#N/A</v>
      </c>
    </row>
    <row r="743" spans="1:41" ht="24" x14ac:dyDescent="0.25">
      <c r="A743" s="5">
        <v>910</v>
      </c>
      <c r="B743" s="5" t="s">
        <v>497</v>
      </c>
      <c r="C743" s="5" t="s">
        <v>497</v>
      </c>
      <c r="D743" s="1" t="s">
        <v>498</v>
      </c>
      <c r="E743" s="1" t="s">
        <v>81</v>
      </c>
      <c r="F743" s="1" t="str">
        <f t="shared" si="11"/>
        <v>BIOBÍO</v>
      </c>
      <c r="G743" s="1" t="s">
        <v>91</v>
      </c>
      <c r="H743" s="1" t="s">
        <v>1523</v>
      </c>
      <c r="I743" s="5" t="s">
        <v>4911</v>
      </c>
      <c r="J743" s="5">
        <v>97</v>
      </c>
      <c r="K743" s="5" t="s">
        <v>20</v>
      </c>
      <c r="L743" s="5" t="s">
        <v>21</v>
      </c>
      <c r="M743" s="5">
        <v>41453</v>
      </c>
      <c r="N743" s="5" t="s">
        <v>1521</v>
      </c>
      <c r="O743" s="1" t="s">
        <v>1522</v>
      </c>
      <c r="P743" s="1" t="s">
        <v>520</v>
      </c>
      <c r="Q743" s="1" t="s">
        <v>506</v>
      </c>
      <c r="R743" s="1" t="s">
        <v>26</v>
      </c>
      <c r="S743" s="1" t="s">
        <v>27</v>
      </c>
      <c r="T743" s="5">
        <v>134396</v>
      </c>
      <c r="U743" s="1" t="s">
        <v>500</v>
      </c>
      <c r="V743" s="1" t="s">
        <v>25</v>
      </c>
      <c r="W743" s="1" t="s">
        <v>25</v>
      </c>
      <c r="X743" s="1" t="s">
        <v>25</v>
      </c>
      <c r="Y743" s="1" t="s">
        <v>86</v>
      </c>
      <c r="Z743" s="1" t="s">
        <v>25</v>
      </c>
      <c r="AA743" s="1" t="s">
        <v>25</v>
      </c>
      <c r="AB743" s="1" t="s">
        <v>25</v>
      </c>
      <c r="AC743" s="1" t="s">
        <v>4394</v>
      </c>
      <c r="AD743" s="2">
        <v>73997.312999999995</v>
      </c>
      <c r="AE743" s="2">
        <v>341000</v>
      </c>
      <c r="AF743" s="2">
        <v>102233</v>
      </c>
      <c r="AG743" s="2">
        <v>0</v>
      </c>
      <c r="AH743" s="2">
        <v>0</v>
      </c>
      <c r="AI743" s="2">
        <v>0</v>
      </c>
      <c r="AJ743" s="2">
        <v>0</v>
      </c>
      <c r="AK743" s="2">
        <v>0</v>
      </c>
      <c r="AL743" s="25">
        <f>VLOOKUP(H743,Tabla3[[#All],[Comuna]:[Codigo Comuna]],2,FALSE)</f>
        <v>8313</v>
      </c>
      <c r="AM743" s="28">
        <f>VLOOKUP(AL743,Poblacion!E$1:G$347,3,FALSE)</f>
        <v>23170</v>
      </c>
      <c r="AN743" s="28">
        <f>VLOOKUP(AL743,Tabla4[[#All],[Código Comuna]:[Población 2025 estimada]],3,FALSE)</f>
        <v>22216</v>
      </c>
      <c r="AO743" s="26">
        <f>VLOOKUP(AL743,Pobreza!B$1:E$346,4,FALSE)</f>
        <v>0.16110469804220059</v>
      </c>
    </row>
    <row r="744" spans="1:41" ht="24" x14ac:dyDescent="0.25">
      <c r="A744" s="5">
        <v>909</v>
      </c>
      <c r="B744" s="5" t="s">
        <v>497</v>
      </c>
      <c r="C744" s="5" t="s">
        <v>497</v>
      </c>
      <c r="D744" s="1" t="s">
        <v>498</v>
      </c>
      <c r="E744" s="1" t="s">
        <v>81</v>
      </c>
      <c r="F744" s="1" t="str">
        <f t="shared" si="11"/>
        <v>BIOBÍO</v>
      </c>
      <c r="G744" s="1" t="s">
        <v>91</v>
      </c>
      <c r="H744" s="1" t="s">
        <v>1523</v>
      </c>
      <c r="I744" s="5" t="s">
        <v>4911</v>
      </c>
      <c r="J744" s="5">
        <v>97</v>
      </c>
      <c r="K744" s="5" t="s">
        <v>20</v>
      </c>
      <c r="L744" s="5" t="s">
        <v>30</v>
      </c>
      <c r="M744" s="5">
        <v>41453</v>
      </c>
      <c r="N744" s="5" t="s">
        <v>1521</v>
      </c>
      <c r="O744" s="1" t="s">
        <v>1522</v>
      </c>
      <c r="P744" s="1" t="s">
        <v>520</v>
      </c>
      <c r="Q744" s="1" t="s">
        <v>506</v>
      </c>
      <c r="R744" s="1" t="s">
        <v>26</v>
      </c>
      <c r="S744" s="1" t="s">
        <v>31</v>
      </c>
      <c r="T744" s="5">
        <v>134395</v>
      </c>
      <c r="U744" s="1" t="s">
        <v>500</v>
      </c>
      <c r="V744" s="1" t="s">
        <v>25</v>
      </c>
      <c r="W744" s="1" t="s">
        <v>25</v>
      </c>
      <c r="X744" s="1" t="s">
        <v>25</v>
      </c>
      <c r="Y744" s="1" t="s">
        <v>86</v>
      </c>
      <c r="Z744" s="1" t="s">
        <v>25</v>
      </c>
      <c r="AA744" s="1" t="s">
        <v>25</v>
      </c>
      <c r="AB744" s="1" t="s">
        <v>25</v>
      </c>
      <c r="AC744" s="1" t="s">
        <v>4394</v>
      </c>
      <c r="AD744" s="2">
        <v>351466.435</v>
      </c>
      <c r="AE744" s="2">
        <v>6299999.9029999999</v>
      </c>
      <c r="AF744" s="2">
        <v>2251767</v>
      </c>
      <c r="AG744" s="2">
        <v>0</v>
      </c>
      <c r="AH744" s="2">
        <v>0</v>
      </c>
      <c r="AI744" s="2">
        <v>0</v>
      </c>
      <c r="AJ744" s="2">
        <v>0</v>
      </c>
      <c r="AK744" s="2">
        <v>0</v>
      </c>
      <c r="AL744" s="25">
        <f>VLOOKUP(H744,Tabla3[[#All],[Comuna]:[Codigo Comuna]],2,FALSE)</f>
        <v>8313</v>
      </c>
      <c r="AM744" s="28">
        <f>VLOOKUP(AL744,Poblacion!E$1:G$347,3,FALSE)</f>
        <v>23170</v>
      </c>
      <c r="AN744" s="28">
        <f>VLOOKUP(AL744,Tabla4[[#All],[Código Comuna]:[Población 2025 estimada]],3,FALSE)</f>
        <v>22216</v>
      </c>
      <c r="AO744" s="26">
        <f>VLOOKUP(AL744,Pobreza!B$1:E$346,4,FALSE)</f>
        <v>0.16110469804220059</v>
      </c>
    </row>
    <row r="745" spans="1:41" ht="24" x14ac:dyDescent="0.25">
      <c r="A745" s="5">
        <v>911</v>
      </c>
      <c r="B745" s="5" t="s">
        <v>497</v>
      </c>
      <c r="C745" s="5" t="s">
        <v>497</v>
      </c>
      <c r="D745" s="1" t="s">
        <v>498</v>
      </c>
      <c r="E745" s="1" t="s">
        <v>81</v>
      </c>
      <c r="F745" s="1" t="str">
        <f t="shared" si="11"/>
        <v>BIOBÍO</v>
      </c>
      <c r="G745" s="1" t="s">
        <v>84</v>
      </c>
      <c r="H745" s="1" t="s">
        <v>1526</v>
      </c>
      <c r="I745" s="5" t="s">
        <v>4911</v>
      </c>
      <c r="J745" s="5">
        <v>30</v>
      </c>
      <c r="K745" s="5" t="s">
        <v>20</v>
      </c>
      <c r="L745" s="5" t="s">
        <v>21</v>
      </c>
      <c r="M745" s="5">
        <v>35447</v>
      </c>
      <c r="N745" s="5" t="s">
        <v>1524</v>
      </c>
      <c r="O745" s="1" t="s">
        <v>1525</v>
      </c>
      <c r="P745" s="1" t="s">
        <v>505</v>
      </c>
      <c r="Q745" s="1" t="s">
        <v>506</v>
      </c>
      <c r="R745" s="1" t="s">
        <v>26</v>
      </c>
      <c r="S745" s="1" t="s">
        <v>328</v>
      </c>
      <c r="T745" s="5">
        <v>179238</v>
      </c>
      <c r="U745" s="1" t="s">
        <v>500</v>
      </c>
      <c r="V745" s="1" t="s">
        <v>25</v>
      </c>
      <c r="W745" s="1" t="s">
        <v>25</v>
      </c>
      <c r="X745" s="1" t="s">
        <v>25</v>
      </c>
      <c r="Y745" s="1" t="s">
        <v>86</v>
      </c>
      <c r="Z745" s="1" t="s">
        <v>25</v>
      </c>
      <c r="AA745" s="1" t="s">
        <v>25</v>
      </c>
      <c r="AB745" s="1" t="s">
        <v>25</v>
      </c>
      <c r="AC745" s="1" t="s">
        <v>4394</v>
      </c>
      <c r="AD745" s="2">
        <v>0</v>
      </c>
      <c r="AE745" s="2">
        <v>1</v>
      </c>
      <c r="AF745" s="2">
        <v>627600</v>
      </c>
      <c r="AG745" s="2">
        <v>447738</v>
      </c>
      <c r="AH745" s="2">
        <v>0</v>
      </c>
      <c r="AI745" s="2">
        <v>0</v>
      </c>
      <c r="AJ745" s="2">
        <v>0</v>
      </c>
      <c r="AK745" s="2">
        <v>0</v>
      </c>
      <c r="AL745" s="25">
        <f>VLOOKUP(H745,Tabla3[[#All],[Comuna]:[Codigo Comuna]],2,FALSE)</f>
        <v>8207</v>
      </c>
      <c r="AM745" s="28">
        <f>VLOOKUP(AL745,Poblacion!E$1:G$347,3,FALSE)</f>
        <v>10208</v>
      </c>
      <c r="AN745" s="28">
        <f>VLOOKUP(AL745,Tabla4[[#All],[Código Comuna]:[Población 2025 estimada]],3,FALSE)</f>
        <v>11120</v>
      </c>
      <c r="AO745" s="26">
        <f>VLOOKUP(AL745,Pobreza!B$1:E$346,4,FALSE)</f>
        <v>0.34122832496690392</v>
      </c>
    </row>
    <row r="746" spans="1:41" ht="24" x14ac:dyDescent="0.25">
      <c r="A746" s="5">
        <v>912</v>
      </c>
      <c r="B746" s="5" t="s">
        <v>497</v>
      </c>
      <c r="C746" s="5" t="s">
        <v>497</v>
      </c>
      <c r="D746" s="1" t="s">
        <v>498</v>
      </c>
      <c r="E746" s="1" t="s">
        <v>81</v>
      </c>
      <c r="F746" s="1" t="str">
        <f t="shared" si="11"/>
        <v>BIOBÍO</v>
      </c>
      <c r="G746" s="1" t="s">
        <v>84</v>
      </c>
      <c r="H746" s="1" t="s">
        <v>1526</v>
      </c>
      <c r="I746" s="5" t="s">
        <v>4911</v>
      </c>
      <c r="J746" s="5">
        <v>30</v>
      </c>
      <c r="K746" s="5" t="s">
        <v>20</v>
      </c>
      <c r="L746" s="5" t="s">
        <v>30</v>
      </c>
      <c r="M746" s="5">
        <v>35447</v>
      </c>
      <c r="N746" s="5" t="s">
        <v>1524</v>
      </c>
      <c r="O746" s="1" t="s">
        <v>1525</v>
      </c>
      <c r="P746" s="1" t="s">
        <v>505</v>
      </c>
      <c r="Q746" s="1" t="s">
        <v>506</v>
      </c>
      <c r="R746" s="1" t="s">
        <v>26</v>
      </c>
      <c r="S746" s="1" t="s">
        <v>135</v>
      </c>
      <c r="T746" s="5">
        <v>166797</v>
      </c>
      <c r="U746" s="1" t="s">
        <v>500</v>
      </c>
      <c r="V746" s="1" t="s">
        <v>25</v>
      </c>
      <c r="W746" s="1" t="s">
        <v>25</v>
      </c>
      <c r="X746" s="1" t="s">
        <v>25</v>
      </c>
      <c r="Y746" s="1" t="s">
        <v>86</v>
      </c>
      <c r="Z746" s="1" t="s">
        <v>25</v>
      </c>
      <c r="AA746" s="1" t="s">
        <v>25</v>
      </c>
      <c r="AB746" s="1" t="s">
        <v>25</v>
      </c>
      <c r="AC746" s="1" t="s">
        <v>4394</v>
      </c>
      <c r="AD746" s="2">
        <v>0</v>
      </c>
      <c r="AE746" s="2">
        <v>1</v>
      </c>
      <c r="AF746" s="2">
        <v>3598000</v>
      </c>
      <c r="AG746" s="2">
        <v>12967415</v>
      </c>
      <c r="AH746" s="2">
        <v>10000000</v>
      </c>
      <c r="AI746" s="2">
        <v>0</v>
      </c>
      <c r="AJ746" s="2">
        <v>0</v>
      </c>
      <c r="AK746" s="2">
        <v>0</v>
      </c>
      <c r="AL746" s="25">
        <f>VLOOKUP(H746,Tabla3[[#All],[Comuna]:[Codigo Comuna]],2,FALSE)</f>
        <v>8207</v>
      </c>
      <c r="AM746" s="28">
        <f>VLOOKUP(AL746,Poblacion!E$1:G$347,3,FALSE)</f>
        <v>10208</v>
      </c>
      <c r="AN746" s="28">
        <f>VLOOKUP(AL746,Tabla4[[#All],[Código Comuna]:[Población 2025 estimada]],3,FALSE)</f>
        <v>11120</v>
      </c>
      <c r="AO746" s="26">
        <f>VLOOKUP(AL746,Pobreza!B$1:E$346,4,FALSE)</f>
        <v>0.34122832496690392</v>
      </c>
    </row>
    <row r="747" spans="1:41" ht="24" x14ac:dyDescent="0.25">
      <c r="A747" s="5">
        <v>913</v>
      </c>
      <c r="B747" s="5" t="s">
        <v>497</v>
      </c>
      <c r="C747" s="5" t="s">
        <v>497</v>
      </c>
      <c r="D747" s="1" t="s">
        <v>498</v>
      </c>
      <c r="E747" s="1" t="s">
        <v>81</v>
      </c>
      <c r="F747" s="1" t="str">
        <f t="shared" si="11"/>
        <v>BIOBÍO</v>
      </c>
      <c r="G747" s="1" t="s">
        <v>91</v>
      </c>
      <c r="H747" s="1" t="s">
        <v>4858</v>
      </c>
      <c r="I747" s="5" t="s">
        <v>4911</v>
      </c>
      <c r="J747" s="5">
        <v>158</v>
      </c>
      <c r="K747" s="5" t="s">
        <v>20</v>
      </c>
      <c r="L747" s="5" t="s">
        <v>30</v>
      </c>
      <c r="M747" s="5">
        <v>45994</v>
      </c>
      <c r="N747" s="5" t="s">
        <v>1527</v>
      </c>
      <c r="O747" s="1" t="s">
        <v>1528</v>
      </c>
      <c r="P747" s="1" t="s">
        <v>505</v>
      </c>
      <c r="Q747" s="1" t="s">
        <v>506</v>
      </c>
      <c r="R747" s="1" t="s">
        <v>26</v>
      </c>
      <c r="S747" s="1" t="s">
        <v>31</v>
      </c>
      <c r="T747" s="5">
        <v>162960</v>
      </c>
      <c r="U747" s="1" t="s">
        <v>25</v>
      </c>
      <c r="V747" s="1" t="s">
        <v>25</v>
      </c>
      <c r="W747" s="1" t="s">
        <v>25</v>
      </c>
      <c r="X747" s="1" t="s">
        <v>25</v>
      </c>
      <c r="Y747" s="1" t="s">
        <v>86</v>
      </c>
      <c r="Z747" s="1" t="s">
        <v>25</v>
      </c>
      <c r="AA747" s="1" t="s">
        <v>25</v>
      </c>
      <c r="AB747" s="1" t="s">
        <v>25</v>
      </c>
      <c r="AC747" s="1" t="s">
        <v>4394</v>
      </c>
      <c r="AD747" s="2">
        <v>2392697.0819999999</v>
      </c>
      <c r="AE747" s="2">
        <v>3297186.0019999999</v>
      </c>
      <c r="AF747" s="2">
        <v>6103883</v>
      </c>
      <c r="AG747" s="2">
        <v>0</v>
      </c>
      <c r="AH747" s="2">
        <v>0</v>
      </c>
      <c r="AI747" s="2">
        <v>0</v>
      </c>
      <c r="AJ747" s="2">
        <v>0</v>
      </c>
      <c r="AK747" s="2">
        <v>0</v>
      </c>
      <c r="AL747" s="25">
        <f>VLOOKUP(H747,Tabla3[[#All],[Comuna]:[Codigo Comuna]],2,FALSE)</f>
        <v>8314</v>
      </c>
      <c r="AM747" s="28">
        <f>VLOOKUP(AL747,Poblacion!E$1:G$347,3,FALSE)</f>
        <v>6016</v>
      </c>
      <c r="AN747" s="28">
        <f>VLOOKUP(AL747,Tabla4[[#All],[Código Comuna]:[Población 2025 estimada]],3,FALSE)</f>
        <v>6818</v>
      </c>
      <c r="AO747" s="26">
        <f>VLOOKUP(AL747,Pobreza!B$1:E$346,4,FALSE)</f>
        <v>0.38911858313874359</v>
      </c>
    </row>
    <row r="748" spans="1:41" ht="120" x14ac:dyDescent="0.25">
      <c r="A748" s="6"/>
      <c r="B748" s="5" t="s">
        <v>497</v>
      </c>
      <c r="C748" s="5" t="s">
        <v>497</v>
      </c>
      <c r="D748" s="1" t="s">
        <v>498</v>
      </c>
      <c r="E748" s="1" t="s">
        <v>81</v>
      </c>
      <c r="F748" s="1" t="str">
        <f t="shared" si="11"/>
        <v>BIOBÍO</v>
      </c>
      <c r="G748" s="1" t="s">
        <v>396</v>
      </c>
      <c r="H748" s="1" t="s">
        <v>1531</v>
      </c>
      <c r="I748" s="5" t="s">
        <v>4911</v>
      </c>
      <c r="J748" s="6"/>
      <c r="K748" s="5" t="s">
        <v>20</v>
      </c>
      <c r="L748" s="5" t="s">
        <v>21</v>
      </c>
      <c r="M748" s="5">
        <v>45876</v>
      </c>
      <c r="N748" s="5" t="s">
        <v>1529</v>
      </c>
      <c r="O748" s="1" t="s">
        <v>1530</v>
      </c>
      <c r="P748" s="1" t="s">
        <v>533</v>
      </c>
      <c r="Q748" s="1" t="s">
        <v>25</v>
      </c>
      <c r="R748" s="1" t="s">
        <v>26</v>
      </c>
      <c r="S748" s="1" t="s">
        <v>27</v>
      </c>
      <c r="T748" s="5">
        <v>139757</v>
      </c>
      <c r="U748" s="1" t="s">
        <v>507</v>
      </c>
      <c r="V748" s="1" t="s">
        <v>25</v>
      </c>
      <c r="W748" s="1" t="s">
        <v>25</v>
      </c>
      <c r="X748" s="1" t="s">
        <v>25</v>
      </c>
      <c r="Y748" s="1" t="s">
        <v>25</v>
      </c>
      <c r="Z748" s="1" t="s">
        <v>25</v>
      </c>
      <c r="AA748" s="1" t="s">
        <v>25</v>
      </c>
      <c r="AB748" s="1" t="s">
        <v>25</v>
      </c>
      <c r="AC748" s="1" t="s">
        <v>4394</v>
      </c>
      <c r="AD748" s="2">
        <v>0</v>
      </c>
      <c r="AE748" s="2">
        <v>0</v>
      </c>
      <c r="AF748" s="2">
        <v>1573</v>
      </c>
      <c r="AG748" s="2">
        <v>0</v>
      </c>
      <c r="AH748" s="2">
        <v>0</v>
      </c>
      <c r="AI748" s="2">
        <v>0</v>
      </c>
      <c r="AJ748" s="2">
        <v>0</v>
      </c>
      <c r="AK748" s="2">
        <v>0</v>
      </c>
      <c r="AL748" s="25" t="e">
        <f>VLOOKUP(H748,Tabla3[[#All],[Comuna]:[Codigo Comuna]],2,FALSE)</f>
        <v>#N/A</v>
      </c>
      <c r="AM748" s="28" t="e">
        <f>VLOOKUP(AL748,Poblacion!E$1:G$347,3,FALSE)</f>
        <v>#N/A</v>
      </c>
      <c r="AN748" s="28" t="e">
        <f>VLOOKUP(AL748,Tabla4[[#All],[Código Comuna]:[Población 2025 estimada]],3,FALSE)</f>
        <v>#N/A</v>
      </c>
      <c r="AO748" s="26" t="e">
        <f>VLOOKUP(AL748,Pobreza!B$1:E$346,4,FALSE)</f>
        <v>#N/A</v>
      </c>
    </row>
    <row r="749" spans="1:41" ht="120" x14ac:dyDescent="0.25">
      <c r="A749" s="6"/>
      <c r="B749" s="5" t="s">
        <v>497</v>
      </c>
      <c r="C749" s="5" t="s">
        <v>497</v>
      </c>
      <c r="D749" s="1" t="s">
        <v>498</v>
      </c>
      <c r="E749" s="1" t="s">
        <v>81</v>
      </c>
      <c r="F749" s="1" t="str">
        <f t="shared" si="11"/>
        <v>BIOBÍO</v>
      </c>
      <c r="G749" s="1" t="s">
        <v>396</v>
      </c>
      <c r="H749" s="1" t="s">
        <v>1531</v>
      </c>
      <c r="I749" s="5" t="s">
        <v>4911</v>
      </c>
      <c r="J749" s="6"/>
      <c r="K749" s="5" t="s">
        <v>20</v>
      </c>
      <c r="L749" s="5" t="s">
        <v>30</v>
      </c>
      <c r="M749" s="5">
        <v>45876</v>
      </c>
      <c r="N749" s="5" t="s">
        <v>1529</v>
      </c>
      <c r="O749" s="1" t="s">
        <v>1530</v>
      </c>
      <c r="P749" s="1" t="s">
        <v>533</v>
      </c>
      <c r="Q749" s="1" t="s">
        <v>25</v>
      </c>
      <c r="R749" s="1" t="s">
        <v>26</v>
      </c>
      <c r="S749" s="1" t="s">
        <v>31</v>
      </c>
      <c r="T749" s="5">
        <v>139756</v>
      </c>
      <c r="U749" s="1" t="s">
        <v>507</v>
      </c>
      <c r="V749" s="1" t="s">
        <v>25</v>
      </c>
      <c r="W749" s="1" t="s">
        <v>25</v>
      </c>
      <c r="X749" s="1" t="s">
        <v>25</v>
      </c>
      <c r="Y749" s="1" t="s">
        <v>25</v>
      </c>
      <c r="Z749" s="1" t="s">
        <v>25</v>
      </c>
      <c r="AA749" s="1" t="s">
        <v>25</v>
      </c>
      <c r="AB749" s="1" t="s">
        <v>25</v>
      </c>
      <c r="AC749" s="1" t="s">
        <v>4394</v>
      </c>
      <c r="AD749" s="2">
        <v>0</v>
      </c>
      <c r="AE749" s="2">
        <v>0</v>
      </c>
      <c r="AF749" s="2">
        <v>4960</v>
      </c>
      <c r="AG749" s="2">
        <v>0</v>
      </c>
      <c r="AH749" s="2">
        <v>0</v>
      </c>
      <c r="AI749" s="2">
        <v>0</v>
      </c>
      <c r="AJ749" s="2">
        <v>0</v>
      </c>
      <c r="AK749" s="2">
        <v>0</v>
      </c>
      <c r="AL749" s="25" t="e">
        <f>VLOOKUP(H749,Tabla3[[#All],[Comuna]:[Codigo Comuna]],2,FALSE)</f>
        <v>#N/A</v>
      </c>
      <c r="AM749" s="28" t="e">
        <f>VLOOKUP(AL749,Poblacion!E$1:G$347,3,FALSE)</f>
        <v>#N/A</v>
      </c>
      <c r="AN749" s="28" t="e">
        <f>VLOOKUP(AL749,Tabla4[[#All],[Código Comuna]:[Población 2025 estimada]],3,FALSE)</f>
        <v>#N/A</v>
      </c>
      <c r="AO749" s="26" t="e">
        <f>VLOOKUP(AL749,Pobreza!B$1:E$346,4,FALSE)</f>
        <v>#N/A</v>
      </c>
    </row>
    <row r="750" spans="1:41" ht="24" x14ac:dyDescent="0.25">
      <c r="A750" s="5">
        <v>915</v>
      </c>
      <c r="B750" s="5" t="s">
        <v>497</v>
      </c>
      <c r="C750" s="5" t="s">
        <v>497</v>
      </c>
      <c r="D750" s="1" t="s">
        <v>498</v>
      </c>
      <c r="E750" s="1" t="s">
        <v>81</v>
      </c>
      <c r="F750" s="1" t="str">
        <f t="shared" si="11"/>
        <v>BIOBÍO</v>
      </c>
      <c r="G750" s="1" t="s">
        <v>375</v>
      </c>
      <c r="H750" s="1" t="s">
        <v>389</v>
      </c>
      <c r="I750" s="5" t="s">
        <v>4911</v>
      </c>
      <c r="J750" s="5">
        <v>197</v>
      </c>
      <c r="K750" s="5" t="s">
        <v>20</v>
      </c>
      <c r="L750" s="5" t="s">
        <v>21</v>
      </c>
      <c r="M750" s="5">
        <v>47483</v>
      </c>
      <c r="N750" s="5" t="s">
        <v>1532</v>
      </c>
      <c r="O750" s="1" t="s">
        <v>1533</v>
      </c>
      <c r="P750" s="1" t="s">
        <v>543</v>
      </c>
      <c r="Q750" s="1" t="s">
        <v>506</v>
      </c>
      <c r="R750" s="1" t="s">
        <v>89</v>
      </c>
      <c r="S750" s="1" t="s">
        <v>106</v>
      </c>
      <c r="T750" s="5">
        <v>144562</v>
      </c>
      <c r="U750" s="1" t="s">
        <v>500</v>
      </c>
      <c r="V750" s="1" t="s">
        <v>25</v>
      </c>
      <c r="W750" s="1" t="s">
        <v>25</v>
      </c>
      <c r="X750" s="1" t="s">
        <v>25</v>
      </c>
      <c r="Y750" s="1" t="s">
        <v>25</v>
      </c>
      <c r="Z750" s="1" t="s">
        <v>25</v>
      </c>
      <c r="AA750" s="1" t="s">
        <v>25</v>
      </c>
      <c r="AB750" s="1" t="s">
        <v>25</v>
      </c>
      <c r="AC750" s="1" t="s">
        <v>4394</v>
      </c>
      <c r="AD750" s="2">
        <v>981788.55700000003</v>
      </c>
      <c r="AE750" s="2">
        <v>870207.27099999995</v>
      </c>
      <c r="AF750" s="2">
        <v>1546487</v>
      </c>
      <c r="AG750" s="2">
        <v>0</v>
      </c>
      <c r="AH750" s="2">
        <v>0</v>
      </c>
      <c r="AI750" s="2">
        <v>0</v>
      </c>
      <c r="AJ750" s="2">
        <v>0</v>
      </c>
      <c r="AK750" s="2">
        <v>0</v>
      </c>
      <c r="AL750" s="25">
        <f>VLOOKUP(H750,Tabla3[[#All],[Comuna]:[Codigo Comuna]],2,FALSE)</f>
        <v>8103</v>
      </c>
      <c r="AM750" s="28">
        <f>VLOOKUP(AL750,Poblacion!E$1:G$347,3,FALSE)</f>
        <v>85822</v>
      </c>
      <c r="AN750" s="28">
        <f>VLOOKUP(AL750,Tabla4[[#All],[Código Comuna]:[Población 2025 estimada]],3,FALSE)</f>
        <v>92106</v>
      </c>
      <c r="AO750" s="26">
        <f>VLOOKUP(AL750,Pobreza!B$1:E$346,4,FALSE)</f>
        <v>0.1086998656243048</v>
      </c>
    </row>
    <row r="751" spans="1:41" ht="24" x14ac:dyDescent="0.25">
      <c r="A751" s="5">
        <v>916</v>
      </c>
      <c r="B751" s="5" t="s">
        <v>497</v>
      </c>
      <c r="C751" s="5" t="s">
        <v>497</v>
      </c>
      <c r="D751" s="1" t="s">
        <v>498</v>
      </c>
      <c r="E751" s="1" t="s">
        <v>81</v>
      </c>
      <c r="F751" s="1" t="str">
        <f t="shared" si="11"/>
        <v>BIOBÍO</v>
      </c>
      <c r="G751" s="1" t="s">
        <v>375</v>
      </c>
      <c r="H751" s="1" t="s">
        <v>1536</v>
      </c>
      <c r="I751" s="5" t="s">
        <v>4911</v>
      </c>
      <c r="J751" s="5">
        <v>210</v>
      </c>
      <c r="K751" s="5" t="s">
        <v>20</v>
      </c>
      <c r="L751" s="5" t="s">
        <v>21</v>
      </c>
      <c r="M751" s="5">
        <v>47927</v>
      </c>
      <c r="N751" s="5" t="s">
        <v>1534</v>
      </c>
      <c r="O751" s="1" t="s">
        <v>1535</v>
      </c>
      <c r="P751" s="1" t="s">
        <v>543</v>
      </c>
      <c r="Q751" s="1" t="s">
        <v>674</v>
      </c>
      <c r="R751" s="1" t="s">
        <v>26</v>
      </c>
      <c r="S751" s="1" t="s">
        <v>517</v>
      </c>
      <c r="T751" s="5">
        <v>146189</v>
      </c>
      <c r="U751" s="1" t="s">
        <v>500</v>
      </c>
      <c r="V751" s="1" t="s">
        <v>25</v>
      </c>
      <c r="W751" s="1" t="s">
        <v>25</v>
      </c>
      <c r="X751" s="1" t="s">
        <v>25</v>
      </c>
      <c r="Y751" s="1" t="s">
        <v>25</v>
      </c>
      <c r="Z751" s="1" t="s">
        <v>25</v>
      </c>
      <c r="AA751" s="1" t="s">
        <v>25</v>
      </c>
      <c r="AB751" s="1" t="s">
        <v>25</v>
      </c>
      <c r="AC751" s="1" t="s">
        <v>4394</v>
      </c>
      <c r="AD751" s="2">
        <v>0</v>
      </c>
      <c r="AE751" s="2">
        <v>338630.522</v>
      </c>
      <c r="AF751" s="2">
        <v>492476</v>
      </c>
      <c r="AG751" s="2">
        <v>0</v>
      </c>
      <c r="AH751" s="2">
        <v>0</v>
      </c>
      <c r="AI751" s="2">
        <v>0</v>
      </c>
      <c r="AJ751" s="2">
        <v>0</v>
      </c>
      <c r="AK751" s="2">
        <v>0</v>
      </c>
      <c r="AL751" s="25" t="e">
        <f>VLOOKUP(H751,Tabla3[[#All],[Comuna]:[Codigo Comuna]],2,FALSE)</f>
        <v>#N/A</v>
      </c>
      <c r="AM751" s="28" t="e">
        <f>VLOOKUP(AL751,Poblacion!E$1:G$347,3,FALSE)</f>
        <v>#N/A</v>
      </c>
      <c r="AN751" s="28" t="e">
        <f>VLOOKUP(AL751,Tabla4[[#All],[Código Comuna]:[Población 2025 estimada]],3,FALSE)</f>
        <v>#N/A</v>
      </c>
      <c r="AO751" s="26" t="e">
        <f>VLOOKUP(AL751,Pobreza!B$1:E$346,4,FALSE)</f>
        <v>#N/A</v>
      </c>
    </row>
    <row r="752" spans="1:41" ht="24" x14ac:dyDescent="0.25">
      <c r="A752" s="5">
        <v>917</v>
      </c>
      <c r="B752" s="5" t="s">
        <v>497</v>
      </c>
      <c r="C752" s="5" t="s">
        <v>497</v>
      </c>
      <c r="D752" s="1" t="s">
        <v>498</v>
      </c>
      <c r="E752" s="1" t="s">
        <v>81</v>
      </c>
      <c r="F752" s="1" t="str">
        <f t="shared" si="11"/>
        <v>BIOBÍO</v>
      </c>
      <c r="G752" s="1" t="s">
        <v>375</v>
      </c>
      <c r="H752" s="1" t="s">
        <v>1536</v>
      </c>
      <c r="I752" s="5" t="s">
        <v>4911</v>
      </c>
      <c r="J752" s="5">
        <v>210</v>
      </c>
      <c r="K752" s="5" t="s">
        <v>20</v>
      </c>
      <c r="L752" s="5" t="s">
        <v>30</v>
      </c>
      <c r="M752" s="5">
        <v>47927</v>
      </c>
      <c r="N752" s="5" t="s">
        <v>1534</v>
      </c>
      <c r="O752" s="1" t="s">
        <v>1535</v>
      </c>
      <c r="P752" s="1" t="s">
        <v>543</v>
      </c>
      <c r="Q752" s="1" t="s">
        <v>674</v>
      </c>
      <c r="R752" s="1" t="s">
        <v>26</v>
      </c>
      <c r="S752" s="1" t="s">
        <v>226</v>
      </c>
      <c r="T752" s="5">
        <v>146188</v>
      </c>
      <c r="U752" s="1" t="s">
        <v>500</v>
      </c>
      <c r="V752" s="1" t="s">
        <v>25</v>
      </c>
      <c r="W752" s="1" t="s">
        <v>25</v>
      </c>
      <c r="X752" s="1" t="s">
        <v>25</v>
      </c>
      <c r="Y752" s="1" t="s">
        <v>25</v>
      </c>
      <c r="Z752" s="1" t="s">
        <v>25</v>
      </c>
      <c r="AA752" s="1" t="s">
        <v>25</v>
      </c>
      <c r="AB752" s="1" t="s">
        <v>25</v>
      </c>
      <c r="AC752" s="1" t="s">
        <v>4394</v>
      </c>
      <c r="AD752" s="2">
        <v>0</v>
      </c>
      <c r="AE752" s="2">
        <v>2482058.5419999999</v>
      </c>
      <c r="AF752" s="2">
        <v>10081238</v>
      </c>
      <c r="AG752" s="2">
        <v>2800000</v>
      </c>
      <c r="AH752" s="2">
        <v>0</v>
      </c>
      <c r="AI752" s="2">
        <v>0</v>
      </c>
      <c r="AJ752" s="2">
        <v>0</v>
      </c>
      <c r="AK752" s="2">
        <v>0</v>
      </c>
      <c r="AL752" s="25" t="e">
        <f>VLOOKUP(H752,Tabla3[[#All],[Comuna]:[Codigo Comuna]],2,FALSE)</f>
        <v>#N/A</v>
      </c>
      <c r="AM752" s="28" t="e">
        <f>VLOOKUP(AL752,Poblacion!E$1:G$347,3,FALSE)</f>
        <v>#N/A</v>
      </c>
      <c r="AN752" s="28" t="e">
        <f>VLOOKUP(AL752,Tabla4[[#All],[Código Comuna]:[Población 2025 estimada]],3,FALSE)</f>
        <v>#N/A</v>
      </c>
      <c r="AO752" s="26" t="e">
        <f>VLOOKUP(AL752,Pobreza!B$1:E$346,4,FALSE)</f>
        <v>#N/A</v>
      </c>
    </row>
    <row r="753" spans="1:41" ht="108" x14ac:dyDescent="0.25">
      <c r="A753" s="5">
        <v>918</v>
      </c>
      <c r="B753" s="5" t="s">
        <v>497</v>
      </c>
      <c r="C753" s="5" t="s">
        <v>497</v>
      </c>
      <c r="D753" s="1" t="s">
        <v>498</v>
      </c>
      <c r="E753" s="1" t="s">
        <v>81</v>
      </c>
      <c r="F753" s="1" t="str">
        <f t="shared" si="11"/>
        <v>BIOBÍO</v>
      </c>
      <c r="G753" s="1" t="s">
        <v>396</v>
      </c>
      <c r="H753" s="1" t="s">
        <v>1539</v>
      </c>
      <c r="I753" s="5" t="s">
        <v>4911</v>
      </c>
      <c r="J753" s="5">
        <v>225</v>
      </c>
      <c r="K753" s="5" t="s">
        <v>20</v>
      </c>
      <c r="L753" s="5" t="s">
        <v>21</v>
      </c>
      <c r="M753" s="5">
        <v>48666</v>
      </c>
      <c r="N753" s="5" t="s">
        <v>1537</v>
      </c>
      <c r="O753" s="1" t="s">
        <v>1538</v>
      </c>
      <c r="P753" s="1" t="s">
        <v>533</v>
      </c>
      <c r="Q753" s="1" t="s">
        <v>556</v>
      </c>
      <c r="R753" s="1" t="s">
        <v>26</v>
      </c>
      <c r="S753" s="1" t="s">
        <v>27</v>
      </c>
      <c r="T753" s="5">
        <v>149250</v>
      </c>
      <c r="U753" s="1" t="s">
        <v>507</v>
      </c>
      <c r="V753" s="1" t="s">
        <v>25</v>
      </c>
      <c r="W753" s="1" t="s">
        <v>25</v>
      </c>
      <c r="X753" s="1" t="s">
        <v>25</v>
      </c>
      <c r="Y753" s="1" t="s">
        <v>25</v>
      </c>
      <c r="Z753" s="1" t="s">
        <v>25</v>
      </c>
      <c r="AA753" s="1" t="s">
        <v>25</v>
      </c>
      <c r="AB753" s="1" t="s">
        <v>25</v>
      </c>
      <c r="AC753" s="1" t="s">
        <v>4394</v>
      </c>
      <c r="AD753" s="2">
        <v>912699.88500000001</v>
      </c>
      <c r="AE753" s="2">
        <v>930935.09100000001</v>
      </c>
      <c r="AF753" s="2">
        <v>577171</v>
      </c>
      <c r="AG753" s="2">
        <v>127862</v>
      </c>
      <c r="AH753" s="2">
        <v>0</v>
      </c>
      <c r="AI753" s="2">
        <v>0</v>
      </c>
      <c r="AJ753" s="2">
        <v>0</v>
      </c>
      <c r="AK753" s="2">
        <v>0</v>
      </c>
      <c r="AL753" s="25" t="e">
        <f>VLOOKUP(H753,Tabla3[[#All],[Comuna]:[Codigo Comuna]],2,FALSE)</f>
        <v>#N/A</v>
      </c>
      <c r="AM753" s="28" t="e">
        <f>VLOOKUP(AL753,Poblacion!E$1:G$347,3,FALSE)</f>
        <v>#N/A</v>
      </c>
      <c r="AN753" s="28" t="e">
        <f>VLOOKUP(AL753,Tabla4[[#All],[Código Comuna]:[Población 2025 estimada]],3,FALSE)</f>
        <v>#N/A</v>
      </c>
      <c r="AO753" s="26" t="e">
        <f>VLOOKUP(AL753,Pobreza!B$1:E$346,4,FALSE)</f>
        <v>#N/A</v>
      </c>
    </row>
    <row r="754" spans="1:41" ht="108" x14ac:dyDescent="0.25">
      <c r="A754" s="5">
        <v>919</v>
      </c>
      <c r="B754" s="5" t="s">
        <v>497</v>
      </c>
      <c r="C754" s="5" t="s">
        <v>497</v>
      </c>
      <c r="D754" s="1" t="s">
        <v>498</v>
      </c>
      <c r="E754" s="1" t="s">
        <v>81</v>
      </c>
      <c r="F754" s="1" t="str">
        <f t="shared" si="11"/>
        <v>BIOBÍO</v>
      </c>
      <c r="G754" s="1" t="s">
        <v>396</v>
      </c>
      <c r="H754" s="1" t="s">
        <v>1539</v>
      </c>
      <c r="I754" s="5" t="s">
        <v>4911</v>
      </c>
      <c r="J754" s="5">
        <v>225</v>
      </c>
      <c r="K754" s="5" t="s">
        <v>20</v>
      </c>
      <c r="L754" s="5" t="s">
        <v>30</v>
      </c>
      <c r="M754" s="5">
        <v>48666</v>
      </c>
      <c r="N754" s="5" t="s">
        <v>1537</v>
      </c>
      <c r="O754" s="1" t="s">
        <v>1538</v>
      </c>
      <c r="P754" s="1" t="s">
        <v>533</v>
      </c>
      <c r="Q754" s="1" t="s">
        <v>556</v>
      </c>
      <c r="R754" s="1" t="s">
        <v>26</v>
      </c>
      <c r="S754" s="1" t="s">
        <v>31</v>
      </c>
      <c r="T754" s="5">
        <v>149251</v>
      </c>
      <c r="U754" s="1" t="s">
        <v>507</v>
      </c>
      <c r="V754" s="1" t="s">
        <v>25</v>
      </c>
      <c r="W754" s="1" t="s">
        <v>25</v>
      </c>
      <c r="X754" s="1" t="s">
        <v>25</v>
      </c>
      <c r="Y754" s="1" t="s">
        <v>25</v>
      </c>
      <c r="Z754" s="1" t="s">
        <v>25</v>
      </c>
      <c r="AA754" s="1" t="s">
        <v>25</v>
      </c>
      <c r="AB754" s="1" t="s">
        <v>25</v>
      </c>
      <c r="AC754" s="1" t="s">
        <v>4394</v>
      </c>
      <c r="AD754" s="2">
        <v>16388820.603000002</v>
      </c>
      <c r="AE754" s="2">
        <v>16917501.875999998</v>
      </c>
      <c r="AF754" s="2">
        <v>8849828</v>
      </c>
      <c r="AG754" s="2">
        <v>4836138</v>
      </c>
      <c r="AH754" s="2">
        <v>0</v>
      </c>
      <c r="AI754" s="2">
        <v>0</v>
      </c>
      <c r="AJ754" s="2">
        <v>0</v>
      </c>
      <c r="AK754" s="2">
        <v>0</v>
      </c>
      <c r="AL754" s="25" t="e">
        <f>VLOOKUP(H754,Tabla3[[#All],[Comuna]:[Codigo Comuna]],2,FALSE)</f>
        <v>#N/A</v>
      </c>
      <c r="AM754" s="28" t="e">
        <f>VLOOKUP(AL754,Poblacion!E$1:G$347,3,FALSE)</f>
        <v>#N/A</v>
      </c>
      <c r="AN754" s="28" t="e">
        <f>VLOOKUP(AL754,Tabla4[[#All],[Código Comuna]:[Población 2025 estimada]],3,FALSE)</f>
        <v>#N/A</v>
      </c>
      <c r="AO754" s="26" t="e">
        <f>VLOOKUP(AL754,Pobreza!B$1:E$346,4,FALSE)</f>
        <v>#N/A</v>
      </c>
    </row>
    <row r="755" spans="1:41" ht="24" x14ac:dyDescent="0.25">
      <c r="A755" s="5">
        <v>920</v>
      </c>
      <c r="B755" s="5" t="s">
        <v>497</v>
      </c>
      <c r="C755" s="5" t="s">
        <v>497</v>
      </c>
      <c r="D755" s="1" t="s">
        <v>498</v>
      </c>
      <c r="E755" s="1" t="s">
        <v>81</v>
      </c>
      <c r="F755" s="1" t="str">
        <f t="shared" si="11"/>
        <v>BIOBÍO</v>
      </c>
      <c r="G755" s="1" t="s">
        <v>91</v>
      </c>
      <c r="H755" s="1" t="s">
        <v>92</v>
      </c>
      <c r="I755" s="5" t="s">
        <v>4911</v>
      </c>
      <c r="J755" s="5">
        <v>198</v>
      </c>
      <c r="K755" s="5" t="s">
        <v>20</v>
      </c>
      <c r="L755" s="5" t="s">
        <v>21</v>
      </c>
      <c r="M755" s="5">
        <v>47486</v>
      </c>
      <c r="N755" s="5" t="s">
        <v>1540</v>
      </c>
      <c r="O755" s="1" t="s">
        <v>1541</v>
      </c>
      <c r="P755" s="1" t="s">
        <v>543</v>
      </c>
      <c r="Q755" s="1" t="s">
        <v>674</v>
      </c>
      <c r="R755" s="1" t="s">
        <v>89</v>
      </c>
      <c r="S755" s="1" t="s">
        <v>90</v>
      </c>
      <c r="T755" s="5">
        <v>171223</v>
      </c>
      <c r="U755" s="1" t="s">
        <v>500</v>
      </c>
      <c r="V755" s="1" t="s">
        <v>25</v>
      </c>
      <c r="W755" s="1" t="s">
        <v>25</v>
      </c>
      <c r="X755" s="1" t="s">
        <v>25</v>
      </c>
      <c r="Y755" s="1" t="s">
        <v>25</v>
      </c>
      <c r="Z755" s="1" t="s">
        <v>25</v>
      </c>
      <c r="AA755" s="1" t="s">
        <v>25</v>
      </c>
      <c r="AB755" s="1" t="s">
        <v>25</v>
      </c>
      <c r="AC755" s="1" t="s">
        <v>4394</v>
      </c>
      <c r="AD755" s="2">
        <v>0</v>
      </c>
      <c r="AE755" s="2">
        <v>493497.29</v>
      </c>
      <c r="AF755" s="2">
        <v>955291</v>
      </c>
      <c r="AG755" s="2">
        <v>437862</v>
      </c>
      <c r="AH755" s="2">
        <v>0</v>
      </c>
      <c r="AI755" s="2">
        <v>0</v>
      </c>
      <c r="AJ755" s="2">
        <v>0</v>
      </c>
      <c r="AK755" s="2">
        <v>0</v>
      </c>
      <c r="AL755" s="25">
        <f>VLOOKUP(H755,Tabla3[[#All],[Comuna]:[Codigo Comuna]],2,FALSE)</f>
        <v>8301</v>
      </c>
      <c r="AM755" s="28">
        <f>VLOOKUP(AL755,Poblacion!E$1:G$347,3,FALSE)</f>
        <v>219441</v>
      </c>
      <c r="AN755" s="28">
        <f>VLOOKUP(AL755,Tabla4[[#All],[Código Comuna]:[Población 2025 estimada]],3,FALSE)</f>
        <v>224828</v>
      </c>
      <c r="AO755" s="26">
        <f>VLOOKUP(AL755,Pobreza!B$1:E$346,4,FALSE)</f>
        <v>0.1410373788294475</v>
      </c>
    </row>
    <row r="756" spans="1:41" ht="24" x14ac:dyDescent="0.25">
      <c r="A756" s="5">
        <v>921</v>
      </c>
      <c r="B756" s="5" t="s">
        <v>497</v>
      </c>
      <c r="C756" s="5" t="s">
        <v>497</v>
      </c>
      <c r="D756" s="1" t="s">
        <v>498</v>
      </c>
      <c r="E756" s="1" t="s">
        <v>81</v>
      </c>
      <c r="F756" s="1" t="str">
        <f t="shared" si="11"/>
        <v>BIOBÍO</v>
      </c>
      <c r="G756" s="1" t="s">
        <v>127</v>
      </c>
      <c r="H756" s="1" t="s">
        <v>122</v>
      </c>
      <c r="I756" s="5" t="s">
        <v>4911</v>
      </c>
      <c r="J756" s="5">
        <v>388</v>
      </c>
      <c r="K756" s="5" t="s">
        <v>20</v>
      </c>
      <c r="L756" s="5" t="s">
        <v>21</v>
      </c>
      <c r="M756" s="5">
        <v>54681</v>
      </c>
      <c r="N756" s="5" t="s">
        <v>1542</v>
      </c>
      <c r="O756" s="1" t="s">
        <v>1543</v>
      </c>
      <c r="P756" s="1" t="s">
        <v>505</v>
      </c>
      <c r="Q756" s="1" t="s">
        <v>506</v>
      </c>
      <c r="R756" s="1" t="s">
        <v>89</v>
      </c>
      <c r="S756" s="1" t="s">
        <v>90</v>
      </c>
      <c r="T756" s="5">
        <v>179400</v>
      </c>
      <c r="U756" s="1" t="s">
        <v>507</v>
      </c>
      <c r="V756" s="1" t="s">
        <v>25</v>
      </c>
      <c r="W756" s="1" t="s">
        <v>25</v>
      </c>
      <c r="X756" s="1" t="s">
        <v>25</v>
      </c>
      <c r="Y756" s="1" t="s">
        <v>86</v>
      </c>
      <c r="Z756" s="1" t="s">
        <v>25</v>
      </c>
      <c r="AA756" s="1" t="s">
        <v>25</v>
      </c>
      <c r="AB756" s="1" t="s">
        <v>25</v>
      </c>
      <c r="AC756" s="1" t="s">
        <v>4394</v>
      </c>
      <c r="AD756" s="2">
        <v>0</v>
      </c>
      <c r="AE756" s="2">
        <v>73273.233999999997</v>
      </c>
      <c r="AF756" s="2">
        <v>745158</v>
      </c>
      <c r="AG756" s="2">
        <v>987831</v>
      </c>
      <c r="AH756" s="2">
        <v>0</v>
      </c>
      <c r="AI756" s="2">
        <v>0</v>
      </c>
      <c r="AJ756" s="2">
        <v>0</v>
      </c>
      <c r="AK756" s="2">
        <v>0</v>
      </c>
      <c r="AL756" s="25" t="e">
        <f>VLOOKUP(H756,Tabla3[[#All],[Comuna]:[Codigo Comuna]],2,FALSE)</f>
        <v>#N/A</v>
      </c>
      <c r="AM756" s="28" t="e">
        <f>VLOOKUP(AL756,Poblacion!E$1:G$347,3,FALSE)</f>
        <v>#N/A</v>
      </c>
      <c r="AN756" s="28" t="e">
        <f>VLOOKUP(AL756,Tabla4[[#All],[Código Comuna]:[Población 2025 estimada]],3,FALSE)</f>
        <v>#N/A</v>
      </c>
      <c r="AO756" s="26" t="e">
        <f>VLOOKUP(AL756,Pobreza!B$1:E$346,4,FALSE)</f>
        <v>#N/A</v>
      </c>
    </row>
    <row r="757" spans="1:41" ht="36" x14ac:dyDescent="0.25">
      <c r="A757" s="5">
        <v>923</v>
      </c>
      <c r="B757" s="5" t="s">
        <v>497</v>
      </c>
      <c r="C757" s="5" t="s">
        <v>497</v>
      </c>
      <c r="D757" s="1" t="s">
        <v>498</v>
      </c>
      <c r="E757" s="1" t="s">
        <v>81</v>
      </c>
      <c r="F757" s="1" t="str">
        <f t="shared" si="11"/>
        <v>BIOBÍO</v>
      </c>
      <c r="G757" s="1" t="s">
        <v>375</v>
      </c>
      <c r="H757" s="1" t="s">
        <v>375</v>
      </c>
      <c r="I757" s="5" t="s">
        <v>4911</v>
      </c>
      <c r="J757" s="5">
        <v>269</v>
      </c>
      <c r="K757" s="5" t="s">
        <v>20</v>
      </c>
      <c r="L757" s="5" t="s">
        <v>21</v>
      </c>
      <c r="M757" s="5">
        <v>51052</v>
      </c>
      <c r="N757" s="5" t="s">
        <v>1544</v>
      </c>
      <c r="O757" s="1" t="s">
        <v>1545</v>
      </c>
      <c r="P757" s="1" t="s">
        <v>543</v>
      </c>
      <c r="Q757" s="1" t="s">
        <v>522</v>
      </c>
      <c r="R757" s="1" t="s">
        <v>26</v>
      </c>
      <c r="S757" s="1" t="s">
        <v>224</v>
      </c>
      <c r="T757" s="5">
        <v>179496</v>
      </c>
      <c r="U757" s="1" t="s">
        <v>500</v>
      </c>
      <c r="V757" s="1" t="s">
        <v>1546</v>
      </c>
      <c r="W757" s="1" t="s">
        <v>25</v>
      </c>
      <c r="X757" s="1" t="s">
        <v>25</v>
      </c>
      <c r="Y757" s="1" t="s">
        <v>25</v>
      </c>
      <c r="Z757" s="1" t="s">
        <v>25</v>
      </c>
      <c r="AA757" s="1" t="s">
        <v>25</v>
      </c>
      <c r="AB757" s="1" t="s">
        <v>25</v>
      </c>
      <c r="AC757" s="1" t="s">
        <v>4394</v>
      </c>
      <c r="AD757" s="2">
        <v>0</v>
      </c>
      <c r="AE757" s="2">
        <v>185995</v>
      </c>
      <c r="AF757" s="2">
        <v>200274</v>
      </c>
      <c r="AG757" s="2">
        <v>107904</v>
      </c>
      <c r="AH757" s="2">
        <v>0</v>
      </c>
      <c r="AI757" s="2">
        <v>0</v>
      </c>
      <c r="AJ757" s="2">
        <v>0</v>
      </c>
      <c r="AK757" s="2">
        <v>0</v>
      </c>
      <c r="AL757" s="25">
        <f>VLOOKUP(H757,Tabla3[[#All],[Comuna]:[Codigo Comuna]],2,FALSE)</f>
        <v>8101</v>
      </c>
      <c r="AM757" s="28">
        <f>VLOOKUP(AL757,Poblacion!E$1:G$347,3,FALSE)</f>
        <v>230375</v>
      </c>
      <c r="AN757" s="28">
        <f>VLOOKUP(AL757,Tabla4[[#All],[Código Comuna]:[Población 2025 estimada]],3,FALSE)</f>
        <v>240075</v>
      </c>
      <c r="AO757" s="26">
        <f>VLOOKUP(AL757,Pobreza!B$1:E$346,4,FALSE)</f>
        <v>0.1147780254770943</v>
      </c>
    </row>
    <row r="758" spans="1:41" ht="36" x14ac:dyDescent="0.25">
      <c r="A758" s="5">
        <v>922</v>
      </c>
      <c r="B758" s="5" t="s">
        <v>497</v>
      </c>
      <c r="C758" s="5" t="s">
        <v>497</v>
      </c>
      <c r="D758" s="1" t="s">
        <v>498</v>
      </c>
      <c r="E758" s="1" t="s">
        <v>81</v>
      </c>
      <c r="F758" s="1" t="str">
        <f t="shared" si="11"/>
        <v>BIOBÍO</v>
      </c>
      <c r="G758" s="1" t="s">
        <v>375</v>
      </c>
      <c r="H758" s="1" t="s">
        <v>375</v>
      </c>
      <c r="I758" s="5" t="s">
        <v>4911</v>
      </c>
      <c r="J758" s="5">
        <v>269</v>
      </c>
      <c r="K758" s="5" t="s">
        <v>20</v>
      </c>
      <c r="L758" s="5" t="s">
        <v>30</v>
      </c>
      <c r="M758" s="5">
        <v>51052</v>
      </c>
      <c r="N758" s="5" t="s">
        <v>1544</v>
      </c>
      <c r="O758" s="1" t="s">
        <v>1545</v>
      </c>
      <c r="P758" s="1" t="s">
        <v>543</v>
      </c>
      <c r="Q758" s="1" t="s">
        <v>522</v>
      </c>
      <c r="R758" s="1" t="s">
        <v>26</v>
      </c>
      <c r="S758" s="1" t="s">
        <v>31</v>
      </c>
      <c r="T758" s="5">
        <v>157782</v>
      </c>
      <c r="U758" s="1" t="s">
        <v>500</v>
      </c>
      <c r="V758" s="1" t="s">
        <v>1546</v>
      </c>
      <c r="W758" s="1" t="s">
        <v>25</v>
      </c>
      <c r="X758" s="1" t="s">
        <v>25</v>
      </c>
      <c r="Y758" s="1" t="s">
        <v>25</v>
      </c>
      <c r="Z758" s="1" t="s">
        <v>25</v>
      </c>
      <c r="AA758" s="1" t="s">
        <v>25</v>
      </c>
      <c r="AB758" s="1" t="s">
        <v>25</v>
      </c>
      <c r="AC758" s="1" t="s">
        <v>4394</v>
      </c>
      <c r="AD758" s="2">
        <v>8599999.9989999998</v>
      </c>
      <c r="AE758" s="2">
        <v>11143075</v>
      </c>
      <c r="AF758" s="2">
        <v>10959217</v>
      </c>
      <c r="AG758" s="2">
        <v>0</v>
      </c>
      <c r="AH758" s="2">
        <v>0</v>
      </c>
      <c r="AI758" s="2">
        <v>0</v>
      </c>
      <c r="AJ758" s="2">
        <v>0</v>
      </c>
      <c r="AK758" s="2">
        <v>0</v>
      </c>
      <c r="AL758" s="25">
        <f>VLOOKUP(H758,Tabla3[[#All],[Comuna]:[Codigo Comuna]],2,FALSE)</f>
        <v>8101</v>
      </c>
      <c r="AM758" s="28">
        <f>VLOOKUP(AL758,Poblacion!E$1:G$347,3,FALSE)</f>
        <v>230375</v>
      </c>
      <c r="AN758" s="28">
        <f>VLOOKUP(AL758,Tabla4[[#All],[Código Comuna]:[Población 2025 estimada]],3,FALSE)</f>
        <v>240075</v>
      </c>
      <c r="AO758" s="26">
        <f>VLOOKUP(AL758,Pobreza!B$1:E$346,4,FALSE)</f>
        <v>0.1147780254770943</v>
      </c>
    </row>
    <row r="759" spans="1:41" ht="24" x14ac:dyDescent="0.25">
      <c r="A759" s="5">
        <v>925</v>
      </c>
      <c r="B759" s="5" t="s">
        <v>497</v>
      </c>
      <c r="C759" s="5" t="s">
        <v>497</v>
      </c>
      <c r="D759" s="1" t="s">
        <v>498</v>
      </c>
      <c r="E759" s="1" t="s">
        <v>81</v>
      </c>
      <c r="F759" s="1" t="str">
        <f t="shared" si="11"/>
        <v>BIOBÍO</v>
      </c>
      <c r="G759" s="1" t="s">
        <v>91</v>
      </c>
      <c r="H759" s="1" t="s">
        <v>92</v>
      </c>
      <c r="I759" s="5" t="s">
        <v>4911</v>
      </c>
      <c r="J759" s="5">
        <v>271</v>
      </c>
      <c r="K759" s="5" t="s">
        <v>20</v>
      </c>
      <c r="L759" s="5" t="s">
        <v>21</v>
      </c>
      <c r="M759" s="5">
        <v>51061</v>
      </c>
      <c r="N759" s="5" t="s">
        <v>1547</v>
      </c>
      <c r="O759" s="1" t="s">
        <v>1548</v>
      </c>
      <c r="P759" s="1" t="s">
        <v>570</v>
      </c>
      <c r="Q759" s="1" t="s">
        <v>522</v>
      </c>
      <c r="R759" s="1" t="s">
        <v>26</v>
      </c>
      <c r="S759" s="1" t="s">
        <v>27</v>
      </c>
      <c r="T759" s="5">
        <v>157801</v>
      </c>
      <c r="U759" s="1" t="s">
        <v>500</v>
      </c>
      <c r="V759" s="1" t="s">
        <v>25</v>
      </c>
      <c r="W759" s="1" t="s">
        <v>25</v>
      </c>
      <c r="X759" s="1" t="s">
        <v>25</v>
      </c>
      <c r="Y759" s="1" t="s">
        <v>86</v>
      </c>
      <c r="Z759" s="1" t="s">
        <v>25</v>
      </c>
      <c r="AA759" s="1" t="s">
        <v>25</v>
      </c>
      <c r="AB759" s="1" t="s">
        <v>25</v>
      </c>
      <c r="AC759" s="1" t="s">
        <v>4394</v>
      </c>
      <c r="AD759" s="2">
        <v>0</v>
      </c>
      <c r="AE759" s="2">
        <v>108730</v>
      </c>
      <c r="AF759" s="2">
        <v>278046</v>
      </c>
      <c r="AG759" s="2">
        <v>0</v>
      </c>
      <c r="AH759" s="2">
        <v>0</v>
      </c>
      <c r="AI759" s="2">
        <v>0</v>
      </c>
      <c r="AJ759" s="2">
        <v>0</v>
      </c>
      <c r="AK759" s="2">
        <v>0</v>
      </c>
      <c r="AL759" s="25">
        <f>VLOOKUP(H759,Tabla3[[#All],[Comuna]:[Codigo Comuna]],2,FALSE)</f>
        <v>8301</v>
      </c>
      <c r="AM759" s="28">
        <f>VLOOKUP(AL759,Poblacion!E$1:G$347,3,FALSE)</f>
        <v>219441</v>
      </c>
      <c r="AN759" s="28">
        <f>VLOOKUP(AL759,Tabla4[[#All],[Código Comuna]:[Población 2025 estimada]],3,FALSE)</f>
        <v>224828</v>
      </c>
      <c r="AO759" s="26">
        <f>VLOOKUP(AL759,Pobreza!B$1:E$346,4,FALSE)</f>
        <v>0.1410373788294475</v>
      </c>
    </row>
    <row r="760" spans="1:41" ht="24" x14ac:dyDescent="0.25">
      <c r="A760" s="5">
        <v>924</v>
      </c>
      <c r="B760" s="5" t="s">
        <v>497</v>
      </c>
      <c r="C760" s="5" t="s">
        <v>497</v>
      </c>
      <c r="D760" s="1" t="s">
        <v>498</v>
      </c>
      <c r="E760" s="1" t="s">
        <v>81</v>
      </c>
      <c r="F760" s="1" t="str">
        <f t="shared" si="11"/>
        <v>BIOBÍO</v>
      </c>
      <c r="G760" s="1" t="s">
        <v>91</v>
      </c>
      <c r="H760" s="1" t="s">
        <v>92</v>
      </c>
      <c r="I760" s="5" t="s">
        <v>4911</v>
      </c>
      <c r="J760" s="5">
        <v>271</v>
      </c>
      <c r="K760" s="5" t="s">
        <v>20</v>
      </c>
      <c r="L760" s="5" t="s">
        <v>30</v>
      </c>
      <c r="M760" s="5">
        <v>51061</v>
      </c>
      <c r="N760" s="5" t="s">
        <v>1547</v>
      </c>
      <c r="O760" s="1" t="s">
        <v>1548</v>
      </c>
      <c r="P760" s="1" t="s">
        <v>570</v>
      </c>
      <c r="Q760" s="1" t="s">
        <v>522</v>
      </c>
      <c r="R760" s="1" t="s">
        <v>26</v>
      </c>
      <c r="S760" s="1" t="s">
        <v>31</v>
      </c>
      <c r="T760" s="5">
        <v>157800</v>
      </c>
      <c r="U760" s="1" t="s">
        <v>500</v>
      </c>
      <c r="V760" s="1" t="s">
        <v>25</v>
      </c>
      <c r="W760" s="1" t="s">
        <v>25</v>
      </c>
      <c r="X760" s="1" t="s">
        <v>25</v>
      </c>
      <c r="Y760" s="1" t="s">
        <v>86</v>
      </c>
      <c r="Z760" s="1" t="s">
        <v>25</v>
      </c>
      <c r="AA760" s="1" t="s">
        <v>25</v>
      </c>
      <c r="AB760" s="1" t="s">
        <v>25</v>
      </c>
      <c r="AC760" s="1" t="s">
        <v>4394</v>
      </c>
      <c r="AD760" s="2">
        <v>0</v>
      </c>
      <c r="AE760" s="2">
        <v>530050</v>
      </c>
      <c r="AF760" s="2">
        <v>4846386</v>
      </c>
      <c r="AG760" s="2">
        <v>0</v>
      </c>
      <c r="AH760" s="2">
        <v>0</v>
      </c>
      <c r="AI760" s="2">
        <v>0</v>
      </c>
      <c r="AJ760" s="2">
        <v>0</v>
      </c>
      <c r="AK760" s="2">
        <v>0</v>
      </c>
      <c r="AL760" s="25">
        <f>VLOOKUP(H760,Tabla3[[#All],[Comuna]:[Codigo Comuna]],2,FALSE)</f>
        <v>8301</v>
      </c>
      <c r="AM760" s="28">
        <f>VLOOKUP(AL760,Poblacion!E$1:G$347,3,FALSE)</f>
        <v>219441</v>
      </c>
      <c r="AN760" s="28">
        <f>VLOOKUP(AL760,Tabla4[[#All],[Código Comuna]:[Población 2025 estimada]],3,FALSE)</f>
        <v>224828</v>
      </c>
      <c r="AO760" s="26">
        <f>VLOOKUP(AL760,Pobreza!B$1:E$346,4,FALSE)</f>
        <v>0.1410373788294475</v>
      </c>
    </row>
    <row r="761" spans="1:41" ht="24" x14ac:dyDescent="0.25">
      <c r="A761" s="5">
        <v>927</v>
      </c>
      <c r="B761" s="5" t="s">
        <v>497</v>
      </c>
      <c r="C761" s="5" t="s">
        <v>497</v>
      </c>
      <c r="D761" s="1" t="s">
        <v>498</v>
      </c>
      <c r="E761" s="1" t="s">
        <v>81</v>
      </c>
      <c r="F761" s="1" t="str">
        <f t="shared" si="11"/>
        <v>BIOBÍO</v>
      </c>
      <c r="G761" s="1" t="s">
        <v>375</v>
      </c>
      <c r="H761" s="1" t="s">
        <v>386</v>
      </c>
      <c r="I761" s="5" t="s">
        <v>4912</v>
      </c>
      <c r="J761" s="5">
        <v>780</v>
      </c>
      <c r="K761" s="5" t="s">
        <v>20</v>
      </c>
      <c r="L761" s="5" t="s">
        <v>21</v>
      </c>
      <c r="M761" s="5">
        <v>41446</v>
      </c>
      <c r="N761" s="5" t="s">
        <v>1549</v>
      </c>
      <c r="O761" s="1" t="s">
        <v>1550</v>
      </c>
      <c r="P761" s="1" t="s">
        <v>505</v>
      </c>
      <c r="Q761" s="1" t="s">
        <v>540</v>
      </c>
      <c r="R761" s="1" t="s">
        <v>26</v>
      </c>
      <c r="S761" s="1" t="s">
        <v>328</v>
      </c>
      <c r="T761" s="5">
        <v>182088</v>
      </c>
      <c r="U761" s="1" t="s">
        <v>25</v>
      </c>
      <c r="V761" s="1" t="s">
        <v>25</v>
      </c>
      <c r="W761" s="1" t="s">
        <v>25</v>
      </c>
      <c r="X761" s="1" t="s">
        <v>25</v>
      </c>
      <c r="Y761" s="1" t="s">
        <v>25</v>
      </c>
      <c r="Z761" s="1" t="s">
        <v>25</v>
      </c>
      <c r="AA761" s="1" t="s">
        <v>25</v>
      </c>
      <c r="AB761" s="1" t="s">
        <v>25</v>
      </c>
      <c r="AC761" s="1" t="s">
        <v>4394</v>
      </c>
      <c r="AD761" s="2">
        <v>0</v>
      </c>
      <c r="AE761" s="2">
        <v>0</v>
      </c>
      <c r="AF761" s="2">
        <v>80000</v>
      </c>
      <c r="AG761" s="2">
        <v>202000</v>
      </c>
      <c r="AH761" s="2">
        <v>0</v>
      </c>
      <c r="AI761" s="2">
        <v>0</v>
      </c>
      <c r="AJ761" s="2">
        <v>0</v>
      </c>
      <c r="AK761" s="2">
        <v>0</v>
      </c>
      <c r="AL761" s="25">
        <f>VLOOKUP(H761,Tabla3[[#All],[Comuna]:[Codigo Comuna]],2,FALSE)</f>
        <v>8111</v>
      </c>
      <c r="AM761" s="28">
        <f>VLOOKUP(AL761,Poblacion!E$1:G$347,3,FALSE)</f>
        <v>56907</v>
      </c>
      <c r="AN761" s="28">
        <f>VLOOKUP(AL761,Tabla4[[#All],[Código Comuna]:[Población 2025 estimada]],3,FALSE)</f>
        <v>59222</v>
      </c>
      <c r="AO761" s="26">
        <f>VLOOKUP(AL761,Pobreza!B$1:E$346,4,FALSE)</f>
        <v>0.153392936651816</v>
      </c>
    </row>
    <row r="762" spans="1:41" ht="24" x14ac:dyDescent="0.25">
      <c r="A762" s="5">
        <v>926</v>
      </c>
      <c r="B762" s="5" t="s">
        <v>497</v>
      </c>
      <c r="C762" s="5" t="s">
        <v>497</v>
      </c>
      <c r="D762" s="1" t="s">
        <v>498</v>
      </c>
      <c r="E762" s="1" t="s">
        <v>81</v>
      </c>
      <c r="F762" s="1" t="str">
        <f t="shared" si="11"/>
        <v>BIOBÍO</v>
      </c>
      <c r="G762" s="1" t="s">
        <v>375</v>
      </c>
      <c r="H762" s="1" t="s">
        <v>386</v>
      </c>
      <c r="I762" s="5" t="s">
        <v>4912</v>
      </c>
      <c r="J762" s="5">
        <v>780</v>
      </c>
      <c r="K762" s="5" t="s">
        <v>20</v>
      </c>
      <c r="L762" s="5" t="s">
        <v>30</v>
      </c>
      <c r="M762" s="5">
        <v>41446</v>
      </c>
      <c r="N762" s="5" t="s">
        <v>1549</v>
      </c>
      <c r="O762" s="1" t="s">
        <v>1550</v>
      </c>
      <c r="P762" s="1" t="s">
        <v>505</v>
      </c>
      <c r="Q762" s="1" t="s">
        <v>540</v>
      </c>
      <c r="R762" s="1" t="s">
        <v>26</v>
      </c>
      <c r="S762" s="1" t="s">
        <v>126</v>
      </c>
      <c r="T762" s="5">
        <v>182087</v>
      </c>
      <c r="U762" s="1" t="s">
        <v>25</v>
      </c>
      <c r="V762" s="1" t="s">
        <v>25</v>
      </c>
      <c r="W762" s="1" t="s">
        <v>25</v>
      </c>
      <c r="X762" s="1" t="s">
        <v>25</v>
      </c>
      <c r="Y762" s="1" t="s">
        <v>25</v>
      </c>
      <c r="Z762" s="1" t="s">
        <v>25</v>
      </c>
      <c r="AA762" s="1" t="s">
        <v>25</v>
      </c>
      <c r="AB762" s="1" t="s">
        <v>25</v>
      </c>
      <c r="AC762" s="1" t="s">
        <v>4394</v>
      </c>
      <c r="AD762" s="2">
        <v>0</v>
      </c>
      <c r="AE762" s="2">
        <v>0</v>
      </c>
      <c r="AF762" s="2">
        <v>50000</v>
      </c>
      <c r="AG762" s="2">
        <v>1825000</v>
      </c>
      <c r="AH762" s="2">
        <v>1250000</v>
      </c>
      <c r="AI762" s="2">
        <v>0</v>
      </c>
      <c r="AJ762" s="2">
        <v>0</v>
      </c>
      <c r="AK762" s="2">
        <v>0</v>
      </c>
      <c r="AL762" s="25">
        <f>VLOOKUP(H762,Tabla3[[#All],[Comuna]:[Codigo Comuna]],2,FALSE)</f>
        <v>8111</v>
      </c>
      <c r="AM762" s="28">
        <f>VLOOKUP(AL762,Poblacion!E$1:G$347,3,FALSE)</f>
        <v>56907</v>
      </c>
      <c r="AN762" s="28">
        <f>VLOOKUP(AL762,Tabla4[[#All],[Código Comuna]:[Población 2025 estimada]],3,FALSE)</f>
        <v>59222</v>
      </c>
      <c r="AO762" s="26">
        <f>VLOOKUP(AL762,Pobreza!B$1:E$346,4,FALSE)</f>
        <v>0.153392936651816</v>
      </c>
    </row>
    <row r="763" spans="1:41" ht="24" x14ac:dyDescent="0.25">
      <c r="A763" s="5">
        <v>928</v>
      </c>
      <c r="B763" s="5" t="s">
        <v>497</v>
      </c>
      <c r="C763" s="5" t="s">
        <v>497</v>
      </c>
      <c r="D763" s="1" t="s">
        <v>498</v>
      </c>
      <c r="E763" s="1" t="s">
        <v>81</v>
      </c>
      <c r="F763" s="1" t="str">
        <f t="shared" si="11"/>
        <v>BIOBÍO</v>
      </c>
      <c r="G763" s="1" t="s">
        <v>375</v>
      </c>
      <c r="H763" s="1" t="s">
        <v>391</v>
      </c>
      <c r="I763" s="5" t="s">
        <v>4911</v>
      </c>
      <c r="J763" s="5">
        <v>311</v>
      </c>
      <c r="K763" s="5" t="s">
        <v>20</v>
      </c>
      <c r="L763" s="5" t="s">
        <v>21</v>
      </c>
      <c r="M763" s="5">
        <v>52468</v>
      </c>
      <c r="N763" s="5" t="s">
        <v>1551</v>
      </c>
      <c r="O763" s="1" t="s">
        <v>1552</v>
      </c>
      <c r="P763" s="1" t="s">
        <v>543</v>
      </c>
      <c r="Q763" s="1" t="s">
        <v>522</v>
      </c>
      <c r="R763" s="1" t="s">
        <v>89</v>
      </c>
      <c r="S763" s="1" t="s">
        <v>106</v>
      </c>
      <c r="T763" s="5">
        <v>162881</v>
      </c>
      <c r="U763" s="1" t="s">
        <v>500</v>
      </c>
      <c r="V763" s="1" t="s">
        <v>25</v>
      </c>
      <c r="W763" s="1" t="s">
        <v>25</v>
      </c>
      <c r="X763" s="1" t="s">
        <v>25</v>
      </c>
      <c r="Y763" s="1" t="s">
        <v>25</v>
      </c>
      <c r="Z763" s="1" t="s">
        <v>25</v>
      </c>
      <c r="AA763" s="1" t="s">
        <v>25</v>
      </c>
      <c r="AB763" s="1" t="s">
        <v>25</v>
      </c>
      <c r="AC763" s="1" t="s">
        <v>4394</v>
      </c>
      <c r="AD763" s="2">
        <v>1051115.0889999999</v>
      </c>
      <c r="AE763" s="2">
        <v>2073369.463</v>
      </c>
      <c r="AF763" s="2">
        <v>1234126</v>
      </c>
      <c r="AG763" s="2">
        <v>0</v>
      </c>
      <c r="AH763" s="2">
        <v>0</v>
      </c>
      <c r="AI763" s="2">
        <v>0</v>
      </c>
      <c r="AJ763" s="2">
        <v>0</v>
      </c>
      <c r="AK763" s="2">
        <v>0</v>
      </c>
      <c r="AL763" s="25">
        <f>VLOOKUP(H763,Tabla3[[#All],[Comuna]:[Codigo Comuna]],2,FALSE)</f>
        <v>8108</v>
      </c>
      <c r="AM763" s="28">
        <f>VLOOKUP(AL763,Poblacion!E$1:G$347,3,FALSE)</f>
        <v>150992</v>
      </c>
      <c r="AN763" s="28">
        <f>VLOOKUP(AL763,Tabla4[[#All],[Código Comuna]:[Población 2025 estimada]],3,FALSE)</f>
        <v>155071</v>
      </c>
      <c r="AO763" s="26">
        <f>VLOOKUP(AL763,Pobreza!B$1:E$346,4,FALSE)</f>
        <v>9.4535132531578692E-2</v>
      </c>
    </row>
    <row r="764" spans="1:41" ht="24" x14ac:dyDescent="0.25">
      <c r="A764" s="5">
        <v>929</v>
      </c>
      <c r="B764" s="5" t="s">
        <v>497</v>
      </c>
      <c r="C764" s="5" t="s">
        <v>497</v>
      </c>
      <c r="D764" s="1" t="s">
        <v>498</v>
      </c>
      <c r="E764" s="1" t="s">
        <v>81</v>
      </c>
      <c r="F764" s="1" t="str">
        <f t="shared" si="11"/>
        <v>BIOBÍO</v>
      </c>
      <c r="G764" s="1" t="s">
        <v>127</v>
      </c>
      <c r="H764" s="1" t="s">
        <v>122</v>
      </c>
      <c r="I764" s="5" t="s">
        <v>4911</v>
      </c>
      <c r="J764" s="5">
        <v>309</v>
      </c>
      <c r="K764" s="5" t="s">
        <v>20</v>
      </c>
      <c r="L764" s="5" t="s">
        <v>30</v>
      </c>
      <c r="M764" s="5">
        <v>52384</v>
      </c>
      <c r="N764" s="5" t="s">
        <v>1553</v>
      </c>
      <c r="O764" s="1" t="s">
        <v>1554</v>
      </c>
      <c r="P764" s="1" t="s">
        <v>533</v>
      </c>
      <c r="Q764" s="1" t="s">
        <v>556</v>
      </c>
      <c r="R764" s="1" t="s">
        <v>26</v>
      </c>
      <c r="S764" s="1" t="s">
        <v>31</v>
      </c>
      <c r="T764" s="5">
        <v>163050</v>
      </c>
      <c r="U764" s="1" t="s">
        <v>507</v>
      </c>
      <c r="V764" s="1" t="s">
        <v>25</v>
      </c>
      <c r="W764" s="1" t="s">
        <v>25</v>
      </c>
      <c r="X764" s="1" t="s">
        <v>25</v>
      </c>
      <c r="Y764" s="1" t="s">
        <v>25</v>
      </c>
      <c r="Z764" s="1" t="s">
        <v>25</v>
      </c>
      <c r="AA764" s="1" t="s">
        <v>25</v>
      </c>
      <c r="AB764" s="1" t="s">
        <v>25</v>
      </c>
      <c r="AC764" s="1" t="s">
        <v>4394</v>
      </c>
      <c r="AD764" s="2">
        <v>0</v>
      </c>
      <c r="AE764" s="2">
        <v>1747254.2849999999</v>
      </c>
      <c r="AF764" s="2">
        <v>606801</v>
      </c>
      <c r="AG764" s="2">
        <v>0</v>
      </c>
      <c r="AH764" s="2">
        <v>0</v>
      </c>
      <c r="AI764" s="2">
        <v>0</v>
      </c>
      <c r="AJ764" s="2">
        <v>0</v>
      </c>
      <c r="AK764" s="2">
        <v>0</v>
      </c>
      <c r="AL764" s="25" t="e">
        <f>VLOOKUP(H764,Tabla3[[#All],[Comuna]:[Codigo Comuna]],2,FALSE)</f>
        <v>#N/A</v>
      </c>
      <c r="AM764" s="28" t="e">
        <f>VLOOKUP(AL764,Poblacion!E$1:G$347,3,FALSE)</f>
        <v>#N/A</v>
      </c>
      <c r="AN764" s="28" t="e">
        <f>VLOOKUP(AL764,Tabla4[[#All],[Código Comuna]:[Población 2025 estimada]],3,FALSE)</f>
        <v>#N/A</v>
      </c>
      <c r="AO764" s="26" t="e">
        <f>VLOOKUP(AL764,Pobreza!B$1:E$346,4,FALSE)</f>
        <v>#N/A</v>
      </c>
    </row>
    <row r="765" spans="1:41" ht="24" x14ac:dyDescent="0.25">
      <c r="A765" s="5">
        <v>930</v>
      </c>
      <c r="B765" s="5" t="s">
        <v>497</v>
      </c>
      <c r="C765" s="5" t="s">
        <v>497</v>
      </c>
      <c r="D765" s="1" t="s">
        <v>498</v>
      </c>
      <c r="E765" s="1" t="s">
        <v>81</v>
      </c>
      <c r="F765" s="1" t="str">
        <f t="shared" si="11"/>
        <v>BIOBÍO</v>
      </c>
      <c r="G765" s="1" t="s">
        <v>375</v>
      </c>
      <c r="H765" s="1" t="s">
        <v>1557</v>
      </c>
      <c r="I765" s="5" t="s">
        <v>4911</v>
      </c>
      <c r="J765" s="5">
        <v>241</v>
      </c>
      <c r="K765" s="5" t="s">
        <v>20</v>
      </c>
      <c r="L765" s="5" t="s">
        <v>21</v>
      </c>
      <c r="M765" s="5">
        <v>49527</v>
      </c>
      <c r="N765" s="5" t="s">
        <v>1555</v>
      </c>
      <c r="O765" s="1" t="s">
        <v>1556</v>
      </c>
      <c r="P765" s="1" t="s">
        <v>505</v>
      </c>
      <c r="Q765" s="1" t="s">
        <v>506</v>
      </c>
      <c r="R765" s="1" t="s">
        <v>89</v>
      </c>
      <c r="S765" s="1" t="s">
        <v>106</v>
      </c>
      <c r="T765" s="5">
        <v>151854</v>
      </c>
      <c r="U765" s="1" t="s">
        <v>500</v>
      </c>
      <c r="V765" s="1" t="s">
        <v>25</v>
      </c>
      <c r="W765" s="1" t="s">
        <v>25</v>
      </c>
      <c r="X765" s="1" t="s">
        <v>25</v>
      </c>
      <c r="Y765" s="1" t="s">
        <v>25</v>
      </c>
      <c r="Z765" s="1" t="s">
        <v>25</v>
      </c>
      <c r="AA765" s="1" t="s">
        <v>25</v>
      </c>
      <c r="AB765" s="1" t="s">
        <v>25</v>
      </c>
      <c r="AC765" s="1" t="s">
        <v>4394</v>
      </c>
      <c r="AD765" s="2">
        <v>146125.861</v>
      </c>
      <c r="AE765" s="2">
        <v>242815.18700000001</v>
      </c>
      <c r="AF765" s="2">
        <v>880335</v>
      </c>
      <c r="AG765" s="2">
        <v>0</v>
      </c>
      <c r="AH765" s="2">
        <v>0</v>
      </c>
      <c r="AI765" s="2">
        <v>0</v>
      </c>
      <c r="AJ765" s="2">
        <v>0</v>
      </c>
      <c r="AK765" s="2">
        <v>0</v>
      </c>
      <c r="AL765" s="25" t="e">
        <f>VLOOKUP(H765,Tabla3[[#All],[Comuna]:[Codigo Comuna]],2,FALSE)</f>
        <v>#N/A</v>
      </c>
      <c r="AM765" s="28" t="e">
        <f>VLOOKUP(AL765,Poblacion!E$1:G$347,3,FALSE)</f>
        <v>#N/A</v>
      </c>
      <c r="AN765" s="28" t="e">
        <f>VLOOKUP(AL765,Tabla4[[#All],[Código Comuna]:[Población 2025 estimada]],3,FALSE)</f>
        <v>#N/A</v>
      </c>
      <c r="AO765" s="26" t="e">
        <f>VLOOKUP(AL765,Pobreza!B$1:E$346,4,FALSE)</f>
        <v>#N/A</v>
      </c>
    </row>
    <row r="766" spans="1:41" ht="264" x14ac:dyDescent="0.25">
      <c r="A766" s="5">
        <v>932</v>
      </c>
      <c r="B766" s="5" t="s">
        <v>497</v>
      </c>
      <c r="C766" s="5" t="s">
        <v>497</v>
      </c>
      <c r="D766" s="1" t="s">
        <v>498</v>
      </c>
      <c r="E766" s="1" t="s">
        <v>81</v>
      </c>
      <c r="F766" s="1" t="str">
        <f t="shared" si="11"/>
        <v>BIOBÍO</v>
      </c>
      <c r="G766" s="1" t="s">
        <v>396</v>
      </c>
      <c r="H766" s="1" t="s">
        <v>397</v>
      </c>
      <c r="I766" s="5" t="s">
        <v>4911</v>
      </c>
      <c r="J766" s="5">
        <v>338</v>
      </c>
      <c r="K766" s="5" t="s">
        <v>20</v>
      </c>
      <c r="L766" s="5" t="s">
        <v>21</v>
      </c>
      <c r="M766" s="5">
        <v>52893</v>
      </c>
      <c r="N766" s="5" t="s">
        <v>1558</v>
      </c>
      <c r="O766" s="1" t="s">
        <v>1559</v>
      </c>
      <c r="P766" s="1" t="s">
        <v>533</v>
      </c>
      <c r="Q766" s="1" t="s">
        <v>556</v>
      </c>
      <c r="R766" s="1" t="s">
        <v>26</v>
      </c>
      <c r="S766" s="1" t="s">
        <v>27</v>
      </c>
      <c r="T766" s="5">
        <v>164702</v>
      </c>
      <c r="U766" s="1" t="s">
        <v>507</v>
      </c>
      <c r="V766" s="1" t="s">
        <v>25</v>
      </c>
      <c r="W766" s="1" t="s">
        <v>25</v>
      </c>
      <c r="X766" s="1" t="s">
        <v>25</v>
      </c>
      <c r="Y766" s="1" t="s">
        <v>25</v>
      </c>
      <c r="Z766" s="1" t="s">
        <v>25</v>
      </c>
      <c r="AA766" s="1" t="s">
        <v>25</v>
      </c>
      <c r="AB766" s="1" t="s">
        <v>25</v>
      </c>
      <c r="AC766" s="1" t="s">
        <v>4394</v>
      </c>
      <c r="AD766" s="2">
        <v>142809.12599999999</v>
      </c>
      <c r="AE766" s="2">
        <v>634460.56400000001</v>
      </c>
      <c r="AF766" s="2">
        <v>666837</v>
      </c>
      <c r="AG766" s="2">
        <v>701160</v>
      </c>
      <c r="AH766" s="2">
        <v>505333</v>
      </c>
      <c r="AI766" s="2">
        <v>0</v>
      </c>
      <c r="AJ766" s="2">
        <v>0</v>
      </c>
      <c r="AK766" s="2">
        <v>0</v>
      </c>
      <c r="AL766" s="25" t="e">
        <f>VLOOKUP(H766,Tabla3[[#All],[Comuna]:[Codigo Comuna]],2,FALSE)</f>
        <v>#N/A</v>
      </c>
      <c r="AM766" s="28" t="e">
        <f>VLOOKUP(AL766,Poblacion!E$1:G$347,3,FALSE)</f>
        <v>#N/A</v>
      </c>
      <c r="AN766" s="28" t="e">
        <f>VLOOKUP(AL766,Tabla4[[#All],[Código Comuna]:[Población 2025 estimada]],3,FALSE)</f>
        <v>#N/A</v>
      </c>
      <c r="AO766" s="26" t="e">
        <f>VLOOKUP(AL766,Pobreza!B$1:E$346,4,FALSE)</f>
        <v>#N/A</v>
      </c>
    </row>
    <row r="767" spans="1:41" ht="264" x14ac:dyDescent="0.25">
      <c r="A767" s="5">
        <v>931</v>
      </c>
      <c r="B767" s="5" t="s">
        <v>497</v>
      </c>
      <c r="C767" s="5" t="s">
        <v>497</v>
      </c>
      <c r="D767" s="1" t="s">
        <v>498</v>
      </c>
      <c r="E767" s="1" t="s">
        <v>81</v>
      </c>
      <c r="F767" s="1" t="str">
        <f t="shared" si="11"/>
        <v>BIOBÍO</v>
      </c>
      <c r="G767" s="1" t="s">
        <v>396</v>
      </c>
      <c r="H767" s="1" t="s">
        <v>397</v>
      </c>
      <c r="I767" s="5" t="s">
        <v>4911</v>
      </c>
      <c r="J767" s="5">
        <v>338</v>
      </c>
      <c r="K767" s="5" t="s">
        <v>20</v>
      </c>
      <c r="L767" s="5" t="s">
        <v>30</v>
      </c>
      <c r="M767" s="5">
        <v>52893</v>
      </c>
      <c r="N767" s="5" t="s">
        <v>1558</v>
      </c>
      <c r="O767" s="1" t="s">
        <v>1559</v>
      </c>
      <c r="P767" s="1" t="s">
        <v>533</v>
      </c>
      <c r="Q767" s="1" t="s">
        <v>556</v>
      </c>
      <c r="R767" s="1" t="s">
        <v>26</v>
      </c>
      <c r="S767" s="1" t="s">
        <v>31</v>
      </c>
      <c r="T767" s="5">
        <v>164701</v>
      </c>
      <c r="U767" s="1" t="s">
        <v>507</v>
      </c>
      <c r="V767" s="1" t="s">
        <v>25</v>
      </c>
      <c r="W767" s="1" t="s">
        <v>25</v>
      </c>
      <c r="X767" s="1" t="s">
        <v>25</v>
      </c>
      <c r="Y767" s="1" t="s">
        <v>25</v>
      </c>
      <c r="Z767" s="1" t="s">
        <v>25</v>
      </c>
      <c r="AA767" s="1" t="s">
        <v>25</v>
      </c>
      <c r="AB767" s="1" t="s">
        <v>25</v>
      </c>
      <c r="AC767" s="1" t="s">
        <v>4394</v>
      </c>
      <c r="AD767" s="2">
        <v>1866748.2509999999</v>
      </c>
      <c r="AE767" s="2">
        <v>6605550.8880000003</v>
      </c>
      <c r="AF767" s="2">
        <v>5326266</v>
      </c>
      <c r="AG767" s="2">
        <v>6837501</v>
      </c>
      <c r="AH767" s="2">
        <v>5450412</v>
      </c>
      <c r="AI767" s="2">
        <v>0</v>
      </c>
      <c r="AJ767" s="2">
        <v>0</v>
      </c>
      <c r="AK767" s="2">
        <v>0</v>
      </c>
      <c r="AL767" s="25" t="e">
        <f>VLOOKUP(H767,Tabla3[[#All],[Comuna]:[Codigo Comuna]],2,FALSE)</f>
        <v>#N/A</v>
      </c>
      <c r="AM767" s="28" t="e">
        <f>VLOOKUP(AL767,Poblacion!E$1:G$347,3,FALSE)</f>
        <v>#N/A</v>
      </c>
      <c r="AN767" s="28" t="e">
        <f>VLOOKUP(AL767,Tabla4[[#All],[Código Comuna]:[Población 2025 estimada]],3,FALSE)</f>
        <v>#N/A</v>
      </c>
      <c r="AO767" s="26" t="e">
        <f>VLOOKUP(AL767,Pobreza!B$1:E$346,4,FALSE)</f>
        <v>#N/A</v>
      </c>
    </row>
    <row r="768" spans="1:41" ht="24" x14ac:dyDescent="0.25">
      <c r="A768" s="5">
        <v>934</v>
      </c>
      <c r="B768" s="5" t="s">
        <v>497</v>
      </c>
      <c r="C768" s="5" t="s">
        <v>497</v>
      </c>
      <c r="D768" s="1" t="s">
        <v>498</v>
      </c>
      <c r="E768" s="1" t="s">
        <v>81</v>
      </c>
      <c r="F768" s="1" t="str">
        <f t="shared" si="11"/>
        <v>BIOBÍO</v>
      </c>
      <c r="G768" s="1" t="s">
        <v>127</v>
      </c>
      <c r="H768" s="1" t="s">
        <v>122</v>
      </c>
      <c r="I768" s="5" t="s">
        <v>4911</v>
      </c>
      <c r="J768" s="5">
        <v>339</v>
      </c>
      <c r="K768" s="5" t="s">
        <v>20</v>
      </c>
      <c r="L768" s="5" t="s">
        <v>21</v>
      </c>
      <c r="M768" s="5">
        <v>52901</v>
      </c>
      <c r="N768" s="5" t="s">
        <v>1560</v>
      </c>
      <c r="O768" s="1" t="s">
        <v>1561</v>
      </c>
      <c r="P768" s="1" t="s">
        <v>533</v>
      </c>
      <c r="Q768" s="1" t="s">
        <v>556</v>
      </c>
      <c r="R768" s="1" t="s">
        <v>26</v>
      </c>
      <c r="S768" s="1" t="s">
        <v>27</v>
      </c>
      <c r="T768" s="5">
        <v>164721</v>
      </c>
      <c r="U768" s="1" t="s">
        <v>507</v>
      </c>
      <c r="V768" s="1" t="s">
        <v>25</v>
      </c>
      <c r="W768" s="1" t="s">
        <v>25</v>
      </c>
      <c r="X768" s="1" t="s">
        <v>25</v>
      </c>
      <c r="Y768" s="1" t="s">
        <v>86</v>
      </c>
      <c r="Z768" s="1" t="s">
        <v>25</v>
      </c>
      <c r="AA768" s="1" t="s">
        <v>25</v>
      </c>
      <c r="AB768" s="1" t="s">
        <v>25</v>
      </c>
      <c r="AC768" s="1" t="s">
        <v>4394</v>
      </c>
      <c r="AD768" s="2">
        <v>208200</v>
      </c>
      <c r="AE768" s="2">
        <v>251700.212</v>
      </c>
      <c r="AF768" s="2">
        <v>40913</v>
      </c>
      <c r="AG768" s="2">
        <v>0</v>
      </c>
      <c r="AH768" s="2">
        <v>0</v>
      </c>
      <c r="AI768" s="2">
        <v>0</v>
      </c>
      <c r="AJ768" s="2">
        <v>0</v>
      </c>
      <c r="AK768" s="2">
        <v>0</v>
      </c>
      <c r="AL768" s="25" t="e">
        <f>VLOOKUP(H768,Tabla3[[#All],[Comuna]:[Codigo Comuna]],2,FALSE)</f>
        <v>#N/A</v>
      </c>
      <c r="AM768" s="28" t="e">
        <f>VLOOKUP(AL768,Poblacion!E$1:G$347,3,FALSE)</f>
        <v>#N/A</v>
      </c>
      <c r="AN768" s="28" t="e">
        <f>VLOOKUP(AL768,Tabla4[[#All],[Código Comuna]:[Población 2025 estimada]],3,FALSE)</f>
        <v>#N/A</v>
      </c>
      <c r="AO768" s="26" t="e">
        <f>VLOOKUP(AL768,Pobreza!B$1:E$346,4,FALSE)</f>
        <v>#N/A</v>
      </c>
    </row>
    <row r="769" spans="1:41" ht="24" x14ac:dyDescent="0.25">
      <c r="A769" s="5">
        <v>933</v>
      </c>
      <c r="B769" s="5" t="s">
        <v>497</v>
      </c>
      <c r="C769" s="5" t="s">
        <v>497</v>
      </c>
      <c r="D769" s="1" t="s">
        <v>498</v>
      </c>
      <c r="E769" s="1" t="s">
        <v>81</v>
      </c>
      <c r="F769" s="1" t="str">
        <f t="shared" si="11"/>
        <v>BIOBÍO</v>
      </c>
      <c r="G769" s="1" t="s">
        <v>127</v>
      </c>
      <c r="H769" s="1" t="s">
        <v>122</v>
      </c>
      <c r="I769" s="5" t="s">
        <v>4911</v>
      </c>
      <c r="J769" s="5">
        <v>339</v>
      </c>
      <c r="K769" s="5" t="s">
        <v>20</v>
      </c>
      <c r="L769" s="5" t="s">
        <v>30</v>
      </c>
      <c r="M769" s="5">
        <v>52901</v>
      </c>
      <c r="N769" s="5" t="s">
        <v>1560</v>
      </c>
      <c r="O769" s="1" t="s">
        <v>1561</v>
      </c>
      <c r="P769" s="1" t="s">
        <v>533</v>
      </c>
      <c r="Q769" s="1" t="s">
        <v>556</v>
      </c>
      <c r="R769" s="1" t="s">
        <v>26</v>
      </c>
      <c r="S769" s="1" t="s">
        <v>31</v>
      </c>
      <c r="T769" s="5">
        <v>164725</v>
      </c>
      <c r="U769" s="1" t="s">
        <v>507</v>
      </c>
      <c r="V769" s="1" t="s">
        <v>25</v>
      </c>
      <c r="W769" s="1" t="s">
        <v>25</v>
      </c>
      <c r="X769" s="1" t="s">
        <v>25</v>
      </c>
      <c r="Y769" s="1" t="s">
        <v>86</v>
      </c>
      <c r="Z769" s="1" t="s">
        <v>25</v>
      </c>
      <c r="AA769" s="1" t="s">
        <v>25</v>
      </c>
      <c r="AB769" s="1" t="s">
        <v>25</v>
      </c>
      <c r="AC769" s="1" t="s">
        <v>4394</v>
      </c>
      <c r="AD769" s="2">
        <v>1236859.936</v>
      </c>
      <c r="AE769" s="2">
        <v>3175000.4550000001</v>
      </c>
      <c r="AF769" s="2">
        <v>684087</v>
      </c>
      <c r="AG769" s="2">
        <v>0</v>
      </c>
      <c r="AH769" s="2">
        <v>0</v>
      </c>
      <c r="AI769" s="2">
        <v>0</v>
      </c>
      <c r="AJ769" s="2">
        <v>0</v>
      </c>
      <c r="AK769" s="2">
        <v>0</v>
      </c>
      <c r="AL769" s="25" t="e">
        <f>VLOOKUP(H769,Tabla3[[#All],[Comuna]:[Codigo Comuna]],2,FALSE)</f>
        <v>#N/A</v>
      </c>
      <c r="AM769" s="28" t="e">
        <f>VLOOKUP(AL769,Poblacion!E$1:G$347,3,FALSE)</f>
        <v>#N/A</v>
      </c>
      <c r="AN769" s="28" t="e">
        <f>VLOOKUP(AL769,Tabla4[[#All],[Código Comuna]:[Población 2025 estimada]],3,FALSE)</f>
        <v>#N/A</v>
      </c>
      <c r="AO769" s="26" t="e">
        <f>VLOOKUP(AL769,Pobreza!B$1:E$346,4,FALSE)</f>
        <v>#N/A</v>
      </c>
    </row>
    <row r="770" spans="1:41" ht="24" x14ac:dyDescent="0.25">
      <c r="A770" s="6"/>
      <c r="B770" s="5" t="s">
        <v>497</v>
      </c>
      <c r="C770" s="5" t="s">
        <v>497</v>
      </c>
      <c r="D770" s="1" t="s">
        <v>498</v>
      </c>
      <c r="E770" s="1" t="s">
        <v>81</v>
      </c>
      <c r="F770" s="1" t="str">
        <f t="shared" si="11"/>
        <v>BIOBÍO</v>
      </c>
      <c r="G770" s="1" t="s">
        <v>91</v>
      </c>
      <c r="H770" s="1" t="s">
        <v>92</v>
      </c>
      <c r="I770" s="5" t="s">
        <v>4912</v>
      </c>
      <c r="J770" s="6"/>
      <c r="K770" s="5" t="s">
        <v>20</v>
      </c>
      <c r="L770" s="5" t="s">
        <v>25</v>
      </c>
      <c r="M770" s="5">
        <v>52660</v>
      </c>
      <c r="N770" s="5" t="s">
        <v>1562</v>
      </c>
      <c r="O770" s="1" t="s">
        <v>1563</v>
      </c>
      <c r="P770" s="1" t="s">
        <v>505</v>
      </c>
      <c r="Q770" s="1" t="s">
        <v>25</v>
      </c>
      <c r="R770" s="1" t="s">
        <v>26</v>
      </c>
      <c r="S770" s="1" t="s">
        <v>517</v>
      </c>
      <c r="T770" s="5">
        <v>183779</v>
      </c>
      <c r="U770" s="1" t="s">
        <v>25</v>
      </c>
      <c r="V770" s="1" t="s">
        <v>25</v>
      </c>
      <c r="W770" s="1" t="s">
        <v>25</v>
      </c>
      <c r="X770" s="1" t="s">
        <v>25</v>
      </c>
      <c r="Y770" s="1" t="s">
        <v>25</v>
      </c>
      <c r="Z770" s="1" t="s">
        <v>25</v>
      </c>
      <c r="AA770" s="1" t="s">
        <v>25</v>
      </c>
      <c r="AB770" s="1" t="s">
        <v>25</v>
      </c>
      <c r="AC770" s="1" t="s">
        <v>4394</v>
      </c>
      <c r="AD770" s="2">
        <v>0</v>
      </c>
      <c r="AE770" s="2">
        <v>0</v>
      </c>
      <c r="AF770" s="2">
        <v>10000</v>
      </c>
      <c r="AG770" s="2">
        <v>374582</v>
      </c>
      <c r="AH770" s="2">
        <v>391772</v>
      </c>
      <c r="AI770" s="2">
        <v>0</v>
      </c>
      <c r="AJ770" s="2">
        <v>0</v>
      </c>
      <c r="AK770" s="2">
        <v>0</v>
      </c>
      <c r="AL770" s="25">
        <f>VLOOKUP(H770,Tabla3[[#All],[Comuna]:[Codigo Comuna]],2,FALSE)</f>
        <v>8301</v>
      </c>
      <c r="AM770" s="28">
        <f>VLOOKUP(AL770,Poblacion!E$1:G$347,3,FALSE)</f>
        <v>219441</v>
      </c>
      <c r="AN770" s="28">
        <f>VLOOKUP(AL770,Tabla4[[#All],[Código Comuna]:[Población 2025 estimada]],3,FALSE)</f>
        <v>224828</v>
      </c>
      <c r="AO770" s="26">
        <f>VLOOKUP(AL770,Pobreza!B$1:E$346,4,FALSE)</f>
        <v>0.1410373788294475</v>
      </c>
    </row>
    <row r="771" spans="1:41" ht="24" x14ac:dyDescent="0.25">
      <c r="A771" s="6"/>
      <c r="B771" s="5" t="s">
        <v>497</v>
      </c>
      <c r="C771" s="5" t="s">
        <v>497</v>
      </c>
      <c r="D771" s="1" t="s">
        <v>498</v>
      </c>
      <c r="E771" s="1" t="s">
        <v>81</v>
      </c>
      <c r="F771" s="1" t="str">
        <f t="shared" ref="F771:F834" si="12">UPPER(E771)</f>
        <v>BIOBÍO</v>
      </c>
      <c r="G771" s="1" t="s">
        <v>91</v>
      </c>
      <c r="H771" s="1" t="s">
        <v>92</v>
      </c>
      <c r="I771" s="5" t="s">
        <v>4912</v>
      </c>
      <c r="J771" s="6"/>
      <c r="K771" s="5" t="s">
        <v>20</v>
      </c>
      <c r="L771" s="5" t="s">
        <v>25</v>
      </c>
      <c r="M771" s="5">
        <v>52660</v>
      </c>
      <c r="N771" s="5" t="s">
        <v>1562</v>
      </c>
      <c r="O771" s="1" t="s">
        <v>1563</v>
      </c>
      <c r="P771" s="1" t="s">
        <v>505</v>
      </c>
      <c r="Q771" s="1" t="s">
        <v>25</v>
      </c>
      <c r="R771" s="1" t="s">
        <v>26</v>
      </c>
      <c r="S771" s="1" t="s">
        <v>226</v>
      </c>
      <c r="T771" s="5">
        <v>183778</v>
      </c>
      <c r="U771" s="1" t="s">
        <v>25</v>
      </c>
      <c r="V771" s="1" t="s">
        <v>25</v>
      </c>
      <c r="W771" s="1" t="s">
        <v>25</v>
      </c>
      <c r="X771" s="1" t="s">
        <v>25</v>
      </c>
      <c r="Y771" s="1" t="s">
        <v>25</v>
      </c>
      <c r="Z771" s="1" t="s">
        <v>25</v>
      </c>
      <c r="AA771" s="1" t="s">
        <v>25</v>
      </c>
      <c r="AB771" s="1" t="s">
        <v>25</v>
      </c>
      <c r="AC771" s="1" t="s">
        <v>4394</v>
      </c>
      <c r="AD771" s="2">
        <v>0</v>
      </c>
      <c r="AE771" s="2">
        <v>0</v>
      </c>
      <c r="AF771" s="2">
        <v>50000</v>
      </c>
      <c r="AG771" s="2">
        <v>4012931</v>
      </c>
      <c r="AH771" s="2">
        <v>3366265</v>
      </c>
      <c r="AI771" s="2">
        <v>3000000</v>
      </c>
      <c r="AJ771" s="2">
        <v>0</v>
      </c>
      <c r="AK771" s="2">
        <v>0</v>
      </c>
      <c r="AL771" s="25">
        <f>VLOOKUP(H771,Tabla3[[#All],[Comuna]:[Codigo Comuna]],2,FALSE)</f>
        <v>8301</v>
      </c>
      <c r="AM771" s="28">
        <f>VLOOKUP(AL771,Poblacion!E$1:G$347,3,FALSE)</f>
        <v>219441</v>
      </c>
      <c r="AN771" s="28">
        <f>VLOOKUP(AL771,Tabla4[[#All],[Código Comuna]:[Población 2025 estimada]],3,FALSE)</f>
        <v>224828</v>
      </c>
      <c r="AO771" s="26">
        <f>VLOOKUP(AL771,Pobreza!B$1:E$346,4,FALSE)</f>
        <v>0.1410373788294475</v>
      </c>
    </row>
    <row r="772" spans="1:41" ht="24" x14ac:dyDescent="0.25">
      <c r="A772" s="5">
        <v>937</v>
      </c>
      <c r="B772" s="5" t="s">
        <v>497</v>
      </c>
      <c r="C772" s="5" t="s">
        <v>497</v>
      </c>
      <c r="D772" s="1" t="s">
        <v>498</v>
      </c>
      <c r="E772" s="1" t="s">
        <v>81</v>
      </c>
      <c r="F772" s="1" t="str">
        <f t="shared" si="12"/>
        <v>BIOBÍO</v>
      </c>
      <c r="G772" s="1" t="s">
        <v>1517</v>
      </c>
      <c r="H772" s="1" t="s">
        <v>1566</v>
      </c>
      <c r="I772" s="5" t="s">
        <v>4911</v>
      </c>
      <c r="J772" s="5">
        <v>5</v>
      </c>
      <c r="K772" s="5" t="s">
        <v>20</v>
      </c>
      <c r="L772" s="5" t="s">
        <v>21</v>
      </c>
      <c r="M772" s="5">
        <v>3294</v>
      </c>
      <c r="N772" s="5" t="s">
        <v>1564</v>
      </c>
      <c r="O772" s="1" t="s">
        <v>1565</v>
      </c>
      <c r="P772" s="1" t="s">
        <v>520</v>
      </c>
      <c r="Q772" s="1" t="s">
        <v>506</v>
      </c>
      <c r="R772" s="1" t="s">
        <v>89</v>
      </c>
      <c r="S772" s="1" t="s">
        <v>106</v>
      </c>
      <c r="T772" s="5">
        <v>3294</v>
      </c>
      <c r="U772" s="1" t="s">
        <v>500</v>
      </c>
      <c r="V772" s="1" t="s">
        <v>25</v>
      </c>
      <c r="W772" s="1" t="s">
        <v>25</v>
      </c>
      <c r="X772" s="1" t="s">
        <v>25</v>
      </c>
      <c r="Y772" s="1" t="s">
        <v>25</v>
      </c>
      <c r="Z772" s="1" t="s">
        <v>25</v>
      </c>
      <c r="AA772" s="1" t="s">
        <v>25</v>
      </c>
      <c r="AB772" s="1" t="s">
        <v>25</v>
      </c>
      <c r="AC772" s="1" t="s">
        <v>4394</v>
      </c>
      <c r="AD772" s="2">
        <v>239977.48699999999</v>
      </c>
      <c r="AE772" s="2">
        <v>188123.43299999999</v>
      </c>
      <c r="AF772" s="2">
        <v>195696</v>
      </c>
      <c r="AG772" s="2">
        <v>0</v>
      </c>
      <c r="AH772" s="2">
        <v>0</v>
      </c>
      <c r="AI772" s="2">
        <v>0</v>
      </c>
      <c r="AJ772" s="2">
        <v>0</v>
      </c>
      <c r="AK772" s="2">
        <v>0</v>
      </c>
      <c r="AL772" s="25" t="e">
        <f>VLOOKUP(H772,Tabla3[[#All],[Comuna]:[Codigo Comuna]],2,FALSE)</f>
        <v>#N/A</v>
      </c>
      <c r="AM772" s="28" t="e">
        <f>VLOOKUP(AL772,Poblacion!E$1:G$347,3,FALSE)</f>
        <v>#N/A</v>
      </c>
      <c r="AN772" s="28" t="e">
        <f>VLOOKUP(AL772,Tabla4[[#All],[Código Comuna]:[Población 2025 estimada]],3,FALSE)</f>
        <v>#N/A</v>
      </c>
      <c r="AO772" s="26" t="e">
        <f>VLOOKUP(AL772,Pobreza!B$1:E$346,4,FALSE)</f>
        <v>#N/A</v>
      </c>
    </row>
    <row r="773" spans="1:41" ht="36" x14ac:dyDescent="0.25">
      <c r="A773" s="5">
        <v>938</v>
      </c>
      <c r="B773" s="5" t="s">
        <v>497</v>
      </c>
      <c r="C773" s="5" t="s">
        <v>497</v>
      </c>
      <c r="D773" s="1" t="s">
        <v>498</v>
      </c>
      <c r="E773" s="1" t="s">
        <v>81</v>
      </c>
      <c r="F773" s="1" t="str">
        <f t="shared" si="12"/>
        <v>BIOBÍO</v>
      </c>
      <c r="G773" s="1" t="s">
        <v>375</v>
      </c>
      <c r="H773" s="1" t="s">
        <v>1569</v>
      </c>
      <c r="I773" s="5" t="s">
        <v>4911</v>
      </c>
      <c r="J773" s="5">
        <v>327</v>
      </c>
      <c r="K773" s="5" t="s">
        <v>20</v>
      </c>
      <c r="L773" s="5" t="s">
        <v>21</v>
      </c>
      <c r="M773" s="5">
        <v>52654</v>
      </c>
      <c r="N773" s="5" t="s">
        <v>1567</v>
      </c>
      <c r="O773" s="1" t="s">
        <v>1568</v>
      </c>
      <c r="P773" s="1" t="s">
        <v>543</v>
      </c>
      <c r="Q773" s="1" t="s">
        <v>506</v>
      </c>
      <c r="R773" s="1" t="s">
        <v>77</v>
      </c>
      <c r="S773" s="1" t="s">
        <v>78</v>
      </c>
      <c r="T773" s="5">
        <v>163438</v>
      </c>
      <c r="U773" s="1" t="s">
        <v>500</v>
      </c>
      <c r="V773" s="1" t="s">
        <v>25</v>
      </c>
      <c r="W773" s="1" t="s">
        <v>25</v>
      </c>
      <c r="X773" s="1" t="s">
        <v>25</v>
      </c>
      <c r="Y773" s="1" t="s">
        <v>25</v>
      </c>
      <c r="Z773" s="1" t="s">
        <v>25</v>
      </c>
      <c r="AA773" s="1" t="s">
        <v>25</v>
      </c>
      <c r="AB773" s="1" t="s">
        <v>25</v>
      </c>
      <c r="AC773" s="1" t="s">
        <v>4394</v>
      </c>
      <c r="AD773" s="2">
        <v>37797.171999999999</v>
      </c>
      <c r="AE773" s="2">
        <v>293334.93</v>
      </c>
      <c r="AF773" s="2">
        <v>35332</v>
      </c>
      <c r="AG773" s="2">
        <v>0</v>
      </c>
      <c r="AH773" s="2">
        <v>0</v>
      </c>
      <c r="AI773" s="2">
        <v>0</v>
      </c>
      <c r="AJ773" s="2">
        <v>0</v>
      </c>
      <c r="AK773" s="2">
        <v>0</v>
      </c>
      <c r="AL773" s="25" t="e">
        <f>VLOOKUP(H773,Tabla3[[#All],[Comuna]:[Codigo Comuna]],2,FALSE)</f>
        <v>#N/A</v>
      </c>
      <c r="AM773" s="28" t="e">
        <f>VLOOKUP(AL773,Poblacion!E$1:G$347,3,FALSE)</f>
        <v>#N/A</v>
      </c>
      <c r="AN773" s="28" t="e">
        <f>VLOOKUP(AL773,Tabla4[[#All],[Código Comuna]:[Población 2025 estimada]],3,FALSE)</f>
        <v>#N/A</v>
      </c>
      <c r="AO773" s="26" t="e">
        <f>VLOOKUP(AL773,Pobreza!B$1:E$346,4,FALSE)</f>
        <v>#N/A</v>
      </c>
    </row>
    <row r="774" spans="1:41" ht="24" x14ac:dyDescent="0.25">
      <c r="A774" s="5">
        <v>939</v>
      </c>
      <c r="B774" s="5" t="s">
        <v>497</v>
      </c>
      <c r="C774" s="5" t="s">
        <v>497</v>
      </c>
      <c r="D774" s="1" t="s">
        <v>498</v>
      </c>
      <c r="E774" s="1" t="s">
        <v>81</v>
      </c>
      <c r="F774" s="1" t="str">
        <f t="shared" si="12"/>
        <v>BIOBÍO</v>
      </c>
      <c r="G774" s="1" t="s">
        <v>127</v>
      </c>
      <c r="H774" s="1" t="s">
        <v>122</v>
      </c>
      <c r="I774" s="5" t="s">
        <v>4911</v>
      </c>
      <c r="J774" s="5">
        <v>270</v>
      </c>
      <c r="K774" s="5" t="s">
        <v>20</v>
      </c>
      <c r="L774" s="5" t="s">
        <v>21</v>
      </c>
      <c r="M774" s="5">
        <v>51054</v>
      </c>
      <c r="N774" s="5" t="s">
        <v>1570</v>
      </c>
      <c r="O774" s="1" t="s">
        <v>1571</v>
      </c>
      <c r="P774" s="1" t="s">
        <v>505</v>
      </c>
      <c r="Q774" s="1" t="s">
        <v>560</v>
      </c>
      <c r="R774" s="1" t="s">
        <v>89</v>
      </c>
      <c r="S774" s="1" t="s">
        <v>106</v>
      </c>
      <c r="T774" s="5">
        <v>157788</v>
      </c>
      <c r="U774" s="1" t="s">
        <v>500</v>
      </c>
      <c r="V774" s="1" t="s">
        <v>25</v>
      </c>
      <c r="W774" s="1" t="s">
        <v>25</v>
      </c>
      <c r="X774" s="1" t="s">
        <v>25</v>
      </c>
      <c r="Y774" s="1" t="s">
        <v>25</v>
      </c>
      <c r="Z774" s="1" t="s">
        <v>25</v>
      </c>
      <c r="AA774" s="1" t="s">
        <v>25</v>
      </c>
      <c r="AB774" s="1" t="s">
        <v>25</v>
      </c>
      <c r="AC774" s="1" t="s">
        <v>4394</v>
      </c>
      <c r="AD774" s="2">
        <v>0</v>
      </c>
      <c r="AE774" s="2">
        <v>41680</v>
      </c>
      <c r="AF774" s="2">
        <v>250122</v>
      </c>
      <c r="AG774" s="2">
        <v>0</v>
      </c>
      <c r="AH774" s="2">
        <v>0</v>
      </c>
      <c r="AI774" s="2">
        <v>0</v>
      </c>
      <c r="AJ774" s="2">
        <v>0</v>
      </c>
      <c r="AK774" s="2">
        <v>0</v>
      </c>
      <c r="AL774" s="25" t="e">
        <f>VLOOKUP(H774,Tabla3[[#All],[Comuna]:[Codigo Comuna]],2,FALSE)</f>
        <v>#N/A</v>
      </c>
      <c r="AM774" s="28" t="e">
        <f>VLOOKUP(AL774,Poblacion!E$1:G$347,3,FALSE)</f>
        <v>#N/A</v>
      </c>
      <c r="AN774" s="28" t="e">
        <f>VLOOKUP(AL774,Tabla4[[#All],[Código Comuna]:[Población 2025 estimada]],3,FALSE)</f>
        <v>#N/A</v>
      </c>
      <c r="AO774" s="26" t="e">
        <f>VLOOKUP(AL774,Pobreza!B$1:E$346,4,FALSE)</f>
        <v>#N/A</v>
      </c>
    </row>
    <row r="775" spans="1:41" ht="24" x14ac:dyDescent="0.25">
      <c r="A775" s="5">
        <v>940</v>
      </c>
      <c r="B775" s="5" t="s">
        <v>497</v>
      </c>
      <c r="C775" s="5" t="s">
        <v>497</v>
      </c>
      <c r="D775" s="1" t="s">
        <v>498</v>
      </c>
      <c r="E775" s="1" t="s">
        <v>81</v>
      </c>
      <c r="F775" s="1" t="str">
        <f t="shared" si="12"/>
        <v>BIOBÍO</v>
      </c>
      <c r="G775" s="1" t="s">
        <v>375</v>
      </c>
      <c r="H775" s="1" t="s">
        <v>1509</v>
      </c>
      <c r="I775" s="5" t="s">
        <v>4911</v>
      </c>
      <c r="J775" s="5">
        <v>393</v>
      </c>
      <c r="K775" s="5" t="s">
        <v>20</v>
      </c>
      <c r="L775" s="5" t="s">
        <v>21</v>
      </c>
      <c r="M775" s="5">
        <v>54742</v>
      </c>
      <c r="N775" s="5" t="s">
        <v>1572</v>
      </c>
      <c r="O775" s="1" t="s">
        <v>1573</v>
      </c>
      <c r="P775" s="1" t="s">
        <v>520</v>
      </c>
      <c r="Q775" s="1" t="s">
        <v>522</v>
      </c>
      <c r="R775" s="1" t="s">
        <v>89</v>
      </c>
      <c r="S775" s="1" t="s">
        <v>106</v>
      </c>
      <c r="T775" s="5">
        <v>170110</v>
      </c>
      <c r="U775" s="1" t="s">
        <v>500</v>
      </c>
      <c r="V775" s="1" t="s">
        <v>25</v>
      </c>
      <c r="W775" s="1" t="s">
        <v>25</v>
      </c>
      <c r="X775" s="1" t="s">
        <v>25</v>
      </c>
      <c r="Y775" s="1" t="s">
        <v>25</v>
      </c>
      <c r="Z775" s="1" t="s">
        <v>25</v>
      </c>
      <c r="AA775" s="1" t="s">
        <v>25</v>
      </c>
      <c r="AB775" s="1" t="s">
        <v>25</v>
      </c>
      <c r="AC775" s="1" t="s">
        <v>4394</v>
      </c>
      <c r="AD775" s="2">
        <v>234987.04300000001</v>
      </c>
      <c r="AE775" s="2">
        <v>371905.58299999998</v>
      </c>
      <c r="AF775" s="2">
        <v>290548</v>
      </c>
      <c r="AG775" s="2">
        <v>0</v>
      </c>
      <c r="AH775" s="2">
        <v>0</v>
      </c>
      <c r="AI775" s="2">
        <v>0</v>
      </c>
      <c r="AJ775" s="2">
        <v>0</v>
      </c>
      <c r="AK775" s="2">
        <v>0</v>
      </c>
      <c r="AL775" s="25" t="e">
        <f>VLOOKUP(H775,Tabla3[[#All],[Comuna]:[Codigo Comuna]],2,FALSE)</f>
        <v>#N/A</v>
      </c>
      <c r="AM775" s="28" t="e">
        <f>VLOOKUP(AL775,Poblacion!E$1:G$347,3,FALSE)</f>
        <v>#N/A</v>
      </c>
      <c r="AN775" s="28" t="e">
        <f>VLOOKUP(AL775,Tabla4[[#All],[Código Comuna]:[Población 2025 estimada]],3,FALSE)</f>
        <v>#N/A</v>
      </c>
      <c r="AO775" s="26" t="e">
        <f>VLOOKUP(AL775,Pobreza!B$1:E$346,4,FALSE)</f>
        <v>#N/A</v>
      </c>
    </row>
    <row r="776" spans="1:41" ht="24" x14ac:dyDescent="0.25">
      <c r="A776" s="5">
        <v>941</v>
      </c>
      <c r="B776" s="5" t="s">
        <v>497</v>
      </c>
      <c r="C776" s="5" t="s">
        <v>497</v>
      </c>
      <c r="D776" s="1" t="s">
        <v>498</v>
      </c>
      <c r="E776" s="1" t="s">
        <v>81</v>
      </c>
      <c r="F776" s="1" t="str">
        <f t="shared" si="12"/>
        <v>BIOBÍO</v>
      </c>
      <c r="G776" s="1" t="s">
        <v>127</v>
      </c>
      <c r="H776" s="1" t="s">
        <v>122</v>
      </c>
      <c r="I776" s="5" t="s">
        <v>4911</v>
      </c>
      <c r="J776" s="5">
        <v>347</v>
      </c>
      <c r="K776" s="5" t="s">
        <v>20</v>
      </c>
      <c r="L776" s="5" t="s">
        <v>21</v>
      </c>
      <c r="M776" s="5">
        <v>53251</v>
      </c>
      <c r="N776" s="5" t="s">
        <v>1574</v>
      </c>
      <c r="O776" s="1" t="s">
        <v>1575</v>
      </c>
      <c r="P776" s="1" t="s">
        <v>533</v>
      </c>
      <c r="Q776" s="1" t="s">
        <v>556</v>
      </c>
      <c r="R776" s="1" t="s">
        <v>26</v>
      </c>
      <c r="S776" s="1" t="s">
        <v>27</v>
      </c>
      <c r="T776" s="5">
        <v>166196</v>
      </c>
      <c r="U776" s="1" t="s">
        <v>507</v>
      </c>
      <c r="V776" s="1" t="s">
        <v>25</v>
      </c>
      <c r="W776" s="1" t="s">
        <v>25</v>
      </c>
      <c r="X776" s="1" t="s">
        <v>25</v>
      </c>
      <c r="Y776" s="1" t="s">
        <v>25</v>
      </c>
      <c r="Z776" s="1" t="s">
        <v>25</v>
      </c>
      <c r="AA776" s="1" t="s">
        <v>25</v>
      </c>
      <c r="AB776" s="1" t="s">
        <v>25</v>
      </c>
      <c r="AC776" s="1" t="s">
        <v>4394</v>
      </c>
      <c r="AD776" s="2">
        <v>0</v>
      </c>
      <c r="AE776" s="2">
        <v>596423.95900000003</v>
      </c>
      <c r="AF776" s="2">
        <v>477652</v>
      </c>
      <c r="AG776" s="2">
        <v>0</v>
      </c>
      <c r="AH776" s="2">
        <v>0</v>
      </c>
      <c r="AI776" s="2">
        <v>0</v>
      </c>
      <c r="AJ776" s="2">
        <v>0</v>
      </c>
      <c r="AK776" s="2">
        <v>0</v>
      </c>
      <c r="AL776" s="25" t="e">
        <f>VLOOKUP(H776,Tabla3[[#All],[Comuna]:[Codigo Comuna]],2,FALSE)</f>
        <v>#N/A</v>
      </c>
      <c r="AM776" s="28" t="e">
        <f>VLOOKUP(AL776,Poblacion!E$1:G$347,3,FALSE)</f>
        <v>#N/A</v>
      </c>
      <c r="AN776" s="28" t="e">
        <f>VLOOKUP(AL776,Tabla4[[#All],[Código Comuna]:[Población 2025 estimada]],3,FALSE)</f>
        <v>#N/A</v>
      </c>
      <c r="AO776" s="26" t="e">
        <f>VLOOKUP(AL776,Pobreza!B$1:E$346,4,FALSE)</f>
        <v>#N/A</v>
      </c>
    </row>
    <row r="777" spans="1:41" ht="24" x14ac:dyDescent="0.25">
      <c r="A777" s="5">
        <v>942</v>
      </c>
      <c r="B777" s="5" t="s">
        <v>497</v>
      </c>
      <c r="C777" s="5" t="s">
        <v>497</v>
      </c>
      <c r="D777" s="1" t="s">
        <v>498</v>
      </c>
      <c r="E777" s="1" t="s">
        <v>81</v>
      </c>
      <c r="F777" s="1" t="str">
        <f t="shared" si="12"/>
        <v>BIOBÍO</v>
      </c>
      <c r="G777" s="1" t="s">
        <v>127</v>
      </c>
      <c r="H777" s="1" t="s">
        <v>122</v>
      </c>
      <c r="I777" s="5" t="s">
        <v>4911</v>
      </c>
      <c r="J777" s="5">
        <v>347</v>
      </c>
      <c r="K777" s="5" t="s">
        <v>20</v>
      </c>
      <c r="L777" s="5" t="s">
        <v>30</v>
      </c>
      <c r="M777" s="5">
        <v>53251</v>
      </c>
      <c r="N777" s="5" t="s">
        <v>1574</v>
      </c>
      <c r="O777" s="1" t="s">
        <v>1575</v>
      </c>
      <c r="P777" s="1" t="s">
        <v>533</v>
      </c>
      <c r="Q777" s="1" t="s">
        <v>556</v>
      </c>
      <c r="R777" s="1" t="s">
        <v>26</v>
      </c>
      <c r="S777" s="1" t="s">
        <v>31</v>
      </c>
      <c r="T777" s="5">
        <v>166195</v>
      </c>
      <c r="U777" s="1" t="s">
        <v>507</v>
      </c>
      <c r="V777" s="1" t="s">
        <v>25</v>
      </c>
      <c r="W777" s="1" t="s">
        <v>25</v>
      </c>
      <c r="X777" s="1" t="s">
        <v>25</v>
      </c>
      <c r="Y777" s="1" t="s">
        <v>25</v>
      </c>
      <c r="Z777" s="1" t="s">
        <v>25</v>
      </c>
      <c r="AA777" s="1" t="s">
        <v>25</v>
      </c>
      <c r="AB777" s="1" t="s">
        <v>25</v>
      </c>
      <c r="AC777" s="1" t="s">
        <v>4394</v>
      </c>
      <c r="AD777" s="2">
        <v>0</v>
      </c>
      <c r="AE777" s="2">
        <v>927994.228</v>
      </c>
      <c r="AF777" s="2">
        <v>2815348</v>
      </c>
      <c r="AG777" s="2">
        <v>0</v>
      </c>
      <c r="AH777" s="2">
        <v>0</v>
      </c>
      <c r="AI777" s="2">
        <v>0</v>
      </c>
      <c r="AJ777" s="2">
        <v>0</v>
      </c>
      <c r="AK777" s="2">
        <v>0</v>
      </c>
      <c r="AL777" s="25" t="e">
        <f>VLOOKUP(H777,Tabla3[[#All],[Comuna]:[Codigo Comuna]],2,FALSE)</f>
        <v>#N/A</v>
      </c>
      <c r="AM777" s="28" t="e">
        <f>VLOOKUP(AL777,Poblacion!E$1:G$347,3,FALSE)</f>
        <v>#N/A</v>
      </c>
      <c r="AN777" s="28" t="e">
        <f>VLOOKUP(AL777,Tabla4[[#All],[Código Comuna]:[Población 2025 estimada]],3,FALSE)</f>
        <v>#N/A</v>
      </c>
      <c r="AO777" s="26" t="e">
        <f>VLOOKUP(AL777,Pobreza!B$1:E$346,4,FALSE)</f>
        <v>#N/A</v>
      </c>
    </row>
    <row r="778" spans="1:41" ht="24" x14ac:dyDescent="0.25">
      <c r="A778" s="5">
        <v>946</v>
      </c>
      <c r="B778" s="5" t="s">
        <v>497</v>
      </c>
      <c r="C778" s="5" t="s">
        <v>497</v>
      </c>
      <c r="D778" s="1" t="s">
        <v>498</v>
      </c>
      <c r="E778" s="1" t="s">
        <v>81</v>
      </c>
      <c r="F778" s="1" t="str">
        <f t="shared" si="12"/>
        <v>BIOBÍO</v>
      </c>
      <c r="G778" s="1" t="s">
        <v>127</v>
      </c>
      <c r="H778" s="1" t="s">
        <v>122</v>
      </c>
      <c r="I778" s="5" t="s">
        <v>4911</v>
      </c>
      <c r="J778" s="5">
        <v>407</v>
      </c>
      <c r="K778" s="5" t="s">
        <v>20</v>
      </c>
      <c r="L778" s="5" t="s">
        <v>21</v>
      </c>
      <c r="M778" s="5">
        <v>55008</v>
      </c>
      <c r="N778" s="5" t="s">
        <v>1577</v>
      </c>
      <c r="O778" s="1" t="s">
        <v>1578</v>
      </c>
      <c r="P778" s="1" t="s">
        <v>533</v>
      </c>
      <c r="Q778" s="1" t="s">
        <v>556</v>
      </c>
      <c r="R778" s="1" t="s">
        <v>26</v>
      </c>
      <c r="S778" s="1" t="s">
        <v>27</v>
      </c>
      <c r="T778" s="5">
        <v>171148</v>
      </c>
      <c r="U778" s="1" t="s">
        <v>507</v>
      </c>
      <c r="V778" s="1" t="s">
        <v>25</v>
      </c>
      <c r="W778" s="1" t="s">
        <v>25</v>
      </c>
      <c r="X778" s="1" t="s">
        <v>25</v>
      </c>
      <c r="Y778" s="1" t="s">
        <v>25</v>
      </c>
      <c r="Z778" s="1" t="s">
        <v>25</v>
      </c>
      <c r="AA778" s="1" t="s">
        <v>25</v>
      </c>
      <c r="AB778" s="1" t="s">
        <v>25</v>
      </c>
      <c r="AC778" s="1" t="s">
        <v>4394</v>
      </c>
      <c r="AD778" s="2">
        <v>0</v>
      </c>
      <c r="AE778" s="2">
        <v>91500</v>
      </c>
      <c r="AF778" s="2">
        <v>400652</v>
      </c>
      <c r="AG778" s="2">
        <v>0</v>
      </c>
      <c r="AH778" s="2">
        <v>0</v>
      </c>
      <c r="AI778" s="2">
        <v>0</v>
      </c>
      <c r="AJ778" s="2">
        <v>0</v>
      </c>
      <c r="AK778" s="2">
        <v>0</v>
      </c>
      <c r="AL778" s="25" t="e">
        <f>VLOOKUP(H778,Tabla3[[#All],[Comuna]:[Codigo Comuna]],2,FALSE)</f>
        <v>#N/A</v>
      </c>
      <c r="AM778" s="28" t="e">
        <f>VLOOKUP(AL778,Poblacion!E$1:G$347,3,FALSE)</f>
        <v>#N/A</v>
      </c>
      <c r="AN778" s="28" t="e">
        <f>VLOOKUP(AL778,Tabla4[[#All],[Código Comuna]:[Población 2025 estimada]],3,FALSE)</f>
        <v>#N/A</v>
      </c>
      <c r="AO778" s="26" t="e">
        <f>VLOOKUP(AL778,Pobreza!B$1:E$346,4,FALSE)</f>
        <v>#N/A</v>
      </c>
    </row>
    <row r="779" spans="1:41" ht="24" x14ac:dyDescent="0.25">
      <c r="A779" s="5">
        <v>945</v>
      </c>
      <c r="B779" s="5" t="s">
        <v>497</v>
      </c>
      <c r="C779" s="5" t="s">
        <v>497</v>
      </c>
      <c r="D779" s="1" t="s">
        <v>498</v>
      </c>
      <c r="E779" s="1" t="s">
        <v>81</v>
      </c>
      <c r="F779" s="1" t="str">
        <f t="shared" si="12"/>
        <v>BIOBÍO</v>
      </c>
      <c r="G779" s="1" t="s">
        <v>127</v>
      </c>
      <c r="H779" s="1" t="s">
        <v>122</v>
      </c>
      <c r="I779" s="5" t="s">
        <v>4911</v>
      </c>
      <c r="J779" s="5">
        <v>407</v>
      </c>
      <c r="K779" s="5" t="s">
        <v>20</v>
      </c>
      <c r="L779" s="5" t="s">
        <v>30</v>
      </c>
      <c r="M779" s="5">
        <v>55008</v>
      </c>
      <c r="N779" s="5" t="s">
        <v>1577</v>
      </c>
      <c r="O779" s="1" t="s">
        <v>1578</v>
      </c>
      <c r="P779" s="1" t="s">
        <v>533</v>
      </c>
      <c r="Q779" s="1" t="s">
        <v>556</v>
      </c>
      <c r="R779" s="1" t="s">
        <v>26</v>
      </c>
      <c r="S779" s="1" t="s">
        <v>31</v>
      </c>
      <c r="T779" s="5">
        <v>171147</v>
      </c>
      <c r="U779" s="1" t="s">
        <v>507</v>
      </c>
      <c r="V779" s="1" t="s">
        <v>25</v>
      </c>
      <c r="W779" s="1" t="s">
        <v>25</v>
      </c>
      <c r="X779" s="1" t="s">
        <v>25</v>
      </c>
      <c r="Y779" s="1" t="s">
        <v>25</v>
      </c>
      <c r="Z779" s="1" t="s">
        <v>25</v>
      </c>
      <c r="AA779" s="1" t="s">
        <v>25</v>
      </c>
      <c r="AB779" s="1" t="s">
        <v>25</v>
      </c>
      <c r="AC779" s="1" t="s">
        <v>4394</v>
      </c>
      <c r="AD779" s="2">
        <v>0</v>
      </c>
      <c r="AE779" s="2">
        <v>158500</v>
      </c>
      <c r="AF779" s="2">
        <v>3763418</v>
      </c>
      <c r="AG779" s="2">
        <v>0</v>
      </c>
      <c r="AH779" s="2">
        <v>0</v>
      </c>
      <c r="AI779" s="2">
        <v>0</v>
      </c>
      <c r="AJ779" s="2">
        <v>0</v>
      </c>
      <c r="AK779" s="2">
        <v>0</v>
      </c>
      <c r="AL779" s="25" t="e">
        <f>VLOOKUP(H779,Tabla3[[#All],[Comuna]:[Codigo Comuna]],2,FALSE)</f>
        <v>#N/A</v>
      </c>
      <c r="AM779" s="28" t="e">
        <f>VLOOKUP(AL779,Poblacion!E$1:G$347,3,FALSE)</f>
        <v>#N/A</v>
      </c>
      <c r="AN779" s="28" t="e">
        <f>VLOOKUP(AL779,Tabla4[[#All],[Código Comuna]:[Población 2025 estimada]],3,FALSE)</f>
        <v>#N/A</v>
      </c>
      <c r="AO779" s="26" t="e">
        <f>VLOOKUP(AL779,Pobreza!B$1:E$346,4,FALSE)</f>
        <v>#N/A</v>
      </c>
    </row>
    <row r="780" spans="1:41" ht="24" x14ac:dyDescent="0.25">
      <c r="A780" s="5">
        <v>948</v>
      </c>
      <c r="B780" s="5" t="s">
        <v>497</v>
      </c>
      <c r="C780" s="5" t="s">
        <v>497</v>
      </c>
      <c r="D780" s="1" t="s">
        <v>498</v>
      </c>
      <c r="E780" s="1" t="s">
        <v>81</v>
      </c>
      <c r="F780" s="1" t="str">
        <f t="shared" si="12"/>
        <v>BIOBÍO</v>
      </c>
      <c r="G780" s="1" t="s">
        <v>127</v>
      </c>
      <c r="H780" s="1" t="s">
        <v>122</v>
      </c>
      <c r="I780" s="5" t="s">
        <v>4911</v>
      </c>
      <c r="J780" s="5">
        <v>411</v>
      </c>
      <c r="K780" s="5" t="s">
        <v>20</v>
      </c>
      <c r="L780" s="5" t="s">
        <v>21</v>
      </c>
      <c r="M780" s="5">
        <v>55017</v>
      </c>
      <c r="N780" s="5" t="s">
        <v>1579</v>
      </c>
      <c r="O780" s="1" t="s">
        <v>1580</v>
      </c>
      <c r="P780" s="1" t="s">
        <v>533</v>
      </c>
      <c r="Q780" s="1" t="s">
        <v>1576</v>
      </c>
      <c r="R780" s="1" t="s">
        <v>26</v>
      </c>
      <c r="S780" s="1" t="s">
        <v>27</v>
      </c>
      <c r="T780" s="5">
        <v>171170</v>
      </c>
      <c r="U780" s="1" t="s">
        <v>507</v>
      </c>
      <c r="V780" s="1" t="s">
        <v>25</v>
      </c>
      <c r="W780" s="1" t="s">
        <v>25</v>
      </c>
      <c r="X780" s="1" t="s">
        <v>25</v>
      </c>
      <c r="Y780" s="1" t="s">
        <v>86</v>
      </c>
      <c r="Z780" s="1" t="s">
        <v>25</v>
      </c>
      <c r="AA780" s="1" t="s">
        <v>25</v>
      </c>
      <c r="AB780" s="1" t="s">
        <v>25</v>
      </c>
      <c r="AC780" s="1" t="s">
        <v>4394</v>
      </c>
      <c r="AD780" s="2">
        <v>0</v>
      </c>
      <c r="AE780" s="2">
        <v>26781</v>
      </c>
      <c r="AF780" s="2">
        <v>555897</v>
      </c>
      <c r="AG780" s="2">
        <v>0</v>
      </c>
      <c r="AH780" s="2">
        <v>0</v>
      </c>
      <c r="AI780" s="2">
        <v>0</v>
      </c>
      <c r="AJ780" s="2">
        <v>0</v>
      </c>
      <c r="AK780" s="2">
        <v>0</v>
      </c>
      <c r="AL780" s="25" t="e">
        <f>VLOOKUP(H780,Tabla3[[#All],[Comuna]:[Codigo Comuna]],2,FALSE)</f>
        <v>#N/A</v>
      </c>
      <c r="AM780" s="28" t="e">
        <f>VLOOKUP(AL780,Poblacion!E$1:G$347,3,FALSE)</f>
        <v>#N/A</v>
      </c>
      <c r="AN780" s="28" t="e">
        <f>VLOOKUP(AL780,Tabla4[[#All],[Código Comuna]:[Población 2025 estimada]],3,FALSE)</f>
        <v>#N/A</v>
      </c>
      <c r="AO780" s="26" t="e">
        <f>VLOOKUP(AL780,Pobreza!B$1:E$346,4,FALSE)</f>
        <v>#N/A</v>
      </c>
    </row>
    <row r="781" spans="1:41" ht="24" x14ac:dyDescent="0.25">
      <c r="A781" s="5">
        <v>951</v>
      </c>
      <c r="B781" s="5" t="s">
        <v>497</v>
      </c>
      <c r="C781" s="5" t="s">
        <v>497</v>
      </c>
      <c r="D781" s="1" t="s">
        <v>498</v>
      </c>
      <c r="E781" s="1" t="s">
        <v>81</v>
      </c>
      <c r="F781" s="1" t="str">
        <f t="shared" si="12"/>
        <v>BIOBÍO</v>
      </c>
      <c r="G781" s="1" t="s">
        <v>127</v>
      </c>
      <c r="H781" s="1" t="s">
        <v>122</v>
      </c>
      <c r="I781" s="5" t="s">
        <v>4911</v>
      </c>
      <c r="J781" s="5">
        <v>417</v>
      </c>
      <c r="K781" s="5" t="s">
        <v>20</v>
      </c>
      <c r="L781" s="5" t="s">
        <v>21</v>
      </c>
      <c r="M781" s="5">
        <v>55036</v>
      </c>
      <c r="N781" s="5" t="s">
        <v>1581</v>
      </c>
      <c r="O781" s="1" t="s">
        <v>1582</v>
      </c>
      <c r="P781" s="1" t="s">
        <v>533</v>
      </c>
      <c r="Q781" s="1" t="s">
        <v>565</v>
      </c>
      <c r="R781" s="1" t="s">
        <v>26</v>
      </c>
      <c r="S781" s="1" t="s">
        <v>27</v>
      </c>
      <c r="T781" s="5">
        <v>177524</v>
      </c>
      <c r="U781" s="1" t="s">
        <v>507</v>
      </c>
      <c r="V781" s="1" t="s">
        <v>25</v>
      </c>
      <c r="W781" s="1" t="s">
        <v>25</v>
      </c>
      <c r="X781" s="1" t="s">
        <v>25</v>
      </c>
      <c r="Y781" s="1" t="s">
        <v>86</v>
      </c>
      <c r="Z781" s="1" t="s">
        <v>25</v>
      </c>
      <c r="AA781" s="1" t="s">
        <v>25</v>
      </c>
      <c r="AB781" s="1" t="s">
        <v>25</v>
      </c>
      <c r="AC781" s="1" t="s">
        <v>4394</v>
      </c>
      <c r="AD781" s="2">
        <v>0</v>
      </c>
      <c r="AE781" s="2">
        <v>216505.64799999999</v>
      </c>
      <c r="AF781" s="2">
        <v>189427</v>
      </c>
      <c r="AG781" s="2">
        <v>0</v>
      </c>
      <c r="AH781" s="2">
        <v>0</v>
      </c>
      <c r="AI781" s="2">
        <v>0</v>
      </c>
      <c r="AJ781" s="2">
        <v>0</v>
      </c>
      <c r="AK781" s="2">
        <v>0</v>
      </c>
      <c r="AL781" s="25" t="e">
        <f>VLOOKUP(H781,Tabla3[[#All],[Comuna]:[Codigo Comuna]],2,FALSE)</f>
        <v>#N/A</v>
      </c>
      <c r="AM781" s="28" t="e">
        <f>VLOOKUP(AL781,Poblacion!E$1:G$347,3,FALSE)</f>
        <v>#N/A</v>
      </c>
      <c r="AN781" s="28" t="e">
        <f>VLOOKUP(AL781,Tabla4[[#All],[Código Comuna]:[Población 2025 estimada]],3,FALSE)</f>
        <v>#N/A</v>
      </c>
      <c r="AO781" s="26" t="e">
        <f>VLOOKUP(AL781,Pobreza!B$1:E$346,4,FALSE)</f>
        <v>#N/A</v>
      </c>
    </row>
    <row r="782" spans="1:41" ht="24" x14ac:dyDescent="0.25">
      <c r="A782" s="5">
        <v>949</v>
      </c>
      <c r="B782" s="5" t="s">
        <v>497</v>
      </c>
      <c r="C782" s="5" t="s">
        <v>497</v>
      </c>
      <c r="D782" s="1" t="s">
        <v>498</v>
      </c>
      <c r="E782" s="1" t="s">
        <v>81</v>
      </c>
      <c r="F782" s="1" t="str">
        <f t="shared" si="12"/>
        <v>BIOBÍO</v>
      </c>
      <c r="G782" s="1" t="s">
        <v>127</v>
      </c>
      <c r="H782" s="1" t="s">
        <v>122</v>
      </c>
      <c r="I782" s="5" t="s">
        <v>4911</v>
      </c>
      <c r="J782" s="5">
        <v>417</v>
      </c>
      <c r="K782" s="5" t="s">
        <v>20</v>
      </c>
      <c r="L782" s="5" t="s">
        <v>30</v>
      </c>
      <c r="M782" s="5">
        <v>55036</v>
      </c>
      <c r="N782" s="5" t="s">
        <v>1581</v>
      </c>
      <c r="O782" s="1" t="s">
        <v>1582</v>
      </c>
      <c r="P782" s="1" t="s">
        <v>533</v>
      </c>
      <c r="Q782" s="1" t="s">
        <v>565</v>
      </c>
      <c r="R782" s="1" t="s">
        <v>26</v>
      </c>
      <c r="S782" s="1" t="s">
        <v>31</v>
      </c>
      <c r="T782" s="5">
        <v>171201</v>
      </c>
      <c r="U782" s="1" t="s">
        <v>507</v>
      </c>
      <c r="V782" s="1" t="s">
        <v>25</v>
      </c>
      <c r="W782" s="1" t="s">
        <v>25</v>
      </c>
      <c r="X782" s="1" t="s">
        <v>25</v>
      </c>
      <c r="Y782" s="1" t="s">
        <v>86</v>
      </c>
      <c r="Z782" s="1" t="s">
        <v>25</v>
      </c>
      <c r="AA782" s="1" t="s">
        <v>25</v>
      </c>
      <c r="AB782" s="1" t="s">
        <v>25</v>
      </c>
      <c r="AC782" s="1" t="s">
        <v>4394</v>
      </c>
      <c r="AD782" s="2">
        <v>0</v>
      </c>
      <c r="AE782" s="2">
        <v>9937180.7890000008</v>
      </c>
      <c r="AF782" s="2">
        <v>3449543</v>
      </c>
      <c r="AG782" s="2">
        <v>0</v>
      </c>
      <c r="AH782" s="2">
        <v>0</v>
      </c>
      <c r="AI782" s="2">
        <v>0</v>
      </c>
      <c r="AJ782" s="2">
        <v>0</v>
      </c>
      <c r="AK782" s="2">
        <v>0</v>
      </c>
      <c r="AL782" s="25" t="e">
        <f>VLOOKUP(H782,Tabla3[[#All],[Comuna]:[Codigo Comuna]],2,FALSE)</f>
        <v>#N/A</v>
      </c>
      <c r="AM782" s="28" t="e">
        <f>VLOOKUP(AL782,Poblacion!E$1:G$347,3,FALSE)</f>
        <v>#N/A</v>
      </c>
      <c r="AN782" s="28" t="e">
        <f>VLOOKUP(AL782,Tabla4[[#All],[Código Comuna]:[Población 2025 estimada]],3,FALSE)</f>
        <v>#N/A</v>
      </c>
      <c r="AO782" s="26" t="e">
        <f>VLOOKUP(AL782,Pobreza!B$1:E$346,4,FALSE)</f>
        <v>#N/A</v>
      </c>
    </row>
    <row r="783" spans="1:41" ht="24" x14ac:dyDescent="0.25">
      <c r="A783" s="5">
        <v>950</v>
      </c>
      <c r="B783" s="5" t="s">
        <v>497</v>
      </c>
      <c r="C783" s="5" t="s">
        <v>497</v>
      </c>
      <c r="D783" s="1" t="s">
        <v>498</v>
      </c>
      <c r="E783" s="1" t="s">
        <v>81</v>
      </c>
      <c r="F783" s="1" t="str">
        <f t="shared" si="12"/>
        <v>BIOBÍO</v>
      </c>
      <c r="G783" s="1" t="s">
        <v>127</v>
      </c>
      <c r="H783" s="1" t="s">
        <v>122</v>
      </c>
      <c r="I783" s="5" t="s">
        <v>4911</v>
      </c>
      <c r="J783" s="5">
        <v>417</v>
      </c>
      <c r="K783" s="5" t="s">
        <v>20</v>
      </c>
      <c r="L783" s="5" t="s">
        <v>30</v>
      </c>
      <c r="M783" s="5">
        <v>55036</v>
      </c>
      <c r="N783" s="5" t="s">
        <v>1581</v>
      </c>
      <c r="O783" s="1" t="s">
        <v>1582</v>
      </c>
      <c r="P783" s="1" t="s">
        <v>533</v>
      </c>
      <c r="Q783" s="1" t="s">
        <v>565</v>
      </c>
      <c r="R783" s="1" t="s">
        <v>26</v>
      </c>
      <c r="S783" s="1" t="s">
        <v>135</v>
      </c>
      <c r="T783" s="5">
        <v>172970</v>
      </c>
      <c r="U783" s="1" t="s">
        <v>507</v>
      </c>
      <c r="V783" s="1" t="s">
        <v>25</v>
      </c>
      <c r="W783" s="1" t="s">
        <v>25</v>
      </c>
      <c r="X783" s="1" t="s">
        <v>25</v>
      </c>
      <c r="Y783" s="1" t="s">
        <v>86</v>
      </c>
      <c r="Z783" s="1" t="s">
        <v>25</v>
      </c>
      <c r="AA783" s="1" t="s">
        <v>25</v>
      </c>
      <c r="AB783" s="1" t="s">
        <v>25</v>
      </c>
      <c r="AC783" s="1" t="s">
        <v>4394</v>
      </c>
      <c r="AD783" s="2">
        <v>0</v>
      </c>
      <c r="AE783" s="2">
        <v>760820.25300000003</v>
      </c>
      <c r="AF783" s="2">
        <v>2555155</v>
      </c>
      <c r="AG783" s="2">
        <v>0</v>
      </c>
      <c r="AH783" s="2">
        <v>0</v>
      </c>
      <c r="AI783" s="2">
        <v>0</v>
      </c>
      <c r="AJ783" s="2">
        <v>0</v>
      </c>
      <c r="AK783" s="2">
        <v>0</v>
      </c>
      <c r="AL783" s="25" t="e">
        <f>VLOOKUP(H783,Tabla3[[#All],[Comuna]:[Codigo Comuna]],2,FALSE)</f>
        <v>#N/A</v>
      </c>
      <c r="AM783" s="28" t="e">
        <f>VLOOKUP(AL783,Poblacion!E$1:G$347,3,FALSE)</f>
        <v>#N/A</v>
      </c>
      <c r="AN783" s="28" t="e">
        <f>VLOOKUP(AL783,Tabla4[[#All],[Código Comuna]:[Población 2025 estimada]],3,FALSE)</f>
        <v>#N/A</v>
      </c>
      <c r="AO783" s="26" t="e">
        <f>VLOOKUP(AL783,Pobreza!B$1:E$346,4,FALSE)</f>
        <v>#N/A</v>
      </c>
    </row>
    <row r="784" spans="1:41" ht="24" x14ac:dyDescent="0.25">
      <c r="A784" s="5">
        <v>952</v>
      </c>
      <c r="B784" s="5" t="s">
        <v>497</v>
      </c>
      <c r="C784" s="5" t="s">
        <v>497</v>
      </c>
      <c r="D784" s="1" t="s">
        <v>498</v>
      </c>
      <c r="E784" s="1" t="s">
        <v>81</v>
      </c>
      <c r="F784" s="1" t="str">
        <f t="shared" si="12"/>
        <v>BIOBÍO</v>
      </c>
      <c r="G784" s="1" t="s">
        <v>84</v>
      </c>
      <c r="H784" s="1" t="s">
        <v>85</v>
      </c>
      <c r="I784" s="5" t="s">
        <v>4912</v>
      </c>
      <c r="J784" s="5">
        <v>696</v>
      </c>
      <c r="K784" s="5" t="s">
        <v>20</v>
      </c>
      <c r="L784" s="5" t="s">
        <v>21</v>
      </c>
      <c r="M784" s="5">
        <v>54683</v>
      </c>
      <c r="N784" s="5" t="s">
        <v>1583</v>
      </c>
      <c r="O784" s="1" t="s">
        <v>1584</v>
      </c>
      <c r="P784" s="1" t="s">
        <v>505</v>
      </c>
      <c r="Q784" s="1" t="s">
        <v>560</v>
      </c>
      <c r="R784" s="1" t="s">
        <v>89</v>
      </c>
      <c r="S784" s="1" t="s">
        <v>106</v>
      </c>
      <c r="T784" s="5">
        <v>169919</v>
      </c>
      <c r="U784" s="1" t="s">
        <v>25</v>
      </c>
      <c r="V784" s="1" t="s">
        <v>25</v>
      </c>
      <c r="W784" s="1" t="s">
        <v>25</v>
      </c>
      <c r="X784" s="1" t="s">
        <v>25</v>
      </c>
      <c r="Y784" s="1" t="s">
        <v>86</v>
      </c>
      <c r="Z784" s="1" t="s">
        <v>25</v>
      </c>
      <c r="AA784" s="1" t="s">
        <v>25</v>
      </c>
      <c r="AB784" s="1" t="s">
        <v>25</v>
      </c>
      <c r="AC784" s="1" t="s">
        <v>4394</v>
      </c>
      <c r="AD784" s="2">
        <v>0</v>
      </c>
      <c r="AE784" s="2">
        <v>0</v>
      </c>
      <c r="AF784" s="2">
        <v>10000</v>
      </c>
      <c r="AG784" s="2">
        <v>115000</v>
      </c>
      <c r="AH784" s="2">
        <v>100000</v>
      </c>
      <c r="AI784" s="2">
        <v>0</v>
      </c>
      <c r="AJ784" s="2">
        <v>0</v>
      </c>
      <c r="AK784" s="2">
        <v>0</v>
      </c>
      <c r="AL784" s="25">
        <f>VLOOKUP(H784,Tabla3[[#All],[Comuna]:[Codigo Comuna]],2,FALSE)</f>
        <v>8203</v>
      </c>
      <c r="AM784" s="28">
        <f>VLOOKUP(AL784,Poblacion!E$1:G$347,3,FALSE)</f>
        <v>34640</v>
      </c>
      <c r="AN784" s="28">
        <f>VLOOKUP(AL784,Tabla4[[#All],[Código Comuna]:[Población 2025 estimada]],3,FALSE)</f>
        <v>37530</v>
      </c>
      <c r="AO784" s="26">
        <f>VLOOKUP(AL784,Pobreza!B$1:E$346,4,FALSE)</f>
        <v>0.27250374141055361</v>
      </c>
    </row>
    <row r="785" spans="1:41" ht="264" x14ac:dyDescent="0.25">
      <c r="A785" s="5">
        <v>954</v>
      </c>
      <c r="B785" s="5" t="s">
        <v>497</v>
      </c>
      <c r="C785" s="5" t="s">
        <v>497</v>
      </c>
      <c r="D785" s="1" t="s">
        <v>498</v>
      </c>
      <c r="E785" s="1" t="s">
        <v>81</v>
      </c>
      <c r="F785" s="1" t="str">
        <f t="shared" si="12"/>
        <v>BIOBÍO</v>
      </c>
      <c r="G785" s="1" t="s">
        <v>396</v>
      </c>
      <c r="H785" s="1" t="s">
        <v>397</v>
      </c>
      <c r="I785" s="5" t="s">
        <v>4911</v>
      </c>
      <c r="J785" s="5">
        <v>426</v>
      </c>
      <c r="K785" s="5" t="s">
        <v>20</v>
      </c>
      <c r="L785" s="5" t="s">
        <v>21</v>
      </c>
      <c r="M785" s="5">
        <v>55073</v>
      </c>
      <c r="N785" s="5" t="s">
        <v>1585</v>
      </c>
      <c r="O785" s="1" t="s">
        <v>1586</v>
      </c>
      <c r="P785" s="1" t="s">
        <v>533</v>
      </c>
      <c r="Q785" s="1" t="s">
        <v>556</v>
      </c>
      <c r="R785" s="1" t="s">
        <v>26</v>
      </c>
      <c r="S785" s="1" t="s">
        <v>27</v>
      </c>
      <c r="T785" s="5">
        <v>171327</v>
      </c>
      <c r="U785" s="1" t="s">
        <v>507</v>
      </c>
      <c r="V785" s="1" t="s">
        <v>25</v>
      </c>
      <c r="W785" s="1" t="s">
        <v>25</v>
      </c>
      <c r="X785" s="1" t="s">
        <v>25</v>
      </c>
      <c r="Y785" s="1" t="s">
        <v>25</v>
      </c>
      <c r="Z785" s="1" t="s">
        <v>25</v>
      </c>
      <c r="AA785" s="1" t="s">
        <v>25</v>
      </c>
      <c r="AB785" s="1" t="s">
        <v>25</v>
      </c>
      <c r="AC785" s="1" t="s">
        <v>4394</v>
      </c>
      <c r="AD785" s="2">
        <v>29267</v>
      </c>
      <c r="AE785" s="2">
        <v>1064728.121</v>
      </c>
      <c r="AF785" s="2">
        <v>1561792</v>
      </c>
      <c r="AG785" s="2">
        <v>1640733</v>
      </c>
      <c r="AH785" s="2">
        <v>1685494</v>
      </c>
      <c r="AI785" s="2">
        <v>313680</v>
      </c>
      <c r="AJ785" s="2">
        <v>0</v>
      </c>
      <c r="AK785" s="2">
        <v>0</v>
      </c>
      <c r="AL785" s="25" t="e">
        <f>VLOOKUP(H785,Tabla3[[#All],[Comuna]:[Codigo Comuna]],2,FALSE)</f>
        <v>#N/A</v>
      </c>
      <c r="AM785" s="28" t="e">
        <f>VLOOKUP(AL785,Poblacion!E$1:G$347,3,FALSE)</f>
        <v>#N/A</v>
      </c>
      <c r="AN785" s="28" t="e">
        <f>VLOOKUP(AL785,Tabla4[[#All],[Código Comuna]:[Población 2025 estimada]],3,FALSE)</f>
        <v>#N/A</v>
      </c>
      <c r="AO785" s="26" t="e">
        <f>VLOOKUP(AL785,Pobreza!B$1:E$346,4,FALSE)</f>
        <v>#N/A</v>
      </c>
    </row>
    <row r="786" spans="1:41" ht="264" x14ac:dyDescent="0.25">
      <c r="A786" s="5">
        <v>953</v>
      </c>
      <c r="B786" s="5" t="s">
        <v>497</v>
      </c>
      <c r="C786" s="5" t="s">
        <v>497</v>
      </c>
      <c r="D786" s="1" t="s">
        <v>498</v>
      </c>
      <c r="E786" s="1" t="s">
        <v>81</v>
      </c>
      <c r="F786" s="1" t="str">
        <f t="shared" si="12"/>
        <v>BIOBÍO</v>
      </c>
      <c r="G786" s="1" t="s">
        <v>396</v>
      </c>
      <c r="H786" s="1" t="s">
        <v>397</v>
      </c>
      <c r="I786" s="5" t="s">
        <v>4911</v>
      </c>
      <c r="J786" s="5">
        <v>426</v>
      </c>
      <c r="K786" s="5" t="s">
        <v>20</v>
      </c>
      <c r="L786" s="5" t="s">
        <v>30</v>
      </c>
      <c r="M786" s="5">
        <v>55073</v>
      </c>
      <c r="N786" s="5" t="s">
        <v>1585</v>
      </c>
      <c r="O786" s="1" t="s">
        <v>1586</v>
      </c>
      <c r="P786" s="1" t="s">
        <v>533</v>
      </c>
      <c r="Q786" s="1" t="s">
        <v>556</v>
      </c>
      <c r="R786" s="1" t="s">
        <v>26</v>
      </c>
      <c r="S786" s="1" t="s">
        <v>31</v>
      </c>
      <c r="T786" s="5">
        <v>171326</v>
      </c>
      <c r="U786" s="1" t="s">
        <v>507</v>
      </c>
      <c r="V786" s="1" t="s">
        <v>25</v>
      </c>
      <c r="W786" s="1" t="s">
        <v>25</v>
      </c>
      <c r="X786" s="1" t="s">
        <v>25</v>
      </c>
      <c r="Y786" s="1" t="s">
        <v>25</v>
      </c>
      <c r="Z786" s="1" t="s">
        <v>25</v>
      </c>
      <c r="AA786" s="1" t="s">
        <v>25</v>
      </c>
      <c r="AB786" s="1" t="s">
        <v>25</v>
      </c>
      <c r="AC786" s="1" t="s">
        <v>4394</v>
      </c>
      <c r="AD786" s="2">
        <v>105991.072</v>
      </c>
      <c r="AE786" s="2">
        <v>9151244.6070000008</v>
      </c>
      <c r="AF786" s="2">
        <v>12266054</v>
      </c>
      <c r="AG786" s="2">
        <v>15678754</v>
      </c>
      <c r="AH786" s="2">
        <v>14694479</v>
      </c>
      <c r="AI786" s="2">
        <v>8667183</v>
      </c>
      <c r="AJ786" s="2">
        <v>0</v>
      </c>
      <c r="AK786" s="2">
        <v>0</v>
      </c>
      <c r="AL786" s="25" t="e">
        <f>VLOOKUP(H786,Tabla3[[#All],[Comuna]:[Codigo Comuna]],2,FALSE)</f>
        <v>#N/A</v>
      </c>
      <c r="AM786" s="28" t="e">
        <f>VLOOKUP(AL786,Poblacion!E$1:G$347,3,FALSE)</f>
        <v>#N/A</v>
      </c>
      <c r="AN786" s="28" t="e">
        <f>VLOOKUP(AL786,Tabla4[[#All],[Código Comuna]:[Población 2025 estimada]],3,FALSE)</f>
        <v>#N/A</v>
      </c>
      <c r="AO786" s="26" t="e">
        <f>VLOOKUP(AL786,Pobreza!B$1:E$346,4,FALSE)</f>
        <v>#N/A</v>
      </c>
    </row>
    <row r="787" spans="1:41" ht="24" x14ac:dyDescent="0.25">
      <c r="A787" s="5">
        <v>956</v>
      </c>
      <c r="B787" s="5" t="s">
        <v>497</v>
      </c>
      <c r="C787" s="5" t="s">
        <v>497</v>
      </c>
      <c r="D787" s="1" t="s">
        <v>498</v>
      </c>
      <c r="E787" s="1" t="s">
        <v>81</v>
      </c>
      <c r="F787" s="1" t="str">
        <f t="shared" si="12"/>
        <v>BIOBÍO</v>
      </c>
      <c r="G787" s="1" t="s">
        <v>375</v>
      </c>
      <c r="H787" s="1" t="s">
        <v>375</v>
      </c>
      <c r="I787" s="5" t="s">
        <v>4911</v>
      </c>
      <c r="J787" s="5">
        <v>199</v>
      </c>
      <c r="K787" s="5" t="s">
        <v>20</v>
      </c>
      <c r="L787" s="5" t="s">
        <v>21</v>
      </c>
      <c r="M787" s="5">
        <v>47499</v>
      </c>
      <c r="N787" s="5" t="s">
        <v>1587</v>
      </c>
      <c r="O787" s="1" t="s">
        <v>1588</v>
      </c>
      <c r="P787" s="1" t="s">
        <v>543</v>
      </c>
      <c r="Q787" s="1" t="s">
        <v>556</v>
      </c>
      <c r="R787" s="1" t="s">
        <v>26</v>
      </c>
      <c r="S787" s="1" t="s">
        <v>27</v>
      </c>
      <c r="T787" s="5">
        <v>144605</v>
      </c>
      <c r="U787" s="1" t="s">
        <v>500</v>
      </c>
      <c r="V787" s="1" t="s">
        <v>25</v>
      </c>
      <c r="W787" s="1" t="s">
        <v>25</v>
      </c>
      <c r="X787" s="1" t="s">
        <v>25</v>
      </c>
      <c r="Y787" s="1" t="s">
        <v>25</v>
      </c>
      <c r="Z787" s="1" t="s">
        <v>25</v>
      </c>
      <c r="AA787" s="1" t="s">
        <v>25</v>
      </c>
      <c r="AB787" s="1" t="s">
        <v>25</v>
      </c>
      <c r="AC787" s="1" t="s">
        <v>4394</v>
      </c>
      <c r="AD787" s="2">
        <v>0</v>
      </c>
      <c r="AE787" s="2">
        <v>154988</v>
      </c>
      <c r="AF787" s="2">
        <v>437043</v>
      </c>
      <c r="AG787" s="2">
        <v>95800</v>
      </c>
      <c r="AH787" s="2">
        <v>0</v>
      </c>
      <c r="AI787" s="2">
        <v>0</v>
      </c>
      <c r="AJ787" s="2">
        <v>0</v>
      </c>
      <c r="AK787" s="2">
        <v>0</v>
      </c>
      <c r="AL787" s="25">
        <f>VLOOKUP(H787,Tabla3[[#All],[Comuna]:[Codigo Comuna]],2,FALSE)</f>
        <v>8101</v>
      </c>
      <c r="AM787" s="28">
        <f>VLOOKUP(AL787,Poblacion!E$1:G$347,3,FALSE)</f>
        <v>230375</v>
      </c>
      <c r="AN787" s="28">
        <f>VLOOKUP(AL787,Tabla4[[#All],[Código Comuna]:[Población 2025 estimada]],3,FALSE)</f>
        <v>240075</v>
      </c>
      <c r="AO787" s="26">
        <f>VLOOKUP(AL787,Pobreza!B$1:E$346,4,FALSE)</f>
        <v>0.1147780254770943</v>
      </c>
    </row>
    <row r="788" spans="1:41" ht="24" x14ac:dyDescent="0.25">
      <c r="A788" s="5">
        <v>955</v>
      </c>
      <c r="B788" s="5" t="s">
        <v>497</v>
      </c>
      <c r="C788" s="5" t="s">
        <v>497</v>
      </c>
      <c r="D788" s="1" t="s">
        <v>498</v>
      </c>
      <c r="E788" s="1" t="s">
        <v>81</v>
      </c>
      <c r="F788" s="1" t="str">
        <f t="shared" si="12"/>
        <v>BIOBÍO</v>
      </c>
      <c r="G788" s="1" t="s">
        <v>375</v>
      </c>
      <c r="H788" s="1" t="s">
        <v>375</v>
      </c>
      <c r="I788" s="5" t="s">
        <v>4911</v>
      </c>
      <c r="J788" s="5">
        <v>199</v>
      </c>
      <c r="K788" s="5" t="s">
        <v>20</v>
      </c>
      <c r="L788" s="5" t="s">
        <v>30</v>
      </c>
      <c r="M788" s="5">
        <v>47499</v>
      </c>
      <c r="N788" s="5" t="s">
        <v>1587</v>
      </c>
      <c r="O788" s="1" t="s">
        <v>1588</v>
      </c>
      <c r="P788" s="1" t="s">
        <v>543</v>
      </c>
      <c r="Q788" s="1" t="s">
        <v>556</v>
      </c>
      <c r="R788" s="1" t="s">
        <v>26</v>
      </c>
      <c r="S788" s="1" t="s">
        <v>31</v>
      </c>
      <c r="T788" s="5">
        <v>144604</v>
      </c>
      <c r="U788" s="1" t="s">
        <v>500</v>
      </c>
      <c r="V788" s="1" t="s">
        <v>25</v>
      </c>
      <c r="W788" s="1" t="s">
        <v>25</v>
      </c>
      <c r="X788" s="1" t="s">
        <v>25</v>
      </c>
      <c r="Y788" s="1" t="s">
        <v>25</v>
      </c>
      <c r="Z788" s="1" t="s">
        <v>25</v>
      </c>
      <c r="AA788" s="1" t="s">
        <v>25</v>
      </c>
      <c r="AB788" s="1" t="s">
        <v>25</v>
      </c>
      <c r="AC788" s="1" t="s">
        <v>4394</v>
      </c>
      <c r="AD788" s="2">
        <v>0</v>
      </c>
      <c r="AE788" s="2">
        <v>586560</v>
      </c>
      <c r="AF788" s="2">
        <v>3798006</v>
      </c>
      <c r="AG788" s="2">
        <v>6367118</v>
      </c>
      <c r="AH788" s="2">
        <v>0</v>
      </c>
      <c r="AI788" s="2">
        <v>0</v>
      </c>
      <c r="AJ788" s="2">
        <v>0</v>
      </c>
      <c r="AK788" s="2">
        <v>0</v>
      </c>
      <c r="AL788" s="25">
        <f>VLOOKUP(H788,Tabla3[[#All],[Comuna]:[Codigo Comuna]],2,FALSE)</f>
        <v>8101</v>
      </c>
      <c r="AM788" s="28">
        <f>VLOOKUP(AL788,Poblacion!E$1:G$347,3,FALSE)</f>
        <v>230375</v>
      </c>
      <c r="AN788" s="28">
        <f>VLOOKUP(AL788,Tabla4[[#All],[Código Comuna]:[Población 2025 estimada]],3,FALSE)</f>
        <v>240075</v>
      </c>
      <c r="AO788" s="26">
        <f>VLOOKUP(AL788,Pobreza!B$1:E$346,4,FALSE)</f>
        <v>0.1147780254770943</v>
      </c>
    </row>
    <row r="789" spans="1:41" ht="24" x14ac:dyDescent="0.25">
      <c r="A789" s="5">
        <v>957</v>
      </c>
      <c r="B789" s="5" t="s">
        <v>497</v>
      </c>
      <c r="C789" s="5" t="s">
        <v>497</v>
      </c>
      <c r="D789" s="1" t="s">
        <v>498</v>
      </c>
      <c r="E789" s="1" t="s">
        <v>81</v>
      </c>
      <c r="F789" s="1" t="str">
        <f t="shared" si="12"/>
        <v>BIOBÍO</v>
      </c>
      <c r="G789" s="1" t="s">
        <v>375</v>
      </c>
      <c r="H789" s="1" t="s">
        <v>404</v>
      </c>
      <c r="I789" s="5" t="s">
        <v>4911</v>
      </c>
      <c r="J789" s="5">
        <v>333</v>
      </c>
      <c r="K789" s="5" t="s">
        <v>20</v>
      </c>
      <c r="L789" s="5" t="s">
        <v>21</v>
      </c>
      <c r="M789" s="5">
        <v>52716</v>
      </c>
      <c r="N789" s="5" t="s">
        <v>1589</v>
      </c>
      <c r="O789" s="1" t="s">
        <v>1590</v>
      </c>
      <c r="P789" s="1" t="s">
        <v>505</v>
      </c>
      <c r="Q789" s="1" t="s">
        <v>522</v>
      </c>
      <c r="R789" s="1" t="s">
        <v>77</v>
      </c>
      <c r="S789" s="1" t="s">
        <v>78</v>
      </c>
      <c r="T789" s="5">
        <v>163904</v>
      </c>
      <c r="U789" s="1" t="s">
        <v>25</v>
      </c>
      <c r="V789" s="1" t="s">
        <v>25</v>
      </c>
      <c r="W789" s="1" t="s">
        <v>25</v>
      </c>
      <c r="X789" s="1" t="s">
        <v>25</v>
      </c>
      <c r="Y789" s="1" t="s">
        <v>25</v>
      </c>
      <c r="Z789" s="1" t="s">
        <v>25</v>
      </c>
      <c r="AA789" s="1" t="s">
        <v>25</v>
      </c>
      <c r="AB789" s="1" t="s">
        <v>25</v>
      </c>
      <c r="AC789" s="1" t="s">
        <v>4394</v>
      </c>
      <c r="AD789" s="2">
        <v>0</v>
      </c>
      <c r="AE789" s="2">
        <v>1</v>
      </c>
      <c r="AF789" s="2">
        <v>450000</v>
      </c>
      <c r="AG789" s="2">
        <v>350000</v>
      </c>
      <c r="AH789" s="2">
        <v>0</v>
      </c>
      <c r="AI789" s="2">
        <v>0</v>
      </c>
      <c r="AJ789" s="2">
        <v>0</v>
      </c>
      <c r="AK789" s="2">
        <v>0</v>
      </c>
      <c r="AL789" s="25">
        <f>VLOOKUP(H789,Tabla3[[#All],[Comuna]:[Codigo Comuna]],2,FALSE)</f>
        <v>8105</v>
      </c>
      <c r="AM789" s="28">
        <f>VLOOKUP(AL789,Poblacion!E$1:G$347,3,FALSE)</f>
        <v>25795</v>
      </c>
      <c r="AN789" s="28">
        <f>VLOOKUP(AL789,Tabla4[[#All],[Código Comuna]:[Población 2025 estimada]],3,FALSE)</f>
        <v>26850</v>
      </c>
      <c r="AO789" s="26">
        <f>VLOOKUP(AL789,Pobreza!B$1:E$346,4,FALSE)</f>
        <v>0.20862743860084809</v>
      </c>
    </row>
    <row r="790" spans="1:41" ht="24" x14ac:dyDescent="0.25">
      <c r="A790" s="5">
        <v>958</v>
      </c>
      <c r="B790" s="5" t="s">
        <v>497</v>
      </c>
      <c r="C790" s="5" t="s">
        <v>497</v>
      </c>
      <c r="D790" s="1" t="s">
        <v>498</v>
      </c>
      <c r="E790" s="1" t="s">
        <v>81</v>
      </c>
      <c r="F790" s="1" t="str">
        <f t="shared" si="12"/>
        <v>BIOBÍO</v>
      </c>
      <c r="G790" s="1" t="s">
        <v>127</v>
      </c>
      <c r="H790" s="1" t="s">
        <v>122</v>
      </c>
      <c r="I790" s="5" t="s">
        <v>4911</v>
      </c>
      <c r="J790" s="5">
        <v>443</v>
      </c>
      <c r="K790" s="5" t="s">
        <v>20</v>
      </c>
      <c r="L790" s="5" t="s">
        <v>30</v>
      </c>
      <c r="M790" s="5">
        <v>55117</v>
      </c>
      <c r="N790" s="5" t="s">
        <v>1591</v>
      </c>
      <c r="O790" s="1" t="s">
        <v>1592</v>
      </c>
      <c r="P790" s="1" t="s">
        <v>570</v>
      </c>
      <c r="Q790" s="1" t="s">
        <v>556</v>
      </c>
      <c r="R790" s="1" t="s">
        <v>26</v>
      </c>
      <c r="S790" s="1" t="s">
        <v>226</v>
      </c>
      <c r="T790" s="5">
        <v>181432</v>
      </c>
      <c r="U790" s="1" t="s">
        <v>507</v>
      </c>
      <c r="V790" s="1" t="s">
        <v>25</v>
      </c>
      <c r="W790" s="1" t="s">
        <v>25</v>
      </c>
      <c r="X790" s="1" t="s">
        <v>25</v>
      </c>
      <c r="Y790" s="1" t="s">
        <v>25</v>
      </c>
      <c r="Z790" s="1" t="s">
        <v>25</v>
      </c>
      <c r="AA790" s="1" t="s">
        <v>25</v>
      </c>
      <c r="AB790" s="1" t="s">
        <v>25</v>
      </c>
      <c r="AC790" s="1" t="s">
        <v>4394</v>
      </c>
      <c r="AD790" s="2">
        <v>0</v>
      </c>
      <c r="AE790" s="2">
        <v>451000</v>
      </c>
      <c r="AF790" s="2">
        <v>661455</v>
      </c>
      <c r="AG790" s="2">
        <v>0</v>
      </c>
      <c r="AH790" s="2">
        <v>0</v>
      </c>
      <c r="AI790" s="2">
        <v>0</v>
      </c>
      <c r="AJ790" s="2">
        <v>0</v>
      </c>
      <c r="AK790" s="2">
        <v>0</v>
      </c>
      <c r="AL790" s="25" t="e">
        <f>VLOOKUP(H790,Tabla3[[#All],[Comuna]:[Codigo Comuna]],2,FALSE)</f>
        <v>#N/A</v>
      </c>
      <c r="AM790" s="28" t="e">
        <f>VLOOKUP(AL790,Poblacion!E$1:G$347,3,FALSE)</f>
        <v>#N/A</v>
      </c>
      <c r="AN790" s="28" t="e">
        <f>VLOOKUP(AL790,Tabla4[[#All],[Código Comuna]:[Población 2025 estimada]],3,FALSE)</f>
        <v>#N/A</v>
      </c>
      <c r="AO790" s="26" t="e">
        <f>VLOOKUP(AL790,Pobreza!B$1:E$346,4,FALSE)</f>
        <v>#N/A</v>
      </c>
    </row>
    <row r="791" spans="1:41" ht="24" x14ac:dyDescent="0.25">
      <c r="A791" s="5">
        <v>959</v>
      </c>
      <c r="B791" s="5" t="s">
        <v>497</v>
      </c>
      <c r="C791" s="5" t="s">
        <v>497</v>
      </c>
      <c r="D791" s="1" t="s">
        <v>498</v>
      </c>
      <c r="E791" s="1" t="s">
        <v>81</v>
      </c>
      <c r="F791" s="1" t="str">
        <f t="shared" si="12"/>
        <v>BIOBÍO</v>
      </c>
      <c r="G791" s="1" t="s">
        <v>127</v>
      </c>
      <c r="H791" s="1" t="s">
        <v>122</v>
      </c>
      <c r="I791" s="5" t="s">
        <v>4911</v>
      </c>
      <c r="J791" s="5">
        <v>446</v>
      </c>
      <c r="K791" s="5" t="s">
        <v>20</v>
      </c>
      <c r="L791" s="5" t="s">
        <v>30</v>
      </c>
      <c r="M791" s="5">
        <v>55122</v>
      </c>
      <c r="N791" s="5" t="s">
        <v>1593</v>
      </c>
      <c r="O791" s="1" t="s">
        <v>1594</v>
      </c>
      <c r="P791" s="1" t="s">
        <v>570</v>
      </c>
      <c r="Q791" s="1" t="s">
        <v>556</v>
      </c>
      <c r="R791" s="1" t="s">
        <v>26</v>
      </c>
      <c r="S791" s="1" t="s">
        <v>226</v>
      </c>
      <c r="T791" s="5">
        <v>181435</v>
      </c>
      <c r="U791" s="1" t="s">
        <v>507</v>
      </c>
      <c r="V791" s="1" t="s">
        <v>25</v>
      </c>
      <c r="W791" s="1" t="s">
        <v>25</v>
      </c>
      <c r="X791" s="1" t="s">
        <v>25</v>
      </c>
      <c r="Y791" s="1" t="s">
        <v>25</v>
      </c>
      <c r="Z791" s="1" t="s">
        <v>25</v>
      </c>
      <c r="AA791" s="1" t="s">
        <v>25</v>
      </c>
      <c r="AB791" s="1" t="s">
        <v>25</v>
      </c>
      <c r="AC791" s="1" t="s">
        <v>4394</v>
      </c>
      <c r="AD791" s="2">
        <v>0</v>
      </c>
      <c r="AE791" s="2">
        <v>224000</v>
      </c>
      <c r="AF791" s="2">
        <v>718614</v>
      </c>
      <c r="AG791" s="2">
        <v>0</v>
      </c>
      <c r="AH791" s="2">
        <v>0</v>
      </c>
      <c r="AI791" s="2">
        <v>0</v>
      </c>
      <c r="AJ791" s="2">
        <v>0</v>
      </c>
      <c r="AK791" s="2">
        <v>0</v>
      </c>
      <c r="AL791" s="25" t="e">
        <f>VLOOKUP(H791,Tabla3[[#All],[Comuna]:[Codigo Comuna]],2,FALSE)</f>
        <v>#N/A</v>
      </c>
      <c r="AM791" s="28" t="e">
        <f>VLOOKUP(AL791,Poblacion!E$1:G$347,3,FALSE)</f>
        <v>#N/A</v>
      </c>
      <c r="AN791" s="28" t="e">
        <f>VLOOKUP(AL791,Tabla4[[#All],[Código Comuna]:[Población 2025 estimada]],3,FALSE)</f>
        <v>#N/A</v>
      </c>
      <c r="AO791" s="26" t="e">
        <f>VLOOKUP(AL791,Pobreza!B$1:E$346,4,FALSE)</f>
        <v>#N/A</v>
      </c>
    </row>
    <row r="792" spans="1:41" ht="24" x14ac:dyDescent="0.25">
      <c r="A792" s="5">
        <v>960</v>
      </c>
      <c r="B792" s="5" t="s">
        <v>497</v>
      </c>
      <c r="C792" s="5" t="s">
        <v>497</v>
      </c>
      <c r="D792" s="1" t="s">
        <v>498</v>
      </c>
      <c r="E792" s="1" t="s">
        <v>81</v>
      </c>
      <c r="F792" s="1" t="str">
        <f t="shared" si="12"/>
        <v>BIOBÍO</v>
      </c>
      <c r="G792" s="1" t="s">
        <v>127</v>
      </c>
      <c r="H792" s="1" t="s">
        <v>122</v>
      </c>
      <c r="I792" s="5" t="s">
        <v>4911</v>
      </c>
      <c r="J792" s="5">
        <v>447</v>
      </c>
      <c r="K792" s="5" t="s">
        <v>20</v>
      </c>
      <c r="L792" s="5" t="s">
        <v>30</v>
      </c>
      <c r="M792" s="5">
        <v>55124</v>
      </c>
      <c r="N792" s="5" t="s">
        <v>1595</v>
      </c>
      <c r="O792" s="1" t="s">
        <v>1596</v>
      </c>
      <c r="P792" s="1" t="s">
        <v>570</v>
      </c>
      <c r="Q792" s="1" t="s">
        <v>556</v>
      </c>
      <c r="R792" s="1" t="s">
        <v>26</v>
      </c>
      <c r="S792" s="1" t="s">
        <v>31</v>
      </c>
      <c r="T792" s="5">
        <v>171404</v>
      </c>
      <c r="U792" s="1" t="s">
        <v>507</v>
      </c>
      <c r="V792" s="1" t="s">
        <v>25</v>
      </c>
      <c r="W792" s="1" t="s">
        <v>25</v>
      </c>
      <c r="X792" s="1" t="s">
        <v>25</v>
      </c>
      <c r="Y792" s="1" t="s">
        <v>25</v>
      </c>
      <c r="Z792" s="1" t="s">
        <v>25</v>
      </c>
      <c r="AA792" s="1" t="s">
        <v>25</v>
      </c>
      <c r="AB792" s="1" t="s">
        <v>25</v>
      </c>
      <c r="AC792" s="1" t="s">
        <v>4394</v>
      </c>
      <c r="AD792" s="2">
        <v>0</v>
      </c>
      <c r="AE792" s="2">
        <v>374000</v>
      </c>
      <c r="AF792" s="2">
        <v>158719</v>
      </c>
      <c r="AG792" s="2">
        <v>0</v>
      </c>
      <c r="AH792" s="2">
        <v>0</v>
      </c>
      <c r="AI792" s="2">
        <v>0</v>
      </c>
      <c r="AJ792" s="2">
        <v>0</v>
      </c>
      <c r="AK792" s="2">
        <v>0</v>
      </c>
      <c r="AL792" s="25" t="e">
        <f>VLOOKUP(H792,Tabla3[[#All],[Comuna]:[Codigo Comuna]],2,FALSE)</f>
        <v>#N/A</v>
      </c>
      <c r="AM792" s="28" t="e">
        <f>VLOOKUP(AL792,Poblacion!E$1:G$347,3,FALSE)</f>
        <v>#N/A</v>
      </c>
      <c r="AN792" s="28" t="e">
        <f>VLOOKUP(AL792,Tabla4[[#All],[Código Comuna]:[Población 2025 estimada]],3,FALSE)</f>
        <v>#N/A</v>
      </c>
      <c r="AO792" s="26" t="e">
        <f>VLOOKUP(AL792,Pobreza!B$1:E$346,4,FALSE)</f>
        <v>#N/A</v>
      </c>
    </row>
    <row r="793" spans="1:41" ht="24" x14ac:dyDescent="0.25">
      <c r="A793" s="5">
        <v>961</v>
      </c>
      <c r="B793" s="5" t="s">
        <v>497</v>
      </c>
      <c r="C793" s="5" t="s">
        <v>497</v>
      </c>
      <c r="D793" s="1" t="s">
        <v>498</v>
      </c>
      <c r="E793" s="1" t="s">
        <v>81</v>
      </c>
      <c r="F793" s="1" t="str">
        <f t="shared" si="12"/>
        <v>BIOBÍO</v>
      </c>
      <c r="G793" s="1" t="s">
        <v>127</v>
      </c>
      <c r="H793" s="1" t="s">
        <v>122</v>
      </c>
      <c r="I793" s="5" t="s">
        <v>4912</v>
      </c>
      <c r="J793" s="5">
        <v>781</v>
      </c>
      <c r="K793" s="5" t="s">
        <v>20</v>
      </c>
      <c r="L793" s="5" t="s">
        <v>21</v>
      </c>
      <c r="M793" s="5">
        <v>55398</v>
      </c>
      <c r="N793" s="5" t="s">
        <v>1597</v>
      </c>
      <c r="O793" s="1" t="s">
        <v>1598</v>
      </c>
      <c r="P793" s="1" t="s">
        <v>570</v>
      </c>
      <c r="Q793" s="1" t="s">
        <v>506</v>
      </c>
      <c r="R793" s="1" t="s">
        <v>26</v>
      </c>
      <c r="S793" s="1" t="s">
        <v>328</v>
      </c>
      <c r="T793" s="5">
        <v>182090</v>
      </c>
      <c r="U793" s="1" t="s">
        <v>25</v>
      </c>
      <c r="V793" s="1" t="s">
        <v>25</v>
      </c>
      <c r="W793" s="1" t="s">
        <v>25</v>
      </c>
      <c r="X793" s="1" t="s">
        <v>25</v>
      </c>
      <c r="Y793" s="1" t="s">
        <v>25</v>
      </c>
      <c r="Z793" s="1" t="s">
        <v>25</v>
      </c>
      <c r="AA793" s="1" t="s">
        <v>25</v>
      </c>
      <c r="AB793" s="1" t="s">
        <v>25</v>
      </c>
      <c r="AC793" s="1" t="s">
        <v>4394</v>
      </c>
      <c r="AD793" s="2">
        <v>0</v>
      </c>
      <c r="AE793" s="2">
        <v>0</v>
      </c>
      <c r="AF793" s="2">
        <v>40800</v>
      </c>
      <c r="AG793" s="2">
        <v>50000</v>
      </c>
      <c r="AH793" s="2">
        <v>50000</v>
      </c>
      <c r="AI793" s="2">
        <v>0</v>
      </c>
      <c r="AJ793" s="2">
        <v>0</v>
      </c>
      <c r="AK793" s="2">
        <v>0</v>
      </c>
      <c r="AL793" s="25" t="e">
        <f>VLOOKUP(H793,Tabla3[[#All],[Comuna]:[Codigo Comuna]],2,FALSE)</f>
        <v>#N/A</v>
      </c>
      <c r="AM793" s="28" t="e">
        <f>VLOOKUP(AL793,Poblacion!E$1:G$347,3,FALSE)</f>
        <v>#N/A</v>
      </c>
      <c r="AN793" s="28" t="e">
        <f>VLOOKUP(AL793,Tabla4[[#All],[Código Comuna]:[Población 2025 estimada]],3,FALSE)</f>
        <v>#N/A</v>
      </c>
      <c r="AO793" s="26" t="e">
        <f>VLOOKUP(AL793,Pobreza!B$1:E$346,4,FALSE)</f>
        <v>#N/A</v>
      </c>
    </row>
    <row r="794" spans="1:41" ht="24" x14ac:dyDescent="0.25">
      <c r="A794" s="5">
        <v>962</v>
      </c>
      <c r="B794" s="5" t="s">
        <v>497</v>
      </c>
      <c r="C794" s="5" t="s">
        <v>497</v>
      </c>
      <c r="D794" s="1" t="s">
        <v>498</v>
      </c>
      <c r="E794" s="1" t="s">
        <v>81</v>
      </c>
      <c r="F794" s="1" t="str">
        <f t="shared" si="12"/>
        <v>BIOBÍO</v>
      </c>
      <c r="G794" s="1" t="s">
        <v>127</v>
      </c>
      <c r="H794" s="1" t="s">
        <v>122</v>
      </c>
      <c r="I794" s="5" t="s">
        <v>4912</v>
      </c>
      <c r="J794" s="5">
        <v>781</v>
      </c>
      <c r="K794" s="5" t="s">
        <v>20</v>
      </c>
      <c r="L794" s="5" t="s">
        <v>30</v>
      </c>
      <c r="M794" s="5">
        <v>55398</v>
      </c>
      <c r="N794" s="5" t="s">
        <v>1597</v>
      </c>
      <c r="O794" s="1" t="s">
        <v>1598</v>
      </c>
      <c r="P794" s="1" t="s">
        <v>570</v>
      </c>
      <c r="Q794" s="1" t="s">
        <v>506</v>
      </c>
      <c r="R794" s="1" t="s">
        <v>26</v>
      </c>
      <c r="S794" s="1" t="s">
        <v>126</v>
      </c>
      <c r="T794" s="5">
        <v>182089</v>
      </c>
      <c r="U794" s="1" t="s">
        <v>25</v>
      </c>
      <c r="V794" s="1" t="s">
        <v>25</v>
      </c>
      <c r="W794" s="1" t="s">
        <v>25</v>
      </c>
      <c r="X794" s="1" t="s">
        <v>25</v>
      </c>
      <c r="Y794" s="1" t="s">
        <v>25</v>
      </c>
      <c r="Z794" s="1" t="s">
        <v>25</v>
      </c>
      <c r="AA794" s="1" t="s">
        <v>25</v>
      </c>
      <c r="AB794" s="1" t="s">
        <v>25</v>
      </c>
      <c r="AC794" s="1" t="s">
        <v>4394</v>
      </c>
      <c r="AD794" s="2">
        <v>0</v>
      </c>
      <c r="AE794" s="2">
        <v>0</v>
      </c>
      <c r="AF794" s="2">
        <v>408000</v>
      </c>
      <c r="AG794" s="2">
        <v>500000</v>
      </c>
      <c r="AH794" s="2">
        <v>500000</v>
      </c>
      <c r="AI794" s="2">
        <v>0</v>
      </c>
      <c r="AJ794" s="2">
        <v>0</v>
      </c>
      <c r="AK794" s="2">
        <v>0</v>
      </c>
      <c r="AL794" s="25" t="e">
        <f>VLOOKUP(H794,Tabla3[[#All],[Comuna]:[Codigo Comuna]],2,FALSE)</f>
        <v>#N/A</v>
      </c>
      <c r="AM794" s="28" t="e">
        <f>VLOOKUP(AL794,Poblacion!E$1:G$347,3,FALSE)</f>
        <v>#N/A</v>
      </c>
      <c r="AN794" s="28" t="e">
        <f>VLOOKUP(AL794,Tabla4[[#All],[Código Comuna]:[Población 2025 estimada]],3,FALSE)</f>
        <v>#N/A</v>
      </c>
      <c r="AO794" s="26" t="e">
        <f>VLOOKUP(AL794,Pobreza!B$1:E$346,4,FALSE)</f>
        <v>#N/A</v>
      </c>
    </row>
    <row r="795" spans="1:41" ht="264" x14ac:dyDescent="0.25">
      <c r="A795" s="5">
        <v>964</v>
      </c>
      <c r="B795" s="5" t="s">
        <v>497</v>
      </c>
      <c r="C795" s="5" t="s">
        <v>497</v>
      </c>
      <c r="D795" s="1" t="s">
        <v>498</v>
      </c>
      <c r="E795" s="1" t="s">
        <v>81</v>
      </c>
      <c r="F795" s="1" t="str">
        <f t="shared" si="12"/>
        <v>BIOBÍO</v>
      </c>
      <c r="G795" s="1" t="s">
        <v>396</v>
      </c>
      <c r="H795" s="1" t="s">
        <v>397</v>
      </c>
      <c r="I795" s="5" t="s">
        <v>4911</v>
      </c>
      <c r="J795" s="5">
        <v>492</v>
      </c>
      <c r="K795" s="5" t="s">
        <v>20</v>
      </c>
      <c r="L795" s="5" t="s">
        <v>21</v>
      </c>
      <c r="M795" s="5">
        <v>56134</v>
      </c>
      <c r="N795" s="5" t="s">
        <v>1599</v>
      </c>
      <c r="O795" s="1" t="s">
        <v>1600</v>
      </c>
      <c r="P795" s="1" t="s">
        <v>533</v>
      </c>
      <c r="Q795" s="1" t="s">
        <v>556</v>
      </c>
      <c r="R795" s="1" t="s">
        <v>26</v>
      </c>
      <c r="S795" s="1" t="s">
        <v>27</v>
      </c>
      <c r="T795" s="5">
        <v>175147</v>
      </c>
      <c r="U795" s="1" t="s">
        <v>25</v>
      </c>
      <c r="V795" s="1" t="s">
        <v>25</v>
      </c>
      <c r="W795" s="1" t="s">
        <v>25</v>
      </c>
      <c r="X795" s="1" t="s">
        <v>25</v>
      </c>
      <c r="Y795" s="1" t="s">
        <v>86</v>
      </c>
      <c r="Z795" s="1" t="s">
        <v>25</v>
      </c>
      <c r="AA795" s="1" t="s">
        <v>25</v>
      </c>
      <c r="AB795" s="1" t="s">
        <v>25</v>
      </c>
      <c r="AC795" s="1" t="s">
        <v>4394</v>
      </c>
      <c r="AD795" s="2">
        <v>20900</v>
      </c>
      <c r="AE795" s="2">
        <v>246404.08799999999</v>
      </c>
      <c r="AF795" s="2">
        <v>229418</v>
      </c>
      <c r="AG795" s="2">
        <v>0</v>
      </c>
      <c r="AH795" s="2">
        <v>0</v>
      </c>
      <c r="AI795" s="2">
        <v>0</v>
      </c>
      <c r="AJ795" s="2">
        <v>0</v>
      </c>
      <c r="AK795" s="2">
        <v>0</v>
      </c>
      <c r="AL795" s="25" t="e">
        <f>VLOOKUP(H795,Tabla3[[#All],[Comuna]:[Codigo Comuna]],2,FALSE)</f>
        <v>#N/A</v>
      </c>
      <c r="AM795" s="28" t="e">
        <f>VLOOKUP(AL795,Poblacion!E$1:G$347,3,FALSE)</f>
        <v>#N/A</v>
      </c>
      <c r="AN795" s="28" t="e">
        <f>VLOOKUP(AL795,Tabla4[[#All],[Código Comuna]:[Población 2025 estimada]],3,FALSE)</f>
        <v>#N/A</v>
      </c>
      <c r="AO795" s="26" t="e">
        <f>VLOOKUP(AL795,Pobreza!B$1:E$346,4,FALSE)</f>
        <v>#N/A</v>
      </c>
    </row>
    <row r="796" spans="1:41" ht="264" x14ac:dyDescent="0.25">
      <c r="A796" s="5">
        <v>963</v>
      </c>
      <c r="B796" s="5" t="s">
        <v>497</v>
      </c>
      <c r="C796" s="5" t="s">
        <v>497</v>
      </c>
      <c r="D796" s="1" t="s">
        <v>498</v>
      </c>
      <c r="E796" s="1" t="s">
        <v>81</v>
      </c>
      <c r="F796" s="1" t="str">
        <f t="shared" si="12"/>
        <v>BIOBÍO</v>
      </c>
      <c r="G796" s="1" t="s">
        <v>396</v>
      </c>
      <c r="H796" s="1" t="s">
        <v>397</v>
      </c>
      <c r="I796" s="5" t="s">
        <v>4911</v>
      </c>
      <c r="J796" s="5">
        <v>492</v>
      </c>
      <c r="K796" s="5" t="s">
        <v>20</v>
      </c>
      <c r="L796" s="5" t="s">
        <v>30</v>
      </c>
      <c r="M796" s="5">
        <v>56134</v>
      </c>
      <c r="N796" s="5" t="s">
        <v>1599</v>
      </c>
      <c r="O796" s="1" t="s">
        <v>1600</v>
      </c>
      <c r="P796" s="1" t="s">
        <v>533</v>
      </c>
      <c r="Q796" s="1" t="s">
        <v>556</v>
      </c>
      <c r="R796" s="1" t="s">
        <v>26</v>
      </c>
      <c r="S796" s="1" t="s">
        <v>31</v>
      </c>
      <c r="T796" s="5">
        <v>175146</v>
      </c>
      <c r="U796" s="1" t="s">
        <v>25</v>
      </c>
      <c r="V796" s="1" t="s">
        <v>25</v>
      </c>
      <c r="W796" s="1" t="s">
        <v>25</v>
      </c>
      <c r="X796" s="1" t="s">
        <v>25</v>
      </c>
      <c r="Y796" s="1" t="s">
        <v>86</v>
      </c>
      <c r="Z796" s="1" t="s">
        <v>25</v>
      </c>
      <c r="AA796" s="1" t="s">
        <v>25</v>
      </c>
      <c r="AB796" s="1" t="s">
        <v>25</v>
      </c>
      <c r="AC796" s="1" t="s">
        <v>4394</v>
      </c>
      <c r="AD796" s="2">
        <v>83999.98</v>
      </c>
      <c r="AE796" s="2">
        <v>2193038.432</v>
      </c>
      <c r="AF796" s="2">
        <v>2629523</v>
      </c>
      <c r="AG796" s="2">
        <v>0</v>
      </c>
      <c r="AH796" s="2">
        <v>0</v>
      </c>
      <c r="AI796" s="2">
        <v>0</v>
      </c>
      <c r="AJ796" s="2">
        <v>0</v>
      </c>
      <c r="AK796" s="2">
        <v>0</v>
      </c>
      <c r="AL796" s="25" t="e">
        <f>VLOOKUP(H796,Tabla3[[#All],[Comuna]:[Codigo Comuna]],2,FALSE)</f>
        <v>#N/A</v>
      </c>
      <c r="AM796" s="28" t="e">
        <f>VLOOKUP(AL796,Poblacion!E$1:G$347,3,FALSE)</f>
        <v>#N/A</v>
      </c>
      <c r="AN796" s="28" t="e">
        <f>VLOOKUP(AL796,Tabla4[[#All],[Código Comuna]:[Población 2025 estimada]],3,FALSE)</f>
        <v>#N/A</v>
      </c>
      <c r="AO796" s="26" t="e">
        <f>VLOOKUP(AL796,Pobreza!B$1:E$346,4,FALSE)</f>
        <v>#N/A</v>
      </c>
    </row>
    <row r="797" spans="1:41" ht="264" x14ac:dyDescent="0.25">
      <c r="A797" s="5">
        <v>965</v>
      </c>
      <c r="B797" s="5" t="s">
        <v>497</v>
      </c>
      <c r="C797" s="5" t="s">
        <v>497</v>
      </c>
      <c r="D797" s="1" t="s">
        <v>498</v>
      </c>
      <c r="E797" s="1" t="s">
        <v>81</v>
      </c>
      <c r="F797" s="1" t="str">
        <f t="shared" si="12"/>
        <v>BIOBÍO</v>
      </c>
      <c r="G797" s="1" t="s">
        <v>396</v>
      </c>
      <c r="H797" s="1" t="s">
        <v>397</v>
      </c>
      <c r="I797" s="5" t="s">
        <v>4911</v>
      </c>
      <c r="J797" s="5">
        <v>493</v>
      </c>
      <c r="K797" s="5" t="s">
        <v>20</v>
      </c>
      <c r="L797" s="5" t="s">
        <v>21</v>
      </c>
      <c r="M797" s="5">
        <v>56135</v>
      </c>
      <c r="N797" s="5" t="s">
        <v>1601</v>
      </c>
      <c r="O797" s="1" t="s">
        <v>1602</v>
      </c>
      <c r="P797" s="1" t="s">
        <v>533</v>
      </c>
      <c r="Q797" s="1" t="s">
        <v>1576</v>
      </c>
      <c r="R797" s="1" t="s">
        <v>26</v>
      </c>
      <c r="S797" s="1" t="s">
        <v>27</v>
      </c>
      <c r="T797" s="5">
        <v>175149</v>
      </c>
      <c r="U797" s="1" t="s">
        <v>25</v>
      </c>
      <c r="V797" s="1" t="s">
        <v>25</v>
      </c>
      <c r="W797" s="1" t="s">
        <v>25</v>
      </c>
      <c r="X797" s="1" t="s">
        <v>25</v>
      </c>
      <c r="Y797" s="1" t="s">
        <v>86</v>
      </c>
      <c r="Z797" s="1" t="s">
        <v>25</v>
      </c>
      <c r="AA797" s="1" t="s">
        <v>25</v>
      </c>
      <c r="AB797" s="1" t="s">
        <v>25</v>
      </c>
      <c r="AC797" s="1" t="s">
        <v>4394</v>
      </c>
      <c r="AD797" s="2">
        <v>61474.161999999997</v>
      </c>
      <c r="AE797" s="2">
        <v>264225.57500000001</v>
      </c>
      <c r="AF797" s="2">
        <v>186299</v>
      </c>
      <c r="AG797" s="2">
        <v>0</v>
      </c>
      <c r="AH797" s="2">
        <v>0</v>
      </c>
      <c r="AI797" s="2">
        <v>0</v>
      </c>
      <c r="AJ797" s="2">
        <v>0</v>
      </c>
      <c r="AK797" s="2">
        <v>0</v>
      </c>
      <c r="AL797" s="25" t="e">
        <f>VLOOKUP(H797,Tabla3[[#All],[Comuna]:[Codigo Comuna]],2,FALSE)</f>
        <v>#N/A</v>
      </c>
      <c r="AM797" s="28" t="e">
        <f>VLOOKUP(AL797,Poblacion!E$1:G$347,3,FALSE)</f>
        <v>#N/A</v>
      </c>
      <c r="AN797" s="28" t="e">
        <f>VLOOKUP(AL797,Tabla4[[#All],[Código Comuna]:[Población 2025 estimada]],3,FALSE)</f>
        <v>#N/A</v>
      </c>
      <c r="AO797" s="26" t="e">
        <f>VLOOKUP(AL797,Pobreza!B$1:E$346,4,FALSE)</f>
        <v>#N/A</v>
      </c>
    </row>
    <row r="798" spans="1:41" ht="264" x14ac:dyDescent="0.25">
      <c r="A798" s="5">
        <v>966</v>
      </c>
      <c r="B798" s="5" t="s">
        <v>497</v>
      </c>
      <c r="C798" s="5" t="s">
        <v>497</v>
      </c>
      <c r="D798" s="1" t="s">
        <v>498</v>
      </c>
      <c r="E798" s="1" t="s">
        <v>81</v>
      </c>
      <c r="F798" s="1" t="str">
        <f t="shared" si="12"/>
        <v>BIOBÍO</v>
      </c>
      <c r="G798" s="1" t="s">
        <v>396</v>
      </c>
      <c r="H798" s="1" t="s">
        <v>397</v>
      </c>
      <c r="I798" s="5" t="s">
        <v>4911</v>
      </c>
      <c r="J798" s="5">
        <v>493</v>
      </c>
      <c r="K798" s="5" t="s">
        <v>20</v>
      </c>
      <c r="L798" s="5" t="s">
        <v>30</v>
      </c>
      <c r="M798" s="5">
        <v>56135</v>
      </c>
      <c r="N798" s="5" t="s">
        <v>1601</v>
      </c>
      <c r="O798" s="1" t="s">
        <v>1602</v>
      </c>
      <c r="P798" s="1" t="s">
        <v>533</v>
      </c>
      <c r="Q798" s="1" t="s">
        <v>1576</v>
      </c>
      <c r="R798" s="1" t="s">
        <v>26</v>
      </c>
      <c r="S798" s="1" t="s">
        <v>31</v>
      </c>
      <c r="T798" s="5">
        <v>175148</v>
      </c>
      <c r="U798" s="1" t="s">
        <v>25</v>
      </c>
      <c r="V798" s="1" t="s">
        <v>25</v>
      </c>
      <c r="W798" s="1" t="s">
        <v>25</v>
      </c>
      <c r="X798" s="1" t="s">
        <v>25</v>
      </c>
      <c r="Y798" s="1" t="s">
        <v>86</v>
      </c>
      <c r="Z798" s="1" t="s">
        <v>25</v>
      </c>
      <c r="AA798" s="1" t="s">
        <v>25</v>
      </c>
      <c r="AB798" s="1" t="s">
        <v>25</v>
      </c>
      <c r="AC798" s="1" t="s">
        <v>4394</v>
      </c>
      <c r="AD798" s="2">
        <v>179849.94500000001</v>
      </c>
      <c r="AE798" s="2">
        <v>2795399.9130000002</v>
      </c>
      <c r="AF798" s="2">
        <v>2310539</v>
      </c>
      <c r="AG798" s="2">
        <v>0</v>
      </c>
      <c r="AH798" s="2">
        <v>0</v>
      </c>
      <c r="AI798" s="2">
        <v>0</v>
      </c>
      <c r="AJ798" s="2">
        <v>0</v>
      </c>
      <c r="AK798" s="2">
        <v>0</v>
      </c>
      <c r="AL798" s="25" t="e">
        <f>VLOOKUP(H798,Tabla3[[#All],[Comuna]:[Codigo Comuna]],2,FALSE)</f>
        <v>#N/A</v>
      </c>
      <c r="AM798" s="28" t="e">
        <f>VLOOKUP(AL798,Poblacion!E$1:G$347,3,FALSE)</f>
        <v>#N/A</v>
      </c>
      <c r="AN798" s="28" t="e">
        <f>VLOOKUP(AL798,Tabla4[[#All],[Código Comuna]:[Población 2025 estimada]],3,FALSE)</f>
        <v>#N/A</v>
      </c>
      <c r="AO798" s="26" t="e">
        <f>VLOOKUP(AL798,Pobreza!B$1:E$346,4,FALSE)</f>
        <v>#N/A</v>
      </c>
    </row>
    <row r="799" spans="1:41" ht="24" x14ac:dyDescent="0.25">
      <c r="A799" s="5">
        <v>967</v>
      </c>
      <c r="B799" s="5" t="s">
        <v>497</v>
      </c>
      <c r="C799" s="5" t="s">
        <v>497</v>
      </c>
      <c r="D799" s="1" t="s">
        <v>498</v>
      </c>
      <c r="E799" s="1" t="s">
        <v>81</v>
      </c>
      <c r="F799" s="1" t="str">
        <f t="shared" si="12"/>
        <v>BIOBÍO</v>
      </c>
      <c r="G799" s="1" t="s">
        <v>127</v>
      </c>
      <c r="H799" s="1" t="s">
        <v>122</v>
      </c>
      <c r="I799" s="5" t="s">
        <v>4912</v>
      </c>
      <c r="J799" s="5">
        <v>614</v>
      </c>
      <c r="K799" s="5" t="s">
        <v>20</v>
      </c>
      <c r="L799" s="5" t="s">
        <v>21</v>
      </c>
      <c r="M799" s="5">
        <v>56671</v>
      </c>
      <c r="N799" s="5" t="s">
        <v>1603</v>
      </c>
      <c r="O799" s="1" t="s">
        <v>1604</v>
      </c>
      <c r="P799" s="1" t="s">
        <v>533</v>
      </c>
      <c r="Q799" s="1" t="s">
        <v>588</v>
      </c>
      <c r="R799" s="1" t="s">
        <v>26</v>
      </c>
      <c r="S799" s="1" t="s">
        <v>224</v>
      </c>
      <c r="T799" s="5">
        <v>179172</v>
      </c>
      <c r="U799" s="1" t="s">
        <v>25</v>
      </c>
      <c r="V799" s="1" t="s">
        <v>25</v>
      </c>
      <c r="W799" s="1" t="s">
        <v>25</v>
      </c>
      <c r="X799" s="1" t="s">
        <v>25</v>
      </c>
      <c r="Y799" s="1" t="s">
        <v>86</v>
      </c>
      <c r="Z799" s="1" t="s">
        <v>25</v>
      </c>
      <c r="AA799" s="1" t="s">
        <v>25</v>
      </c>
      <c r="AB799" s="1" t="s">
        <v>25</v>
      </c>
      <c r="AC799" s="1" t="s">
        <v>4394</v>
      </c>
      <c r="AD799" s="2">
        <v>0</v>
      </c>
      <c r="AE799" s="2">
        <v>0</v>
      </c>
      <c r="AF799" s="2">
        <v>127652</v>
      </c>
      <c r="AG799" s="2">
        <v>53400</v>
      </c>
      <c r="AH799" s="2">
        <v>0</v>
      </c>
      <c r="AI799" s="2">
        <v>0</v>
      </c>
      <c r="AJ799" s="2">
        <v>0</v>
      </c>
      <c r="AK799" s="2">
        <v>0</v>
      </c>
      <c r="AL799" s="25" t="e">
        <f>VLOOKUP(H799,Tabla3[[#All],[Comuna]:[Codigo Comuna]],2,FALSE)</f>
        <v>#N/A</v>
      </c>
      <c r="AM799" s="28" t="e">
        <f>VLOOKUP(AL799,Poblacion!E$1:G$347,3,FALSE)</f>
        <v>#N/A</v>
      </c>
      <c r="AN799" s="28" t="e">
        <f>VLOOKUP(AL799,Tabla4[[#All],[Código Comuna]:[Población 2025 estimada]],3,FALSE)</f>
        <v>#N/A</v>
      </c>
      <c r="AO799" s="26" t="e">
        <f>VLOOKUP(AL799,Pobreza!B$1:E$346,4,FALSE)</f>
        <v>#N/A</v>
      </c>
    </row>
    <row r="800" spans="1:41" ht="24" x14ac:dyDescent="0.25">
      <c r="A800" s="5">
        <v>968</v>
      </c>
      <c r="B800" s="5" t="s">
        <v>497</v>
      </c>
      <c r="C800" s="5" t="s">
        <v>497</v>
      </c>
      <c r="D800" s="1" t="s">
        <v>498</v>
      </c>
      <c r="E800" s="1" t="s">
        <v>81</v>
      </c>
      <c r="F800" s="1" t="str">
        <f t="shared" si="12"/>
        <v>BIOBÍO</v>
      </c>
      <c r="G800" s="1" t="s">
        <v>127</v>
      </c>
      <c r="H800" s="1" t="s">
        <v>122</v>
      </c>
      <c r="I800" s="5" t="s">
        <v>4912</v>
      </c>
      <c r="J800" s="5">
        <v>614</v>
      </c>
      <c r="K800" s="5" t="s">
        <v>20</v>
      </c>
      <c r="L800" s="5" t="s">
        <v>30</v>
      </c>
      <c r="M800" s="5">
        <v>56671</v>
      </c>
      <c r="N800" s="5" t="s">
        <v>1603</v>
      </c>
      <c r="O800" s="1" t="s">
        <v>1604</v>
      </c>
      <c r="P800" s="1" t="s">
        <v>533</v>
      </c>
      <c r="Q800" s="1" t="s">
        <v>588</v>
      </c>
      <c r="R800" s="1" t="s">
        <v>26</v>
      </c>
      <c r="S800" s="1" t="s">
        <v>135</v>
      </c>
      <c r="T800" s="5">
        <v>179175</v>
      </c>
      <c r="U800" s="1" t="s">
        <v>25</v>
      </c>
      <c r="V800" s="1" t="s">
        <v>25</v>
      </c>
      <c r="W800" s="1" t="s">
        <v>25</v>
      </c>
      <c r="X800" s="1" t="s">
        <v>25</v>
      </c>
      <c r="Y800" s="1" t="s">
        <v>86</v>
      </c>
      <c r="Z800" s="1" t="s">
        <v>25</v>
      </c>
      <c r="AA800" s="1" t="s">
        <v>25</v>
      </c>
      <c r="AB800" s="1" t="s">
        <v>25</v>
      </c>
      <c r="AC800" s="1" t="s">
        <v>4394</v>
      </c>
      <c r="AD800" s="2">
        <v>0</v>
      </c>
      <c r="AE800" s="2">
        <v>0</v>
      </c>
      <c r="AF800" s="2">
        <v>1276532</v>
      </c>
      <c r="AG800" s="2">
        <v>107400</v>
      </c>
      <c r="AH800" s="2">
        <v>0</v>
      </c>
      <c r="AI800" s="2">
        <v>0</v>
      </c>
      <c r="AJ800" s="2">
        <v>0</v>
      </c>
      <c r="AK800" s="2">
        <v>0</v>
      </c>
      <c r="AL800" s="25" t="e">
        <f>VLOOKUP(H800,Tabla3[[#All],[Comuna]:[Codigo Comuna]],2,FALSE)</f>
        <v>#N/A</v>
      </c>
      <c r="AM800" s="28" t="e">
        <f>VLOOKUP(AL800,Poblacion!E$1:G$347,3,FALSE)</f>
        <v>#N/A</v>
      </c>
      <c r="AN800" s="28" t="e">
        <f>VLOOKUP(AL800,Tabla4[[#All],[Código Comuna]:[Población 2025 estimada]],3,FALSE)</f>
        <v>#N/A</v>
      </c>
      <c r="AO800" s="26" t="e">
        <f>VLOOKUP(AL800,Pobreza!B$1:E$346,4,FALSE)</f>
        <v>#N/A</v>
      </c>
    </row>
    <row r="801" spans="1:41" ht="24" x14ac:dyDescent="0.25">
      <c r="A801" s="5">
        <v>970</v>
      </c>
      <c r="B801" s="5" t="s">
        <v>497</v>
      </c>
      <c r="C801" s="5" t="s">
        <v>497</v>
      </c>
      <c r="D801" s="1" t="s">
        <v>498</v>
      </c>
      <c r="E801" s="1" t="s">
        <v>81</v>
      </c>
      <c r="F801" s="1" t="str">
        <f t="shared" si="12"/>
        <v>BIOBÍO</v>
      </c>
      <c r="G801" s="1" t="s">
        <v>127</v>
      </c>
      <c r="H801" s="1" t="s">
        <v>122</v>
      </c>
      <c r="I801" s="5" t="s">
        <v>4912</v>
      </c>
      <c r="J801" s="5">
        <v>598</v>
      </c>
      <c r="K801" s="5" t="s">
        <v>20</v>
      </c>
      <c r="L801" s="5" t="s">
        <v>21</v>
      </c>
      <c r="M801" s="5">
        <v>56672</v>
      </c>
      <c r="N801" s="5" t="s">
        <v>1605</v>
      </c>
      <c r="O801" s="1" t="s">
        <v>1606</v>
      </c>
      <c r="P801" s="1" t="s">
        <v>533</v>
      </c>
      <c r="Q801" s="1" t="s">
        <v>1576</v>
      </c>
      <c r="R801" s="1" t="s">
        <v>26</v>
      </c>
      <c r="S801" s="1" t="s">
        <v>224</v>
      </c>
      <c r="T801" s="5">
        <v>179181</v>
      </c>
      <c r="U801" s="1" t="s">
        <v>25</v>
      </c>
      <c r="V801" s="1" t="s">
        <v>25</v>
      </c>
      <c r="W801" s="1" t="s">
        <v>25</v>
      </c>
      <c r="X801" s="1" t="s">
        <v>25</v>
      </c>
      <c r="Y801" s="1" t="s">
        <v>86</v>
      </c>
      <c r="Z801" s="1" t="s">
        <v>25</v>
      </c>
      <c r="AA801" s="1" t="s">
        <v>25</v>
      </c>
      <c r="AB801" s="1" t="s">
        <v>25</v>
      </c>
      <c r="AC801" s="1" t="s">
        <v>4394</v>
      </c>
      <c r="AD801" s="2">
        <v>0</v>
      </c>
      <c r="AE801" s="2">
        <v>0</v>
      </c>
      <c r="AF801" s="2">
        <v>300000</v>
      </c>
      <c r="AG801" s="2">
        <v>88000</v>
      </c>
      <c r="AH801" s="2">
        <v>0</v>
      </c>
      <c r="AI801" s="2">
        <v>0</v>
      </c>
      <c r="AJ801" s="2">
        <v>0</v>
      </c>
      <c r="AK801" s="2">
        <v>0</v>
      </c>
      <c r="AL801" s="25" t="e">
        <f>VLOOKUP(H801,Tabla3[[#All],[Comuna]:[Codigo Comuna]],2,FALSE)</f>
        <v>#N/A</v>
      </c>
      <c r="AM801" s="28" t="e">
        <f>VLOOKUP(AL801,Poblacion!E$1:G$347,3,FALSE)</f>
        <v>#N/A</v>
      </c>
      <c r="AN801" s="28" t="e">
        <f>VLOOKUP(AL801,Tabla4[[#All],[Código Comuna]:[Población 2025 estimada]],3,FALSE)</f>
        <v>#N/A</v>
      </c>
      <c r="AO801" s="26" t="e">
        <f>VLOOKUP(AL801,Pobreza!B$1:E$346,4,FALSE)</f>
        <v>#N/A</v>
      </c>
    </row>
    <row r="802" spans="1:41" ht="24" x14ac:dyDescent="0.25">
      <c r="A802" s="5">
        <v>971</v>
      </c>
      <c r="B802" s="5" t="s">
        <v>497</v>
      </c>
      <c r="C802" s="5" t="s">
        <v>497</v>
      </c>
      <c r="D802" s="1" t="s">
        <v>498</v>
      </c>
      <c r="E802" s="1" t="s">
        <v>81</v>
      </c>
      <c r="F802" s="1" t="str">
        <f t="shared" si="12"/>
        <v>BIOBÍO</v>
      </c>
      <c r="G802" s="1" t="s">
        <v>127</v>
      </c>
      <c r="H802" s="1" t="s">
        <v>122</v>
      </c>
      <c r="I802" s="5" t="s">
        <v>4912</v>
      </c>
      <c r="J802" s="5">
        <v>598</v>
      </c>
      <c r="K802" s="5" t="s">
        <v>20</v>
      </c>
      <c r="L802" s="5" t="s">
        <v>30</v>
      </c>
      <c r="M802" s="5">
        <v>56672</v>
      </c>
      <c r="N802" s="5" t="s">
        <v>1605</v>
      </c>
      <c r="O802" s="1" t="s">
        <v>1606</v>
      </c>
      <c r="P802" s="1" t="s">
        <v>533</v>
      </c>
      <c r="Q802" s="1" t="s">
        <v>1576</v>
      </c>
      <c r="R802" s="1" t="s">
        <v>26</v>
      </c>
      <c r="S802" s="1" t="s">
        <v>135</v>
      </c>
      <c r="T802" s="5">
        <v>179184</v>
      </c>
      <c r="U802" s="1" t="s">
        <v>25</v>
      </c>
      <c r="V802" s="1" t="s">
        <v>25</v>
      </c>
      <c r="W802" s="1" t="s">
        <v>25</v>
      </c>
      <c r="X802" s="1" t="s">
        <v>25</v>
      </c>
      <c r="Y802" s="1" t="s">
        <v>86</v>
      </c>
      <c r="Z802" s="1" t="s">
        <v>25</v>
      </c>
      <c r="AA802" s="1" t="s">
        <v>25</v>
      </c>
      <c r="AB802" s="1" t="s">
        <v>25</v>
      </c>
      <c r="AC802" s="1" t="s">
        <v>4394</v>
      </c>
      <c r="AD802" s="2">
        <v>0</v>
      </c>
      <c r="AE802" s="2">
        <v>0</v>
      </c>
      <c r="AF802" s="2">
        <v>500000</v>
      </c>
      <c r="AG802" s="2">
        <v>175000</v>
      </c>
      <c r="AH802" s="2">
        <v>175000</v>
      </c>
      <c r="AI802" s="2">
        <v>0</v>
      </c>
      <c r="AJ802" s="2">
        <v>0</v>
      </c>
      <c r="AK802" s="2">
        <v>0</v>
      </c>
      <c r="AL802" s="25" t="e">
        <f>VLOOKUP(H802,Tabla3[[#All],[Comuna]:[Codigo Comuna]],2,FALSE)</f>
        <v>#N/A</v>
      </c>
      <c r="AM802" s="28" t="e">
        <f>VLOOKUP(AL802,Poblacion!E$1:G$347,3,FALSE)</f>
        <v>#N/A</v>
      </c>
      <c r="AN802" s="28" t="e">
        <f>VLOOKUP(AL802,Tabla4[[#All],[Código Comuna]:[Población 2025 estimada]],3,FALSE)</f>
        <v>#N/A</v>
      </c>
      <c r="AO802" s="26" t="e">
        <f>VLOOKUP(AL802,Pobreza!B$1:E$346,4,FALSE)</f>
        <v>#N/A</v>
      </c>
    </row>
    <row r="803" spans="1:41" ht="24" x14ac:dyDescent="0.25">
      <c r="A803" s="5">
        <v>969</v>
      </c>
      <c r="B803" s="5" t="s">
        <v>497</v>
      </c>
      <c r="C803" s="5" t="s">
        <v>497</v>
      </c>
      <c r="D803" s="1" t="s">
        <v>498</v>
      </c>
      <c r="E803" s="1" t="s">
        <v>81</v>
      </c>
      <c r="F803" s="1" t="str">
        <f t="shared" si="12"/>
        <v>BIOBÍO</v>
      </c>
      <c r="G803" s="1" t="s">
        <v>127</v>
      </c>
      <c r="H803" s="1" t="s">
        <v>122</v>
      </c>
      <c r="I803" s="5" t="s">
        <v>4911</v>
      </c>
      <c r="J803" s="5">
        <v>512</v>
      </c>
      <c r="K803" s="5" t="s">
        <v>20</v>
      </c>
      <c r="L803" s="5" t="s">
        <v>30</v>
      </c>
      <c r="M803" s="5">
        <v>56672</v>
      </c>
      <c r="N803" s="5" t="s">
        <v>1605</v>
      </c>
      <c r="O803" s="1" t="s">
        <v>1606</v>
      </c>
      <c r="P803" s="1" t="s">
        <v>533</v>
      </c>
      <c r="Q803" s="1" t="s">
        <v>1576</v>
      </c>
      <c r="R803" s="1" t="s">
        <v>26</v>
      </c>
      <c r="S803" s="1" t="s">
        <v>126</v>
      </c>
      <c r="T803" s="5">
        <v>179317</v>
      </c>
      <c r="U803" s="1" t="s">
        <v>25</v>
      </c>
      <c r="V803" s="1" t="s">
        <v>25</v>
      </c>
      <c r="W803" s="1" t="s">
        <v>25</v>
      </c>
      <c r="X803" s="1" t="s">
        <v>25</v>
      </c>
      <c r="Y803" s="1" t="s">
        <v>86</v>
      </c>
      <c r="Z803" s="1" t="s">
        <v>25</v>
      </c>
      <c r="AA803" s="1" t="s">
        <v>25</v>
      </c>
      <c r="AB803" s="1" t="s">
        <v>25</v>
      </c>
      <c r="AC803" s="1" t="s">
        <v>4394</v>
      </c>
      <c r="AD803" s="2">
        <v>0</v>
      </c>
      <c r="AE803" s="2">
        <v>500000</v>
      </c>
      <c r="AF803" s="2">
        <v>4146200</v>
      </c>
      <c r="AG803" s="2">
        <v>0</v>
      </c>
      <c r="AH803" s="2">
        <v>0</v>
      </c>
      <c r="AI803" s="2">
        <v>0</v>
      </c>
      <c r="AJ803" s="2">
        <v>0</v>
      </c>
      <c r="AK803" s="2">
        <v>0</v>
      </c>
      <c r="AL803" s="25" t="e">
        <f>VLOOKUP(H803,Tabla3[[#All],[Comuna]:[Codigo Comuna]],2,FALSE)</f>
        <v>#N/A</v>
      </c>
      <c r="AM803" s="28" t="e">
        <f>VLOOKUP(AL803,Poblacion!E$1:G$347,3,FALSE)</f>
        <v>#N/A</v>
      </c>
      <c r="AN803" s="28" t="e">
        <f>VLOOKUP(AL803,Tabla4[[#All],[Código Comuna]:[Población 2025 estimada]],3,FALSE)</f>
        <v>#N/A</v>
      </c>
      <c r="AO803" s="26" t="e">
        <f>VLOOKUP(AL803,Pobreza!B$1:E$346,4,FALSE)</f>
        <v>#N/A</v>
      </c>
    </row>
    <row r="804" spans="1:41" ht="24" x14ac:dyDescent="0.25">
      <c r="A804" s="6"/>
      <c r="B804" s="5" t="s">
        <v>497</v>
      </c>
      <c r="C804" s="5" t="s">
        <v>497</v>
      </c>
      <c r="D804" s="1" t="s">
        <v>498</v>
      </c>
      <c r="E804" s="1" t="s">
        <v>81</v>
      </c>
      <c r="F804" s="1" t="str">
        <f t="shared" si="12"/>
        <v>BIOBÍO</v>
      </c>
      <c r="G804" s="1" t="s">
        <v>127</v>
      </c>
      <c r="H804" s="1" t="s">
        <v>122</v>
      </c>
      <c r="I804" s="5" t="s">
        <v>4911</v>
      </c>
      <c r="J804" s="6"/>
      <c r="K804" s="5" t="s">
        <v>20</v>
      </c>
      <c r="L804" s="5" t="s">
        <v>21</v>
      </c>
      <c r="M804" s="5">
        <v>56973</v>
      </c>
      <c r="N804" s="5" t="s">
        <v>1607</v>
      </c>
      <c r="O804" s="1" t="s">
        <v>1608</v>
      </c>
      <c r="P804" s="1" t="s">
        <v>533</v>
      </c>
      <c r="Q804" s="1" t="s">
        <v>25</v>
      </c>
      <c r="R804" s="1" t="s">
        <v>26</v>
      </c>
      <c r="S804" s="1" t="s">
        <v>27</v>
      </c>
      <c r="T804" s="5">
        <v>177564</v>
      </c>
      <c r="U804" s="1" t="s">
        <v>25</v>
      </c>
      <c r="V804" s="1" t="s">
        <v>25</v>
      </c>
      <c r="W804" s="1" t="s">
        <v>25</v>
      </c>
      <c r="X804" s="1" t="s">
        <v>25</v>
      </c>
      <c r="Y804" s="1" t="s">
        <v>25</v>
      </c>
      <c r="Z804" s="1" t="s">
        <v>25</v>
      </c>
      <c r="AA804" s="1" t="s">
        <v>25</v>
      </c>
      <c r="AB804" s="1" t="s">
        <v>25</v>
      </c>
      <c r="AC804" s="1" t="s">
        <v>4394</v>
      </c>
      <c r="AD804" s="2">
        <v>0</v>
      </c>
      <c r="AE804" s="2">
        <v>33149</v>
      </c>
      <c r="AF804" s="2">
        <v>265600</v>
      </c>
      <c r="AG804" s="2">
        <v>274259</v>
      </c>
      <c r="AH804" s="2">
        <v>297833</v>
      </c>
      <c r="AI804" s="2">
        <v>319159</v>
      </c>
      <c r="AJ804" s="2">
        <v>0</v>
      </c>
      <c r="AK804" s="2">
        <v>0</v>
      </c>
      <c r="AL804" s="25" t="e">
        <f>VLOOKUP(H804,Tabla3[[#All],[Comuna]:[Codigo Comuna]],2,FALSE)</f>
        <v>#N/A</v>
      </c>
      <c r="AM804" s="28" t="e">
        <f>VLOOKUP(AL804,Poblacion!E$1:G$347,3,FALSE)</f>
        <v>#N/A</v>
      </c>
      <c r="AN804" s="28" t="e">
        <f>VLOOKUP(AL804,Tabla4[[#All],[Código Comuna]:[Población 2025 estimada]],3,FALSE)</f>
        <v>#N/A</v>
      </c>
      <c r="AO804" s="26" t="e">
        <f>VLOOKUP(AL804,Pobreza!B$1:E$346,4,FALSE)</f>
        <v>#N/A</v>
      </c>
    </row>
    <row r="805" spans="1:41" ht="24" x14ac:dyDescent="0.25">
      <c r="A805" s="6"/>
      <c r="B805" s="5" t="s">
        <v>497</v>
      </c>
      <c r="C805" s="5" t="s">
        <v>497</v>
      </c>
      <c r="D805" s="1" t="s">
        <v>498</v>
      </c>
      <c r="E805" s="1" t="s">
        <v>81</v>
      </c>
      <c r="F805" s="1" t="str">
        <f t="shared" si="12"/>
        <v>BIOBÍO</v>
      </c>
      <c r="G805" s="1" t="s">
        <v>127</v>
      </c>
      <c r="H805" s="1" t="s">
        <v>122</v>
      </c>
      <c r="I805" s="5" t="s">
        <v>4911</v>
      </c>
      <c r="J805" s="6"/>
      <c r="K805" s="5" t="s">
        <v>20</v>
      </c>
      <c r="L805" s="5" t="s">
        <v>25</v>
      </c>
      <c r="M805" s="5">
        <v>56973</v>
      </c>
      <c r="N805" s="5" t="s">
        <v>1607</v>
      </c>
      <c r="O805" s="1" t="s">
        <v>1609</v>
      </c>
      <c r="P805" s="1" t="s">
        <v>533</v>
      </c>
      <c r="Q805" s="1" t="s">
        <v>25</v>
      </c>
      <c r="R805" s="1" t="s">
        <v>26</v>
      </c>
      <c r="S805" s="1" t="s">
        <v>26</v>
      </c>
      <c r="T805" s="6"/>
      <c r="U805" s="1" t="s">
        <v>25</v>
      </c>
      <c r="V805" s="1" t="s">
        <v>25</v>
      </c>
      <c r="W805" s="1" t="s">
        <v>25</v>
      </c>
      <c r="X805" s="1" t="s">
        <v>25</v>
      </c>
      <c r="Y805" s="1" t="s">
        <v>25</v>
      </c>
      <c r="Z805" s="1" t="s">
        <v>25</v>
      </c>
      <c r="AA805" s="1" t="s">
        <v>25</v>
      </c>
      <c r="AB805" s="1" t="s">
        <v>25</v>
      </c>
      <c r="AC805" s="1" t="s">
        <v>4394</v>
      </c>
      <c r="AD805" s="2">
        <v>0</v>
      </c>
      <c r="AE805" s="2">
        <v>1000</v>
      </c>
      <c r="AF805" s="2">
        <v>1500000</v>
      </c>
      <c r="AG805" s="2">
        <v>2972603</v>
      </c>
      <c r="AH805" s="2">
        <v>3048036</v>
      </c>
      <c r="AI805" s="2">
        <v>3077482</v>
      </c>
      <c r="AJ805" s="2">
        <v>1448062</v>
      </c>
      <c r="AK805" s="2">
        <v>0</v>
      </c>
      <c r="AL805" s="25" t="e">
        <f>VLOOKUP(H805,Tabla3[[#All],[Comuna]:[Codigo Comuna]],2,FALSE)</f>
        <v>#N/A</v>
      </c>
      <c r="AM805" s="28" t="e">
        <f>VLOOKUP(AL805,Poblacion!E$1:G$347,3,FALSE)</f>
        <v>#N/A</v>
      </c>
      <c r="AN805" s="28" t="e">
        <f>VLOOKUP(AL805,Tabla4[[#All],[Código Comuna]:[Población 2025 estimada]],3,FALSE)</f>
        <v>#N/A</v>
      </c>
      <c r="AO805" s="26" t="e">
        <f>VLOOKUP(AL805,Pobreza!B$1:E$346,4,FALSE)</f>
        <v>#N/A</v>
      </c>
    </row>
    <row r="806" spans="1:41" ht="24" x14ac:dyDescent="0.25">
      <c r="A806" s="6"/>
      <c r="B806" s="5" t="s">
        <v>497</v>
      </c>
      <c r="C806" s="5" t="s">
        <v>497</v>
      </c>
      <c r="D806" s="1" t="s">
        <v>498</v>
      </c>
      <c r="E806" s="1" t="s">
        <v>81</v>
      </c>
      <c r="F806" s="1" t="str">
        <f t="shared" si="12"/>
        <v>BIOBÍO</v>
      </c>
      <c r="G806" s="1" t="s">
        <v>127</v>
      </c>
      <c r="H806" s="1" t="s">
        <v>122</v>
      </c>
      <c r="I806" s="5" t="s">
        <v>4911</v>
      </c>
      <c r="J806" s="6"/>
      <c r="K806" s="5" t="s">
        <v>20</v>
      </c>
      <c r="L806" s="5" t="s">
        <v>30</v>
      </c>
      <c r="M806" s="5">
        <v>56973</v>
      </c>
      <c r="N806" s="5" t="s">
        <v>1607</v>
      </c>
      <c r="O806" s="1" t="s">
        <v>1608</v>
      </c>
      <c r="P806" s="1" t="s">
        <v>533</v>
      </c>
      <c r="Q806" s="1" t="s">
        <v>25</v>
      </c>
      <c r="R806" s="1" t="s">
        <v>26</v>
      </c>
      <c r="S806" s="1" t="s">
        <v>31</v>
      </c>
      <c r="T806" s="5">
        <v>177563</v>
      </c>
      <c r="U806" s="1" t="s">
        <v>25</v>
      </c>
      <c r="V806" s="1" t="s">
        <v>25</v>
      </c>
      <c r="W806" s="1" t="s">
        <v>25</v>
      </c>
      <c r="X806" s="1" t="s">
        <v>25</v>
      </c>
      <c r="Y806" s="1" t="s">
        <v>25</v>
      </c>
      <c r="Z806" s="1" t="s">
        <v>25</v>
      </c>
      <c r="AA806" s="1" t="s">
        <v>25</v>
      </c>
      <c r="AB806" s="1" t="s">
        <v>25</v>
      </c>
      <c r="AC806" s="1" t="s">
        <v>4394</v>
      </c>
      <c r="AD806" s="2">
        <v>0</v>
      </c>
      <c r="AE806" s="2">
        <v>30270</v>
      </c>
      <c r="AF806" s="2">
        <v>2000000</v>
      </c>
      <c r="AG806" s="2">
        <v>2348606</v>
      </c>
      <c r="AH806" s="2">
        <v>2797206</v>
      </c>
      <c r="AI806" s="2">
        <v>2693666</v>
      </c>
      <c r="AJ806" s="2">
        <v>0</v>
      </c>
      <c r="AK806" s="2">
        <v>0</v>
      </c>
      <c r="AL806" s="25" t="e">
        <f>VLOOKUP(H806,Tabla3[[#All],[Comuna]:[Codigo Comuna]],2,FALSE)</f>
        <v>#N/A</v>
      </c>
      <c r="AM806" s="28" t="e">
        <f>VLOOKUP(AL806,Poblacion!E$1:G$347,3,FALSE)</f>
        <v>#N/A</v>
      </c>
      <c r="AN806" s="28" t="e">
        <f>VLOOKUP(AL806,Tabla4[[#All],[Código Comuna]:[Población 2025 estimada]],3,FALSE)</f>
        <v>#N/A</v>
      </c>
      <c r="AO806" s="26" t="e">
        <f>VLOOKUP(AL806,Pobreza!B$1:E$346,4,FALSE)</f>
        <v>#N/A</v>
      </c>
    </row>
    <row r="807" spans="1:41" ht="24" x14ac:dyDescent="0.25">
      <c r="A807" s="5">
        <v>972</v>
      </c>
      <c r="B807" s="5" t="s">
        <v>497</v>
      </c>
      <c r="C807" s="5" t="s">
        <v>497</v>
      </c>
      <c r="D807" s="1" t="s">
        <v>498</v>
      </c>
      <c r="E807" s="1" t="s">
        <v>81</v>
      </c>
      <c r="F807" s="1" t="str">
        <f t="shared" si="12"/>
        <v>BIOBÍO</v>
      </c>
      <c r="G807" s="1" t="s">
        <v>127</v>
      </c>
      <c r="H807" s="1" t="s">
        <v>122</v>
      </c>
      <c r="I807" s="5" t="s">
        <v>4912</v>
      </c>
      <c r="J807" s="5">
        <v>569</v>
      </c>
      <c r="K807" s="5" t="s">
        <v>20</v>
      </c>
      <c r="L807" s="5" t="s">
        <v>30</v>
      </c>
      <c r="M807" s="5">
        <v>56973</v>
      </c>
      <c r="N807" s="5" t="s">
        <v>1607</v>
      </c>
      <c r="O807" s="1" t="s">
        <v>1608</v>
      </c>
      <c r="P807" s="1" t="s">
        <v>533</v>
      </c>
      <c r="Q807" s="1" t="s">
        <v>556</v>
      </c>
      <c r="R807" s="1" t="s">
        <v>26</v>
      </c>
      <c r="S807" s="1" t="s">
        <v>135</v>
      </c>
      <c r="T807" s="5">
        <v>183211</v>
      </c>
      <c r="U807" s="1" t="s">
        <v>25</v>
      </c>
      <c r="V807" s="1" t="s">
        <v>25</v>
      </c>
      <c r="W807" s="1" t="s">
        <v>25</v>
      </c>
      <c r="X807" s="1" t="s">
        <v>25</v>
      </c>
      <c r="Y807" s="1" t="s">
        <v>25</v>
      </c>
      <c r="Z807" s="1" t="s">
        <v>25</v>
      </c>
      <c r="AA807" s="1" t="s">
        <v>25</v>
      </c>
      <c r="AB807" s="1" t="s">
        <v>25</v>
      </c>
      <c r="AC807" s="1" t="s">
        <v>4394</v>
      </c>
      <c r="AD807" s="2">
        <v>0</v>
      </c>
      <c r="AE807" s="2">
        <v>0</v>
      </c>
      <c r="AF807" s="2">
        <v>215307</v>
      </c>
      <c r="AG807" s="2">
        <v>12444536</v>
      </c>
      <c r="AH807" s="2">
        <v>21907940</v>
      </c>
      <c r="AI807" s="2">
        <v>21939630</v>
      </c>
      <c r="AJ807" s="2">
        <v>18000000</v>
      </c>
      <c r="AK807" s="2">
        <v>0</v>
      </c>
      <c r="AL807" s="25" t="e">
        <f>VLOOKUP(H807,Tabla3[[#All],[Comuna]:[Codigo Comuna]],2,FALSE)</f>
        <v>#N/A</v>
      </c>
      <c r="AM807" s="28" t="e">
        <f>VLOOKUP(AL807,Poblacion!E$1:G$347,3,FALSE)</f>
        <v>#N/A</v>
      </c>
      <c r="AN807" s="28" t="e">
        <f>VLOOKUP(AL807,Tabla4[[#All],[Código Comuna]:[Población 2025 estimada]],3,FALSE)</f>
        <v>#N/A</v>
      </c>
      <c r="AO807" s="26" t="e">
        <f>VLOOKUP(AL807,Pobreza!B$1:E$346,4,FALSE)</f>
        <v>#N/A</v>
      </c>
    </row>
    <row r="808" spans="1:41" ht="24" x14ac:dyDescent="0.25">
      <c r="A808" s="5">
        <v>973</v>
      </c>
      <c r="B808" s="5" t="s">
        <v>497</v>
      </c>
      <c r="C808" s="5" t="s">
        <v>497</v>
      </c>
      <c r="D808" s="1" t="s">
        <v>498</v>
      </c>
      <c r="E808" s="1" t="s">
        <v>81</v>
      </c>
      <c r="F808" s="1" t="str">
        <f t="shared" si="12"/>
        <v>BIOBÍO</v>
      </c>
      <c r="G808" s="1" t="s">
        <v>127</v>
      </c>
      <c r="H808" s="1" t="s">
        <v>122</v>
      </c>
      <c r="I808" s="5" t="s">
        <v>4912</v>
      </c>
      <c r="J808" s="5">
        <v>745</v>
      </c>
      <c r="K808" s="5" t="s">
        <v>20</v>
      </c>
      <c r="L808" s="5" t="s">
        <v>688</v>
      </c>
      <c r="M808" s="5">
        <v>56180</v>
      </c>
      <c r="N808" s="5" t="s">
        <v>1610</v>
      </c>
      <c r="O808" s="1" t="s">
        <v>1611</v>
      </c>
      <c r="P808" s="1" t="s">
        <v>505</v>
      </c>
      <c r="Q808" s="1" t="s">
        <v>560</v>
      </c>
      <c r="R808" s="1" t="s">
        <v>26</v>
      </c>
      <c r="S808" s="1" t="s">
        <v>916</v>
      </c>
      <c r="T808" s="5">
        <v>175280</v>
      </c>
      <c r="U808" s="1" t="s">
        <v>25</v>
      </c>
      <c r="V808" s="1" t="s">
        <v>25</v>
      </c>
      <c r="W808" s="1" t="s">
        <v>25</v>
      </c>
      <c r="X808" s="1" t="s">
        <v>25</v>
      </c>
      <c r="Y808" s="1" t="s">
        <v>25</v>
      </c>
      <c r="Z808" s="1" t="s">
        <v>25</v>
      </c>
      <c r="AA808" s="1" t="s">
        <v>25</v>
      </c>
      <c r="AB808" s="1" t="s">
        <v>25</v>
      </c>
      <c r="AC808" s="1" t="s">
        <v>4394</v>
      </c>
      <c r="AD808" s="2">
        <v>0</v>
      </c>
      <c r="AE808" s="2">
        <v>0</v>
      </c>
      <c r="AF808" s="2">
        <v>12000</v>
      </c>
      <c r="AG808" s="2">
        <v>11000</v>
      </c>
      <c r="AH808" s="2">
        <v>0</v>
      </c>
      <c r="AI808" s="2">
        <v>0</v>
      </c>
      <c r="AJ808" s="2">
        <v>0</v>
      </c>
      <c r="AK808" s="2">
        <v>0</v>
      </c>
      <c r="AL808" s="25" t="e">
        <f>VLOOKUP(H808,Tabla3[[#All],[Comuna]:[Codigo Comuna]],2,FALSE)</f>
        <v>#N/A</v>
      </c>
      <c r="AM808" s="28" t="e">
        <f>VLOOKUP(AL808,Poblacion!E$1:G$347,3,FALSE)</f>
        <v>#N/A</v>
      </c>
      <c r="AN808" s="28" t="e">
        <f>VLOOKUP(AL808,Tabla4[[#All],[Código Comuna]:[Población 2025 estimada]],3,FALSE)</f>
        <v>#N/A</v>
      </c>
      <c r="AO808" s="26" t="e">
        <f>VLOOKUP(AL808,Pobreza!B$1:E$346,4,FALSE)</f>
        <v>#N/A</v>
      </c>
    </row>
    <row r="809" spans="1:41" ht="24" x14ac:dyDescent="0.25">
      <c r="A809" s="5">
        <v>974</v>
      </c>
      <c r="B809" s="5" t="s">
        <v>497</v>
      </c>
      <c r="C809" s="5" t="s">
        <v>497</v>
      </c>
      <c r="D809" s="1" t="s">
        <v>498</v>
      </c>
      <c r="E809" s="1" t="s">
        <v>81</v>
      </c>
      <c r="F809" s="1" t="str">
        <f t="shared" si="12"/>
        <v>BIOBÍO</v>
      </c>
      <c r="G809" s="1" t="s">
        <v>127</v>
      </c>
      <c r="H809" s="1" t="s">
        <v>122</v>
      </c>
      <c r="I809" s="5" t="s">
        <v>4912</v>
      </c>
      <c r="J809" s="5">
        <v>746</v>
      </c>
      <c r="K809" s="5" t="s">
        <v>20</v>
      </c>
      <c r="L809" s="5" t="s">
        <v>688</v>
      </c>
      <c r="M809" s="5">
        <v>56181</v>
      </c>
      <c r="N809" s="5" t="s">
        <v>1612</v>
      </c>
      <c r="O809" s="1" t="s">
        <v>1613</v>
      </c>
      <c r="P809" s="1" t="s">
        <v>505</v>
      </c>
      <c r="Q809" s="1" t="s">
        <v>560</v>
      </c>
      <c r="R809" s="1" t="s">
        <v>26</v>
      </c>
      <c r="S809" s="1" t="s">
        <v>916</v>
      </c>
      <c r="T809" s="5">
        <v>175281</v>
      </c>
      <c r="U809" s="1" t="s">
        <v>25</v>
      </c>
      <c r="V809" s="1" t="s">
        <v>25</v>
      </c>
      <c r="W809" s="1" t="s">
        <v>25</v>
      </c>
      <c r="X809" s="1" t="s">
        <v>25</v>
      </c>
      <c r="Y809" s="1" t="s">
        <v>86</v>
      </c>
      <c r="Z809" s="1" t="s">
        <v>25</v>
      </c>
      <c r="AA809" s="1" t="s">
        <v>25</v>
      </c>
      <c r="AB809" s="1" t="s">
        <v>25</v>
      </c>
      <c r="AC809" s="1" t="s">
        <v>4394</v>
      </c>
      <c r="AD809" s="2">
        <v>0</v>
      </c>
      <c r="AE809" s="2">
        <v>0</v>
      </c>
      <c r="AF809" s="2">
        <v>12000</v>
      </c>
      <c r="AG809" s="2">
        <v>36000</v>
      </c>
      <c r="AH809" s="2">
        <v>0</v>
      </c>
      <c r="AI809" s="2">
        <v>0</v>
      </c>
      <c r="AJ809" s="2">
        <v>0</v>
      </c>
      <c r="AK809" s="2">
        <v>0</v>
      </c>
      <c r="AL809" s="25" t="e">
        <f>VLOOKUP(H809,Tabla3[[#All],[Comuna]:[Codigo Comuna]],2,FALSE)</f>
        <v>#N/A</v>
      </c>
      <c r="AM809" s="28" t="e">
        <f>VLOOKUP(AL809,Poblacion!E$1:G$347,3,FALSE)</f>
        <v>#N/A</v>
      </c>
      <c r="AN809" s="28" t="e">
        <f>VLOOKUP(AL809,Tabla4[[#All],[Código Comuna]:[Población 2025 estimada]],3,FALSE)</f>
        <v>#N/A</v>
      </c>
      <c r="AO809" s="26" t="e">
        <f>VLOOKUP(AL809,Pobreza!B$1:E$346,4,FALSE)</f>
        <v>#N/A</v>
      </c>
    </row>
    <row r="810" spans="1:41" ht="24" x14ac:dyDescent="0.25">
      <c r="A810" s="5">
        <v>975</v>
      </c>
      <c r="B810" s="5" t="s">
        <v>497</v>
      </c>
      <c r="C810" s="5" t="s">
        <v>497</v>
      </c>
      <c r="D810" s="1" t="s">
        <v>498</v>
      </c>
      <c r="E810" s="1" t="s">
        <v>81</v>
      </c>
      <c r="F810" s="1" t="str">
        <f t="shared" si="12"/>
        <v>BIOBÍO</v>
      </c>
      <c r="G810" s="1" t="s">
        <v>127</v>
      </c>
      <c r="H810" s="1" t="s">
        <v>122</v>
      </c>
      <c r="I810" s="5" t="s">
        <v>4912</v>
      </c>
      <c r="J810" s="5">
        <v>660</v>
      </c>
      <c r="K810" s="5" t="s">
        <v>20</v>
      </c>
      <c r="L810" s="5" t="s">
        <v>30</v>
      </c>
      <c r="M810" s="5">
        <v>56182</v>
      </c>
      <c r="N810" s="5" t="s">
        <v>1614</v>
      </c>
      <c r="O810" s="1" t="s">
        <v>1615</v>
      </c>
      <c r="P810" s="1" t="s">
        <v>533</v>
      </c>
      <c r="Q810" s="1" t="s">
        <v>556</v>
      </c>
      <c r="R810" s="1" t="s">
        <v>26</v>
      </c>
      <c r="S810" s="1" t="s">
        <v>31</v>
      </c>
      <c r="T810" s="5">
        <v>175282</v>
      </c>
      <c r="U810" s="1" t="s">
        <v>25</v>
      </c>
      <c r="V810" s="1" t="s">
        <v>25</v>
      </c>
      <c r="W810" s="1" t="s">
        <v>25</v>
      </c>
      <c r="X810" s="1" t="s">
        <v>25</v>
      </c>
      <c r="Y810" s="1" t="s">
        <v>25</v>
      </c>
      <c r="Z810" s="1" t="s">
        <v>25</v>
      </c>
      <c r="AA810" s="1" t="s">
        <v>25</v>
      </c>
      <c r="AB810" s="1" t="s">
        <v>25</v>
      </c>
      <c r="AC810" s="1" t="s">
        <v>4394</v>
      </c>
      <c r="AD810" s="2">
        <v>0</v>
      </c>
      <c r="AE810" s="2">
        <v>0</v>
      </c>
      <c r="AF810" s="2">
        <v>10000</v>
      </c>
      <c r="AG810" s="2">
        <v>200000</v>
      </c>
      <c r="AH810" s="2">
        <v>1000000</v>
      </c>
      <c r="AI810" s="2">
        <v>1000000</v>
      </c>
      <c r="AJ810" s="2">
        <v>0</v>
      </c>
      <c r="AK810" s="2">
        <v>0</v>
      </c>
      <c r="AL810" s="25" t="e">
        <f>VLOOKUP(H810,Tabla3[[#All],[Comuna]:[Codigo Comuna]],2,FALSE)</f>
        <v>#N/A</v>
      </c>
      <c r="AM810" s="28" t="e">
        <f>VLOOKUP(AL810,Poblacion!E$1:G$347,3,FALSE)</f>
        <v>#N/A</v>
      </c>
      <c r="AN810" s="28" t="e">
        <f>VLOOKUP(AL810,Tabla4[[#All],[Código Comuna]:[Población 2025 estimada]],3,FALSE)</f>
        <v>#N/A</v>
      </c>
      <c r="AO810" s="26" t="e">
        <f>VLOOKUP(AL810,Pobreza!B$1:E$346,4,FALSE)</f>
        <v>#N/A</v>
      </c>
    </row>
    <row r="811" spans="1:41" ht="60" x14ac:dyDescent="0.25">
      <c r="A811" s="5">
        <v>979</v>
      </c>
      <c r="B811" s="5" t="s">
        <v>497</v>
      </c>
      <c r="C811" s="5" t="s">
        <v>497</v>
      </c>
      <c r="D811" s="1" t="s">
        <v>498</v>
      </c>
      <c r="E811" s="1" t="s">
        <v>81</v>
      </c>
      <c r="F811" s="1" t="str">
        <f t="shared" si="12"/>
        <v>BIOBÍO</v>
      </c>
      <c r="G811" s="1" t="s">
        <v>1517</v>
      </c>
      <c r="H811" s="1" t="s">
        <v>1618</v>
      </c>
      <c r="I811" s="5" t="s">
        <v>4911</v>
      </c>
      <c r="J811" s="5">
        <v>551</v>
      </c>
      <c r="K811" s="5" t="s">
        <v>20</v>
      </c>
      <c r="L811" s="5" t="s">
        <v>21</v>
      </c>
      <c r="M811" s="5">
        <v>58580</v>
      </c>
      <c r="N811" s="5" t="s">
        <v>1616</v>
      </c>
      <c r="O811" s="1" t="s">
        <v>1617</v>
      </c>
      <c r="P811" s="1" t="s">
        <v>533</v>
      </c>
      <c r="Q811" s="1" t="s">
        <v>556</v>
      </c>
      <c r="R811" s="1" t="s">
        <v>26</v>
      </c>
      <c r="S811" s="1" t="s">
        <v>303</v>
      </c>
      <c r="T811" s="5">
        <v>181394</v>
      </c>
      <c r="U811" s="1" t="s">
        <v>25</v>
      </c>
      <c r="V811" s="1" t="s">
        <v>25</v>
      </c>
      <c r="W811" s="1" t="s">
        <v>269</v>
      </c>
      <c r="X811" s="1" t="s">
        <v>25</v>
      </c>
      <c r="Y811" s="1" t="s">
        <v>25</v>
      </c>
      <c r="Z811" s="1" t="s">
        <v>25</v>
      </c>
      <c r="AA811" s="1" t="s">
        <v>25</v>
      </c>
      <c r="AB811" s="1" t="s">
        <v>25</v>
      </c>
      <c r="AC811" s="1" t="s">
        <v>4394</v>
      </c>
      <c r="AD811" s="2">
        <v>0</v>
      </c>
      <c r="AE811" s="2">
        <v>60000</v>
      </c>
      <c r="AF811" s="2">
        <v>737100</v>
      </c>
      <c r="AG811" s="2">
        <v>0</v>
      </c>
      <c r="AH811" s="2">
        <v>0</v>
      </c>
      <c r="AI811" s="2">
        <v>0</v>
      </c>
      <c r="AJ811" s="2">
        <v>0</v>
      </c>
      <c r="AK811" s="2">
        <v>0</v>
      </c>
      <c r="AL811" s="25" t="e">
        <f>VLOOKUP(H811,Tabla3[[#All],[Comuna]:[Codigo Comuna]],2,FALSE)</f>
        <v>#N/A</v>
      </c>
      <c r="AM811" s="28" t="e">
        <f>VLOOKUP(AL811,Poblacion!E$1:G$347,3,FALSE)</f>
        <v>#N/A</v>
      </c>
      <c r="AN811" s="28" t="e">
        <f>VLOOKUP(AL811,Tabla4[[#All],[Código Comuna]:[Población 2025 estimada]],3,FALSE)</f>
        <v>#N/A</v>
      </c>
      <c r="AO811" s="26" t="e">
        <f>VLOOKUP(AL811,Pobreza!B$1:E$346,4,FALSE)</f>
        <v>#N/A</v>
      </c>
    </row>
    <row r="812" spans="1:41" ht="60" x14ac:dyDescent="0.25">
      <c r="A812" s="5">
        <v>977</v>
      </c>
      <c r="B812" s="5" t="s">
        <v>497</v>
      </c>
      <c r="C812" s="5" t="s">
        <v>497</v>
      </c>
      <c r="D812" s="1" t="s">
        <v>498</v>
      </c>
      <c r="E812" s="1" t="s">
        <v>81</v>
      </c>
      <c r="F812" s="1" t="str">
        <f t="shared" si="12"/>
        <v>BIOBÍO</v>
      </c>
      <c r="G812" s="1" t="s">
        <v>1517</v>
      </c>
      <c r="H812" s="1" t="s">
        <v>1618</v>
      </c>
      <c r="I812" s="5" t="s">
        <v>4911</v>
      </c>
      <c r="J812" s="5">
        <v>551</v>
      </c>
      <c r="K812" s="5" t="s">
        <v>20</v>
      </c>
      <c r="L812" s="5" t="s">
        <v>30</v>
      </c>
      <c r="M812" s="5">
        <v>58580</v>
      </c>
      <c r="N812" s="5" t="s">
        <v>1616</v>
      </c>
      <c r="O812" s="1" t="s">
        <v>1617</v>
      </c>
      <c r="P812" s="1" t="s">
        <v>533</v>
      </c>
      <c r="Q812" s="1" t="s">
        <v>556</v>
      </c>
      <c r="R812" s="1" t="s">
        <v>26</v>
      </c>
      <c r="S812" s="1" t="s">
        <v>215</v>
      </c>
      <c r="T812" s="5">
        <v>181220</v>
      </c>
      <c r="U812" s="1" t="s">
        <v>25</v>
      </c>
      <c r="V812" s="1" t="s">
        <v>25</v>
      </c>
      <c r="W812" s="1" t="s">
        <v>269</v>
      </c>
      <c r="X812" s="1" t="s">
        <v>25</v>
      </c>
      <c r="Y812" s="1" t="s">
        <v>25</v>
      </c>
      <c r="Z812" s="1" t="s">
        <v>25</v>
      </c>
      <c r="AA812" s="1" t="s">
        <v>25</v>
      </c>
      <c r="AB812" s="1" t="s">
        <v>25</v>
      </c>
      <c r="AC812" s="1" t="s">
        <v>4394</v>
      </c>
      <c r="AD812" s="2">
        <v>0</v>
      </c>
      <c r="AE812" s="2">
        <v>154502</v>
      </c>
      <c r="AF812" s="2">
        <v>9546777</v>
      </c>
      <c r="AG812" s="2">
        <v>8205664</v>
      </c>
      <c r="AH812" s="2">
        <v>0</v>
      </c>
      <c r="AI812" s="2">
        <v>0</v>
      </c>
      <c r="AJ812" s="2">
        <v>0</v>
      </c>
      <c r="AK812" s="2">
        <v>0</v>
      </c>
      <c r="AL812" s="25" t="e">
        <f>VLOOKUP(H812,Tabla3[[#All],[Comuna]:[Codigo Comuna]],2,FALSE)</f>
        <v>#N/A</v>
      </c>
      <c r="AM812" s="28" t="e">
        <f>VLOOKUP(AL812,Poblacion!E$1:G$347,3,FALSE)</f>
        <v>#N/A</v>
      </c>
      <c r="AN812" s="28" t="e">
        <f>VLOOKUP(AL812,Tabla4[[#All],[Código Comuna]:[Población 2025 estimada]],3,FALSE)</f>
        <v>#N/A</v>
      </c>
      <c r="AO812" s="26" t="e">
        <f>VLOOKUP(AL812,Pobreza!B$1:E$346,4,FALSE)</f>
        <v>#N/A</v>
      </c>
    </row>
    <row r="813" spans="1:41" ht="60" x14ac:dyDescent="0.25">
      <c r="A813" s="5">
        <v>976</v>
      </c>
      <c r="B813" s="5" t="s">
        <v>497</v>
      </c>
      <c r="C813" s="5" t="s">
        <v>497</v>
      </c>
      <c r="D813" s="1" t="s">
        <v>498</v>
      </c>
      <c r="E813" s="1" t="s">
        <v>81</v>
      </c>
      <c r="F813" s="1" t="str">
        <f t="shared" si="12"/>
        <v>BIOBÍO</v>
      </c>
      <c r="G813" s="1" t="s">
        <v>1517</v>
      </c>
      <c r="H813" s="1" t="s">
        <v>1618</v>
      </c>
      <c r="I813" s="5" t="s">
        <v>4911</v>
      </c>
      <c r="J813" s="5">
        <v>551</v>
      </c>
      <c r="K813" s="5" t="s">
        <v>20</v>
      </c>
      <c r="L813" s="5" t="s">
        <v>30</v>
      </c>
      <c r="M813" s="5">
        <v>58580</v>
      </c>
      <c r="N813" s="5" t="s">
        <v>1616</v>
      </c>
      <c r="O813" s="1" t="s">
        <v>1617</v>
      </c>
      <c r="P813" s="1" t="s">
        <v>533</v>
      </c>
      <c r="Q813" s="1" t="s">
        <v>556</v>
      </c>
      <c r="R813" s="1" t="s">
        <v>26</v>
      </c>
      <c r="S813" s="1" t="s">
        <v>819</v>
      </c>
      <c r="T813" s="5">
        <v>181229</v>
      </c>
      <c r="U813" s="1" t="s">
        <v>25</v>
      </c>
      <c r="V813" s="1" t="s">
        <v>25</v>
      </c>
      <c r="W813" s="1" t="s">
        <v>269</v>
      </c>
      <c r="X813" s="1" t="s">
        <v>25</v>
      </c>
      <c r="Y813" s="1" t="s">
        <v>25</v>
      </c>
      <c r="Z813" s="1" t="s">
        <v>25</v>
      </c>
      <c r="AA813" s="1" t="s">
        <v>25</v>
      </c>
      <c r="AB813" s="1" t="s">
        <v>25</v>
      </c>
      <c r="AC813" s="1" t="s">
        <v>4394</v>
      </c>
      <c r="AD813" s="2">
        <v>0</v>
      </c>
      <c r="AE813" s="2">
        <v>467250</v>
      </c>
      <c r="AF813" s="2">
        <v>1339662</v>
      </c>
      <c r="AG813" s="2">
        <v>0</v>
      </c>
      <c r="AH813" s="2">
        <v>0</v>
      </c>
      <c r="AI813" s="2">
        <v>0</v>
      </c>
      <c r="AJ813" s="2">
        <v>0</v>
      </c>
      <c r="AK813" s="2">
        <v>0</v>
      </c>
      <c r="AL813" s="25" t="e">
        <f>VLOOKUP(H813,Tabla3[[#All],[Comuna]:[Codigo Comuna]],2,FALSE)</f>
        <v>#N/A</v>
      </c>
      <c r="AM813" s="28" t="e">
        <f>VLOOKUP(AL813,Poblacion!E$1:G$347,3,FALSE)</f>
        <v>#N/A</v>
      </c>
      <c r="AN813" s="28" t="e">
        <f>VLOOKUP(AL813,Tabla4[[#All],[Código Comuna]:[Población 2025 estimada]],3,FALSE)</f>
        <v>#N/A</v>
      </c>
      <c r="AO813" s="26" t="e">
        <f>VLOOKUP(AL813,Pobreza!B$1:E$346,4,FALSE)</f>
        <v>#N/A</v>
      </c>
    </row>
    <row r="814" spans="1:41" ht="60" x14ac:dyDescent="0.25">
      <c r="A814" s="5">
        <v>978</v>
      </c>
      <c r="B814" s="5" t="s">
        <v>497</v>
      </c>
      <c r="C814" s="5" t="s">
        <v>497</v>
      </c>
      <c r="D814" s="1" t="s">
        <v>498</v>
      </c>
      <c r="E814" s="1" t="s">
        <v>81</v>
      </c>
      <c r="F814" s="1" t="str">
        <f t="shared" si="12"/>
        <v>BIOBÍO</v>
      </c>
      <c r="G814" s="1" t="s">
        <v>1517</v>
      </c>
      <c r="H814" s="1" t="s">
        <v>1618</v>
      </c>
      <c r="I814" s="5" t="s">
        <v>4911</v>
      </c>
      <c r="J814" s="5">
        <v>551</v>
      </c>
      <c r="K814" s="5" t="s">
        <v>20</v>
      </c>
      <c r="L814" s="5" t="s">
        <v>30</v>
      </c>
      <c r="M814" s="5">
        <v>58580</v>
      </c>
      <c r="N814" s="5" t="s">
        <v>1616</v>
      </c>
      <c r="O814" s="1" t="s">
        <v>1617</v>
      </c>
      <c r="P814" s="1" t="s">
        <v>533</v>
      </c>
      <c r="Q814" s="1" t="s">
        <v>556</v>
      </c>
      <c r="R814" s="1" t="s">
        <v>26</v>
      </c>
      <c r="S814" s="1" t="s">
        <v>1619</v>
      </c>
      <c r="T814" s="5">
        <v>181395</v>
      </c>
      <c r="U814" s="1" t="s">
        <v>25</v>
      </c>
      <c r="V814" s="1" t="s">
        <v>25</v>
      </c>
      <c r="W814" s="1" t="s">
        <v>269</v>
      </c>
      <c r="X814" s="1" t="s">
        <v>25</v>
      </c>
      <c r="Y814" s="1" t="s">
        <v>25</v>
      </c>
      <c r="Z814" s="1" t="s">
        <v>25</v>
      </c>
      <c r="AA814" s="1" t="s">
        <v>25</v>
      </c>
      <c r="AB814" s="1" t="s">
        <v>25</v>
      </c>
      <c r="AC814" s="1" t="s">
        <v>4394</v>
      </c>
      <c r="AD814" s="2">
        <v>0</v>
      </c>
      <c r="AE814" s="2">
        <v>4878258</v>
      </c>
      <c r="AF814" s="2">
        <v>17776461</v>
      </c>
      <c r="AG814" s="2">
        <v>2294337</v>
      </c>
      <c r="AH814" s="2">
        <v>0</v>
      </c>
      <c r="AI814" s="2">
        <v>0</v>
      </c>
      <c r="AJ814" s="2">
        <v>0</v>
      </c>
      <c r="AK814" s="2">
        <v>0</v>
      </c>
      <c r="AL814" s="25" t="e">
        <f>VLOOKUP(H814,Tabla3[[#All],[Comuna]:[Codigo Comuna]],2,FALSE)</f>
        <v>#N/A</v>
      </c>
      <c r="AM814" s="28" t="e">
        <f>VLOOKUP(AL814,Poblacion!E$1:G$347,3,FALSE)</f>
        <v>#N/A</v>
      </c>
      <c r="AN814" s="28" t="e">
        <f>VLOOKUP(AL814,Tabla4[[#All],[Código Comuna]:[Población 2025 estimada]],3,FALSE)</f>
        <v>#N/A</v>
      </c>
      <c r="AO814" s="26" t="e">
        <f>VLOOKUP(AL814,Pobreza!B$1:E$346,4,FALSE)</f>
        <v>#N/A</v>
      </c>
    </row>
    <row r="815" spans="1:41" ht="24" x14ac:dyDescent="0.25">
      <c r="A815" s="5">
        <v>980</v>
      </c>
      <c r="B815" s="5" t="s">
        <v>497</v>
      </c>
      <c r="C815" s="5" t="s">
        <v>497</v>
      </c>
      <c r="D815" s="1" t="s">
        <v>498</v>
      </c>
      <c r="E815" s="1" t="s">
        <v>81</v>
      </c>
      <c r="F815" s="1" t="str">
        <f t="shared" si="12"/>
        <v>BIOBÍO</v>
      </c>
      <c r="G815" s="1" t="s">
        <v>127</v>
      </c>
      <c r="H815" s="1" t="s">
        <v>122</v>
      </c>
      <c r="I815" s="5" t="s">
        <v>4912</v>
      </c>
      <c r="J815" s="5">
        <v>613</v>
      </c>
      <c r="K815" s="5" t="s">
        <v>20</v>
      </c>
      <c r="L815" s="5" t="s">
        <v>21</v>
      </c>
      <c r="M815" s="5">
        <v>58685</v>
      </c>
      <c r="N815" s="5" t="s">
        <v>1620</v>
      </c>
      <c r="O815" s="1" t="s">
        <v>1621</v>
      </c>
      <c r="P815" s="1" t="s">
        <v>533</v>
      </c>
      <c r="Q815" s="1" t="s">
        <v>588</v>
      </c>
      <c r="R815" s="1" t="s">
        <v>26</v>
      </c>
      <c r="S815" s="1" t="s">
        <v>27</v>
      </c>
      <c r="T815" s="5">
        <v>182002</v>
      </c>
      <c r="U815" s="1" t="s">
        <v>25</v>
      </c>
      <c r="V815" s="1" t="s">
        <v>25</v>
      </c>
      <c r="W815" s="1" t="s">
        <v>25</v>
      </c>
      <c r="X815" s="1" t="s">
        <v>25</v>
      </c>
      <c r="Y815" s="1" t="s">
        <v>86</v>
      </c>
      <c r="Z815" s="1" t="s">
        <v>25</v>
      </c>
      <c r="AA815" s="1" t="s">
        <v>25</v>
      </c>
      <c r="AB815" s="1" t="s">
        <v>25</v>
      </c>
      <c r="AC815" s="1" t="s">
        <v>4394</v>
      </c>
      <c r="AD815" s="2">
        <v>0</v>
      </c>
      <c r="AE815" s="2">
        <v>0</v>
      </c>
      <c r="AF815" s="2">
        <v>506361</v>
      </c>
      <c r="AG815" s="2">
        <v>23400</v>
      </c>
      <c r="AH815" s="2">
        <v>0</v>
      </c>
      <c r="AI815" s="2">
        <v>0</v>
      </c>
      <c r="AJ815" s="2">
        <v>0</v>
      </c>
      <c r="AK815" s="2">
        <v>0</v>
      </c>
      <c r="AL815" s="25" t="e">
        <f>VLOOKUP(H815,Tabla3[[#All],[Comuna]:[Codigo Comuna]],2,FALSE)</f>
        <v>#N/A</v>
      </c>
      <c r="AM815" s="28" t="e">
        <f>VLOOKUP(AL815,Poblacion!E$1:G$347,3,FALSE)</f>
        <v>#N/A</v>
      </c>
      <c r="AN815" s="28" t="e">
        <f>VLOOKUP(AL815,Tabla4[[#All],[Código Comuna]:[Población 2025 estimada]],3,FALSE)</f>
        <v>#N/A</v>
      </c>
      <c r="AO815" s="26" t="e">
        <f>VLOOKUP(AL815,Pobreza!B$1:E$346,4,FALSE)</f>
        <v>#N/A</v>
      </c>
    </row>
    <row r="816" spans="1:41" ht="24" x14ac:dyDescent="0.25">
      <c r="A816" s="5">
        <v>981</v>
      </c>
      <c r="B816" s="5" t="s">
        <v>497</v>
      </c>
      <c r="C816" s="5" t="s">
        <v>497</v>
      </c>
      <c r="D816" s="1" t="s">
        <v>498</v>
      </c>
      <c r="E816" s="1" t="s">
        <v>81</v>
      </c>
      <c r="F816" s="1" t="str">
        <f t="shared" si="12"/>
        <v>BIOBÍO</v>
      </c>
      <c r="G816" s="1" t="s">
        <v>127</v>
      </c>
      <c r="H816" s="1" t="s">
        <v>122</v>
      </c>
      <c r="I816" s="5" t="s">
        <v>4912</v>
      </c>
      <c r="J816" s="5">
        <v>613</v>
      </c>
      <c r="K816" s="5" t="s">
        <v>20</v>
      </c>
      <c r="L816" s="5" t="s">
        <v>30</v>
      </c>
      <c r="M816" s="5">
        <v>58685</v>
      </c>
      <c r="N816" s="5" t="s">
        <v>1620</v>
      </c>
      <c r="O816" s="1" t="s">
        <v>1621</v>
      </c>
      <c r="P816" s="1" t="s">
        <v>533</v>
      </c>
      <c r="Q816" s="1" t="s">
        <v>588</v>
      </c>
      <c r="R816" s="1" t="s">
        <v>26</v>
      </c>
      <c r="S816" s="1" t="s">
        <v>31</v>
      </c>
      <c r="T816" s="5">
        <v>181556</v>
      </c>
      <c r="U816" s="1" t="s">
        <v>25</v>
      </c>
      <c r="V816" s="1" t="s">
        <v>25</v>
      </c>
      <c r="W816" s="1" t="s">
        <v>25</v>
      </c>
      <c r="X816" s="1" t="s">
        <v>25</v>
      </c>
      <c r="Y816" s="1" t="s">
        <v>86</v>
      </c>
      <c r="Z816" s="1" t="s">
        <v>25</v>
      </c>
      <c r="AA816" s="1" t="s">
        <v>25</v>
      </c>
      <c r="AB816" s="1" t="s">
        <v>25</v>
      </c>
      <c r="AC816" s="1" t="s">
        <v>4394</v>
      </c>
      <c r="AD816" s="2">
        <v>0</v>
      </c>
      <c r="AE816" s="2">
        <v>0</v>
      </c>
      <c r="AF816" s="2">
        <v>6557224</v>
      </c>
      <c r="AG816" s="2">
        <v>210900</v>
      </c>
      <c r="AH816" s="2">
        <v>0</v>
      </c>
      <c r="AI816" s="2">
        <v>0</v>
      </c>
      <c r="AJ816" s="2">
        <v>0</v>
      </c>
      <c r="AK816" s="2">
        <v>0</v>
      </c>
      <c r="AL816" s="25" t="e">
        <f>VLOOKUP(H816,Tabla3[[#All],[Comuna]:[Codigo Comuna]],2,FALSE)</f>
        <v>#N/A</v>
      </c>
      <c r="AM816" s="28" t="e">
        <f>VLOOKUP(AL816,Poblacion!E$1:G$347,3,FALSE)</f>
        <v>#N/A</v>
      </c>
      <c r="AN816" s="28" t="e">
        <f>VLOOKUP(AL816,Tabla4[[#All],[Código Comuna]:[Población 2025 estimada]],3,FALSE)</f>
        <v>#N/A</v>
      </c>
      <c r="AO816" s="26" t="e">
        <f>VLOOKUP(AL816,Pobreza!B$1:E$346,4,FALSE)</f>
        <v>#N/A</v>
      </c>
    </row>
    <row r="817" spans="1:41" ht="24" x14ac:dyDescent="0.25">
      <c r="A817" s="5">
        <v>984</v>
      </c>
      <c r="B817" s="5" t="s">
        <v>497</v>
      </c>
      <c r="C817" s="5" t="s">
        <v>497</v>
      </c>
      <c r="D817" s="1" t="s">
        <v>498</v>
      </c>
      <c r="E817" s="1" t="s">
        <v>81</v>
      </c>
      <c r="F817" s="1" t="str">
        <f t="shared" si="12"/>
        <v>BIOBÍO</v>
      </c>
      <c r="G817" s="1" t="s">
        <v>127</v>
      </c>
      <c r="H817" s="1" t="s">
        <v>122</v>
      </c>
      <c r="I817" s="5" t="s">
        <v>4912</v>
      </c>
      <c r="J817" s="5">
        <v>597</v>
      </c>
      <c r="K817" s="5" t="s">
        <v>20</v>
      </c>
      <c r="L817" s="5" t="s">
        <v>21</v>
      </c>
      <c r="M817" s="5">
        <v>58727</v>
      </c>
      <c r="N817" s="5" t="s">
        <v>1622</v>
      </c>
      <c r="O817" s="1" t="s">
        <v>1623</v>
      </c>
      <c r="P817" s="1" t="s">
        <v>533</v>
      </c>
      <c r="Q817" s="1" t="s">
        <v>1576</v>
      </c>
      <c r="R817" s="1" t="s">
        <v>26</v>
      </c>
      <c r="S817" s="1" t="s">
        <v>27</v>
      </c>
      <c r="T817" s="5">
        <v>181614</v>
      </c>
      <c r="U817" s="1" t="s">
        <v>25</v>
      </c>
      <c r="V817" s="1" t="s">
        <v>25</v>
      </c>
      <c r="W817" s="1" t="s">
        <v>25</v>
      </c>
      <c r="X817" s="1" t="s">
        <v>25</v>
      </c>
      <c r="Y817" s="1" t="s">
        <v>86</v>
      </c>
      <c r="Z817" s="1" t="s">
        <v>25</v>
      </c>
      <c r="AA817" s="1" t="s">
        <v>25</v>
      </c>
      <c r="AB817" s="1" t="s">
        <v>25</v>
      </c>
      <c r="AC817" s="1" t="s">
        <v>4394</v>
      </c>
      <c r="AD817" s="2">
        <v>0</v>
      </c>
      <c r="AE817" s="2">
        <v>0</v>
      </c>
      <c r="AF817" s="2">
        <v>263636</v>
      </c>
      <c r="AG817" s="2">
        <v>66000</v>
      </c>
      <c r="AH817" s="2">
        <v>0</v>
      </c>
      <c r="AI817" s="2">
        <v>0</v>
      </c>
      <c r="AJ817" s="2">
        <v>0</v>
      </c>
      <c r="AK817" s="2">
        <v>0</v>
      </c>
      <c r="AL817" s="25" t="e">
        <f>VLOOKUP(H817,Tabla3[[#All],[Comuna]:[Codigo Comuna]],2,FALSE)</f>
        <v>#N/A</v>
      </c>
      <c r="AM817" s="28" t="e">
        <f>VLOOKUP(AL817,Poblacion!E$1:G$347,3,FALSE)</f>
        <v>#N/A</v>
      </c>
      <c r="AN817" s="28" t="e">
        <f>VLOOKUP(AL817,Tabla4[[#All],[Código Comuna]:[Población 2025 estimada]],3,FALSE)</f>
        <v>#N/A</v>
      </c>
      <c r="AO817" s="26" t="e">
        <f>VLOOKUP(AL817,Pobreza!B$1:E$346,4,FALSE)</f>
        <v>#N/A</v>
      </c>
    </row>
    <row r="818" spans="1:41" ht="24" x14ac:dyDescent="0.25">
      <c r="A818" s="5">
        <v>983</v>
      </c>
      <c r="B818" s="5" t="s">
        <v>497</v>
      </c>
      <c r="C818" s="5" t="s">
        <v>497</v>
      </c>
      <c r="D818" s="1" t="s">
        <v>498</v>
      </c>
      <c r="E818" s="1" t="s">
        <v>81</v>
      </c>
      <c r="F818" s="1" t="str">
        <f t="shared" si="12"/>
        <v>BIOBÍO</v>
      </c>
      <c r="G818" s="1" t="s">
        <v>127</v>
      </c>
      <c r="H818" s="1" t="s">
        <v>122</v>
      </c>
      <c r="I818" s="5" t="s">
        <v>4912</v>
      </c>
      <c r="J818" s="5">
        <v>597</v>
      </c>
      <c r="K818" s="5" t="s">
        <v>20</v>
      </c>
      <c r="L818" s="5" t="s">
        <v>30</v>
      </c>
      <c r="M818" s="5">
        <v>58727</v>
      </c>
      <c r="N818" s="5" t="s">
        <v>1622</v>
      </c>
      <c r="O818" s="1" t="s">
        <v>1623</v>
      </c>
      <c r="P818" s="1" t="s">
        <v>533</v>
      </c>
      <c r="Q818" s="1" t="s">
        <v>1576</v>
      </c>
      <c r="R818" s="1" t="s">
        <v>26</v>
      </c>
      <c r="S818" s="1" t="s">
        <v>31</v>
      </c>
      <c r="T818" s="5">
        <v>181612</v>
      </c>
      <c r="U818" s="1" t="s">
        <v>25</v>
      </c>
      <c r="V818" s="1" t="s">
        <v>25</v>
      </c>
      <c r="W818" s="1" t="s">
        <v>25</v>
      </c>
      <c r="X818" s="1" t="s">
        <v>25</v>
      </c>
      <c r="Y818" s="1" t="s">
        <v>86</v>
      </c>
      <c r="Z818" s="1" t="s">
        <v>25</v>
      </c>
      <c r="AA818" s="1" t="s">
        <v>25</v>
      </c>
      <c r="AB818" s="1" t="s">
        <v>25</v>
      </c>
      <c r="AC818" s="1" t="s">
        <v>4394</v>
      </c>
      <c r="AD818" s="2">
        <v>0</v>
      </c>
      <c r="AE818" s="2">
        <v>0</v>
      </c>
      <c r="AF818" s="2">
        <v>636364</v>
      </c>
      <c r="AG818" s="2">
        <v>465000</v>
      </c>
      <c r="AH818" s="2">
        <v>0</v>
      </c>
      <c r="AI818" s="2">
        <v>0</v>
      </c>
      <c r="AJ818" s="2">
        <v>0</v>
      </c>
      <c r="AK818" s="2">
        <v>0</v>
      </c>
      <c r="AL818" s="25" t="e">
        <f>VLOOKUP(H818,Tabla3[[#All],[Comuna]:[Codigo Comuna]],2,FALSE)</f>
        <v>#N/A</v>
      </c>
      <c r="AM818" s="28" t="e">
        <f>VLOOKUP(AL818,Poblacion!E$1:G$347,3,FALSE)</f>
        <v>#N/A</v>
      </c>
      <c r="AN818" s="28" t="e">
        <f>VLOOKUP(AL818,Tabla4[[#All],[Código Comuna]:[Población 2025 estimada]],3,FALSE)</f>
        <v>#N/A</v>
      </c>
      <c r="AO818" s="26" t="e">
        <f>VLOOKUP(AL818,Pobreza!B$1:E$346,4,FALSE)</f>
        <v>#N/A</v>
      </c>
    </row>
    <row r="819" spans="1:41" ht="24" x14ac:dyDescent="0.25">
      <c r="A819" s="5">
        <v>988</v>
      </c>
      <c r="B819" s="5" t="s">
        <v>497</v>
      </c>
      <c r="C819" s="5" t="s">
        <v>497</v>
      </c>
      <c r="D819" s="1" t="s">
        <v>498</v>
      </c>
      <c r="E819" s="1" t="s">
        <v>81</v>
      </c>
      <c r="F819" s="1" t="str">
        <f t="shared" si="12"/>
        <v>BIOBÍO</v>
      </c>
      <c r="G819" s="1" t="s">
        <v>91</v>
      </c>
      <c r="H819" s="1" t="s">
        <v>122</v>
      </c>
      <c r="I819" s="5" t="s">
        <v>4912</v>
      </c>
      <c r="J819" s="5">
        <v>568</v>
      </c>
      <c r="K819" s="5" t="s">
        <v>20</v>
      </c>
      <c r="L819" s="5" t="s">
        <v>21</v>
      </c>
      <c r="M819" s="5">
        <v>58748</v>
      </c>
      <c r="N819" s="5" t="s">
        <v>1624</v>
      </c>
      <c r="O819" s="1" t="s">
        <v>1625</v>
      </c>
      <c r="P819" s="1" t="s">
        <v>533</v>
      </c>
      <c r="Q819" s="1" t="s">
        <v>556</v>
      </c>
      <c r="R819" s="1" t="s">
        <v>26</v>
      </c>
      <c r="S819" s="1" t="s">
        <v>27</v>
      </c>
      <c r="T819" s="5">
        <v>181677</v>
      </c>
      <c r="U819" s="1" t="s">
        <v>25</v>
      </c>
      <c r="V819" s="1" t="s">
        <v>25</v>
      </c>
      <c r="W819" s="1" t="s">
        <v>25</v>
      </c>
      <c r="X819" s="1" t="s">
        <v>25</v>
      </c>
      <c r="Y819" s="1" t="s">
        <v>86</v>
      </c>
      <c r="Z819" s="1" t="s">
        <v>25</v>
      </c>
      <c r="AA819" s="1" t="s">
        <v>25</v>
      </c>
      <c r="AB819" s="1" t="s">
        <v>25</v>
      </c>
      <c r="AC819" s="1" t="s">
        <v>4394</v>
      </c>
      <c r="AD819" s="2">
        <v>0</v>
      </c>
      <c r="AE819" s="2">
        <v>0</v>
      </c>
      <c r="AF819" s="2">
        <v>59000</v>
      </c>
      <c r="AG819" s="2">
        <v>335739</v>
      </c>
      <c r="AH819" s="2">
        <v>217939</v>
      </c>
      <c r="AI819" s="2">
        <v>0</v>
      </c>
      <c r="AJ819" s="2">
        <v>0</v>
      </c>
      <c r="AK819" s="2">
        <v>0</v>
      </c>
      <c r="AL819" s="25" t="e">
        <f>VLOOKUP(H819,Tabla3[[#All],[Comuna]:[Codigo Comuna]],2,FALSE)</f>
        <v>#N/A</v>
      </c>
      <c r="AM819" s="28" t="e">
        <f>VLOOKUP(AL819,Poblacion!E$1:G$347,3,FALSE)</f>
        <v>#N/A</v>
      </c>
      <c r="AN819" s="28" t="e">
        <f>VLOOKUP(AL819,Tabla4[[#All],[Código Comuna]:[Población 2025 estimada]],3,FALSE)</f>
        <v>#N/A</v>
      </c>
      <c r="AO819" s="26" t="e">
        <f>VLOOKUP(AL819,Pobreza!B$1:E$346,4,FALSE)</f>
        <v>#N/A</v>
      </c>
    </row>
    <row r="820" spans="1:41" ht="24" x14ac:dyDescent="0.25">
      <c r="A820" s="5">
        <v>987</v>
      </c>
      <c r="B820" s="5" t="s">
        <v>497</v>
      </c>
      <c r="C820" s="5" t="s">
        <v>497</v>
      </c>
      <c r="D820" s="1" t="s">
        <v>498</v>
      </c>
      <c r="E820" s="1" t="s">
        <v>81</v>
      </c>
      <c r="F820" s="1" t="str">
        <f t="shared" si="12"/>
        <v>BIOBÍO</v>
      </c>
      <c r="G820" s="1" t="s">
        <v>91</v>
      </c>
      <c r="H820" s="1" t="s">
        <v>122</v>
      </c>
      <c r="I820" s="5" t="s">
        <v>4912</v>
      </c>
      <c r="J820" s="5">
        <v>568</v>
      </c>
      <c r="K820" s="5" t="s">
        <v>20</v>
      </c>
      <c r="L820" s="5" t="s">
        <v>30</v>
      </c>
      <c r="M820" s="5">
        <v>58748</v>
      </c>
      <c r="N820" s="5" t="s">
        <v>1624</v>
      </c>
      <c r="O820" s="1" t="s">
        <v>1625</v>
      </c>
      <c r="P820" s="1" t="s">
        <v>533</v>
      </c>
      <c r="Q820" s="1" t="s">
        <v>556</v>
      </c>
      <c r="R820" s="1" t="s">
        <v>26</v>
      </c>
      <c r="S820" s="1" t="s">
        <v>31</v>
      </c>
      <c r="T820" s="5">
        <v>181678</v>
      </c>
      <c r="U820" s="1" t="s">
        <v>25</v>
      </c>
      <c r="V820" s="1" t="s">
        <v>25</v>
      </c>
      <c r="W820" s="1" t="s">
        <v>25</v>
      </c>
      <c r="X820" s="1" t="s">
        <v>25</v>
      </c>
      <c r="Y820" s="1" t="s">
        <v>86</v>
      </c>
      <c r="Z820" s="1" t="s">
        <v>25</v>
      </c>
      <c r="AA820" s="1" t="s">
        <v>25</v>
      </c>
      <c r="AB820" s="1" t="s">
        <v>25</v>
      </c>
      <c r="AC820" s="1" t="s">
        <v>4394</v>
      </c>
      <c r="AD820" s="2">
        <v>0</v>
      </c>
      <c r="AE820" s="2">
        <v>0</v>
      </c>
      <c r="AF820" s="2">
        <v>517000</v>
      </c>
      <c r="AG820" s="2">
        <v>2925000</v>
      </c>
      <c r="AH820" s="2">
        <v>2169957</v>
      </c>
      <c r="AI820" s="2">
        <v>0</v>
      </c>
      <c r="AJ820" s="2">
        <v>0</v>
      </c>
      <c r="AK820" s="2">
        <v>0</v>
      </c>
      <c r="AL820" s="25" t="e">
        <f>VLOOKUP(H820,Tabla3[[#All],[Comuna]:[Codigo Comuna]],2,FALSE)</f>
        <v>#N/A</v>
      </c>
      <c r="AM820" s="28" t="e">
        <f>VLOOKUP(AL820,Poblacion!E$1:G$347,3,FALSE)</f>
        <v>#N/A</v>
      </c>
      <c r="AN820" s="28" t="e">
        <f>VLOOKUP(AL820,Tabla4[[#All],[Código Comuna]:[Población 2025 estimada]],3,FALSE)</f>
        <v>#N/A</v>
      </c>
      <c r="AO820" s="26" t="e">
        <f>VLOOKUP(AL820,Pobreza!B$1:E$346,4,FALSE)</f>
        <v>#N/A</v>
      </c>
    </row>
    <row r="821" spans="1:41" ht="24" x14ac:dyDescent="0.25">
      <c r="A821" s="5">
        <v>990</v>
      </c>
      <c r="B821" s="5" t="s">
        <v>497</v>
      </c>
      <c r="C821" s="5" t="s">
        <v>497</v>
      </c>
      <c r="D821" s="1" t="s">
        <v>498</v>
      </c>
      <c r="E821" s="1" t="s">
        <v>81</v>
      </c>
      <c r="F821" s="1" t="str">
        <f t="shared" si="12"/>
        <v>BIOBÍO</v>
      </c>
      <c r="G821" s="1" t="s">
        <v>127</v>
      </c>
      <c r="H821" s="1" t="s">
        <v>122</v>
      </c>
      <c r="I821" s="5" t="s">
        <v>4912</v>
      </c>
      <c r="J821" s="5">
        <v>591</v>
      </c>
      <c r="K821" s="5" t="s">
        <v>20</v>
      </c>
      <c r="L821" s="5" t="s">
        <v>21</v>
      </c>
      <c r="M821" s="5">
        <v>58820</v>
      </c>
      <c r="N821" s="5" t="s">
        <v>1626</v>
      </c>
      <c r="O821" s="1" t="s">
        <v>1627</v>
      </c>
      <c r="P821" s="1" t="s">
        <v>533</v>
      </c>
      <c r="Q821" s="1" t="s">
        <v>556</v>
      </c>
      <c r="R821" s="1" t="s">
        <v>26</v>
      </c>
      <c r="S821" s="1" t="s">
        <v>27</v>
      </c>
      <c r="T821" s="5">
        <v>181794</v>
      </c>
      <c r="U821" s="1" t="s">
        <v>25</v>
      </c>
      <c r="V821" s="1" t="s">
        <v>25</v>
      </c>
      <c r="W821" s="1" t="s">
        <v>25</v>
      </c>
      <c r="X821" s="1" t="s">
        <v>25</v>
      </c>
      <c r="Y821" s="1" t="s">
        <v>25</v>
      </c>
      <c r="Z821" s="1" t="s">
        <v>25</v>
      </c>
      <c r="AA821" s="1" t="s">
        <v>25</v>
      </c>
      <c r="AB821" s="1" t="s">
        <v>25</v>
      </c>
      <c r="AC821" s="1" t="s">
        <v>4394</v>
      </c>
      <c r="AD821" s="2">
        <v>0</v>
      </c>
      <c r="AE821" s="2">
        <v>0</v>
      </c>
      <c r="AF821" s="2">
        <v>139533</v>
      </c>
      <c r="AG821" s="2">
        <v>28200</v>
      </c>
      <c r="AH821" s="2">
        <v>0</v>
      </c>
      <c r="AI821" s="2">
        <v>0</v>
      </c>
      <c r="AJ821" s="2">
        <v>0</v>
      </c>
      <c r="AK821" s="2">
        <v>0</v>
      </c>
      <c r="AL821" s="25" t="e">
        <f>VLOOKUP(H821,Tabla3[[#All],[Comuna]:[Codigo Comuna]],2,FALSE)</f>
        <v>#N/A</v>
      </c>
      <c r="AM821" s="28" t="e">
        <f>VLOOKUP(AL821,Poblacion!E$1:G$347,3,FALSE)</f>
        <v>#N/A</v>
      </c>
      <c r="AN821" s="28" t="e">
        <f>VLOOKUP(AL821,Tabla4[[#All],[Código Comuna]:[Población 2025 estimada]],3,FALSE)</f>
        <v>#N/A</v>
      </c>
      <c r="AO821" s="26" t="e">
        <f>VLOOKUP(AL821,Pobreza!B$1:E$346,4,FALSE)</f>
        <v>#N/A</v>
      </c>
    </row>
    <row r="822" spans="1:41" ht="24" x14ac:dyDescent="0.25">
      <c r="A822" s="5">
        <v>989</v>
      </c>
      <c r="B822" s="5" t="s">
        <v>497</v>
      </c>
      <c r="C822" s="5" t="s">
        <v>497</v>
      </c>
      <c r="D822" s="1" t="s">
        <v>498</v>
      </c>
      <c r="E822" s="1" t="s">
        <v>81</v>
      </c>
      <c r="F822" s="1" t="str">
        <f t="shared" si="12"/>
        <v>BIOBÍO</v>
      </c>
      <c r="G822" s="1" t="s">
        <v>127</v>
      </c>
      <c r="H822" s="1" t="s">
        <v>122</v>
      </c>
      <c r="I822" s="5" t="s">
        <v>4912</v>
      </c>
      <c r="J822" s="5">
        <v>591</v>
      </c>
      <c r="K822" s="5" t="s">
        <v>20</v>
      </c>
      <c r="L822" s="5" t="s">
        <v>30</v>
      </c>
      <c r="M822" s="5">
        <v>58820</v>
      </c>
      <c r="N822" s="5" t="s">
        <v>1626</v>
      </c>
      <c r="O822" s="1" t="s">
        <v>1627</v>
      </c>
      <c r="P822" s="1" t="s">
        <v>533</v>
      </c>
      <c r="Q822" s="1" t="s">
        <v>556</v>
      </c>
      <c r="R822" s="1" t="s">
        <v>26</v>
      </c>
      <c r="S822" s="1" t="s">
        <v>31</v>
      </c>
      <c r="T822" s="5">
        <v>181795</v>
      </c>
      <c r="U822" s="1" t="s">
        <v>25</v>
      </c>
      <c r="V822" s="1" t="s">
        <v>25</v>
      </c>
      <c r="W822" s="1" t="s">
        <v>25</v>
      </c>
      <c r="X822" s="1" t="s">
        <v>25</v>
      </c>
      <c r="Y822" s="1" t="s">
        <v>25</v>
      </c>
      <c r="Z822" s="1" t="s">
        <v>25</v>
      </c>
      <c r="AA822" s="1" t="s">
        <v>25</v>
      </c>
      <c r="AB822" s="1" t="s">
        <v>25</v>
      </c>
      <c r="AC822" s="1" t="s">
        <v>4394</v>
      </c>
      <c r="AD822" s="2">
        <v>0</v>
      </c>
      <c r="AE822" s="2">
        <v>0</v>
      </c>
      <c r="AF822" s="2">
        <v>1395329</v>
      </c>
      <c r="AG822" s="2">
        <v>278400</v>
      </c>
      <c r="AH822" s="2">
        <v>0</v>
      </c>
      <c r="AI822" s="2">
        <v>0</v>
      </c>
      <c r="AJ822" s="2">
        <v>0</v>
      </c>
      <c r="AK822" s="2">
        <v>0</v>
      </c>
      <c r="AL822" s="25" t="e">
        <f>VLOOKUP(H822,Tabla3[[#All],[Comuna]:[Codigo Comuna]],2,FALSE)</f>
        <v>#N/A</v>
      </c>
      <c r="AM822" s="28" t="e">
        <f>VLOOKUP(AL822,Poblacion!E$1:G$347,3,FALSE)</f>
        <v>#N/A</v>
      </c>
      <c r="AN822" s="28" t="e">
        <f>VLOOKUP(AL822,Tabla4[[#All],[Código Comuna]:[Población 2025 estimada]],3,FALSE)</f>
        <v>#N/A</v>
      </c>
      <c r="AO822" s="26" t="e">
        <f>VLOOKUP(AL822,Pobreza!B$1:E$346,4,FALSE)</f>
        <v>#N/A</v>
      </c>
    </row>
    <row r="823" spans="1:41" ht="24" x14ac:dyDescent="0.25">
      <c r="A823" s="5">
        <v>992</v>
      </c>
      <c r="B823" s="5" t="s">
        <v>497</v>
      </c>
      <c r="C823" s="5" t="s">
        <v>497</v>
      </c>
      <c r="D823" s="1" t="s">
        <v>498</v>
      </c>
      <c r="E823" s="1" t="s">
        <v>81</v>
      </c>
      <c r="F823" s="1" t="str">
        <f t="shared" si="12"/>
        <v>BIOBÍO</v>
      </c>
      <c r="G823" s="1" t="s">
        <v>127</v>
      </c>
      <c r="H823" s="1" t="s">
        <v>122</v>
      </c>
      <c r="I823" s="5" t="s">
        <v>4912</v>
      </c>
      <c r="J823" s="5">
        <v>642</v>
      </c>
      <c r="K823" s="5" t="s">
        <v>20</v>
      </c>
      <c r="L823" s="5" t="s">
        <v>30</v>
      </c>
      <c r="M823" s="5">
        <v>58825</v>
      </c>
      <c r="N823" s="5" t="s">
        <v>1628</v>
      </c>
      <c r="O823" s="1" t="s">
        <v>1629</v>
      </c>
      <c r="P823" s="1" t="s">
        <v>570</v>
      </c>
      <c r="Q823" s="1" t="s">
        <v>556</v>
      </c>
      <c r="R823" s="1" t="s">
        <v>26</v>
      </c>
      <c r="S823" s="1" t="s">
        <v>31</v>
      </c>
      <c r="T823" s="5">
        <v>181802</v>
      </c>
      <c r="U823" s="1" t="s">
        <v>25</v>
      </c>
      <c r="V823" s="1" t="s">
        <v>25</v>
      </c>
      <c r="W823" s="1" t="s">
        <v>25</v>
      </c>
      <c r="X823" s="1" t="s">
        <v>25</v>
      </c>
      <c r="Y823" s="1" t="s">
        <v>25</v>
      </c>
      <c r="Z823" s="1" t="s">
        <v>25</v>
      </c>
      <c r="AA823" s="1" t="s">
        <v>25</v>
      </c>
      <c r="AB823" s="1" t="s">
        <v>25</v>
      </c>
      <c r="AC823" s="1" t="s">
        <v>4394</v>
      </c>
      <c r="AD823" s="2">
        <v>0</v>
      </c>
      <c r="AE823" s="2">
        <v>0</v>
      </c>
      <c r="AF823" s="2">
        <v>189474</v>
      </c>
      <c r="AG823" s="2">
        <v>228000</v>
      </c>
      <c r="AH823" s="2">
        <v>228000</v>
      </c>
      <c r="AI823" s="2">
        <v>0</v>
      </c>
      <c r="AJ823" s="2">
        <v>0</v>
      </c>
      <c r="AK823" s="2">
        <v>0</v>
      </c>
      <c r="AL823" s="25" t="e">
        <f>VLOOKUP(H823,Tabla3[[#All],[Comuna]:[Codigo Comuna]],2,FALSE)</f>
        <v>#N/A</v>
      </c>
      <c r="AM823" s="28" t="e">
        <f>VLOOKUP(AL823,Poblacion!E$1:G$347,3,FALSE)</f>
        <v>#N/A</v>
      </c>
      <c r="AN823" s="28" t="e">
        <f>VLOOKUP(AL823,Tabla4[[#All],[Código Comuna]:[Población 2025 estimada]],3,FALSE)</f>
        <v>#N/A</v>
      </c>
      <c r="AO823" s="26" t="e">
        <f>VLOOKUP(AL823,Pobreza!B$1:E$346,4,FALSE)</f>
        <v>#N/A</v>
      </c>
    </row>
    <row r="824" spans="1:41" ht="24" x14ac:dyDescent="0.25">
      <c r="A824" s="5">
        <v>993</v>
      </c>
      <c r="B824" s="5" t="s">
        <v>497</v>
      </c>
      <c r="C824" s="5" t="s">
        <v>497</v>
      </c>
      <c r="D824" s="1" t="s">
        <v>498</v>
      </c>
      <c r="E824" s="1" t="s">
        <v>81</v>
      </c>
      <c r="F824" s="1" t="str">
        <f t="shared" si="12"/>
        <v>BIOBÍO</v>
      </c>
      <c r="G824" s="1" t="s">
        <v>375</v>
      </c>
      <c r="H824" s="1" t="s">
        <v>375</v>
      </c>
      <c r="I824" s="5" t="s">
        <v>4912</v>
      </c>
      <c r="J824" s="5">
        <v>695</v>
      </c>
      <c r="K824" s="5" t="s">
        <v>20</v>
      </c>
      <c r="L824" s="5" t="s">
        <v>21</v>
      </c>
      <c r="M824" s="5">
        <v>56183</v>
      </c>
      <c r="N824" s="5" t="s">
        <v>1630</v>
      </c>
      <c r="O824" s="1" t="s">
        <v>1631</v>
      </c>
      <c r="P824" s="1" t="s">
        <v>543</v>
      </c>
      <c r="Q824" s="1" t="s">
        <v>560</v>
      </c>
      <c r="R824" s="1" t="s">
        <v>77</v>
      </c>
      <c r="S824" s="1" t="s">
        <v>78</v>
      </c>
      <c r="T824" s="5">
        <v>175283</v>
      </c>
      <c r="U824" s="1" t="s">
        <v>25</v>
      </c>
      <c r="V824" s="1" t="s">
        <v>25</v>
      </c>
      <c r="W824" s="1" t="s">
        <v>25</v>
      </c>
      <c r="X824" s="1" t="s">
        <v>25</v>
      </c>
      <c r="Y824" s="1" t="s">
        <v>25</v>
      </c>
      <c r="Z824" s="1" t="s">
        <v>25</v>
      </c>
      <c r="AA824" s="1" t="s">
        <v>25</v>
      </c>
      <c r="AB824" s="1" t="s">
        <v>25</v>
      </c>
      <c r="AC824" s="1" t="s">
        <v>4394</v>
      </c>
      <c r="AD824" s="2">
        <v>0</v>
      </c>
      <c r="AE824" s="2">
        <v>0</v>
      </c>
      <c r="AF824" s="2">
        <v>10000</v>
      </c>
      <c r="AG824" s="2">
        <v>800000</v>
      </c>
      <c r="AH824" s="2">
        <v>1190000</v>
      </c>
      <c r="AI824" s="2">
        <v>0</v>
      </c>
      <c r="AJ824" s="2">
        <v>0</v>
      </c>
      <c r="AK824" s="2">
        <v>0</v>
      </c>
      <c r="AL824" s="25">
        <f>VLOOKUP(H824,Tabla3[[#All],[Comuna]:[Codigo Comuna]],2,FALSE)</f>
        <v>8101</v>
      </c>
      <c r="AM824" s="28">
        <f>VLOOKUP(AL824,Poblacion!E$1:G$347,3,FALSE)</f>
        <v>230375</v>
      </c>
      <c r="AN824" s="28">
        <f>VLOOKUP(AL824,Tabla4[[#All],[Código Comuna]:[Población 2025 estimada]],3,FALSE)</f>
        <v>240075</v>
      </c>
      <c r="AO824" s="26">
        <f>VLOOKUP(AL824,Pobreza!B$1:E$346,4,FALSE)</f>
        <v>0.1147780254770943</v>
      </c>
    </row>
    <row r="825" spans="1:41" ht="24" x14ac:dyDescent="0.25">
      <c r="A825" s="6"/>
      <c r="B825" s="5" t="s">
        <v>497</v>
      </c>
      <c r="C825" s="5" t="s">
        <v>497</v>
      </c>
      <c r="D825" s="1" t="s">
        <v>498</v>
      </c>
      <c r="E825" s="1" t="s">
        <v>81</v>
      </c>
      <c r="F825" s="1" t="str">
        <f t="shared" si="12"/>
        <v>BIOBÍO</v>
      </c>
      <c r="G825" s="1" t="s">
        <v>127</v>
      </c>
      <c r="H825" s="1" t="s">
        <v>122</v>
      </c>
      <c r="I825" s="5" t="s">
        <v>4911</v>
      </c>
      <c r="J825" s="6"/>
      <c r="K825" s="5" t="s">
        <v>20</v>
      </c>
      <c r="L825" s="5" t="s">
        <v>21</v>
      </c>
      <c r="M825" s="5">
        <v>59484</v>
      </c>
      <c r="N825" s="5" t="s">
        <v>1632</v>
      </c>
      <c r="O825" s="1" t="s">
        <v>1633</v>
      </c>
      <c r="P825" s="1" t="s">
        <v>533</v>
      </c>
      <c r="Q825" s="1" t="s">
        <v>25</v>
      </c>
      <c r="R825" s="1" t="s">
        <v>26</v>
      </c>
      <c r="S825" s="1" t="s">
        <v>27</v>
      </c>
      <c r="T825" s="5">
        <v>183334</v>
      </c>
      <c r="U825" s="1" t="s">
        <v>25</v>
      </c>
      <c r="V825" s="1" t="s">
        <v>25</v>
      </c>
      <c r="W825" s="1" t="s">
        <v>25</v>
      </c>
      <c r="X825" s="1" t="s">
        <v>25</v>
      </c>
      <c r="Y825" s="1" t="s">
        <v>25</v>
      </c>
      <c r="Z825" s="1" t="s">
        <v>25</v>
      </c>
      <c r="AA825" s="1" t="s">
        <v>25</v>
      </c>
      <c r="AB825" s="1" t="s">
        <v>25</v>
      </c>
      <c r="AC825" s="1" t="s">
        <v>4394</v>
      </c>
      <c r="AD825" s="2">
        <v>0</v>
      </c>
      <c r="AE825" s="2">
        <v>42000</v>
      </c>
      <c r="AF825" s="2">
        <v>240826</v>
      </c>
      <c r="AG825" s="2">
        <v>0</v>
      </c>
      <c r="AH825" s="2">
        <v>0</v>
      </c>
      <c r="AI825" s="2">
        <v>0</v>
      </c>
      <c r="AJ825" s="2">
        <v>0</v>
      </c>
      <c r="AK825" s="2">
        <v>0</v>
      </c>
      <c r="AL825" s="25" t="e">
        <f>VLOOKUP(H825,Tabla3[[#All],[Comuna]:[Codigo Comuna]],2,FALSE)</f>
        <v>#N/A</v>
      </c>
      <c r="AM825" s="28" t="e">
        <f>VLOOKUP(AL825,Poblacion!E$1:G$347,3,FALSE)</f>
        <v>#N/A</v>
      </c>
      <c r="AN825" s="28" t="e">
        <f>VLOOKUP(AL825,Tabla4[[#All],[Código Comuna]:[Población 2025 estimada]],3,FALSE)</f>
        <v>#N/A</v>
      </c>
      <c r="AO825" s="26" t="e">
        <f>VLOOKUP(AL825,Pobreza!B$1:E$346,4,FALSE)</f>
        <v>#N/A</v>
      </c>
    </row>
    <row r="826" spans="1:41" ht="24" x14ac:dyDescent="0.25">
      <c r="A826" s="6"/>
      <c r="B826" s="5" t="s">
        <v>497</v>
      </c>
      <c r="C826" s="5" t="s">
        <v>497</v>
      </c>
      <c r="D826" s="1" t="s">
        <v>498</v>
      </c>
      <c r="E826" s="1" t="s">
        <v>81</v>
      </c>
      <c r="F826" s="1" t="str">
        <f t="shared" si="12"/>
        <v>BIOBÍO</v>
      </c>
      <c r="G826" s="1" t="s">
        <v>127</v>
      </c>
      <c r="H826" s="1" t="s">
        <v>122</v>
      </c>
      <c r="I826" s="5" t="s">
        <v>4911</v>
      </c>
      <c r="J826" s="6"/>
      <c r="K826" s="5" t="s">
        <v>20</v>
      </c>
      <c r="L826" s="5" t="s">
        <v>30</v>
      </c>
      <c r="M826" s="5">
        <v>59484</v>
      </c>
      <c r="N826" s="5" t="s">
        <v>1632</v>
      </c>
      <c r="O826" s="1" t="s">
        <v>1633</v>
      </c>
      <c r="P826" s="1" t="s">
        <v>533</v>
      </c>
      <c r="Q826" s="1" t="s">
        <v>25</v>
      </c>
      <c r="R826" s="1" t="s">
        <v>26</v>
      </c>
      <c r="S826" s="1" t="s">
        <v>31</v>
      </c>
      <c r="T826" s="5">
        <v>183335</v>
      </c>
      <c r="U826" s="1" t="s">
        <v>25</v>
      </c>
      <c r="V826" s="1" t="s">
        <v>25</v>
      </c>
      <c r="W826" s="1" t="s">
        <v>25</v>
      </c>
      <c r="X826" s="1" t="s">
        <v>25</v>
      </c>
      <c r="Y826" s="1" t="s">
        <v>25</v>
      </c>
      <c r="Z826" s="1" t="s">
        <v>25</v>
      </c>
      <c r="AA826" s="1" t="s">
        <v>25</v>
      </c>
      <c r="AB826" s="1" t="s">
        <v>25</v>
      </c>
      <c r="AC826" s="1" t="s">
        <v>4394</v>
      </c>
      <c r="AD826" s="2">
        <v>0</v>
      </c>
      <c r="AE826" s="2">
        <v>420000</v>
      </c>
      <c r="AF826" s="2">
        <v>3350723</v>
      </c>
      <c r="AG826" s="2">
        <v>0</v>
      </c>
      <c r="AH826" s="2">
        <v>0</v>
      </c>
      <c r="AI826" s="2">
        <v>0</v>
      </c>
      <c r="AJ826" s="2">
        <v>0</v>
      </c>
      <c r="AK826" s="2">
        <v>0</v>
      </c>
      <c r="AL826" s="25" t="e">
        <f>VLOOKUP(H826,Tabla3[[#All],[Comuna]:[Codigo Comuna]],2,FALSE)</f>
        <v>#N/A</v>
      </c>
      <c r="AM826" s="28" t="e">
        <f>VLOOKUP(AL826,Poblacion!E$1:G$347,3,FALSE)</f>
        <v>#N/A</v>
      </c>
      <c r="AN826" s="28" t="e">
        <f>VLOOKUP(AL826,Tabla4[[#All],[Código Comuna]:[Población 2025 estimada]],3,FALSE)</f>
        <v>#N/A</v>
      </c>
      <c r="AO826" s="26" t="e">
        <f>VLOOKUP(AL826,Pobreza!B$1:E$346,4,FALSE)</f>
        <v>#N/A</v>
      </c>
    </row>
    <row r="827" spans="1:41" ht="24" x14ac:dyDescent="0.25">
      <c r="A827" s="5">
        <v>994</v>
      </c>
      <c r="B827" s="5" t="s">
        <v>497</v>
      </c>
      <c r="C827" s="5" t="s">
        <v>497</v>
      </c>
      <c r="D827" s="1" t="s">
        <v>498</v>
      </c>
      <c r="E827" s="1" t="s">
        <v>93</v>
      </c>
      <c r="F827" s="1" t="str">
        <f t="shared" si="12"/>
        <v>LA ARAUCANÍA</v>
      </c>
      <c r="G827" s="1" t="s">
        <v>127</v>
      </c>
      <c r="H827" s="1" t="s">
        <v>122</v>
      </c>
      <c r="I827" s="5" t="s">
        <v>4911</v>
      </c>
      <c r="J827" s="5">
        <v>461</v>
      </c>
      <c r="K827" s="5" t="s">
        <v>152</v>
      </c>
      <c r="L827" s="5" t="s">
        <v>21</v>
      </c>
      <c r="M827" s="5">
        <v>55433</v>
      </c>
      <c r="N827" s="5" t="s">
        <v>1634</v>
      </c>
      <c r="O827" s="1" t="s">
        <v>1635</v>
      </c>
      <c r="P827" s="1" t="s">
        <v>706</v>
      </c>
      <c r="Q827" s="1" t="s">
        <v>2679</v>
      </c>
      <c r="R827" s="1" t="s">
        <v>26</v>
      </c>
      <c r="S827" s="1" t="s">
        <v>31</v>
      </c>
      <c r="T827" s="5">
        <v>172657</v>
      </c>
      <c r="U827" s="1" t="s">
        <v>507</v>
      </c>
      <c r="V827" s="1" t="s">
        <v>25</v>
      </c>
      <c r="W827" s="1" t="s">
        <v>25</v>
      </c>
      <c r="X827" s="1" t="s">
        <v>25</v>
      </c>
      <c r="Y827" s="1" t="s">
        <v>25</v>
      </c>
      <c r="Z827" s="1" t="s">
        <v>25</v>
      </c>
      <c r="AA827" s="1" t="s">
        <v>25</v>
      </c>
      <c r="AB827" s="1" t="s">
        <v>25</v>
      </c>
      <c r="AC827" s="1" t="s">
        <v>4394</v>
      </c>
      <c r="AD827" s="2">
        <v>0</v>
      </c>
      <c r="AE827" s="2">
        <v>1</v>
      </c>
      <c r="AF827" s="2">
        <v>362243</v>
      </c>
      <c r="AG827" s="2">
        <v>284844</v>
      </c>
      <c r="AH827" s="2">
        <v>0</v>
      </c>
      <c r="AI827" s="2">
        <v>0</v>
      </c>
      <c r="AJ827" s="2">
        <v>0</v>
      </c>
      <c r="AK827" s="2">
        <v>0</v>
      </c>
      <c r="AL827" s="25" t="e">
        <f>VLOOKUP(H827,Tabla3[[#All],[Comuna]:[Codigo Comuna]],2,FALSE)</f>
        <v>#N/A</v>
      </c>
      <c r="AM827" s="28" t="e">
        <f>VLOOKUP(AL827,Poblacion!E$1:G$347,3,FALSE)</f>
        <v>#N/A</v>
      </c>
      <c r="AN827" s="28" t="e">
        <f>VLOOKUP(AL827,Tabla4[[#All],[Código Comuna]:[Población 2025 estimada]],3,FALSE)</f>
        <v>#N/A</v>
      </c>
      <c r="AO827" s="26" t="e">
        <f>VLOOKUP(AL827,Pobreza!B$1:E$346,4,FALSE)</f>
        <v>#N/A</v>
      </c>
    </row>
    <row r="828" spans="1:41" ht="24" x14ac:dyDescent="0.25">
      <c r="A828" s="5">
        <v>995</v>
      </c>
      <c r="B828" s="5" t="s">
        <v>497</v>
      </c>
      <c r="C828" s="5" t="s">
        <v>497</v>
      </c>
      <c r="D828" s="1" t="s">
        <v>498</v>
      </c>
      <c r="E828" s="1" t="s">
        <v>93</v>
      </c>
      <c r="F828" s="1" t="str">
        <f t="shared" si="12"/>
        <v>LA ARAUCANÍA</v>
      </c>
      <c r="G828" s="1" t="s">
        <v>102</v>
      </c>
      <c r="H828" s="1" t="s">
        <v>1638</v>
      </c>
      <c r="I828" s="5" t="s">
        <v>4912</v>
      </c>
      <c r="J828" s="5">
        <v>701</v>
      </c>
      <c r="K828" s="5" t="s">
        <v>152</v>
      </c>
      <c r="L828" s="5" t="s">
        <v>21</v>
      </c>
      <c r="M828" s="5">
        <v>56238</v>
      </c>
      <c r="N828" s="5" t="s">
        <v>1636</v>
      </c>
      <c r="O828" s="1" t="s">
        <v>1637</v>
      </c>
      <c r="P828" s="1" t="s">
        <v>706</v>
      </c>
      <c r="Q828" s="1" t="s">
        <v>2679</v>
      </c>
      <c r="R828" s="1" t="s">
        <v>26</v>
      </c>
      <c r="S828" s="1" t="s">
        <v>135</v>
      </c>
      <c r="T828" s="5">
        <v>182428</v>
      </c>
      <c r="U828" s="1" t="s">
        <v>25</v>
      </c>
      <c r="V828" s="1" t="s">
        <v>25</v>
      </c>
      <c r="W828" s="1" t="s">
        <v>25</v>
      </c>
      <c r="X828" s="1" t="s">
        <v>25</v>
      </c>
      <c r="Y828" s="1" t="s">
        <v>25</v>
      </c>
      <c r="Z828" s="1" t="s">
        <v>25</v>
      </c>
      <c r="AA828" s="1" t="s">
        <v>25</v>
      </c>
      <c r="AB828" s="1" t="s">
        <v>25</v>
      </c>
      <c r="AC828" s="1" t="s">
        <v>4394</v>
      </c>
      <c r="AD828" s="2">
        <v>0</v>
      </c>
      <c r="AE828" s="2">
        <v>0</v>
      </c>
      <c r="AF828" s="2">
        <v>41680</v>
      </c>
      <c r="AG828" s="2">
        <v>416800</v>
      </c>
      <c r="AH828" s="2">
        <v>270920</v>
      </c>
      <c r="AI828" s="2">
        <v>0</v>
      </c>
      <c r="AJ828" s="2">
        <v>0</v>
      </c>
      <c r="AK828" s="2">
        <v>0</v>
      </c>
      <c r="AL828" s="25">
        <f>VLOOKUP(H828,Tabla3[[#All],[Comuna]:[Codigo Comuna]],2,FALSE)</f>
        <v>9104</v>
      </c>
      <c r="AM828" s="28">
        <f>VLOOKUP(AL828,Poblacion!E$1:G$347,3,FALSE)</f>
        <v>7733</v>
      </c>
      <c r="AN828" s="28">
        <f>VLOOKUP(AL828,Tabla4[[#All],[Código Comuna]:[Población 2025 estimada]],3,FALSE)</f>
        <v>7885</v>
      </c>
      <c r="AO828" s="26">
        <f>VLOOKUP(AL828,Pobreza!B$1:E$346,4,FALSE)</f>
        <v>0.2310883451868623</v>
      </c>
    </row>
    <row r="829" spans="1:41" ht="24" x14ac:dyDescent="0.25">
      <c r="A829" s="5">
        <v>996</v>
      </c>
      <c r="B829" s="5" t="s">
        <v>497</v>
      </c>
      <c r="C829" s="5" t="s">
        <v>497</v>
      </c>
      <c r="D829" s="1" t="s">
        <v>498</v>
      </c>
      <c r="E829" s="1" t="s">
        <v>93</v>
      </c>
      <c r="F829" s="1" t="str">
        <f t="shared" si="12"/>
        <v>LA ARAUCANÍA</v>
      </c>
      <c r="G829" s="1" t="s">
        <v>102</v>
      </c>
      <c r="H829" s="1" t="s">
        <v>103</v>
      </c>
      <c r="I829" s="5" t="s">
        <v>4912</v>
      </c>
      <c r="J829" s="5">
        <v>699</v>
      </c>
      <c r="K829" s="5" t="s">
        <v>20</v>
      </c>
      <c r="L829" s="5" t="s">
        <v>21</v>
      </c>
      <c r="M829" s="5">
        <v>30903</v>
      </c>
      <c r="N829" s="5" t="s">
        <v>1639</v>
      </c>
      <c r="O829" s="1" t="s">
        <v>1640</v>
      </c>
      <c r="P829" s="1" t="s">
        <v>520</v>
      </c>
      <c r="Q829" s="1" t="s">
        <v>506</v>
      </c>
      <c r="R829" s="1" t="s">
        <v>89</v>
      </c>
      <c r="S829" s="1" t="s">
        <v>921</v>
      </c>
      <c r="T829" s="5">
        <v>180541</v>
      </c>
      <c r="U829" s="1" t="s">
        <v>500</v>
      </c>
      <c r="V829" s="1" t="s">
        <v>25</v>
      </c>
      <c r="W829" s="1" t="s">
        <v>25</v>
      </c>
      <c r="X829" s="1" t="s">
        <v>25</v>
      </c>
      <c r="Y829" s="1" t="s">
        <v>25</v>
      </c>
      <c r="Z829" s="1" t="s">
        <v>25</v>
      </c>
      <c r="AA829" s="1" t="s">
        <v>25</v>
      </c>
      <c r="AB829" s="1" t="s">
        <v>25</v>
      </c>
      <c r="AC829" s="1" t="s">
        <v>4394</v>
      </c>
      <c r="AD829" s="2">
        <v>0</v>
      </c>
      <c r="AE829" s="2">
        <v>0</v>
      </c>
      <c r="AF829" s="2">
        <v>10350</v>
      </c>
      <c r="AG829" s="2">
        <v>207000</v>
      </c>
      <c r="AH829" s="2">
        <v>196650</v>
      </c>
      <c r="AI829" s="2">
        <v>0</v>
      </c>
      <c r="AJ829" s="2">
        <v>0</v>
      </c>
      <c r="AK829" s="2">
        <v>0</v>
      </c>
      <c r="AL829" s="25">
        <f>VLOOKUP(H829,Tabla3[[#All],[Comuna]:[Codigo Comuna]],2,FALSE)</f>
        <v>9101</v>
      </c>
      <c r="AM829" s="28">
        <f>VLOOKUP(AL829,Poblacion!E$1:G$347,3,FALSE)</f>
        <v>292518</v>
      </c>
      <c r="AN829" s="28">
        <f>VLOOKUP(AL829,Tabla4[[#All],[Código Comuna]:[Población 2025 estimada]],3,FALSE)</f>
        <v>311135</v>
      </c>
      <c r="AO829" s="26">
        <f>VLOOKUP(AL829,Pobreza!B$1:E$346,4,FALSE)</f>
        <v>0.1386498346664029</v>
      </c>
    </row>
    <row r="830" spans="1:41" ht="24" x14ac:dyDescent="0.25">
      <c r="A830" s="6"/>
      <c r="B830" s="5" t="s">
        <v>497</v>
      </c>
      <c r="C830" s="5" t="s">
        <v>497</v>
      </c>
      <c r="D830" s="1" t="s">
        <v>498</v>
      </c>
      <c r="E830" s="1" t="s">
        <v>93</v>
      </c>
      <c r="F830" s="1" t="str">
        <f t="shared" si="12"/>
        <v>LA ARAUCANÍA</v>
      </c>
      <c r="G830" s="1" t="s">
        <v>97</v>
      </c>
      <c r="H830" s="1" t="s">
        <v>1643</v>
      </c>
      <c r="I830" s="5" t="s">
        <v>4912</v>
      </c>
      <c r="J830" s="6"/>
      <c r="K830" s="5" t="s">
        <v>20</v>
      </c>
      <c r="L830" s="5" t="s">
        <v>25</v>
      </c>
      <c r="M830" s="5">
        <v>37855</v>
      </c>
      <c r="N830" s="5" t="s">
        <v>1641</v>
      </c>
      <c r="O830" s="1" t="s">
        <v>1642</v>
      </c>
      <c r="P830" s="1" t="s">
        <v>520</v>
      </c>
      <c r="Q830" s="1" t="s">
        <v>25</v>
      </c>
      <c r="R830" s="1" t="s">
        <v>26</v>
      </c>
      <c r="S830" s="1" t="s">
        <v>224</v>
      </c>
      <c r="T830" s="5">
        <v>183763</v>
      </c>
      <c r="U830" s="1" t="s">
        <v>25</v>
      </c>
      <c r="V830" s="1" t="s">
        <v>25</v>
      </c>
      <c r="W830" s="1" t="s">
        <v>25</v>
      </c>
      <c r="X830" s="1" t="s">
        <v>25</v>
      </c>
      <c r="Y830" s="1" t="s">
        <v>25</v>
      </c>
      <c r="Z830" s="1" t="s">
        <v>25</v>
      </c>
      <c r="AA830" s="1" t="s">
        <v>25</v>
      </c>
      <c r="AB830" s="1" t="s">
        <v>25</v>
      </c>
      <c r="AC830" s="1" t="s">
        <v>4394</v>
      </c>
      <c r="AD830" s="2">
        <v>0</v>
      </c>
      <c r="AE830" s="2">
        <v>0</v>
      </c>
      <c r="AF830" s="2">
        <v>10000</v>
      </c>
      <c r="AG830" s="2">
        <v>648000</v>
      </c>
      <c r="AH830" s="2">
        <v>648000</v>
      </c>
      <c r="AI830" s="2">
        <v>648000</v>
      </c>
      <c r="AJ830" s="2">
        <v>0</v>
      </c>
      <c r="AK830" s="2">
        <v>0</v>
      </c>
      <c r="AL830" s="25" t="e">
        <f>VLOOKUP(H830,Tabla3[[#All],[Comuna]:[Codigo Comuna]],2,FALSE)</f>
        <v>#N/A</v>
      </c>
      <c r="AM830" s="28" t="e">
        <f>VLOOKUP(AL830,Poblacion!E$1:G$347,3,FALSE)</f>
        <v>#N/A</v>
      </c>
      <c r="AN830" s="28" t="e">
        <f>VLOOKUP(AL830,Tabla4[[#All],[Código Comuna]:[Población 2025 estimada]],3,FALSE)</f>
        <v>#N/A</v>
      </c>
      <c r="AO830" s="26" t="e">
        <f>VLOOKUP(AL830,Pobreza!B$1:E$346,4,FALSE)</f>
        <v>#N/A</v>
      </c>
    </row>
    <row r="831" spans="1:41" ht="24" x14ac:dyDescent="0.25">
      <c r="A831" s="6"/>
      <c r="B831" s="5" t="s">
        <v>497</v>
      </c>
      <c r="C831" s="5" t="s">
        <v>497</v>
      </c>
      <c r="D831" s="1" t="s">
        <v>498</v>
      </c>
      <c r="E831" s="1" t="s">
        <v>93</v>
      </c>
      <c r="F831" s="1" t="str">
        <f t="shared" si="12"/>
        <v>LA ARAUCANÍA</v>
      </c>
      <c r="G831" s="1" t="s">
        <v>97</v>
      </c>
      <c r="H831" s="1" t="s">
        <v>1643</v>
      </c>
      <c r="I831" s="5" t="s">
        <v>4912</v>
      </c>
      <c r="J831" s="6"/>
      <c r="K831" s="5" t="s">
        <v>20</v>
      </c>
      <c r="L831" s="5" t="s">
        <v>25</v>
      </c>
      <c r="M831" s="5">
        <v>37855</v>
      </c>
      <c r="N831" s="5" t="s">
        <v>1641</v>
      </c>
      <c r="O831" s="1" t="s">
        <v>1642</v>
      </c>
      <c r="P831" s="1" t="s">
        <v>520</v>
      </c>
      <c r="Q831" s="1" t="s">
        <v>25</v>
      </c>
      <c r="R831" s="1" t="s">
        <v>26</v>
      </c>
      <c r="S831" s="1" t="s">
        <v>135</v>
      </c>
      <c r="T831" s="5">
        <v>183762</v>
      </c>
      <c r="U831" s="1" t="s">
        <v>25</v>
      </c>
      <c r="V831" s="1" t="s">
        <v>25</v>
      </c>
      <c r="W831" s="1" t="s">
        <v>25</v>
      </c>
      <c r="X831" s="1" t="s">
        <v>25</v>
      </c>
      <c r="Y831" s="1" t="s">
        <v>25</v>
      </c>
      <c r="Z831" s="1" t="s">
        <v>25</v>
      </c>
      <c r="AA831" s="1" t="s">
        <v>25</v>
      </c>
      <c r="AB831" s="1" t="s">
        <v>25</v>
      </c>
      <c r="AC831" s="1" t="s">
        <v>4394</v>
      </c>
      <c r="AD831" s="2">
        <v>0</v>
      </c>
      <c r="AE831" s="2">
        <v>0</v>
      </c>
      <c r="AF831" s="2">
        <v>50000</v>
      </c>
      <c r="AG831" s="2">
        <v>4000000</v>
      </c>
      <c r="AH831" s="2">
        <v>7000000</v>
      </c>
      <c r="AI831" s="2">
        <v>7000000</v>
      </c>
      <c r="AJ831" s="2">
        <v>0</v>
      </c>
      <c r="AK831" s="2">
        <v>0</v>
      </c>
      <c r="AL831" s="25" t="e">
        <f>VLOOKUP(H831,Tabla3[[#All],[Comuna]:[Codigo Comuna]],2,FALSE)</f>
        <v>#N/A</v>
      </c>
      <c r="AM831" s="28" t="e">
        <f>VLOOKUP(AL831,Poblacion!E$1:G$347,3,FALSE)</f>
        <v>#N/A</v>
      </c>
      <c r="AN831" s="28" t="e">
        <f>VLOOKUP(AL831,Tabla4[[#All],[Código Comuna]:[Población 2025 estimada]],3,FALSE)</f>
        <v>#N/A</v>
      </c>
      <c r="AO831" s="26" t="e">
        <f>VLOOKUP(AL831,Pobreza!B$1:E$346,4,FALSE)</f>
        <v>#N/A</v>
      </c>
    </row>
    <row r="832" spans="1:41" ht="24" x14ac:dyDescent="0.25">
      <c r="A832" s="5">
        <v>1001</v>
      </c>
      <c r="B832" s="5" t="s">
        <v>497</v>
      </c>
      <c r="C832" s="5" t="s">
        <v>497</v>
      </c>
      <c r="D832" s="1" t="s">
        <v>498</v>
      </c>
      <c r="E832" s="1" t="s">
        <v>93</v>
      </c>
      <c r="F832" s="1" t="str">
        <f t="shared" si="12"/>
        <v>LA ARAUCANÍA</v>
      </c>
      <c r="G832" s="1" t="s">
        <v>97</v>
      </c>
      <c r="H832" s="1" t="s">
        <v>1646</v>
      </c>
      <c r="I832" s="5" t="s">
        <v>4911</v>
      </c>
      <c r="J832" s="5">
        <v>58</v>
      </c>
      <c r="K832" s="5" t="s">
        <v>20</v>
      </c>
      <c r="L832" s="5" t="s">
        <v>21</v>
      </c>
      <c r="M832" s="5">
        <v>38451</v>
      </c>
      <c r="N832" s="5" t="s">
        <v>1644</v>
      </c>
      <c r="O832" s="1" t="s">
        <v>1645</v>
      </c>
      <c r="P832" s="1" t="s">
        <v>1209</v>
      </c>
      <c r="Q832" s="1" t="s">
        <v>506</v>
      </c>
      <c r="R832" s="1" t="s">
        <v>89</v>
      </c>
      <c r="S832" s="1" t="s">
        <v>106</v>
      </c>
      <c r="T832" s="5">
        <v>124176</v>
      </c>
      <c r="U832" s="1" t="s">
        <v>500</v>
      </c>
      <c r="V832" s="1" t="s">
        <v>25</v>
      </c>
      <c r="W832" s="1" t="s">
        <v>25</v>
      </c>
      <c r="X832" s="1" t="s">
        <v>25</v>
      </c>
      <c r="Y832" s="1" t="s">
        <v>25</v>
      </c>
      <c r="Z832" s="1" t="s">
        <v>25</v>
      </c>
      <c r="AA832" s="1" t="s">
        <v>25</v>
      </c>
      <c r="AB832" s="1" t="s">
        <v>25</v>
      </c>
      <c r="AC832" s="1" t="s">
        <v>4394</v>
      </c>
      <c r="AD832" s="2">
        <v>438860.68800000002</v>
      </c>
      <c r="AE832" s="2">
        <v>810927</v>
      </c>
      <c r="AF832" s="2">
        <v>215282</v>
      </c>
      <c r="AG832" s="2">
        <v>0</v>
      </c>
      <c r="AH832" s="2">
        <v>0</v>
      </c>
      <c r="AI832" s="2">
        <v>0</v>
      </c>
      <c r="AJ832" s="2">
        <v>0</v>
      </c>
      <c r="AK832" s="2">
        <v>0</v>
      </c>
      <c r="AL832" s="25" t="e">
        <f>VLOOKUP(H832,Tabla3[[#All],[Comuna]:[Codigo Comuna]],2,FALSE)</f>
        <v>#N/A</v>
      </c>
      <c r="AM832" s="28" t="e">
        <f>VLOOKUP(AL832,Poblacion!E$1:G$347,3,FALSE)</f>
        <v>#N/A</v>
      </c>
      <c r="AN832" s="28" t="e">
        <f>VLOOKUP(AL832,Tabla4[[#All],[Código Comuna]:[Población 2025 estimada]],3,FALSE)</f>
        <v>#N/A</v>
      </c>
      <c r="AO832" s="26" t="e">
        <f>VLOOKUP(AL832,Pobreza!B$1:E$346,4,FALSE)</f>
        <v>#N/A</v>
      </c>
    </row>
    <row r="833" spans="1:41" ht="36" x14ac:dyDescent="0.25">
      <c r="A833" s="5">
        <v>1002</v>
      </c>
      <c r="B833" s="5" t="s">
        <v>497</v>
      </c>
      <c r="C833" s="5" t="s">
        <v>497</v>
      </c>
      <c r="D833" s="1" t="s">
        <v>498</v>
      </c>
      <c r="E833" s="1" t="s">
        <v>93</v>
      </c>
      <c r="F833" s="1" t="str">
        <f t="shared" si="12"/>
        <v>LA ARAUCANÍA</v>
      </c>
      <c r="G833" s="1" t="s">
        <v>97</v>
      </c>
      <c r="H833" s="1" t="s">
        <v>1649</v>
      </c>
      <c r="I833" s="5" t="s">
        <v>4911</v>
      </c>
      <c r="J833" s="5">
        <v>10</v>
      </c>
      <c r="K833" s="5" t="s">
        <v>20</v>
      </c>
      <c r="L833" s="5" t="s">
        <v>21</v>
      </c>
      <c r="M833" s="5">
        <v>30887</v>
      </c>
      <c r="N833" s="5" t="s">
        <v>1647</v>
      </c>
      <c r="O833" s="1" t="s">
        <v>1648</v>
      </c>
      <c r="P833" s="1" t="s">
        <v>499</v>
      </c>
      <c r="Q833" s="1" t="s">
        <v>499</v>
      </c>
      <c r="R833" s="1" t="s">
        <v>89</v>
      </c>
      <c r="S833" s="1" t="s">
        <v>90</v>
      </c>
      <c r="T833" s="5">
        <v>171113</v>
      </c>
      <c r="U833" s="1" t="s">
        <v>500</v>
      </c>
      <c r="V833" s="1" t="s">
        <v>25</v>
      </c>
      <c r="W833" s="1" t="s">
        <v>25</v>
      </c>
      <c r="X833" s="1" t="s">
        <v>25</v>
      </c>
      <c r="Y833" s="1" t="s">
        <v>86</v>
      </c>
      <c r="Z833" s="1" t="s">
        <v>25</v>
      </c>
      <c r="AA833" s="1" t="s">
        <v>25</v>
      </c>
      <c r="AB833" s="1" t="s">
        <v>25</v>
      </c>
      <c r="AC833" s="1" t="s">
        <v>4394</v>
      </c>
      <c r="AD833" s="2">
        <v>0</v>
      </c>
      <c r="AE833" s="2">
        <v>10</v>
      </c>
      <c r="AF833" s="2">
        <v>40000</v>
      </c>
      <c r="AG833" s="2">
        <v>0</v>
      </c>
      <c r="AH833" s="2">
        <v>0</v>
      </c>
      <c r="AI833" s="2">
        <v>0</v>
      </c>
      <c r="AJ833" s="2">
        <v>0</v>
      </c>
      <c r="AK833" s="2">
        <v>0</v>
      </c>
      <c r="AL833" s="25" t="e">
        <f>VLOOKUP(H833,Tabla3[[#All],[Comuna]:[Codigo Comuna]],2,FALSE)</f>
        <v>#N/A</v>
      </c>
      <c r="AM833" s="28" t="e">
        <f>VLOOKUP(AL833,Poblacion!E$1:G$347,3,FALSE)</f>
        <v>#N/A</v>
      </c>
      <c r="AN833" s="28" t="e">
        <f>VLOOKUP(AL833,Tabla4[[#All],[Código Comuna]:[Población 2025 estimada]],3,FALSE)</f>
        <v>#N/A</v>
      </c>
      <c r="AO833" s="26" t="e">
        <f>VLOOKUP(AL833,Pobreza!B$1:E$346,4,FALSE)</f>
        <v>#N/A</v>
      </c>
    </row>
    <row r="834" spans="1:41" ht="24" x14ac:dyDescent="0.25">
      <c r="A834" s="5">
        <v>1003</v>
      </c>
      <c r="B834" s="5" t="s">
        <v>497</v>
      </c>
      <c r="C834" s="5" t="s">
        <v>497</v>
      </c>
      <c r="D834" s="1" t="s">
        <v>498</v>
      </c>
      <c r="E834" s="1" t="s">
        <v>93</v>
      </c>
      <c r="F834" s="1" t="str">
        <f t="shared" si="12"/>
        <v>LA ARAUCANÍA</v>
      </c>
      <c r="G834" s="1" t="s">
        <v>97</v>
      </c>
      <c r="H834" s="1" t="s">
        <v>1652</v>
      </c>
      <c r="I834" s="5" t="s">
        <v>4911</v>
      </c>
      <c r="J834" s="5">
        <v>53</v>
      </c>
      <c r="K834" s="5" t="s">
        <v>20</v>
      </c>
      <c r="L834" s="5" t="s">
        <v>21</v>
      </c>
      <c r="M834" s="5">
        <v>38401</v>
      </c>
      <c r="N834" s="5" t="s">
        <v>1650</v>
      </c>
      <c r="O834" s="1" t="s">
        <v>1651</v>
      </c>
      <c r="P834" s="1" t="s">
        <v>543</v>
      </c>
      <c r="Q834" s="1" t="s">
        <v>522</v>
      </c>
      <c r="R834" s="1" t="s">
        <v>77</v>
      </c>
      <c r="S834" s="1" t="s">
        <v>78</v>
      </c>
      <c r="T834" s="5">
        <v>142864</v>
      </c>
      <c r="U834" s="1" t="s">
        <v>500</v>
      </c>
      <c r="V834" s="1" t="s">
        <v>25</v>
      </c>
      <c r="W834" s="1" t="s">
        <v>25</v>
      </c>
      <c r="X834" s="1" t="s">
        <v>25</v>
      </c>
      <c r="Y834" s="1" t="s">
        <v>25</v>
      </c>
      <c r="Z834" s="1" t="s">
        <v>25</v>
      </c>
      <c r="AA834" s="1" t="s">
        <v>25</v>
      </c>
      <c r="AB834" s="1" t="s">
        <v>25</v>
      </c>
      <c r="AC834" s="1" t="s">
        <v>4394</v>
      </c>
      <c r="AD834" s="2">
        <v>0</v>
      </c>
      <c r="AE834" s="2">
        <v>269999.06199999998</v>
      </c>
      <c r="AF834" s="2">
        <v>362521</v>
      </c>
      <c r="AG834" s="2">
        <v>0</v>
      </c>
      <c r="AH834" s="2">
        <v>0</v>
      </c>
      <c r="AI834" s="2">
        <v>0</v>
      </c>
      <c r="AJ834" s="2">
        <v>0</v>
      </c>
      <c r="AK834" s="2">
        <v>0</v>
      </c>
      <c r="AL834" s="25">
        <f>VLOOKUP(H834,Tabla3[[#All],[Comuna]:[Codigo Comuna]],2,FALSE)</f>
        <v>9203</v>
      </c>
      <c r="AM834" s="28">
        <f>VLOOKUP(AL834,Poblacion!E$1:G$347,3,FALSE)</f>
        <v>18536</v>
      </c>
      <c r="AN834" s="28">
        <f>VLOOKUP(AL834,Tabla4[[#All],[Código Comuna]:[Población 2025 estimada]],3,FALSE)</f>
        <v>18209</v>
      </c>
      <c r="AO834" s="26">
        <f>VLOOKUP(AL834,Pobreza!B$1:E$346,4,FALSE)</f>
        <v>0.1889667081808378</v>
      </c>
    </row>
    <row r="835" spans="1:41" ht="24" x14ac:dyDescent="0.25">
      <c r="A835" s="5">
        <v>1005</v>
      </c>
      <c r="B835" s="5" t="s">
        <v>497</v>
      </c>
      <c r="C835" s="5" t="s">
        <v>497</v>
      </c>
      <c r="D835" s="1" t="s">
        <v>498</v>
      </c>
      <c r="E835" s="1" t="s">
        <v>93</v>
      </c>
      <c r="F835" s="1" t="str">
        <f t="shared" ref="F835:F898" si="13">UPPER(E835)</f>
        <v>LA ARAUCANÍA</v>
      </c>
      <c r="G835" s="1" t="s">
        <v>102</v>
      </c>
      <c r="H835" s="1" t="s">
        <v>1655</v>
      </c>
      <c r="I835" s="5" t="s">
        <v>4911</v>
      </c>
      <c r="J835" s="5">
        <v>153</v>
      </c>
      <c r="K835" s="5" t="s">
        <v>20</v>
      </c>
      <c r="L835" s="5" t="s">
        <v>21</v>
      </c>
      <c r="M835" s="5">
        <v>44489</v>
      </c>
      <c r="N835" s="5" t="s">
        <v>1653</v>
      </c>
      <c r="O835" s="1" t="s">
        <v>1654</v>
      </c>
      <c r="P835" s="1" t="s">
        <v>505</v>
      </c>
      <c r="Q835" s="1" t="s">
        <v>506</v>
      </c>
      <c r="R835" s="1" t="s">
        <v>26</v>
      </c>
      <c r="S835" s="1" t="s">
        <v>27</v>
      </c>
      <c r="T835" s="5">
        <v>139152</v>
      </c>
      <c r="U835" s="1" t="s">
        <v>25</v>
      </c>
      <c r="V835" s="1" t="s">
        <v>25</v>
      </c>
      <c r="W835" s="1" t="s">
        <v>25</v>
      </c>
      <c r="X835" s="1" t="s">
        <v>25</v>
      </c>
      <c r="Y835" s="1" t="s">
        <v>25</v>
      </c>
      <c r="Z835" s="1" t="s">
        <v>25</v>
      </c>
      <c r="AA835" s="1" t="s">
        <v>25</v>
      </c>
      <c r="AB835" s="1" t="s">
        <v>25</v>
      </c>
      <c r="AC835" s="1" t="s">
        <v>4394</v>
      </c>
      <c r="AD835" s="2">
        <v>0</v>
      </c>
      <c r="AE835" s="2">
        <v>1</v>
      </c>
      <c r="AF835" s="2">
        <v>569589</v>
      </c>
      <c r="AG835" s="2">
        <v>323663</v>
      </c>
      <c r="AH835" s="2">
        <v>0</v>
      </c>
      <c r="AI835" s="2">
        <v>0</v>
      </c>
      <c r="AJ835" s="2">
        <v>0</v>
      </c>
      <c r="AK835" s="2">
        <v>0</v>
      </c>
      <c r="AL835" s="25">
        <f>VLOOKUP(H835,Tabla3[[#All],[Comuna]:[Codigo Comuna]],2,FALSE)</f>
        <v>9111</v>
      </c>
      <c r="AM835" s="28">
        <f>VLOOKUP(AL835,Poblacion!E$1:G$347,3,FALSE)</f>
        <v>33988</v>
      </c>
      <c r="AN835" s="28">
        <f>VLOOKUP(AL835,Tabla4[[#All],[Código Comuna]:[Población 2025 estimada]],3,FALSE)</f>
        <v>34218</v>
      </c>
      <c r="AO835" s="26">
        <f>VLOOKUP(AL835,Pobreza!B$1:E$346,4,FALSE)</f>
        <v>0.23584695724352639</v>
      </c>
    </row>
    <row r="836" spans="1:41" ht="24" x14ac:dyDescent="0.25">
      <c r="A836" s="5">
        <v>1004</v>
      </c>
      <c r="B836" s="5" t="s">
        <v>497</v>
      </c>
      <c r="C836" s="5" t="s">
        <v>497</v>
      </c>
      <c r="D836" s="1" t="s">
        <v>498</v>
      </c>
      <c r="E836" s="1" t="s">
        <v>93</v>
      </c>
      <c r="F836" s="1" t="str">
        <f t="shared" si="13"/>
        <v>LA ARAUCANÍA</v>
      </c>
      <c r="G836" s="1" t="s">
        <v>102</v>
      </c>
      <c r="H836" s="1" t="s">
        <v>1655</v>
      </c>
      <c r="I836" s="5" t="s">
        <v>4911</v>
      </c>
      <c r="J836" s="5">
        <v>153</v>
      </c>
      <c r="K836" s="5" t="s">
        <v>20</v>
      </c>
      <c r="L836" s="5" t="s">
        <v>30</v>
      </c>
      <c r="M836" s="5">
        <v>44489</v>
      </c>
      <c r="N836" s="5" t="s">
        <v>1653</v>
      </c>
      <c r="O836" s="1" t="s">
        <v>1654</v>
      </c>
      <c r="P836" s="1" t="s">
        <v>505</v>
      </c>
      <c r="Q836" s="1" t="s">
        <v>506</v>
      </c>
      <c r="R836" s="1" t="s">
        <v>26</v>
      </c>
      <c r="S836" s="1" t="s">
        <v>31</v>
      </c>
      <c r="T836" s="5">
        <v>139153</v>
      </c>
      <c r="U836" s="1" t="s">
        <v>25</v>
      </c>
      <c r="V836" s="1" t="s">
        <v>25</v>
      </c>
      <c r="W836" s="1" t="s">
        <v>25</v>
      </c>
      <c r="X836" s="1" t="s">
        <v>25</v>
      </c>
      <c r="Y836" s="1" t="s">
        <v>25</v>
      </c>
      <c r="Z836" s="1" t="s">
        <v>25</v>
      </c>
      <c r="AA836" s="1" t="s">
        <v>25</v>
      </c>
      <c r="AB836" s="1" t="s">
        <v>25</v>
      </c>
      <c r="AC836" s="1" t="s">
        <v>4394</v>
      </c>
      <c r="AD836" s="2">
        <v>0</v>
      </c>
      <c r="AE836" s="2">
        <v>1</v>
      </c>
      <c r="AF836" s="2">
        <v>4789063</v>
      </c>
      <c r="AG836" s="2">
        <v>6419835</v>
      </c>
      <c r="AH836" s="2">
        <v>8000000</v>
      </c>
      <c r="AI836" s="2">
        <v>0</v>
      </c>
      <c r="AJ836" s="2">
        <v>0</v>
      </c>
      <c r="AK836" s="2">
        <v>0</v>
      </c>
      <c r="AL836" s="25">
        <f>VLOOKUP(H836,Tabla3[[#All],[Comuna]:[Codigo Comuna]],2,FALSE)</f>
        <v>9111</v>
      </c>
      <c r="AM836" s="28">
        <f>VLOOKUP(AL836,Poblacion!E$1:G$347,3,FALSE)</f>
        <v>33988</v>
      </c>
      <c r="AN836" s="28">
        <f>VLOOKUP(AL836,Tabla4[[#All],[Código Comuna]:[Población 2025 estimada]],3,FALSE)</f>
        <v>34218</v>
      </c>
      <c r="AO836" s="26">
        <f>VLOOKUP(AL836,Pobreza!B$1:E$346,4,FALSE)</f>
        <v>0.23584695724352639</v>
      </c>
    </row>
    <row r="837" spans="1:41" ht="24" x14ac:dyDescent="0.25">
      <c r="A837" s="5">
        <v>1009</v>
      </c>
      <c r="B837" s="5" t="s">
        <v>497</v>
      </c>
      <c r="C837" s="5" t="s">
        <v>497</v>
      </c>
      <c r="D837" s="1" t="s">
        <v>498</v>
      </c>
      <c r="E837" s="1" t="s">
        <v>93</v>
      </c>
      <c r="F837" s="1" t="str">
        <f t="shared" si="13"/>
        <v>LA ARAUCANÍA</v>
      </c>
      <c r="G837" s="1" t="s">
        <v>102</v>
      </c>
      <c r="H837" s="1" t="s">
        <v>122</v>
      </c>
      <c r="I837" s="5" t="s">
        <v>4911</v>
      </c>
      <c r="J837" s="5">
        <v>401</v>
      </c>
      <c r="K837" s="5" t="s">
        <v>20</v>
      </c>
      <c r="L837" s="5" t="s">
        <v>1513</v>
      </c>
      <c r="M837" s="5">
        <v>54986</v>
      </c>
      <c r="N837" s="5" t="s">
        <v>1656</v>
      </c>
      <c r="O837" s="1" t="s">
        <v>1657</v>
      </c>
      <c r="P837" s="1" t="s">
        <v>766</v>
      </c>
      <c r="Q837" s="1" t="s">
        <v>766</v>
      </c>
      <c r="R837" s="1" t="s">
        <v>26</v>
      </c>
      <c r="S837" s="1" t="s">
        <v>1516</v>
      </c>
      <c r="T837" s="5">
        <v>172687</v>
      </c>
      <c r="U837" s="1" t="s">
        <v>507</v>
      </c>
      <c r="V837" s="1" t="s">
        <v>25</v>
      </c>
      <c r="W837" s="1" t="s">
        <v>25</v>
      </c>
      <c r="X837" s="1" t="s">
        <v>25</v>
      </c>
      <c r="Y837" s="1" t="s">
        <v>25</v>
      </c>
      <c r="Z837" s="1" t="s">
        <v>25</v>
      </c>
      <c r="AA837" s="1" t="s">
        <v>25</v>
      </c>
      <c r="AB837" s="1" t="s">
        <v>25</v>
      </c>
      <c r="AC837" s="1" t="s">
        <v>4394</v>
      </c>
      <c r="AD837" s="2">
        <v>0</v>
      </c>
      <c r="AE837" s="2">
        <v>1</v>
      </c>
      <c r="AF837" s="2">
        <v>10000</v>
      </c>
      <c r="AG837" s="2">
        <v>20000</v>
      </c>
      <c r="AH837" s="2">
        <v>19999</v>
      </c>
      <c r="AI837" s="2">
        <v>0</v>
      </c>
      <c r="AJ837" s="2">
        <v>0</v>
      </c>
      <c r="AK837" s="2">
        <v>0</v>
      </c>
      <c r="AL837" s="25" t="e">
        <f>VLOOKUP(H837,Tabla3[[#All],[Comuna]:[Codigo Comuna]],2,FALSE)</f>
        <v>#N/A</v>
      </c>
      <c r="AM837" s="28" t="e">
        <f>VLOOKUP(AL837,Poblacion!E$1:G$347,3,FALSE)</f>
        <v>#N/A</v>
      </c>
      <c r="AN837" s="28" t="e">
        <f>VLOOKUP(AL837,Tabla4[[#All],[Código Comuna]:[Población 2025 estimada]],3,FALSE)</f>
        <v>#N/A</v>
      </c>
      <c r="AO837" s="26" t="e">
        <f>VLOOKUP(AL837,Pobreza!B$1:E$346,4,FALSE)</f>
        <v>#N/A</v>
      </c>
    </row>
    <row r="838" spans="1:41" ht="24" x14ac:dyDescent="0.25">
      <c r="A838" s="5">
        <v>1008</v>
      </c>
      <c r="B838" s="5" t="s">
        <v>497</v>
      </c>
      <c r="C838" s="5" t="s">
        <v>497</v>
      </c>
      <c r="D838" s="1" t="s">
        <v>498</v>
      </c>
      <c r="E838" s="1" t="s">
        <v>93</v>
      </c>
      <c r="F838" s="1" t="str">
        <f t="shared" si="13"/>
        <v>LA ARAUCANÍA</v>
      </c>
      <c r="G838" s="1" t="s">
        <v>102</v>
      </c>
      <c r="H838" s="1" t="s">
        <v>122</v>
      </c>
      <c r="I838" s="5" t="s">
        <v>4911</v>
      </c>
      <c r="J838" s="5">
        <v>401</v>
      </c>
      <c r="K838" s="5" t="s">
        <v>20</v>
      </c>
      <c r="L838" s="5" t="s">
        <v>1519</v>
      </c>
      <c r="M838" s="5">
        <v>54986</v>
      </c>
      <c r="N838" s="5" t="s">
        <v>1656</v>
      </c>
      <c r="O838" s="1" t="s">
        <v>1657</v>
      </c>
      <c r="P838" s="1" t="s">
        <v>766</v>
      </c>
      <c r="Q838" s="1" t="s">
        <v>766</v>
      </c>
      <c r="R838" s="1" t="s">
        <v>26</v>
      </c>
      <c r="S838" s="1" t="s">
        <v>1520</v>
      </c>
      <c r="T838" s="5">
        <v>172688</v>
      </c>
      <c r="U838" s="1" t="s">
        <v>507</v>
      </c>
      <c r="V838" s="1" t="s">
        <v>25</v>
      </c>
      <c r="W838" s="1" t="s">
        <v>25</v>
      </c>
      <c r="X838" s="1" t="s">
        <v>25</v>
      </c>
      <c r="Y838" s="1" t="s">
        <v>25</v>
      </c>
      <c r="Z838" s="1" t="s">
        <v>25</v>
      </c>
      <c r="AA838" s="1" t="s">
        <v>25</v>
      </c>
      <c r="AB838" s="1" t="s">
        <v>25</v>
      </c>
      <c r="AC838" s="1" t="s">
        <v>4394</v>
      </c>
      <c r="AD838" s="2">
        <v>0</v>
      </c>
      <c r="AE838" s="2">
        <v>1</v>
      </c>
      <c r="AF838" s="2">
        <v>15000</v>
      </c>
      <c r="AG838" s="2">
        <v>15000</v>
      </c>
      <c r="AH838" s="2">
        <v>15999</v>
      </c>
      <c r="AI838" s="2">
        <v>0</v>
      </c>
      <c r="AJ838" s="2">
        <v>0</v>
      </c>
      <c r="AK838" s="2">
        <v>0</v>
      </c>
      <c r="AL838" s="25" t="e">
        <f>VLOOKUP(H838,Tabla3[[#All],[Comuna]:[Codigo Comuna]],2,FALSE)</f>
        <v>#N/A</v>
      </c>
      <c r="AM838" s="28" t="e">
        <f>VLOOKUP(AL838,Poblacion!E$1:G$347,3,FALSE)</f>
        <v>#N/A</v>
      </c>
      <c r="AN838" s="28" t="e">
        <f>VLOOKUP(AL838,Tabla4[[#All],[Código Comuna]:[Población 2025 estimada]],3,FALSE)</f>
        <v>#N/A</v>
      </c>
      <c r="AO838" s="26" t="e">
        <f>VLOOKUP(AL838,Pobreza!B$1:E$346,4,FALSE)</f>
        <v>#N/A</v>
      </c>
    </row>
    <row r="839" spans="1:41" ht="24" x14ac:dyDescent="0.25">
      <c r="A839" s="6"/>
      <c r="B839" s="5" t="s">
        <v>497</v>
      </c>
      <c r="C839" s="5" t="s">
        <v>497</v>
      </c>
      <c r="D839" s="1" t="s">
        <v>498</v>
      </c>
      <c r="E839" s="1" t="s">
        <v>93</v>
      </c>
      <c r="F839" s="1" t="str">
        <f t="shared" si="13"/>
        <v>LA ARAUCANÍA</v>
      </c>
      <c r="G839" s="1" t="s">
        <v>102</v>
      </c>
      <c r="H839" s="1" t="s">
        <v>1658</v>
      </c>
      <c r="I839" s="5" t="s">
        <v>4911</v>
      </c>
      <c r="J839" s="6"/>
      <c r="K839" s="5" t="s">
        <v>20</v>
      </c>
      <c r="L839" s="5" t="s">
        <v>32</v>
      </c>
      <c r="M839" s="5">
        <v>54986</v>
      </c>
      <c r="N839" s="5" t="s">
        <v>1656</v>
      </c>
      <c r="O839" s="1" t="s">
        <v>1657</v>
      </c>
      <c r="P839" s="1" t="s">
        <v>766</v>
      </c>
      <c r="Q839" s="1" t="s">
        <v>25</v>
      </c>
      <c r="R839" s="1" t="s">
        <v>26</v>
      </c>
      <c r="S839" s="1" t="s">
        <v>33</v>
      </c>
      <c r="T839" s="5">
        <v>172686</v>
      </c>
      <c r="U839" s="1" t="s">
        <v>507</v>
      </c>
      <c r="V839" s="1" t="s">
        <v>25</v>
      </c>
      <c r="W839" s="1" t="s">
        <v>25</v>
      </c>
      <c r="X839" s="1" t="s">
        <v>25</v>
      </c>
      <c r="Y839" s="1" t="s">
        <v>25</v>
      </c>
      <c r="Z839" s="1" t="s">
        <v>25</v>
      </c>
      <c r="AA839" s="1" t="s">
        <v>25</v>
      </c>
      <c r="AB839" s="1" t="s">
        <v>25</v>
      </c>
      <c r="AC839" s="1" t="s">
        <v>4394</v>
      </c>
      <c r="AD839" s="2">
        <v>0</v>
      </c>
      <c r="AE839" s="2">
        <v>500</v>
      </c>
      <c r="AF839" s="2">
        <v>3404</v>
      </c>
      <c r="AG839" s="2">
        <v>0</v>
      </c>
      <c r="AH839" s="2">
        <v>0</v>
      </c>
      <c r="AI839" s="2">
        <v>0</v>
      </c>
      <c r="AJ839" s="2">
        <v>0</v>
      </c>
      <c r="AK839" s="2">
        <v>0</v>
      </c>
      <c r="AL839" s="25">
        <f>VLOOKUP(H839,Tabla3[[#All],[Comuna]:[Codigo Comuna]],2,FALSE)</f>
        <v>9112</v>
      </c>
      <c r="AM839" s="28">
        <f>VLOOKUP(AL839,Poblacion!E$1:G$347,3,FALSE)</f>
        <v>80656</v>
      </c>
      <c r="AN839" s="28">
        <f>VLOOKUP(AL839,Tabla4[[#All],[Código Comuna]:[Población 2025 estimada]],3,FALSE)</f>
        <v>86093</v>
      </c>
      <c r="AO839" s="26">
        <f>VLOOKUP(AL839,Pobreza!B$1:E$346,4,FALSE)</f>
        <v>0.19815299847496029</v>
      </c>
    </row>
    <row r="840" spans="1:41" ht="24" x14ac:dyDescent="0.25">
      <c r="A840" s="5">
        <v>1012</v>
      </c>
      <c r="B840" s="5" t="s">
        <v>497</v>
      </c>
      <c r="C840" s="5" t="s">
        <v>497</v>
      </c>
      <c r="D840" s="1" t="s">
        <v>498</v>
      </c>
      <c r="E840" s="1" t="s">
        <v>93</v>
      </c>
      <c r="F840" s="1" t="str">
        <f t="shared" si="13"/>
        <v>LA ARAUCANÍA</v>
      </c>
      <c r="G840" s="1" t="s">
        <v>97</v>
      </c>
      <c r="H840" s="1" t="s">
        <v>1661</v>
      </c>
      <c r="I840" s="5" t="s">
        <v>4911</v>
      </c>
      <c r="J840" s="5">
        <v>175</v>
      </c>
      <c r="K840" s="5" t="s">
        <v>20</v>
      </c>
      <c r="L840" s="5" t="s">
        <v>21</v>
      </c>
      <c r="M840" s="5">
        <v>46666</v>
      </c>
      <c r="N840" s="5" t="s">
        <v>1659</v>
      </c>
      <c r="O840" s="1" t="s">
        <v>1660</v>
      </c>
      <c r="P840" s="1" t="s">
        <v>505</v>
      </c>
      <c r="Q840" s="1" t="s">
        <v>560</v>
      </c>
      <c r="R840" s="1" t="s">
        <v>26</v>
      </c>
      <c r="S840" s="1" t="s">
        <v>224</v>
      </c>
      <c r="T840" s="5">
        <v>166809</v>
      </c>
      <c r="U840" s="1" t="s">
        <v>500</v>
      </c>
      <c r="V840" s="1" t="s">
        <v>25</v>
      </c>
      <c r="W840" s="1" t="s">
        <v>25</v>
      </c>
      <c r="X840" s="1" t="s">
        <v>25</v>
      </c>
      <c r="Y840" s="1" t="s">
        <v>25</v>
      </c>
      <c r="Z840" s="1" t="s">
        <v>25</v>
      </c>
      <c r="AA840" s="1" t="s">
        <v>25</v>
      </c>
      <c r="AB840" s="1" t="s">
        <v>25</v>
      </c>
      <c r="AC840" s="1" t="s">
        <v>4394</v>
      </c>
      <c r="AD840" s="2">
        <v>0</v>
      </c>
      <c r="AE840" s="2">
        <v>91208.864000000001</v>
      </c>
      <c r="AF840" s="2">
        <v>423085</v>
      </c>
      <c r="AG840" s="2">
        <v>453050</v>
      </c>
      <c r="AH840" s="2">
        <v>217000</v>
      </c>
      <c r="AI840" s="2">
        <v>0</v>
      </c>
      <c r="AJ840" s="2">
        <v>0</v>
      </c>
      <c r="AK840" s="2">
        <v>0</v>
      </c>
      <c r="AL840" s="25">
        <f>VLOOKUP(H840,Tabla3[[#All],[Comuna]:[Codigo Comuna]],2,FALSE)</f>
        <v>9201</v>
      </c>
      <c r="AM840" s="28">
        <f>VLOOKUP(AL840,Poblacion!E$1:G$347,3,FALSE)</f>
        <v>53022</v>
      </c>
      <c r="AN840" s="28">
        <f>VLOOKUP(AL840,Tabla4[[#All],[Código Comuna]:[Población 2025 estimada]],3,FALSE)</f>
        <v>56934</v>
      </c>
      <c r="AO840" s="26">
        <f>VLOOKUP(AL840,Pobreza!B$1:E$346,4,FALSE)</f>
        <v>0.1963600674638373</v>
      </c>
    </row>
    <row r="841" spans="1:41" ht="24" x14ac:dyDescent="0.25">
      <c r="A841" s="5">
        <v>1013</v>
      </c>
      <c r="B841" s="5" t="s">
        <v>497</v>
      </c>
      <c r="C841" s="5" t="s">
        <v>497</v>
      </c>
      <c r="D841" s="1" t="s">
        <v>498</v>
      </c>
      <c r="E841" s="1" t="s">
        <v>93</v>
      </c>
      <c r="F841" s="1" t="str">
        <f t="shared" si="13"/>
        <v>LA ARAUCANÍA</v>
      </c>
      <c r="G841" s="1" t="s">
        <v>97</v>
      </c>
      <c r="H841" s="1" t="s">
        <v>1661</v>
      </c>
      <c r="I841" s="5" t="s">
        <v>4911</v>
      </c>
      <c r="J841" s="5">
        <v>175</v>
      </c>
      <c r="K841" s="5" t="s">
        <v>20</v>
      </c>
      <c r="L841" s="5" t="s">
        <v>30</v>
      </c>
      <c r="M841" s="5">
        <v>46666</v>
      </c>
      <c r="N841" s="5" t="s">
        <v>1659</v>
      </c>
      <c r="O841" s="1" t="s">
        <v>1660</v>
      </c>
      <c r="P841" s="1" t="s">
        <v>505</v>
      </c>
      <c r="Q841" s="1" t="s">
        <v>560</v>
      </c>
      <c r="R841" s="1" t="s">
        <v>26</v>
      </c>
      <c r="S841" s="1" t="s">
        <v>135</v>
      </c>
      <c r="T841" s="5">
        <v>166810</v>
      </c>
      <c r="U841" s="1" t="s">
        <v>500</v>
      </c>
      <c r="V841" s="1" t="s">
        <v>25</v>
      </c>
      <c r="W841" s="1" t="s">
        <v>25</v>
      </c>
      <c r="X841" s="1" t="s">
        <v>25</v>
      </c>
      <c r="Y841" s="1" t="s">
        <v>25</v>
      </c>
      <c r="Z841" s="1" t="s">
        <v>25</v>
      </c>
      <c r="AA841" s="1" t="s">
        <v>25</v>
      </c>
      <c r="AB841" s="1" t="s">
        <v>25</v>
      </c>
      <c r="AC841" s="1" t="s">
        <v>4394</v>
      </c>
      <c r="AD841" s="2">
        <v>0</v>
      </c>
      <c r="AE841" s="2">
        <v>317000</v>
      </c>
      <c r="AF841" s="2">
        <v>4000471</v>
      </c>
      <c r="AG841" s="2">
        <v>5836000</v>
      </c>
      <c r="AH841" s="2">
        <v>4000000</v>
      </c>
      <c r="AI841" s="2">
        <v>0</v>
      </c>
      <c r="AJ841" s="2">
        <v>0</v>
      </c>
      <c r="AK841" s="2">
        <v>0</v>
      </c>
      <c r="AL841" s="25">
        <f>VLOOKUP(H841,Tabla3[[#All],[Comuna]:[Codigo Comuna]],2,FALSE)</f>
        <v>9201</v>
      </c>
      <c r="AM841" s="28">
        <f>VLOOKUP(AL841,Poblacion!E$1:G$347,3,FALSE)</f>
        <v>53022</v>
      </c>
      <c r="AN841" s="28">
        <f>VLOOKUP(AL841,Tabla4[[#All],[Código Comuna]:[Población 2025 estimada]],3,FALSE)</f>
        <v>56934</v>
      </c>
      <c r="AO841" s="26">
        <f>VLOOKUP(AL841,Pobreza!B$1:E$346,4,FALSE)</f>
        <v>0.1963600674638373</v>
      </c>
    </row>
    <row r="842" spans="1:41" ht="36" x14ac:dyDescent="0.25">
      <c r="A842" s="5">
        <v>1014</v>
      </c>
      <c r="B842" s="5" t="s">
        <v>497</v>
      </c>
      <c r="C842" s="5" t="s">
        <v>497</v>
      </c>
      <c r="D842" s="1" t="s">
        <v>498</v>
      </c>
      <c r="E842" s="1" t="s">
        <v>93</v>
      </c>
      <c r="F842" s="1" t="str">
        <f t="shared" si="13"/>
        <v>LA ARAUCANÍA</v>
      </c>
      <c r="G842" s="1" t="s">
        <v>102</v>
      </c>
      <c r="H842" s="1" t="s">
        <v>1665</v>
      </c>
      <c r="I842" s="5" t="s">
        <v>4911</v>
      </c>
      <c r="J842" s="5">
        <v>181</v>
      </c>
      <c r="K842" s="5" t="s">
        <v>20</v>
      </c>
      <c r="L842" s="5" t="s">
        <v>21</v>
      </c>
      <c r="M842" s="5">
        <v>47053</v>
      </c>
      <c r="N842" s="5" t="s">
        <v>1662</v>
      </c>
      <c r="O842" s="1" t="s">
        <v>1663</v>
      </c>
      <c r="P842" s="1" t="s">
        <v>520</v>
      </c>
      <c r="Q842" s="1" t="s">
        <v>506</v>
      </c>
      <c r="R842" s="1" t="s">
        <v>250</v>
      </c>
      <c r="S842" s="1" t="s">
        <v>346</v>
      </c>
      <c r="T842" s="5">
        <v>163932</v>
      </c>
      <c r="U842" s="1" t="s">
        <v>1664</v>
      </c>
      <c r="V842" s="1" t="s">
        <v>25</v>
      </c>
      <c r="W842" s="1" t="s">
        <v>25</v>
      </c>
      <c r="X842" s="1" t="s">
        <v>25</v>
      </c>
      <c r="Y842" s="1" t="s">
        <v>25</v>
      </c>
      <c r="Z842" s="1" t="s">
        <v>25</v>
      </c>
      <c r="AA842" s="1" t="s">
        <v>25</v>
      </c>
      <c r="AB842" s="1" t="s">
        <v>25</v>
      </c>
      <c r="AC842" s="1" t="s">
        <v>4394</v>
      </c>
      <c r="AD842" s="2">
        <v>0</v>
      </c>
      <c r="AE842" s="2">
        <v>110000</v>
      </c>
      <c r="AF842" s="2">
        <v>385000</v>
      </c>
      <c r="AG842" s="2">
        <v>235422</v>
      </c>
      <c r="AH842" s="2">
        <v>0</v>
      </c>
      <c r="AI842" s="2">
        <v>0</v>
      </c>
      <c r="AJ842" s="2">
        <v>0</v>
      </c>
      <c r="AK842" s="2">
        <v>0</v>
      </c>
      <c r="AL842" s="25" t="e">
        <f>VLOOKUP(H842,Tabla3[[#All],[Comuna]:[Codigo Comuna]],2,FALSE)</f>
        <v>#N/A</v>
      </c>
      <c r="AM842" s="28" t="e">
        <f>VLOOKUP(AL842,Poblacion!E$1:G$347,3,FALSE)</f>
        <v>#N/A</v>
      </c>
      <c r="AN842" s="28" t="e">
        <f>VLOOKUP(AL842,Tabla4[[#All],[Código Comuna]:[Población 2025 estimada]],3,FALSE)</f>
        <v>#N/A</v>
      </c>
      <c r="AO842" s="26" t="e">
        <f>VLOOKUP(AL842,Pobreza!B$1:E$346,4,FALSE)</f>
        <v>#N/A</v>
      </c>
    </row>
    <row r="843" spans="1:41" ht="36" x14ac:dyDescent="0.25">
      <c r="A843" s="5">
        <v>1015</v>
      </c>
      <c r="B843" s="5" t="s">
        <v>497</v>
      </c>
      <c r="C843" s="5" t="s">
        <v>497</v>
      </c>
      <c r="D843" s="1" t="s">
        <v>498</v>
      </c>
      <c r="E843" s="1" t="s">
        <v>93</v>
      </c>
      <c r="F843" s="1" t="str">
        <f t="shared" si="13"/>
        <v>LA ARAUCANÍA</v>
      </c>
      <c r="G843" s="1" t="s">
        <v>102</v>
      </c>
      <c r="H843" s="1" t="s">
        <v>1668</v>
      </c>
      <c r="I843" s="5" t="s">
        <v>4911</v>
      </c>
      <c r="J843" s="5">
        <v>188</v>
      </c>
      <c r="K843" s="5" t="s">
        <v>20</v>
      </c>
      <c r="L843" s="5" t="s">
        <v>21</v>
      </c>
      <c r="M843" s="5">
        <v>47421</v>
      </c>
      <c r="N843" s="5" t="s">
        <v>1666</v>
      </c>
      <c r="O843" s="1" t="s">
        <v>1667</v>
      </c>
      <c r="P843" s="1" t="s">
        <v>520</v>
      </c>
      <c r="Q843" s="1" t="s">
        <v>560</v>
      </c>
      <c r="R843" s="1" t="s">
        <v>26</v>
      </c>
      <c r="S843" s="1" t="s">
        <v>27</v>
      </c>
      <c r="T843" s="5">
        <v>144439</v>
      </c>
      <c r="U843" s="1" t="s">
        <v>500</v>
      </c>
      <c r="V843" s="1" t="s">
        <v>25</v>
      </c>
      <c r="W843" s="1" t="s">
        <v>25</v>
      </c>
      <c r="X843" s="1" t="s">
        <v>25</v>
      </c>
      <c r="Y843" s="1" t="s">
        <v>25</v>
      </c>
      <c r="Z843" s="1" t="s">
        <v>25</v>
      </c>
      <c r="AA843" s="1" t="s">
        <v>25</v>
      </c>
      <c r="AB843" s="1" t="s">
        <v>25</v>
      </c>
      <c r="AC843" s="1" t="s">
        <v>4394</v>
      </c>
      <c r="AD843" s="2">
        <v>0</v>
      </c>
      <c r="AE843" s="2">
        <v>1</v>
      </c>
      <c r="AF843" s="2">
        <v>413820</v>
      </c>
      <c r="AG843" s="2">
        <v>433180</v>
      </c>
      <c r="AH843" s="2">
        <v>452540</v>
      </c>
      <c r="AI843" s="2">
        <v>0</v>
      </c>
      <c r="AJ843" s="2">
        <v>0</v>
      </c>
      <c r="AK843" s="2">
        <v>0</v>
      </c>
      <c r="AL843" s="25" t="e">
        <f>VLOOKUP(H843,Tabla3[[#All],[Comuna]:[Codigo Comuna]],2,FALSE)</f>
        <v>#N/A</v>
      </c>
      <c r="AM843" s="28" t="e">
        <f>VLOOKUP(AL843,Poblacion!E$1:G$347,3,FALSE)</f>
        <v>#N/A</v>
      </c>
      <c r="AN843" s="28" t="e">
        <f>VLOOKUP(AL843,Tabla4[[#All],[Código Comuna]:[Población 2025 estimada]],3,FALSE)</f>
        <v>#N/A</v>
      </c>
      <c r="AO843" s="26" t="e">
        <f>VLOOKUP(AL843,Pobreza!B$1:E$346,4,FALSE)</f>
        <v>#N/A</v>
      </c>
    </row>
    <row r="844" spans="1:41" ht="36" x14ac:dyDescent="0.25">
      <c r="A844" s="5">
        <v>1016</v>
      </c>
      <c r="B844" s="5" t="s">
        <v>497</v>
      </c>
      <c r="C844" s="5" t="s">
        <v>497</v>
      </c>
      <c r="D844" s="1" t="s">
        <v>498</v>
      </c>
      <c r="E844" s="1" t="s">
        <v>93</v>
      </c>
      <c r="F844" s="1" t="str">
        <f t="shared" si="13"/>
        <v>LA ARAUCANÍA</v>
      </c>
      <c r="G844" s="1" t="s">
        <v>102</v>
      </c>
      <c r="H844" s="1" t="s">
        <v>1668</v>
      </c>
      <c r="I844" s="5" t="s">
        <v>4911</v>
      </c>
      <c r="J844" s="5">
        <v>188</v>
      </c>
      <c r="K844" s="5" t="s">
        <v>20</v>
      </c>
      <c r="L844" s="5" t="s">
        <v>30</v>
      </c>
      <c r="M844" s="5">
        <v>47421</v>
      </c>
      <c r="N844" s="5" t="s">
        <v>1666</v>
      </c>
      <c r="O844" s="1" t="s">
        <v>1667</v>
      </c>
      <c r="P844" s="1" t="s">
        <v>520</v>
      </c>
      <c r="Q844" s="1" t="s">
        <v>560</v>
      </c>
      <c r="R844" s="1" t="s">
        <v>26</v>
      </c>
      <c r="S844" s="1" t="s">
        <v>31</v>
      </c>
      <c r="T844" s="5">
        <v>144438</v>
      </c>
      <c r="U844" s="1" t="s">
        <v>500</v>
      </c>
      <c r="V844" s="1" t="s">
        <v>25</v>
      </c>
      <c r="W844" s="1" t="s">
        <v>25</v>
      </c>
      <c r="X844" s="1" t="s">
        <v>25</v>
      </c>
      <c r="Y844" s="1" t="s">
        <v>25</v>
      </c>
      <c r="Z844" s="1" t="s">
        <v>25</v>
      </c>
      <c r="AA844" s="1" t="s">
        <v>25</v>
      </c>
      <c r="AB844" s="1" t="s">
        <v>25</v>
      </c>
      <c r="AC844" s="1" t="s">
        <v>4394</v>
      </c>
      <c r="AD844" s="2">
        <v>0</v>
      </c>
      <c r="AE844" s="2">
        <v>1</v>
      </c>
      <c r="AF844" s="2">
        <v>3654799</v>
      </c>
      <c r="AG844" s="2">
        <v>7807661</v>
      </c>
      <c r="AH844" s="2">
        <v>8201298</v>
      </c>
      <c r="AI844" s="2">
        <v>0</v>
      </c>
      <c r="AJ844" s="2">
        <v>0</v>
      </c>
      <c r="AK844" s="2">
        <v>0</v>
      </c>
      <c r="AL844" s="25" t="e">
        <f>VLOOKUP(H844,Tabla3[[#All],[Comuna]:[Codigo Comuna]],2,FALSE)</f>
        <v>#N/A</v>
      </c>
      <c r="AM844" s="28" t="e">
        <f>VLOOKUP(AL844,Poblacion!E$1:G$347,3,FALSE)</f>
        <v>#N/A</v>
      </c>
      <c r="AN844" s="28" t="e">
        <f>VLOOKUP(AL844,Tabla4[[#All],[Código Comuna]:[Población 2025 estimada]],3,FALSE)</f>
        <v>#N/A</v>
      </c>
      <c r="AO844" s="26" t="e">
        <f>VLOOKUP(AL844,Pobreza!B$1:E$346,4,FALSE)</f>
        <v>#N/A</v>
      </c>
    </row>
    <row r="845" spans="1:41" ht="24" x14ac:dyDescent="0.25">
      <c r="A845" s="5">
        <v>1017</v>
      </c>
      <c r="B845" s="5" t="s">
        <v>497</v>
      </c>
      <c r="C845" s="5" t="s">
        <v>497</v>
      </c>
      <c r="D845" s="1" t="s">
        <v>498</v>
      </c>
      <c r="E845" s="1" t="s">
        <v>93</v>
      </c>
      <c r="F845" s="1" t="str">
        <f t="shared" si="13"/>
        <v>LA ARAUCANÍA</v>
      </c>
      <c r="G845" s="1" t="s">
        <v>127</v>
      </c>
      <c r="H845" s="1" t="s">
        <v>122</v>
      </c>
      <c r="I845" s="5" t="s">
        <v>4911</v>
      </c>
      <c r="J845" s="5">
        <v>697</v>
      </c>
      <c r="K845" s="5" t="s">
        <v>20</v>
      </c>
      <c r="L845" s="5" t="s">
        <v>21</v>
      </c>
      <c r="M845" s="5">
        <v>50880</v>
      </c>
      <c r="N845" s="5" t="s">
        <v>1669</v>
      </c>
      <c r="O845" s="1" t="s">
        <v>1670</v>
      </c>
      <c r="P845" s="1" t="s">
        <v>505</v>
      </c>
      <c r="Q845" s="1" t="s">
        <v>506</v>
      </c>
      <c r="R845" s="1" t="s">
        <v>89</v>
      </c>
      <c r="S845" s="1" t="s">
        <v>90</v>
      </c>
      <c r="T845" s="5">
        <v>180540</v>
      </c>
      <c r="U845" s="1" t="s">
        <v>25</v>
      </c>
      <c r="V845" s="1" t="s">
        <v>25</v>
      </c>
      <c r="W845" s="1" t="s">
        <v>25</v>
      </c>
      <c r="X845" s="1" t="s">
        <v>25</v>
      </c>
      <c r="Y845" s="1" t="s">
        <v>86</v>
      </c>
      <c r="Z845" s="1" t="s">
        <v>25</v>
      </c>
      <c r="AA845" s="1" t="s">
        <v>25</v>
      </c>
      <c r="AB845" s="1" t="s">
        <v>25</v>
      </c>
      <c r="AC845" s="1" t="s">
        <v>4394</v>
      </c>
      <c r="AD845" s="2">
        <v>0</v>
      </c>
      <c r="AE845" s="2">
        <v>30000</v>
      </c>
      <c r="AF845" s="2">
        <v>90000</v>
      </c>
      <c r="AG845" s="2">
        <v>0</v>
      </c>
      <c r="AH845" s="2">
        <v>0</v>
      </c>
      <c r="AI845" s="2">
        <v>0</v>
      </c>
      <c r="AJ845" s="2">
        <v>0</v>
      </c>
      <c r="AK845" s="2">
        <v>0</v>
      </c>
      <c r="AL845" s="25" t="e">
        <f>VLOOKUP(H845,Tabla3[[#All],[Comuna]:[Codigo Comuna]],2,FALSE)</f>
        <v>#N/A</v>
      </c>
      <c r="AM845" s="28" t="e">
        <f>VLOOKUP(AL845,Poblacion!E$1:G$347,3,FALSE)</f>
        <v>#N/A</v>
      </c>
      <c r="AN845" s="28" t="e">
        <f>VLOOKUP(AL845,Tabla4[[#All],[Código Comuna]:[Población 2025 estimada]],3,FALSE)</f>
        <v>#N/A</v>
      </c>
      <c r="AO845" s="26" t="e">
        <f>VLOOKUP(AL845,Pobreza!B$1:E$346,4,FALSE)</f>
        <v>#N/A</v>
      </c>
    </row>
    <row r="846" spans="1:41" ht="108" x14ac:dyDescent="0.25">
      <c r="A846" s="5">
        <v>1018</v>
      </c>
      <c r="B846" s="5" t="s">
        <v>497</v>
      </c>
      <c r="C846" s="5" t="s">
        <v>497</v>
      </c>
      <c r="D846" s="1" t="s">
        <v>498</v>
      </c>
      <c r="E846" s="1" t="s">
        <v>93</v>
      </c>
      <c r="F846" s="1" t="str">
        <f t="shared" si="13"/>
        <v>LA ARAUCANÍA</v>
      </c>
      <c r="G846" s="1" t="s">
        <v>161</v>
      </c>
      <c r="H846" s="1" t="s">
        <v>1673</v>
      </c>
      <c r="I846" s="5" t="s">
        <v>4911</v>
      </c>
      <c r="J846" s="5">
        <v>229</v>
      </c>
      <c r="K846" s="5" t="s">
        <v>20</v>
      </c>
      <c r="L846" s="5" t="s">
        <v>21</v>
      </c>
      <c r="M846" s="5">
        <v>48694</v>
      </c>
      <c r="N846" s="5" t="s">
        <v>1671</v>
      </c>
      <c r="O846" s="1" t="s">
        <v>1672</v>
      </c>
      <c r="P846" s="1" t="s">
        <v>533</v>
      </c>
      <c r="Q846" s="1" t="s">
        <v>565</v>
      </c>
      <c r="R846" s="1" t="s">
        <v>26</v>
      </c>
      <c r="S846" s="1" t="s">
        <v>27</v>
      </c>
      <c r="T846" s="5">
        <v>153638</v>
      </c>
      <c r="U846" s="1" t="s">
        <v>507</v>
      </c>
      <c r="V846" s="1" t="s">
        <v>25</v>
      </c>
      <c r="W846" s="1" t="s">
        <v>25</v>
      </c>
      <c r="X846" s="1" t="s">
        <v>25</v>
      </c>
      <c r="Y846" s="1" t="s">
        <v>86</v>
      </c>
      <c r="Z846" s="1" t="s">
        <v>25</v>
      </c>
      <c r="AA846" s="1" t="s">
        <v>25</v>
      </c>
      <c r="AB846" s="1" t="s">
        <v>25</v>
      </c>
      <c r="AC846" s="1" t="s">
        <v>4394</v>
      </c>
      <c r="AD846" s="2">
        <v>0</v>
      </c>
      <c r="AE846" s="2">
        <v>81280</v>
      </c>
      <c r="AF846" s="2">
        <v>372720</v>
      </c>
      <c r="AG846" s="2">
        <v>0</v>
      </c>
      <c r="AH846" s="2">
        <v>0</v>
      </c>
      <c r="AI846" s="2">
        <v>0</v>
      </c>
      <c r="AJ846" s="2">
        <v>0</v>
      </c>
      <c r="AK846" s="2">
        <v>0</v>
      </c>
      <c r="AL846" s="25" t="e">
        <f>VLOOKUP(H846,Tabla3[[#All],[Comuna]:[Codigo Comuna]],2,FALSE)</f>
        <v>#N/A</v>
      </c>
      <c r="AM846" s="28" t="e">
        <f>VLOOKUP(AL846,Poblacion!E$1:G$347,3,FALSE)</f>
        <v>#N/A</v>
      </c>
      <c r="AN846" s="28" t="e">
        <f>VLOOKUP(AL846,Tabla4[[#All],[Código Comuna]:[Población 2025 estimada]],3,FALSE)</f>
        <v>#N/A</v>
      </c>
      <c r="AO846" s="26" t="e">
        <f>VLOOKUP(AL846,Pobreza!B$1:E$346,4,FALSE)</f>
        <v>#N/A</v>
      </c>
    </row>
    <row r="847" spans="1:41" ht="24" x14ac:dyDescent="0.25">
      <c r="A847" s="5">
        <v>1019</v>
      </c>
      <c r="B847" s="5" t="s">
        <v>497</v>
      </c>
      <c r="C847" s="5" t="s">
        <v>497</v>
      </c>
      <c r="D847" s="1" t="s">
        <v>498</v>
      </c>
      <c r="E847" s="1" t="s">
        <v>93</v>
      </c>
      <c r="F847" s="1" t="str">
        <f t="shared" si="13"/>
        <v>LA ARAUCANÍA</v>
      </c>
      <c r="G847" s="1" t="s">
        <v>102</v>
      </c>
      <c r="H847" s="1" t="s">
        <v>1676</v>
      </c>
      <c r="I847" s="5" t="s">
        <v>4911</v>
      </c>
      <c r="J847" s="5">
        <v>255</v>
      </c>
      <c r="K847" s="5" t="s">
        <v>20</v>
      </c>
      <c r="L847" s="5" t="s">
        <v>21</v>
      </c>
      <c r="M847" s="5">
        <v>50192</v>
      </c>
      <c r="N847" s="5" t="s">
        <v>1674</v>
      </c>
      <c r="O847" s="1" t="s">
        <v>1675</v>
      </c>
      <c r="P847" s="1" t="s">
        <v>505</v>
      </c>
      <c r="Q847" s="1" t="s">
        <v>506</v>
      </c>
      <c r="R847" s="1" t="s">
        <v>26</v>
      </c>
      <c r="S847" s="1" t="s">
        <v>27</v>
      </c>
      <c r="T847" s="5">
        <v>163080</v>
      </c>
      <c r="U847" s="1" t="s">
        <v>500</v>
      </c>
      <c r="V847" s="1" t="s">
        <v>25</v>
      </c>
      <c r="W847" s="1" t="s">
        <v>25</v>
      </c>
      <c r="X847" s="1" t="s">
        <v>25</v>
      </c>
      <c r="Y847" s="1" t="s">
        <v>86</v>
      </c>
      <c r="Z847" s="1" t="s">
        <v>25</v>
      </c>
      <c r="AA847" s="1" t="s">
        <v>25</v>
      </c>
      <c r="AB847" s="1" t="s">
        <v>25</v>
      </c>
      <c r="AC847" s="1" t="s">
        <v>4394</v>
      </c>
      <c r="AD847" s="2">
        <v>0</v>
      </c>
      <c r="AE847" s="2">
        <v>150000</v>
      </c>
      <c r="AF847" s="2">
        <v>616676</v>
      </c>
      <c r="AG847" s="2">
        <v>0</v>
      </c>
      <c r="AH847" s="2">
        <v>0</v>
      </c>
      <c r="AI847" s="2">
        <v>0</v>
      </c>
      <c r="AJ847" s="2">
        <v>0</v>
      </c>
      <c r="AK847" s="2">
        <v>0</v>
      </c>
      <c r="AL847" s="25">
        <f>VLOOKUP(H847,Tabla3[[#All],[Comuna]:[Codigo Comuna]],2,FALSE)</f>
        <v>9105</v>
      </c>
      <c r="AM847" s="28">
        <f>VLOOKUP(AL847,Poblacion!E$1:G$347,3,FALSE)</f>
        <v>26164</v>
      </c>
      <c r="AN847" s="28">
        <f>VLOOKUP(AL847,Tabla4[[#All],[Código Comuna]:[Población 2025 estimada]],3,FALSE)</f>
        <v>25485</v>
      </c>
      <c r="AO847" s="26">
        <f>VLOOKUP(AL847,Pobreza!B$1:E$346,4,FALSE)</f>
        <v>0.25043138029289108</v>
      </c>
    </row>
    <row r="848" spans="1:41" ht="24" x14ac:dyDescent="0.25">
      <c r="A848" s="5">
        <v>1020</v>
      </c>
      <c r="B848" s="5" t="s">
        <v>497</v>
      </c>
      <c r="C848" s="5" t="s">
        <v>497</v>
      </c>
      <c r="D848" s="1" t="s">
        <v>498</v>
      </c>
      <c r="E848" s="1" t="s">
        <v>93</v>
      </c>
      <c r="F848" s="1" t="str">
        <f t="shared" si="13"/>
        <v>LA ARAUCANÍA</v>
      </c>
      <c r="G848" s="1" t="s">
        <v>102</v>
      </c>
      <c r="H848" s="1" t="s">
        <v>1676</v>
      </c>
      <c r="I848" s="5" t="s">
        <v>4911</v>
      </c>
      <c r="J848" s="5">
        <v>255</v>
      </c>
      <c r="K848" s="5" t="s">
        <v>20</v>
      </c>
      <c r="L848" s="5" t="s">
        <v>30</v>
      </c>
      <c r="M848" s="5">
        <v>50192</v>
      </c>
      <c r="N848" s="5" t="s">
        <v>1674</v>
      </c>
      <c r="O848" s="1" t="s">
        <v>1675</v>
      </c>
      <c r="P848" s="1" t="s">
        <v>505</v>
      </c>
      <c r="Q848" s="1" t="s">
        <v>506</v>
      </c>
      <c r="R848" s="1" t="s">
        <v>26</v>
      </c>
      <c r="S848" s="1" t="s">
        <v>31</v>
      </c>
      <c r="T848" s="5">
        <v>163079</v>
      </c>
      <c r="U848" s="1" t="s">
        <v>500</v>
      </c>
      <c r="V848" s="1" t="s">
        <v>25</v>
      </c>
      <c r="W848" s="1" t="s">
        <v>25</v>
      </c>
      <c r="X848" s="1" t="s">
        <v>25</v>
      </c>
      <c r="Y848" s="1" t="s">
        <v>86</v>
      </c>
      <c r="Z848" s="1" t="s">
        <v>25</v>
      </c>
      <c r="AA848" s="1" t="s">
        <v>25</v>
      </c>
      <c r="AB848" s="1" t="s">
        <v>25</v>
      </c>
      <c r="AC848" s="1" t="s">
        <v>4394</v>
      </c>
      <c r="AD848" s="2">
        <v>0</v>
      </c>
      <c r="AE848" s="2">
        <v>200010</v>
      </c>
      <c r="AF848" s="2">
        <v>3488324</v>
      </c>
      <c r="AG848" s="2">
        <v>750000</v>
      </c>
      <c r="AH848" s="2">
        <v>0</v>
      </c>
      <c r="AI848" s="2">
        <v>0</v>
      </c>
      <c r="AJ848" s="2">
        <v>0</v>
      </c>
      <c r="AK848" s="2">
        <v>0</v>
      </c>
      <c r="AL848" s="25">
        <f>VLOOKUP(H848,Tabla3[[#All],[Comuna]:[Codigo Comuna]],2,FALSE)</f>
        <v>9105</v>
      </c>
      <c r="AM848" s="28">
        <f>VLOOKUP(AL848,Poblacion!E$1:G$347,3,FALSE)</f>
        <v>26164</v>
      </c>
      <c r="AN848" s="28">
        <f>VLOOKUP(AL848,Tabla4[[#All],[Código Comuna]:[Población 2025 estimada]],3,FALSE)</f>
        <v>25485</v>
      </c>
      <c r="AO848" s="26">
        <f>VLOOKUP(AL848,Pobreza!B$1:E$346,4,FALSE)</f>
        <v>0.25043138029289108</v>
      </c>
    </row>
    <row r="849" spans="1:41" ht="36" x14ac:dyDescent="0.25">
      <c r="A849" s="5">
        <v>1021</v>
      </c>
      <c r="B849" s="5" t="s">
        <v>497</v>
      </c>
      <c r="C849" s="5" t="s">
        <v>497</v>
      </c>
      <c r="D849" s="1" t="s">
        <v>498</v>
      </c>
      <c r="E849" s="1" t="s">
        <v>93</v>
      </c>
      <c r="F849" s="1" t="str">
        <f t="shared" si="13"/>
        <v>LA ARAUCANÍA</v>
      </c>
      <c r="G849" s="1" t="s">
        <v>97</v>
      </c>
      <c r="H849" s="1" t="s">
        <v>1679</v>
      </c>
      <c r="I849" s="5" t="s">
        <v>4911</v>
      </c>
      <c r="J849" s="5">
        <v>129</v>
      </c>
      <c r="K849" s="5" t="s">
        <v>20</v>
      </c>
      <c r="L849" s="5" t="s">
        <v>21</v>
      </c>
      <c r="M849" s="5">
        <v>42777</v>
      </c>
      <c r="N849" s="5" t="s">
        <v>1677</v>
      </c>
      <c r="O849" s="1" t="s">
        <v>1678</v>
      </c>
      <c r="P849" s="1" t="s">
        <v>521</v>
      </c>
      <c r="Q849" s="1" t="s">
        <v>506</v>
      </c>
      <c r="R849" s="1" t="s">
        <v>26</v>
      </c>
      <c r="S849" s="1" t="s">
        <v>27</v>
      </c>
      <c r="T849" s="5">
        <v>135569</v>
      </c>
      <c r="U849" s="1" t="s">
        <v>1664</v>
      </c>
      <c r="V849" s="1" t="s">
        <v>25</v>
      </c>
      <c r="W849" s="1" t="s">
        <v>25</v>
      </c>
      <c r="X849" s="1" t="s">
        <v>25</v>
      </c>
      <c r="Y849" s="1" t="s">
        <v>86</v>
      </c>
      <c r="Z849" s="1" t="s">
        <v>25</v>
      </c>
      <c r="AA849" s="1" t="s">
        <v>25</v>
      </c>
      <c r="AB849" s="1" t="s">
        <v>25</v>
      </c>
      <c r="AC849" s="1" t="s">
        <v>4394</v>
      </c>
      <c r="AD849" s="2">
        <v>0</v>
      </c>
      <c r="AE849" s="2">
        <v>149061.07999999999</v>
      </c>
      <c r="AF849" s="2">
        <v>468483</v>
      </c>
      <c r="AG849" s="2">
        <v>163261</v>
      </c>
      <c r="AH849" s="2">
        <v>0</v>
      </c>
      <c r="AI849" s="2">
        <v>0</v>
      </c>
      <c r="AJ849" s="2">
        <v>0</v>
      </c>
      <c r="AK849" s="2">
        <v>0</v>
      </c>
      <c r="AL849" s="25">
        <f>VLOOKUP(H849,Tabla3[[#All],[Comuna]:[Codigo Comuna]],2,FALSE)</f>
        <v>9211</v>
      </c>
      <c r="AM849" s="28">
        <f>VLOOKUP(AL849,Poblacion!E$1:G$347,3,FALSE)</f>
        <v>34464</v>
      </c>
      <c r="AN849" s="28">
        <f>VLOOKUP(AL849,Tabla4[[#All],[Código Comuna]:[Población 2025 estimada]],3,FALSE)</f>
        <v>35556</v>
      </c>
      <c r="AO849" s="26">
        <f>VLOOKUP(AL849,Pobreza!B$1:E$346,4,FALSE)</f>
        <v>0.19340263513093969</v>
      </c>
    </row>
    <row r="850" spans="1:41" ht="36" x14ac:dyDescent="0.25">
      <c r="A850" s="5">
        <v>1022</v>
      </c>
      <c r="B850" s="5" t="s">
        <v>497</v>
      </c>
      <c r="C850" s="5" t="s">
        <v>497</v>
      </c>
      <c r="D850" s="1" t="s">
        <v>498</v>
      </c>
      <c r="E850" s="1" t="s">
        <v>93</v>
      </c>
      <c r="F850" s="1" t="str">
        <f t="shared" si="13"/>
        <v>LA ARAUCANÍA</v>
      </c>
      <c r="G850" s="1" t="s">
        <v>97</v>
      </c>
      <c r="H850" s="1" t="s">
        <v>1679</v>
      </c>
      <c r="I850" s="5" t="s">
        <v>4911</v>
      </c>
      <c r="J850" s="5">
        <v>129</v>
      </c>
      <c r="K850" s="5" t="s">
        <v>20</v>
      </c>
      <c r="L850" s="5" t="s">
        <v>30</v>
      </c>
      <c r="M850" s="5">
        <v>42777</v>
      </c>
      <c r="N850" s="5" t="s">
        <v>1677</v>
      </c>
      <c r="O850" s="1" t="s">
        <v>1678</v>
      </c>
      <c r="P850" s="1" t="s">
        <v>521</v>
      </c>
      <c r="Q850" s="1" t="s">
        <v>506</v>
      </c>
      <c r="R850" s="1" t="s">
        <v>26</v>
      </c>
      <c r="S850" s="1" t="s">
        <v>31</v>
      </c>
      <c r="T850" s="5">
        <v>135568</v>
      </c>
      <c r="U850" s="1" t="s">
        <v>1664</v>
      </c>
      <c r="V850" s="1" t="s">
        <v>25</v>
      </c>
      <c r="W850" s="1" t="s">
        <v>25</v>
      </c>
      <c r="X850" s="1" t="s">
        <v>25</v>
      </c>
      <c r="Y850" s="1" t="s">
        <v>86</v>
      </c>
      <c r="Z850" s="1" t="s">
        <v>25</v>
      </c>
      <c r="AA850" s="1" t="s">
        <v>25</v>
      </c>
      <c r="AB850" s="1" t="s">
        <v>25</v>
      </c>
      <c r="AC850" s="1" t="s">
        <v>4394</v>
      </c>
      <c r="AD850" s="2">
        <v>0</v>
      </c>
      <c r="AE850" s="2">
        <v>1060581.2050000001</v>
      </c>
      <c r="AF850" s="2">
        <v>6737914</v>
      </c>
      <c r="AG850" s="2">
        <v>865137</v>
      </c>
      <c r="AH850" s="2">
        <v>0</v>
      </c>
      <c r="AI850" s="2">
        <v>0</v>
      </c>
      <c r="AJ850" s="2">
        <v>0</v>
      </c>
      <c r="AK850" s="2">
        <v>0</v>
      </c>
      <c r="AL850" s="25">
        <f>VLOOKUP(H850,Tabla3[[#All],[Comuna]:[Codigo Comuna]],2,FALSE)</f>
        <v>9211</v>
      </c>
      <c r="AM850" s="28">
        <f>VLOOKUP(AL850,Poblacion!E$1:G$347,3,FALSE)</f>
        <v>34464</v>
      </c>
      <c r="AN850" s="28">
        <f>VLOOKUP(AL850,Tabla4[[#All],[Código Comuna]:[Población 2025 estimada]],3,FALSE)</f>
        <v>35556</v>
      </c>
      <c r="AO850" s="26">
        <f>VLOOKUP(AL850,Pobreza!B$1:E$346,4,FALSE)</f>
        <v>0.19340263513093969</v>
      </c>
    </row>
    <row r="851" spans="1:41" ht="60" x14ac:dyDescent="0.25">
      <c r="A851" s="5">
        <v>1023</v>
      </c>
      <c r="B851" s="5" t="s">
        <v>497</v>
      </c>
      <c r="C851" s="5" t="s">
        <v>497</v>
      </c>
      <c r="D851" s="1" t="s">
        <v>498</v>
      </c>
      <c r="E851" s="1" t="s">
        <v>93</v>
      </c>
      <c r="F851" s="1" t="str">
        <f t="shared" si="13"/>
        <v>LA ARAUCANÍA</v>
      </c>
      <c r="G851" s="1" t="s">
        <v>161</v>
      </c>
      <c r="H851" s="1" t="s">
        <v>1682</v>
      </c>
      <c r="I851" s="5" t="s">
        <v>4911</v>
      </c>
      <c r="J851" s="5">
        <v>252</v>
      </c>
      <c r="K851" s="5" t="s">
        <v>20</v>
      </c>
      <c r="L851" s="5" t="s">
        <v>21</v>
      </c>
      <c r="M851" s="5">
        <v>49998</v>
      </c>
      <c r="N851" s="5" t="s">
        <v>1680</v>
      </c>
      <c r="O851" s="1" t="s">
        <v>1681</v>
      </c>
      <c r="P851" s="1" t="s">
        <v>533</v>
      </c>
      <c r="Q851" s="1" t="s">
        <v>556</v>
      </c>
      <c r="R851" s="1" t="s">
        <v>26</v>
      </c>
      <c r="S851" s="1" t="s">
        <v>224</v>
      </c>
      <c r="T851" s="5">
        <v>154686</v>
      </c>
      <c r="U851" s="1" t="s">
        <v>507</v>
      </c>
      <c r="V851" s="1" t="s">
        <v>25</v>
      </c>
      <c r="W851" s="1" t="s">
        <v>25</v>
      </c>
      <c r="X851" s="1" t="s">
        <v>25</v>
      </c>
      <c r="Y851" s="1" t="s">
        <v>86</v>
      </c>
      <c r="Z851" s="1" t="s">
        <v>25</v>
      </c>
      <c r="AA851" s="1" t="s">
        <v>25</v>
      </c>
      <c r="AB851" s="1" t="s">
        <v>25</v>
      </c>
      <c r="AC851" s="1" t="s">
        <v>4394</v>
      </c>
      <c r="AD851" s="2">
        <v>45836.898000000001</v>
      </c>
      <c r="AE851" s="2">
        <v>338197.37400000001</v>
      </c>
      <c r="AF851" s="2">
        <v>297622</v>
      </c>
      <c r="AG851" s="2">
        <v>0</v>
      </c>
      <c r="AH851" s="2">
        <v>0</v>
      </c>
      <c r="AI851" s="2">
        <v>0</v>
      </c>
      <c r="AJ851" s="2">
        <v>0</v>
      </c>
      <c r="AK851" s="2">
        <v>0</v>
      </c>
      <c r="AL851" s="25" t="e">
        <f>VLOOKUP(H851,Tabla3[[#All],[Comuna]:[Codigo Comuna]],2,FALSE)</f>
        <v>#N/A</v>
      </c>
      <c r="AM851" s="28" t="e">
        <f>VLOOKUP(AL851,Poblacion!E$1:G$347,3,FALSE)</f>
        <v>#N/A</v>
      </c>
      <c r="AN851" s="28" t="e">
        <f>VLOOKUP(AL851,Tabla4[[#All],[Código Comuna]:[Población 2025 estimada]],3,FALSE)</f>
        <v>#N/A</v>
      </c>
      <c r="AO851" s="26" t="e">
        <f>VLOOKUP(AL851,Pobreza!B$1:E$346,4,FALSE)</f>
        <v>#N/A</v>
      </c>
    </row>
    <row r="852" spans="1:41" ht="96" x14ac:dyDescent="0.25">
      <c r="A852" s="5">
        <v>1025</v>
      </c>
      <c r="B852" s="5" t="s">
        <v>497</v>
      </c>
      <c r="C852" s="5" t="s">
        <v>497</v>
      </c>
      <c r="D852" s="1" t="s">
        <v>498</v>
      </c>
      <c r="E852" s="1" t="s">
        <v>93</v>
      </c>
      <c r="F852" s="1" t="str">
        <f t="shared" si="13"/>
        <v>LA ARAUCANÍA</v>
      </c>
      <c r="G852" s="1" t="s">
        <v>161</v>
      </c>
      <c r="H852" s="1" t="s">
        <v>1685</v>
      </c>
      <c r="I852" s="5" t="s">
        <v>4911</v>
      </c>
      <c r="J852" s="5">
        <v>253</v>
      </c>
      <c r="K852" s="5" t="s">
        <v>20</v>
      </c>
      <c r="L852" s="5" t="s">
        <v>21</v>
      </c>
      <c r="M852" s="5">
        <v>49999</v>
      </c>
      <c r="N852" s="5" t="s">
        <v>1683</v>
      </c>
      <c r="O852" s="1" t="s">
        <v>1684</v>
      </c>
      <c r="P852" s="1" t="s">
        <v>533</v>
      </c>
      <c r="Q852" s="1" t="s">
        <v>556</v>
      </c>
      <c r="R852" s="1" t="s">
        <v>26</v>
      </c>
      <c r="S852" s="1" t="s">
        <v>27</v>
      </c>
      <c r="T852" s="5">
        <v>152867</v>
      </c>
      <c r="U852" s="1" t="s">
        <v>507</v>
      </c>
      <c r="V852" s="1" t="s">
        <v>25</v>
      </c>
      <c r="W852" s="1" t="s">
        <v>25</v>
      </c>
      <c r="X852" s="1" t="s">
        <v>25</v>
      </c>
      <c r="Y852" s="1" t="s">
        <v>86</v>
      </c>
      <c r="Z852" s="1" t="s">
        <v>25</v>
      </c>
      <c r="AA852" s="1" t="s">
        <v>25</v>
      </c>
      <c r="AB852" s="1" t="s">
        <v>25</v>
      </c>
      <c r="AC852" s="1" t="s">
        <v>4394</v>
      </c>
      <c r="AD852" s="2">
        <v>604078.13500000001</v>
      </c>
      <c r="AE852" s="2">
        <v>865570.80799999996</v>
      </c>
      <c r="AF852" s="2">
        <v>934603</v>
      </c>
      <c r="AG852" s="2">
        <v>588262</v>
      </c>
      <c r="AH852" s="2">
        <v>84568</v>
      </c>
      <c r="AI852" s="2">
        <v>0</v>
      </c>
      <c r="AJ852" s="2">
        <v>0</v>
      </c>
      <c r="AK852" s="2">
        <v>0</v>
      </c>
      <c r="AL852" s="25" t="e">
        <f>VLOOKUP(H852,Tabla3[[#All],[Comuna]:[Codigo Comuna]],2,FALSE)</f>
        <v>#N/A</v>
      </c>
      <c r="AM852" s="28" t="e">
        <f>VLOOKUP(AL852,Poblacion!E$1:G$347,3,FALSE)</f>
        <v>#N/A</v>
      </c>
      <c r="AN852" s="28" t="e">
        <f>VLOOKUP(AL852,Tabla4[[#All],[Código Comuna]:[Población 2025 estimada]],3,FALSE)</f>
        <v>#N/A</v>
      </c>
      <c r="AO852" s="26" t="e">
        <f>VLOOKUP(AL852,Pobreza!B$1:E$346,4,FALSE)</f>
        <v>#N/A</v>
      </c>
    </row>
    <row r="853" spans="1:41" ht="96" x14ac:dyDescent="0.25">
      <c r="A853" s="5">
        <v>1024</v>
      </c>
      <c r="B853" s="5" t="s">
        <v>497</v>
      </c>
      <c r="C853" s="5" t="s">
        <v>497</v>
      </c>
      <c r="D853" s="1" t="s">
        <v>498</v>
      </c>
      <c r="E853" s="1" t="s">
        <v>93</v>
      </c>
      <c r="F853" s="1" t="str">
        <f t="shared" si="13"/>
        <v>LA ARAUCANÍA</v>
      </c>
      <c r="G853" s="1" t="s">
        <v>161</v>
      </c>
      <c r="H853" s="1" t="s">
        <v>1685</v>
      </c>
      <c r="I853" s="5" t="s">
        <v>4911</v>
      </c>
      <c r="J853" s="5">
        <v>253</v>
      </c>
      <c r="K853" s="5" t="s">
        <v>20</v>
      </c>
      <c r="L853" s="5" t="s">
        <v>30</v>
      </c>
      <c r="M853" s="5">
        <v>49999</v>
      </c>
      <c r="N853" s="5" t="s">
        <v>1683</v>
      </c>
      <c r="O853" s="1" t="s">
        <v>1684</v>
      </c>
      <c r="P853" s="1" t="s">
        <v>533</v>
      </c>
      <c r="Q853" s="1" t="s">
        <v>556</v>
      </c>
      <c r="R853" s="1" t="s">
        <v>26</v>
      </c>
      <c r="S853" s="1" t="s">
        <v>31</v>
      </c>
      <c r="T853" s="5">
        <v>152866</v>
      </c>
      <c r="U853" s="1" t="s">
        <v>507</v>
      </c>
      <c r="V853" s="1" t="s">
        <v>25</v>
      </c>
      <c r="W853" s="1" t="s">
        <v>25</v>
      </c>
      <c r="X853" s="1" t="s">
        <v>25</v>
      </c>
      <c r="Y853" s="1" t="s">
        <v>86</v>
      </c>
      <c r="Z853" s="1" t="s">
        <v>25</v>
      </c>
      <c r="AA853" s="1" t="s">
        <v>25</v>
      </c>
      <c r="AB853" s="1" t="s">
        <v>25</v>
      </c>
      <c r="AC853" s="1" t="s">
        <v>4394</v>
      </c>
      <c r="AD853" s="2">
        <v>5346517.1419999991</v>
      </c>
      <c r="AE853" s="2">
        <v>6878470.3420000002</v>
      </c>
      <c r="AF853" s="2">
        <v>8082152</v>
      </c>
      <c r="AG853" s="2">
        <v>5426686</v>
      </c>
      <c r="AH853" s="2">
        <v>0</v>
      </c>
      <c r="AI853" s="2">
        <v>0</v>
      </c>
      <c r="AJ853" s="2">
        <v>0</v>
      </c>
      <c r="AK853" s="2">
        <v>0</v>
      </c>
      <c r="AL853" s="25" t="e">
        <f>VLOOKUP(H853,Tabla3[[#All],[Comuna]:[Codigo Comuna]],2,FALSE)</f>
        <v>#N/A</v>
      </c>
      <c r="AM853" s="28" t="e">
        <f>VLOOKUP(AL853,Poblacion!E$1:G$347,3,FALSE)</f>
        <v>#N/A</v>
      </c>
      <c r="AN853" s="28" t="e">
        <f>VLOOKUP(AL853,Tabla4[[#All],[Código Comuna]:[Población 2025 estimada]],3,FALSE)</f>
        <v>#N/A</v>
      </c>
      <c r="AO853" s="26" t="e">
        <f>VLOOKUP(AL853,Pobreza!B$1:E$346,4,FALSE)</f>
        <v>#N/A</v>
      </c>
    </row>
    <row r="854" spans="1:41" ht="36" x14ac:dyDescent="0.25">
      <c r="A854" s="5">
        <v>1027</v>
      </c>
      <c r="B854" s="5" t="s">
        <v>497</v>
      </c>
      <c r="C854" s="5" t="s">
        <v>497</v>
      </c>
      <c r="D854" s="1" t="s">
        <v>498</v>
      </c>
      <c r="E854" s="1" t="s">
        <v>93</v>
      </c>
      <c r="F854" s="1" t="str">
        <f t="shared" si="13"/>
        <v>LA ARAUCANÍA</v>
      </c>
      <c r="G854" s="1" t="s">
        <v>97</v>
      </c>
      <c r="H854" s="1" t="s">
        <v>1688</v>
      </c>
      <c r="I854" s="5" t="s">
        <v>4911</v>
      </c>
      <c r="J854" s="5">
        <v>243</v>
      </c>
      <c r="K854" s="5" t="s">
        <v>20</v>
      </c>
      <c r="L854" s="5" t="s">
        <v>21</v>
      </c>
      <c r="M854" s="5">
        <v>49635</v>
      </c>
      <c r="N854" s="5" t="s">
        <v>1686</v>
      </c>
      <c r="O854" s="1" t="s">
        <v>1687</v>
      </c>
      <c r="P854" s="1" t="s">
        <v>505</v>
      </c>
      <c r="Q854" s="1" t="s">
        <v>506</v>
      </c>
      <c r="R854" s="1" t="s">
        <v>89</v>
      </c>
      <c r="S854" s="1" t="s">
        <v>106</v>
      </c>
      <c r="T854" s="5">
        <v>151936</v>
      </c>
      <c r="U854" s="1" t="s">
        <v>1664</v>
      </c>
      <c r="V854" s="1" t="s">
        <v>25</v>
      </c>
      <c r="W854" s="1" t="s">
        <v>25</v>
      </c>
      <c r="X854" s="1" t="s">
        <v>25</v>
      </c>
      <c r="Y854" s="1" t="s">
        <v>25</v>
      </c>
      <c r="Z854" s="1" t="s">
        <v>25</v>
      </c>
      <c r="AA854" s="1" t="s">
        <v>25</v>
      </c>
      <c r="AB854" s="1" t="s">
        <v>25</v>
      </c>
      <c r="AC854" s="1" t="s">
        <v>4394</v>
      </c>
      <c r="AD854" s="2">
        <v>0</v>
      </c>
      <c r="AE854" s="2">
        <v>626689</v>
      </c>
      <c r="AF854" s="2">
        <v>597189</v>
      </c>
      <c r="AG854" s="2">
        <v>283435</v>
      </c>
      <c r="AH854" s="2">
        <v>0</v>
      </c>
      <c r="AI854" s="2">
        <v>0</v>
      </c>
      <c r="AJ854" s="2">
        <v>0</v>
      </c>
      <c r="AK854" s="2">
        <v>0</v>
      </c>
      <c r="AL854" s="25">
        <f>VLOOKUP(H854,Tabla3[[#All],[Comuna]:[Codigo Comuna]],2,FALSE)</f>
        <v>9205</v>
      </c>
      <c r="AM854" s="28">
        <f>VLOOKUP(AL854,Poblacion!E$1:G$347,3,FALSE)</f>
        <v>10247</v>
      </c>
      <c r="AN854" s="28">
        <f>VLOOKUP(AL854,Tabla4[[#All],[Código Comuna]:[Población 2025 estimada]],3,FALSE)</f>
        <v>11119</v>
      </c>
      <c r="AO854" s="26">
        <f>VLOOKUP(AL854,Pobreza!B$1:E$346,4,FALSE)</f>
        <v>0.31962507330893658</v>
      </c>
    </row>
    <row r="855" spans="1:41" ht="24" x14ac:dyDescent="0.25">
      <c r="A855" s="5">
        <v>1028</v>
      </c>
      <c r="B855" s="5" t="s">
        <v>497</v>
      </c>
      <c r="C855" s="5" t="s">
        <v>497</v>
      </c>
      <c r="D855" s="1" t="s">
        <v>498</v>
      </c>
      <c r="E855" s="1" t="s">
        <v>93</v>
      </c>
      <c r="F855" s="1" t="str">
        <f t="shared" si="13"/>
        <v>LA ARAUCANÍA</v>
      </c>
      <c r="G855" s="1" t="s">
        <v>127</v>
      </c>
      <c r="H855" s="1" t="s">
        <v>122</v>
      </c>
      <c r="I855" s="5" t="s">
        <v>4911</v>
      </c>
      <c r="J855" s="5">
        <v>267</v>
      </c>
      <c r="K855" s="5" t="s">
        <v>20</v>
      </c>
      <c r="L855" s="5" t="s">
        <v>30</v>
      </c>
      <c r="M855" s="5">
        <v>51023</v>
      </c>
      <c r="N855" s="5" t="s">
        <v>1689</v>
      </c>
      <c r="O855" s="1" t="s">
        <v>1690</v>
      </c>
      <c r="P855" s="1" t="s">
        <v>533</v>
      </c>
      <c r="Q855" s="1" t="s">
        <v>556</v>
      </c>
      <c r="R855" s="1" t="s">
        <v>26</v>
      </c>
      <c r="S855" s="1" t="s">
        <v>31</v>
      </c>
      <c r="T855" s="5">
        <v>170942</v>
      </c>
      <c r="U855" s="1" t="s">
        <v>507</v>
      </c>
      <c r="V855" s="1" t="s">
        <v>25</v>
      </c>
      <c r="W855" s="1" t="s">
        <v>25</v>
      </c>
      <c r="X855" s="1" t="s">
        <v>25</v>
      </c>
      <c r="Y855" s="1" t="s">
        <v>86</v>
      </c>
      <c r="Z855" s="1" t="s">
        <v>25</v>
      </c>
      <c r="AA855" s="1" t="s">
        <v>25</v>
      </c>
      <c r="AB855" s="1" t="s">
        <v>25</v>
      </c>
      <c r="AC855" s="1" t="s">
        <v>4394</v>
      </c>
      <c r="AD855" s="2">
        <v>0</v>
      </c>
      <c r="AE855" s="2">
        <v>1</v>
      </c>
      <c r="AF855" s="2">
        <v>1083617</v>
      </c>
      <c r="AG855" s="2">
        <v>0</v>
      </c>
      <c r="AH855" s="2">
        <v>0</v>
      </c>
      <c r="AI855" s="2">
        <v>0</v>
      </c>
      <c r="AJ855" s="2">
        <v>0</v>
      </c>
      <c r="AK855" s="2">
        <v>0</v>
      </c>
      <c r="AL855" s="25" t="e">
        <f>VLOOKUP(H855,Tabla3[[#All],[Comuna]:[Codigo Comuna]],2,FALSE)</f>
        <v>#N/A</v>
      </c>
      <c r="AM855" s="28" t="e">
        <f>VLOOKUP(AL855,Poblacion!E$1:G$347,3,FALSE)</f>
        <v>#N/A</v>
      </c>
      <c r="AN855" s="28" t="e">
        <f>VLOOKUP(AL855,Tabla4[[#All],[Código Comuna]:[Población 2025 estimada]],3,FALSE)</f>
        <v>#N/A</v>
      </c>
      <c r="AO855" s="26" t="e">
        <f>VLOOKUP(AL855,Pobreza!B$1:E$346,4,FALSE)</f>
        <v>#N/A</v>
      </c>
    </row>
    <row r="856" spans="1:41" ht="108" x14ac:dyDescent="0.25">
      <c r="A856" s="5">
        <v>1029</v>
      </c>
      <c r="B856" s="5" t="s">
        <v>497</v>
      </c>
      <c r="C856" s="5" t="s">
        <v>497</v>
      </c>
      <c r="D856" s="1" t="s">
        <v>498</v>
      </c>
      <c r="E856" s="1" t="s">
        <v>93</v>
      </c>
      <c r="F856" s="1" t="str">
        <f t="shared" si="13"/>
        <v>LA ARAUCANÍA</v>
      </c>
      <c r="G856" s="1" t="s">
        <v>161</v>
      </c>
      <c r="H856" s="1" t="s">
        <v>1693</v>
      </c>
      <c r="I856" s="5" t="s">
        <v>4911</v>
      </c>
      <c r="J856" s="5">
        <v>296</v>
      </c>
      <c r="K856" s="5" t="s">
        <v>20</v>
      </c>
      <c r="L856" s="5" t="s">
        <v>21</v>
      </c>
      <c r="M856" s="5">
        <v>51492</v>
      </c>
      <c r="N856" s="5" t="s">
        <v>1691</v>
      </c>
      <c r="O856" s="1" t="s">
        <v>1692</v>
      </c>
      <c r="P856" s="1" t="s">
        <v>533</v>
      </c>
      <c r="Q856" s="1" t="s">
        <v>556</v>
      </c>
      <c r="R856" s="1" t="s">
        <v>26</v>
      </c>
      <c r="S856" s="1" t="s">
        <v>27</v>
      </c>
      <c r="T856" s="5">
        <v>159757</v>
      </c>
      <c r="U856" s="1" t="s">
        <v>507</v>
      </c>
      <c r="V856" s="1" t="s">
        <v>25</v>
      </c>
      <c r="W856" s="1" t="s">
        <v>25</v>
      </c>
      <c r="X856" s="1" t="s">
        <v>25</v>
      </c>
      <c r="Y856" s="1" t="s">
        <v>86</v>
      </c>
      <c r="Z856" s="1" t="s">
        <v>25</v>
      </c>
      <c r="AA856" s="1" t="s">
        <v>25</v>
      </c>
      <c r="AB856" s="1" t="s">
        <v>25</v>
      </c>
      <c r="AC856" s="1" t="s">
        <v>4394</v>
      </c>
      <c r="AD856" s="2">
        <v>60636.987000000001</v>
      </c>
      <c r="AE856" s="2">
        <v>307135.63799999998</v>
      </c>
      <c r="AF856" s="2">
        <v>64204</v>
      </c>
      <c r="AG856" s="2">
        <v>0</v>
      </c>
      <c r="AH856" s="2">
        <v>0</v>
      </c>
      <c r="AI856" s="2">
        <v>0</v>
      </c>
      <c r="AJ856" s="2">
        <v>0</v>
      </c>
      <c r="AK856" s="2">
        <v>0</v>
      </c>
      <c r="AL856" s="25" t="e">
        <f>VLOOKUP(H856,Tabla3[[#All],[Comuna]:[Codigo Comuna]],2,FALSE)</f>
        <v>#N/A</v>
      </c>
      <c r="AM856" s="28" t="e">
        <f>VLOOKUP(AL856,Poblacion!E$1:G$347,3,FALSE)</f>
        <v>#N/A</v>
      </c>
      <c r="AN856" s="28" t="e">
        <f>VLOOKUP(AL856,Tabla4[[#All],[Código Comuna]:[Población 2025 estimada]],3,FALSE)</f>
        <v>#N/A</v>
      </c>
      <c r="AO856" s="26" t="e">
        <f>VLOOKUP(AL856,Pobreza!B$1:E$346,4,FALSE)</f>
        <v>#N/A</v>
      </c>
    </row>
    <row r="857" spans="1:41" ht="108" x14ac:dyDescent="0.25">
      <c r="A857" s="5">
        <v>1030</v>
      </c>
      <c r="B857" s="5" t="s">
        <v>497</v>
      </c>
      <c r="C857" s="5" t="s">
        <v>497</v>
      </c>
      <c r="D857" s="1" t="s">
        <v>498</v>
      </c>
      <c r="E857" s="1" t="s">
        <v>93</v>
      </c>
      <c r="F857" s="1" t="str">
        <f t="shared" si="13"/>
        <v>LA ARAUCANÍA</v>
      </c>
      <c r="G857" s="1" t="s">
        <v>161</v>
      </c>
      <c r="H857" s="1" t="s">
        <v>1693</v>
      </c>
      <c r="I857" s="5" t="s">
        <v>4911</v>
      </c>
      <c r="J857" s="5">
        <v>296</v>
      </c>
      <c r="K857" s="5" t="s">
        <v>20</v>
      </c>
      <c r="L857" s="5" t="s">
        <v>30</v>
      </c>
      <c r="M857" s="5">
        <v>51492</v>
      </c>
      <c r="N857" s="5" t="s">
        <v>1691</v>
      </c>
      <c r="O857" s="1" t="s">
        <v>1692</v>
      </c>
      <c r="P857" s="1" t="s">
        <v>533</v>
      </c>
      <c r="Q857" s="1" t="s">
        <v>556</v>
      </c>
      <c r="R857" s="1" t="s">
        <v>26</v>
      </c>
      <c r="S857" s="1" t="s">
        <v>31</v>
      </c>
      <c r="T857" s="5">
        <v>159756</v>
      </c>
      <c r="U857" s="1" t="s">
        <v>507</v>
      </c>
      <c r="V857" s="1" t="s">
        <v>25</v>
      </c>
      <c r="W857" s="1" t="s">
        <v>25</v>
      </c>
      <c r="X857" s="1" t="s">
        <v>25</v>
      </c>
      <c r="Y857" s="1" t="s">
        <v>86</v>
      </c>
      <c r="Z857" s="1" t="s">
        <v>25</v>
      </c>
      <c r="AA857" s="1" t="s">
        <v>25</v>
      </c>
      <c r="AB857" s="1" t="s">
        <v>25</v>
      </c>
      <c r="AC857" s="1" t="s">
        <v>4394</v>
      </c>
      <c r="AD857" s="2">
        <v>3929713.3679999998</v>
      </c>
      <c r="AE857" s="2">
        <v>999529.571</v>
      </c>
      <c r="AF857" s="2">
        <v>880340</v>
      </c>
      <c r="AG857" s="2">
        <v>0</v>
      </c>
      <c r="AH857" s="2">
        <v>0</v>
      </c>
      <c r="AI857" s="2">
        <v>0</v>
      </c>
      <c r="AJ857" s="2">
        <v>0</v>
      </c>
      <c r="AK857" s="2">
        <v>0</v>
      </c>
      <c r="AL857" s="25" t="e">
        <f>VLOOKUP(H857,Tabla3[[#All],[Comuna]:[Codigo Comuna]],2,FALSE)</f>
        <v>#N/A</v>
      </c>
      <c r="AM857" s="28" t="e">
        <f>VLOOKUP(AL857,Poblacion!E$1:G$347,3,FALSE)</f>
        <v>#N/A</v>
      </c>
      <c r="AN857" s="28" t="e">
        <f>VLOOKUP(AL857,Tabla4[[#All],[Código Comuna]:[Población 2025 estimada]],3,FALSE)</f>
        <v>#N/A</v>
      </c>
      <c r="AO857" s="26" t="e">
        <f>VLOOKUP(AL857,Pobreza!B$1:E$346,4,FALSE)</f>
        <v>#N/A</v>
      </c>
    </row>
    <row r="858" spans="1:41" ht="108" x14ac:dyDescent="0.25">
      <c r="A858" s="5">
        <v>1032</v>
      </c>
      <c r="B858" s="5" t="s">
        <v>497</v>
      </c>
      <c r="C858" s="5" t="s">
        <v>497</v>
      </c>
      <c r="D858" s="1" t="s">
        <v>498</v>
      </c>
      <c r="E858" s="1" t="s">
        <v>93</v>
      </c>
      <c r="F858" s="1" t="str">
        <f t="shared" si="13"/>
        <v>LA ARAUCANÍA</v>
      </c>
      <c r="G858" s="1" t="s">
        <v>161</v>
      </c>
      <c r="H858" s="1" t="s">
        <v>1693</v>
      </c>
      <c r="I858" s="5" t="s">
        <v>4911</v>
      </c>
      <c r="J858" s="5">
        <v>297</v>
      </c>
      <c r="K858" s="5" t="s">
        <v>20</v>
      </c>
      <c r="L858" s="5" t="s">
        <v>21</v>
      </c>
      <c r="M858" s="5">
        <v>51493</v>
      </c>
      <c r="N858" s="5" t="s">
        <v>1694</v>
      </c>
      <c r="O858" s="1" t="s">
        <v>1695</v>
      </c>
      <c r="P858" s="1" t="s">
        <v>533</v>
      </c>
      <c r="Q858" s="1" t="s">
        <v>556</v>
      </c>
      <c r="R858" s="1" t="s">
        <v>26</v>
      </c>
      <c r="S858" s="1" t="s">
        <v>27</v>
      </c>
      <c r="T858" s="5">
        <v>159759</v>
      </c>
      <c r="U858" s="1" t="s">
        <v>507</v>
      </c>
      <c r="V858" s="1" t="s">
        <v>25</v>
      </c>
      <c r="W858" s="1" t="s">
        <v>25</v>
      </c>
      <c r="X858" s="1" t="s">
        <v>25</v>
      </c>
      <c r="Y858" s="1" t="s">
        <v>86</v>
      </c>
      <c r="Z858" s="1" t="s">
        <v>25</v>
      </c>
      <c r="AA858" s="1" t="s">
        <v>25</v>
      </c>
      <c r="AB858" s="1" t="s">
        <v>25</v>
      </c>
      <c r="AC858" s="1" t="s">
        <v>4394</v>
      </c>
      <c r="AD858" s="2">
        <v>1879240</v>
      </c>
      <c r="AE858" s="2">
        <v>1979858.5430000001</v>
      </c>
      <c r="AF858" s="2">
        <v>1985087</v>
      </c>
      <c r="AG858" s="2">
        <v>1556984</v>
      </c>
      <c r="AH858" s="2">
        <v>0</v>
      </c>
      <c r="AI858" s="2">
        <v>0</v>
      </c>
      <c r="AJ858" s="2">
        <v>0</v>
      </c>
      <c r="AK858" s="2">
        <v>0</v>
      </c>
      <c r="AL858" s="25" t="e">
        <f>VLOOKUP(H858,Tabla3[[#All],[Comuna]:[Codigo Comuna]],2,FALSE)</f>
        <v>#N/A</v>
      </c>
      <c r="AM858" s="28" t="e">
        <f>VLOOKUP(AL858,Poblacion!E$1:G$347,3,FALSE)</f>
        <v>#N/A</v>
      </c>
      <c r="AN858" s="28" t="e">
        <f>VLOOKUP(AL858,Tabla4[[#All],[Código Comuna]:[Población 2025 estimada]],3,FALSE)</f>
        <v>#N/A</v>
      </c>
      <c r="AO858" s="26" t="e">
        <f>VLOOKUP(AL858,Pobreza!B$1:E$346,4,FALSE)</f>
        <v>#N/A</v>
      </c>
    </row>
    <row r="859" spans="1:41" ht="108" x14ac:dyDescent="0.25">
      <c r="A859" s="5">
        <v>1031</v>
      </c>
      <c r="B859" s="5" t="s">
        <v>497</v>
      </c>
      <c r="C859" s="5" t="s">
        <v>497</v>
      </c>
      <c r="D859" s="1" t="s">
        <v>498</v>
      </c>
      <c r="E859" s="1" t="s">
        <v>93</v>
      </c>
      <c r="F859" s="1" t="str">
        <f t="shared" si="13"/>
        <v>LA ARAUCANÍA</v>
      </c>
      <c r="G859" s="1" t="s">
        <v>161</v>
      </c>
      <c r="H859" s="1" t="s">
        <v>1693</v>
      </c>
      <c r="I859" s="5" t="s">
        <v>4911</v>
      </c>
      <c r="J859" s="5">
        <v>297</v>
      </c>
      <c r="K859" s="5" t="s">
        <v>20</v>
      </c>
      <c r="L859" s="5" t="s">
        <v>30</v>
      </c>
      <c r="M859" s="5">
        <v>51493</v>
      </c>
      <c r="N859" s="5" t="s">
        <v>1694</v>
      </c>
      <c r="O859" s="1" t="s">
        <v>1695</v>
      </c>
      <c r="P859" s="1" t="s">
        <v>533</v>
      </c>
      <c r="Q859" s="1" t="s">
        <v>556</v>
      </c>
      <c r="R859" s="1" t="s">
        <v>26</v>
      </c>
      <c r="S859" s="1" t="s">
        <v>31</v>
      </c>
      <c r="T859" s="5">
        <v>159758</v>
      </c>
      <c r="U859" s="1" t="s">
        <v>507</v>
      </c>
      <c r="V859" s="1" t="s">
        <v>25</v>
      </c>
      <c r="W859" s="1" t="s">
        <v>25</v>
      </c>
      <c r="X859" s="1" t="s">
        <v>25</v>
      </c>
      <c r="Y859" s="1" t="s">
        <v>86</v>
      </c>
      <c r="Z859" s="1" t="s">
        <v>25</v>
      </c>
      <c r="AA859" s="1" t="s">
        <v>25</v>
      </c>
      <c r="AB859" s="1" t="s">
        <v>25</v>
      </c>
      <c r="AC859" s="1" t="s">
        <v>4394</v>
      </c>
      <c r="AD859" s="2">
        <v>13034717.486</v>
      </c>
      <c r="AE859" s="2">
        <v>15200872.631999999</v>
      </c>
      <c r="AF859" s="2">
        <v>16772913</v>
      </c>
      <c r="AG859" s="2">
        <v>9200017</v>
      </c>
      <c r="AH859" s="2">
        <v>0</v>
      </c>
      <c r="AI859" s="2">
        <v>0</v>
      </c>
      <c r="AJ859" s="2">
        <v>0</v>
      </c>
      <c r="AK859" s="2">
        <v>0</v>
      </c>
      <c r="AL859" s="25" t="e">
        <f>VLOOKUP(H859,Tabla3[[#All],[Comuna]:[Codigo Comuna]],2,FALSE)</f>
        <v>#N/A</v>
      </c>
      <c r="AM859" s="28" t="e">
        <f>VLOOKUP(AL859,Poblacion!E$1:G$347,3,FALSE)</f>
        <v>#N/A</v>
      </c>
      <c r="AN859" s="28" t="e">
        <f>VLOOKUP(AL859,Tabla4[[#All],[Código Comuna]:[Población 2025 estimada]],3,FALSE)</f>
        <v>#N/A</v>
      </c>
      <c r="AO859" s="26" t="e">
        <f>VLOOKUP(AL859,Pobreza!B$1:E$346,4,FALSE)</f>
        <v>#N/A</v>
      </c>
    </row>
    <row r="860" spans="1:41" ht="108" x14ac:dyDescent="0.25">
      <c r="A860" s="5">
        <v>1033</v>
      </c>
      <c r="B860" s="5" t="s">
        <v>497</v>
      </c>
      <c r="C860" s="5" t="s">
        <v>497</v>
      </c>
      <c r="D860" s="1" t="s">
        <v>498</v>
      </c>
      <c r="E860" s="1" t="s">
        <v>93</v>
      </c>
      <c r="F860" s="1" t="str">
        <f t="shared" si="13"/>
        <v>LA ARAUCANÍA</v>
      </c>
      <c r="G860" s="1" t="s">
        <v>161</v>
      </c>
      <c r="H860" s="1" t="s">
        <v>1698</v>
      </c>
      <c r="I860" s="5" t="s">
        <v>4912</v>
      </c>
      <c r="J860" s="5">
        <v>698</v>
      </c>
      <c r="K860" s="5" t="s">
        <v>20</v>
      </c>
      <c r="L860" s="5" t="s">
        <v>21</v>
      </c>
      <c r="M860" s="5">
        <v>50987</v>
      </c>
      <c r="N860" s="5" t="s">
        <v>1696</v>
      </c>
      <c r="O860" s="1" t="s">
        <v>1697</v>
      </c>
      <c r="P860" s="1" t="s">
        <v>505</v>
      </c>
      <c r="Q860" s="1" t="s">
        <v>560</v>
      </c>
      <c r="R860" s="1" t="s">
        <v>89</v>
      </c>
      <c r="S860" s="1" t="s">
        <v>921</v>
      </c>
      <c r="T860" s="5">
        <v>182432</v>
      </c>
      <c r="U860" s="1" t="s">
        <v>500</v>
      </c>
      <c r="V860" s="1" t="s">
        <v>25</v>
      </c>
      <c r="W860" s="1" t="s">
        <v>25</v>
      </c>
      <c r="X860" s="1" t="s">
        <v>25</v>
      </c>
      <c r="Y860" s="1" t="s">
        <v>25</v>
      </c>
      <c r="Z860" s="1" t="s">
        <v>25</v>
      </c>
      <c r="AA860" s="1" t="s">
        <v>25</v>
      </c>
      <c r="AB860" s="1" t="s">
        <v>25</v>
      </c>
      <c r="AC860" s="1" t="s">
        <v>4394</v>
      </c>
      <c r="AD860" s="2">
        <v>0</v>
      </c>
      <c r="AE860" s="2">
        <v>0</v>
      </c>
      <c r="AF860" s="2">
        <v>50000</v>
      </c>
      <c r="AG860" s="2">
        <v>350000</v>
      </c>
      <c r="AH860" s="2">
        <v>550000</v>
      </c>
      <c r="AI860" s="2">
        <v>0</v>
      </c>
      <c r="AJ860" s="2">
        <v>0</v>
      </c>
      <c r="AK860" s="2">
        <v>0</v>
      </c>
      <c r="AL860" s="25" t="e">
        <f>VLOOKUP(H860,Tabla3[[#All],[Comuna]:[Codigo Comuna]],2,FALSE)</f>
        <v>#N/A</v>
      </c>
      <c r="AM860" s="28" t="e">
        <f>VLOOKUP(AL860,Poblacion!E$1:G$347,3,FALSE)</f>
        <v>#N/A</v>
      </c>
      <c r="AN860" s="28" t="e">
        <f>VLOOKUP(AL860,Tabla4[[#All],[Código Comuna]:[Población 2025 estimada]],3,FALSE)</f>
        <v>#N/A</v>
      </c>
      <c r="AO860" s="26" t="e">
        <f>VLOOKUP(AL860,Pobreza!B$1:E$346,4,FALSE)</f>
        <v>#N/A</v>
      </c>
    </row>
    <row r="861" spans="1:41" ht="300" x14ac:dyDescent="0.25">
      <c r="A861" s="5">
        <v>1035</v>
      </c>
      <c r="B861" s="5" t="s">
        <v>497</v>
      </c>
      <c r="C861" s="5" t="s">
        <v>497</v>
      </c>
      <c r="D861" s="1" t="s">
        <v>498</v>
      </c>
      <c r="E861" s="1" t="s">
        <v>93</v>
      </c>
      <c r="F861" s="1" t="str">
        <f t="shared" si="13"/>
        <v>LA ARAUCANÍA</v>
      </c>
      <c r="G861" s="1" t="s">
        <v>161</v>
      </c>
      <c r="H861" s="1" t="s">
        <v>162</v>
      </c>
      <c r="I861" s="5" t="s">
        <v>4911</v>
      </c>
      <c r="J861" s="5">
        <v>344</v>
      </c>
      <c r="K861" s="5" t="s">
        <v>20</v>
      </c>
      <c r="L861" s="5" t="s">
        <v>21</v>
      </c>
      <c r="M861" s="5">
        <v>52928</v>
      </c>
      <c r="N861" s="5" t="s">
        <v>1699</v>
      </c>
      <c r="O861" s="1" t="s">
        <v>1700</v>
      </c>
      <c r="P861" s="1" t="s">
        <v>533</v>
      </c>
      <c r="Q861" s="1" t="s">
        <v>556</v>
      </c>
      <c r="R861" s="1" t="s">
        <v>26</v>
      </c>
      <c r="S861" s="1" t="s">
        <v>27</v>
      </c>
      <c r="T861" s="5">
        <v>164776</v>
      </c>
      <c r="U861" s="1" t="s">
        <v>507</v>
      </c>
      <c r="V861" s="1" t="s">
        <v>25</v>
      </c>
      <c r="W861" s="1" t="s">
        <v>25</v>
      </c>
      <c r="X861" s="1" t="s">
        <v>25</v>
      </c>
      <c r="Y861" s="1" t="s">
        <v>86</v>
      </c>
      <c r="Z861" s="1" t="s">
        <v>25</v>
      </c>
      <c r="AA861" s="1" t="s">
        <v>25</v>
      </c>
      <c r="AB861" s="1" t="s">
        <v>25</v>
      </c>
      <c r="AC861" s="1" t="s">
        <v>4394</v>
      </c>
      <c r="AD861" s="2">
        <v>222598.63699999999</v>
      </c>
      <c r="AE861" s="2">
        <v>1927000.2960000001</v>
      </c>
      <c r="AF861" s="2">
        <v>2102361</v>
      </c>
      <c r="AG861" s="2">
        <v>2221617</v>
      </c>
      <c r="AH861" s="2">
        <v>2081621</v>
      </c>
      <c r="AI861" s="2">
        <v>0</v>
      </c>
      <c r="AJ861" s="2">
        <v>0</v>
      </c>
      <c r="AK861" s="2">
        <v>0</v>
      </c>
      <c r="AL861" s="25" t="e">
        <f>VLOOKUP(H861,Tabla3[[#All],[Comuna]:[Codigo Comuna]],2,FALSE)</f>
        <v>#N/A</v>
      </c>
      <c r="AM861" s="28" t="e">
        <f>VLOOKUP(AL861,Poblacion!E$1:G$347,3,FALSE)</f>
        <v>#N/A</v>
      </c>
      <c r="AN861" s="28" t="e">
        <f>VLOOKUP(AL861,Tabla4[[#All],[Código Comuna]:[Población 2025 estimada]],3,FALSE)</f>
        <v>#N/A</v>
      </c>
      <c r="AO861" s="26" t="e">
        <f>VLOOKUP(AL861,Pobreza!B$1:E$346,4,FALSE)</f>
        <v>#N/A</v>
      </c>
    </row>
    <row r="862" spans="1:41" ht="300" x14ac:dyDescent="0.25">
      <c r="A862" s="5">
        <v>1034</v>
      </c>
      <c r="B862" s="5" t="s">
        <v>497</v>
      </c>
      <c r="C862" s="5" t="s">
        <v>497</v>
      </c>
      <c r="D862" s="1" t="s">
        <v>498</v>
      </c>
      <c r="E862" s="1" t="s">
        <v>93</v>
      </c>
      <c r="F862" s="1" t="str">
        <f t="shared" si="13"/>
        <v>LA ARAUCANÍA</v>
      </c>
      <c r="G862" s="1" t="s">
        <v>161</v>
      </c>
      <c r="H862" s="1" t="s">
        <v>162</v>
      </c>
      <c r="I862" s="5" t="s">
        <v>4911</v>
      </c>
      <c r="J862" s="5">
        <v>344</v>
      </c>
      <c r="K862" s="5" t="s">
        <v>20</v>
      </c>
      <c r="L862" s="5" t="s">
        <v>30</v>
      </c>
      <c r="M862" s="5">
        <v>52928</v>
      </c>
      <c r="N862" s="5" t="s">
        <v>1699</v>
      </c>
      <c r="O862" s="1" t="s">
        <v>1700</v>
      </c>
      <c r="P862" s="1" t="s">
        <v>533</v>
      </c>
      <c r="Q862" s="1" t="s">
        <v>556</v>
      </c>
      <c r="R862" s="1" t="s">
        <v>26</v>
      </c>
      <c r="S862" s="1" t="s">
        <v>31</v>
      </c>
      <c r="T862" s="5">
        <v>164775</v>
      </c>
      <c r="U862" s="1" t="s">
        <v>507</v>
      </c>
      <c r="V862" s="1" t="s">
        <v>25</v>
      </c>
      <c r="W862" s="1" t="s">
        <v>25</v>
      </c>
      <c r="X862" s="1" t="s">
        <v>25</v>
      </c>
      <c r="Y862" s="1" t="s">
        <v>86</v>
      </c>
      <c r="Z862" s="1" t="s">
        <v>25</v>
      </c>
      <c r="AA862" s="1" t="s">
        <v>25</v>
      </c>
      <c r="AB862" s="1" t="s">
        <v>25</v>
      </c>
      <c r="AC862" s="1" t="s">
        <v>4394</v>
      </c>
      <c r="AD862" s="2">
        <v>13587600</v>
      </c>
      <c r="AE862" s="2">
        <v>16000000.256999999</v>
      </c>
      <c r="AF862" s="2">
        <v>14126639</v>
      </c>
      <c r="AG862" s="2">
        <v>16565383</v>
      </c>
      <c r="AH862" s="2">
        <v>1289379</v>
      </c>
      <c r="AI862" s="2">
        <v>0</v>
      </c>
      <c r="AJ862" s="2">
        <v>0</v>
      </c>
      <c r="AK862" s="2">
        <v>0</v>
      </c>
      <c r="AL862" s="25" t="e">
        <f>VLOOKUP(H862,Tabla3[[#All],[Comuna]:[Codigo Comuna]],2,FALSE)</f>
        <v>#N/A</v>
      </c>
      <c r="AM862" s="28" t="e">
        <f>VLOOKUP(AL862,Poblacion!E$1:G$347,3,FALSE)</f>
        <v>#N/A</v>
      </c>
      <c r="AN862" s="28" t="e">
        <f>VLOOKUP(AL862,Tabla4[[#All],[Código Comuna]:[Población 2025 estimada]],3,FALSE)</f>
        <v>#N/A</v>
      </c>
      <c r="AO862" s="26" t="e">
        <f>VLOOKUP(AL862,Pobreza!B$1:E$346,4,FALSE)</f>
        <v>#N/A</v>
      </c>
    </row>
    <row r="863" spans="1:41" ht="24" x14ac:dyDescent="0.25">
      <c r="A863" s="5">
        <v>1036</v>
      </c>
      <c r="B863" s="5" t="s">
        <v>497</v>
      </c>
      <c r="C863" s="5" t="s">
        <v>497</v>
      </c>
      <c r="D863" s="1" t="s">
        <v>498</v>
      </c>
      <c r="E863" s="1" t="s">
        <v>93</v>
      </c>
      <c r="F863" s="1" t="str">
        <f t="shared" si="13"/>
        <v>LA ARAUCANÍA</v>
      </c>
      <c r="G863" s="1" t="s">
        <v>127</v>
      </c>
      <c r="H863" s="1" t="s">
        <v>122</v>
      </c>
      <c r="I863" s="5" t="s">
        <v>4911</v>
      </c>
      <c r="J863" s="5">
        <v>340</v>
      </c>
      <c r="K863" s="5" t="s">
        <v>20</v>
      </c>
      <c r="L863" s="5" t="s">
        <v>21</v>
      </c>
      <c r="M863" s="5">
        <v>52905</v>
      </c>
      <c r="N863" s="5" t="s">
        <v>1701</v>
      </c>
      <c r="O863" s="1" t="s">
        <v>1702</v>
      </c>
      <c r="P863" s="1" t="s">
        <v>533</v>
      </c>
      <c r="Q863" s="1" t="s">
        <v>556</v>
      </c>
      <c r="R863" s="1" t="s">
        <v>26</v>
      </c>
      <c r="S863" s="1" t="s">
        <v>27</v>
      </c>
      <c r="T863" s="5">
        <v>164735</v>
      </c>
      <c r="U863" s="1" t="s">
        <v>507</v>
      </c>
      <c r="V863" s="1" t="s">
        <v>25</v>
      </c>
      <c r="W863" s="1" t="s">
        <v>25</v>
      </c>
      <c r="X863" s="1" t="s">
        <v>25</v>
      </c>
      <c r="Y863" s="1" t="s">
        <v>86</v>
      </c>
      <c r="Z863" s="1" t="s">
        <v>25</v>
      </c>
      <c r="AA863" s="1" t="s">
        <v>25</v>
      </c>
      <c r="AB863" s="1" t="s">
        <v>25</v>
      </c>
      <c r="AC863" s="1" t="s">
        <v>4394</v>
      </c>
      <c r="AD863" s="2">
        <v>311784.54599999997</v>
      </c>
      <c r="AE863" s="2">
        <v>616854.80799999996</v>
      </c>
      <c r="AF863" s="2">
        <v>94058</v>
      </c>
      <c r="AG863" s="2">
        <v>0</v>
      </c>
      <c r="AH863" s="2">
        <v>0</v>
      </c>
      <c r="AI863" s="2">
        <v>0</v>
      </c>
      <c r="AJ863" s="2">
        <v>0</v>
      </c>
      <c r="AK863" s="2">
        <v>0</v>
      </c>
      <c r="AL863" s="25" t="e">
        <f>VLOOKUP(H863,Tabla3[[#All],[Comuna]:[Codigo Comuna]],2,FALSE)</f>
        <v>#N/A</v>
      </c>
      <c r="AM863" s="28" t="e">
        <f>VLOOKUP(AL863,Poblacion!E$1:G$347,3,FALSE)</f>
        <v>#N/A</v>
      </c>
      <c r="AN863" s="28" t="e">
        <f>VLOOKUP(AL863,Tabla4[[#All],[Código Comuna]:[Población 2025 estimada]],3,FALSE)</f>
        <v>#N/A</v>
      </c>
      <c r="AO863" s="26" t="e">
        <f>VLOOKUP(AL863,Pobreza!B$1:E$346,4,FALSE)</f>
        <v>#N/A</v>
      </c>
    </row>
    <row r="864" spans="1:41" ht="24" x14ac:dyDescent="0.25">
      <c r="A864" s="6"/>
      <c r="B864" s="5" t="s">
        <v>497</v>
      </c>
      <c r="C864" s="5" t="s">
        <v>497</v>
      </c>
      <c r="D864" s="1" t="s">
        <v>498</v>
      </c>
      <c r="E864" s="1" t="s">
        <v>93</v>
      </c>
      <c r="F864" s="1" t="str">
        <f t="shared" si="13"/>
        <v>LA ARAUCANÍA</v>
      </c>
      <c r="G864" s="1" t="s">
        <v>127</v>
      </c>
      <c r="H864" s="1" t="s">
        <v>122</v>
      </c>
      <c r="I864" s="5" t="s">
        <v>4911</v>
      </c>
      <c r="J864" s="6"/>
      <c r="K864" s="5" t="s">
        <v>20</v>
      </c>
      <c r="L864" s="5" t="s">
        <v>30</v>
      </c>
      <c r="M864" s="5">
        <v>52905</v>
      </c>
      <c r="N864" s="5" t="s">
        <v>1701</v>
      </c>
      <c r="O864" s="1" t="s">
        <v>1702</v>
      </c>
      <c r="P864" s="1" t="s">
        <v>533</v>
      </c>
      <c r="Q864" s="1" t="s">
        <v>25</v>
      </c>
      <c r="R864" s="1" t="s">
        <v>26</v>
      </c>
      <c r="S864" s="1" t="s">
        <v>31</v>
      </c>
      <c r="T864" s="5">
        <v>164733</v>
      </c>
      <c r="U864" s="1" t="s">
        <v>507</v>
      </c>
      <c r="V864" s="1" t="s">
        <v>25</v>
      </c>
      <c r="W864" s="1" t="s">
        <v>25</v>
      </c>
      <c r="X864" s="1" t="s">
        <v>25</v>
      </c>
      <c r="Y864" s="1" t="s">
        <v>25</v>
      </c>
      <c r="Z864" s="1" t="s">
        <v>25</v>
      </c>
      <c r="AA864" s="1" t="s">
        <v>25</v>
      </c>
      <c r="AB864" s="1" t="s">
        <v>25</v>
      </c>
      <c r="AC864" s="1" t="s">
        <v>4394</v>
      </c>
      <c r="AD864" s="2">
        <v>2634932.0839999998</v>
      </c>
      <c r="AE864" s="2">
        <v>3226952.3390000002</v>
      </c>
      <c r="AF864" s="2">
        <v>1797401</v>
      </c>
      <c r="AG864" s="2">
        <v>0</v>
      </c>
      <c r="AH864" s="2">
        <v>0</v>
      </c>
      <c r="AI864" s="2">
        <v>0</v>
      </c>
      <c r="AJ864" s="2">
        <v>0</v>
      </c>
      <c r="AK864" s="2">
        <v>0</v>
      </c>
      <c r="AL864" s="25" t="e">
        <f>VLOOKUP(H864,Tabla3[[#All],[Comuna]:[Codigo Comuna]],2,FALSE)</f>
        <v>#N/A</v>
      </c>
      <c r="AM864" s="28" t="e">
        <f>VLOOKUP(AL864,Poblacion!E$1:G$347,3,FALSE)</f>
        <v>#N/A</v>
      </c>
      <c r="AN864" s="28" t="e">
        <f>VLOOKUP(AL864,Tabla4[[#All],[Código Comuna]:[Población 2025 estimada]],3,FALSE)</f>
        <v>#N/A</v>
      </c>
      <c r="AO864" s="26" t="e">
        <f>VLOOKUP(AL864,Pobreza!B$1:E$346,4,FALSE)</f>
        <v>#N/A</v>
      </c>
    </row>
    <row r="865" spans="1:41" ht="24" x14ac:dyDescent="0.25">
      <c r="A865" s="5">
        <v>1037</v>
      </c>
      <c r="B865" s="5" t="s">
        <v>497</v>
      </c>
      <c r="C865" s="5" t="s">
        <v>497</v>
      </c>
      <c r="D865" s="1" t="s">
        <v>498</v>
      </c>
      <c r="E865" s="1" t="s">
        <v>93</v>
      </c>
      <c r="F865" s="1" t="str">
        <f t="shared" si="13"/>
        <v>LA ARAUCANÍA</v>
      </c>
      <c r="G865" s="1" t="s">
        <v>97</v>
      </c>
      <c r="H865" s="1" t="s">
        <v>1705</v>
      </c>
      <c r="I865" s="5" t="s">
        <v>4911</v>
      </c>
      <c r="J865" s="5">
        <v>394</v>
      </c>
      <c r="K865" s="5" t="s">
        <v>20</v>
      </c>
      <c r="L865" s="5" t="s">
        <v>21</v>
      </c>
      <c r="M865" s="5">
        <v>54796</v>
      </c>
      <c r="N865" s="5" t="s">
        <v>1703</v>
      </c>
      <c r="O865" s="1" t="s">
        <v>1704</v>
      </c>
      <c r="P865" s="1" t="s">
        <v>505</v>
      </c>
      <c r="Q865" s="1" t="s">
        <v>522</v>
      </c>
      <c r="R865" s="1" t="s">
        <v>26</v>
      </c>
      <c r="S865" s="1" t="s">
        <v>27</v>
      </c>
      <c r="T865" s="5">
        <v>170417</v>
      </c>
      <c r="U865" s="1" t="s">
        <v>25</v>
      </c>
      <c r="V865" s="1" t="s">
        <v>25</v>
      </c>
      <c r="W865" s="1" t="s">
        <v>25</v>
      </c>
      <c r="X865" s="1" t="s">
        <v>25</v>
      </c>
      <c r="Y865" s="1" t="s">
        <v>25</v>
      </c>
      <c r="Z865" s="1" t="s">
        <v>25</v>
      </c>
      <c r="AA865" s="1" t="s">
        <v>25</v>
      </c>
      <c r="AB865" s="1" t="s">
        <v>25</v>
      </c>
      <c r="AC865" s="1" t="s">
        <v>4394</v>
      </c>
      <c r="AD865" s="2">
        <v>0</v>
      </c>
      <c r="AE865" s="2">
        <v>1</v>
      </c>
      <c r="AF865" s="2">
        <v>500000</v>
      </c>
      <c r="AG865" s="2">
        <v>286999</v>
      </c>
      <c r="AH865" s="2">
        <v>0</v>
      </c>
      <c r="AI865" s="2">
        <v>0</v>
      </c>
      <c r="AJ865" s="2">
        <v>0</v>
      </c>
      <c r="AK865" s="2">
        <v>0</v>
      </c>
      <c r="AL865" s="25">
        <f>VLOOKUP(H865,Tabla3[[#All],[Comuna]:[Codigo Comuna]],2,FALSE)</f>
        <v>9207</v>
      </c>
      <c r="AM865" s="28">
        <f>VLOOKUP(AL865,Poblacion!E$1:G$347,3,FALSE)</f>
        <v>9253</v>
      </c>
      <c r="AN865" s="28">
        <f>VLOOKUP(AL865,Tabla4[[#All],[Código Comuna]:[Población 2025 estimada]],3,FALSE)</f>
        <v>9887</v>
      </c>
      <c r="AO865" s="26">
        <f>VLOOKUP(AL865,Pobreza!B$1:E$346,4,FALSE)</f>
        <v>0.34135469128868301</v>
      </c>
    </row>
    <row r="866" spans="1:41" ht="24" x14ac:dyDescent="0.25">
      <c r="A866" s="5">
        <v>1038</v>
      </c>
      <c r="B866" s="5" t="s">
        <v>497</v>
      </c>
      <c r="C866" s="5" t="s">
        <v>497</v>
      </c>
      <c r="D866" s="1" t="s">
        <v>498</v>
      </c>
      <c r="E866" s="1" t="s">
        <v>93</v>
      </c>
      <c r="F866" s="1" t="str">
        <f t="shared" si="13"/>
        <v>LA ARAUCANÍA</v>
      </c>
      <c r="G866" s="1" t="s">
        <v>97</v>
      </c>
      <c r="H866" s="1" t="s">
        <v>1705</v>
      </c>
      <c r="I866" s="5" t="s">
        <v>4911</v>
      </c>
      <c r="J866" s="5">
        <v>394</v>
      </c>
      <c r="K866" s="5" t="s">
        <v>20</v>
      </c>
      <c r="L866" s="5" t="s">
        <v>30</v>
      </c>
      <c r="M866" s="5">
        <v>54796</v>
      </c>
      <c r="N866" s="5" t="s">
        <v>1703</v>
      </c>
      <c r="O866" s="1" t="s">
        <v>1704</v>
      </c>
      <c r="P866" s="1" t="s">
        <v>505</v>
      </c>
      <c r="Q866" s="1" t="s">
        <v>522</v>
      </c>
      <c r="R866" s="1" t="s">
        <v>26</v>
      </c>
      <c r="S866" s="1" t="s">
        <v>31</v>
      </c>
      <c r="T866" s="5">
        <v>170416</v>
      </c>
      <c r="U866" s="1" t="s">
        <v>25</v>
      </c>
      <c r="V866" s="1" t="s">
        <v>25</v>
      </c>
      <c r="W866" s="1" t="s">
        <v>25</v>
      </c>
      <c r="X866" s="1" t="s">
        <v>25</v>
      </c>
      <c r="Y866" s="1" t="s">
        <v>25</v>
      </c>
      <c r="Z866" s="1" t="s">
        <v>25</v>
      </c>
      <c r="AA866" s="1" t="s">
        <v>25</v>
      </c>
      <c r="AB866" s="1" t="s">
        <v>25</v>
      </c>
      <c r="AC866" s="1" t="s">
        <v>4394</v>
      </c>
      <c r="AD866" s="2">
        <v>0</v>
      </c>
      <c r="AE866" s="2">
        <v>1</v>
      </c>
      <c r="AF866" s="2">
        <v>2500000</v>
      </c>
      <c r="AG866" s="2">
        <v>3943621</v>
      </c>
      <c r="AH866" s="2">
        <v>0</v>
      </c>
      <c r="AI866" s="2">
        <v>0</v>
      </c>
      <c r="AJ866" s="2">
        <v>0</v>
      </c>
      <c r="AK866" s="2">
        <v>0</v>
      </c>
      <c r="AL866" s="25">
        <f>VLOOKUP(H866,Tabla3[[#All],[Comuna]:[Codigo Comuna]],2,FALSE)</f>
        <v>9207</v>
      </c>
      <c r="AM866" s="28">
        <f>VLOOKUP(AL866,Poblacion!E$1:G$347,3,FALSE)</f>
        <v>9253</v>
      </c>
      <c r="AN866" s="28">
        <f>VLOOKUP(AL866,Tabla4[[#All],[Código Comuna]:[Población 2025 estimada]],3,FALSE)</f>
        <v>9887</v>
      </c>
      <c r="AO866" s="26">
        <f>VLOOKUP(AL866,Pobreza!B$1:E$346,4,FALSE)</f>
        <v>0.34135469128868301</v>
      </c>
    </row>
    <row r="867" spans="1:41" ht="36" x14ac:dyDescent="0.25">
      <c r="A867" s="5">
        <v>1039</v>
      </c>
      <c r="B867" s="5" t="s">
        <v>497</v>
      </c>
      <c r="C867" s="5" t="s">
        <v>497</v>
      </c>
      <c r="D867" s="1" t="s">
        <v>498</v>
      </c>
      <c r="E867" s="1" t="s">
        <v>93</v>
      </c>
      <c r="F867" s="1" t="str">
        <f t="shared" si="13"/>
        <v>LA ARAUCANÍA</v>
      </c>
      <c r="G867" s="1" t="s">
        <v>102</v>
      </c>
      <c r="H867" s="1" t="s">
        <v>1708</v>
      </c>
      <c r="I867" s="5" t="s">
        <v>4911</v>
      </c>
      <c r="J867" s="5">
        <v>390</v>
      </c>
      <c r="K867" s="5" t="s">
        <v>20</v>
      </c>
      <c r="L867" s="5" t="s">
        <v>21</v>
      </c>
      <c r="M867" s="5">
        <v>54697</v>
      </c>
      <c r="N867" s="5" t="s">
        <v>1706</v>
      </c>
      <c r="O867" s="1" t="s">
        <v>1707</v>
      </c>
      <c r="P867" s="1" t="s">
        <v>505</v>
      </c>
      <c r="Q867" s="1" t="s">
        <v>506</v>
      </c>
      <c r="R867" s="1" t="s">
        <v>26</v>
      </c>
      <c r="S867" s="1" t="s">
        <v>27</v>
      </c>
      <c r="T867" s="5">
        <v>175502</v>
      </c>
      <c r="U867" s="1" t="s">
        <v>1664</v>
      </c>
      <c r="V867" s="1" t="s">
        <v>25</v>
      </c>
      <c r="W867" s="1" t="s">
        <v>25</v>
      </c>
      <c r="X867" s="1" t="s">
        <v>25</v>
      </c>
      <c r="Y867" s="1" t="s">
        <v>86</v>
      </c>
      <c r="Z867" s="1" t="s">
        <v>25</v>
      </c>
      <c r="AA867" s="1" t="s">
        <v>25</v>
      </c>
      <c r="AB867" s="1" t="s">
        <v>25</v>
      </c>
      <c r="AC867" s="1" t="s">
        <v>4394</v>
      </c>
      <c r="AD867" s="2">
        <v>0</v>
      </c>
      <c r="AE867" s="2">
        <v>1</v>
      </c>
      <c r="AF867" s="2">
        <v>415558</v>
      </c>
      <c r="AG867" s="2">
        <v>332441</v>
      </c>
      <c r="AH867" s="2">
        <v>0</v>
      </c>
      <c r="AI867" s="2">
        <v>0</v>
      </c>
      <c r="AJ867" s="2">
        <v>0</v>
      </c>
      <c r="AK867" s="2">
        <v>0</v>
      </c>
      <c r="AL867" s="25">
        <f>VLOOKUP(H867,Tabla3[[#All],[Comuna]:[Codigo Comuna]],2,FALSE)</f>
        <v>9103</v>
      </c>
      <c r="AM867" s="28">
        <f>VLOOKUP(AL867,Poblacion!E$1:G$347,3,FALSE)</f>
        <v>19177</v>
      </c>
      <c r="AN867" s="28">
        <f>VLOOKUP(AL867,Tabla4[[#All],[Código Comuna]:[Población 2025 estimada]],3,FALSE)</f>
        <v>18068</v>
      </c>
      <c r="AO867" s="26">
        <f>VLOOKUP(AL867,Pobreza!B$1:E$346,4,FALSE)</f>
        <v>0.17983400130167981</v>
      </c>
    </row>
    <row r="868" spans="1:41" ht="36" x14ac:dyDescent="0.25">
      <c r="A868" s="5">
        <v>1040</v>
      </c>
      <c r="B868" s="5" t="s">
        <v>497</v>
      </c>
      <c r="C868" s="5" t="s">
        <v>497</v>
      </c>
      <c r="D868" s="1" t="s">
        <v>498</v>
      </c>
      <c r="E868" s="1" t="s">
        <v>93</v>
      </c>
      <c r="F868" s="1" t="str">
        <f t="shared" si="13"/>
        <v>LA ARAUCANÍA</v>
      </c>
      <c r="G868" s="1" t="s">
        <v>102</v>
      </c>
      <c r="H868" s="1" t="s">
        <v>1708</v>
      </c>
      <c r="I868" s="5" t="s">
        <v>4911</v>
      </c>
      <c r="J868" s="5">
        <v>390</v>
      </c>
      <c r="K868" s="5" t="s">
        <v>20</v>
      </c>
      <c r="L868" s="5" t="s">
        <v>30</v>
      </c>
      <c r="M868" s="5">
        <v>54697</v>
      </c>
      <c r="N868" s="5" t="s">
        <v>1706</v>
      </c>
      <c r="O868" s="1" t="s">
        <v>1707</v>
      </c>
      <c r="P868" s="1" t="s">
        <v>505</v>
      </c>
      <c r="Q868" s="1" t="s">
        <v>506</v>
      </c>
      <c r="R868" s="1" t="s">
        <v>26</v>
      </c>
      <c r="S868" s="1" t="s">
        <v>31</v>
      </c>
      <c r="T868" s="5">
        <v>169955</v>
      </c>
      <c r="U868" s="1" t="s">
        <v>1664</v>
      </c>
      <c r="V868" s="1" t="s">
        <v>25</v>
      </c>
      <c r="W868" s="1" t="s">
        <v>25</v>
      </c>
      <c r="X868" s="1" t="s">
        <v>25</v>
      </c>
      <c r="Y868" s="1" t="s">
        <v>86</v>
      </c>
      <c r="Z868" s="1" t="s">
        <v>25</v>
      </c>
      <c r="AA868" s="1" t="s">
        <v>25</v>
      </c>
      <c r="AB868" s="1" t="s">
        <v>25</v>
      </c>
      <c r="AC868" s="1" t="s">
        <v>4394</v>
      </c>
      <c r="AD868" s="2">
        <v>0</v>
      </c>
      <c r="AE868" s="2">
        <v>1</v>
      </c>
      <c r="AF868" s="2">
        <v>3895246</v>
      </c>
      <c r="AG868" s="2">
        <v>4525583</v>
      </c>
      <c r="AH868" s="2">
        <v>0</v>
      </c>
      <c r="AI868" s="2">
        <v>0</v>
      </c>
      <c r="AJ868" s="2">
        <v>0</v>
      </c>
      <c r="AK868" s="2">
        <v>0</v>
      </c>
      <c r="AL868" s="25">
        <f>VLOOKUP(H868,Tabla3[[#All],[Comuna]:[Codigo Comuna]],2,FALSE)</f>
        <v>9103</v>
      </c>
      <c r="AM868" s="28">
        <f>VLOOKUP(AL868,Poblacion!E$1:G$347,3,FALSE)</f>
        <v>19177</v>
      </c>
      <c r="AN868" s="28">
        <f>VLOOKUP(AL868,Tabla4[[#All],[Código Comuna]:[Población 2025 estimada]],3,FALSE)</f>
        <v>18068</v>
      </c>
      <c r="AO868" s="26">
        <f>VLOOKUP(AL868,Pobreza!B$1:E$346,4,FALSE)</f>
        <v>0.17983400130167981</v>
      </c>
    </row>
    <row r="869" spans="1:41" ht="24" x14ac:dyDescent="0.25">
      <c r="A869" s="5">
        <v>1041</v>
      </c>
      <c r="B869" s="5" t="s">
        <v>497</v>
      </c>
      <c r="C869" s="5" t="s">
        <v>497</v>
      </c>
      <c r="D869" s="1" t="s">
        <v>498</v>
      </c>
      <c r="E869" s="1" t="s">
        <v>93</v>
      </c>
      <c r="F869" s="1" t="str">
        <f t="shared" si="13"/>
        <v>LA ARAUCANÍA</v>
      </c>
      <c r="G869" s="1" t="s">
        <v>127</v>
      </c>
      <c r="H869" s="1" t="s">
        <v>122</v>
      </c>
      <c r="I869" s="5" t="s">
        <v>4911</v>
      </c>
      <c r="J869" s="5">
        <v>385</v>
      </c>
      <c r="K869" s="5" t="s">
        <v>20</v>
      </c>
      <c r="L869" s="5" t="s">
        <v>30</v>
      </c>
      <c r="M869" s="5">
        <v>54573</v>
      </c>
      <c r="N869" s="5" t="s">
        <v>1709</v>
      </c>
      <c r="O869" s="1" t="s">
        <v>1710</v>
      </c>
      <c r="P869" s="1" t="s">
        <v>533</v>
      </c>
      <c r="Q869" s="1" t="s">
        <v>556</v>
      </c>
      <c r="R869" s="1" t="s">
        <v>26</v>
      </c>
      <c r="S869" s="1" t="s">
        <v>135</v>
      </c>
      <c r="T869" s="5">
        <v>169523</v>
      </c>
      <c r="U869" s="1" t="s">
        <v>507</v>
      </c>
      <c r="V869" s="1" t="s">
        <v>25</v>
      </c>
      <c r="W869" s="1" t="s">
        <v>25</v>
      </c>
      <c r="X869" s="1" t="s">
        <v>25</v>
      </c>
      <c r="Y869" s="1" t="s">
        <v>86</v>
      </c>
      <c r="Z869" s="1" t="s">
        <v>25</v>
      </c>
      <c r="AA869" s="1" t="s">
        <v>25</v>
      </c>
      <c r="AB869" s="1" t="s">
        <v>25</v>
      </c>
      <c r="AC869" s="1" t="s">
        <v>4394</v>
      </c>
      <c r="AD869" s="2">
        <v>0</v>
      </c>
      <c r="AE869" s="2">
        <v>1626894.78</v>
      </c>
      <c r="AF869" s="2">
        <v>295822</v>
      </c>
      <c r="AG869" s="2">
        <v>0</v>
      </c>
      <c r="AH869" s="2">
        <v>0</v>
      </c>
      <c r="AI869" s="2">
        <v>0</v>
      </c>
      <c r="AJ869" s="2">
        <v>0</v>
      </c>
      <c r="AK869" s="2">
        <v>0</v>
      </c>
      <c r="AL869" s="25" t="e">
        <f>VLOOKUP(H869,Tabla3[[#All],[Comuna]:[Codigo Comuna]],2,FALSE)</f>
        <v>#N/A</v>
      </c>
      <c r="AM869" s="28" t="e">
        <f>VLOOKUP(AL869,Poblacion!E$1:G$347,3,FALSE)</f>
        <v>#N/A</v>
      </c>
      <c r="AN869" s="28" t="e">
        <f>VLOOKUP(AL869,Tabla4[[#All],[Código Comuna]:[Población 2025 estimada]],3,FALSE)</f>
        <v>#N/A</v>
      </c>
      <c r="AO869" s="26" t="e">
        <f>VLOOKUP(AL869,Pobreza!B$1:E$346,4,FALSE)</f>
        <v>#N/A</v>
      </c>
    </row>
    <row r="870" spans="1:41" ht="24" x14ac:dyDescent="0.25">
      <c r="A870" s="5">
        <v>1043</v>
      </c>
      <c r="B870" s="5" t="s">
        <v>497</v>
      </c>
      <c r="C870" s="5" t="s">
        <v>497</v>
      </c>
      <c r="D870" s="1" t="s">
        <v>498</v>
      </c>
      <c r="E870" s="1" t="s">
        <v>93</v>
      </c>
      <c r="F870" s="1" t="str">
        <f t="shared" si="13"/>
        <v>LA ARAUCANÍA</v>
      </c>
      <c r="G870" s="1" t="s">
        <v>102</v>
      </c>
      <c r="H870" s="1" t="s">
        <v>1708</v>
      </c>
      <c r="I870" s="5" t="s">
        <v>4911</v>
      </c>
      <c r="J870" s="5">
        <v>499</v>
      </c>
      <c r="K870" s="5" t="s">
        <v>20</v>
      </c>
      <c r="L870" s="5" t="s">
        <v>21</v>
      </c>
      <c r="M870" s="5">
        <v>56199</v>
      </c>
      <c r="N870" s="5" t="s">
        <v>1711</v>
      </c>
      <c r="O870" s="1" t="s">
        <v>1712</v>
      </c>
      <c r="P870" s="1" t="s">
        <v>520</v>
      </c>
      <c r="Q870" s="1" t="s">
        <v>506</v>
      </c>
      <c r="R870" s="1" t="s">
        <v>26</v>
      </c>
      <c r="S870" s="1" t="s">
        <v>27</v>
      </c>
      <c r="T870" s="5">
        <v>175375</v>
      </c>
      <c r="U870" s="1" t="s">
        <v>25</v>
      </c>
      <c r="V870" s="1" t="s">
        <v>25</v>
      </c>
      <c r="W870" s="1" t="s">
        <v>25</v>
      </c>
      <c r="X870" s="1" t="s">
        <v>25</v>
      </c>
      <c r="Y870" s="1" t="s">
        <v>25</v>
      </c>
      <c r="Z870" s="1" t="s">
        <v>25</v>
      </c>
      <c r="AA870" s="1" t="s">
        <v>25</v>
      </c>
      <c r="AB870" s="1" t="s">
        <v>25</v>
      </c>
      <c r="AC870" s="1" t="s">
        <v>4394</v>
      </c>
      <c r="AD870" s="2">
        <v>0</v>
      </c>
      <c r="AE870" s="2">
        <v>1</v>
      </c>
      <c r="AF870" s="2">
        <v>247855</v>
      </c>
      <c r="AG870" s="2">
        <v>477803</v>
      </c>
      <c r="AH870" s="2">
        <v>0</v>
      </c>
      <c r="AI870" s="2">
        <v>0</v>
      </c>
      <c r="AJ870" s="2">
        <v>0</v>
      </c>
      <c r="AK870" s="2">
        <v>0</v>
      </c>
      <c r="AL870" s="25">
        <f>VLOOKUP(H870,Tabla3[[#All],[Comuna]:[Codigo Comuna]],2,FALSE)</f>
        <v>9103</v>
      </c>
      <c r="AM870" s="28">
        <f>VLOOKUP(AL870,Poblacion!E$1:G$347,3,FALSE)</f>
        <v>19177</v>
      </c>
      <c r="AN870" s="28">
        <f>VLOOKUP(AL870,Tabla4[[#All],[Código Comuna]:[Población 2025 estimada]],3,FALSE)</f>
        <v>18068</v>
      </c>
      <c r="AO870" s="26">
        <f>VLOOKUP(AL870,Pobreza!B$1:E$346,4,FALSE)</f>
        <v>0.17983400130167981</v>
      </c>
    </row>
    <row r="871" spans="1:41" ht="24" x14ac:dyDescent="0.25">
      <c r="A871" s="5">
        <v>1042</v>
      </c>
      <c r="B871" s="5" t="s">
        <v>497</v>
      </c>
      <c r="C871" s="5" t="s">
        <v>497</v>
      </c>
      <c r="D871" s="1" t="s">
        <v>498</v>
      </c>
      <c r="E871" s="1" t="s">
        <v>93</v>
      </c>
      <c r="F871" s="1" t="str">
        <f t="shared" si="13"/>
        <v>LA ARAUCANÍA</v>
      </c>
      <c r="G871" s="1" t="s">
        <v>102</v>
      </c>
      <c r="H871" s="1" t="s">
        <v>1708</v>
      </c>
      <c r="I871" s="5" t="s">
        <v>4911</v>
      </c>
      <c r="J871" s="5">
        <v>499</v>
      </c>
      <c r="K871" s="5" t="s">
        <v>20</v>
      </c>
      <c r="L871" s="5" t="s">
        <v>30</v>
      </c>
      <c r="M871" s="5">
        <v>56199</v>
      </c>
      <c r="N871" s="5" t="s">
        <v>1711</v>
      </c>
      <c r="O871" s="1" t="s">
        <v>1712</v>
      </c>
      <c r="P871" s="1" t="s">
        <v>520</v>
      </c>
      <c r="Q871" s="1" t="s">
        <v>506</v>
      </c>
      <c r="R871" s="1" t="s">
        <v>26</v>
      </c>
      <c r="S871" s="1" t="s">
        <v>31</v>
      </c>
      <c r="T871" s="5">
        <v>175374</v>
      </c>
      <c r="U871" s="1" t="s">
        <v>25</v>
      </c>
      <c r="V871" s="1" t="s">
        <v>25</v>
      </c>
      <c r="W871" s="1" t="s">
        <v>25</v>
      </c>
      <c r="X871" s="1" t="s">
        <v>25</v>
      </c>
      <c r="Y871" s="1" t="s">
        <v>25</v>
      </c>
      <c r="Z871" s="1" t="s">
        <v>25</v>
      </c>
      <c r="AA871" s="1" t="s">
        <v>25</v>
      </c>
      <c r="AB871" s="1" t="s">
        <v>25</v>
      </c>
      <c r="AC871" s="1" t="s">
        <v>4394</v>
      </c>
      <c r="AD871" s="2">
        <v>0</v>
      </c>
      <c r="AE871" s="2">
        <v>1</v>
      </c>
      <c r="AF871" s="2">
        <v>2921407</v>
      </c>
      <c r="AG871" s="2">
        <v>4110808</v>
      </c>
      <c r="AH871" s="2">
        <v>3000000</v>
      </c>
      <c r="AI871" s="2">
        <v>0</v>
      </c>
      <c r="AJ871" s="2">
        <v>0</v>
      </c>
      <c r="AK871" s="2">
        <v>0</v>
      </c>
      <c r="AL871" s="25">
        <f>VLOOKUP(H871,Tabla3[[#All],[Comuna]:[Codigo Comuna]],2,FALSE)</f>
        <v>9103</v>
      </c>
      <c r="AM871" s="28">
        <f>VLOOKUP(AL871,Poblacion!E$1:G$347,3,FALSE)</f>
        <v>19177</v>
      </c>
      <c r="AN871" s="28">
        <f>VLOOKUP(AL871,Tabla4[[#All],[Código Comuna]:[Población 2025 estimada]],3,FALSE)</f>
        <v>18068</v>
      </c>
      <c r="AO871" s="26">
        <f>VLOOKUP(AL871,Pobreza!B$1:E$346,4,FALSE)</f>
        <v>0.17983400130167981</v>
      </c>
    </row>
    <row r="872" spans="1:41" ht="36" x14ac:dyDescent="0.25">
      <c r="A872" s="5">
        <v>1045</v>
      </c>
      <c r="B872" s="5" t="s">
        <v>497</v>
      </c>
      <c r="C872" s="5" t="s">
        <v>497</v>
      </c>
      <c r="D872" s="1" t="s">
        <v>498</v>
      </c>
      <c r="E872" s="1" t="s">
        <v>93</v>
      </c>
      <c r="F872" s="1" t="str">
        <f t="shared" si="13"/>
        <v>LA ARAUCANÍA</v>
      </c>
      <c r="G872" s="1" t="s">
        <v>102</v>
      </c>
      <c r="H872" s="1" t="s">
        <v>1715</v>
      </c>
      <c r="I872" s="5" t="s">
        <v>4911</v>
      </c>
      <c r="J872" s="5">
        <v>392</v>
      </c>
      <c r="K872" s="5" t="s">
        <v>20</v>
      </c>
      <c r="L872" s="5" t="s">
        <v>21</v>
      </c>
      <c r="M872" s="5">
        <v>54728</v>
      </c>
      <c r="N872" s="5" t="s">
        <v>1713</v>
      </c>
      <c r="O872" s="1" t="s">
        <v>1714</v>
      </c>
      <c r="P872" s="1" t="s">
        <v>505</v>
      </c>
      <c r="Q872" s="1" t="s">
        <v>560</v>
      </c>
      <c r="R872" s="1" t="s">
        <v>26</v>
      </c>
      <c r="S872" s="1" t="s">
        <v>224</v>
      </c>
      <c r="T872" s="5">
        <v>173220</v>
      </c>
      <c r="U872" s="1" t="s">
        <v>1664</v>
      </c>
      <c r="V872" s="1" t="s">
        <v>25</v>
      </c>
      <c r="W872" s="1" t="s">
        <v>25</v>
      </c>
      <c r="X872" s="1" t="s">
        <v>25</v>
      </c>
      <c r="Y872" s="1" t="s">
        <v>86</v>
      </c>
      <c r="Z872" s="1" t="s">
        <v>25</v>
      </c>
      <c r="AA872" s="1" t="s">
        <v>25</v>
      </c>
      <c r="AB872" s="1" t="s">
        <v>25</v>
      </c>
      <c r="AC872" s="1" t="s">
        <v>4394</v>
      </c>
      <c r="AD872" s="2">
        <v>218529.30300000001</v>
      </c>
      <c r="AE872" s="2">
        <v>341999.74</v>
      </c>
      <c r="AF872" s="2">
        <v>65357</v>
      </c>
      <c r="AG872" s="2">
        <v>0</v>
      </c>
      <c r="AH872" s="2">
        <v>0</v>
      </c>
      <c r="AI872" s="2">
        <v>0</v>
      </c>
      <c r="AJ872" s="2">
        <v>0</v>
      </c>
      <c r="AK872" s="2">
        <v>0</v>
      </c>
      <c r="AL872" s="25">
        <f>VLOOKUP(H872,Tabla3[[#All],[Comuna]:[Codigo Comuna]],2,FALSE)</f>
        <v>9119</v>
      </c>
      <c r="AM872" s="28">
        <f>VLOOKUP(AL872,Poblacion!E$1:G$347,3,FALSE)</f>
        <v>31575</v>
      </c>
      <c r="AN872" s="28">
        <f>VLOOKUP(AL872,Tabla4[[#All],[Código Comuna]:[Población 2025 estimada]],3,FALSE)</f>
        <v>33260</v>
      </c>
      <c r="AO872" s="26">
        <f>VLOOKUP(AL872,Pobreza!B$1:E$346,4,FALSE)</f>
        <v>0.22746993059101031</v>
      </c>
    </row>
    <row r="873" spans="1:41" ht="36" x14ac:dyDescent="0.25">
      <c r="A873" s="5">
        <v>1044</v>
      </c>
      <c r="B873" s="5" t="s">
        <v>497</v>
      </c>
      <c r="C873" s="5" t="s">
        <v>497</v>
      </c>
      <c r="D873" s="1" t="s">
        <v>498</v>
      </c>
      <c r="E873" s="1" t="s">
        <v>93</v>
      </c>
      <c r="F873" s="1" t="str">
        <f t="shared" si="13"/>
        <v>LA ARAUCANÍA</v>
      </c>
      <c r="G873" s="1" t="s">
        <v>102</v>
      </c>
      <c r="H873" s="1" t="s">
        <v>1715</v>
      </c>
      <c r="I873" s="5" t="s">
        <v>4911</v>
      </c>
      <c r="J873" s="5">
        <v>392</v>
      </c>
      <c r="K873" s="5" t="s">
        <v>20</v>
      </c>
      <c r="L873" s="5" t="s">
        <v>30</v>
      </c>
      <c r="M873" s="5">
        <v>54728</v>
      </c>
      <c r="N873" s="5" t="s">
        <v>1713</v>
      </c>
      <c r="O873" s="1" t="s">
        <v>1714</v>
      </c>
      <c r="P873" s="1" t="s">
        <v>505</v>
      </c>
      <c r="Q873" s="1" t="s">
        <v>560</v>
      </c>
      <c r="R873" s="1" t="s">
        <v>26</v>
      </c>
      <c r="S873" s="1" t="s">
        <v>135</v>
      </c>
      <c r="T873" s="5">
        <v>173219</v>
      </c>
      <c r="U873" s="1" t="s">
        <v>1664</v>
      </c>
      <c r="V873" s="1" t="s">
        <v>25</v>
      </c>
      <c r="W873" s="1" t="s">
        <v>25</v>
      </c>
      <c r="X873" s="1" t="s">
        <v>25</v>
      </c>
      <c r="Y873" s="1" t="s">
        <v>86</v>
      </c>
      <c r="Z873" s="1" t="s">
        <v>25</v>
      </c>
      <c r="AA873" s="1" t="s">
        <v>25</v>
      </c>
      <c r="AB873" s="1" t="s">
        <v>25</v>
      </c>
      <c r="AC873" s="1" t="s">
        <v>4394</v>
      </c>
      <c r="AD873" s="2">
        <v>1257222.7109999999</v>
      </c>
      <c r="AE873" s="2">
        <v>3184885.3790000002</v>
      </c>
      <c r="AF873" s="2">
        <v>2151642</v>
      </c>
      <c r="AG873" s="2">
        <v>0</v>
      </c>
      <c r="AH873" s="2">
        <v>0</v>
      </c>
      <c r="AI873" s="2">
        <v>0</v>
      </c>
      <c r="AJ873" s="2">
        <v>0</v>
      </c>
      <c r="AK873" s="2">
        <v>0</v>
      </c>
      <c r="AL873" s="25">
        <f>VLOOKUP(H873,Tabla3[[#All],[Comuna]:[Codigo Comuna]],2,FALSE)</f>
        <v>9119</v>
      </c>
      <c r="AM873" s="28">
        <f>VLOOKUP(AL873,Poblacion!E$1:G$347,3,FALSE)</f>
        <v>31575</v>
      </c>
      <c r="AN873" s="28">
        <f>VLOOKUP(AL873,Tabla4[[#All],[Código Comuna]:[Población 2025 estimada]],3,FALSE)</f>
        <v>33260</v>
      </c>
      <c r="AO873" s="26">
        <f>VLOOKUP(AL873,Pobreza!B$1:E$346,4,FALSE)</f>
        <v>0.22746993059101031</v>
      </c>
    </row>
    <row r="874" spans="1:41" ht="24" x14ac:dyDescent="0.25">
      <c r="A874" s="5">
        <v>1046</v>
      </c>
      <c r="B874" s="5" t="s">
        <v>497</v>
      </c>
      <c r="C874" s="5" t="s">
        <v>497</v>
      </c>
      <c r="D874" s="1" t="s">
        <v>498</v>
      </c>
      <c r="E874" s="1" t="s">
        <v>93</v>
      </c>
      <c r="F874" s="1" t="str">
        <f t="shared" si="13"/>
        <v>LA ARAUCANÍA</v>
      </c>
      <c r="G874" s="1" t="s">
        <v>127</v>
      </c>
      <c r="H874" s="1" t="s">
        <v>122</v>
      </c>
      <c r="I874" s="5" t="s">
        <v>4911</v>
      </c>
      <c r="J874" s="5">
        <v>418</v>
      </c>
      <c r="K874" s="5" t="s">
        <v>20</v>
      </c>
      <c r="L874" s="5" t="s">
        <v>30</v>
      </c>
      <c r="M874" s="5">
        <v>55037</v>
      </c>
      <c r="N874" s="5" t="s">
        <v>1716</v>
      </c>
      <c r="O874" s="1" t="s">
        <v>1717</v>
      </c>
      <c r="P874" s="1" t="s">
        <v>533</v>
      </c>
      <c r="Q874" s="1" t="s">
        <v>565</v>
      </c>
      <c r="R874" s="1" t="s">
        <v>26</v>
      </c>
      <c r="S874" s="1" t="s">
        <v>31</v>
      </c>
      <c r="T874" s="5">
        <v>171202</v>
      </c>
      <c r="U874" s="1" t="s">
        <v>507</v>
      </c>
      <c r="V874" s="1" t="s">
        <v>25</v>
      </c>
      <c r="W874" s="1" t="s">
        <v>25</v>
      </c>
      <c r="X874" s="1" t="s">
        <v>25</v>
      </c>
      <c r="Y874" s="1" t="s">
        <v>86</v>
      </c>
      <c r="Z874" s="1" t="s">
        <v>25</v>
      </c>
      <c r="AA874" s="1" t="s">
        <v>25</v>
      </c>
      <c r="AB874" s="1" t="s">
        <v>25</v>
      </c>
      <c r="AC874" s="1" t="s">
        <v>4394</v>
      </c>
      <c r="AD874" s="2">
        <v>0</v>
      </c>
      <c r="AE874" s="2">
        <v>278630</v>
      </c>
      <c r="AF874" s="2">
        <v>3825876</v>
      </c>
      <c r="AG874" s="2">
        <v>285010</v>
      </c>
      <c r="AH874" s="2">
        <v>0</v>
      </c>
      <c r="AI874" s="2">
        <v>0</v>
      </c>
      <c r="AJ874" s="2">
        <v>0</v>
      </c>
      <c r="AK874" s="2">
        <v>0</v>
      </c>
      <c r="AL874" s="25" t="e">
        <f>VLOOKUP(H874,Tabla3[[#All],[Comuna]:[Codigo Comuna]],2,FALSE)</f>
        <v>#N/A</v>
      </c>
      <c r="AM874" s="28" t="e">
        <f>VLOOKUP(AL874,Poblacion!E$1:G$347,3,FALSE)</f>
        <v>#N/A</v>
      </c>
      <c r="AN874" s="28" t="e">
        <f>VLOOKUP(AL874,Tabla4[[#All],[Código Comuna]:[Población 2025 estimada]],3,FALSE)</f>
        <v>#N/A</v>
      </c>
      <c r="AO874" s="26" t="e">
        <f>VLOOKUP(AL874,Pobreza!B$1:E$346,4,FALSE)</f>
        <v>#N/A</v>
      </c>
    </row>
    <row r="875" spans="1:41" ht="300" x14ac:dyDescent="0.25">
      <c r="A875" s="5">
        <v>1047</v>
      </c>
      <c r="B875" s="5" t="s">
        <v>497</v>
      </c>
      <c r="C875" s="5" t="s">
        <v>497</v>
      </c>
      <c r="D875" s="1" t="s">
        <v>498</v>
      </c>
      <c r="E875" s="1" t="s">
        <v>93</v>
      </c>
      <c r="F875" s="1" t="str">
        <f t="shared" si="13"/>
        <v>LA ARAUCANÍA</v>
      </c>
      <c r="G875" s="1" t="s">
        <v>161</v>
      </c>
      <c r="H875" s="1" t="s">
        <v>429</v>
      </c>
      <c r="I875" s="5" t="s">
        <v>4911</v>
      </c>
      <c r="J875" s="5">
        <v>427</v>
      </c>
      <c r="K875" s="5" t="s">
        <v>20</v>
      </c>
      <c r="L875" s="5" t="s">
        <v>21</v>
      </c>
      <c r="M875" s="5">
        <v>55082</v>
      </c>
      <c r="N875" s="5" t="s">
        <v>1718</v>
      </c>
      <c r="O875" s="1" t="s">
        <v>1719</v>
      </c>
      <c r="P875" s="1" t="s">
        <v>533</v>
      </c>
      <c r="Q875" s="1" t="s">
        <v>556</v>
      </c>
      <c r="R875" s="1" t="s">
        <v>26</v>
      </c>
      <c r="S875" s="1" t="s">
        <v>27</v>
      </c>
      <c r="T875" s="5">
        <v>171339</v>
      </c>
      <c r="U875" s="1" t="s">
        <v>507</v>
      </c>
      <c r="V875" s="1" t="s">
        <v>25</v>
      </c>
      <c r="W875" s="1" t="s">
        <v>25</v>
      </c>
      <c r="X875" s="1" t="s">
        <v>25</v>
      </c>
      <c r="Y875" s="1" t="s">
        <v>25</v>
      </c>
      <c r="Z875" s="1" t="s">
        <v>25</v>
      </c>
      <c r="AA875" s="1" t="s">
        <v>25</v>
      </c>
      <c r="AB875" s="1" t="s">
        <v>25</v>
      </c>
      <c r="AC875" s="1" t="s">
        <v>4394</v>
      </c>
      <c r="AD875" s="2">
        <v>0</v>
      </c>
      <c r="AE875" s="2">
        <v>223106.76500000001</v>
      </c>
      <c r="AF875" s="2">
        <v>1309723</v>
      </c>
      <c r="AG875" s="2">
        <v>1327867</v>
      </c>
      <c r="AH875" s="2">
        <v>1355804</v>
      </c>
      <c r="AI875" s="2">
        <v>1126858</v>
      </c>
      <c r="AJ875" s="2">
        <v>0</v>
      </c>
      <c r="AK875" s="2">
        <v>0</v>
      </c>
      <c r="AL875" s="25" t="e">
        <f>VLOOKUP(H875,Tabla3[[#All],[Comuna]:[Codigo Comuna]],2,FALSE)</f>
        <v>#N/A</v>
      </c>
      <c r="AM875" s="28" t="e">
        <f>VLOOKUP(AL875,Poblacion!E$1:G$347,3,FALSE)</f>
        <v>#N/A</v>
      </c>
      <c r="AN875" s="28" t="e">
        <f>VLOOKUP(AL875,Tabla4[[#All],[Código Comuna]:[Población 2025 estimada]],3,FALSE)</f>
        <v>#N/A</v>
      </c>
      <c r="AO875" s="26" t="e">
        <f>VLOOKUP(AL875,Pobreza!B$1:E$346,4,FALSE)</f>
        <v>#N/A</v>
      </c>
    </row>
    <row r="876" spans="1:41" ht="300" x14ac:dyDescent="0.25">
      <c r="A876" s="5">
        <v>1048</v>
      </c>
      <c r="B876" s="5" t="s">
        <v>497</v>
      </c>
      <c r="C876" s="5" t="s">
        <v>497</v>
      </c>
      <c r="D876" s="1" t="s">
        <v>498</v>
      </c>
      <c r="E876" s="1" t="s">
        <v>93</v>
      </c>
      <c r="F876" s="1" t="str">
        <f t="shared" si="13"/>
        <v>LA ARAUCANÍA</v>
      </c>
      <c r="G876" s="1" t="s">
        <v>161</v>
      </c>
      <c r="H876" s="1" t="s">
        <v>429</v>
      </c>
      <c r="I876" s="5" t="s">
        <v>4911</v>
      </c>
      <c r="J876" s="5">
        <v>427</v>
      </c>
      <c r="K876" s="5" t="s">
        <v>20</v>
      </c>
      <c r="L876" s="5" t="s">
        <v>30</v>
      </c>
      <c r="M876" s="5">
        <v>55082</v>
      </c>
      <c r="N876" s="5" t="s">
        <v>1718</v>
      </c>
      <c r="O876" s="1" t="s">
        <v>1719</v>
      </c>
      <c r="P876" s="1" t="s">
        <v>533</v>
      </c>
      <c r="Q876" s="1" t="s">
        <v>556</v>
      </c>
      <c r="R876" s="1" t="s">
        <v>26</v>
      </c>
      <c r="S876" s="1" t="s">
        <v>31</v>
      </c>
      <c r="T876" s="5">
        <v>171340</v>
      </c>
      <c r="U876" s="1" t="s">
        <v>507</v>
      </c>
      <c r="V876" s="1" t="s">
        <v>25</v>
      </c>
      <c r="W876" s="1" t="s">
        <v>25</v>
      </c>
      <c r="X876" s="1" t="s">
        <v>25</v>
      </c>
      <c r="Y876" s="1" t="s">
        <v>25</v>
      </c>
      <c r="Z876" s="1" t="s">
        <v>25</v>
      </c>
      <c r="AA876" s="1" t="s">
        <v>25</v>
      </c>
      <c r="AB876" s="1" t="s">
        <v>25</v>
      </c>
      <c r="AC876" s="1" t="s">
        <v>4394</v>
      </c>
      <c r="AD876" s="2">
        <v>0</v>
      </c>
      <c r="AE876" s="2">
        <v>1909918.578</v>
      </c>
      <c r="AF876" s="2">
        <v>10559200</v>
      </c>
      <c r="AG876" s="2">
        <v>10970000</v>
      </c>
      <c r="AH876" s="2">
        <v>12361095</v>
      </c>
      <c r="AI876" s="2">
        <v>5754451</v>
      </c>
      <c r="AJ876" s="2">
        <v>0</v>
      </c>
      <c r="AK876" s="2">
        <v>0</v>
      </c>
      <c r="AL876" s="25" t="e">
        <f>VLOOKUP(H876,Tabla3[[#All],[Comuna]:[Codigo Comuna]],2,FALSE)</f>
        <v>#N/A</v>
      </c>
      <c r="AM876" s="28" t="e">
        <f>VLOOKUP(AL876,Poblacion!E$1:G$347,3,FALSE)</f>
        <v>#N/A</v>
      </c>
      <c r="AN876" s="28" t="e">
        <f>VLOOKUP(AL876,Tabla4[[#All],[Código Comuna]:[Población 2025 estimada]],3,FALSE)</f>
        <v>#N/A</v>
      </c>
      <c r="AO876" s="26" t="e">
        <f>VLOOKUP(AL876,Pobreza!B$1:E$346,4,FALSE)</f>
        <v>#N/A</v>
      </c>
    </row>
    <row r="877" spans="1:41" ht="36" x14ac:dyDescent="0.25">
      <c r="A877" s="5">
        <v>1049</v>
      </c>
      <c r="B877" s="5" t="s">
        <v>497</v>
      </c>
      <c r="C877" s="5" t="s">
        <v>497</v>
      </c>
      <c r="D877" s="1" t="s">
        <v>498</v>
      </c>
      <c r="E877" s="1" t="s">
        <v>93</v>
      </c>
      <c r="F877" s="1" t="str">
        <f t="shared" si="13"/>
        <v>LA ARAUCANÍA</v>
      </c>
      <c r="G877" s="1" t="s">
        <v>127</v>
      </c>
      <c r="H877" s="1" t="s">
        <v>122</v>
      </c>
      <c r="I877" s="5" t="s">
        <v>4911</v>
      </c>
      <c r="J877" s="5">
        <v>448</v>
      </c>
      <c r="K877" s="5" t="s">
        <v>20</v>
      </c>
      <c r="L877" s="5" t="s">
        <v>30</v>
      </c>
      <c r="M877" s="5">
        <v>55125</v>
      </c>
      <c r="N877" s="5" t="s">
        <v>1720</v>
      </c>
      <c r="O877" s="1" t="s">
        <v>1721</v>
      </c>
      <c r="P877" s="1" t="s">
        <v>570</v>
      </c>
      <c r="Q877" s="1" t="s">
        <v>556</v>
      </c>
      <c r="R877" s="1" t="s">
        <v>26</v>
      </c>
      <c r="S877" s="1" t="s">
        <v>31</v>
      </c>
      <c r="T877" s="5">
        <v>171405</v>
      </c>
      <c r="U877" s="1" t="s">
        <v>1664</v>
      </c>
      <c r="V877" s="1" t="s">
        <v>25</v>
      </c>
      <c r="W877" s="1" t="s">
        <v>25</v>
      </c>
      <c r="X877" s="1" t="s">
        <v>25</v>
      </c>
      <c r="Y877" s="1" t="s">
        <v>25</v>
      </c>
      <c r="Z877" s="1" t="s">
        <v>25</v>
      </c>
      <c r="AA877" s="1" t="s">
        <v>25</v>
      </c>
      <c r="AB877" s="1" t="s">
        <v>25</v>
      </c>
      <c r="AC877" s="1" t="s">
        <v>4394</v>
      </c>
      <c r="AD877" s="2">
        <v>0</v>
      </c>
      <c r="AE877" s="2">
        <v>104000</v>
      </c>
      <c r="AF877" s="2">
        <v>896577</v>
      </c>
      <c r="AG877" s="2">
        <v>0</v>
      </c>
      <c r="AH877" s="2">
        <v>0</v>
      </c>
      <c r="AI877" s="2">
        <v>0</v>
      </c>
      <c r="AJ877" s="2">
        <v>0</v>
      </c>
      <c r="AK877" s="2">
        <v>0</v>
      </c>
      <c r="AL877" s="25" t="e">
        <f>VLOOKUP(H877,Tabla3[[#All],[Comuna]:[Codigo Comuna]],2,FALSE)</f>
        <v>#N/A</v>
      </c>
      <c r="AM877" s="28" t="e">
        <f>VLOOKUP(AL877,Poblacion!E$1:G$347,3,FALSE)</f>
        <v>#N/A</v>
      </c>
      <c r="AN877" s="28" t="e">
        <f>VLOOKUP(AL877,Tabla4[[#All],[Código Comuna]:[Población 2025 estimada]],3,FALSE)</f>
        <v>#N/A</v>
      </c>
      <c r="AO877" s="26" t="e">
        <f>VLOOKUP(AL877,Pobreza!B$1:E$346,4,FALSE)</f>
        <v>#N/A</v>
      </c>
    </row>
    <row r="878" spans="1:41" ht="36" x14ac:dyDescent="0.25">
      <c r="A878" s="5">
        <v>1050</v>
      </c>
      <c r="B878" s="5" t="s">
        <v>497</v>
      </c>
      <c r="C878" s="5" t="s">
        <v>497</v>
      </c>
      <c r="D878" s="1" t="s">
        <v>498</v>
      </c>
      <c r="E878" s="1" t="s">
        <v>93</v>
      </c>
      <c r="F878" s="1" t="str">
        <f t="shared" si="13"/>
        <v>LA ARAUCANÍA</v>
      </c>
      <c r="G878" s="1" t="s">
        <v>127</v>
      </c>
      <c r="H878" s="1" t="s">
        <v>122</v>
      </c>
      <c r="I878" s="5" t="s">
        <v>4911</v>
      </c>
      <c r="J878" s="5">
        <v>449</v>
      </c>
      <c r="K878" s="5" t="s">
        <v>20</v>
      </c>
      <c r="L878" s="5" t="s">
        <v>30</v>
      </c>
      <c r="M878" s="5">
        <v>55126</v>
      </c>
      <c r="N878" s="5" t="s">
        <v>1722</v>
      </c>
      <c r="O878" s="1" t="s">
        <v>1723</v>
      </c>
      <c r="P878" s="1" t="s">
        <v>570</v>
      </c>
      <c r="Q878" s="1" t="s">
        <v>556</v>
      </c>
      <c r="R878" s="1" t="s">
        <v>26</v>
      </c>
      <c r="S878" s="1" t="s">
        <v>31</v>
      </c>
      <c r="T878" s="5">
        <v>171406</v>
      </c>
      <c r="U878" s="1" t="s">
        <v>1664</v>
      </c>
      <c r="V878" s="1" t="s">
        <v>25</v>
      </c>
      <c r="W878" s="1" t="s">
        <v>25</v>
      </c>
      <c r="X878" s="1" t="s">
        <v>25</v>
      </c>
      <c r="Y878" s="1" t="s">
        <v>25</v>
      </c>
      <c r="Z878" s="1" t="s">
        <v>25</v>
      </c>
      <c r="AA878" s="1" t="s">
        <v>25</v>
      </c>
      <c r="AB878" s="1" t="s">
        <v>25</v>
      </c>
      <c r="AC878" s="1" t="s">
        <v>4394</v>
      </c>
      <c r="AD878" s="2">
        <v>0</v>
      </c>
      <c r="AE878" s="2">
        <v>52501</v>
      </c>
      <c r="AF878" s="2">
        <v>1285714</v>
      </c>
      <c r="AG878" s="2">
        <v>0</v>
      </c>
      <c r="AH878" s="2">
        <v>0</v>
      </c>
      <c r="AI878" s="2">
        <v>0</v>
      </c>
      <c r="AJ878" s="2">
        <v>0</v>
      </c>
      <c r="AK878" s="2">
        <v>0</v>
      </c>
      <c r="AL878" s="25" t="e">
        <f>VLOOKUP(H878,Tabla3[[#All],[Comuna]:[Codigo Comuna]],2,FALSE)</f>
        <v>#N/A</v>
      </c>
      <c r="AM878" s="28" t="e">
        <f>VLOOKUP(AL878,Poblacion!E$1:G$347,3,FALSE)</f>
        <v>#N/A</v>
      </c>
      <c r="AN878" s="28" t="e">
        <f>VLOOKUP(AL878,Tabla4[[#All],[Código Comuna]:[Población 2025 estimada]],3,FALSE)</f>
        <v>#N/A</v>
      </c>
      <c r="AO878" s="26" t="e">
        <f>VLOOKUP(AL878,Pobreza!B$1:E$346,4,FALSE)</f>
        <v>#N/A</v>
      </c>
    </row>
    <row r="879" spans="1:41" ht="36" x14ac:dyDescent="0.25">
      <c r="A879" s="6"/>
      <c r="B879" s="5" t="s">
        <v>497</v>
      </c>
      <c r="C879" s="5" t="s">
        <v>497</v>
      </c>
      <c r="D879" s="1" t="s">
        <v>498</v>
      </c>
      <c r="E879" s="1" t="s">
        <v>93</v>
      </c>
      <c r="F879" s="1" t="str">
        <f t="shared" si="13"/>
        <v>LA ARAUCANÍA</v>
      </c>
      <c r="G879" s="1" t="s">
        <v>102</v>
      </c>
      <c r="H879" s="1" t="s">
        <v>1638</v>
      </c>
      <c r="I879" s="5" t="s">
        <v>4912</v>
      </c>
      <c r="J879" s="6"/>
      <c r="K879" s="5" t="s">
        <v>20</v>
      </c>
      <c r="L879" s="5" t="s">
        <v>25</v>
      </c>
      <c r="M879" s="5">
        <v>55387</v>
      </c>
      <c r="N879" s="5" t="s">
        <v>1724</v>
      </c>
      <c r="O879" s="1" t="s">
        <v>1725</v>
      </c>
      <c r="P879" s="1" t="s">
        <v>521</v>
      </c>
      <c r="Q879" s="1" t="s">
        <v>25</v>
      </c>
      <c r="R879" s="1" t="s">
        <v>26</v>
      </c>
      <c r="S879" s="1" t="s">
        <v>916</v>
      </c>
      <c r="T879" s="5">
        <v>172468</v>
      </c>
      <c r="U879" s="1" t="s">
        <v>1664</v>
      </c>
      <c r="V879" s="1" t="s">
        <v>25</v>
      </c>
      <c r="W879" s="1" t="s">
        <v>25</v>
      </c>
      <c r="X879" s="1" t="s">
        <v>25</v>
      </c>
      <c r="Y879" s="1" t="s">
        <v>25</v>
      </c>
      <c r="Z879" s="1" t="s">
        <v>25</v>
      </c>
      <c r="AA879" s="1" t="s">
        <v>25</v>
      </c>
      <c r="AB879" s="1" t="s">
        <v>25</v>
      </c>
      <c r="AC879" s="1" t="s">
        <v>4394</v>
      </c>
      <c r="AD879" s="2">
        <v>0</v>
      </c>
      <c r="AE879" s="2">
        <v>0</v>
      </c>
      <c r="AF879" s="2">
        <v>10000</v>
      </c>
      <c r="AG879" s="2">
        <v>370000</v>
      </c>
      <c r="AH879" s="2">
        <v>290000</v>
      </c>
      <c r="AI879" s="2">
        <v>0</v>
      </c>
      <c r="AJ879" s="2">
        <v>0</v>
      </c>
      <c r="AK879" s="2">
        <v>0</v>
      </c>
      <c r="AL879" s="25">
        <f>VLOOKUP(H879,Tabla3[[#All],[Comuna]:[Codigo Comuna]],2,FALSE)</f>
        <v>9104</v>
      </c>
      <c r="AM879" s="28">
        <f>VLOOKUP(AL879,Poblacion!E$1:G$347,3,FALSE)</f>
        <v>7733</v>
      </c>
      <c r="AN879" s="28">
        <f>VLOOKUP(AL879,Tabla4[[#All],[Código Comuna]:[Población 2025 estimada]],3,FALSE)</f>
        <v>7885</v>
      </c>
      <c r="AO879" s="26">
        <f>VLOOKUP(AL879,Pobreza!B$1:E$346,4,FALSE)</f>
        <v>0.2310883451868623</v>
      </c>
    </row>
    <row r="880" spans="1:41" ht="24" x14ac:dyDescent="0.25">
      <c r="A880" s="5">
        <v>1052</v>
      </c>
      <c r="B880" s="5" t="s">
        <v>497</v>
      </c>
      <c r="C880" s="5" t="s">
        <v>497</v>
      </c>
      <c r="D880" s="1" t="s">
        <v>498</v>
      </c>
      <c r="E880" s="1" t="s">
        <v>93</v>
      </c>
      <c r="F880" s="1" t="str">
        <f t="shared" si="13"/>
        <v>LA ARAUCANÍA</v>
      </c>
      <c r="G880" s="1" t="s">
        <v>127</v>
      </c>
      <c r="H880" s="1" t="s">
        <v>122</v>
      </c>
      <c r="I880" s="5" t="s">
        <v>4911</v>
      </c>
      <c r="J880" s="5">
        <v>391</v>
      </c>
      <c r="K880" s="5" t="s">
        <v>20</v>
      </c>
      <c r="L880" s="5" t="s">
        <v>21</v>
      </c>
      <c r="M880" s="5">
        <v>54727</v>
      </c>
      <c r="N880" s="5" t="s">
        <v>1726</v>
      </c>
      <c r="O880" s="1" t="s">
        <v>1727</v>
      </c>
      <c r="P880" s="1" t="s">
        <v>505</v>
      </c>
      <c r="Q880" s="1" t="s">
        <v>506</v>
      </c>
      <c r="R880" s="1" t="s">
        <v>26</v>
      </c>
      <c r="S880" s="1" t="s">
        <v>27</v>
      </c>
      <c r="T880" s="5">
        <v>170379</v>
      </c>
      <c r="U880" s="1" t="s">
        <v>25</v>
      </c>
      <c r="V880" s="1" t="s">
        <v>25</v>
      </c>
      <c r="W880" s="1" t="s">
        <v>25</v>
      </c>
      <c r="X880" s="1" t="s">
        <v>25</v>
      </c>
      <c r="Y880" s="1" t="s">
        <v>86</v>
      </c>
      <c r="Z880" s="1" t="s">
        <v>25</v>
      </c>
      <c r="AA880" s="1" t="s">
        <v>25</v>
      </c>
      <c r="AB880" s="1" t="s">
        <v>25</v>
      </c>
      <c r="AC880" s="1" t="s">
        <v>4394</v>
      </c>
      <c r="AD880" s="2">
        <v>46677.631000000001</v>
      </c>
      <c r="AE880" s="2">
        <v>410999.55900000001</v>
      </c>
      <c r="AF880" s="2">
        <v>388820</v>
      </c>
      <c r="AG880" s="2">
        <v>0</v>
      </c>
      <c r="AH880" s="2">
        <v>0</v>
      </c>
      <c r="AI880" s="2">
        <v>0</v>
      </c>
      <c r="AJ880" s="2">
        <v>0</v>
      </c>
      <c r="AK880" s="2">
        <v>0</v>
      </c>
      <c r="AL880" s="25" t="e">
        <f>VLOOKUP(H880,Tabla3[[#All],[Comuna]:[Codigo Comuna]],2,FALSE)</f>
        <v>#N/A</v>
      </c>
      <c r="AM880" s="28" t="e">
        <f>VLOOKUP(AL880,Poblacion!E$1:G$347,3,FALSE)</f>
        <v>#N/A</v>
      </c>
      <c r="AN880" s="28" t="e">
        <f>VLOOKUP(AL880,Tabla4[[#All],[Código Comuna]:[Población 2025 estimada]],3,FALSE)</f>
        <v>#N/A</v>
      </c>
      <c r="AO880" s="26" t="e">
        <f>VLOOKUP(AL880,Pobreza!B$1:E$346,4,FALSE)</f>
        <v>#N/A</v>
      </c>
    </row>
    <row r="881" spans="1:41" ht="24" x14ac:dyDescent="0.25">
      <c r="A881" s="5">
        <v>1051</v>
      </c>
      <c r="B881" s="5" t="s">
        <v>497</v>
      </c>
      <c r="C881" s="5" t="s">
        <v>497</v>
      </c>
      <c r="D881" s="1" t="s">
        <v>498</v>
      </c>
      <c r="E881" s="1" t="s">
        <v>93</v>
      </c>
      <c r="F881" s="1" t="str">
        <f t="shared" si="13"/>
        <v>LA ARAUCANÍA</v>
      </c>
      <c r="G881" s="1" t="s">
        <v>127</v>
      </c>
      <c r="H881" s="1" t="s">
        <v>122</v>
      </c>
      <c r="I881" s="5" t="s">
        <v>4911</v>
      </c>
      <c r="J881" s="5">
        <v>391</v>
      </c>
      <c r="K881" s="5" t="s">
        <v>20</v>
      </c>
      <c r="L881" s="5" t="s">
        <v>30</v>
      </c>
      <c r="M881" s="5">
        <v>54727</v>
      </c>
      <c r="N881" s="5" t="s">
        <v>1726</v>
      </c>
      <c r="O881" s="1" t="s">
        <v>1727</v>
      </c>
      <c r="P881" s="1" t="s">
        <v>505</v>
      </c>
      <c r="Q881" s="1" t="s">
        <v>506</v>
      </c>
      <c r="R881" s="1" t="s">
        <v>26</v>
      </c>
      <c r="S881" s="1" t="s">
        <v>31</v>
      </c>
      <c r="T881" s="5">
        <v>170378</v>
      </c>
      <c r="U881" s="1" t="s">
        <v>25</v>
      </c>
      <c r="V881" s="1" t="s">
        <v>25</v>
      </c>
      <c r="W881" s="1" t="s">
        <v>25</v>
      </c>
      <c r="X881" s="1" t="s">
        <v>25</v>
      </c>
      <c r="Y881" s="1" t="s">
        <v>86</v>
      </c>
      <c r="Z881" s="1" t="s">
        <v>25</v>
      </c>
      <c r="AA881" s="1" t="s">
        <v>25</v>
      </c>
      <c r="AB881" s="1" t="s">
        <v>25</v>
      </c>
      <c r="AC881" s="1" t="s">
        <v>4394</v>
      </c>
      <c r="AD881" s="2">
        <v>299991.04399999999</v>
      </c>
      <c r="AE881" s="2">
        <v>4005000.5580000002</v>
      </c>
      <c r="AF881" s="2">
        <v>5618180</v>
      </c>
      <c r="AG881" s="2">
        <v>0</v>
      </c>
      <c r="AH881" s="2">
        <v>0</v>
      </c>
      <c r="AI881" s="2">
        <v>0</v>
      </c>
      <c r="AJ881" s="2">
        <v>0</v>
      </c>
      <c r="AK881" s="2">
        <v>0</v>
      </c>
      <c r="AL881" s="25" t="e">
        <f>VLOOKUP(H881,Tabla3[[#All],[Comuna]:[Codigo Comuna]],2,FALSE)</f>
        <v>#N/A</v>
      </c>
      <c r="AM881" s="28" t="e">
        <f>VLOOKUP(AL881,Poblacion!E$1:G$347,3,FALSE)</f>
        <v>#N/A</v>
      </c>
      <c r="AN881" s="28" t="e">
        <f>VLOOKUP(AL881,Tabla4[[#All],[Código Comuna]:[Población 2025 estimada]],3,FALSE)</f>
        <v>#N/A</v>
      </c>
      <c r="AO881" s="26" t="e">
        <f>VLOOKUP(AL881,Pobreza!B$1:E$346,4,FALSE)</f>
        <v>#N/A</v>
      </c>
    </row>
    <row r="882" spans="1:41" ht="24" x14ac:dyDescent="0.25">
      <c r="A882" s="5">
        <v>1054</v>
      </c>
      <c r="B882" s="5" t="s">
        <v>497</v>
      </c>
      <c r="C882" s="5" t="s">
        <v>497</v>
      </c>
      <c r="D882" s="1" t="s">
        <v>498</v>
      </c>
      <c r="E882" s="1" t="s">
        <v>93</v>
      </c>
      <c r="F882" s="1" t="str">
        <f t="shared" si="13"/>
        <v>LA ARAUCANÍA</v>
      </c>
      <c r="G882" s="1" t="s">
        <v>102</v>
      </c>
      <c r="H882" s="1" t="s">
        <v>1730</v>
      </c>
      <c r="I882" s="5" t="s">
        <v>4912</v>
      </c>
      <c r="J882" s="5">
        <v>747</v>
      </c>
      <c r="K882" s="5" t="s">
        <v>20</v>
      </c>
      <c r="L882" s="5" t="s">
        <v>21</v>
      </c>
      <c r="M882" s="5">
        <v>50991</v>
      </c>
      <c r="N882" s="5" t="s">
        <v>1728</v>
      </c>
      <c r="O882" s="1" t="s">
        <v>1729</v>
      </c>
      <c r="P882" s="1" t="s">
        <v>505</v>
      </c>
      <c r="Q882" s="1" t="s">
        <v>560</v>
      </c>
      <c r="R882" s="1" t="s">
        <v>26</v>
      </c>
      <c r="S882" s="1" t="s">
        <v>724</v>
      </c>
      <c r="T882" s="5">
        <v>182419</v>
      </c>
      <c r="U882" s="1" t="s">
        <v>25</v>
      </c>
      <c r="V882" s="1" t="s">
        <v>25</v>
      </c>
      <c r="W882" s="1" t="s">
        <v>25</v>
      </c>
      <c r="X882" s="1" t="s">
        <v>25</v>
      </c>
      <c r="Y882" s="1" t="s">
        <v>25</v>
      </c>
      <c r="Z882" s="1" t="s">
        <v>25</v>
      </c>
      <c r="AA882" s="1" t="s">
        <v>25</v>
      </c>
      <c r="AB882" s="1" t="s">
        <v>25</v>
      </c>
      <c r="AC882" s="1" t="s">
        <v>4394</v>
      </c>
      <c r="AD882" s="2">
        <v>0</v>
      </c>
      <c r="AE882" s="2">
        <v>0</v>
      </c>
      <c r="AF882" s="2">
        <v>10000</v>
      </c>
      <c r="AG882" s="2">
        <v>300000</v>
      </c>
      <c r="AH882" s="2">
        <v>140000</v>
      </c>
      <c r="AI882" s="2">
        <v>0</v>
      </c>
      <c r="AJ882" s="2">
        <v>0</v>
      </c>
      <c r="AK882" s="2">
        <v>0</v>
      </c>
      <c r="AL882" s="25">
        <f>VLOOKUP(H882,Tabla3[[#All],[Comuna]:[Codigo Comuna]],2,FALSE)</f>
        <v>9110</v>
      </c>
      <c r="AM882" s="28">
        <f>VLOOKUP(AL882,Poblacion!E$1:G$347,3,FALSE)</f>
        <v>6796</v>
      </c>
      <c r="AN882" s="28">
        <f>VLOOKUP(AL882,Tabla4[[#All],[Código Comuna]:[Población 2025 estimada]],3,FALSE)</f>
        <v>6328</v>
      </c>
      <c r="AO882" s="26">
        <f>VLOOKUP(AL882,Pobreza!B$1:E$346,4,FALSE)</f>
        <v>0.17576312752054529</v>
      </c>
    </row>
    <row r="883" spans="1:41" ht="24" x14ac:dyDescent="0.25">
      <c r="A883" s="5">
        <v>1055</v>
      </c>
      <c r="B883" s="5" t="s">
        <v>497</v>
      </c>
      <c r="C883" s="5" t="s">
        <v>497</v>
      </c>
      <c r="D883" s="1" t="s">
        <v>498</v>
      </c>
      <c r="E883" s="1" t="s">
        <v>93</v>
      </c>
      <c r="F883" s="1" t="str">
        <f t="shared" si="13"/>
        <v>LA ARAUCANÍA</v>
      </c>
      <c r="G883" s="1" t="s">
        <v>102</v>
      </c>
      <c r="H883" s="1" t="s">
        <v>1730</v>
      </c>
      <c r="I883" s="5" t="s">
        <v>4912</v>
      </c>
      <c r="J883" s="5">
        <v>747</v>
      </c>
      <c r="K883" s="5" t="s">
        <v>20</v>
      </c>
      <c r="L883" s="5" t="s">
        <v>30</v>
      </c>
      <c r="M883" s="5">
        <v>50991</v>
      </c>
      <c r="N883" s="5" t="s">
        <v>1728</v>
      </c>
      <c r="O883" s="1" t="s">
        <v>1729</v>
      </c>
      <c r="P883" s="1" t="s">
        <v>505</v>
      </c>
      <c r="Q883" s="1" t="s">
        <v>560</v>
      </c>
      <c r="R883" s="1" t="s">
        <v>26</v>
      </c>
      <c r="S883" s="1" t="s">
        <v>418</v>
      </c>
      <c r="T883" s="5">
        <v>182420</v>
      </c>
      <c r="U883" s="1" t="s">
        <v>25</v>
      </c>
      <c r="V883" s="1" t="s">
        <v>25</v>
      </c>
      <c r="W883" s="1" t="s">
        <v>25</v>
      </c>
      <c r="X883" s="1" t="s">
        <v>25</v>
      </c>
      <c r="Y883" s="1" t="s">
        <v>25</v>
      </c>
      <c r="Z883" s="1" t="s">
        <v>25</v>
      </c>
      <c r="AA883" s="1" t="s">
        <v>25</v>
      </c>
      <c r="AB883" s="1" t="s">
        <v>25</v>
      </c>
      <c r="AC883" s="1" t="s">
        <v>4394</v>
      </c>
      <c r="AD883" s="2">
        <v>0</v>
      </c>
      <c r="AE883" s="2">
        <v>0</v>
      </c>
      <c r="AF883" s="2">
        <v>50000</v>
      </c>
      <c r="AG883" s="2">
        <v>780000</v>
      </c>
      <c r="AH883" s="2">
        <v>750000</v>
      </c>
      <c r="AI883" s="2">
        <v>0</v>
      </c>
      <c r="AJ883" s="2">
        <v>0</v>
      </c>
      <c r="AK883" s="2">
        <v>0</v>
      </c>
      <c r="AL883" s="25">
        <f>VLOOKUP(H883,Tabla3[[#All],[Comuna]:[Codigo Comuna]],2,FALSE)</f>
        <v>9110</v>
      </c>
      <c r="AM883" s="28">
        <f>VLOOKUP(AL883,Poblacion!E$1:G$347,3,FALSE)</f>
        <v>6796</v>
      </c>
      <c r="AN883" s="28">
        <f>VLOOKUP(AL883,Tabla4[[#All],[Código Comuna]:[Población 2025 estimada]],3,FALSE)</f>
        <v>6328</v>
      </c>
      <c r="AO883" s="26">
        <f>VLOOKUP(AL883,Pobreza!B$1:E$346,4,FALSE)</f>
        <v>0.17576312752054529</v>
      </c>
    </row>
    <row r="884" spans="1:41" ht="24" x14ac:dyDescent="0.25">
      <c r="A884" s="5">
        <v>1057</v>
      </c>
      <c r="B884" s="5" t="s">
        <v>497</v>
      </c>
      <c r="C884" s="5" t="s">
        <v>497</v>
      </c>
      <c r="D884" s="1" t="s">
        <v>498</v>
      </c>
      <c r="E884" s="1" t="s">
        <v>93</v>
      </c>
      <c r="F884" s="1" t="str">
        <f t="shared" si="13"/>
        <v>LA ARAUCANÍA</v>
      </c>
      <c r="G884" s="1" t="s">
        <v>127</v>
      </c>
      <c r="H884" s="1" t="s">
        <v>122</v>
      </c>
      <c r="I884" s="5" t="s">
        <v>4911</v>
      </c>
      <c r="J884" s="5">
        <v>494</v>
      </c>
      <c r="K884" s="5" t="s">
        <v>20</v>
      </c>
      <c r="L884" s="5" t="s">
        <v>30</v>
      </c>
      <c r="M884" s="5">
        <v>56137</v>
      </c>
      <c r="N884" s="5" t="s">
        <v>1731</v>
      </c>
      <c r="O884" s="1" t="s">
        <v>1732</v>
      </c>
      <c r="P884" s="1" t="s">
        <v>533</v>
      </c>
      <c r="Q884" s="1" t="s">
        <v>556</v>
      </c>
      <c r="R884" s="1" t="s">
        <v>26</v>
      </c>
      <c r="S884" s="1" t="s">
        <v>31</v>
      </c>
      <c r="T884" s="5">
        <v>175156</v>
      </c>
      <c r="U884" s="1" t="s">
        <v>25</v>
      </c>
      <c r="V884" s="1" t="s">
        <v>25</v>
      </c>
      <c r="W884" s="1" t="s">
        <v>25</v>
      </c>
      <c r="X884" s="1" t="s">
        <v>25</v>
      </c>
      <c r="Y884" s="1" t="s">
        <v>86</v>
      </c>
      <c r="Z884" s="1" t="s">
        <v>25</v>
      </c>
      <c r="AA884" s="1" t="s">
        <v>25</v>
      </c>
      <c r="AB884" s="1" t="s">
        <v>25</v>
      </c>
      <c r="AC884" s="1" t="s">
        <v>4394</v>
      </c>
      <c r="AD884" s="2">
        <v>391335.99400000001</v>
      </c>
      <c r="AE884" s="2">
        <v>2681473.0759999999</v>
      </c>
      <c r="AF884" s="2">
        <v>875033</v>
      </c>
      <c r="AG884" s="2">
        <v>0</v>
      </c>
      <c r="AH884" s="2">
        <v>0</v>
      </c>
      <c r="AI884" s="2">
        <v>0</v>
      </c>
      <c r="AJ884" s="2">
        <v>0</v>
      </c>
      <c r="AK884" s="2">
        <v>0</v>
      </c>
      <c r="AL884" s="25" t="e">
        <f>VLOOKUP(H884,Tabla3[[#All],[Comuna]:[Codigo Comuna]],2,FALSE)</f>
        <v>#N/A</v>
      </c>
      <c r="AM884" s="28" t="e">
        <f>VLOOKUP(AL884,Poblacion!E$1:G$347,3,FALSE)</f>
        <v>#N/A</v>
      </c>
      <c r="AN884" s="28" t="e">
        <f>VLOOKUP(AL884,Tabla4[[#All],[Código Comuna]:[Población 2025 estimada]],3,FALSE)</f>
        <v>#N/A</v>
      </c>
      <c r="AO884" s="26" t="e">
        <f>VLOOKUP(AL884,Pobreza!B$1:E$346,4,FALSE)</f>
        <v>#N/A</v>
      </c>
    </row>
    <row r="885" spans="1:41" ht="24" x14ac:dyDescent="0.25">
      <c r="A885" s="5">
        <v>1058</v>
      </c>
      <c r="B885" s="5" t="s">
        <v>497</v>
      </c>
      <c r="C885" s="5" t="s">
        <v>497</v>
      </c>
      <c r="D885" s="1" t="s">
        <v>498</v>
      </c>
      <c r="E885" s="1" t="s">
        <v>93</v>
      </c>
      <c r="F885" s="1" t="str">
        <f t="shared" si="13"/>
        <v>LA ARAUCANÍA</v>
      </c>
      <c r="G885" s="1" t="s">
        <v>102</v>
      </c>
      <c r="H885" s="1" t="s">
        <v>122</v>
      </c>
      <c r="I885" s="5" t="s">
        <v>4911</v>
      </c>
      <c r="J885" s="5">
        <v>487</v>
      </c>
      <c r="K885" s="5" t="s">
        <v>20</v>
      </c>
      <c r="L885" s="5" t="s">
        <v>21</v>
      </c>
      <c r="M885" s="5">
        <v>56113</v>
      </c>
      <c r="N885" s="5" t="s">
        <v>1733</v>
      </c>
      <c r="O885" s="1" t="s">
        <v>1734</v>
      </c>
      <c r="P885" s="1" t="s">
        <v>533</v>
      </c>
      <c r="Q885" s="1" t="s">
        <v>565</v>
      </c>
      <c r="R885" s="1" t="s">
        <v>26</v>
      </c>
      <c r="S885" s="1" t="s">
        <v>27</v>
      </c>
      <c r="T885" s="5">
        <v>175072</v>
      </c>
      <c r="U885" s="1" t="s">
        <v>25</v>
      </c>
      <c r="V885" s="1" t="s">
        <v>25</v>
      </c>
      <c r="W885" s="1" t="s">
        <v>25</v>
      </c>
      <c r="X885" s="1" t="s">
        <v>25</v>
      </c>
      <c r="Y885" s="1" t="s">
        <v>86</v>
      </c>
      <c r="Z885" s="1" t="s">
        <v>25</v>
      </c>
      <c r="AA885" s="1" t="s">
        <v>25</v>
      </c>
      <c r="AB885" s="1" t="s">
        <v>25</v>
      </c>
      <c r="AC885" s="1" t="s">
        <v>4394</v>
      </c>
      <c r="AD885" s="2">
        <v>0</v>
      </c>
      <c r="AE885" s="2">
        <v>396999.68599999999</v>
      </c>
      <c r="AF885" s="2">
        <v>176251</v>
      </c>
      <c r="AG885" s="2">
        <v>0</v>
      </c>
      <c r="AH885" s="2">
        <v>0</v>
      </c>
      <c r="AI885" s="2">
        <v>0</v>
      </c>
      <c r="AJ885" s="2">
        <v>0</v>
      </c>
      <c r="AK885" s="2">
        <v>0</v>
      </c>
      <c r="AL885" s="25" t="e">
        <f>VLOOKUP(H885,Tabla3[[#All],[Comuna]:[Codigo Comuna]],2,FALSE)</f>
        <v>#N/A</v>
      </c>
      <c r="AM885" s="28" t="e">
        <f>VLOOKUP(AL885,Poblacion!E$1:G$347,3,FALSE)</f>
        <v>#N/A</v>
      </c>
      <c r="AN885" s="28" t="e">
        <f>VLOOKUP(AL885,Tabla4[[#All],[Código Comuna]:[Población 2025 estimada]],3,FALSE)</f>
        <v>#N/A</v>
      </c>
      <c r="AO885" s="26" t="e">
        <f>VLOOKUP(AL885,Pobreza!B$1:E$346,4,FALSE)</f>
        <v>#N/A</v>
      </c>
    </row>
    <row r="886" spans="1:41" ht="24" x14ac:dyDescent="0.25">
      <c r="A886" s="5">
        <v>1059</v>
      </c>
      <c r="B886" s="5" t="s">
        <v>497</v>
      </c>
      <c r="C886" s="5" t="s">
        <v>497</v>
      </c>
      <c r="D886" s="1" t="s">
        <v>498</v>
      </c>
      <c r="E886" s="1" t="s">
        <v>93</v>
      </c>
      <c r="F886" s="1" t="str">
        <f t="shared" si="13"/>
        <v>LA ARAUCANÍA</v>
      </c>
      <c r="G886" s="1" t="s">
        <v>102</v>
      </c>
      <c r="H886" s="1" t="s">
        <v>122</v>
      </c>
      <c r="I886" s="5" t="s">
        <v>4911</v>
      </c>
      <c r="J886" s="5">
        <v>487</v>
      </c>
      <c r="K886" s="5" t="s">
        <v>20</v>
      </c>
      <c r="L886" s="5" t="s">
        <v>30</v>
      </c>
      <c r="M886" s="5">
        <v>56113</v>
      </c>
      <c r="N886" s="5" t="s">
        <v>1733</v>
      </c>
      <c r="O886" s="1" t="s">
        <v>1734</v>
      </c>
      <c r="P886" s="1" t="s">
        <v>533</v>
      </c>
      <c r="Q886" s="1" t="s">
        <v>565</v>
      </c>
      <c r="R886" s="1" t="s">
        <v>26</v>
      </c>
      <c r="S886" s="1" t="s">
        <v>31</v>
      </c>
      <c r="T886" s="5">
        <v>175073</v>
      </c>
      <c r="U886" s="1" t="s">
        <v>25</v>
      </c>
      <c r="V886" s="1" t="s">
        <v>25</v>
      </c>
      <c r="W886" s="1" t="s">
        <v>25</v>
      </c>
      <c r="X886" s="1" t="s">
        <v>25</v>
      </c>
      <c r="Y886" s="1" t="s">
        <v>86</v>
      </c>
      <c r="Z886" s="1" t="s">
        <v>25</v>
      </c>
      <c r="AA886" s="1" t="s">
        <v>25</v>
      </c>
      <c r="AB886" s="1" t="s">
        <v>25</v>
      </c>
      <c r="AC886" s="1" t="s">
        <v>4394</v>
      </c>
      <c r="AD886" s="2">
        <v>743227.22400000005</v>
      </c>
      <c r="AE886" s="2">
        <v>7435031.2529999996</v>
      </c>
      <c r="AF886" s="2">
        <v>8623748</v>
      </c>
      <c r="AG886" s="2">
        <v>7013000</v>
      </c>
      <c r="AH886" s="2">
        <v>0</v>
      </c>
      <c r="AI886" s="2">
        <v>0</v>
      </c>
      <c r="AJ886" s="2">
        <v>0</v>
      </c>
      <c r="AK886" s="2">
        <v>0</v>
      </c>
      <c r="AL886" s="25" t="e">
        <f>VLOOKUP(H886,Tabla3[[#All],[Comuna]:[Codigo Comuna]],2,FALSE)</f>
        <v>#N/A</v>
      </c>
      <c r="AM886" s="28" t="e">
        <f>VLOOKUP(AL886,Poblacion!E$1:G$347,3,FALSE)</f>
        <v>#N/A</v>
      </c>
      <c r="AN886" s="28" t="e">
        <f>VLOOKUP(AL886,Tabla4[[#All],[Código Comuna]:[Población 2025 estimada]],3,FALSE)</f>
        <v>#N/A</v>
      </c>
      <c r="AO886" s="26" t="e">
        <f>VLOOKUP(AL886,Pobreza!B$1:E$346,4,FALSE)</f>
        <v>#N/A</v>
      </c>
    </row>
    <row r="887" spans="1:41" ht="24" x14ac:dyDescent="0.25">
      <c r="A887" s="5">
        <v>1060</v>
      </c>
      <c r="B887" s="5" t="s">
        <v>497</v>
      </c>
      <c r="C887" s="5" t="s">
        <v>497</v>
      </c>
      <c r="D887" s="1" t="s">
        <v>498</v>
      </c>
      <c r="E887" s="1" t="s">
        <v>93</v>
      </c>
      <c r="F887" s="1" t="str">
        <f t="shared" si="13"/>
        <v>LA ARAUCANÍA</v>
      </c>
      <c r="G887" s="1" t="s">
        <v>161</v>
      </c>
      <c r="H887" s="1" t="s">
        <v>122</v>
      </c>
      <c r="I887" s="5" t="s">
        <v>4911</v>
      </c>
      <c r="J887" s="5">
        <v>468</v>
      </c>
      <c r="K887" s="5" t="s">
        <v>20</v>
      </c>
      <c r="L887" s="5" t="s">
        <v>30</v>
      </c>
      <c r="M887" s="5">
        <v>55870</v>
      </c>
      <c r="N887" s="5" t="s">
        <v>1735</v>
      </c>
      <c r="O887" s="1" t="s">
        <v>1736</v>
      </c>
      <c r="P887" s="1" t="s">
        <v>533</v>
      </c>
      <c r="Q887" s="1" t="s">
        <v>1576</v>
      </c>
      <c r="R887" s="1" t="s">
        <v>26</v>
      </c>
      <c r="S887" s="1" t="s">
        <v>31</v>
      </c>
      <c r="T887" s="5">
        <v>174237</v>
      </c>
      <c r="U887" s="1" t="s">
        <v>25</v>
      </c>
      <c r="V887" s="1" t="s">
        <v>25</v>
      </c>
      <c r="W887" s="1" t="s">
        <v>25</v>
      </c>
      <c r="X887" s="1" t="s">
        <v>25</v>
      </c>
      <c r="Y887" s="1" t="s">
        <v>86</v>
      </c>
      <c r="Z887" s="1" t="s">
        <v>25</v>
      </c>
      <c r="AA887" s="1" t="s">
        <v>25</v>
      </c>
      <c r="AB887" s="1" t="s">
        <v>25</v>
      </c>
      <c r="AC887" s="1" t="s">
        <v>4394</v>
      </c>
      <c r="AD887" s="2">
        <v>0</v>
      </c>
      <c r="AE887" s="2">
        <v>1</v>
      </c>
      <c r="AF887" s="2">
        <v>1336112</v>
      </c>
      <c r="AG887" s="2">
        <v>0</v>
      </c>
      <c r="AH887" s="2">
        <v>0</v>
      </c>
      <c r="AI887" s="2">
        <v>0</v>
      </c>
      <c r="AJ887" s="2">
        <v>0</v>
      </c>
      <c r="AK887" s="2">
        <v>0</v>
      </c>
      <c r="AL887" s="25" t="e">
        <f>VLOOKUP(H887,Tabla3[[#All],[Comuna]:[Codigo Comuna]],2,FALSE)</f>
        <v>#N/A</v>
      </c>
      <c r="AM887" s="28" t="e">
        <f>VLOOKUP(AL887,Poblacion!E$1:G$347,3,FALSE)</f>
        <v>#N/A</v>
      </c>
      <c r="AN887" s="28" t="e">
        <f>VLOOKUP(AL887,Tabla4[[#All],[Código Comuna]:[Población 2025 estimada]],3,FALSE)</f>
        <v>#N/A</v>
      </c>
      <c r="AO887" s="26" t="e">
        <f>VLOOKUP(AL887,Pobreza!B$1:E$346,4,FALSE)</f>
        <v>#N/A</v>
      </c>
    </row>
    <row r="888" spans="1:41" ht="24" x14ac:dyDescent="0.25">
      <c r="A888" s="6"/>
      <c r="B888" s="5" t="s">
        <v>497</v>
      </c>
      <c r="C888" s="5" t="s">
        <v>497</v>
      </c>
      <c r="D888" s="1" t="s">
        <v>498</v>
      </c>
      <c r="E888" s="1" t="s">
        <v>93</v>
      </c>
      <c r="F888" s="1" t="str">
        <f t="shared" si="13"/>
        <v>LA ARAUCANÍA</v>
      </c>
      <c r="G888" s="1" t="s">
        <v>97</v>
      </c>
      <c r="H888" s="1" t="s">
        <v>122</v>
      </c>
      <c r="I888" s="5" t="s">
        <v>4911</v>
      </c>
      <c r="J888" s="6"/>
      <c r="K888" s="5" t="s">
        <v>20</v>
      </c>
      <c r="L888" s="5" t="s">
        <v>21</v>
      </c>
      <c r="M888" s="5">
        <v>55886</v>
      </c>
      <c r="N888" s="5" t="s">
        <v>1737</v>
      </c>
      <c r="O888" s="1" t="s">
        <v>1738</v>
      </c>
      <c r="P888" s="1" t="s">
        <v>533</v>
      </c>
      <c r="Q888" s="1" t="s">
        <v>25</v>
      </c>
      <c r="R888" s="1" t="s">
        <v>26</v>
      </c>
      <c r="S888" s="1" t="s">
        <v>27</v>
      </c>
      <c r="T888" s="5">
        <v>174356</v>
      </c>
      <c r="U888" s="1" t="s">
        <v>25</v>
      </c>
      <c r="V888" s="1" t="s">
        <v>25</v>
      </c>
      <c r="W888" s="1" t="s">
        <v>25</v>
      </c>
      <c r="X888" s="1" t="s">
        <v>25</v>
      </c>
      <c r="Y888" s="1" t="s">
        <v>25</v>
      </c>
      <c r="Z888" s="1" t="s">
        <v>25</v>
      </c>
      <c r="AA888" s="1" t="s">
        <v>25</v>
      </c>
      <c r="AB888" s="1" t="s">
        <v>25</v>
      </c>
      <c r="AC888" s="1" t="s">
        <v>4394</v>
      </c>
      <c r="AD888" s="2">
        <v>0</v>
      </c>
      <c r="AE888" s="2">
        <v>26800</v>
      </c>
      <c r="AF888" s="2">
        <v>16963</v>
      </c>
      <c r="AG888" s="2">
        <v>0</v>
      </c>
      <c r="AH888" s="2">
        <v>0</v>
      </c>
      <c r="AI888" s="2">
        <v>0</v>
      </c>
      <c r="AJ888" s="2">
        <v>0</v>
      </c>
      <c r="AK888" s="2">
        <v>0</v>
      </c>
      <c r="AL888" s="25" t="e">
        <f>VLOOKUP(H888,Tabla3[[#All],[Comuna]:[Codigo Comuna]],2,FALSE)</f>
        <v>#N/A</v>
      </c>
      <c r="AM888" s="28" t="e">
        <f>VLOOKUP(AL888,Poblacion!E$1:G$347,3,FALSE)</f>
        <v>#N/A</v>
      </c>
      <c r="AN888" s="28" t="e">
        <f>VLOOKUP(AL888,Tabla4[[#All],[Código Comuna]:[Población 2025 estimada]],3,FALSE)</f>
        <v>#N/A</v>
      </c>
      <c r="AO888" s="26" t="e">
        <f>VLOOKUP(AL888,Pobreza!B$1:E$346,4,FALSE)</f>
        <v>#N/A</v>
      </c>
    </row>
    <row r="889" spans="1:41" ht="24" x14ac:dyDescent="0.25">
      <c r="A889" s="5">
        <v>1061</v>
      </c>
      <c r="B889" s="5" t="s">
        <v>497</v>
      </c>
      <c r="C889" s="5" t="s">
        <v>497</v>
      </c>
      <c r="D889" s="1" t="s">
        <v>498</v>
      </c>
      <c r="E889" s="1" t="s">
        <v>93</v>
      </c>
      <c r="F889" s="1" t="str">
        <f t="shared" si="13"/>
        <v>LA ARAUCANÍA</v>
      </c>
      <c r="G889" s="1" t="s">
        <v>97</v>
      </c>
      <c r="H889" s="1" t="s">
        <v>122</v>
      </c>
      <c r="I889" s="5" t="s">
        <v>4911</v>
      </c>
      <c r="J889" s="5">
        <v>469</v>
      </c>
      <c r="K889" s="5" t="s">
        <v>20</v>
      </c>
      <c r="L889" s="5" t="s">
        <v>30</v>
      </c>
      <c r="M889" s="5">
        <v>55886</v>
      </c>
      <c r="N889" s="5" t="s">
        <v>1737</v>
      </c>
      <c r="O889" s="1" t="s">
        <v>1738</v>
      </c>
      <c r="P889" s="1" t="s">
        <v>533</v>
      </c>
      <c r="Q889" s="1" t="s">
        <v>565</v>
      </c>
      <c r="R889" s="1" t="s">
        <v>26</v>
      </c>
      <c r="S889" s="1" t="s">
        <v>31</v>
      </c>
      <c r="T889" s="5">
        <v>174358</v>
      </c>
      <c r="U889" s="1" t="s">
        <v>25</v>
      </c>
      <c r="V889" s="1" t="s">
        <v>25</v>
      </c>
      <c r="W889" s="1" t="s">
        <v>25</v>
      </c>
      <c r="X889" s="1" t="s">
        <v>25</v>
      </c>
      <c r="Y889" s="1" t="s">
        <v>86</v>
      </c>
      <c r="Z889" s="1" t="s">
        <v>25</v>
      </c>
      <c r="AA889" s="1" t="s">
        <v>25</v>
      </c>
      <c r="AB889" s="1" t="s">
        <v>25</v>
      </c>
      <c r="AC889" s="1" t="s">
        <v>4394</v>
      </c>
      <c r="AD889" s="2">
        <v>2018869.344</v>
      </c>
      <c r="AE889" s="2">
        <v>8823181.7139999997</v>
      </c>
      <c r="AF889" s="2">
        <v>4073037</v>
      </c>
      <c r="AG889" s="2">
        <v>2250501</v>
      </c>
      <c r="AH889" s="2">
        <v>0</v>
      </c>
      <c r="AI889" s="2">
        <v>0</v>
      </c>
      <c r="AJ889" s="2">
        <v>0</v>
      </c>
      <c r="AK889" s="2">
        <v>0</v>
      </c>
      <c r="AL889" s="25" t="e">
        <f>VLOOKUP(H889,Tabla3[[#All],[Comuna]:[Codigo Comuna]],2,FALSE)</f>
        <v>#N/A</v>
      </c>
      <c r="AM889" s="28" t="e">
        <f>VLOOKUP(AL889,Poblacion!E$1:G$347,3,FALSE)</f>
        <v>#N/A</v>
      </c>
      <c r="AN889" s="28" t="e">
        <f>VLOOKUP(AL889,Tabla4[[#All],[Código Comuna]:[Población 2025 estimada]],3,FALSE)</f>
        <v>#N/A</v>
      </c>
      <c r="AO889" s="26" t="e">
        <f>VLOOKUP(AL889,Pobreza!B$1:E$346,4,FALSE)</f>
        <v>#N/A</v>
      </c>
    </row>
    <row r="890" spans="1:41" ht="24" x14ac:dyDescent="0.25">
      <c r="A890" s="5">
        <v>1062</v>
      </c>
      <c r="B890" s="5" t="s">
        <v>497</v>
      </c>
      <c r="C890" s="5" t="s">
        <v>497</v>
      </c>
      <c r="D890" s="1" t="s">
        <v>498</v>
      </c>
      <c r="E890" s="1" t="s">
        <v>93</v>
      </c>
      <c r="F890" s="1" t="str">
        <f t="shared" si="13"/>
        <v>LA ARAUCANÍA</v>
      </c>
      <c r="G890" s="1" t="s">
        <v>97</v>
      </c>
      <c r="H890" s="1" t="s">
        <v>122</v>
      </c>
      <c r="I890" s="5" t="s">
        <v>4911</v>
      </c>
      <c r="J890" s="5">
        <v>489</v>
      </c>
      <c r="K890" s="5" t="s">
        <v>20</v>
      </c>
      <c r="L890" s="5" t="s">
        <v>30</v>
      </c>
      <c r="M890" s="5">
        <v>56115</v>
      </c>
      <c r="N890" s="5" t="s">
        <v>1739</v>
      </c>
      <c r="O890" s="1" t="s">
        <v>1740</v>
      </c>
      <c r="P890" s="1" t="s">
        <v>533</v>
      </c>
      <c r="Q890" s="1" t="s">
        <v>565</v>
      </c>
      <c r="R890" s="1" t="s">
        <v>26</v>
      </c>
      <c r="S890" s="1" t="s">
        <v>31</v>
      </c>
      <c r="T890" s="5">
        <v>175079</v>
      </c>
      <c r="U890" s="1" t="s">
        <v>25</v>
      </c>
      <c r="V890" s="1" t="s">
        <v>25</v>
      </c>
      <c r="W890" s="1" t="s">
        <v>25</v>
      </c>
      <c r="X890" s="1" t="s">
        <v>25</v>
      </c>
      <c r="Y890" s="1" t="s">
        <v>86</v>
      </c>
      <c r="Z890" s="1" t="s">
        <v>25</v>
      </c>
      <c r="AA890" s="1" t="s">
        <v>25</v>
      </c>
      <c r="AB890" s="1" t="s">
        <v>25</v>
      </c>
      <c r="AC890" s="1" t="s">
        <v>4394</v>
      </c>
      <c r="AD890" s="2">
        <v>0</v>
      </c>
      <c r="AE890" s="2">
        <v>157501</v>
      </c>
      <c r="AF890" s="2">
        <v>3037000</v>
      </c>
      <c r="AG890" s="2">
        <v>1986000</v>
      </c>
      <c r="AH890" s="2">
        <v>0</v>
      </c>
      <c r="AI890" s="2">
        <v>0</v>
      </c>
      <c r="AJ890" s="2">
        <v>0</v>
      </c>
      <c r="AK890" s="2">
        <v>0</v>
      </c>
      <c r="AL890" s="25" t="e">
        <f>VLOOKUP(H890,Tabla3[[#All],[Comuna]:[Codigo Comuna]],2,FALSE)</f>
        <v>#N/A</v>
      </c>
      <c r="AM890" s="28" t="e">
        <f>VLOOKUP(AL890,Poblacion!E$1:G$347,3,FALSE)</f>
        <v>#N/A</v>
      </c>
      <c r="AN890" s="28" t="e">
        <f>VLOOKUP(AL890,Tabla4[[#All],[Código Comuna]:[Población 2025 estimada]],3,FALSE)</f>
        <v>#N/A</v>
      </c>
      <c r="AO890" s="26" t="e">
        <f>VLOOKUP(AL890,Pobreza!B$1:E$346,4,FALSE)</f>
        <v>#N/A</v>
      </c>
    </row>
    <row r="891" spans="1:41" ht="24" x14ac:dyDescent="0.25">
      <c r="A891" s="5">
        <v>1063</v>
      </c>
      <c r="B891" s="5" t="s">
        <v>497</v>
      </c>
      <c r="C891" s="5" t="s">
        <v>497</v>
      </c>
      <c r="D891" s="1" t="s">
        <v>498</v>
      </c>
      <c r="E891" s="1" t="s">
        <v>93</v>
      </c>
      <c r="F891" s="1" t="str">
        <f t="shared" si="13"/>
        <v>LA ARAUCANÍA</v>
      </c>
      <c r="G891" s="1" t="s">
        <v>102</v>
      </c>
      <c r="H891" s="1" t="s">
        <v>122</v>
      </c>
      <c r="I891" s="5" t="s">
        <v>4911</v>
      </c>
      <c r="J891" s="5">
        <v>488</v>
      </c>
      <c r="K891" s="5" t="s">
        <v>20</v>
      </c>
      <c r="L891" s="5" t="s">
        <v>30</v>
      </c>
      <c r="M891" s="5">
        <v>56114</v>
      </c>
      <c r="N891" s="5" t="s">
        <v>1741</v>
      </c>
      <c r="O891" s="1" t="s">
        <v>1742</v>
      </c>
      <c r="P891" s="1" t="s">
        <v>533</v>
      </c>
      <c r="Q891" s="1" t="s">
        <v>565</v>
      </c>
      <c r="R891" s="1" t="s">
        <v>26</v>
      </c>
      <c r="S891" s="1" t="s">
        <v>31</v>
      </c>
      <c r="T891" s="5">
        <v>175076</v>
      </c>
      <c r="U891" s="1" t="s">
        <v>25</v>
      </c>
      <c r="V891" s="1" t="s">
        <v>25</v>
      </c>
      <c r="W891" s="1" t="s">
        <v>25</v>
      </c>
      <c r="X891" s="1" t="s">
        <v>25</v>
      </c>
      <c r="Y891" s="1" t="s">
        <v>86</v>
      </c>
      <c r="Z891" s="1" t="s">
        <v>25</v>
      </c>
      <c r="AA891" s="1" t="s">
        <v>25</v>
      </c>
      <c r="AB891" s="1" t="s">
        <v>25</v>
      </c>
      <c r="AC891" s="1" t="s">
        <v>4394</v>
      </c>
      <c r="AD891" s="2">
        <v>554636.56199999992</v>
      </c>
      <c r="AE891" s="2">
        <v>8642291.8709999993</v>
      </c>
      <c r="AF891" s="2">
        <v>6103478</v>
      </c>
      <c r="AG891" s="2">
        <v>0</v>
      </c>
      <c r="AH891" s="2">
        <v>0</v>
      </c>
      <c r="AI891" s="2">
        <v>0</v>
      </c>
      <c r="AJ891" s="2">
        <v>0</v>
      </c>
      <c r="AK891" s="2">
        <v>0</v>
      </c>
      <c r="AL891" s="25" t="e">
        <f>VLOOKUP(H891,Tabla3[[#All],[Comuna]:[Codigo Comuna]],2,FALSE)</f>
        <v>#N/A</v>
      </c>
      <c r="AM891" s="28" t="e">
        <f>VLOOKUP(AL891,Poblacion!E$1:G$347,3,FALSE)</f>
        <v>#N/A</v>
      </c>
      <c r="AN891" s="28" t="e">
        <f>VLOOKUP(AL891,Tabla4[[#All],[Código Comuna]:[Población 2025 estimada]],3,FALSE)</f>
        <v>#N/A</v>
      </c>
      <c r="AO891" s="26" t="e">
        <f>VLOOKUP(AL891,Pobreza!B$1:E$346,4,FALSE)</f>
        <v>#N/A</v>
      </c>
    </row>
    <row r="892" spans="1:41" ht="24" x14ac:dyDescent="0.25">
      <c r="A892" s="5">
        <v>1065</v>
      </c>
      <c r="B892" s="5" t="s">
        <v>497</v>
      </c>
      <c r="C892" s="5" t="s">
        <v>497</v>
      </c>
      <c r="D892" s="1" t="s">
        <v>498</v>
      </c>
      <c r="E892" s="1" t="s">
        <v>93</v>
      </c>
      <c r="F892" s="1" t="str">
        <f t="shared" si="13"/>
        <v>LA ARAUCANÍA</v>
      </c>
      <c r="G892" s="1" t="s">
        <v>102</v>
      </c>
      <c r="H892" s="1" t="s">
        <v>122</v>
      </c>
      <c r="I892" s="5" t="s">
        <v>4911</v>
      </c>
      <c r="J892" s="5">
        <v>470</v>
      </c>
      <c r="K892" s="5" t="s">
        <v>20</v>
      </c>
      <c r="L892" s="5" t="s">
        <v>21</v>
      </c>
      <c r="M892" s="5">
        <v>55905</v>
      </c>
      <c r="N892" s="5" t="s">
        <v>1743</v>
      </c>
      <c r="O892" s="1" t="s">
        <v>1744</v>
      </c>
      <c r="P892" s="1" t="s">
        <v>533</v>
      </c>
      <c r="Q892" s="1" t="s">
        <v>556</v>
      </c>
      <c r="R892" s="1" t="s">
        <v>26</v>
      </c>
      <c r="S892" s="1" t="s">
        <v>27</v>
      </c>
      <c r="T892" s="5">
        <v>174402</v>
      </c>
      <c r="U892" s="1" t="s">
        <v>25</v>
      </c>
      <c r="V892" s="1" t="s">
        <v>25</v>
      </c>
      <c r="W892" s="1" t="s">
        <v>25</v>
      </c>
      <c r="X892" s="1" t="s">
        <v>25</v>
      </c>
      <c r="Y892" s="1" t="s">
        <v>25</v>
      </c>
      <c r="Z892" s="1" t="s">
        <v>25</v>
      </c>
      <c r="AA892" s="1" t="s">
        <v>25</v>
      </c>
      <c r="AB892" s="1" t="s">
        <v>25</v>
      </c>
      <c r="AC892" s="1" t="s">
        <v>4394</v>
      </c>
      <c r="AD892" s="2">
        <v>0</v>
      </c>
      <c r="AE892" s="2">
        <v>48239.006999999998</v>
      </c>
      <c r="AF892" s="2">
        <v>618209</v>
      </c>
      <c r="AG892" s="2">
        <v>257569</v>
      </c>
      <c r="AH892" s="2">
        <v>0</v>
      </c>
      <c r="AI892" s="2">
        <v>0</v>
      </c>
      <c r="AJ892" s="2">
        <v>0</v>
      </c>
      <c r="AK892" s="2">
        <v>0</v>
      </c>
      <c r="AL892" s="25" t="e">
        <f>VLOOKUP(H892,Tabla3[[#All],[Comuna]:[Codigo Comuna]],2,FALSE)</f>
        <v>#N/A</v>
      </c>
      <c r="AM892" s="28" t="e">
        <f>VLOOKUP(AL892,Poblacion!E$1:G$347,3,FALSE)</f>
        <v>#N/A</v>
      </c>
      <c r="AN892" s="28" t="e">
        <f>VLOOKUP(AL892,Tabla4[[#All],[Código Comuna]:[Población 2025 estimada]],3,FALSE)</f>
        <v>#N/A</v>
      </c>
      <c r="AO892" s="26" t="e">
        <f>VLOOKUP(AL892,Pobreza!B$1:E$346,4,FALSE)</f>
        <v>#N/A</v>
      </c>
    </row>
    <row r="893" spans="1:41" ht="24" x14ac:dyDescent="0.25">
      <c r="A893" s="5">
        <v>1066</v>
      </c>
      <c r="B893" s="5" t="s">
        <v>497</v>
      </c>
      <c r="C893" s="5" t="s">
        <v>497</v>
      </c>
      <c r="D893" s="1" t="s">
        <v>498</v>
      </c>
      <c r="E893" s="1" t="s">
        <v>93</v>
      </c>
      <c r="F893" s="1" t="str">
        <f t="shared" si="13"/>
        <v>LA ARAUCANÍA</v>
      </c>
      <c r="G893" s="1" t="s">
        <v>102</v>
      </c>
      <c r="H893" s="1" t="s">
        <v>122</v>
      </c>
      <c r="I893" s="5" t="s">
        <v>4911</v>
      </c>
      <c r="J893" s="5">
        <v>470</v>
      </c>
      <c r="K893" s="5" t="s">
        <v>20</v>
      </c>
      <c r="L893" s="5" t="s">
        <v>30</v>
      </c>
      <c r="M893" s="5">
        <v>55905</v>
      </c>
      <c r="N893" s="5" t="s">
        <v>1743</v>
      </c>
      <c r="O893" s="1" t="s">
        <v>1744</v>
      </c>
      <c r="P893" s="1" t="s">
        <v>533</v>
      </c>
      <c r="Q893" s="1" t="s">
        <v>556</v>
      </c>
      <c r="R893" s="1" t="s">
        <v>26</v>
      </c>
      <c r="S893" s="1" t="s">
        <v>603</v>
      </c>
      <c r="T893" s="5">
        <v>174403</v>
      </c>
      <c r="U893" s="1" t="s">
        <v>25</v>
      </c>
      <c r="V893" s="1" t="s">
        <v>25</v>
      </c>
      <c r="W893" s="1" t="s">
        <v>25</v>
      </c>
      <c r="X893" s="1" t="s">
        <v>25</v>
      </c>
      <c r="Y893" s="1" t="s">
        <v>25</v>
      </c>
      <c r="Z893" s="1" t="s">
        <v>25</v>
      </c>
      <c r="AA893" s="1" t="s">
        <v>25</v>
      </c>
      <c r="AB893" s="1" t="s">
        <v>25</v>
      </c>
      <c r="AC893" s="1" t="s">
        <v>4394</v>
      </c>
      <c r="AD893" s="2">
        <v>0</v>
      </c>
      <c r="AE893" s="2">
        <v>444394.30300000001</v>
      </c>
      <c r="AF893" s="2">
        <v>6005284</v>
      </c>
      <c r="AG893" s="2">
        <v>728925</v>
      </c>
      <c r="AH893" s="2">
        <v>0</v>
      </c>
      <c r="AI893" s="2">
        <v>0</v>
      </c>
      <c r="AJ893" s="2">
        <v>0</v>
      </c>
      <c r="AK893" s="2">
        <v>0</v>
      </c>
      <c r="AL893" s="25" t="e">
        <f>VLOOKUP(H893,Tabla3[[#All],[Comuna]:[Codigo Comuna]],2,FALSE)</f>
        <v>#N/A</v>
      </c>
      <c r="AM893" s="28" t="e">
        <f>VLOOKUP(AL893,Poblacion!E$1:G$347,3,FALSE)</f>
        <v>#N/A</v>
      </c>
      <c r="AN893" s="28" t="e">
        <f>VLOOKUP(AL893,Tabla4[[#All],[Código Comuna]:[Población 2025 estimada]],3,FALSE)</f>
        <v>#N/A</v>
      </c>
      <c r="AO893" s="26" t="e">
        <f>VLOOKUP(AL893,Pobreza!B$1:E$346,4,FALSE)</f>
        <v>#N/A</v>
      </c>
    </row>
    <row r="894" spans="1:41" ht="24" x14ac:dyDescent="0.25">
      <c r="A894" s="6"/>
      <c r="B894" s="5" t="s">
        <v>497</v>
      </c>
      <c r="C894" s="5" t="s">
        <v>497</v>
      </c>
      <c r="D894" s="1" t="s">
        <v>498</v>
      </c>
      <c r="E894" s="1" t="s">
        <v>93</v>
      </c>
      <c r="F894" s="1" t="str">
        <f t="shared" si="13"/>
        <v>LA ARAUCANÍA</v>
      </c>
      <c r="G894" s="1" t="s">
        <v>127</v>
      </c>
      <c r="H894" s="1" t="s">
        <v>122</v>
      </c>
      <c r="I894" s="5" t="s">
        <v>4911</v>
      </c>
      <c r="J894" s="6"/>
      <c r="K894" s="5" t="s">
        <v>20</v>
      </c>
      <c r="L894" s="5" t="s">
        <v>30</v>
      </c>
      <c r="M894" s="5">
        <v>58352</v>
      </c>
      <c r="N894" s="5" t="s">
        <v>1745</v>
      </c>
      <c r="O894" s="1" t="s">
        <v>1746</v>
      </c>
      <c r="P894" s="1" t="s">
        <v>533</v>
      </c>
      <c r="Q894" s="1" t="s">
        <v>25</v>
      </c>
      <c r="R894" s="1" t="s">
        <v>26</v>
      </c>
      <c r="S894" s="1" t="s">
        <v>31</v>
      </c>
      <c r="T894" s="5">
        <v>180613</v>
      </c>
      <c r="U894" s="1" t="s">
        <v>25</v>
      </c>
      <c r="V894" s="1" t="s">
        <v>25</v>
      </c>
      <c r="W894" s="1" t="s">
        <v>25</v>
      </c>
      <c r="X894" s="1" t="s">
        <v>25</v>
      </c>
      <c r="Y894" s="1" t="s">
        <v>25</v>
      </c>
      <c r="Z894" s="1" t="s">
        <v>25</v>
      </c>
      <c r="AA894" s="1" t="s">
        <v>25</v>
      </c>
      <c r="AB894" s="1" t="s">
        <v>25</v>
      </c>
      <c r="AC894" s="1" t="s">
        <v>4394</v>
      </c>
      <c r="AD894" s="2">
        <v>0</v>
      </c>
      <c r="AE894" s="2">
        <v>1</v>
      </c>
      <c r="AF894" s="2">
        <v>45199</v>
      </c>
      <c r="AG894" s="2">
        <v>0</v>
      </c>
      <c r="AH894" s="2">
        <v>0</v>
      </c>
      <c r="AI894" s="2">
        <v>0</v>
      </c>
      <c r="AJ894" s="2">
        <v>0</v>
      </c>
      <c r="AK894" s="2">
        <v>0</v>
      </c>
      <c r="AL894" s="25" t="e">
        <f>VLOOKUP(H894,Tabla3[[#All],[Comuna]:[Codigo Comuna]],2,FALSE)</f>
        <v>#N/A</v>
      </c>
      <c r="AM894" s="28" t="e">
        <f>VLOOKUP(AL894,Poblacion!E$1:G$347,3,FALSE)</f>
        <v>#N/A</v>
      </c>
      <c r="AN894" s="28" t="e">
        <f>VLOOKUP(AL894,Tabla4[[#All],[Código Comuna]:[Población 2025 estimada]],3,FALSE)</f>
        <v>#N/A</v>
      </c>
      <c r="AO894" s="26" t="e">
        <f>VLOOKUP(AL894,Pobreza!B$1:E$346,4,FALSE)</f>
        <v>#N/A</v>
      </c>
    </row>
    <row r="895" spans="1:41" ht="24" x14ac:dyDescent="0.25">
      <c r="A895" s="5">
        <v>1068</v>
      </c>
      <c r="B895" s="5" t="s">
        <v>497</v>
      </c>
      <c r="C895" s="5" t="s">
        <v>497</v>
      </c>
      <c r="D895" s="1" t="s">
        <v>498</v>
      </c>
      <c r="E895" s="1" t="s">
        <v>93</v>
      </c>
      <c r="F895" s="1" t="str">
        <f t="shared" si="13"/>
        <v>LA ARAUCANÍA</v>
      </c>
      <c r="G895" s="1" t="s">
        <v>127</v>
      </c>
      <c r="H895" s="1" t="s">
        <v>122</v>
      </c>
      <c r="I895" s="5" t="s">
        <v>4911</v>
      </c>
      <c r="J895" s="5">
        <v>546</v>
      </c>
      <c r="K895" s="5" t="s">
        <v>20</v>
      </c>
      <c r="L895" s="5" t="s">
        <v>21</v>
      </c>
      <c r="M895" s="5">
        <v>58351</v>
      </c>
      <c r="N895" s="5" t="s">
        <v>1747</v>
      </c>
      <c r="O895" s="1" t="s">
        <v>1748</v>
      </c>
      <c r="P895" s="1" t="s">
        <v>533</v>
      </c>
      <c r="Q895" s="1" t="s">
        <v>565</v>
      </c>
      <c r="R895" s="1" t="s">
        <v>26</v>
      </c>
      <c r="S895" s="1" t="s">
        <v>27</v>
      </c>
      <c r="T895" s="5">
        <v>182921</v>
      </c>
      <c r="U895" s="1" t="s">
        <v>25</v>
      </c>
      <c r="V895" s="1" t="s">
        <v>25</v>
      </c>
      <c r="W895" s="1" t="s">
        <v>25</v>
      </c>
      <c r="X895" s="1" t="s">
        <v>25</v>
      </c>
      <c r="Y895" s="1" t="s">
        <v>86</v>
      </c>
      <c r="Z895" s="1" t="s">
        <v>25</v>
      </c>
      <c r="AA895" s="1" t="s">
        <v>25</v>
      </c>
      <c r="AB895" s="1" t="s">
        <v>25</v>
      </c>
      <c r="AC895" s="1" t="s">
        <v>4394</v>
      </c>
      <c r="AD895" s="2">
        <v>0</v>
      </c>
      <c r="AE895" s="2">
        <v>28000</v>
      </c>
      <c r="AF895" s="2">
        <v>452575</v>
      </c>
      <c r="AG895" s="2">
        <v>45505</v>
      </c>
      <c r="AH895" s="2">
        <v>0</v>
      </c>
      <c r="AI895" s="2">
        <v>0</v>
      </c>
      <c r="AJ895" s="2">
        <v>0</v>
      </c>
      <c r="AK895" s="2">
        <v>0</v>
      </c>
      <c r="AL895" s="25" t="e">
        <f>VLOOKUP(H895,Tabla3[[#All],[Comuna]:[Codigo Comuna]],2,FALSE)</f>
        <v>#N/A</v>
      </c>
      <c r="AM895" s="28" t="e">
        <f>VLOOKUP(AL895,Poblacion!E$1:G$347,3,FALSE)</f>
        <v>#N/A</v>
      </c>
      <c r="AN895" s="28" t="e">
        <f>VLOOKUP(AL895,Tabla4[[#All],[Código Comuna]:[Población 2025 estimada]],3,FALSE)</f>
        <v>#N/A</v>
      </c>
      <c r="AO895" s="26" t="e">
        <f>VLOOKUP(AL895,Pobreza!B$1:E$346,4,FALSE)</f>
        <v>#N/A</v>
      </c>
    </row>
    <row r="896" spans="1:41" ht="24" x14ac:dyDescent="0.25">
      <c r="A896" s="5">
        <v>1067</v>
      </c>
      <c r="B896" s="5" t="s">
        <v>497</v>
      </c>
      <c r="C896" s="5" t="s">
        <v>497</v>
      </c>
      <c r="D896" s="1" t="s">
        <v>498</v>
      </c>
      <c r="E896" s="1" t="s">
        <v>93</v>
      </c>
      <c r="F896" s="1" t="str">
        <f t="shared" si="13"/>
        <v>LA ARAUCANÍA</v>
      </c>
      <c r="G896" s="1" t="s">
        <v>127</v>
      </c>
      <c r="H896" s="1" t="s">
        <v>122</v>
      </c>
      <c r="I896" s="5" t="s">
        <v>4911</v>
      </c>
      <c r="J896" s="5">
        <v>546</v>
      </c>
      <c r="K896" s="5" t="s">
        <v>20</v>
      </c>
      <c r="L896" s="5" t="s">
        <v>30</v>
      </c>
      <c r="M896" s="5">
        <v>58351</v>
      </c>
      <c r="N896" s="5" t="s">
        <v>1747</v>
      </c>
      <c r="O896" s="1" t="s">
        <v>1748</v>
      </c>
      <c r="P896" s="1" t="s">
        <v>533</v>
      </c>
      <c r="Q896" s="1" t="s">
        <v>565</v>
      </c>
      <c r="R896" s="1" t="s">
        <v>26</v>
      </c>
      <c r="S896" s="1" t="s">
        <v>31</v>
      </c>
      <c r="T896" s="5">
        <v>180612</v>
      </c>
      <c r="U896" s="1" t="s">
        <v>25</v>
      </c>
      <c r="V896" s="1" t="s">
        <v>25</v>
      </c>
      <c r="W896" s="1" t="s">
        <v>25</v>
      </c>
      <c r="X896" s="1" t="s">
        <v>25</v>
      </c>
      <c r="Y896" s="1" t="s">
        <v>86</v>
      </c>
      <c r="Z896" s="1" t="s">
        <v>25</v>
      </c>
      <c r="AA896" s="1" t="s">
        <v>25</v>
      </c>
      <c r="AB896" s="1" t="s">
        <v>25</v>
      </c>
      <c r="AC896" s="1" t="s">
        <v>4394</v>
      </c>
      <c r="AD896" s="2">
        <v>0</v>
      </c>
      <c r="AE896" s="2">
        <v>343400.2</v>
      </c>
      <c r="AF896" s="2">
        <v>2326718</v>
      </c>
      <c r="AG896" s="2">
        <v>0</v>
      </c>
      <c r="AH896" s="2">
        <v>0</v>
      </c>
      <c r="AI896" s="2">
        <v>0</v>
      </c>
      <c r="AJ896" s="2">
        <v>0</v>
      </c>
      <c r="AK896" s="2">
        <v>0</v>
      </c>
      <c r="AL896" s="25" t="e">
        <f>VLOOKUP(H896,Tabla3[[#All],[Comuna]:[Codigo Comuna]],2,FALSE)</f>
        <v>#N/A</v>
      </c>
      <c r="AM896" s="28" t="e">
        <f>VLOOKUP(AL896,Poblacion!E$1:G$347,3,FALSE)</f>
        <v>#N/A</v>
      </c>
      <c r="AN896" s="28" t="e">
        <f>VLOOKUP(AL896,Tabla4[[#All],[Código Comuna]:[Población 2025 estimada]],3,FALSE)</f>
        <v>#N/A</v>
      </c>
      <c r="AO896" s="26" t="e">
        <f>VLOOKUP(AL896,Pobreza!B$1:E$346,4,FALSE)</f>
        <v>#N/A</v>
      </c>
    </row>
    <row r="897" spans="1:41" ht="24" x14ac:dyDescent="0.25">
      <c r="A897" s="6"/>
      <c r="B897" s="5" t="s">
        <v>497</v>
      </c>
      <c r="C897" s="5" t="s">
        <v>497</v>
      </c>
      <c r="D897" s="1" t="s">
        <v>498</v>
      </c>
      <c r="E897" s="1" t="s">
        <v>93</v>
      </c>
      <c r="F897" s="1" t="str">
        <f t="shared" si="13"/>
        <v>LA ARAUCANÍA</v>
      </c>
      <c r="G897" s="1" t="s">
        <v>127</v>
      </c>
      <c r="H897" s="1" t="s">
        <v>122</v>
      </c>
      <c r="I897" s="5" t="s">
        <v>4911</v>
      </c>
      <c r="J897" s="6"/>
      <c r="K897" s="5" t="s">
        <v>20</v>
      </c>
      <c r="L897" s="5" t="s">
        <v>25</v>
      </c>
      <c r="M897" s="5">
        <v>56972</v>
      </c>
      <c r="N897" s="5" t="s">
        <v>1749</v>
      </c>
      <c r="O897" s="1" t="s">
        <v>1750</v>
      </c>
      <c r="P897" s="1" t="s">
        <v>533</v>
      </c>
      <c r="Q897" s="1" t="s">
        <v>25</v>
      </c>
      <c r="R897" s="1" t="s">
        <v>26</v>
      </c>
      <c r="S897" s="1" t="s">
        <v>26</v>
      </c>
      <c r="T897" s="6"/>
      <c r="U897" s="1" t="s">
        <v>25</v>
      </c>
      <c r="V897" s="1" t="s">
        <v>25</v>
      </c>
      <c r="W897" s="1" t="s">
        <v>25</v>
      </c>
      <c r="X897" s="1" t="s">
        <v>25</v>
      </c>
      <c r="Y897" s="1" t="s">
        <v>25</v>
      </c>
      <c r="Z897" s="1" t="s">
        <v>25</v>
      </c>
      <c r="AA897" s="1" t="s">
        <v>25</v>
      </c>
      <c r="AB897" s="1" t="s">
        <v>25</v>
      </c>
      <c r="AC897" s="1" t="s">
        <v>4394</v>
      </c>
      <c r="AD897" s="2">
        <v>0</v>
      </c>
      <c r="AE897" s="2">
        <v>1000</v>
      </c>
      <c r="AF897" s="2">
        <v>1500000</v>
      </c>
      <c r="AG897" s="2">
        <v>2861879</v>
      </c>
      <c r="AH897" s="2">
        <v>2791819</v>
      </c>
      <c r="AI897" s="2">
        <v>0</v>
      </c>
      <c r="AJ897" s="2">
        <v>0</v>
      </c>
      <c r="AK897" s="2">
        <v>0</v>
      </c>
      <c r="AL897" s="25" t="e">
        <f>VLOOKUP(H897,Tabla3[[#All],[Comuna]:[Codigo Comuna]],2,FALSE)</f>
        <v>#N/A</v>
      </c>
      <c r="AM897" s="28" t="e">
        <f>VLOOKUP(AL897,Poblacion!E$1:G$347,3,FALSE)</f>
        <v>#N/A</v>
      </c>
      <c r="AN897" s="28" t="e">
        <f>VLOOKUP(AL897,Tabla4[[#All],[Código Comuna]:[Población 2025 estimada]],3,FALSE)</f>
        <v>#N/A</v>
      </c>
      <c r="AO897" s="26" t="e">
        <f>VLOOKUP(AL897,Pobreza!B$1:E$346,4,FALSE)</f>
        <v>#N/A</v>
      </c>
    </row>
    <row r="898" spans="1:41" ht="36" x14ac:dyDescent="0.25">
      <c r="A898" s="5">
        <v>1074</v>
      </c>
      <c r="B898" s="5" t="s">
        <v>497</v>
      </c>
      <c r="C898" s="5" t="s">
        <v>497</v>
      </c>
      <c r="D898" s="1" t="s">
        <v>498</v>
      </c>
      <c r="E898" s="1" t="s">
        <v>93</v>
      </c>
      <c r="F898" s="1" t="str">
        <f t="shared" si="13"/>
        <v>LA ARAUCANÍA</v>
      </c>
      <c r="G898" s="1" t="s">
        <v>127</v>
      </c>
      <c r="H898" s="1" t="s">
        <v>122</v>
      </c>
      <c r="I898" s="5" t="s">
        <v>4911</v>
      </c>
      <c r="J898" s="5">
        <v>538</v>
      </c>
      <c r="K898" s="5" t="s">
        <v>20</v>
      </c>
      <c r="L898" s="5" t="s">
        <v>21</v>
      </c>
      <c r="M898" s="5">
        <v>58012</v>
      </c>
      <c r="N898" s="5" t="s">
        <v>1751</v>
      </c>
      <c r="O898" s="1" t="s">
        <v>1752</v>
      </c>
      <c r="P898" s="1" t="s">
        <v>533</v>
      </c>
      <c r="Q898" s="1" t="s">
        <v>556</v>
      </c>
      <c r="R898" s="1" t="s">
        <v>26</v>
      </c>
      <c r="S898" s="1" t="s">
        <v>303</v>
      </c>
      <c r="T898" s="5">
        <v>181401</v>
      </c>
      <c r="U898" s="1" t="s">
        <v>25</v>
      </c>
      <c r="V898" s="1" t="s">
        <v>25</v>
      </c>
      <c r="W898" s="1" t="s">
        <v>269</v>
      </c>
      <c r="X898" s="1" t="s">
        <v>25</v>
      </c>
      <c r="Y898" s="1" t="s">
        <v>25</v>
      </c>
      <c r="Z898" s="1" t="s">
        <v>25</v>
      </c>
      <c r="AA898" s="1" t="s">
        <v>25</v>
      </c>
      <c r="AB898" s="1" t="s">
        <v>25</v>
      </c>
      <c r="AC898" s="1" t="s">
        <v>4394</v>
      </c>
      <c r="AD898" s="2">
        <v>0</v>
      </c>
      <c r="AE898" s="2">
        <v>708593.87199999997</v>
      </c>
      <c r="AF898" s="2">
        <v>1672225</v>
      </c>
      <c r="AG898" s="2">
        <v>0</v>
      </c>
      <c r="AH898" s="2">
        <v>0</v>
      </c>
      <c r="AI898" s="2">
        <v>0</v>
      </c>
      <c r="AJ898" s="2">
        <v>0</v>
      </c>
      <c r="AK898" s="2">
        <v>0</v>
      </c>
      <c r="AL898" s="25" t="e">
        <f>VLOOKUP(H898,Tabla3[[#All],[Comuna]:[Codigo Comuna]],2,FALSE)</f>
        <v>#N/A</v>
      </c>
      <c r="AM898" s="28" t="e">
        <f>VLOOKUP(AL898,Poblacion!E$1:G$347,3,FALSE)</f>
        <v>#N/A</v>
      </c>
      <c r="AN898" s="28" t="e">
        <f>VLOOKUP(AL898,Tabla4[[#All],[Código Comuna]:[Población 2025 estimada]],3,FALSE)</f>
        <v>#N/A</v>
      </c>
      <c r="AO898" s="26" t="e">
        <f>VLOOKUP(AL898,Pobreza!B$1:E$346,4,FALSE)</f>
        <v>#N/A</v>
      </c>
    </row>
    <row r="899" spans="1:41" ht="36" x14ac:dyDescent="0.25">
      <c r="A899" s="5">
        <v>1075</v>
      </c>
      <c r="B899" s="5" t="s">
        <v>497</v>
      </c>
      <c r="C899" s="5" t="s">
        <v>497</v>
      </c>
      <c r="D899" s="1" t="s">
        <v>498</v>
      </c>
      <c r="E899" s="1" t="s">
        <v>93</v>
      </c>
      <c r="F899" s="1" t="str">
        <f t="shared" ref="F899:F962" si="14">UPPER(E899)</f>
        <v>LA ARAUCANÍA</v>
      </c>
      <c r="G899" s="1" t="s">
        <v>127</v>
      </c>
      <c r="H899" s="1" t="s">
        <v>122</v>
      </c>
      <c r="I899" s="5" t="s">
        <v>4911</v>
      </c>
      <c r="J899" s="5">
        <v>538</v>
      </c>
      <c r="K899" s="5" t="s">
        <v>20</v>
      </c>
      <c r="L899" s="5" t="s">
        <v>30</v>
      </c>
      <c r="M899" s="5">
        <v>58012</v>
      </c>
      <c r="N899" s="5" t="s">
        <v>1751</v>
      </c>
      <c r="O899" s="1" t="s">
        <v>1752</v>
      </c>
      <c r="P899" s="1" t="s">
        <v>533</v>
      </c>
      <c r="Q899" s="1" t="s">
        <v>556</v>
      </c>
      <c r="R899" s="1" t="s">
        <v>26</v>
      </c>
      <c r="S899" s="1" t="s">
        <v>215</v>
      </c>
      <c r="T899" s="5">
        <v>181403</v>
      </c>
      <c r="U899" s="1" t="s">
        <v>25</v>
      </c>
      <c r="V899" s="1" t="s">
        <v>25</v>
      </c>
      <c r="W899" s="1" t="s">
        <v>269</v>
      </c>
      <c r="X899" s="1" t="s">
        <v>25</v>
      </c>
      <c r="Y899" s="1" t="s">
        <v>25</v>
      </c>
      <c r="Z899" s="1" t="s">
        <v>25</v>
      </c>
      <c r="AA899" s="1" t="s">
        <v>25</v>
      </c>
      <c r="AB899" s="1" t="s">
        <v>25</v>
      </c>
      <c r="AC899" s="1" t="s">
        <v>4394</v>
      </c>
      <c r="AD899" s="2">
        <v>0</v>
      </c>
      <c r="AE899" s="2">
        <v>4660279.3150000004</v>
      </c>
      <c r="AF899" s="2">
        <v>17248961</v>
      </c>
      <c r="AG899" s="2">
        <v>1400000</v>
      </c>
      <c r="AH899" s="2">
        <v>0</v>
      </c>
      <c r="AI899" s="2">
        <v>0</v>
      </c>
      <c r="AJ899" s="2">
        <v>0</v>
      </c>
      <c r="AK899" s="2">
        <v>0</v>
      </c>
      <c r="AL899" s="25" t="e">
        <f>VLOOKUP(H899,Tabla3[[#All],[Comuna]:[Codigo Comuna]],2,FALSE)</f>
        <v>#N/A</v>
      </c>
      <c r="AM899" s="28" t="e">
        <f>VLOOKUP(AL899,Poblacion!E$1:G$347,3,FALSE)</f>
        <v>#N/A</v>
      </c>
      <c r="AN899" s="28" t="e">
        <f>VLOOKUP(AL899,Tabla4[[#All],[Código Comuna]:[Población 2025 estimada]],3,FALSE)</f>
        <v>#N/A</v>
      </c>
      <c r="AO899" s="26" t="e">
        <f>VLOOKUP(AL899,Pobreza!B$1:E$346,4,FALSE)</f>
        <v>#N/A</v>
      </c>
    </row>
    <row r="900" spans="1:41" ht="24" x14ac:dyDescent="0.25">
      <c r="A900" s="6"/>
      <c r="B900" s="5" t="s">
        <v>497</v>
      </c>
      <c r="C900" s="5" t="s">
        <v>497</v>
      </c>
      <c r="D900" s="1" t="s">
        <v>498</v>
      </c>
      <c r="E900" s="1" t="s">
        <v>93</v>
      </c>
      <c r="F900" s="1" t="str">
        <f t="shared" si="14"/>
        <v>LA ARAUCANÍA</v>
      </c>
      <c r="G900" s="1" t="s">
        <v>102</v>
      </c>
      <c r="H900" s="1" t="s">
        <v>424</v>
      </c>
      <c r="I900" s="5" t="s">
        <v>4912</v>
      </c>
      <c r="J900" s="6"/>
      <c r="K900" s="5" t="s">
        <v>20</v>
      </c>
      <c r="L900" s="5" t="s">
        <v>25</v>
      </c>
      <c r="M900" s="5">
        <v>56234</v>
      </c>
      <c r="N900" s="5" t="s">
        <v>1753</v>
      </c>
      <c r="O900" s="1" t="s">
        <v>1754</v>
      </c>
      <c r="P900" s="1" t="s">
        <v>520</v>
      </c>
      <c r="Q900" s="1" t="s">
        <v>25</v>
      </c>
      <c r="R900" s="1" t="s">
        <v>26</v>
      </c>
      <c r="S900" s="1" t="s">
        <v>27</v>
      </c>
      <c r="T900" s="5">
        <v>175452</v>
      </c>
      <c r="U900" s="1" t="s">
        <v>25</v>
      </c>
      <c r="V900" s="1" t="s">
        <v>25</v>
      </c>
      <c r="W900" s="1" t="s">
        <v>25</v>
      </c>
      <c r="X900" s="1" t="s">
        <v>25</v>
      </c>
      <c r="Y900" s="1" t="s">
        <v>25</v>
      </c>
      <c r="Z900" s="1" t="s">
        <v>25</v>
      </c>
      <c r="AA900" s="1" t="s">
        <v>25</v>
      </c>
      <c r="AB900" s="1" t="s">
        <v>25</v>
      </c>
      <c r="AC900" s="1" t="s">
        <v>4394</v>
      </c>
      <c r="AD900" s="2">
        <v>0</v>
      </c>
      <c r="AE900" s="2">
        <v>0</v>
      </c>
      <c r="AF900" s="2">
        <v>10000</v>
      </c>
      <c r="AG900" s="2">
        <v>300000</v>
      </c>
      <c r="AH900" s="2">
        <v>300000</v>
      </c>
      <c r="AI900" s="2">
        <v>200000</v>
      </c>
      <c r="AJ900" s="2">
        <v>0</v>
      </c>
      <c r="AK900" s="2">
        <v>0</v>
      </c>
      <c r="AL900" s="25">
        <f>VLOOKUP(H900,Tabla3[[#All],[Comuna]:[Codigo Comuna]],2,FALSE)</f>
        <v>9120</v>
      </c>
      <c r="AM900" s="28">
        <f>VLOOKUP(AL900,Poblacion!E$1:G$347,3,FALSE)</f>
        <v>67737</v>
      </c>
      <c r="AN900" s="28">
        <f>VLOOKUP(AL900,Tabla4[[#All],[Código Comuna]:[Población 2025 estimada]],3,FALSE)</f>
        <v>61009</v>
      </c>
      <c r="AO900" s="26">
        <f>VLOOKUP(AL900,Pobreza!B$1:E$346,4,FALSE)</f>
        <v>0.1569900574524313</v>
      </c>
    </row>
    <row r="901" spans="1:41" ht="24" x14ac:dyDescent="0.25">
      <c r="A901" s="6"/>
      <c r="B901" s="5" t="s">
        <v>497</v>
      </c>
      <c r="C901" s="5" t="s">
        <v>497</v>
      </c>
      <c r="D901" s="1" t="s">
        <v>498</v>
      </c>
      <c r="E901" s="1" t="s">
        <v>93</v>
      </c>
      <c r="F901" s="1" t="str">
        <f t="shared" si="14"/>
        <v>LA ARAUCANÍA</v>
      </c>
      <c r="G901" s="1" t="s">
        <v>102</v>
      </c>
      <c r="H901" s="1" t="s">
        <v>424</v>
      </c>
      <c r="I901" s="5" t="s">
        <v>4912</v>
      </c>
      <c r="J901" s="6"/>
      <c r="K901" s="5" t="s">
        <v>20</v>
      </c>
      <c r="L901" s="5" t="s">
        <v>25</v>
      </c>
      <c r="M901" s="5">
        <v>56234</v>
      </c>
      <c r="N901" s="5" t="s">
        <v>1753</v>
      </c>
      <c r="O901" s="1" t="s">
        <v>1754</v>
      </c>
      <c r="P901" s="1" t="s">
        <v>520</v>
      </c>
      <c r="Q901" s="1" t="s">
        <v>25</v>
      </c>
      <c r="R901" s="1" t="s">
        <v>26</v>
      </c>
      <c r="S901" s="1" t="s">
        <v>31</v>
      </c>
      <c r="T901" s="5">
        <v>175453</v>
      </c>
      <c r="U901" s="1" t="s">
        <v>25</v>
      </c>
      <c r="V901" s="1" t="s">
        <v>25</v>
      </c>
      <c r="W901" s="1" t="s">
        <v>25</v>
      </c>
      <c r="X901" s="1" t="s">
        <v>25</v>
      </c>
      <c r="Y901" s="1" t="s">
        <v>25</v>
      </c>
      <c r="Z901" s="1" t="s">
        <v>25</v>
      </c>
      <c r="AA901" s="1" t="s">
        <v>25</v>
      </c>
      <c r="AB901" s="1" t="s">
        <v>25</v>
      </c>
      <c r="AC901" s="1" t="s">
        <v>4394</v>
      </c>
      <c r="AD901" s="2">
        <v>0</v>
      </c>
      <c r="AE901" s="2">
        <v>0</v>
      </c>
      <c r="AF901" s="2">
        <v>10000</v>
      </c>
      <c r="AG901" s="2">
        <v>2000000</v>
      </c>
      <c r="AH901" s="2">
        <v>3000000</v>
      </c>
      <c r="AI901" s="2">
        <v>3000000</v>
      </c>
      <c r="AJ901" s="2">
        <v>0</v>
      </c>
      <c r="AK901" s="2">
        <v>0</v>
      </c>
      <c r="AL901" s="25">
        <f>VLOOKUP(H901,Tabla3[[#All],[Comuna]:[Codigo Comuna]],2,FALSE)</f>
        <v>9120</v>
      </c>
      <c r="AM901" s="28">
        <f>VLOOKUP(AL901,Poblacion!E$1:G$347,3,FALSE)</f>
        <v>67737</v>
      </c>
      <c r="AN901" s="28">
        <f>VLOOKUP(AL901,Tabla4[[#All],[Código Comuna]:[Población 2025 estimada]],3,FALSE)</f>
        <v>61009</v>
      </c>
      <c r="AO901" s="26">
        <f>VLOOKUP(AL901,Pobreza!B$1:E$346,4,FALSE)</f>
        <v>0.1569900574524313</v>
      </c>
    </row>
    <row r="902" spans="1:41" ht="24" x14ac:dyDescent="0.25">
      <c r="A902" s="6"/>
      <c r="B902" s="5" t="s">
        <v>497</v>
      </c>
      <c r="C902" s="5" t="s">
        <v>497</v>
      </c>
      <c r="D902" s="1" t="s">
        <v>498</v>
      </c>
      <c r="E902" s="1" t="s">
        <v>93</v>
      </c>
      <c r="F902" s="1" t="str">
        <f t="shared" si="14"/>
        <v>LA ARAUCANÍA</v>
      </c>
      <c r="G902" s="1" t="s">
        <v>102</v>
      </c>
      <c r="H902" s="1" t="s">
        <v>424</v>
      </c>
      <c r="I902" s="5" t="s">
        <v>4912</v>
      </c>
      <c r="J902" s="6"/>
      <c r="K902" s="5" t="s">
        <v>20</v>
      </c>
      <c r="L902" s="5" t="s">
        <v>25</v>
      </c>
      <c r="M902" s="5">
        <v>56234</v>
      </c>
      <c r="N902" s="5" t="s">
        <v>1753</v>
      </c>
      <c r="O902" s="1" t="s">
        <v>1754</v>
      </c>
      <c r="P902" s="1" t="s">
        <v>520</v>
      </c>
      <c r="Q902" s="1" t="s">
        <v>25</v>
      </c>
      <c r="R902" s="1" t="s">
        <v>26</v>
      </c>
      <c r="S902" s="1" t="s">
        <v>916</v>
      </c>
      <c r="T902" s="5">
        <v>181024</v>
      </c>
      <c r="U902" s="1" t="s">
        <v>25</v>
      </c>
      <c r="V902" s="1" t="s">
        <v>25</v>
      </c>
      <c r="W902" s="1" t="s">
        <v>25</v>
      </c>
      <c r="X902" s="1" t="s">
        <v>25</v>
      </c>
      <c r="Y902" s="1" t="s">
        <v>25</v>
      </c>
      <c r="Z902" s="1" t="s">
        <v>25</v>
      </c>
      <c r="AA902" s="1" t="s">
        <v>25</v>
      </c>
      <c r="AB902" s="1" t="s">
        <v>25</v>
      </c>
      <c r="AC902" s="1" t="s">
        <v>4394</v>
      </c>
      <c r="AD902" s="2">
        <v>0</v>
      </c>
      <c r="AE902" s="2">
        <v>0</v>
      </c>
      <c r="AF902" s="2">
        <v>10000</v>
      </c>
      <c r="AG902" s="2">
        <v>0</v>
      </c>
      <c r="AH902" s="2">
        <v>0</v>
      </c>
      <c r="AI902" s="2">
        <v>0</v>
      </c>
      <c r="AJ902" s="2">
        <v>0</v>
      </c>
      <c r="AK902" s="2">
        <v>0</v>
      </c>
      <c r="AL902" s="25">
        <f>VLOOKUP(H902,Tabla3[[#All],[Comuna]:[Codigo Comuna]],2,FALSE)</f>
        <v>9120</v>
      </c>
      <c r="AM902" s="28">
        <f>VLOOKUP(AL902,Poblacion!E$1:G$347,3,FALSE)</f>
        <v>67737</v>
      </c>
      <c r="AN902" s="28">
        <f>VLOOKUP(AL902,Tabla4[[#All],[Código Comuna]:[Población 2025 estimada]],3,FALSE)</f>
        <v>61009</v>
      </c>
      <c r="AO902" s="26">
        <f>VLOOKUP(AL902,Pobreza!B$1:E$346,4,FALSE)</f>
        <v>0.1569900574524313</v>
      </c>
    </row>
    <row r="903" spans="1:41" ht="24" x14ac:dyDescent="0.25">
      <c r="A903" s="6"/>
      <c r="B903" s="5" t="s">
        <v>497</v>
      </c>
      <c r="C903" s="5" t="s">
        <v>497</v>
      </c>
      <c r="D903" s="1" t="s">
        <v>498</v>
      </c>
      <c r="E903" s="1" t="s">
        <v>93</v>
      </c>
      <c r="F903" s="1" t="str">
        <f t="shared" si="14"/>
        <v>LA ARAUCANÍA</v>
      </c>
      <c r="G903" s="1" t="s">
        <v>102</v>
      </c>
      <c r="H903" s="1" t="s">
        <v>410</v>
      </c>
      <c r="I903" s="5" t="s">
        <v>4911</v>
      </c>
      <c r="J903" s="6"/>
      <c r="K903" s="5" t="s">
        <v>20</v>
      </c>
      <c r="L903" s="5" t="s">
        <v>21</v>
      </c>
      <c r="M903" s="5">
        <v>56235</v>
      </c>
      <c r="N903" s="5" t="s">
        <v>1755</v>
      </c>
      <c r="O903" s="1" t="s">
        <v>1756</v>
      </c>
      <c r="P903" s="1" t="s">
        <v>505</v>
      </c>
      <c r="Q903" s="1" t="s">
        <v>25</v>
      </c>
      <c r="R903" s="1" t="s">
        <v>89</v>
      </c>
      <c r="S903" s="1" t="s">
        <v>106</v>
      </c>
      <c r="T903" s="5">
        <v>175454</v>
      </c>
      <c r="U903" s="1" t="s">
        <v>25</v>
      </c>
      <c r="V903" s="1" t="s">
        <v>25</v>
      </c>
      <c r="W903" s="1" t="s">
        <v>25</v>
      </c>
      <c r="X903" s="1" t="s">
        <v>25</v>
      </c>
      <c r="Y903" s="1" t="s">
        <v>25</v>
      </c>
      <c r="Z903" s="1" t="s">
        <v>25</v>
      </c>
      <c r="AA903" s="1" t="s">
        <v>25</v>
      </c>
      <c r="AB903" s="1" t="s">
        <v>25</v>
      </c>
      <c r="AC903" s="1" t="s">
        <v>4394</v>
      </c>
      <c r="AD903" s="2">
        <v>0</v>
      </c>
      <c r="AE903" s="2">
        <v>1</v>
      </c>
      <c r="AF903" s="2">
        <v>375499</v>
      </c>
      <c r="AG903" s="2">
        <v>400000</v>
      </c>
      <c r="AH903" s="2">
        <v>0</v>
      </c>
      <c r="AI903" s="2">
        <v>0</v>
      </c>
      <c r="AJ903" s="2">
        <v>0</v>
      </c>
      <c r="AK903" s="2">
        <v>0</v>
      </c>
      <c r="AL903" s="25">
        <f>VLOOKUP(H903,Tabla3[[#All],[Comuna]:[Codigo Comuna]],2,FALSE)</f>
        <v>9118</v>
      </c>
      <c r="AM903" s="28">
        <f>VLOOKUP(AL903,Poblacion!E$1:G$347,3,FALSE)</f>
        <v>10041</v>
      </c>
      <c r="AN903" s="28">
        <f>VLOOKUP(AL903,Tabla4[[#All],[Código Comuna]:[Población 2025 estimada]],3,FALSE)</f>
        <v>9909</v>
      </c>
      <c r="AO903" s="26">
        <f>VLOOKUP(AL903,Pobreza!B$1:E$346,4,FALSE)</f>
        <v>0.26729490538515632</v>
      </c>
    </row>
    <row r="904" spans="1:41" ht="24" x14ac:dyDescent="0.25">
      <c r="A904" s="6"/>
      <c r="B904" s="5" t="s">
        <v>497</v>
      </c>
      <c r="C904" s="5" t="s">
        <v>497</v>
      </c>
      <c r="D904" s="1" t="s">
        <v>498</v>
      </c>
      <c r="E904" s="1" t="s">
        <v>93</v>
      </c>
      <c r="F904" s="1" t="str">
        <f t="shared" si="14"/>
        <v>LA ARAUCANÍA</v>
      </c>
      <c r="G904" s="1" t="s">
        <v>102</v>
      </c>
      <c r="H904" s="1" t="s">
        <v>410</v>
      </c>
      <c r="I904" s="5" t="s">
        <v>4911</v>
      </c>
      <c r="J904" s="6"/>
      <c r="K904" s="5" t="s">
        <v>20</v>
      </c>
      <c r="L904" s="5" t="s">
        <v>21</v>
      </c>
      <c r="M904" s="5">
        <v>58333</v>
      </c>
      <c r="N904" s="5" t="s">
        <v>1757</v>
      </c>
      <c r="O904" s="1" t="s">
        <v>1758</v>
      </c>
      <c r="P904" s="1" t="s">
        <v>520</v>
      </c>
      <c r="Q904" s="1" t="s">
        <v>25</v>
      </c>
      <c r="R904" s="1" t="s">
        <v>89</v>
      </c>
      <c r="S904" s="1" t="s">
        <v>106</v>
      </c>
      <c r="T904" s="5">
        <v>180564</v>
      </c>
      <c r="U904" s="1" t="s">
        <v>25</v>
      </c>
      <c r="V904" s="1" t="s">
        <v>25</v>
      </c>
      <c r="W904" s="1" t="s">
        <v>25</v>
      </c>
      <c r="X904" s="1" t="s">
        <v>25</v>
      </c>
      <c r="Y904" s="1" t="s">
        <v>25</v>
      </c>
      <c r="Z904" s="1" t="s">
        <v>25</v>
      </c>
      <c r="AA904" s="1" t="s">
        <v>25</v>
      </c>
      <c r="AB904" s="1" t="s">
        <v>25</v>
      </c>
      <c r="AC904" s="1" t="s">
        <v>4394</v>
      </c>
      <c r="AD904" s="2">
        <v>0</v>
      </c>
      <c r="AE904" s="2">
        <v>1</v>
      </c>
      <c r="AF904" s="2">
        <v>395499</v>
      </c>
      <c r="AG904" s="2">
        <v>400000</v>
      </c>
      <c r="AH904" s="2">
        <v>0</v>
      </c>
      <c r="AI904" s="2">
        <v>0</v>
      </c>
      <c r="AJ904" s="2">
        <v>0</v>
      </c>
      <c r="AK904" s="2">
        <v>0</v>
      </c>
      <c r="AL904" s="25">
        <f>VLOOKUP(H904,Tabla3[[#All],[Comuna]:[Codigo Comuna]],2,FALSE)</f>
        <v>9118</v>
      </c>
      <c r="AM904" s="28">
        <f>VLOOKUP(AL904,Poblacion!E$1:G$347,3,FALSE)</f>
        <v>10041</v>
      </c>
      <c r="AN904" s="28">
        <f>VLOOKUP(AL904,Tabla4[[#All],[Código Comuna]:[Población 2025 estimada]],3,FALSE)</f>
        <v>9909</v>
      </c>
      <c r="AO904" s="26">
        <f>VLOOKUP(AL904,Pobreza!B$1:E$346,4,FALSE)</f>
        <v>0.26729490538515632</v>
      </c>
    </row>
    <row r="905" spans="1:41" ht="24" x14ac:dyDescent="0.25">
      <c r="A905" s="5">
        <v>1076</v>
      </c>
      <c r="B905" s="5" t="s">
        <v>497</v>
      </c>
      <c r="C905" s="5" t="s">
        <v>497</v>
      </c>
      <c r="D905" s="1" t="s">
        <v>498</v>
      </c>
      <c r="E905" s="1" t="s">
        <v>93</v>
      </c>
      <c r="F905" s="1" t="str">
        <f t="shared" si="14"/>
        <v>LA ARAUCANÍA</v>
      </c>
      <c r="G905" s="1" t="s">
        <v>127</v>
      </c>
      <c r="H905" s="1" t="s">
        <v>122</v>
      </c>
      <c r="I905" s="5" t="s">
        <v>4912</v>
      </c>
      <c r="J905" s="5">
        <v>615</v>
      </c>
      <c r="K905" s="5" t="s">
        <v>20</v>
      </c>
      <c r="L905" s="5" t="s">
        <v>30</v>
      </c>
      <c r="M905" s="5">
        <v>58687</v>
      </c>
      <c r="N905" s="5" t="s">
        <v>1759</v>
      </c>
      <c r="O905" s="1" t="s">
        <v>1760</v>
      </c>
      <c r="P905" s="1" t="s">
        <v>533</v>
      </c>
      <c r="Q905" s="1" t="s">
        <v>588</v>
      </c>
      <c r="R905" s="1" t="s">
        <v>26</v>
      </c>
      <c r="S905" s="1" t="s">
        <v>31</v>
      </c>
      <c r="T905" s="5">
        <v>181557</v>
      </c>
      <c r="U905" s="1" t="s">
        <v>25</v>
      </c>
      <c r="V905" s="1" t="s">
        <v>25</v>
      </c>
      <c r="W905" s="1" t="s">
        <v>25</v>
      </c>
      <c r="X905" s="1" t="s">
        <v>25</v>
      </c>
      <c r="Y905" s="1" t="s">
        <v>86</v>
      </c>
      <c r="Z905" s="1" t="s">
        <v>25</v>
      </c>
      <c r="AA905" s="1" t="s">
        <v>25</v>
      </c>
      <c r="AB905" s="1" t="s">
        <v>25</v>
      </c>
      <c r="AC905" s="1" t="s">
        <v>4394</v>
      </c>
      <c r="AD905" s="2">
        <v>0</v>
      </c>
      <c r="AE905" s="2">
        <v>0</v>
      </c>
      <c r="AF905" s="2">
        <v>5318889</v>
      </c>
      <c r="AG905" s="2">
        <v>255300</v>
      </c>
      <c r="AH905" s="2">
        <v>0</v>
      </c>
      <c r="AI905" s="2">
        <v>0</v>
      </c>
      <c r="AJ905" s="2">
        <v>0</v>
      </c>
      <c r="AK905" s="2">
        <v>0</v>
      </c>
      <c r="AL905" s="25" t="e">
        <f>VLOOKUP(H905,Tabla3[[#All],[Comuna]:[Codigo Comuna]],2,FALSE)</f>
        <v>#N/A</v>
      </c>
      <c r="AM905" s="28" t="e">
        <f>VLOOKUP(AL905,Poblacion!E$1:G$347,3,FALSE)</f>
        <v>#N/A</v>
      </c>
      <c r="AN905" s="28" t="e">
        <f>VLOOKUP(AL905,Tabla4[[#All],[Código Comuna]:[Población 2025 estimada]],3,FALSE)</f>
        <v>#N/A</v>
      </c>
      <c r="AO905" s="26" t="e">
        <f>VLOOKUP(AL905,Pobreza!B$1:E$346,4,FALSE)</f>
        <v>#N/A</v>
      </c>
    </row>
    <row r="906" spans="1:41" ht="24" x14ac:dyDescent="0.25">
      <c r="A906" s="5">
        <v>1079</v>
      </c>
      <c r="B906" s="5" t="s">
        <v>497</v>
      </c>
      <c r="C906" s="5" t="s">
        <v>497</v>
      </c>
      <c r="D906" s="1" t="s">
        <v>498</v>
      </c>
      <c r="E906" s="1" t="s">
        <v>93</v>
      </c>
      <c r="F906" s="1" t="str">
        <f t="shared" si="14"/>
        <v>LA ARAUCANÍA</v>
      </c>
      <c r="G906" s="1" t="s">
        <v>127</v>
      </c>
      <c r="H906" s="1" t="s">
        <v>122</v>
      </c>
      <c r="I906" s="5" t="s">
        <v>4912</v>
      </c>
      <c r="J906" s="5">
        <v>599</v>
      </c>
      <c r="K906" s="5" t="s">
        <v>20</v>
      </c>
      <c r="L906" s="5" t="s">
        <v>21</v>
      </c>
      <c r="M906" s="5">
        <v>58732</v>
      </c>
      <c r="N906" s="5" t="s">
        <v>1761</v>
      </c>
      <c r="O906" s="1" t="s">
        <v>1762</v>
      </c>
      <c r="P906" s="1" t="s">
        <v>533</v>
      </c>
      <c r="Q906" s="1" t="s">
        <v>1576</v>
      </c>
      <c r="R906" s="1" t="s">
        <v>26</v>
      </c>
      <c r="S906" s="1" t="s">
        <v>27</v>
      </c>
      <c r="T906" s="5">
        <v>181617</v>
      </c>
      <c r="U906" s="1" t="s">
        <v>25</v>
      </c>
      <c r="V906" s="1" t="s">
        <v>25</v>
      </c>
      <c r="W906" s="1" t="s">
        <v>25</v>
      </c>
      <c r="X906" s="1" t="s">
        <v>25</v>
      </c>
      <c r="Y906" s="1" t="s">
        <v>86</v>
      </c>
      <c r="Z906" s="1" t="s">
        <v>25</v>
      </c>
      <c r="AA906" s="1" t="s">
        <v>25</v>
      </c>
      <c r="AB906" s="1" t="s">
        <v>25</v>
      </c>
      <c r="AC906" s="1" t="s">
        <v>4394</v>
      </c>
      <c r="AD906" s="2">
        <v>0</v>
      </c>
      <c r="AE906" s="2">
        <v>0</v>
      </c>
      <c r="AF906" s="2">
        <v>909091</v>
      </c>
      <c r="AG906" s="2">
        <v>229000</v>
      </c>
      <c r="AH906" s="2">
        <v>0</v>
      </c>
      <c r="AI906" s="2">
        <v>0</v>
      </c>
      <c r="AJ906" s="2">
        <v>0</v>
      </c>
      <c r="AK906" s="2">
        <v>0</v>
      </c>
      <c r="AL906" s="25" t="e">
        <f>VLOOKUP(H906,Tabla3[[#All],[Comuna]:[Codigo Comuna]],2,FALSE)</f>
        <v>#N/A</v>
      </c>
      <c r="AM906" s="28" t="e">
        <f>VLOOKUP(AL906,Poblacion!E$1:G$347,3,FALSE)</f>
        <v>#N/A</v>
      </c>
      <c r="AN906" s="28" t="e">
        <f>VLOOKUP(AL906,Tabla4[[#All],[Código Comuna]:[Población 2025 estimada]],3,FALSE)</f>
        <v>#N/A</v>
      </c>
      <c r="AO906" s="26" t="e">
        <f>VLOOKUP(AL906,Pobreza!B$1:E$346,4,FALSE)</f>
        <v>#N/A</v>
      </c>
    </row>
    <row r="907" spans="1:41" ht="24" x14ac:dyDescent="0.25">
      <c r="A907" s="5">
        <v>1078</v>
      </c>
      <c r="B907" s="5" t="s">
        <v>497</v>
      </c>
      <c r="C907" s="5" t="s">
        <v>497</v>
      </c>
      <c r="D907" s="1" t="s">
        <v>498</v>
      </c>
      <c r="E907" s="1" t="s">
        <v>93</v>
      </c>
      <c r="F907" s="1" t="str">
        <f t="shared" si="14"/>
        <v>LA ARAUCANÍA</v>
      </c>
      <c r="G907" s="1" t="s">
        <v>127</v>
      </c>
      <c r="H907" s="1" t="s">
        <v>122</v>
      </c>
      <c r="I907" s="5" t="s">
        <v>4912</v>
      </c>
      <c r="J907" s="5">
        <v>599</v>
      </c>
      <c r="K907" s="5" t="s">
        <v>20</v>
      </c>
      <c r="L907" s="5" t="s">
        <v>30</v>
      </c>
      <c r="M907" s="5">
        <v>58732</v>
      </c>
      <c r="N907" s="5" t="s">
        <v>1761</v>
      </c>
      <c r="O907" s="1" t="s">
        <v>1762</v>
      </c>
      <c r="P907" s="1" t="s">
        <v>533</v>
      </c>
      <c r="Q907" s="1" t="s">
        <v>1576</v>
      </c>
      <c r="R907" s="1" t="s">
        <v>26</v>
      </c>
      <c r="S907" s="1" t="s">
        <v>31</v>
      </c>
      <c r="T907" s="5">
        <v>181616</v>
      </c>
      <c r="U907" s="1" t="s">
        <v>25</v>
      </c>
      <c r="V907" s="1" t="s">
        <v>25</v>
      </c>
      <c r="W907" s="1" t="s">
        <v>25</v>
      </c>
      <c r="X907" s="1" t="s">
        <v>25</v>
      </c>
      <c r="Y907" s="1" t="s">
        <v>86</v>
      </c>
      <c r="Z907" s="1" t="s">
        <v>25</v>
      </c>
      <c r="AA907" s="1" t="s">
        <v>25</v>
      </c>
      <c r="AB907" s="1" t="s">
        <v>25</v>
      </c>
      <c r="AC907" s="1" t="s">
        <v>4394</v>
      </c>
      <c r="AD907" s="2">
        <v>0</v>
      </c>
      <c r="AE907" s="2">
        <v>0</v>
      </c>
      <c r="AF907" s="2">
        <v>3090909</v>
      </c>
      <c r="AG907" s="2">
        <v>627000</v>
      </c>
      <c r="AH907" s="2">
        <v>627000</v>
      </c>
      <c r="AI907" s="2">
        <v>0</v>
      </c>
      <c r="AJ907" s="2">
        <v>0</v>
      </c>
      <c r="AK907" s="2">
        <v>0</v>
      </c>
      <c r="AL907" s="25" t="e">
        <f>VLOOKUP(H907,Tabla3[[#All],[Comuna]:[Codigo Comuna]],2,FALSE)</f>
        <v>#N/A</v>
      </c>
      <c r="AM907" s="28" t="e">
        <f>VLOOKUP(AL907,Poblacion!E$1:G$347,3,FALSE)</f>
        <v>#N/A</v>
      </c>
      <c r="AN907" s="28" t="e">
        <f>VLOOKUP(AL907,Tabla4[[#All],[Código Comuna]:[Población 2025 estimada]],3,FALSE)</f>
        <v>#N/A</v>
      </c>
      <c r="AO907" s="26" t="e">
        <f>VLOOKUP(AL907,Pobreza!B$1:E$346,4,FALSE)</f>
        <v>#N/A</v>
      </c>
    </row>
    <row r="908" spans="1:41" ht="24" x14ac:dyDescent="0.25">
      <c r="A908" s="5">
        <v>1080</v>
      </c>
      <c r="B908" s="5" t="s">
        <v>497</v>
      </c>
      <c r="C908" s="5" t="s">
        <v>497</v>
      </c>
      <c r="D908" s="1" t="s">
        <v>498</v>
      </c>
      <c r="E908" s="1" t="s">
        <v>93</v>
      </c>
      <c r="F908" s="1" t="str">
        <f t="shared" si="14"/>
        <v>LA ARAUCANÍA</v>
      </c>
      <c r="G908" s="1" t="s">
        <v>127</v>
      </c>
      <c r="H908" s="1" t="s">
        <v>122</v>
      </c>
      <c r="I908" s="5" t="s">
        <v>4912</v>
      </c>
      <c r="J908" s="5">
        <v>570</v>
      </c>
      <c r="K908" s="5" t="s">
        <v>20</v>
      </c>
      <c r="L908" s="5" t="s">
        <v>21</v>
      </c>
      <c r="M908" s="5">
        <v>58752</v>
      </c>
      <c r="N908" s="5" t="s">
        <v>1763</v>
      </c>
      <c r="O908" s="1" t="s">
        <v>1764</v>
      </c>
      <c r="P908" s="1" t="s">
        <v>533</v>
      </c>
      <c r="Q908" s="1" t="s">
        <v>556</v>
      </c>
      <c r="R908" s="1" t="s">
        <v>26</v>
      </c>
      <c r="S908" s="1" t="s">
        <v>27</v>
      </c>
      <c r="T908" s="5">
        <v>181690</v>
      </c>
      <c r="U908" s="1" t="s">
        <v>25</v>
      </c>
      <c r="V908" s="1" t="s">
        <v>25</v>
      </c>
      <c r="W908" s="1" t="s">
        <v>25</v>
      </c>
      <c r="X908" s="1" t="s">
        <v>25</v>
      </c>
      <c r="Y908" s="1" t="s">
        <v>25</v>
      </c>
      <c r="Z908" s="1" t="s">
        <v>25</v>
      </c>
      <c r="AA908" s="1" t="s">
        <v>25</v>
      </c>
      <c r="AB908" s="1" t="s">
        <v>25</v>
      </c>
      <c r="AC908" s="1" t="s">
        <v>4394</v>
      </c>
      <c r="AD908" s="2">
        <v>0</v>
      </c>
      <c r="AE908" s="2">
        <v>0</v>
      </c>
      <c r="AF908" s="2">
        <v>1</v>
      </c>
      <c r="AG908" s="2">
        <v>293210</v>
      </c>
      <c r="AH908" s="2">
        <v>326284</v>
      </c>
      <c r="AI908" s="2">
        <v>293210</v>
      </c>
      <c r="AJ908" s="2">
        <v>146649</v>
      </c>
      <c r="AK908" s="2">
        <v>0</v>
      </c>
      <c r="AL908" s="25" t="e">
        <f>VLOOKUP(H908,Tabla3[[#All],[Comuna]:[Codigo Comuna]],2,FALSE)</f>
        <v>#N/A</v>
      </c>
      <c r="AM908" s="28" t="e">
        <f>VLOOKUP(AL908,Poblacion!E$1:G$347,3,FALSE)</f>
        <v>#N/A</v>
      </c>
      <c r="AN908" s="28" t="e">
        <f>VLOOKUP(AL908,Tabla4[[#All],[Código Comuna]:[Población 2025 estimada]],3,FALSE)</f>
        <v>#N/A</v>
      </c>
      <c r="AO908" s="26" t="e">
        <f>VLOOKUP(AL908,Pobreza!B$1:E$346,4,FALSE)</f>
        <v>#N/A</v>
      </c>
    </row>
    <row r="909" spans="1:41" ht="24" x14ac:dyDescent="0.25">
      <c r="A909" s="5">
        <v>1081</v>
      </c>
      <c r="B909" s="5" t="s">
        <v>497</v>
      </c>
      <c r="C909" s="5" t="s">
        <v>497</v>
      </c>
      <c r="D909" s="1" t="s">
        <v>498</v>
      </c>
      <c r="E909" s="1" t="s">
        <v>93</v>
      </c>
      <c r="F909" s="1" t="str">
        <f t="shared" si="14"/>
        <v>LA ARAUCANÍA</v>
      </c>
      <c r="G909" s="1" t="s">
        <v>127</v>
      </c>
      <c r="H909" s="1" t="s">
        <v>122</v>
      </c>
      <c r="I909" s="5" t="s">
        <v>4912</v>
      </c>
      <c r="J909" s="5">
        <v>570</v>
      </c>
      <c r="K909" s="5" t="s">
        <v>20</v>
      </c>
      <c r="L909" s="5" t="s">
        <v>30</v>
      </c>
      <c r="M909" s="5">
        <v>58752</v>
      </c>
      <c r="N909" s="5" t="s">
        <v>1763</v>
      </c>
      <c r="O909" s="1" t="s">
        <v>1764</v>
      </c>
      <c r="P909" s="1" t="s">
        <v>533</v>
      </c>
      <c r="Q909" s="1" t="s">
        <v>556</v>
      </c>
      <c r="R909" s="1" t="s">
        <v>26</v>
      </c>
      <c r="S909" s="1" t="s">
        <v>31</v>
      </c>
      <c r="T909" s="5">
        <v>181691</v>
      </c>
      <c r="U909" s="1" t="s">
        <v>25</v>
      </c>
      <c r="V909" s="1" t="s">
        <v>25</v>
      </c>
      <c r="W909" s="1" t="s">
        <v>25</v>
      </c>
      <c r="X909" s="1" t="s">
        <v>25</v>
      </c>
      <c r="Y909" s="1" t="s">
        <v>25</v>
      </c>
      <c r="Z909" s="1" t="s">
        <v>25</v>
      </c>
      <c r="AA909" s="1" t="s">
        <v>25</v>
      </c>
      <c r="AB909" s="1" t="s">
        <v>25</v>
      </c>
      <c r="AC909" s="1" t="s">
        <v>4394</v>
      </c>
      <c r="AD909" s="2">
        <v>0</v>
      </c>
      <c r="AE909" s="2">
        <v>0</v>
      </c>
      <c r="AF909" s="2">
        <v>158000</v>
      </c>
      <c r="AG909" s="2">
        <v>2484000</v>
      </c>
      <c r="AH909" s="2">
        <v>2764192</v>
      </c>
      <c r="AI909" s="2">
        <v>2484000</v>
      </c>
      <c r="AJ909" s="2">
        <v>1742000</v>
      </c>
      <c r="AK909" s="2">
        <v>0</v>
      </c>
      <c r="AL909" s="25" t="e">
        <f>VLOOKUP(H909,Tabla3[[#All],[Comuna]:[Codigo Comuna]],2,FALSE)</f>
        <v>#N/A</v>
      </c>
      <c r="AM909" s="28" t="e">
        <f>VLOOKUP(AL909,Poblacion!E$1:G$347,3,FALSE)</f>
        <v>#N/A</v>
      </c>
      <c r="AN909" s="28" t="e">
        <f>VLOOKUP(AL909,Tabla4[[#All],[Código Comuna]:[Población 2025 estimada]],3,FALSE)</f>
        <v>#N/A</v>
      </c>
      <c r="AO909" s="26" t="e">
        <f>VLOOKUP(AL909,Pobreza!B$1:E$346,4,FALSE)</f>
        <v>#N/A</v>
      </c>
    </row>
    <row r="910" spans="1:41" ht="24" x14ac:dyDescent="0.25">
      <c r="A910" s="5">
        <v>1084</v>
      </c>
      <c r="B910" s="5" t="s">
        <v>497</v>
      </c>
      <c r="C910" s="5" t="s">
        <v>497</v>
      </c>
      <c r="D910" s="1" t="s">
        <v>498</v>
      </c>
      <c r="E910" s="1" t="s">
        <v>93</v>
      </c>
      <c r="F910" s="1" t="str">
        <f t="shared" si="14"/>
        <v>LA ARAUCANÍA</v>
      </c>
      <c r="G910" s="1" t="s">
        <v>127</v>
      </c>
      <c r="H910" s="1" t="s">
        <v>122</v>
      </c>
      <c r="I910" s="5" t="s">
        <v>4912</v>
      </c>
      <c r="J910" s="5">
        <v>572</v>
      </c>
      <c r="K910" s="5" t="s">
        <v>20</v>
      </c>
      <c r="L910" s="5" t="s">
        <v>21</v>
      </c>
      <c r="M910" s="5">
        <v>58754</v>
      </c>
      <c r="N910" s="5" t="s">
        <v>1765</v>
      </c>
      <c r="O910" s="1" t="s">
        <v>1766</v>
      </c>
      <c r="P910" s="1" t="s">
        <v>533</v>
      </c>
      <c r="Q910" s="1" t="s">
        <v>556</v>
      </c>
      <c r="R910" s="1" t="s">
        <v>26</v>
      </c>
      <c r="S910" s="1" t="s">
        <v>27</v>
      </c>
      <c r="T910" s="5">
        <v>181696</v>
      </c>
      <c r="U910" s="1" t="s">
        <v>25</v>
      </c>
      <c r="V910" s="1" t="s">
        <v>25</v>
      </c>
      <c r="W910" s="1" t="s">
        <v>25</v>
      </c>
      <c r="X910" s="1" t="s">
        <v>25</v>
      </c>
      <c r="Y910" s="1" t="s">
        <v>25</v>
      </c>
      <c r="Z910" s="1" t="s">
        <v>25</v>
      </c>
      <c r="AA910" s="1" t="s">
        <v>25</v>
      </c>
      <c r="AB910" s="1" t="s">
        <v>25</v>
      </c>
      <c r="AC910" s="1" t="s">
        <v>4394</v>
      </c>
      <c r="AD910" s="2">
        <v>0</v>
      </c>
      <c r="AE910" s="2">
        <v>0</v>
      </c>
      <c r="AF910" s="2">
        <v>141000</v>
      </c>
      <c r="AG910" s="2">
        <v>355000</v>
      </c>
      <c r="AH910" s="2">
        <v>65655</v>
      </c>
      <c r="AI910" s="2">
        <v>0</v>
      </c>
      <c r="AJ910" s="2">
        <v>0</v>
      </c>
      <c r="AK910" s="2">
        <v>0</v>
      </c>
      <c r="AL910" s="25" t="e">
        <f>VLOOKUP(H910,Tabla3[[#All],[Comuna]:[Codigo Comuna]],2,FALSE)</f>
        <v>#N/A</v>
      </c>
      <c r="AM910" s="28" t="e">
        <f>VLOOKUP(AL910,Poblacion!E$1:G$347,3,FALSE)</f>
        <v>#N/A</v>
      </c>
      <c r="AN910" s="28" t="e">
        <f>VLOOKUP(AL910,Tabla4[[#All],[Código Comuna]:[Población 2025 estimada]],3,FALSE)</f>
        <v>#N/A</v>
      </c>
      <c r="AO910" s="26" t="e">
        <f>VLOOKUP(AL910,Pobreza!B$1:E$346,4,FALSE)</f>
        <v>#N/A</v>
      </c>
    </row>
    <row r="911" spans="1:41" ht="24" x14ac:dyDescent="0.25">
      <c r="A911" s="5">
        <v>1085</v>
      </c>
      <c r="B911" s="5" t="s">
        <v>497</v>
      </c>
      <c r="C911" s="5" t="s">
        <v>497</v>
      </c>
      <c r="D911" s="1" t="s">
        <v>498</v>
      </c>
      <c r="E911" s="1" t="s">
        <v>93</v>
      </c>
      <c r="F911" s="1" t="str">
        <f t="shared" si="14"/>
        <v>LA ARAUCANÍA</v>
      </c>
      <c r="G911" s="1" t="s">
        <v>127</v>
      </c>
      <c r="H911" s="1" t="s">
        <v>122</v>
      </c>
      <c r="I911" s="5" t="s">
        <v>4912</v>
      </c>
      <c r="J911" s="5">
        <v>572</v>
      </c>
      <c r="K911" s="5" t="s">
        <v>20</v>
      </c>
      <c r="L911" s="5" t="s">
        <v>30</v>
      </c>
      <c r="M911" s="5">
        <v>58754</v>
      </c>
      <c r="N911" s="5" t="s">
        <v>1765</v>
      </c>
      <c r="O911" s="1" t="s">
        <v>1766</v>
      </c>
      <c r="P911" s="1" t="s">
        <v>533</v>
      </c>
      <c r="Q911" s="1" t="s">
        <v>556</v>
      </c>
      <c r="R911" s="1" t="s">
        <v>26</v>
      </c>
      <c r="S911" s="1" t="s">
        <v>31</v>
      </c>
      <c r="T911" s="5">
        <v>181697</v>
      </c>
      <c r="U911" s="1" t="s">
        <v>25</v>
      </c>
      <c r="V911" s="1" t="s">
        <v>25</v>
      </c>
      <c r="W911" s="1" t="s">
        <v>25</v>
      </c>
      <c r="X911" s="1" t="s">
        <v>25</v>
      </c>
      <c r="Y911" s="1" t="s">
        <v>25</v>
      </c>
      <c r="Z911" s="1" t="s">
        <v>25</v>
      </c>
      <c r="AA911" s="1" t="s">
        <v>25</v>
      </c>
      <c r="AB911" s="1" t="s">
        <v>25</v>
      </c>
      <c r="AC911" s="1" t="s">
        <v>4394</v>
      </c>
      <c r="AD911" s="2">
        <v>0</v>
      </c>
      <c r="AE911" s="2">
        <v>0</v>
      </c>
      <c r="AF911" s="2">
        <v>214000</v>
      </c>
      <c r="AG911" s="2">
        <v>2555000</v>
      </c>
      <c r="AH911" s="2">
        <v>2351291</v>
      </c>
      <c r="AI911" s="2">
        <v>0</v>
      </c>
      <c r="AJ911" s="2">
        <v>0</v>
      </c>
      <c r="AK911" s="2">
        <v>0</v>
      </c>
      <c r="AL911" s="25" t="e">
        <f>VLOOKUP(H911,Tabla3[[#All],[Comuna]:[Codigo Comuna]],2,FALSE)</f>
        <v>#N/A</v>
      </c>
      <c r="AM911" s="28" t="e">
        <f>VLOOKUP(AL911,Poblacion!E$1:G$347,3,FALSE)</f>
        <v>#N/A</v>
      </c>
      <c r="AN911" s="28" t="e">
        <f>VLOOKUP(AL911,Tabla4[[#All],[Código Comuna]:[Población 2025 estimada]],3,FALSE)</f>
        <v>#N/A</v>
      </c>
      <c r="AO911" s="26" t="e">
        <f>VLOOKUP(AL911,Pobreza!B$1:E$346,4,FALSE)</f>
        <v>#N/A</v>
      </c>
    </row>
    <row r="912" spans="1:41" ht="300" x14ac:dyDescent="0.25">
      <c r="A912" s="5">
        <v>1086</v>
      </c>
      <c r="B912" s="5" t="s">
        <v>497</v>
      </c>
      <c r="C912" s="5" t="s">
        <v>497</v>
      </c>
      <c r="D912" s="1" t="s">
        <v>498</v>
      </c>
      <c r="E912" s="1" t="s">
        <v>93</v>
      </c>
      <c r="F912" s="1" t="str">
        <f t="shared" si="14"/>
        <v>LA ARAUCANÍA</v>
      </c>
      <c r="G912" s="1" t="s">
        <v>161</v>
      </c>
      <c r="H912" s="1" t="s">
        <v>429</v>
      </c>
      <c r="I912" s="5" t="s">
        <v>4912</v>
      </c>
      <c r="J912" s="5">
        <v>592</v>
      </c>
      <c r="K912" s="5" t="s">
        <v>20</v>
      </c>
      <c r="L912" s="5" t="s">
        <v>21</v>
      </c>
      <c r="M912" s="5">
        <v>58824</v>
      </c>
      <c r="N912" s="5" t="s">
        <v>1767</v>
      </c>
      <c r="O912" s="1" t="s">
        <v>1768</v>
      </c>
      <c r="P912" s="1" t="s">
        <v>533</v>
      </c>
      <c r="Q912" s="1" t="s">
        <v>556</v>
      </c>
      <c r="R912" s="1" t="s">
        <v>26</v>
      </c>
      <c r="S912" s="1" t="s">
        <v>27</v>
      </c>
      <c r="T912" s="5">
        <v>181800</v>
      </c>
      <c r="U912" s="1" t="s">
        <v>25</v>
      </c>
      <c r="V912" s="1" t="s">
        <v>25</v>
      </c>
      <c r="W912" s="1" t="s">
        <v>25</v>
      </c>
      <c r="X912" s="1" t="s">
        <v>25</v>
      </c>
      <c r="Y912" s="1" t="s">
        <v>25</v>
      </c>
      <c r="Z912" s="1" t="s">
        <v>25</v>
      </c>
      <c r="AA912" s="1" t="s">
        <v>25</v>
      </c>
      <c r="AB912" s="1" t="s">
        <v>25</v>
      </c>
      <c r="AC912" s="1" t="s">
        <v>4394</v>
      </c>
      <c r="AD912" s="2">
        <v>0</v>
      </c>
      <c r="AE912" s="2">
        <v>0</v>
      </c>
      <c r="AF912" s="2">
        <v>211503</v>
      </c>
      <c r="AG912" s="2">
        <v>42600</v>
      </c>
      <c r="AH912" s="2">
        <v>0</v>
      </c>
      <c r="AI912" s="2">
        <v>0</v>
      </c>
      <c r="AJ912" s="2">
        <v>0</v>
      </c>
      <c r="AK912" s="2">
        <v>0</v>
      </c>
      <c r="AL912" s="25" t="e">
        <f>VLOOKUP(H912,Tabla3[[#All],[Comuna]:[Codigo Comuna]],2,FALSE)</f>
        <v>#N/A</v>
      </c>
      <c r="AM912" s="28" t="e">
        <f>VLOOKUP(AL912,Poblacion!E$1:G$347,3,FALSE)</f>
        <v>#N/A</v>
      </c>
      <c r="AN912" s="28" t="e">
        <f>VLOOKUP(AL912,Tabla4[[#All],[Código Comuna]:[Población 2025 estimada]],3,FALSE)</f>
        <v>#N/A</v>
      </c>
      <c r="AO912" s="26" t="e">
        <f>VLOOKUP(AL912,Pobreza!B$1:E$346,4,FALSE)</f>
        <v>#N/A</v>
      </c>
    </row>
    <row r="913" spans="1:41" ht="300" x14ac:dyDescent="0.25">
      <c r="A913" s="5">
        <v>1087</v>
      </c>
      <c r="B913" s="5" t="s">
        <v>497</v>
      </c>
      <c r="C913" s="5" t="s">
        <v>497</v>
      </c>
      <c r="D913" s="1" t="s">
        <v>498</v>
      </c>
      <c r="E913" s="1" t="s">
        <v>93</v>
      </c>
      <c r="F913" s="1" t="str">
        <f t="shared" si="14"/>
        <v>LA ARAUCANÍA</v>
      </c>
      <c r="G913" s="1" t="s">
        <v>161</v>
      </c>
      <c r="H913" s="1" t="s">
        <v>429</v>
      </c>
      <c r="I913" s="5" t="s">
        <v>4912</v>
      </c>
      <c r="J913" s="5">
        <v>592</v>
      </c>
      <c r="K913" s="5" t="s">
        <v>20</v>
      </c>
      <c r="L913" s="5" t="s">
        <v>30</v>
      </c>
      <c r="M913" s="5">
        <v>58824</v>
      </c>
      <c r="N913" s="5" t="s">
        <v>1767</v>
      </c>
      <c r="O913" s="1" t="s">
        <v>1768</v>
      </c>
      <c r="P913" s="1" t="s">
        <v>533</v>
      </c>
      <c r="Q913" s="1" t="s">
        <v>556</v>
      </c>
      <c r="R913" s="1" t="s">
        <v>26</v>
      </c>
      <c r="S913" s="1" t="s">
        <v>31</v>
      </c>
      <c r="T913" s="5">
        <v>181801</v>
      </c>
      <c r="U913" s="1" t="s">
        <v>25</v>
      </c>
      <c r="V913" s="1" t="s">
        <v>25</v>
      </c>
      <c r="W913" s="1" t="s">
        <v>25</v>
      </c>
      <c r="X913" s="1" t="s">
        <v>25</v>
      </c>
      <c r="Y913" s="1" t="s">
        <v>25</v>
      </c>
      <c r="Z913" s="1" t="s">
        <v>25</v>
      </c>
      <c r="AA913" s="1" t="s">
        <v>25</v>
      </c>
      <c r="AB913" s="1" t="s">
        <v>25</v>
      </c>
      <c r="AC913" s="1" t="s">
        <v>4394</v>
      </c>
      <c r="AD913" s="2">
        <v>0</v>
      </c>
      <c r="AE913" s="2">
        <v>0</v>
      </c>
      <c r="AF913" s="2">
        <v>2115026</v>
      </c>
      <c r="AG913" s="2">
        <v>423000</v>
      </c>
      <c r="AH913" s="2">
        <v>0</v>
      </c>
      <c r="AI913" s="2">
        <v>0</v>
      </c>
      <c r="AJ913" s="2">
        <v>0</v>
      </c>
      <c r="AK913" s="2">
        <v>0</v>
      </c>
      <c r="AL913" s="25" t="e">
        <f>VLOOKUP(H913,Tabla3[[#All],[Comuna]:[Codigo Comuna]],2,FALSE)</f>
        <v>#N/A</v>
      </c>
      <c r="AM913" s="28" t="e">
        <f>VLOOKUP(AL913,Poblacion!E$1:G$347,3,FALSE)</f>
        <v>#N/A</v>
      </c>
      <c r="AN913" s="28" t="e">
        <f>VLOOKUP(AL913,Tabla4[[#All],[Código Comuna]:[Población 2025 estimada]],3,FALSE)</f>
        <v>#N/A</v>
      </c>
      <c r="AO913" s="26" t="e">
        <f>VLOOKUP(AL913,Pobreza!B$1:E$346,4,FALSE)</f>
        <v>#N/A</v>
      </c>
    </row>
    <row r="914" spans="1:41" ht="24" x14ac:dyDescent="0.25">
      <c r="A914" s="5">
        <v>1088</v>
      </c>
      <c r="B914" s="5" t="s">
        <v>497</v>
      </c>
      <c r="C914" s="5" t="s">
        <v>497</v>
      </c>
      <c r="D914" s="1" t="s">
        <v>498</v>
      </c>
      <c r="E914" s="1" t="s">
        <v>93</v>
      </c>
      <c r="F914" s="1" t="str">
        <f t="shared" si="14"/>
        <v>LA ARAUCANÍA</v>
      </c>
      <c r="G914" s="1" t="s">
        <v>127</v>
      </c>
      <c r="H914" s="1" t="s">
        <v>122</v>
      </c>
      <c r="I914" s="5" t="s">
        <v>4912</v>
      </c>
      <c r="J914" s="5">
        <v>643</v>
      </c>
      <c r="K914" s="5" t="s">
        <v>20</v>
      </c>
      <c r="L914" s="5" t="s">
        <v>30</v>
      </c>
      <c r="M914" s="5">
        <v>58826</v>
      </c>
      <c r="N914" s="5" t="s">
        <v>1769</v>
      </c>
      <c r="O914" s="1" t="s">
        <v>1770</v>
      </c>
      <c r="P914" s="1" t="s">
        <v>570</v>
      </c>
      <c r="Q914" s="1" t="s">
        <v>556</v>
      </c>
      <c r="R914" s="1" t="s">
        <v>26</v>
      </c>
      <c r="S914" s="1" t="s">
        <v>31</v>
      </c>
      <c r="T914" s="5">
        <v>181803</v>
      </c>
      <c r="U914" s="1" t="s">
        <v>25</v>
      </c>
      <c r="V914" s="1" t="s">
        <v>25</v>
      </c>
      <c r="W914" s="1" t="s">
        <v>25</v>
      </c>
      <c r="X914" s="1" t="s">
        <v>25</v>
      </c>
      <c r="Y914" s="1" t="s">
        <v>25</v>
      </c>
      <c r="Z914" s="1" t="s">
        <v>25</v>
      </c>
      <c r="AA914" s="1" t="s">
        <v>25</v>
      </c>
      <c r="AB914" s="1" t="s">
        <v>25</v>
      </c>
      <c r="AC914" s="1" t="s">
        <v>4394</v>
      </c>
      <c r="AD914" s="2">
        <v>0</v>
      </c>
      <c r="AE914" s="2">
        <v>0</v>
      </c>
      <c r="AF914" s="2">
        <v>136842</v>
      </c>
      <c r="AG914" s="2">
        <v>68000</v>
      </c>
      <c r="AH914" s="2">
        <v>68000</v>
      </c>
      <c r="AI914" s="2">
        <v>0</v>
      </c>
      <c r="AJ914" s="2">
        <v>0</v>
      </c>
      <c r="AK914" s="2">
        <v>0</v>
      </c>
      <c r="AL914" s="25" t="e">
        <f>VLOOKUP(H914,Tabla3[[#All],[Comuna]:[Codigo Comuna]],2,FALSE)</f>
        <v>#N/A</v>
      </c>
      <c r="AM914" s="28" t="e">
        <f>VLOOKUP(AL914,Poblacion!E$1:G$347,3,FALSE)</f>
        <v>#N/A</v>
      </c>
      <c r="AN914" s="28" t="e">
        <f>VLOOKUP(AL914,Tabla4[[#All],[Código Comuna]:[Población 2025 estimada]],3,FALSE)</f>
        <v>#N/A</v>
      </c>
      <c r="AO914" s="26" t="e">
        <f>VLOOKUP(AL914,Pobreza!B$1:E$346,4,FALSE)</f>
        <v>#N/A</v>
      </c>
    </row>
    <row r="915" spans="1:41" ht="24" x14ac:dyDescent="0.25">
      <c r="A915" s="6"/>
      <c r="B915" s="5" t="s">
        <v>497</v>
      </c>
      <c r="C915" s="5" t="s">
        <v>497</v>
      </c>
      <c r="D915" s="1" t="s">
        <v>498</v>
      </c>
      <c r="E915" s="1" t="s">
        <v>93</v>
      </c>
      <c r="F915" s="1" t="str">
        <f t="shared" si="14"/>
        <v>LA ARAUCANÍA</v>
      </c>
      <c r="G915" s="1" t="s">
        <v>102</v>
      </c>
      <c r="H915" s="1" t="s">
        <v>1658</v>
      </c>
      <c r="I915" s="5" t="s">
        <v>4912</v>
      </c>
      <c r="J915" s="6"/>
      <c r="K915" s="5" t="s">
        <v>20</v>
      </c>
      <c r="L915" s="5" t="s">
        <v>25</v>
      </c>
      <c r="M915" s="5">
        <v>59058</v>
      </c>
      <c r="N915" s="5" t="s">
        <v>1771</v>
      </c>
      <c r="O915" s="1" t="s">
        <v>1772</v>
      </c>
      <c r="P915" s="1" t="s">
        <v>505</v>
      </c>
      <c r="Q915" s="1" t="s">
        <v>25</v>
      </c>
      <c r="R915" s="1" t="s">
        <v>26</v>
      </c>
      <c r="S915" s="1" t="s">
        <v>916</v>
      </c>
      <c r="T915" s="5">
        <v>182438</v>
      </c>
      <c r="U915" s="1" t="s">
        <v>25</v>
      </c>
      <c r="V915" s="1" t="s">
        <v>25</v>
      </c>
      <c r="W915" s="1" t="s">
        <v>25</v>
      </c>
      <c r="X915" s="1" t="s">
        <v>25</v>
      </c>
      <c r="Y915" s="1" t="s">
        <v>25</v>
      </c>
      <c r="Z915" s="1" t="s">
        <v>25</v>
      </c>
      <c r="AA915" s="1" t="s">
        <v>25</v>
      </c>
      <c r="AB915" s="1" t="s">
        <v>25</v>
      </c>
      <c r="AC915" s="1" t="s">
        <v>4394</v>
      </c>
      <c r="AD915" s="2">
        <v>0</v>
      </c>
      <c r="AE915" s="2">
        <v>0</v>
      </c>
      <c r="AF915" s="2">
        <v>10000</v>
      </c>
      <c r="AG915" s="2">
        <v>400000</v>
      </c>
      <c r="AH915" s="2">
        <v>400000</v>
      </c>
      <c r="AI915" s="2">
        <v>0</v>
      </c>
      <c r="AJ915" s="2">
        <v>0</v>
      </c>
      <c r="AK915" s="2">
        <v>0</v>
      </c>
      <c r="AL915" s="25">
        <f>VLOOKUP(H915,Tabla3[[#All],[Comuna]:[Codigo Comuna]],2,FALSE)</f>
        <v>9112</v>
      </c>
      <c r="AM915" s="28">
        <f>VLOOKUP(AL915,Poblacion!E$1:G$347,3,FALSE)</f>
        <v>80656</v>
      </c>
      <c r="AN915" s="28">
        <f>VLOOKUP(AL915,Tabla4[[#All],[Código Comuna]:[Población 2025 estimada]],3,FALSE)</f>
        <v>86093</v>
      </c>
      <c r="AO915" s="26">
        <f>VLOOKUP(AL915,Pobreza!B$1:E$346,4,FALSE)</f>
        <v>0.19815299847496029</v>
      </c>
    </row>
    <row r="916" spans="1:41" ht="24" x14ac:dyDescent="0.25">
      <c r="A916" s="6"/>
      <c r="B916" s="5" t="s">
        <v>497</v>
      </c>
      <c r="C916" s="5" t="s">
        <v>497</v>
      </c>
      <c r="D916" s="1" t="s">
        <v>498</v>
      </c>
      <c r="E916" s="1" t="s">
        <v>111</v>
      </c>
      <c r="F916" s="1" t="str">
        <f t="shared" si="14"/>
        <v>LOS RÍOS</v>
      </c>
      <c r="G916" s="1" t="s">
        <v>1775</v>
      </c>
      <c r="H916" s="1" t="s">
        <v>1776</v>
      </c>
      <c r="I916" s="5" t="s">
        <v>4911</v>
      </c>
      <c r="J916" s="6"/>
      <c r="K916" s="5" t="s">
        <v>20</v>
      </c>
      <c r="L916" s="5" t="s">
        <v>21</v>
      </c>
      <c r="M916" s="5">
        <v>19119</v>
      </c>
      <c r="N916" s="5" t="s">
        <v>1773</v>
      </c>
      <c r="O916" s="1" t="s">
        <v>1774</v>
      </c>
      <c r="P916" s="1" t="s">
        <v>521</v>
      </c>
      <c r="Q916" s="1" t="s">
        <v>25</v>
      </c>
      <c r="R916" s="1" t="s">
        <v>26</v>
      </c>
      <c r="S916" s="1" t="s">
        <v>224</v>
      </c>
      <c r="T916" s="5">
        <v>183512</v>
      </c>
      <c r="U916" s="1" t="s">
        <v>25</v>
      </c>
      <c r="V916" s="1" t="s">
        <v>25</v>
      </c>
      <c r="W916" s="1" t="s">
        <v>25</v>
      </c>
      <c r="X916" s="1" t="s">
        <v>25</v>
      </c>
      <c r="Y916" s="1" t="s">
        <v>25</v>
      </c>
      <c r="Z916" s="1" t="s">
        <v>25</v>
      </c>
      <c r="AA916" s="1" t="s">
        <v>25</v>
      </c>
      <c r="AB916" s="1" t="s">
        <v>25</v>
      </c>
      <c r="AC916" s="1" t="s">
        <v>4394</v>
      </c>
      <c r="AD916" s="2">
        <v>0</v>
      </c>
      <c r="AE916" s="2">
        <v>10</v>
      </c>
      <c r="AF916" s="2">
        <v>100000</v>
      </c>
      <c r="AG916" s="2">
        <v>0</v>
      </c>
      <c r="AH916" s="2">
        <v>0</v>
      </c>
      <c r="AI916" s="2">
        <v>0</v>
      </c>
      <c r="AJ916" s="2">
        <v>0</v>
      </c>
      <c r="AK916" s="2">
        <v>0</v>
      </c>
      <c r="AL916" s="25" t="e">
        <f>VLOOKUP(H916,Tabla3[[#All],[Comuna]:[Codigo Comuna]],2,FALSE)</f>
        <v>#N/A</v>
      </c>
      <c r="AM916" s="28" t="e">
        <f>VLOOKUP(AL916,Poblacion!E$1:G$347,3,FALSE)</f>
        <v>#N/A</v>
      </c>
      <c r="AN916" s="28" t="e">
        <f>VLOOKUP(AL916,Tabla4[[#All],[Código Comuna]:[Población 2025 estimada]],3,FALSE)</f>
        <v>#N/A</v>
      </c>
      <c r="AO916" s="26" t="e">
        <f>VLOOKUP(AL916,Pobreza!B$1:E$346,4,FALSE)</f>
        <v>#N/A</v>
      </c>
    </row>
    <row r="917" spans="1:41" ht="24" x14ac:dyDescent="0.25">
      <c r="A917" s="5">
        <v>1090</v>
      </c>
      <c r="B917" s="5" t="s">
        <v>497</v>
      </c>
      <c r="C917" s="5" t="s">
        <v>497</v>
      </c>
      <c r="D917" s="1" t="s">
        <v>498</v>
      </c>
      <c r="E917" s="1" t="s">
        <v>111</v>
      </c>
      <c r="F917" s="1" t="str">
        <f t="shared" si="14"/>
        <v>LOS RÍOS</v>
      </c>
      <c r="G917" s="1" t="s">
        <v>1775</v>
      </c>
      <c r="H917" s="1" t="s">
        <v>1779</v>
      </c>
      <c r="I917" s="5" t="s">
        <v>4911</v>
      </c>
      <c r="J917" s="5">
        <v>20</v>
      </c>
      <c r="K917" s="5" t="s">
        <v>20</v>
      </c>
      <c r="L917" s="5" t="s">
        <v>30</v>
      </c>
      <c r="M917" s="5">
        <v>34038</v>
      </c>
      <c r="N917" s="5" t="s">
        <v>1777</v>
      </c>
      <c r="O917" s="1" t="s">
        <v>1778</v>
      </c>
      <c r="P917" s="1" t="s">
        <v>521</v>
      </c>
      <c r="Q917" s="1" t="s">
        <v>506</v>
      </c>
      <c r="R917" s="1" t="s">
        <v>26</v>
      </c>
      <c r="S917" s="1" t="s">
        <v>31</v>
      </c>
      <c r="T917" s="5">
        <v>112347</v>
      </c>
      <c r="U917" s="1" t="s">
        <v>500</v>
      </c>
      <c r="V917" s="1" t="s">
        <v>25</v>
      </c>
      <c r="W917" s="1" t="s">
        <v>25</v>
      </c>
      <c r="X917" s="1" t="s">
        <v>25</v>
      </c>
      <c r="Y917" s="1" t="s">
        <v>25</v>
      </c>
      <c r="Z917" s="1" t="s">
        <v>25</v>
      </c>
      <c r="AA917" s="1" t="s">
        <v>25</v>
      </c>
      <c r="AB917" s="1" t="s">
        <v>25</v>
      </c>
      <c r="AC917" s="1" t="s">
        <v>4394</v>
      </c>
      <c r="AD917" s="2">
        <v>0</v>
      </c>
      <c r="AE917" s="2">
        <v>0</v>
      </c>
      <c r="AF917" s="2">
        <v>1483204</v>
      </c>
      <c r="AG917" s="2">
        <v>0</v>
      </c>
      <c r="AH917" s="2">
        <v>0</v>
      </c>
      <c r="AI917" s="2">
        <v>0</v>
      </c>
      <c r="AJ917" s="2">
        <v>0</v>
      </c>
      <c r="AK917" s="2">
        <v>0</v>
      </c>
      <c r="AL917" s="25">
        <f>VLOOKUP(H917,Tabla3[[#All],[Comuna]:[Codigo Comuna]],2,FALSE)</f>
        <v>14204</v>
      </c>
      <c r="AM917" s="28">
        <f>VLOOKUP(AL917,Poblacion!E$1:G$347,3,FALSE)</f>
        <v>33363</v>
      </c>
      <c r="AN917" s="28">
        <f>VLOOKUP(AL917,Tabla4[[#All],[Código Comuna]:[Población 2025 estimada]],3,FALSE)</f>
        <v>33013</v>
      </c>
      <c r="AO917" s="26">
        <f>VLOOKUP(AL917,Pobreza!B$1:E$346,4,FALSE)</f>
        <v>0.21030339049546309</v>
      </c>
    </row>
    <row r="918" spans="1:41" ht="24" x14ac:dyDescent="0.25">
      <c r="A918" s="5">
        <v>1091</v>
      </c>
      <c r="B918" s="5" t="s">
        <v>497</v>
      </c>
      <c r="C918" s="5" t="s">
        <v>497</v>
      </c>
      <c r="D918" s="1" t="s">
        <v>498</v>
      </c>
      <c r="E918" s="1" t="s">
        <v>111</v>
      </c>
      <c r="F918" s="1" t="str">
        <f t="shared" si="14"/>
        <v>LOS RÍOS</v>
      </c>
      <c r="G918" s="1" t="s">
        <v>115</v>
      </c>
      <c r="H918" s="1" t="s">
        <v>1782</v>
      </c>
      <c r="I918" s="5" t="s">
        <v>4911</v>
      </c>
      <c r="J918" s="5">
        <v>21</v>
      </c>
      <c r="K918" s="5" t="s">
        <v>20</v>
      </c>
      <c r="L918" s="5" t="s">
        <v>21</v>
      </c>
      <c r="M918" s="5">
        <v>34042</v>
      </c>
      <c r="N918" s="5" t="s">
        <v>1780</v>
      </c>
      <c r="O918" s="1" t="s">
        <v>1781</v>
      </c>
      <c r="P918" s="1" t="s">
        <v>520</v>
      </c>
      <c r="Q918" s="1" t="s">
        <v>540</v>
      </c>
      <c r="R918" s="1" t="s">
        <v>26</v>
      </c>
      <c r="S918" s="1" t="s">
        <v>224</v>
      </c>
      <c r="T918" s="5">
        <v>137289</v>
      </c>
      <c r="U918" s="1" t="s">
        <v>500</v>
      </c>
      <c r="V918" s="1" t="s">
        <v>25</v>
      </c>
      <c r="W918" s="1" t="s">
        <v>25</v>
      </c>
      <c r="X918" s="1" t="s">
        <v>25</v>
      </c>
      <c r="Y918" s="1" t="s">
        <v>25</v>
      </c>
      <c r="Z918" s="1" t="s">
        <v>25</v>
      </c>
      <c r="AA918" s="1" t="s">
        <v>25</v>
      </c>
      <c r="AB918" s="1" t="s">
        <v>25</v>
      </c>
      <c r="AC918" s="1" t="s">
        <v>4394</v>
      </c>
      <c r="AD918" s="2">
        <v>0</v>
      </c>
      <c r="AE918" s="2">
        <v>251547</v>
      </c>
      <c r="AF918" s="2">
        <v>447102</v>
      </c>
      <c r="AG918" s="2">
        <v>231069</v>
      </c>
      <c r="AH918" s="2">
        <v>0</v>
      </c>
      <c r="AI918" s="2">
        <v>0</v>
      </c>
      <c r="AJ918" s="2">
        <v>0</v>
      </c>
      <c r="AK918" s="2">
        <v>0</v>
      </c>
      <c r="AL918" s="25" t="e">
        <f>VLOOKUP(H918,Tabla3[[#All],[Comuna]:[Codigo Comuna]],2,FALSE)</f>
        <v>#N/A</v>
      </c>
      <c r="AM918" s="28" t="e">
        <f>VLOOKUP(AL918,Poblacion!E$1:G$347,3,FALSE)</f>
        <v>#N/A</v>
      </c>
      <c r="AN918" s="28" t="e">
        <f>VLOOKUP(AL918,Tabla4[[#All],[Código Comuna]:[Población 2025 estimada]],3,FALSE)</f>
        <v>#N/A</v>
      </c>
      <c r="AO918" s="26" t="e">
        <f>VLOOKUP(AL918,Pobreza!B$1:E$346,4,FALSE)</f>
        <v>#N/A</v>
      </c>
    </row>
    <row r="919" spans="1:41" ht="24" x14ac:dyDescent="0.25">
      <c r="A919" s="5">
        <v>1092</v>
      </c>
      <c r="B919" s="5" t="s">
        <v>497</v>
      </c>
      <c r="C919" s="5" t="s">
        <v>497</v>
      </c>
      <c r="D919" s="1" t="s">
        <v>498</v>
      </c>
      <c r="E919" s="1" t="s">
        <v>111</v>
      </c>
      <c r="F919" s="1" t="str">
        <f t="shared" si="14"/>
        <v>LOS RÍOS</v>
      </c>
      <c r="G919" s="1" t="s">
        <v>115</v>
      </c>
      <c r="H919" s="1" t="s">
        <v>1782</v>
      </c>
      <c r="I919" s="5" t="s">
        <v>4911</v>
      </c>
      <c r="J919" s="5">
        <v>21</v>
      </c>
      <c r="K919" s="5" t="s">
        <v>20</v>
      </c>
      <c r="L919" s="5" t="s">
        <v>30</v>
      </c>
      <c r="M919" s="5">
        <v>34042</v>
      </c>
      <c r="N919" s="5" t="s">
        <v>1780</v>
      </c>
      <c r="O919" s="1" t="s">
        <v>1781</v>
      </c>
      <c r="P919" s="1" t="s">
        <v>520</v>
      </c>
      <c r="Q919" s="1" t="s">
        <v>540</v>
      </c>
      <c r="R919" s="1" t="s">
        <v>26</v>
      </c>
      <c r="S919" s="1" t="s">
        <v>31</v>
      </c>
      <c r="T919" s="5">
        <v>113839</v>
      </c>
      <c r="U919" s="1" t="s">
        <v>500</v>
      </c>
      <c r="V919" s="1" t="s">
        <v>25</v>
      </c>
      <c r="W919" s="1" t="s">
        <v>25</v>
      </c>
      <c r="X919" s="1" t="s">
        <v>25</v>
      </c>
      <c r="Y919" s="1" t="s">
        <v>25</v>
      </c>
      <c r="Z919" s="1" t="s">
        <v>25</v>
      </c>
      <c r="AA919" s="1" t="s">
        <v>25</v>
      </c>
      <c r="AB919" s="1" t="s">
        <v>25</v>
      </c>
      <c r="AC919" s="1" t="s">
        <v>4394</v>
      </c>
      <c r="AD919" s="2">
        <v>17089049.853999998</v>
      </c>
      <c r="AE919" s="2">
        <v>2312784.074</v>
      </c>
      <c r="AF919" s="2">
        <v>2000000</v>
      </c>
      <c r="AG919" s="2">
        <v>0</v>
      </c>
      <c r="AH919" s="2">
        <v>0</v>
      </c>
      <c r="AI919" s="2">
        <v>0</v>
      </c>
      <c r="AJ919" s="2">
        <v>0</v>
      </c>
      <c r="AK919" s="2">
        <v>0</v>
      </c>
      <c r="AL919" s="25" t="e">
        <f>VLOOKUP(H919,Tabla3[[#All],[Comuna]:[Codigo Comuna]],2,FALSE)</f>
        <v>#N/A</v>
      </c>
      <c r="AM919" s="28" t="e">
        <f>VLOOKUP(AL919,Poblacion!E$1:G$347,3,FALSE)</f>
        <v>#N/A</v>
      </c>
      <c r="AN919" s="28" t="e">
        <f>VLOOKUP(AL919,Tabla4[[#All],[Código Comuna]:[Población 2025 estimada]],3,FALSE)</f>
        <v>#N/A</v>
      </c>
      <c r="AO919" s="26" t="e">
        <f>VLOOKUP(AL919,Pobreza!B$1:E$346,4,FALSE)</f>
        <v>#N/A</v>
      </c>
    </row>
    <row r="920" spans="1:41" ht="24" x14ac:dyDescent="0.25">
      <c r="A920" s="5">
        <v>1093</v>
      </c>
      <c r="B920" s="5" t="s">
        <v>497</v>
      </c>
      <c r="C920" s="5" t="s">
        <v>497</v>
      </c>
      <c r="D920" s="1" t="s">
        <v>498</v>
      </c>
      <c r="E920" s="1" t="s">
        <v>111</v>
      </c>
      <c r="F920" s="1" t="str">
        <f t="shared" si="14"/>
        <v>LOS RÍOS</v>
      </c>
      <c r="G920" s="1" t="s">
        <v>115</v>
      </c>
      <c r="H920" s="1" t="s">
        <v>1782</v>
      </c>
      <c r="I920" s="5" t="s">
        <v>4911</v>
      </c>
      <c r="J920" s="5">
        <v>21</v>
      </c>
      <c r="K920" s="5" t="s">
        <v>20</v>
      </c>
      <c r="L920" s="5" t="s">
        <v>30</v>
      </c>
      <c r="M920" s="5">
        <v>34042</v>
      </c>
      <c r="N920" s="5" t="s">
        <v>1780</v>
      </c>
      <c r="O920" s="1" t="s">
        <v>1781</v>
      </c>
      <c r="P920" s="1" t="s">
        <v>520</v>
      </c>
      <c r="Q920" s="1" t="s">
        <v>540</v>
      </c>
      <c r="R920" s="1" t="s">
        <v>26</v>
      </c>
      <c r="S920" s="1" t="s">
        <v>135</v>
      </c>
      <c r="T920" s="5">
        <v>137288</v>
      </c>
      <c r="U920" s="1" t="s">
        <v>500</v>
      </c>
      <c r="V920" s="1" t="s">
        <v>25</v>
      </c>
      <c r="W920" s="1" t="s">
        <v>25</v>
      </c>
      <c r="X920" s="1" t="s">
        <v>25</v>
      </c>
      <c r="Y920" s="1" t="s">
        <v>25</v>
      </c>
      <c r="Z920" s="1" t="s">
        <v>25</v>
      </c>
      <c r="AA920" s="1" t="s">
        <v>25</v>
      </c>
      <c r="AB920" s="1" t="s">
        <v>25</v>
      </c>
      <c r="AC920" s="1" t="s">
        <v>4394</v>
      </c>
      <c r="AD920" s="2">
        <v>0</v>
      </c>
      <c r="AE920" s="2">
        <v>500000</v>
      </c>
      <c r="AF920" s="2">
        <v>8035216</v>
      </c>
      <c r="AG920" s="2">
        <v>8707502</v>
      </c>
      <c r="AH920" s="2">
        <v>0</v>
      </c>
      <c r="AI920" s="2">
        <v>0</v>
      </c>
      <c r="AJ920" s="2">
        <v>0</v>
      </c>
      <c r="AK920" s="2">
        <v>0</v>
      </c>
      <c r="AL920" s="25" t="e">
        <f>VLOOKUP(H920,Tabla3[[#All],[Comuna]:[Codigo Comuna]],2,FALSE)</f>
        <v>#N/A</v>
      </c>
      <c r="AM920" s="28" t="e">
        <f>VLOOKUP(AL920,Poblacion!E$1:G$347,3,FALSE)</f>
        <v>#N/A</v>
      </c>
      <c r="AN920" s="28" t="e">
        <f>VLOOKUP(AL920,Tabla4[[#All],[Código Comuna]:[Población 2025 estimada]],3,FALSE)</f>
        <v>#N/A</v>
      </c>
      <c r="AO920" s="26" t="e">
        <f>VLOOKUP(AL920,Pobreza!B$1:E$346,4,FALSE)</f>
        <v>#N/A</v>
      </c>
    </row>
    <row r="921" spans="1:41" ht="24" x14ac:dyDescent="0.25">
      <c r="A921" s="5">
        <v>1094</v>
      </c>
      <c r="B921" s="5" t="s">
        <v>497</v>
      </c>
      <c r="C921" s="5" t="s">
        <v>497</v>
      </c>
      <c r="D921" s="1" t="s">
        <v>498</v>
      </c>
      <c r="E921" s="1" t="s">
        <v>111</v>
      </c>
      <c r="F921" s="1" t="str">
        <f t="shared" si="14"/>
        <v>LOS RÍOS</v>
      </c>
      <c r="G921" s="1" t="s">
        <v>115</v>
      </c>
      <c r="H921" s="1" t="s">
        <v>1785</v>
      </c>
      <c r="I921" s="5" t="s">
        <v>4911</v>
      </c>
      <c r="J921" s="5">
        <v>25</v>
      </c>
      <c r="K921" s="5" t="s">
        <v>20</v>
      </c>
      <c r="L921" s="5" t="s">
        <v>21</v>
      </c>
      <c r="M921" s="5">
        <v>34801</v>
      </c>
      <c r="N921" s="5" t="s">
        <v>1783</v>
      </c>
      <c r="O921" s="1" t="s">
        <v>1784</v>
      </c>
      <c r="P921" s="1" t="s">
        <v>543</v>
      </c>
      <c r="Q921" s="1" t="s">
        <v>522</v>
      </c>
      <c r="R921" s="1" t="s">
        <v>26</v>
      </c>
      <c r="S921" s="1" t="s">
        <v>1155</v>
      </c>
      <c r="T921" s="5">
        <v>175370</v>
      </c>
      <c r="U921" s="1" t="s">
        <v>500</v>
      </c>
      <c r="V921" s="1" t="s">
        <v>25</v>
      </c>
      <c r="W921" s="1" t="s">
        <v>25</v>
      </c>
      <c r="X921" s="1" t="s">
        <v>25</v>
      </c>
      <c r="Y921" s="1" t="s">
        <v>25</v>
      </c>
      <c r="Z921" s="1" t="s">
        <v>25</v>
      </c>
      <c r="AA921" s="1" t="s">
        <v>25</v>
      </c>
      <c r="AB921" s="1" t="s">
        <v>25</v>
      </c>
      <c r="AC921" s="1" t="s">
        <v>4394</v>
      </c>
      <c r="AD921" s="2">
        <v>0</v>
      </c>
      <c r="AE921" s="2">
        <v>140000</v>
      </c>
      <c r="AF921" s="2">
        <v>193000</v>
      </c>
      <c r="AG921" s="2">
        <v>72752</v>
      </c>
      <c r="AH921" s="2">
        <v>0</v>
      </c>
      <c r="AI921" s="2">
        <v>0</v>
      </c>
      <c r="AJ921" s="2">
        <v>0</v>
      </c>
      <c r="AK921" s="2">
        <v>0</v>
      </c>
      <c r="AL921" s="25">
        <f>VLOOKUP(H921,Tabla3[[#All],[Comuna]:[Codigo Comuna]],2,FALSE)</f>
        <v>14106</v>
      </c>
      <c r="AM921" s="28">
        <f>VLOOKUP(AL921,Poblacion!E$1:G$347,3,FALSE)</f>
        <v>22973</v>
      </c>
      <c r="AN921" s="28">
        <f>VLOOKUP(AL921,Tabla4[[#All],[Código Comuna]:[Población 2025 estimada]],3,FALSE)</f>
        <v>24175</v>
      </c>
      <c r="AO921" s="26">
        <f>VLOOKUP(AL921,Pobreza!B$1:E$346,4,FALSE)</f>
        <v>0.26559113892240588</v>
      </c>
    </row>
    <row r="922" spans="1:41" ht="24" x14ac:dyDescent="0.25">
      <c r="A922" s="5">
        <v>1095</v>
      </c>
      <c r="B922" s="5" t="s">
        <v>497</v>
      </c>
      <c r="C922" s="5" t="s">
        <v>497</v>
      </c>
      <c r="D922" s="1" t="s">
        <v>498</v>
      </c>
      <c r="E922" s="1" t="s">
        <v>111</v>
      </c>
      <c r="F922" s="1" t="str">
        <f t="shared" si="14"/>
        <v>LOS RÍOS</v>
      </c>
      <c r="G922" s="1" t="s">
        <v>115</v>
      </c>
      <c r="H922" s="1" t="s">
        <v>115</v>
      </c>
      <c r="I922" s="5" t="s">
        <v>4911</v>
      </c>
      <c r="J922" s="5">
        <v>34</v>
      </c>
      <c r="K922" s="5" t="s">
        <v>20</v>
      </c>
      <c r="L922" s="5" t="s">
        <v>30</v>
      </c>
      <c r="M922" s="5">
        <v>36433</v>
      </c>
      <c r="N922" s="5" t="s">
        <v>1786</v>
      </c>
      <c r="O922" s="1" t="s">
        <v>1787</v>
      </c>
      <c r="P922" s="1" t="s">
        <v>766</v>
      </c>
      <c r="Q922" s="1" t="s">
        <v>766</v>
      </c>
      <c r="R922" s="1" t="s">
        <v>26</v>
      </c>
      <c r="S922" s="1" t="s">
        <v>31</v>
      </c>
      <c r="T922" s="5">
        <v>119771</v>
      </c>
      <c r="U922" s="1" t="s">
        <v>25</v>
      </c>
      <c r="V922" s="1" t="s">
        <v>25</v>
      </c>
      <c r="W922" s="1" t="s">
        <v>25</v>
      </c>
      <c r="X922" s="1" t="s">
        <v>25</v>
      </c>
      <c r="Y922" s="1" t="s">
        <v>25</v>
      </c>
      <c r="Z922" s="1" t="s">
        <v>25</v>
      </c>
      <c r="AA922" s="1" t="s">
        <v>25</v>
      </c>
      <c r="AB922" s="1" t="s">
        <v>25</v>
      </c>
      <c r="AC922" s="1" t="s">
        <v>4394</v>
      </c>
      <c r="AD922" s="2">
        <v>0</v>
      </c>
      <c r="AE922" s="2">
        <v>36500</v>
      </c>
      <c r="AF922" s="2">
        <v>36500</v>
      </c>
      <c r="AG922" s="2">
        <v>0</v>
      </c>
      <c r="AH922" s="2">
        <v>0</v>
      </c>
      <c r="AI922" s="2">
        <v>0</v>
      </c>
      <c r="AJ922" s="2">
        <v>0</v>
      </c>
      <c r="AK922" s="2">
        <v>0</v>
      </c>
      <c r="AL922" s="25">
        <f>VLOOKUP(H922,Tabla3[[#All],[Comuna]:[Codigo Comuna]],2,FALSE)</f>
        <v>14101</v>
      </c>
      <c r="AM922" s="28">
        <f>VLOOKUP(AL922,Poblacion!E$1:G$347,3,FALSE)</f>
        <v>170043</v>
      </c>
      <c r="AN922" s="28">
        <f>VLOOKUP(AL922,Tabla4[[#All],[Código Comuna]:[Población 2025 estimada]],3,FALSE)</f>
        <v>183287</v>
      </c>
      <c r="AO922" s="26">
        <f>VLOOKUP(AL922,Pobreza!B$1:E$346,4,FALSE)</f>
        <v>0.13862230178883991</v>
      </c>
    </row>
    <row r="923" spans="1:41" ht="24" x14ac:dyDescent="0.25">
      <c r="A923" s="6"/>
      <c r="B923" s="5" t="s">
        <v>497</v>
      </c>
      <c r="C923" s="5" t="s">
        <v>497</v>
      </c>
      <c r="D923" s="1" t="s">
        <v>498</v>
      </c>
      <c r="E923" s="1" t="s">
        <v>111</v>
      </c>
      <c r="F923" s="1" t="str">
        <f t="shared" si="14"/>
        <v>LOS RÍOS</v>
      </c>
      <c r="G923" s="1" t="s">
        <v>115</v>
      </c>
      <c r="H923" s="1" t="s">
        <v>1790</v>
      </c>
      <c r="I923" s="5" t="s">
        <v>4911</v>
      </c>
      <c r="J923" s="6"/>
      <c r="K923" s="5" t="s">
        <v>20</v>
      </c>
      <c r="L923" s="5" t="s">
        <v>30</v>
      </c>
      <c r="M923" s="5">
        <v>36437</v>
      </c>
      <c r="N923" s="5" t="s">
        <v>1788</v>
      </c>
      <c r="O923" s="1" t="s">
        <v>1789</v>
      </c>
      <c r="P923" s="1" t="s">
        <v>543</v>
      </c>
      <c r="Q923" s="1" t="s">
        <v>25</v>
      </c>
      <c r="R923" s="1" t="s">
        <v>26</v>
      </c>
      <c r="S923" s="1" t="s">
        <v>31</v>
      </c>
      <c r="T923" s="5">
        <v>162970</v>
      </c>
      <c r="U923" s="1" t="s">
        <v>25</v>
      </c>
      <c r="V923" s="1" t="s">
        <v>25</v>
      </c>
      <c r="W923" s="1" t="s">
        <v>25</v>
      </c>
      <c r="X923" s="1" t="s">
        <v>25</v>
      </c>
      <c r="Y923" s="1" t="s">
        <v>25</v>
      </c>
      <c r="Z923" s="1" t="s">
        <v>25</v>
      </c>
      <c r="AA923" s="1" t="s">
        <v>25</v>
      </c>
      <c r="AB923" s="1" t="s">
        <v>25</v>
      </c>
      <c r="AC923" s="1" t="s">
        <v>4394</v>
      </c>
      <c r="AD923" s="2">
        <v>7038300</v>
      </c>
      <c r="AE923" s="2">
        <v>8300000.108</v>
      </c>
      <c r="AF923" s="2">
        <v>6014000</v>
      </c>
      <c r="AG923" s="2">
        <v>0</v>
      </c>
      <c r="AH923" s="2">
        <v>0</v>
      </c>
      <c r="AI923" s="2">
        <v>0</v>
      </c>
      <c r="AJ923" s="2">
        <v>0</v>
      </c>
      <c r="AK923" s="2">
        <v>0</v>
      </c>
      <c r="AL923" s="25">
        <f>VLOOKUP(H923,Tabla3[[#All],[Comuna]:[Codigo Comuna]],2,FALSE)</f>
        <v>14102</v>
      </c>
      <c r="AM923" s="28">
        <f>VLOOKUP(AL923,Poblacion!E$1:G$347,3,FALSE)</f>
        <v>5501</v>
      </c>
      <c r="AN923" s="28">
        <f>VLOOKUP(AL923,Tabla4[[#All],[Código Comuna]:[Población 2025 estimada]],3,FALSE)</f>
        <v>5416</v>
      </c>
      <c r="AO923" s="26">
        <f>VLOOKUP(AL923,Pobreza!B$1:E$346,4,FALSE)</f>
        <v>0.23202885691323011</v>
      </c>
    </row>
    <row r="924" spans="1:41" ht="24" x14ac:dyDescent="0.25">
      <c r="A924" s="5">
        <v>1096</v>
      </c>
      <c r="B924" s="5" t="s">
        <v>497</v>
      </c>
      <c r="C924" s="5" t="s">
        <v>497</v>
      </c>
      <c r="D924" s="1" t="s">
        <v>498</v>
      </c>
      <c r="E924" s="1" t="s">
        <v>111</v>
      </c>
      <c r="F924" s="1" t="str">
        <f t="shared" si="14"/>
        <v>LOS RÍOS</v>
      </c>
      <c r="G924" s="1" t="s">
        <v>115</v>
      </c>
      <c r="H924" s="1" t="s">
        <v>1793</v>
      </c>
      <c r="I924" s="5" t="s">
        <v>4911</v>
      </c>
      <c r="J924" s="5">
        <v>38</v>
      </c>
      <c r="K924" s="5" t="s">
        <v>20</v>
      </c>
      <c r="L924" s="5" t="s">
        <v>30</v>
      </c>
      <c r="M924" s="5">
        <v>36831</v>
      </c>
      <c r="N924" s="5" t="s">
        <v>1791</v>
      </c>
      <c r="O924" s="1" t="s">
        <v>1792</v>
      </c>
      <c r="P924" s="1" t="s">
        <v>520</v>
      </c>
      <c r="Q924" s="1" t="s">
        <v>560</v>
      </c>
      <c r="R924" s="1" t="s">
        <v>26</v>
      </c>
      <c r="S924" s="1" t="s">
        <v>135</v>
      </c>
      <c r="T924" s="5">
        <v>164504</v>
      </c>
      <c r="U924" s="1" t="s">
        <v>25</v>
      </c>
      <c r="V924" s="1" t="s">
        <v>193</v>
      </c>
      <c r="W924" s="1" t="s">
        <v>25</v>
      </c>
      <c r="X924" s="1" t="s">
        <v>25</v>
      </c>
      <c r="Y924" s="1" t="s">
        <v>25</v>
      </c>
      <c r="Z924" s="1" t="s">
        <v>25</v>
      </c>
      <c r="AA924" s="1" t="s">
        <v>25</v>
      </c>
      <c r="AB924" s="1" t="s">
        <v>25</v>
      </c>
      <c r="AC924" s="1" t="s">
        <v>4394</v>
      </c>
      <c r="AD924" s="2">
        <v>0</v>
      </c>
      <c r="AE924" s="2">
        <v>20000</v>
      </c>
      <c r="AF924" s="2">
        <v>584338</v>
      </c>
      <c r="AG924" s="2">
        <v>0</v>
      </c>
      <c r="AH924" s="2">
        <v>0</v>
      </c>
      <c r="AI924" s="2">
        <v>0</v>
      </c>
      <c r="AJ924" s="2">
        <v>0</v>
      </c>
      <c r="AK924" s="2">
        <v>0</v>
      </c>
      <c r="AL924" s="25">
        <f>VLOOKUP(H924,Tabla3[[#All],[Comuna]:[Codigo Comuna]],2,FALSE)</f>
        <v>14104</v>
      </c>
      <c r="AM924" s="28">
        <f>VLOOKUP(AL924,Poblacion!E$1:G$347,3,FALSE)</f>
        <v>21431</v>
      </c>
      <c r="AN924" s="28">
        <f>VLOOKUP(AL924,Tabla4[[#All],[Código Comuna]:[Población 2025 estimada]],3,FALSE)</f>
        <v>20513</v>
      </c>
      <c r="AO924" s="26">
        <f>VLOOKUP(AL924,Pobreza!B$1:E$346,4,FALSE)</f>
        <v>0.24118746466914739</v>
      </c>
    </row>
    <row r="925" spans="1:41" ht="24" x14ac:dyDescent="0.25">
      <c r="A925" s="5">
        <v>1097</v>
      </c>
      <c r="B925" s="5" t="s">
        <v>497</v>
      </c>
      <c r="C925" s="5" t="s">
        <v>497</v>
      </c>
      <c r="D925" s="1" t="s">
        <v>498</v>
      </c>
      <c r="E925" s="1" t="s">
        <v>111</v>
      </c>
      <c r="F925" s="1" t="str">
        <f t="shared" si="14"/>
        <v>LOS RÍOS</v>
      </c>
      <c r="G925" s="1" t="s">
        <v>115</v>
      </c>
      <c r="H925" s="1" t="s">
        <v>115</v>
      </c>
      <c r="I925" s="5" t="s">
        <v>4911</v>
      </c>
      <c r="J925" s="5">
        <v>40</v>
      </c>
      <c r="K925" s="5" t="s">
        <v>20</v>
      </c>
      <c r="L925" s="5" t="s">
        <v>30</v>
      </c>
      <c r="M925" s="5">
        <v>37240</v>
      </c>
      <c r="N925" s="5" t="s">
        <v>1794</v>
      </c>
      <c r="O925" s="1" t="s">
        <v>1795</v>
      </c>
      <c r="P925" s="1" t="s">
        <v>505</v>
      </c>
      <c r="Q925" s="1" t="s">
        <v>506</v>
      </c>
      <c r="R925" s="1" t="s">
        <v>26</v>
      </c>
      <c r="S925" s="1" t="s">
        <v>31</v>
      </c>
      <c r="T925" s="5">
        <v>123160</v>
      </c>
      <c r="U925" s="1" t="s">
        <v>500</v>
      </c>
      <c r="V925" s="1" t="s">
        <v>25</v>
      </c>
      <c r="W925" s="1" t="s">
        <v>25</v>
      </c>
      <c r="X925" s="1" t="s">
        <v>25</v>
      </c>
      <c r="Y925" s="1" t="s">
        <v>25</v>
      </c>
      <c r="Z925" s="1" t="s">
        <v>25</v>
      </c>
      <c r="AA925" s="1" t="s">
        <v>25</v>
      </c>
      <c r="AB925" s="1" t="s">
        <v>25</v>
      </c>
      <c r="AC925" s="1" t="s">
        <v>4394</v>
      </c>
      <c r="AD925" s="2">
        <v>7962856.6030000001</v>
      </c>
      <c r="AE925" s="2">
        <v>7931319.6830000002</v>
      </c>
      <c r="AF925" s="2">
        <v>1400000</v>
      </c>
      <c r="AG925" s="2">
        <v>0</v>
      </c>
      <c r="AH925" s="2">
        <v>0</v>
      </c>
      <c r="AI925" s="2">
        <v>0</v>
      </c>
      <c r="AJ925" s="2">
        <v>0</v>
      </c>
      <c r="AK925" s="2">
        <v>0</v>
      </c>
      <c r="AL925" s="25">
        <f>VLOOKUP(H925,Tabla3[[#All],[Comuna]:[Codigo Comuna]],2,FALSE)</f>
        <v>14101</v>
      </c>
      <c r="AM925" s="28">
        <f>VLOOKUP(AL925,Poblacion!E$1:G$347,3,FALSE)</f>
        <v>170043</v>
      </c>
      <c r="AN925" s="28">
        <f>VLOOKUP(AL925,Tabla4[[#All],[Código Comuna]:[Población 2025 estimada]],3,FALSE)</f>
        <v>183287</v>
      </c>
      <c r="AO925" s="26">
        <f>VLOOKUP(AL925,Pobreza!B$1:E$346,4,FALSE)</f>
        <v>0.13862230178883991</v>
      </c>
    </row>
    <row r="926" spans="1:41" ht="36" x14ac:dyDescent="0.25">
      <c r="A926" s="6"/>
      <c r="B926" s="5" t="s">
        <v>497</v>
      </c>
      <c r="C926" s="5" t="s">
        <v>497</v>
      </c>
      <c r="D926" s="1" t="s">
        <v>498</v>
      </c>
      <c r="E926" s="1" t="s">
        <v>111</v>
      </c>
      <c r="F926" s="1" t="str">
        <f t="shared" si="14"/>
        <v>LOS RÍOS</v>
      </c>
      <c r="G926" s="1" t="s">
        <v>438</v>
      </c>
      <c r="H926" s="1" t="s">
        <v>1799</v>
      </c>
      <c r="I926" s="5" t="s">
        <v>4912</v>
      </c>
      <c r="J926" s="6"/>
      <c r="K926" s="5" t="s">
        <v>20</v>
      </c>
      <c r="L926" s="5" t="s">
        <v>25</v>
      </c>
      <c r="M926" s="5">
        <v>37639</v>
      </c>
      <c r="N926" s="5" t="s">
        <v>1797</v>
      </c>
      <c r="O926" s="1" t="s">
        <v>1798</v>
      </c>
      <c r="P926" s="1" t="s">
        <v>520</v>
      </c>
      <c r="Q926" s="1" t="s">
        <v>25</v>
      </c>
      <c r="R926" s="1" t="s">
        <v>26</v>
      </c>
      <c r="S926" s="1" t="s">
        <v>328</v>
      </c>
      <c r="T926" s="5">
        <v>182444</v>
      </c>
      <c r="U926" s="1" t="s">
        <v>25</v>
      </c>
      <c r="V926" s="1" t="s">
        <v>25</v>
      </c>
      <c r="W926" s="1" t="s">
        <v>25</v>
      </c>
      <c r="X926" s="1" t="s">
        <v>25</v>
      </c>
      <c r="Y926" s="1" t="s">
        <v>25</v>
      </c>
      <c r="Z926" s="1" t="s">
        <v>25</v>
      </c>
      <c r="AA926" s="1" t="s">
        <v>25</v>
      </c>
      <c r="AB926" s="1" t="s">
        <v>25</v>
      </c>
      <c r="AC926" s="1" t="s">
        <v>4394</v>
      </c>
      <c r="AD926" s="2">
        <v>0</v>
      </c>
      <c r="AE926" s="2">
        <v>0</v>
      </c>
      <c r="AF926" s="2">
        <v>41680</v>
      </c>
      <c r="AG926" s="2">
        <v>666880</v>
      </c>
      <c r="AH926" s="2">
        <v>666880</v>
      </c>
      <c r="AI926" s="2">
        <v>666880</v>
      </c>
      <c r="AJ926" s="2">
        <v>0</v>
      </c>
      <c r="AK926" s="2">
        <v>0</v>
      </c>
      <c r="AL926" s="25" t="e">
        <f>VLOOKUP(H926,Tabla3[[#All],[Comuna]:[Codigo Comuna]],2,FALSE)</f>
        <v>#N/A</v>
      </c>
      <c r="AM926" s="28" t="e">
        <f>VLOOKUP(AL926,Poblacion!E$1:G$347,3,FALSE)</f>
        <v>#N/A</v>
      </c>
      <c r="AN926" s="28" t="e">
        <f>VLOOKUP(AL926,Tabla4[[#All],[Código Comuna]:[Población 2025 estimada]],3,FALSE)</f>
        <v>#N/A</v>
      </c>
      <c r="AO926" s="26" t="e">
        <f>VLOOKUP(AL926,Pobreza!B$1:E$346,4,FALSE)</f>
        <v>#N/A</v>
      </c>
    </row>
    <row r="927" spans="1:41" ht="36" x14ac:dyDescent="0.25">
      <c r="A927" s="6"/>
      <c r="B927" s="5" t="s">
        <v>497</v>
      </c>
      <c r="C927" s="5" t="s">
        <v>497</v>
      </c>
      <c r="D927" s="1" t="s">
        <v>498</v>
      </c>
      <c r="E927" s="1" t="s">
        <v>111</v>
      </c>
      <c r="F927" s="1" t="str">
        <f t="shared" si="14"/>
        <v>LOS RÍOS</v>
      </c>
      <c r="G927" s="1" t="s">
        <v>438</v>
      </c>
      <c r="H927" s="1" t="s">
        <v>1799</v>
      </c>
      <c r="I927" s="5" t="s">
        <v>4912</v>
      </c>
      <c r="J927" s="6"/>
      <c r="K927" s="5" t="s">
        <v>20</v>
      </c>
      <c r="L927" s="5" t="s">
        <v>25</v>
      </c>
      <c r="M927" s="5">
        <v>37639</v>
      </c>
      <c r="N927" s="5" t="s">
        <v>1797</v>
      </c>
      <c r="O927" s="1" t="s">
        <v>1798</v>
      </c>
      <c r="P927" s="1" t="s">
        <v>520</v>
      </c>
      <c r="Q927" s="1" t="s">
        <v>25</v>
      </c>
      <c r="R927" s="1" t="s">
        <v>26</v>
      </c>
      <c r="S927" s="1" t="s">
        <v>126</v>
      </c>
      <c r="T927" s="5">
        <v>182445</v>
      </c>
      <c r="U927" s="1" t="s">
        <v>25</v>
      </c>
      <c r="V927" s="1" t="s">
        <v>25</v>
      </c>
      <c r="W927" s="1" t="s">
        <v>25</v>
      </c>
      <c r="X927" s="1" t="s">
        <v>25</v>
      </c>
      <c r="Y927" s="1" t="s">
        <v>25</v>
      </c>
      <c r="Z927" s="1" t="s">
        <v>25</v>
      </c>
      <c r="AA927" s="1" t="s">
        <v>25</v>
      </c>
      <c r="AB927" s="1" t="s">
        <v>25</v>
      </c>
      <c r="AC927" s="1" t="s">
        <v>4394</v>
      </c>
      <c r="AD927" s="2">
        <v>0</v>
      </c>
      <c r="AE927" s="2">
        <v>0</v>
      </c>
      <c r="AF927" s="2">
        <v>52100</v>
      </c>
      <c r="AG927" s="2">
        <v>5500000</v>
      </c>
      <c r="AH927" s="2">
        <v>14000000</v>
      </c>
      <c r="AI927" s="2">
        <v>14000000</v>
      </c>
      <c r="AJ927" s="2">
        <v>0</v>
      </c>
      <c r="AK927" s="2">
        <v>0</v>
      </c>
      <c r="AL927" s="25" t="e">
        <f>VLOOKUP(H927,Tabla3[[#All],[Comuna]:[Codigo Comuna]],2,FALSE)</f>
        <v>#N/A</v>
      </c>
      <c r="AM927" s="28" t="e">
        <f>VLOOKUP(AL927,Poblacion!E$1:G$347,3,FALSE)</f>
        <v>#N/A</v>
      </c>
      <c r="AN927" s="28" t="e">
        <f>VLOOKUP(AL927,Tabla4[[#All],[Código Comuna]:[Población 2025 estimada]],3,FALSE)</f>
        <v>#N/A</v>
      </c>
      <c r="AO927" s="26" t="e">
        <f>VLOOKUP(AL927,Pobreza!B$1:E$346,4,FALSE)</f>
        <v>#N/A</v>
      </c>
    </row>
    <row r="928" spans="1:41" ht="24" x14ac:dyDescent="0.25">
      <c r="A928" s="5">
        <v>1099</v>
      </c>
      <c r="B928" s="5" t="s">
        <v>497</v>
      </c>
      <c r="C928" s="5" t="s">
        <v>497</v>
      </c>
      <c r="D928" s="1" t="s">
        <v>498</v>
      </c>
      <c r="E928" s="1" t="s">
        <v>111</v>
      </c>
      <c r="F928" s="1" t="str">
        <f t="shared" si="14"/>
        <v>LOS RÍOS</v>
      </c>
      <c r="G928" s="1" t="s">
        <v>115</v>
      </c>
      <c r="H928" s="1" t="s">
        <v>1802</v>
      </c>
      <c r="I928" s="5" t="s">
        <v>4911</v>
      </c>
      <c r="J928" s="5">
        <v>42</v>
      </c>
      <c r="K928" s="5" t="s">
        <v>20</v>
      </c>
      <c r="L928" s="5" t="s">
        <v>21</v>
      </c>
      <c r="M928" s="5">
        <v>37643</v>
      </c>
      <c r="N928" s="5" t="s">
        <v>1800</v>
      </c>
      <c r="O928" s="1" t="s">
        <v>1801</v>
      </c>
      <c r="P928" s="1" t="s">
        <v>607</v>
      </c>
      <c r="Q928" s="1" t="s">
        <v>506</v>
      </c>
      <c r="R928" s="1" t="s">
        <v>26</v>
      </c>
      <c r="S928" s="1" t="s">
        <v>517</v>
      </c>
      <c r="T928" s="5">
        <v>167208</v>
      </c>
      <c r="U928" s="1" t="s">
        <v>500</v>
      </c>
      <c r="V928" s="1" t="s">
        <v>25</v>
      </c>
      <c r="W928" s="1" t="s">
        <v>25</v>
      </c>
      <c r="X928" s="1" t="s">
        <v>25</v>
      </c>
      <c r="Y928" s="1" t="s">
        <v>25</v>
      </c>
      <c r="Z928" s="1" t="s">
        <v>25</v>
      </c>
      <c r="AA928" s="1" t="s">
        <v>25</v>
      </c>
      <c r="AB928" s="1" t="s">
        <v>25</v>
      </c>
      <c r="AC928" s="1" t="s">
        <v>4394</v>
      </c>
      <c r="AD928" s="2">
        <v>0</v>
      </c>
      <c r="AE928" s="2">
        <v>10</v>
      </c>
      <c r="AF928" s="2">
        <v>299290</v>
      </c>
      <c r="AG928" s="2">
        <v>61600</v>
      </c>
      <c r="AH928" s="2">
        <v>79100</v>
      </c>
      <c r="AI928" s="2">
        <v>0</v>
      </c>
      <c r="AJ928" s="2">
        <v>0</v>
      </c>
      <c r="AK928" s="2">
        <v>0</v>
      </c>
      <c r="AL928" s="25" t="e">
        <f>VLOOKUP(H928,Tabla3[[#All],[Comuna]:[Codigo Comuna]],2,FALSE)</f>
        <v>#N/A</v>
      </c>
      <c r="AM928" s="28" t="e">
        <f>VLOOKUP(AL928,Poblacion!E$1:G$347,3,FALSE)</f>
        <v>#N/A</v>
      </c>
      <c r="AN928" s="28" t="e">
        <f>VLOOKUP(AL928,Tabla4[[#All],[Código Comuna]:[Población 2025 estimada]],3,FALSE)</f>
        <v>#N/A</v>
      </c>
      <c r="AO928" s="26" t="e">
        <f>VLOOKUP(AL928,Pobreza!B$1:E$346,4,FALSE)</f>
        <v>#N/A</v>
      </c>
    </row>
    <row r="929" spans="1:41" ht="24" x14ac:dyDescent="0.25">
      <c r="A929" s="6"/>
      <c r="B929" s="5" t="s">
        <v>497</v>
      </c>
      <c r="C929" s="5" t="s">
        <v>497</v>
      </c>
      <c r="D929" s="1" t="s">
        <v>498</v>
      </c>
      <c r="E929" s="1" t="s">
        <v>111</v>
      </c>
      <c r="F929" s="1" t="str">
        <f t="shared" si="14"/>
        <v>LOS RÍOS</v>
      </c>
      <c r="G929" s="1" t="s">
        <v>115</v>
      </c>
      <c r="H929" s="1" t="s">
        <v>1802</v>
      </c>
      <c r="I929" s="5" t="s">
        <v>4911</v>
      </c>
      <c r="J929" s="6"/>
      <c r="K929" s="5" t="s">
        <v>20</v>
      </c>
      <c r="L929" s="5" t="s">
        <v>30</v>
      </c>
      <c r="M929" s="5">
        <v>37643</v>
      </c>
      <c r="N929" s="5" t="s">
        <v>1800</v>
      </c>
      <c r="O929" s="1" t="s">
        <v>1801</v>
      </c>
      <c r="P929" s="1" t="s">
        <v>607</v>
      </c>
      <c r="Q929" s="1" t="s">
        <v>25</v>
      </c>
      <c r="R929" s="1" t="s">
        <v>26</v>
      </c>
      <c r="S929" s="1" t="s">
        <v>126</v>
      </c>
      <c r="T929" s="5">
        <v>145828</v>
      </c>
      <c r="U929" s="1" t="s">
        <v>500</v>
      </c>
      <c r="V929" s="1" t="s">
        <v>25</v>
      </c>
      <c r="W929" s="1" t="s">
        <v>25</v>
      </c>
      <c r="X929" s="1" t="s">
        <v>25</v>
      </c>
      <c r="Y929" s="1" t="s">
        <v>25</v>
      </c>
      <c r="Z929" s="1" t="s">
        <v>25</v>
      </c>
      <c r="AA929" s="1" t="s">
        <v>25</v>
      </c>
      <c r="AB929" s="1" t="s">
        <v>25</v>
      </c>
      <c r="AC929" s="1" t="s">
        <v>4394</v>
      </c>
      <c r="AD929" s="2">
        <v>7526069.9970000004</v>
      </c>
      <c r="AE929" s="2">
        <v>5627624.8269999996</v>
      </c>
      <c r="AF929" s="2">
        <v>2000000</v>
      </c>
      <c r="AG929" s="2">
        <v>0</v>
      </c>
      <c r="AH929" s="2">
        <v>0</v>
      </c>
      <c r="AI929" s="2">
        <v>0</v>
      </c>
      <c r="AJ929" s="2">
        <v>0</v>
      </c>
      <c r="AK929" s="2">
        <v>0</v>
      </c>
      <c r="AL929" s="25" t="e">
        <f>VLOOKUP(H929,Tabla3[[#All],[Comuna]:[Codigo Comuna]],2,FALSE)</f>
        <v>#N/A</v>
      </c>
      <c r="AM929" s="28" t="e">
        <f>VLOOKUP(AL929,Poblacion!E$1:G$347,3,FALSE)</f>
        <v>#N/A</v>
      </c>
      <c r="AN929" s="28" t="e">
        <f>VLOOKUP(AL929,Tabla4[[#All],[Código Comuna]:[Población 2025 estimada]],3,FALSE)</f>
        <v>#N/A</v>
      </c>
      <c r="AO929" s="26" t="e">
        <f>VLOOKUP(AL929,Pobreza!B$1:E$346,4,FALSE)</f>
        <v>#N/A</v>
      </c>
    </row>
    <row r="930" spans="1:41" ht="24" x14ac:dyDescent="0.25">
      <c r="A930" s="5">
        <v>1101</v>
      </c>
      <c r="B930" s="5" t="s">
        <v>497</v>
      </c>
      <c r="C930" s="5" t="s">
        <v>497</v>
      </c>
      <c r="D930" s="1" t="s">
        <v>498</v>
      </c>
      <c r="E930" s="1" t="s">
        <v>111</v>
      </c>
      <c r="F930" s="1" t="str">
        <f t="shared" si="14"/>
        <v>LOS RÍOS</v>
      </c>
      <c r="G930" s="1" t="s">
        <v>115</v>
      </c>
      <c r="H930" s="1" t="s">
        <v>1805</v>
      </c>
      <c r="I930" s="5" t="s">
        <v>4911</v>
      </c>
      <c r="J930" s="5">
        <v>52</v>
      </c>
      <c r="K930" s="5" t="s">
        <v>20</v>
      </c>
      <c r="L930" s="5" t="s">
        <v>21</v>
      </c>
      <c r="M930" s="5">
        <v>38347</v>
      </c>
      <c r="N930" s="5" t="s">
        <v>1803</v>
      </c>
      <c r="O930" s="1" t="s">
        <v>1804</v>
      </c>
      <c r="P930" s="1" t="s">
        <v>505</v>
      </c>
      <c r="Q930" s="1" t="s">
        <v>506</v>
      </c>
      <c r="R930" s="1" t="s">
        <v>26</v>
      </c>
      <c r="S930" s="1" t="s">
        <v>224</v>
      </c>
      <c r="T930" s="5">
        <v>153761</v>
      </c>
      <c r="U930" s="1" t="s">
        <v>500</v>
      </c>
      <c r="V930" s="1" t="s">
        <v>25</v>
      </c>
      <c r="W930" s="1" t="s">
        <v>25</v>
      </c>
      <c r="X930" s="1" t="s">
        <v>25</v>
      </c>
      <c r="Y930" s="1" t="s">
        <v>25</v>
      </c>
      <c r="Z930" s="1" t="s">
        <v>25</v>
      </c>
      <c r="AA930" s="1" t="s">
        <v>25</v>
      </c>
      <c r="AB930" s="1" t="s">
        <v>25</v>
      </c>
      <c r="AC930" s="1" t="s">
        <v>4394</v>
      </c>
      <c r="AD930" s="2">
        <v>0</v>
      </c>
      <c r="AE930" s="2">
        <v>1</v>
      </c>
      <c r="AF930" s="2">
        <v>600000</v>
      </c>
      <c r="AG930" s="2">
        <v>500000</v>
      </c>
      <c r="AH930" s="2">
        <v>579701</v>
      </c>
      <c r="AI930" s="2">
        <v>0</v>
      </c>
      <c r="AJ930" s="2">
        <v>0</v>
      </c>
      <c r="AK930" s="2">
        <v>0</v>
      </c>
      <c r="AL930" s="25" t="e">
        <f>VLOOKUP(H930,Tabla3[[#All],[Comuna]:[Codigo Comuna]],2,FALSE)</f>
        <v>#N/A</v>
      </c>
      <c r="AM930" s="28" t="e">
        <f>VLOOKUP(AL930,Poblacion!E$1:G$347,3,FALSE)</f>
        <v>#N/A</v>
      </c>
      <c r="AN930" s="28" t="e">
        <f>VLOOKUP(AL930,Tabla4[[#All],[Código Comuna]:[Población 2025 estimada]],3,FALSE)</f>
        <v>#N/A</v>
      </c>
      <c r="AO930" s="26" t="e">
        <f>VLOOKUP(AL930,Pobreza!B$1:E$346,4,FALSE)</f>
        <v>#N/A</v>
      </c>
    </row>
    <row r="931" spans="1:41" ht="24" x14ac:dyDescent="0.25">
      <c r="A931" s="5">
        <v>1100</v>
      </c>
      <c r="B931" s="5" t="s">
        <v>497</v>
      </c>
      <c r="C931" s="5" t="s">
        <v>497</v>
      </c>
      <c r="D931" s="1" t="s">
        <v>498</v>
      </c>
      <c r="E931" s="1" t="s">
        <v>111</v>
      </c>
      <c r="F931" s="1" t="str">
        <f t="shared" si="14"/>
        <v>LOS RÍOS</v>
      </c>
      <c r="G931" s="1" t="s">
        <v>115</v>
      </c>
      <c r="H931" s="1" t="s">
        <v>1805</v>
      </c>
      <c r="I931" s="5" t="s">
        <v>4911</v>
      </c>
      <c r="J931" s="5">
        <v>52</v>
      </c>
      <c r="K931" s="5" t="s">
        <v>20</v>
      </c>
      <c r="L931" s="5" t="s">
        <v>30</v>
      </c>
      <c r="M931" s="5">
        <v>38347</v>
      </c>
      <c r="N931" s="5" t="s">
        <v>1803</v>
      </c>
      <c r="O931" s="1" t="s">
        <v>1804</v>
      </c>
      <c r="P931" s="1" t="s">
        <v>505</v>
      </c>
      <c r="Q931" s="1" t="s">
        <v>506</v>
      </c>
      <c r="R931" s="1" t="s">
        <v>26</v>
      </c>
      <c r="S931" s="1" t="s">
        <v>135</v>
      </c>
      <c r="T931" s="5">
        <v>153787</v>
      </c>
      <c r="U931" s="1" t="s">
        <v>500</v>
      </c>
      <c r="V931" s="1" t="s">
        <v>25</v>
      </c>
      <c r="W931" s="1" t="s">
        <v>25</v>
      </c>
      <c r="X931" s="1" t="s">
        <v>25</v>
      </c>
      <c r="Y931" s="1" t="s">
        <v>25</v>
      </c>
      <c r="Z931" s="1" t="s">
        <v>25</v>
      </c>
      <c r="AA931" s="1" t="s">
        <v>25</v>
      </c>
      <c r="AB931" s="1" t="s">
        <v>25</v>
      </c>
      <c r="AC931" s="1" t="s">
        <v>4394</v>
      </c>
      <c r="AD931" s="2">
        <v>0</v>
      </c>
      <c r="AE931" s="2">
        <v>1</v>
      </c>
      <c r="AF931" s="2">
        <v>10000000</v>
      </c>
      <c r="AG931" s="2">
        <v>10891513</v>
      </c>
      <c r="AH931" s="2">
        <v>0</v>
      </c>
      <c r="AI931" s="2">
        <v>0</v>
      </c>
      <c r="AJ931" s="2">
        <v>0</v>
      </c>
      <c r="AK931" s="2">
        <v>0</v>
      </c>
      <c r="AL931" s="25" t="e">
        <f>VLOOKUP(H931,Tabla3[[#All],[Comuna]:[Codigo Comuna]],2,FALSE)</f>
        <v>#N/A</v>
      </c>
      <c r="AM931" s="28" t="e">
        <f>VLOOKUP(AL931,Poblacion!E$1:G$347,3,FALSE)</f>
        <v>#N/A</v>
      </c>
      <c r="AN931" s="28" t="e">
        <f>VLOOKUP(AL931,Tabla4[[#All],[Código Comuna]:[Población 2025 estimada]],3,FALSE)</f>
        <v>#N/A</v>
      </c>
      <c r="AO931" s="26" t="e">
        <f>VLOOKUP(AL931,Pobreza!B$1:E$346,4,FALSE)</f>
        <v>#N/A</v>
      </c>
    </row>
    <row r="932" spans="1:41" ht="24" x14ac:dyDescent="0.25">
      <c r="A932" s="5">
        <v>1102</v>
      </c>
      <c r="B932" s="5" t="s">
        <v>497</v>
      </c>
      <c r="C932" s="5" t="s">
        <v>497</v>
      </c>
      <c r="D932" s="1" t="s">
        <v>498</v>
      </c>
      <c r="E932" s="1" t="s">
        <v>111</v>
      </c>
      <c r="F932" s="1" t="str">
        <f t="shared" si="14"/>
        <v>LOS RÍOS</v>
      </c>
      <c r="G932" s="1" t="s">
        <v>115</v>
      </c>
      <c r="H932" s="1" t="s">
        <v>1805</v>
      </c>
      <c r="I932" s="5" t="s">
        <v>4911</v>
      </c>
      <c r="J932" s="5">
        <v>49</v>
      </c>
      <c r="K932" s="5" t="s">
        <v>20</v>
      </c>
      <c r="L932" s="5" t="s">
        <v>21</v>
      </c>
      <c r="M932" s="5">
        <v>38331</v>
      </c>
      <c r="N932" s="5" t="s">
        <v>1806</v>
      </c>
      <c r="O932" s="1" t="s">
        <v>1807</v>
      </c>
      <c r="P932" s="1" t="s">
        <v>505</v>
      </c>
      <c r="Q932" s="1" t="s">
        <v>560</v>
      </c>
      <c r="R932" s="1" t="s">
        <v>89</v>
      </c>
      <c r="S932" s="1" t="s">
        <v>90</v>
      </c>
      <c r="T932" s="5">
        <v>166089</v>
      </c>
      <c r="U932" s="1" t="s">
        <v>500</v>
      </c>
      <c r="V932" s="1" t="s">
        <v>25</v>
      </c>
      <c r="W932" s="1" t="s">
        <v>25</v>
      </c>
      <c r="X932" s="1" t="s">
        <v>25</v>
      </c>
      <c r="Y932" s="1" t="s">
        <v>25</v>
      </c>
      <c r="Z932" s="1" t="s">
        <v>25</v>
      </c>
      <c r="AA932" s="1" t="s">
        <v>25</v>
      </c>
      <c r="AB932" s="1" t="s">
        <v>25</v>
      </c>
      <c r="AC932" s="1" t="s">
        <v>4394</v>
      </c>
      <c r="AD932" s="2">
        <v>203107.22399999999</v>
      </c>
      <c r="AE932" s="2">
        <v>242044.03700000001</v>
      </c>
      <c r="AF932" s="2">
        <v>142233</v>
      </c>
      <c r="AG932" s="2">
        <v>0</v>
      </c>
      <c r="AH932" s="2">
        <v>0</v>
      </c>
      <c r="AI932" s="2">
        <v>0</v>
      </c>
      <c r="AJ932" s="2">
        <v>0</v>
      </c>
      <c r="AK932" s="2">
        <v>0</v>
      </c>
      <c r="AL932" s="25" t="e">
        <f>VLOOKUP(H932,Tabla3[[#All],[Comuna]:[Codigo Comuna]],2,FALSE)</f>
        <v>#N/A</v>
      </c>
      <c r="AM932" s="28" t="e">
        <f>VLOOKUP(AL932,Poblacion!E$1:G$347,3,FALSE)</f>
        <v>#N/A</v>
      </c>
      <c r="AN932" s="28" t="e">
        <f>VLOOKUP(AL932,Tabla4[[#All],[Código Comuna]:[Población 2025 estimada]],3,FALSE)</f>
        <v>#N/A</v>
      </c>
      <c r="AO932" s="26" t="e">
        <f>VLOOKUP(AL932,Pobreza!B$1:E$346,4,FALSE)</f>
        <v>#N/A</v>
      </c>
    </row>
    <row r="933" spans="1:41" ht="24" x14ac:dyDescent="0.25">
      <c r="A933" s="5">
        <v>1103</v>
      </c>
      <c r="B933" s="5" t="s">
        <v>497</v>
      </c>
      <c r="C933" s="5" t="s">
        <v>497</v>
      </c>
      <c r="D933" s="1" t="s">
        <v>498</v>
      </c>
      <c r="E933" s="1" t="s">
        <v>111</v>
      </c>
      <c r="F933" s="1" t="str">
        <f t="shared" si="14"/>
        <v>LOS RÍOS</v>
      </c>
      <c r="G933" s="1" t="s">
        <v>438</v>
      </c>
      <c r="H933" s="1" t="s">
        <v>1810</v>
      </c>
      <c r="I933" s="5" t="s">
        <v>4911</v>
      </c>
      <c r="J933" s="5">
        <v>50</v>
      </c>
      <c r="K933" s="5" t="s">
        <v>20</v>
      </c>
      <c r="L933" s="5" t="s">
        <v>21</v>
      </c>
      <c r="M933" s="5">
        <v>38333</v>
      </c>
      <c r="N933" s="5" t="s">
        <v>1808</v>
      </c>
      <c r="O933" s="1" t="s">
        <v>1809</v>
      </c>
      <c r="P933" s="1" t="s">
        <v>505</v>
      </c>
      <c r="Q933" s="1" t="s">
        <v>522</v>
      </c>
      <c r="R933" s="1" t="s">
        <v>89</v>
      </c>
      <c r="S933" s="1" t="s">
        <v>90</v>
      </c>
      <c r="T933" s="5">
        <v>158084</v>
      </c>
      <c r="U933" s="1" t="s">
        <v>500</v>
      </c>
      <c r="V933" s="1" t="s">
        <v>25</v>
      </c>
      <c r="W933" s="1" t="s">
        <v>25</v>
      </c>
      <c r="X933" s="1" t="s">
        <v>25</v>
      </c>
      <c r="Y933" s="1" t="s">
        <v>25</v>
      </c>
      <c r="Z933" s="1" t="s">
        <v>25</v>
      </c>
      <c r="AA933" s="1" t="s">
        <v>25</v>
      </c>
      <c r="AB933" s="1" t="s">
        <v>25</v>
      </c>
      <c r="AC933" s="1" t="s">
        <v>4394</v>
      </c>
      <c r="AD933" s="2">
        <v>0</v>
      </c>
      <c r="AE933" s="2">
        <v>406999.935</v>
      </c>
      <c r="AF933" s="2">
        <v>942000</v>
      </c>
      <c r="AG933" s="2">
        <v>0</v>
      </c>
      <c r="AH933" s="2">
        <v>0</v>
      </c>
      <c r="AI933" s="2">
        <v>0</v>
      </c>
      <c r="AJ933" s="2">
        <v>0</v>
      </c>
      <c r="AK933" s="2">
        <v>0</v>
      </c>
      <c r="AL933" s="25" t="e">
        <f>VLOOKUP(H933,Tabla3[[#All],[Comuna]:[Codigo Comuna]],2,FALSE)</f>
        <v>#N/A</v>
      </c>
      <c r="AM933" s="28" t="e">
        <f>VLOOKUP(AL933,Poblacion!E$1:G$347,3,FALSE)</f>
        <v>#N/A</v>
      </c>
      <c r="AN933" s="28" t="e">
        <f>VLOOKUP(AL933,Tabla4[[#All],[Código Comuna]:[Población 2025 estimada]],3,FALSE)</f>
        <v>#N/A</v>
      </c>
      <c r="AO933" s="26" t="e">
        <f>VLOOKUP(AL933,Pobreza!B$1:E$346,4,FALSE)</f>
        <v>#N/A</v>
      </c>
    </row>
    <row r="934" spans="1:41" ht="24" x14ac:dyDescent="0.25">
      <c r="A934" s="5">
        <v>1104</v>
      </c>
      <c r="B934" s="5" t="s">
        <v>497</v>
      </c>
      <c r="C934" s="5" t="s">
        <v>497</v>
      </c>
      <c r="D934" s="1" t="s">
        <v>498</v>
      </c>
      <c r="E934" s="1" t="s">
        <v>111</v>
      </c>
      <c r="F934" s="1" t="str">
        <f t="shared" si="14"/>
        <v>LOS RÍOS</v>
      </c>
      <c r="G934" s="1" t="s">
        <v>1775</v>
      </c>
      <c r="H934" s="1" t="s">
        <v>1813</v>
      </c>
      <c r="I934" s="5" t="s">
        <v>4911</v>
      </c>
      <c r="J934" s="5">
        <v>51</v>
      </c>
      <c r="K934" s="5" t="s">
        <v>20</v>
      </c>
      <c r="L934" s="5" t="s">
        <v>21</v>
      </c>
      <c r="M934" s="5">
        <v>38334</v>
      </c>
      <c r="N934" s="5" t="s">
        <v>1811</v>
      </c>
      <c r="O934" s="1" t="s">
        <v>1812</v>
      </c>
      <c r="P934" s="1" t="s">
        <v>520</v>
      </c>
      <c r="Q934" s="1" t="s">
        <v>674</v>
      </c>
      <c r="R934" s="1" t="s">
        <v>89</v>
      </c>
      <c r="S934" s="1" t="s">
        <v>106</v>
      </c>
      <c r="T934" s="5">
        <v>123158</v>
      </c>
      <c r="U934" s="1" t="s">
        <v>500</v>
      </c>
      <c r="V934" s="1" t="s">
        <v>25</v>
      </c>
      <c r="W934" s="1" t="s">
        <v>25</v>
      </c>
      <c r="X934" s="1" t="s">
        <v>25</v>
      </c>
      <c r="Y934" s="1" t="s">
        <v>25</v>
      </c>
      <c r="Z934" s="1" t="s">
        <v>25</v>
      </c>
      <c r="AA934" s="1" t="s">
        <v>25</v>
      </c>
      <c r="AB934" s="1" t="s">
        <v>25</v>
      </c>
      <c r="AC934" s="1" t="s">
        <v>4394</v>
      </c>
      <c r="AD934" s="2">
        <v>83239.7</v>
      </c>
      <c r="AE934" s="2">
        <v>91397.323999999993</v>
      </c>
      <c r="AF934" s="2">
        <v>160017</v>
      </c>
      <c r="AG934" s="2">
        <v>0</v>
      </c>
      <c r="AH934" s="2">
        <v>0</v>
      </c>
      <c r="AI934" s="2">
        <v>0</v>
      </c>
      <c r="AJ934" s="2">
        <v>0</v>
      </c>
      <c r="AK934" s="2">
        <v>0</v>
      </c>
      <c r="AL934" s="25">
        <f>VLOOKUP(H934,Tabla3[[#All],[Comuna]:[Codigo Comuna]],2,FALSE)</f>
        <v>14201</v>
      </c>
      <c r="AM934" s="28">
        <f>VLOOKUP(AL934,Poblacion!E$1:G$347,3,FALSE)</f>
        <v>38907</v>
      </c>
      <c r="AN934" s="28">
        <f>VLOOKUP(AL934,Tabla4[[#All],[Código Comuna]:[Población 2025 estimada]],3,FALSE)</f>
        <v>39740</v>
      </c>
      <c r="AO934" s="26">
        <f>VLOOKUP(AL934,Pobreza!B$1:E$346,4,FALSE)</f>
        <v>0.1858749758873568</v>
      </c>
    </row>
    <row r="935" spans="1:41" ht="24" x14ac:dyDescent="0.25">
      <c r="A935" s="5">
        <v>1105</v>
      </c>
      <c r="B935" s="5" t="s">
        <v>497</v>
      </c>
      <c r="C935" s="5" t="s">
        <v>497</v>
      </c>
      <c r="D935" s="1" t="s">
        <v>498</v>
      </c>
      <c r="E935" s="1" t="s">
        <v>111</v>
      </c>
      <c r="F935" s="1" t="str">
        <f t="shared" si="14"/>
        <v>LOS RÍOS</v>
      </c>
      <c r="G935" s="1" t="s">
        <v>1775</v>
      </c>
      <c r="H935" s="1" t="s">
        <v>1816</v>
      </c>
      <c r="I935" s="5" t="s">
        <v>4911</v>
      </c>
      <c r="J935" s="5">
        <v>140</v>
      </c>
      <c r="K935" s="5" t="s">
        <v>20</v>
      </c>
      <c r="L935" s="5" t="s">
        <v>21</v>
      </c>
      <c r="M935" s="5">
        <v>44128</v>
      </c>
      <c r="N935" s="5" t="s">
        <v>1814</v>
      </c>
      <c r="O935" s="1" t="s">
        <v>1815</v>
      </c>
      <c r="P935" s="1" t="s">
        <v>521</v>
      </c>
      <c r="Q935" s="1" t="s">
        <v>522</v>
      </c>
      <c r="R935" s="1" t="s">
        <v>89</v>
      </c>
      <c r="S935" s="1" t="s">
        <v>106</v>
      </c>
      <c r="T935" s="5">
        <v>156094</v>
      </c>
      <c r="U935" s="1" t="s">
        <v>500</v>
      </c>
      <c r="V935" s="1" t="s">
        <v>25</v>
      </c>
      <c r="W935" s="1" t="s">
        <v>25</v>
      </c>
      <c r="X935" s="1" t="s">
        <v>25</v>
      </c>
      <c r="Y935" s="1" t="s">
        <v>25</v>
      </c>
      <c r="Z935" s="1" t="s">
        <v>25</v>
      </c>
      <c r="AA935" s="1" t="s">
        <v>25</v>
      </c>
      <c r="AB935" s="1" t="s">
        <v>25</v>
      </c>
      <c r="AC935" s="1" t="s">
        <v>4394</v>
      </c>
      <c r="AD935" s="2">
        <v>370327.06400000001</v>
      </c>
      <c r="AE935" s="2">
        <v>35000</v>
      </c>
      <c r="AF935" s="2">
        <v>689000</v>
      </c>
      <c r="AG935" s="2">
        <v>0</v>
      </c>
      <c r="AH935" s="2">
        <v>0</v>
      </c>
      <c r="AI935" s="2">
        <v>0</v>
      </c>
      <c r="AJ935" s="2">
        <v>0</v>
      </c>
      <c r="AK935" s="2">
        <v>0</v>
      </c>
      <c r="AL935" s="25">
        <f>VLOOKUP(H935,Tabla3[[#All],[Comuna]:[Codigo Comuna]],2,FALSE)</f>
        <v>14203</v>
      </c>
      <c r="AM935" s="28">
        <f>VLOOKUP(AL935,Poblacion!E$1:G$347,3,FALSE)</f>
        <v>10527</v>
      </c>
      <c r="AN935" s="28">
        <f>VLOOKUP(AL935,Tabla4[[#All],[Código Comuna]:[Población 2025 estimada]],3,FALSE)</f>
        <v>10262</v>
      </c>
      <c r="AO935" s="26">
        <f>VLOOKUP(AL935,Pobreza!B$1:E$346,4,FALSE)</f>
        <v>0.35448573191703392</v>
      </c>
    </row>
    <row r="936" spans="1:41" ht="24" x14ac:dyDescent="0.25">
      <c r="A936" s="6"/>
      <c r="B936" s="5" t="s">
        <v>497</v>
      </c>
      <c r="C936" s="5" t="s">
        <v>497</v>
      </c>
      <c r="D936" s="1" t="s">
        <v>498</v>
      </c>
      <c r="E936" s="1" t="s">
        <v>111</v>
      </c>
      <c r="F936" s="1" t="str">
        <f t="shared" si="14"/>
        <v>LOS RÍOS</v>
      </c>
      <c r="G936" s="1" t="s">
        <v>115</v>
      </c>
      <c r="H936" s="1" t="s">
        <v>115</v>
      </c>
      <c r="I936" s="5" t="s">
        <v>4912</v>
      </c>
      <c r="J936" s="6"/>
      <c r="K936" s="5" t="s">
        <v>20</v>
      </c>
      <c r="L936" s="5" t="s">
        <v>25</v>
      </c>
      <c r="M936" s="5">
        <v>43059</v>
      </c>
      <c r="N936" s="5" t="s">
        <v>1817</v>
      </c>
      <c r="O936" s="1" t="s">
        <v>1818</v>
      </c>
      <c r="P936" s="1" t="s">
        <v>543</v>
      </c>
      <c r="Q936" s="1" t="s">
        <v>25</v>
      </c>
      <c r="R936" s="1" t="s">
        <v>89</v>
      </c>
      <c r="S936" s="1" t="s">
        <v>90</v>
      </c>
      <c r="T936" s="5">
        <v>180767</v>
      </c>
      <c r="U936" s="1" t="s">
        <v>25</v>
      </c>
      <c r="V936" s="1" t="s">
        <v>25</v>
      </c>
      <c r="W936" s="1" t="s">
        <v>25</v>
      </c>
      <c r="X936" s="1" t="s">
        <v>25</v>
      </c>
      <c r="Y936" s="1" t="s">
        <v>25</v>
      </c>
      <c r="Z936" s="1" t="s">
        <v>25</v>
      </c>
      <c r="AA936" s="1" t="s">
        <v>25</v>
      </c>
      <c r="AB936" s="1" t="s">
        <v>25</v>
      </c>
      <c r="AC936" s="1" t="s">
        <v>4394</v>
      </c>
      <c r="AD936" s="2">
        <v>0</v>
      </c>
      <c r="AE936" s="2">
        <v>0</v>
      </c>
      <c r="AF936" s="2">
        <v>50000</v>
      </c>
      <c r="AG936" s="2">
        <v>200000</v>
      </c>
      <c r="AH936" s="2">
        <v>200000</v>
      </c>
      <c r="AI936" s="2">
        <v>0</v>
      </c>
      <c r="AJ936" s="2">
        <v>0</v>
      </c>
      <c r="AK936" s="2">
        <v>0</v>
      </c>
      <c r="AL936" s="25">
        <f>VLOOKUP(H936,Tabla3[[#All],[Comuna]:[Codigo Comuna]],2,FALSE)</f>
        <v>14101</v>
      </c>
      <c r="AM936" s="28">
        <f>VLOOKUP(AL936,Poblacion!E$1:G$347,3,FALSE)</f>
        <v>170043</v>
      </c>
      <c r="AN936" s="28">
        <f>VLOOKUP(AL936,Tabla4[[#All],[Código Comuna]:[Población 2025 estimada]],3,FALSE)</f>
        <v>183287</v>
      </c>
      <c r="AO936" s="26">
        <f>VLOOKUP(AL936,Pobreza!B$1:E$346,4,FALSE)</f>
        <v>0.13862230178883991</v>
      </c>
    </row>
    <row r="937" spans="1:41" ht="24" x14ac:dyDescent="0.25">
      <c r="A937" s="5">
        <v>1107</v>
      </c>
      <c r="B937" s="5" t="s">
        <v>497</v>
      </c>
      <c r="C937" s="5" t="s">
        <v>497</v>
      </c>
      <c r="D937" s="1" t="s">
        <v>498</v>
      </c>
      <c r="E937" s="1" t="s">
        <v>111</v>
      </c>
      <c r="F937" s="1" t="str">
        <f t="shared" si="14"/>
        <v>LOS RÍOS</v>
      </c>
      <c r="G937" s="1" t="s">
        <v>115</v>
      </c>
      <c r="H937" s="1" t="s">
        <v>1793</v>
      </c>
      <c r="I937" s="5" t="s">
        <v>4911</v>
      </c>
      <c r="J937" s="5">
        <v>137</v>
      </c>
      <c r="K937" s="5" t="s">
        <v>20</v>
      </c>
      <c r="L937" s="5" t="s">
        <v>21</v>
      </c>
      <c r="M937" s="5">
        <v>44116</v>
      </c>
      <c r="N937" s="5" t="s">
        <v>1819</v>
      </c>
      <c r="O937" s="1" t="s">
        <v>1820</v>
      </c>
      <c r="P937" s="1" t="s">
        <v>543</v>
      </c>
      <c r="Q937" s="1" t="s">
        <v>560</v>
      </c>
      <c r="R937" s="1" t="s">
        <v>26</v>
      </c>
      <c r="S937" s="1" t="s">
        <v>27</v>
      </c>
      <c r="T937" s="5">
        <v>158349</v>
      </c>
      <c r="U937" s="1" t="s">
        <v>500</v>
      </c>
      <c r="V937" s="1" t="s">
        <v>25</v>
      </c>
      <c r="W937" s="1" t="s">
        <v>25</v>
      </c>
      <c r="X937" s="1" t="s">
        <v>25</v>
      </c>
      <c r="Y937" s="1" t="s">
        <v>25</v>
      </c>
      <c r="Z937" s="1" t="s">
        <v>25</v>
      </c>
      <c r="AA937" s="1" t="s">
        <v>25</v>
      </c>
      <c r="AB937" s="1" t="s">
        <v>25</v>
      </c>
      <c r="AC937" s="1" t="s">
        <v>4394</v>
      </c>
      <c r="AD937" s="2">
        <v>0</v>
      </c>
      <c r="AE937" s="2">
        <v>10</v>
      </c>
      <c r="AF937" s="2">
        <v>732597</v>
      </c>
      <c r="AG937" s="2">
        <v>169307</v>
      </c>
      <c r="AH937" s="2">
        <v>357359</v>
      </c>
      <c r="AI937" s="2">
        <v>0</v>
      </c>
      <c r="AJ937" s="2">
        <v>0</v>
      </c>
      <c r="AK937" s="2">
        <v>0</v>
      </c>
      <c r="AL937" s="25">
        <f>VLOOKUP(H937,Tabla3[[#All],[Comuna]:[Codigo Comuna]],2,FALSE)</f>
        <v>14104</v>
      </c>
      <c r="AM937" s="28">
        <f>VLOOKUP(AL937,Poblacion!E$1:G$347,3,FALSE)</f>
        <v>21431</v>
      </c>
      <c r="AN937" s="28">
        <f>VLOOKUP(AL937,Tabla4[[#All],[Código Comuna]:[Población 2025 estimada]],3,FALSE)</f>
        <v>20513</v>
      </c>
      <c r="AO937" s="26">
        <f>VLOOKUP(AL937,Pobreza!B$1:E$346,4,FALSE)</f>
        <v>0.24118746466914739</v>
      </c>
    </row>
    <row r="938" spans="1:41" ht="24" x14ac:dyDescent="0.25">
      <c r="A938" s="5">
        <v>1106</v>
      </c>
      <c r="B938" s="5" t="s">
        <v>497</v>
      </c>
      <c r="C938" s="5" t="s">
        <v>497</v>
      </c>
      <c r="D938" s="1" t="s">
        <v>498</v>
      </c>
      <c r="E938" s="1" t="s">
        <v>111</v>
      </c>
      <c r="F938" s="1" t="str">
        <f t="shared" si="14"/>
        <v>LOS RÍOS</v>
      </c>
      <c r="G938" s="1" t="s">
        <v>115</v>
      </c>
      <c r="H938" s="1" t="s">
        <v>1793</v>
      </c>
      <c r="I938" s="5" t="s">
        <v>4911</v>
      </c>
      <c r="J938" s="5">
        <v>137</v>
      </c>
      <c r="K938" s="5" t="s">
        <v>20</v>
      </c>
      <c r="L938" s="5" t="s">
        <v>30</v>
      </c>
      <c r="M938" s="5">
        <v>44116</v>
      </c>
      <c r="N938" s="5" t="s">
        <v>1819</v>
      </c>
      <c r="O938" s="1" t="s">
        <v>1820</v>
      </c>
      <c r="P938" s="1" t="s">
        <v>543</v>
      </c>
      <c r="Q938" s="1" t="s">
        <v>560</v>
      </c>
      <c r="R938" s="1" t="s">
        <v>26</v>
      </c>
      <c r="S938" s="1" t="s">
        <v>31</v>
      </c>
      <c r="T938" s="5">
        <v>158348</v>
      </c>
      <c r="U938" s="1" t="s">
        <v>500</v>
      </c>
      <c r="V938" s="1" t="s">
        <v>25</v>
      </c>
      <c r="W938" s="1" t="s">
        <v>25</v>
      </c>
      <c r="X938" s="1" t="s">
        <v>25</v>
      </c>
      <c r="Y938" s="1" t="s">
        <v>25</v>
      </c>
      <c r="Z938" s="1" t="s">
        <v>25</v>
      </c>
      <c r="AA938" s="1" t="s">
        <v>25</v>
      </c>
      <c r="AB938" s="1" t="s">
        <v>25</v>
      </c>
      <c r="AC938" s="1" t="s">
        <v>4394</v>
      </c>
      <c r="AD938" s="2">
        <v>0</v>
      </c>
      <c r="AE938" s="2">
        <v>10</v>
      </c>
      <c r="AF938" s="2">
        <v>4267403</v>
      </c>
      <c r="AG938" s="2">
        <v>5830693</v>
      </c>
      <c r="AH938" s="2">
        <v>9842641</v>
      </c>
      <c r="AI938" s="2">
        <v>0</v>
      </c>
      <c r="AJ938" s="2">
        <v>0</v>
      </c>
      <c r="AK938" s="2">
        <v>0</v>
      </c>
      <c r="AL938" s="25">
        <f>VLOOKUP(H938,Tabla3[[#All],[Comuna]:[Codigo Comuna]],2,FALSE)</f>
        <v>14104</v>
      </c>
      <c r="AM938" s="28">
        <f>VLOOKUP(AL938,Poblacion!E$1:G$347,3,FALSE)</f>
        <v>21431</v>
      </c>
      <c r="AN938" s="28">
        <f>VLOOKUP(AL938,Tabla4[[#All],[Código Comuna]:[Población 2025 estimada]],3,FALSE)</f>
        <v>20513</v>
      </c>
      <c r="AO938" s="26">
        <f>VLOOKUP(AL938,Pobreza!B$1:E$346,4,FALSE)</f>
        <v>0.24118746466914739</v>
      </c>
    </row>
    <row r="939" spans="1:41" ht="24" x14ac:dyDescent="0.25">
      <c r="A939" s="5">
        <v>1109</v>
      </c>
      <c r="B939" s="5" t="s">
        <v>497</v>
      </c>
      <c r="C939" s="5" t="s">
        <v>497</v>
      </c>
      <c r="D939" s="1" t="s">
        <v>498</v>
      </c>
      <c r="E939" s="1" t="s">
        <v>111</v>
      </c>
      <c r="F939" s="1" t="str">
        <f t="shared" si="14"/>
        <v>LOS RÍOS</v>
      </c>
      <c r="G939" s="1" t="s">
        <v>115</v>
      </c>
      <c r="H939" s="1" t="s">
        <v>115</v>
      </c>
      <c r="I939" s="5" t="s">
        <v>4911</v>
      </c>
      <c r="J939" s="5">
        <v>163</v>
      </c>
      <c r="K939" s="5" t="s">
        <v>20</v>
      </c>
      <c r="L939" s="5" t="s">
        <v>30</v>
      </c>
      <c r="M939" s="5">
        <v>46405</v>
      </c>
      <c r="N939" s="5" t="s">
        <v>1821</v>
      </c>
      <c r="O939" s="1" t="s">
        <v>1822</v>
      </c>
      <c r="P939" s="1" t="s">
        <v>543</v>
      </c>
      <c r="Q939" s="1" t="s">
        <v>560</v>
      </c>
      <c r="R939" s="1" t="s">
        <v>26</v>
      </c>
      <c r="S939" s="1" t="s">
        <v>31</v>
      </c>
      <c r="T939" s="5">
        <v>141305</v>
      </c>
      <c r="U939" s="1" t="s">
        <v>500</v>
      </c>
      <c r="V939" s="1" t="s">
        <v>25</v>
      </c>
      <c r="W939" s="1" t="s">
        <v>25</v>
      </c>
      <c r="X939" s="1" t="s">
        <v>25</v>
      </c>
      <c r="Y939" s="1" t="s">
        <v>25</v>
      </c>
      <c r="Z939" s="1" t="s">
        <v>25</v>
      </c>
      <c r="AA939" s="1" t="s">
        <v>25</v>
      </c>
      <c r="AB939" s="1" t="s">
        <v>25</v>
      </c>
      <c r="AC939" s="1" t="s">
        <v>4394</v>
      </c>
      <c r="AD939" s="2">
        <v>0</v>
      </c>
      <c r="AE939" s="2">
        <v>364230</v>
      </c>
      <c r="AF939" s="2">
        <v>2553704</v>
      </c>
      <c r="AG939" s="2">
        <v>0</v>
      </c>
      <c r="AH939" s="2">
        <v>0</v>
      </c>
      <c r="AI939" s="2">
        <v>0</v>
      </c>
      <c r="AJ939" s="2">
        <v>0</v>
      </c>
      <c r="AK939" s="2">
        <v>0</v>
      </c>
      <c r="AL939" s="25">
        <f>VLOOKUP(H939,Tabla3[[#All],[Comuna]:[Codigo Comuna]],2,FALSE)</f>
        <v>14101</v>
      </c>
      <c r="AM939" s="28">
        <f>VLOOKUP(AL939,Poblacion!E$1:G$347,3,FALSE)</f>
        <v>170043</v>
      </c>
      <c r="AN939" s="28">
        <f>VLOOKUP(AL939,Tabla4[[#All],[Código Comuna]:[Población 2025 estimada]],3,FALSE)</f>
        <v>183287</v>
      </c>
      <c r="AO939" s="26">
        <f>VLOOKUP(AL939,Pobreza!B$1:E$346,4,FALSE)</f>
        <v>0.13862230178883991</v>
      </c>
    </row>
    <row r="940" spans="1:41" ht="84" x14ac:dyDescent="0.25">
      <c r="A940" s="5">
        <v>1110</v>
      </c>
      <c r="B940" s="5" t="s">
        <v>497</v>
      </c>
      <c r="C940" s="5" t="s">
        <v>497</v>
      </c>
      <c r="D940" s="1" t="s">
        <v>498</v>
      </c>
      <c r="E940" s="1" t="s">
        <v>111</v>
      </c>
      <c r="F940" s="1" t="str">
        <f t="shared" si="14"/>
        <v>LOS RÍOS</v>
      </c>
      <c r="G940" s="1" t="s">
        <v>438</v>
      </c>
      <c r="H940" s="1" t="s">
        <v>1825</v>
      </c>
      <c r="I940" s="5" t="s">
        <v>4911</v>
      </c>
      <c r="J940" s="5">
        <v>171</v>
      </c>
      <c r="K940" s="5" t="s">
        <v>20</v>
      </c>
      <c r="L940" s="5" t="s">
        <v>21</v>
      </c>
      <c r="M940" s="5">
        <v>46569</v>
      </c>
      <c r="N940" s="5" t="s">
        <v>1823</v>
      </c>
      <c r="O940" s="1" t="s">
        <v>1824</v>
      </c>
      <c r="P940" s="1" t="s">
        <v>570</v>
      </c>
      <c r="Q940" s="1" t="s">
        <v>522</v>
      </c>
      <c r="R940" s="1" t="s">
        <v>26</v>
      </c>
      <c r="S940" s="1" t="s">
        <v>27</v>
      </c>
      <c r="T940" s="5">
        <v>160628</v>
      </c>
      <c r="U940" s="1" t="s">
        <v>500</v>
      </c>
      <c r="V940" s="1" t="s">
        <v>25</v>
      </c>
      <c r="W940" s="1" t="s">
        <v>25</v>
      </c>
      <c r="X940" s="1" t="s">
        <v>25</v>
      </c>
      <c r="Y940" s="1" t="s">
        <v>25</v>
      </c>
      <c r="Z940" s="1" t="s">
        <v>25</v>
      </c>
      <c r="AA940" s="1" t="s">
        <v>25</v>
      </c>
      <c r="AB940" s="1" t="s">
        <v>25</v>
      </c>
      <c r="AC940" s="1" t="s">
        <v>4394</v>
      </c>
      <c r="AD940" s="2">
        <v>0</v>
      </c>
      <c r="AE940" s="2">
        <v>640578</v>
      </c>
      <c r="AF940" s="2">
        <v>674912</v>
      </c>
      <c r="AG940" s="2">
        <v>0</v>
      </c>
      <c r="AH940" s="2">
        <v>0</v>
      </c>
      <c r="AI940" s="2">
        <v>0</v>
      </c>
      <c r="AJ940" s="2">
        <v>0</v>
      </c>
      <c r="AK940" s="2">
        <v>0</v>
      </c>
      <c r="AL940" s="25" t="e">
        <f>VLOOKUP(H940,Tabla3[[#All],[Comuna]:[Codigo Comuna]],2,FALSE)</f>
        <v>#N/A</v>
      </c>
      <c r="AM940" s="28" t="e">
        <f>VLOOKUP(AL940,Poblacion!E$1:G$347,3,FALSE)</f>
        <v>#N/A</v>
      </c>
      <c r="AN940" s="28" t="e">
        <f>VLOOKUP(AL940,Tabla4[[#All],[Código Comuna]:[Población 2025 estimada]],3,FALSE)</f>
        <v>#N/A</v>
      </c>
      <c r="AO940" s="26" t="e">
        <f>VLOOKUP(AL940,Pobreza!B$1:E$346,4,FALSE)</f>
        <v>#N/A</v>
      </c>
    </row>
    <row r="941" spans="1:41" ht="84" x14ac:dyDescent="0.25">
      <c r="A941" s="5">
        <v>1111</v>
      </c>
      <c r="B941" s="5" t="s">
        <v>497</v>
      </c>
      <c r="C941" s="5" t="s">
        <v>497</v>
      </c>
      <c r="D941" s="1" t="s">
        <v>498</v>
      </c>
      <c r="E941" s="1" t="s">
        <v>111</v>
      </c>
      <c r="F941" s="1" t="str">
        <f t="shared" si="14"/>
        <v>LOS RÍOS</v>
      </c>
      <c r="G941" s="1" t="s">
        <v>438</v>
      </c>
      <c r="H941" s="1" t="s">
        <v>1825</v>
      </c>
      <c r="I941" s="5" t="s">
        <v>4911</v>
      </c>
      <c r="J941" s="5">
        <v>171</v>
      </c>
      <c r="K941" s="5" t="s">
        <v>20</v>
      </c>
      <c r="L941" s="5" t="s">
        <v>30</v>
      </c>
      <c r="M941" s="5">
        <v>46569</v>
      </c>
      <c r="N941" s="5" t="s">
        <v>1823</v>
      </c>
      <c r="O941" s="1" t="s">
        <v>1824</v>
      </c>
      <c r="P941" s="1" t="s">
        <v>570</v>
      </c>
      <c r="Q941" s="1" t="s">
        <v>522</v>
      </c>
      <c r="R941" s="1" t="s">
        <v>26</v>
      </c>
      <c r="S941" s="1" t="s">
        <v>31</v>
      </c>
      <c r="T941" s="5">
        <v>148266</v>
      </c>
      <c r="U941" s="1" t="s">
        <v>500</v>
      </c>
      <c r="V941" s="1" t="s">
        <v>25</v>
      </c>
      <c r="W941" s="1" t="s">
        <v>25</v>
      </c>
      <c r="X941" s="1" t="s">
        <v>25</v>
      </c>
      <c r="Y941" s="1" t="s">
        <v>25</v>
      </c>
      <c r="Z941" s="1" t="s">
        <v>25</v>
      </c>
      <c r="AA941" s="1" t="s">
        <v>25</v>
      </c>
      <c r="AB941" s="1" t="s">
        <v>25</v>
      </c>
      <c r="AC941" s="1" t="s">
        <v>4394</v>
      </c>
      <c r="AD941" s="2">
        <v>500044.05499999999</v>
      </c>
      <c r="AE941" s="2">
        <v>2499998.7039999999</v>
      </c>
      <c r="AF941" s="2">
        <v>8825259</v>
      </c>
      <c r="AG941" s="2">
        <v>0</v>
      </c>
      <c r="AH941" s="2">
        <v>0</v>
      </c>
      <c r="AI941" s="2">
        <v>0</v>
      </c>
      <c r="AJ941" s="2">
        <v>0</v>
      </c>
      <c r="AK941" s="2">
        <v>0</v>
      </c>
      <c r="AL941" s="25" t="e">
        <f>VLOOKUP(H941,Tabla3[[#All],[Comuna]:[Codigo Comuna]],2,FALSE)</f>
        <v>#N/A</v>
      </c>
      <c r="AM941" s="28" t="e">
        <f>VLOOKUP(AL941,Poblacion!E$1:G$347,3,FALSE)</f>
        <v>#N/A</v>
      </c>
      <c r="AN941" s="28" t="e">
        <f>VLOOKUP(AL941,Tabla4[[#All],[Código Comuna]:[Población 2025 estimada]],3,FALSE)</f>
        <v>#N/A</v>
      </c>
      <c r="AO941" s="26" t="e">
        <f>VLOOKUP(AL941,Pobreza!B$1:E$346,4,FALSE)</f>
        <v>#N/A</v>
      </c>
    </row>
    <row r="942" spans="1:41" ht="24" x14ac:dyDescent="0.25">
      <c r="A942" s="5">
        <v>1112</v>
      </c>
      <c r="B942" s="5" t="s">
        <v>497</v>
      </c>
      <c r="C942" s="5" t="s">
        <v>497</v>
      </c>
      <c r="D942" s="1" t="s">
        <v>498</v>
      </c>
      <c r="E942" s="1" t="s">
        <v>111</v>
      </c>
      <c r="F942" s="1" t="str">
        <f t="shared" si="14"/>
        <v>LOS RÍOS</v>
      </c>
      <c r="G942" s="1" t="s">
        <v>1775</v>
      </c>
      <c r="H942" s="1" t="s">
        <v>1779</v>
      </c>
      <c r="I942" s="5" t="s">
        <v>4911</v>
      </c>
      <c r="J942" s="5">
        <v>94</v>
      </c>
      <c r="K942" s="5" t="s">
        <v>20</v>
      </c>
      <c r="L942" s="5" t="s">
        <v>30</v>
      </c>
      <c r="M942" s="5">
        <v>41431</v>
      </c>
      <c r="N942" s="5" t="s">
        <v>1826</v>
      </c>
      <c r="O942" s="1" t="s">
        <v>1827</v>
      </c>
      <c r="P942" s="1" t="s">
        <v>520</v>
      </c>
      <c r="Q942" s="1" t="s">
        <v>506</v>
      </c>
      <c r="R942" s="1" t="s">
        <v>26</v>
      </c>
      <c r="S942" s="1" t="s">
        <v>31</v>
      </c>
      <c r="T942" s="5">
        <v>131118</v>
      </c>
      <c r="U942" s="1" t="s">
        <v>500</v>
      </c>
      <c r="V942" s="1" t="s">
        <v>25</v>
      </c>
      <c r="W942" s="1" t="s">
        <v>25</v>
      </c>
      <c r="X942" s="1" t="s">
        <v>25</v>
      </c>
      <c r="Y942" s="1" t="s">
        <v>86</v>
      </c>
      <c r="Z942" s="1" t="s">
        <v>25</v>
      </c>
      <c r="AA942" s="1" t="s">
        <v>25</v>
      </c>
      <c r="AB942" s="1" t="s">
        <v>25</v>
      </c>
      <c r="AC942" s="1" t="s">
        <v>4394</v>
      </c>
      <c r="AD942" s="2">
        <v>1565958.709</v>
      </c>
      <c r="AE942" s="2">
        <v>2396999.9360000002</v>
      </c>
      <c r="AF942" s="2">
        <v>4620000</v>
      </c>
      <c r="AG942" s="2">
        <v>0</v>
      </c>
      <c r="AH942" s="2">
        <v>0</v>
      </c>
      <c r="AI942" s="2">
        <v>0</v>
      </c>
      <c r="AJ942" s="2">
        <v>0</v>
      </c>
      <c r="AK942" s="2">
        <v>0</v>
      </c>
      <c r="AL942" s="25">
        <f>VLOOKUP(H942,Tabla3[[#All],[Comuna]:[Codigo Comuna]],2,FALSE)</f>
        <v>14204</v>
      </c>
      <c r="AM942" s="28">
        <f>VLOOKUP(AL942,Poblacion!E$1:G$347,3,FALSE)</f>
        <v>33363</v>
      </c>
      <c r="AN942" s="28">
        <f>VLOOKUP(AL942,Tabla4[[#All],[Código Comuna]:[Población 2025 estimada]],3,FALSE)</f>
        <v>33013</v>
      </c>
      <c r="AO942" s="26">
        <f>VLOOKUP(AL942,Pobreza!B$1:E$346,4,FALSE)</f>
        <v>0.21030339049546309</v>
      </c>
    </row>
    <row r="943" spans="1:41" ht="24" x14ac:dyDescent="0.25">
      <c r="A943" s="5">
        <v>1114</v>
      </c>
      <c r="B943" s="5" t="s">
        <v>497</v>
      </c>
      <c r="C943" s="5" t="s">
        <v>497</v>
      </c>
      <c r="D943" s="1" t="s">
        <v>498</v>
      </c>
      <c r="E943" s="1" t="s">
        <v>111</v>
      </c>
      <c r="F943" s="1" t="str">
        <f t="shared" si="14"/>
        <v>LOS RÍOS</v>
      </c>
      <c r="G943" s="1" t="s">
        <v>1775</v>
      </c>
      <c r="H943" s="1" t="s">
        <v>1816</v>
      </c>
      <c r="I943" s="5" t="s">
        <v>4911</v>
      </c>
      <c r="J943" s="5">
        <v>138</v>
      </c>
      <c r="K943" s="5" t="s">
        <v>20</v>
      </c>
      <c r="L943" s="5" t="s">
        <v>21</v>
      </c>
      <c r="M943" s="5">
        <v>44118</v>
      </c>
      <c r="N943" s="5" t="s">
        <v>1828</v>
      </c>
      <c r="O943" s="1" t="s">
        <v>1829</v>
      </c>
      <c r="P943" s="1" t="s">
        <v>521</v>
      </c>
      <c r="Q943" s="1" t="s">
        <v>522</v>
      </c>
      <c r="R943" s="1" t="s">
        <v>26</v>
      </c>
      <c r="S943" s="1" t="s">
        <v>224</v>
      </c>
      <c r="T943" s="5">
        <v>166811</v>
      </c>
      <c r="U943" s="1" t="s">
        <v>500</v>
      </c>
      <c r="V943" s="1" t="s">
        <v>193</v>
      </c>
      <c r="W943" s="1" t="s">
        <v>25</v>
      </c>
      <c r="X943" s="1" t="s">
        <v>25</v>
      </c>
      <c r="Y943" s="1" t="s">
        <v>25</v>
      </c>
      <c r="Z943" s="1" t="s">
        <v>25</v>
      </c>
      <c r="AA943" s="1" t="s">
        <v>25</v>
      </c>
      <c r="AB943" s="1" t="s">
        <v>25</v>
      </c>
      <c r="AC943" s="1" t="s">
        <v>4394</v>
      </c>
      <c r="AD943" s="2">
        <v>0</v>
      </c>
      <c r="AE943" s="2">
        <v>140082</v>
      </c>
      <c r="AF943" s="2">
        <v>576741</v>
      </c>
      <c r="AG943" s="2">
        <v>425000</v>
      </c>
      <c r="AH943" s="2">
        <v>24793</v>
      </c>
      <c r="AI943" s="2">
        <v>0</v>
      </c>
      <c r="AJ943" s="2">
        <v>0</v>
      </c>
      <c r="AK943" s="2">
        <v>0</v>
      </c>
      <c r="AL943" s="25">
        <f>VLOOKUP(H943,Tabla3[[#All],[Comuna]:[Codigo Comuna]],2,FALSE)</f>
        <v>14203</v>
      </c>
      <c r="AM943" s="28">
        <f>VLOOKUP(AL943,Poblacion!E$1:G$347,3,FALSE)</f>
        <v>10527</v>
      </c>
      <c r="AN943" s="28">
        <f>VLOOKUP(AL943,Tabla4[[#All],[Código Comuna]:[Población 2025 estimada]],3,FALSE)</f>
        <v>10262</v>
      </c>
      <c r="AO943" s="26">
        <f>VLOOKUP(AL943,Pobreza!B$1:E$346,4,FALSE)</f>
        <v>0.35448573191703392</v>
      </c>
    </row>
    <row r="944" spans="1:41" ht="24" x14ac:dyDescent="0.25">
      <c r="A944" s="5">
        <v>1113</v>
      </c>
      <c r="B944" s="5" t="s">
        <v>497</v>
      </c>
      <c r="C944" s="5" t="s">
        <v>497</v>
      </c>
      <c r="D944" s="1" t="s">
        <v>498</v>
      </c>
      <c r="E944" s="1" t="s">
        <v>111</v>
      </c>
      <c r="F944" s="1" t="str">
        <f t="shared" si="14"/>
        <v>LOS RÍOS</v>
      </c>
      <c r="G944" s="1" t="s">
        <v>1775</v>
      </c>
      <c r="H944" s="1" t="s">
        <v>1816</v>
      </c>
      <c r="I944" s="5" t="s">
        <v>4911</v>
      </c>
      <c r="J944" s="5">
        <v>138</v>
      </c>
      <c r="K944" s="5" t="s">
        <v>20</v>
      </c>
      <c r="L944" s="5" t="s">
        <v>30</v>
      </c>
      <c r="M944" s="5">
        <v>44118</v>
      </c>
      <c r="N944" s="5" t="s">
        <v>1828</v>
      </c>
      <c r="O944" s="1" t="s">
        <v>1829</v>
      </c>
      <c r="P944" s="1" t="s">
        <v>521</v>
      </c>
      <c r="Q944" s="1" t="s">
        <v>522</v>
      </c>
      <c r="R944" s="1" t="s">
        <v>26</v>
      </c>
      <c r="S944" s="1" t="s">
        <v>135</v>
      </c>
      <c r="T944" s="5">
        <v>166812</v>
      </c>
      <c r="U944" s="1" t="s">
        <v>500</v>
      </c>
      <c r="V944" s="1" t="s">
        <v>193</v>
      </c>
      <c r="W944" s="1" t="s">
        <v>25</v>
      </c>
      <c r="X944" s="1" t="s">
        <v>25</v>
      </c>
      <c r="Y944" s="1" t="s">
        <v>25</v>
      </c>
      <c r="Z944" s="1" t="s">
        <v>25</v>
      </c>
      <c r="AA944" s="1" t="s">
        <v>25</v>
      </c>
      <c r="AB944" s="1" t="s">
        <v>25</v>
      </c>
      <c r="AC944" s="1" t="s">
        <v>4394</v>
      </c>
      <c r="AD944" s="2">
        <v>0</v>
      </c>
      <c r="AE944" s="2">
        <v>500001</v>
      </c>
      <c r="AF944" s="2">
        <v>7552768</v>
      </c>
      <c r="AG944" s="2">
        <v>12800000</v>
      </c>
      <c r="AH944" s="2">
        <v>14948933</v>
      </c>
      <c r="AI944" s="2">
        <v>0</v>
      </c>
      <c r="AJ944" s="2">
        <v>0</v>
      </c>
      <c r="AK944" s="2">
        <v>0</v>
      </c>
      <c r="AL944" s="25">
        <f>VLOOKUP(H944,Tabla3[[#All],[Comuna]:[Codigo Comuna]],2,FALSE)</f>
        <v>14203</v>
      </c>
      <c r="AM944" s="28">
        <f>VLOOKUP(AL944,Poblacion!E$1:G$347,3,FALSE)</f>
        <v>10527</v>
      </c>
      <c r="AN944" s="28">
        <f>VLOOKUP(AL944,Tabla4[[#All],[Código Comuna]:[Población 2025 estimada]],3,FALSE)</f>
        <v>10262</v>
      </c>
      <c r="AO944" s="26">
        <f>VLOOKUP(AL944,Pobreza!B$1:E$346,4,FALSE)</f>
        <v>0.35448573191703392</v>
      </c>
    </row>
    <row r="945" spans="1:41" ht="24" x14ac:dyDescent="0.25">
      <c r="A945" s="6"/>
      <c r="B945" s="5" t="s">
        <v>497</v>
      </c>
      <c r="C945" s="5" t="s">
        <v>497</v>
      </c>
      <c r="D945" s="1" t="s">
        <v>498</v>
      </c>
      <c r="E945" s="1" t="s">
        <v>111</v>
      </c>
      <c r="F945" s="1" t="str">
        <f t="shared" si="14"/>
        <v>LOS RÍOS</v>
      </c>
      <c r="G945" s="1" t="s">
        <v>115</v>
      </c>
      <c r="H945" s="1" t="s">
        <v>115</v>
      </c>
      <c r="I945" s="5" t="s">
        <v>4912</v>
      </c>
      <c r="J945" s="6"/>
      <c r="K945" s="5" t="s">
        <v>20</v>
      </c>
      <c r="L945" s="5" t="s">
        <v>25</v>
      </c>
      <c r="M945" s="5">
        <v>47652</v>
      </c>
      <c r="N945" s="5" t="s">
        <v>1830</v>
      </c>
      <c r="O945" s="1" t="s">
        <v>1831</v>
      </c>
      <c r="P945" s="1" t="s">
        <v>543</v>
      </c>
      <c r="Q945" s="1" t="s">
        <v>25</v>
      </c>
      <c r="R945" s="1" t="s">
        <v>89</v>
      </c>
      <c r="S945" s="1" t="s">
        <v>90</v>
      </c>
      <c r="T945" s="5">
        <v>171068</v>
      </c>
      <c r="U945" s="1" t="s">
        <v>500</v>
      </c>
      <c r="V945" s="1" t="s">
        <v>25</v>
      </c>
      <c r="W945" s="1" t="s">
        <v>25</v>
      </c>
      <c r="X945" s="1" t="s">
        <v>25</v>
      </c>
      <c r="Y945" s="1" t="s">
        <v>25</v>
      </c>
      <c r="Z945" s="1" t="s">
        <v>25</v>
      </c>
      <c r="AA945" s="1" t="s">
        <v>25</v>
      </c>
      <c r="AB945" s="1" t="s">
        <v>25</v>
      </c>
      <c r="AC945" s="1" t="s">
        <v>4394</v>
      </c>
      <c r="AD945" s="2">
        <v>0</v>
      </c>
      <c r="AE945" s="2">
        <v>0</v>
      </c>
      <c r="AF945" s="2">
        <v>60000</v>
      </c>
      <c r="AG945" s="2">
        <v>240000</v>
      </c>
      <c r="AH945" s="2">
        <v>180000</v>
      </c>
      <c r="AI945" s="2">
        <v>0</v>
      </c>
      <c r="AJ945" s="2">
        <v>0</v>
      </c>
      <c r="AK945" s="2">
        <v>0</v>
      </c>
      <c r="AL945" s="25">
        <f>VLOOKUP(H945,Tabla3[[#All],[Comuna]:[Codigo Comuna]],2,FALSE)</f>
        <v>14101</v>
      </c>
      <c r="AM945" s="28">
        <f>VLOOKUP(AL945,Poblacion!E$1:G$347,3,FALSE)</f>
        <v>170043</v>
      </c>
      <c r="AN945" s="28">
        <f>VLOOKUP(AL945,Tabla4[[#All],[Código Comuna]:[Población 2025 estimada]],3,FALSE)</f>
        <v>183287</v>
      </c>
      <c r="AO945" s="26">
        <f>VLOOKUP(AL945,Pobreza!B$1:E$346,4,FALSE)</f>
        <v>0.13862230178883991</v>
      </c>
    </row>
    <row r="946" spans="1:41" ht="24" x14ac:dyDescent="0.25">
      <c r="A946" s="5">
        <v>1116</v>
      </c>
      <c r="B946" s="5" t="s">
        <v>497</v>
      </c>
      <c r="C946" s="5" t="s">
        <v>497</v>
      </c>
      <c r="D946" s="1" t="s">
        <v>498</v>
      </c>
      <c r="E946" s="1" t="s">
        <v>111</v>
      </c>
      <c r="F946" s="1" t="str">
        <f t="shared" si="14"/>
        <v>LOS RÍOS</v>
      </c>
      <c r="G946" s="1" t="s">
        <v>115</v>
      </c>
      <c r="H946" s="1" t="s">
        <v>1835</v>
      </c>
      <c r="I946" s="5" t="s">
        <v>4911</v>
      </c>
      <c r="J946" s="5">
        <v>186</v>
      </c>
      <c r="K946" s="5" t="s">
        <v>20</v>
      </c>
      <c r="L946" s="5" t="s">
        <v>21</v>
      </c>
      <c r="M946" s="5">
        <v>47385</v>
      </c>
      <c r="N946" s="5" t="s">
        <v>1833</v>
      </c>
      <c r="O946" s="1" t="s">
        <v>1834</v>
      </c>
      <c r="P946" s="1" t="s">
        <v>505</v>
      </c>
      <c r="Q946" s="1" t="s">
        <v>522</v>
      </c>
      <c r="R946" s="1" t="s">
        <v>89</v>
      </c>
      <c r="S946" s="1" t="s">
        <v>106</v>
      </c>
      <c r="T946" s="5">
        <v>158347</v>
      </c>
      <c r="U946" s="1" t="s">
        <v>500</v>
      </c>
      <c r="V946" s="1" t="s">
        <v>25</v>
      </c>
      <c r="W946" s="1" t="s">
        <v>25</v>
      </c>
      <c r="X946" s="1" t="s">
        <v>25</v>
      </c>
      <c r="Y946" s="1" t="s">
        <v>25</v>
      </c>
      <c r="Z946" s="1" t="s">
        <v>25</v>
      </c>
      <c r="AA946" s="1" t="s">
        <v>25</v>
      </c>
      <c r="AB946" s="1" t="s">
        <v>25</v>
      </c>
      <c r="AC946" s="1" t="s">
        <v>4394</v>
      </c>
      <c r="AD946" s="2">
        <v>0</v>
      </c>
      <c r="AE946" s="2">
        <v>327438.79599999997</v>
      </c>
      <c r="AF946" s="2">
        <v>388516</v>
      </c>
      <c r="AG946" s="2">
        <v>60067</v>
      </c>
      <c r="AH946" s="2">
        <v>0</v>
      </c>
      <c r="AI946" s="2">
        <v>0</v>
      </c>
      <c r="AJ946" s="2">
        <v>0</v>
      </c>
      <c r="AK946" s="2">
        <v>0</v>
      </c>
      <c r="AL946" s="25">
        <f>VLOOKUP(H946,Tabla3[[#All],[Comuna]:[Codigo Comuna]],2,FALSE)</f>
        <v>14108</v>
      </c>
      <c r="AM946" s="28">
        <f>VLOOKUP(AL946,Poblacion!E$1:G$347,3,FALSE)</f>
        <v>35098</v>
      </c>
      <c r="AN946" s="28">
        <f>VLOOKUP(AL946,Tabla4[[#All],[Código Comuna]:[Población 2025 estimada]],3,FALSE)</f>
        <v>36254</v>
      </c>
      <c r="AO946" s="26">
        <f>VLOOKUP(AL946,Pobreza!B$1:E$346,4,FALSE)</f>
        <v>0.25101611598408913</v>
      </c>
    </row>
    <row r="947" spans="1:41" ht="24" x14ac:dyDescent="0.25">
      <c r="A947" s="5">
        <v>1117</v>
      </c>
      <c r="B947" s="5" t="s">
        <v>497</v>
      </c>
      <c r="C947" s="5" t="s">
        <v>497</v>
      </c>
      <c r="D947" s="1" t="s">
        <v>498</v>
      </c>
      <c r="E947" s="1" t="s">
        <v>111</v>
      </c>
      <c r="F947" s="1" t="str">
        <f t="shared" si="14"/>
        <v>LOS RÍOS</v>
      </c>
      <c r="G947" s="1" t="s">
        <v>1775</v>
      </c>
      <c r="H947" s="1" t="s">
        <v>1838</v>
      </c>
      <c r="I947" s="5" t="s">
        <v>4911</v>
      </c>
      <c r="J947" s="5">
        <v>187</v>
      </c>
      <c r="K947" s="5" t="s">
        <v>20</v>
      </c>
      <c r="L947" s="5" t="s">
        <v>21</v>
      </c>
      <c r="M947" s="5">
        <v>47386</v>
      </c>
      <c r="N947" s="5" t="s">
        <v>1836</v>
      </c>
      <c r="O947" s="1" t="s">
        <v>1837</v>
      </c>
      <c r="P947" s="1" t="s">
        <v>543</v>
      </c>
      <c r="Q947" s="1" t="s">
        <v>506</v>
      </c>
      <c r="R947" s="1" t="s">
        <v>89</v>
      </c>
      <c r="S947" s="1" t="s">
        <v>90</v>
      </c>
      <c r="T947" s="5">
        <v>163939</v>
      </c>
      <c r="U947" s="1" t="s">
        <v>500</v>
      </c>
      <c r="V947" s="1" t="s">
        <v>25</v>
      </c>
      <c r="W947" s="1" t="s">
        <v>25</v>
      </c>
      <c r="X947" s="1" t="s">
        <v>25</v>
      </c>
      <c r="Y947" s="1" t="s">
        <v>25</v>
      </c>
      <c r="Z947" s="1" t="s">
        <v>25</v>
      </c>
      <c r="AA947" s="1" t="s">
        <v>25</v>
      </c>
      <c r="AB947" s="1" t="s">
        <v>25</v>
      </c>
      <c r="AC947" s="1" t="s">
        <v>4394</v>
      </c>
      <c r="AD947" s="2">
        <v>120670.25900000001</v>
      </c>
      <c r="AE947" s="2">
        <v>254575.98800000001</v>
      </c>
      <c r="AF947" s="2">
        <v>556982</v>
      </c>
      <c r="AG947" s="2">
        <v>0</v>
      </c>
      <c r="AH947" s="2">
        <v>0</v>
      </c>
      <c r="AI947" s="2">
        <v>0</v>
      </c>
      <c r="AJ947" s="2">
        <v>0</v>
      </c>
      <c r="AK947" s="2">
        <v>0</v>
      </c>
      <c r="AL947" s="25">
        <f>VLOOKUP(H947,Tabla3[[#All],[Comuna]:[Codigo Comuna]],2,FALSE)</f>
        <v>14202</v>
      </c>
      <c r="AM947" s="28">
        <f>VLOOKUP(AL947,Poblacion!E$1:G$347,3,FALSE)</f>
        <v>15635</v>
      </c>
      <c r="AN947" s="28">
        <f>VLOOKUP(AL947,Tabla4[[#All],[Código Comuna]:[Población 2025 estimada]],3,FALSE)</f>
        <v>15162</v>
      </c>
      <c r="AO947" s="26">
        <f>VLOOKUP(AL947,Pobreza!B$1:E$346,4,FALSE)</f>
        <v>0.1907634908429269</v>
      </c>
    </row>
    <row r="948" spans="1:41" ht="72" x14ac:dyDescent="0.25">
      <c r="A948" s="5">
        <v>1120</v>
      </c>
      <c r="B948" s="5" t="s">
        <v>497</v>
      </c>
      <c r="C948" s="5" t="s">
        <v>497</v>
      </c>
      <c r="D948" s="1" t="s">
        <v>498</v>
      </c>
      <c r="E948" s="1" t="s">
        <v>111</v>
      </c>
      <c r="F948" s="1" t="str">
        <f t="shared" si="14"/>
        <v>LOS RÍOS</v>
      </c>
      <c r="G948" s="1" t="s">
        <v>438</v>
      </c>
      <c r="H948" s="1" t="s">
        <v>1841</v>
      </c>
      <c r="I948" s="5" t="s">
        <v>4911</v>
      </c>
      <c r="J948" s="5">
        <v>226</v>
      </c>
      <c r="K948" s="5" t="s">
        <v>20</v>
      </c>
      <c r="L948" s="5" t="s">
        <v>21</v>
      </c>
      <c r="M948" s="5">
        <v>48672</v>
      </c>
      <c r="N948" s="5" t="s">
        <v>1839</v>
      </c>
      <c r="O948" s="1" t="s">
        <v>1840</v>
      </c>
      <c r="P948" s="1" t="s">
        <v>533</v>
      </c>
      <c r="Q948" s="1" t="s">
        <v>556</v>
      </c>
      <c r="R948" s="1" t="s">
        <v>26</v>
      </c>
      <c r="S948" s="1" t="s">
        <v>27</v>
      </c>
      <c r="T948" s="5">
        <v>149318</v>
      </c>
      <c r="U948" s="1" t="s">
        <v>507</v>
      </c>
      <c r="V948" s="1" t="s">
        <v>25</v>
      </c>
      <c r="W948" s="1" t="s">
        <v>25</v>
      </c>
      <c r="X948" s="1" t="s">
        <v>25</v>
      </c>
      <c r="Y948" s="1" t="s">
        <v>25</v>
      </c>
      <c r="Z948" s="1" t="s">
        <v>25</v>
      </c>
      <c r="AA948" s="1" t="s">
        <v>25</v>
      </c>
      <c r="AB948" s="1" t="s">
        <v>25</v>
      </c>
      <c r="AC948" s="1" t="s">
        <v>4394</v>
      </c>
      <c r="AD948" s="2">
        <v>0</v>
      </c>
      <c r="AE948" s="2">
        <v>239648.34599999999</v>
      </c>
      <c r="AF948" s="2">
        <v>30426</v>
      </c>
      <c r="AG948" s="2">
        <v>0</v>
      </c>
      <c r="AH948" s="2">
        <v>0</v>
      </c>
      <c r="AI948" s="2">
        <v>0</v>
      </c>
      <c r="AJ948" s="2">
        <v>0</v>
      </c>
      <c r="AK948" s="2">
        <v>0</v>
      </c>
      <c r="AL948" s="25" t="e">
        <f>VLOOKUP(H948,Tabla3[[#All],[Comuna]:[Codigo Comuna]],2,FALSE)</f>
        <v>#N/A</v>
      </c>
      <c r="AM948" s="28" t="e">
        <f>VLOOKUP(AL948,Poblacion!E$1:G$347,3,FALSE)</f>
        <v>#N/A</v>
      </c>
      <c r="AN948" s="28" t="e">
        <f>VLOOKUP(AL948,Tabla4[[#All],[Código Comuna]:[Población 2025 estimada]],3,FALSE)</f>
        <v>#N/A</v>
      </c>
      <c r="AO948" s="26" t="e">
        <f>VLOOKUP(AL948,Pobreza!B$1:E$346,4,FALSE)</f>
        <v>#N/A</v>
      </c>
    </row>
    <row r="949" spans="1:41" ht="72" x14ac:dyDescent="0.25">
      <c r="A949" s="5">
        <v>1118</v>
      </c>
      <c r="B949" s="5" t="s">
        <v>497</v>
      </c>
      <c r="C949" s="5" t="s">
        <v>497</v>
      </c>
      <c r="D949" s="1" t="s">
        <v>498</v>
      </c>
      <c r="E949" s="1" t="s">
        <v>111</v>
      </c>
      <c r="F949" s="1" t="str">
        <f t="shared" si="14"/>
        <v>LOS RÍOS</v>
      </c>
      <c r="G949" s="1" t="s">
        <v>438</v>
      </c>
      <c r="H949" s="1" t="s">
        <v>1841</v>
      </c>
      <c r="I949" s="5" t="s">
        <v>4911</v>
      </c>
      <c r="J949" s="5">
        <v>226</v>
      </c>
      <c r="K949" s="5" t="s">
        <v>20</v>
      </c>
      <c r="L949" s="5" t="s">
        <v>21</v>
      </c>
      <c r="M949" s="5">
        <v>48672</v>
      </c>
      <c r="N949" s="5" t="s">
        <v>1839</v>
      </c>
      <c r="O949" s="1" t="s">
        <v>1840</v>
      </c>
      <c r="P949" s="1" t="s">
        <v>533</v>
      </c>
      <c r="Q949" s="1" t="s">
        <v>556</v>
      </c>
      <c r="R949" s="1" t="s">
        <v>26</v>
      </c>
      <c r="S949" s="1" t="s">
        <v>724</v>
      </c>
      <c r="T949" s="5">
        <v>154177</v>
      </c>
      <c r="U949" s="1" t="s">
        <v>507</v>
      </c>
      <c r="V949" s="1" t="s">
        <v>25</v>
      </c>
      <c r="W949" s="1" t="s">
        <v>25</v>
      </c>
      <c r="X949" s="1" t="s">
        <v>25</v>
      </c>
      <c r="Y949" s="1" t="s">
        <v>25</v>
      </c>
      <c r="Z949" s="1" t="s">
        <v>25</v>
      </c>
      <c r="AA949" s="1" t="s">
        <v>25</v>
      </c>
      <c r="AB949" s="1" t="s">
        <v>25</v>
      </c>
      <c r="AC949" s="1" t="s">
        <v>4394</v>
      </c>
      <c r="AD949" s="2">
        <v>982603.7620000001</v>
      </c>
      <c r="AE949" s="2">
        <v>1166373.659</v>
      </c>
      <c r="AF949" s="2">
        <v>575790</v>
      </c>
      <c r="AG949" s="2">
        <v>134230</v>
      </c>
      <c r="AH949" s="2">
        <v>0</v>
      </c>
      <c r="AI949" s="2">
        <v>0</v>
      </c>
      <c r="AJ949" s="2">
        <v>0</v>
      </c>
      <c r="AK949" s="2">
        <v>0</v>
      </c>
      <c r="AL949" s="25" t="e">
        <f>VLOOKUP(H949,Tabla3[[#All],[Comuna]:[Codigo Comuna]],2,FALSE)</f>
        <v>#N/A</v>
      </c>
      <c r="AM949" s="28" t="e">
        <f>VLOOKUP(AL949,Poblacion!E$1:G$347,3,FALSE)</f>
        <v>#N/A</v>
      </c>
      <c r="AN949" s="28" t="e">
        <f>VLOOKUP(AL949,Tabla4[[#All],[Código Comuna]:[Población 2025 estimada]],3,FALSE)</f>
        <v>#N/A</v>
      </c>
      <c r="AO949" s="26" t="e">
        <f>VLOOKUP(AL949,Pobreza!B$1:E$346,4,FALSE)</f>
        <v>#N/A</v>
      </c>
    </row>
    <row r="950" spans="1:41" ht="72" x14ac:dyDescent="0.25">
      <c r="A950" s="5">
        <v>1119</v>
      </c>
      <c r="B950" s="5" t="s">
        <v>497</v>
      </c>
      <c r="C950" s="5" t="s">
        <v>497</v>
      </c>
      <c r="D950" s="1" t="s">
        <v>498</v>
      </c>
      <c r="E950" s="1" t="s">
        <v>111</v>
      </c>
      <c r="F950" s="1" t="str">
        <f t="shared" si="14"/>
        <v>LOS RÍOS</v>
      </c>
      <c r="G950" s="1" t="s">
        <v>438</v>
      </c>
      <c r="H950" s="1" t="s">
        <v>1841</v>
      </c>
      <c r="I950" s="5" t="s">
        <v>4911</v>
      </c>
      <c r="J950" s="5">
        <v>226</v>
      </c>
      <c r="K950" s="5" t="s">
        <v>20</v>
      </c>
      <c r="L950" s="5" t="s">
        <v>30</v>
      </c>
      <c r="M950" s="5">
        <v>48672</v>
      </c>
      <c r="N950" s="5" t="s">
        <v>1839</v>
      </c>
      <c r="O950" s="1" t="s">
        <v>1840</v>
      </c>
      <c r="P950" s="1" t="s">
        <v>533</v>
      </c>
      <c r="Q950" s="1" t="s">
        <v>556</v>
      </c>
      <c r="R950" s="1" t="s">
        <v>26</v>
      </c>
      <c r="S950" s="1" t="s">
        <v>418</v>
      </c>
      <c r="T950" s="5">
        <v>154178</v>
      </c>
      <c r="U950" s="1" t="s">
        <v>507</v>
      </c>
      <c r="V950" s="1" t="s">
        <v>25</v>
      </c>
      <c r="W950" s="1" t="s">
        <v>25</v>
      </c>
      <c r="X950" s="1" t="s">
        <v>25</v>
      </c>
      <c r="Y950" s="1" t="s">
        <v>25</v>
      </c>
      <c r="Z950" s="1" t="s">
        <v>25</v>
      </c>
      <c r="AA950" s="1" t="s">
        <v>25</v>
      </c>
      <c r="AB950" s="1" t="s">
        <v>25</v>
      </c>
      <c r="AC950" s="1" t="s">
        <v>4394</v>
      </c>
      <c r="AD950" s="2">
        <v>12334778.479</v>
      </c>
      <c r="AE950" s="2">
        <v>14278006.838</v>
      </c>
      <c r="AF950" s="2">
        <v>6400192</v>
      </c>
      <c r="AG950" s="2">
        <v>0</v>
      </c>
      <c r="AH950" s="2">
        <v>0</v>
      </c>
      <c r="AI950" s="2">
        <v>0</v>
      </c>
      <c r="AJ950" s="2">
        <v>0</v>
      </c>
      <c r="AK950" s="2">
        <v>0</v>
      </c>
      <c r="AL950" s="25" t="e">
        <f>VLOOKUP(H950,Tabla3[[#All],[Comuna]:[Codigo Comuna]],2,FALSE)</f>
        <v>#N/A</v>
      </c>
      <c r="AM950" s="28" t="e">
        <f>VLOOKUP(AL950,Poblacion!E$1:G$347,3,FALSE)</f>
        <v>#N/A</v>
      </c>
      <c r="AN950" s="28" t="e">
        <f>VLOOKUP(AL950,Tabla4[[#All],[Código Comuna]:[Población 2025 estimada]],3,FALSE)</f>
        <v>#N/A</v>
      </c>
      <c r="AO950" s="26" t="e">
        <f>VLOOKUP(AL950,Pobreza!B$1:E$346,4,FALSE)</f>
        <v>#N/A</v>
      </c>
    </row>
    <row r="951" spans="1:41" ht="24" x14ac:dyDescent="0.25">
      <c r="A951" s="5">
        <v>1121</v>
      </c>
      <c r="B951" s="5" t="s">
        <v>497</v>
      </c>
      <c r="C951" s="5" t="s">
        <v>497</v>
      </c>
      <c r="D951" s="1" t="s">
        <v>498</v>
      </c>
      <c r="E951" s="1" t="s">
        <v>111</v>
      </c>
      <c r="F951" s="1" t="str">
        <f t="shared" si="14"/>
        <v>LOS RÍOS</v>
      </c>
      <c r="G951" s="1" t="s">
        <v>115</v>
      </c>
      <c r="H951" s="1" t="s">
        <v>115</v>
      </c>
      <c r="I951" s="5" t="s">
        <v>4911</v>
      </c>
      <c r="J951" s="5">
        <v>214</v>
      </c>
      <c r="K951" s="5" t="s">
        <v>20</v>
      </c>
      <c r="L951" s="5" t="s">
        <v>21</v>
      </c>
      <c r="M951" s="5">
        <v>48462</v>
      </c>
      <c r="N951" s="5" t="s">
        <v>1842</v>
      </c>
      <c r="O951" s="1" t="s">
        <v>1843</v>
      </c>
      <c r="P951" s="1" t="s">
        <v>543</v>
      </c>
      <c r="Q951" s="1" t="s">
        <v>506</v>
      </c>
      <c r="R951" s="1" t="s">
        <v>89</v>
      </c>
      <c r="S951" s="1" t="s">
        <v>106</v>
      </c>
      <c r="T951" s="5">
        <v>149023</v>
      </c>
      <c r="U951" s="1" t="s">
        <v>500</v>
      </c>
      <c r="V951" s="1" t="s">
        <v>25</v>
      </c>
      <c r="W951" s="1" t="s">
        <v>25</v>
      </c>
      <c r="X951" s="1" t="s">
        <v>25</v>
      </c>
      <c r="Y951" s="1" t="s">
        <v>25</v>
      </c>
      <c r="Z951" s="1" t="s">
        <v>25</v>
      </c>
      <c r="AA951" s="1" t="s">
        <v>25</v>
      </c>
      <c r="AB951" s="1" t="s">
        <v>25</v>
      </c>
      <c r="AC951" s="1" t="s">
        <v>4394</v>
      </c>
      <c r="AD951" s="2">
        <v>380673.94300000003</v>
      </c>
      <c r="AE951" s="2">
        <v>210373.674</v>
      </c>
      <c r="AF951" s="2">
        <v>490042</v>
      </c>
      <c r="AG951" s="2">
        <v>20906</v>
      </c>
      <c r="AH951" s="2">
        <v>0</v>
      </c>
      <c r="AI951" s="2">
        <v>0</v>
      </c>
      <c r="AJ951" s="2">
        <v>0</v>
      </c>
      <c r="AK951" s="2">
        <v>0</v>
      </c>
      <c r="AL951" s="25">
        <f>VLOOKUP(H951,Tabla3[[#All],[Comuna]:[Codigo Comuna]],2,FALSE)</f>
        <v>14101</v>
      </c>
      <c r="AM951" s="28">
        <f>VLOOKUP(AL951,Poblacion!E$1:G$347,3,FALSE)</f>
        <v>170043</v>
      </c>
      <c r="AN951" s="28">
        <f>VLOOKUP(AL951,Tabla4[[#All],[Código Comuna]:[Población 2025 estimada]],3,FALSE)</f>
        <v>183287</v>
      </c>
      <c r="AO951" s="26">
        <f>VLOOKUP(AL951,Pobreza!B$1:E$346,4,FALSE)</f>
        <v>0.13862230178883991</v>
      </c>
    </row>
    <row r="952" spans="1:41" ht="36" x14ac:dyDescent="0.25">
      <c r="A952" s="6"/>
      <c r="B952" s="5" t="s">
        <v>497</v>
      </c>
      <c r="C952" s="5" t="s">
        <v>497</v>
      </c>
      <c r="D952" s="1" t="s">
        <v>498</v>
      </c>
      <c r="E952" s="1" t="s">
        <v>111</v>
      </c>
      <c r="F952" s="1" t="str">
        <f t="shared" si="14"/>
        <v>LOS RÍOS</v>
      </c>
      <c r="G952" s="1" t="s">
        <v>438</v>
      </c>
      <c r="H952" s="1" t="s">
        <v>1799</v>
      </c>
      <c r="I952" s="5" t="s">
        <v>4911</v>
      </c>
      <c r="J952" s="6"/>
      <c r="K952" s="5" t="s">
        <v>20</v>
      </c>
      <c r="L952" s="5" t="s">
        <v>21</v>
      </c>
      <c r="M952" s="5">
        <v>50132</v>
      </c>
      <c r="N952" s="5" t="s">
        <v>1844</v>
      </c>
      <c r="O952" s="1" t="s">
        <v>1845</v>
      </c>
      <c r="P952" s="1" t="s">
        <v>520</v>
      </c>
      <c r="Q952" s="1" t="s">
        <v>25</v>
      </c>
      <c r="R952" s="1" t="s">
        <v>89</v>
      </c>
      <c r="S952" s="1" t="s">
        <v>90</v>
      </c>
      <c r="T952" s="5">
        <v>153149</v>
      </c>
      <c r="U952" s="1" t="s">
        <v>500</v>
      </c>
      <c r="V952" s="1" t="s">
        <v>25</v>
      </c>
      <c r="W952" s="1" t="s">
        <v>25</v>
      </c>
      <c r="X952" s="1" t="s">
        <v>25</v>
      </c>
      <c r="Y952" s="1" t="s">
        <v>25</v>
      </c>
      <c r="Z952" s="1" t="s">
        <v>25</v>
      </c>
      <c r="AA952" s="1" t="s">
        <v>25</v>
      </c>
      <c r="AB952" s="1" t="s">
        <v>25</v>
      </c>
      <c r="AC952" s="1" t="s">
        <v>4394</v>
      </c>
      <c r="AD952" s="2">
        <v>183032.27100000001</v>
      </c>
      <c r="AE952" s="2">
        <v>81525.608999999997</v>
      </c>
      <c r="AF952" s="2">
        <v>32771</v>
      </c>
      <c r="AG952" s="2">
        <v>0</v>
      </c>
      <c r="AH952" s="2">
        <v>0</v>
      </c>
      <c r="AI952" s="2">
        <v>0</v>
      </c>
      <c r="AJ952" s="2">
        <v>0</v>
      </c>
      <c r="AK952" s="2">
        <v>0</v>
      </c>
      <c r="AL952" s="25" t="e">
        <f>VLOOKUP(H952,Tabla3[[#All],[Comuna]:[Codigo Comuna]],2,FALSE)</f>
        <v>#N/A</v>
      </c>
      <c r="AM952" s="28" t="e">
        <f>VLOOKUP(AL952,Poblacion!E$1:G$347,3,FALSE)</f>
        <v>#N/A</v>
      </c>
      <c r="AN952" s="28" t="e">
        <f>VLOOKUP(AL952,Tabla4[[#All],[Código Comuna]:[Población 2025 estimada]],3,FALSE)</f>
        <v>#N/A</v>
      </c>
      <c r="AO952" s="26" t="e">
        <f>VLOOKUP(AL952,Pobreza!B$1:E$346,4,FALSE)</f>
        <v>#N/A</v>
      </c>
    </row>
    <row r="953" spans="1:41" ht="24" x14ac:dyDescent="0.25">
      <c r="A953" s="5">
        <v>1123</v>
      </c>
      <c r="B953" s="5" t="s">
        <v>497</v>
      </c>
      <c r="C953" s="5" t="s">
        <v>497</v>
      </c>
      <c r="D953" s="1" t="s">
        <v>498</v>
      </c>
      <c r="E953" s="1" t="s">
        <v>111</v>
      </c>
      <c r="F953" s="1" t="str">
        <f t="shared" si="14"/>
        <v>LOS RÍOS</v>
      </c>
      <c r="G953" s="1" t="s">
        <v>127</v>
      </c>
      <c r="H953" s="1" t="s">
        <v>122</v>
      </c>
      <c r="I953" s="5" t="s">
        <v>4911</v>
      </c>
      <c r="J953" s="5">
        <v>237</v>
      </c>
      <c r="K953" s="5" t="s">
        <v>20</v>
      </c>
      <c r="L953" s="5" t="s">
        <v>21</v>
      </c>
      <c r="M953" s="5">
        <v>49505</v>
      </c>
      <c r="N953" s="5" t="s">
        <v>1846</v>
      </c>
      <c r="O953" s="1" t="s">
        <v>1847</v>
      </c>
      <c r="P953" s="1" t="s">
        <v>505</v>
      </c>
      <c r="Q953" s="1" t="s">
        <v>506</v>
      </c>
      <c r="R953" s="1" t="s">
        <v>89</v>
      </c>
      <c r="S953" s="1" t="s">
        <v>106</v>
      </c>
      <c r="T953" s="5">
        <v>151660</v>
      </c>
      <c r="U953" s="1" t="s">
        <v>500</v>
      </c>
      <c r="V953" s="1" t="s">
        <v>25</v>
      </c>
      <c r="W953" s="1" t="s">
        <v>25</v>
      </c>
      <c r="X953" s="1" t="s">
        <v>25</v>
      </c>
      <c r="Y953" s="1" t="s">
        <v>86</v>
      </c>
      <c r="Z953" s="1" t="s">
        <v>25</v>
      </c>
      <c r="AA953" s="1" t="s">
        <v>25</v>
      </c>
      <c r="AB953" s="1" t="s">
        <v>25</v>
      </c>
      <c r="AC953" s="1" t="s">
        <v>4394</v>
      </c>
      <c r="AD953" s="2">
        <v>0</v>
      </c>
      <c r="AE953" s="2">
        <v>743107.76800000004</v>
      </c>
      <c r="AF953" s="2">
        <v>333049</v>
      </c>
      <c r="AG953" s="2">
        <v>0</v>
      </c>
      <c r="AH953" s="2">
        <v>0</v>
      </c>
      <c r="AI953" s="2">
        <v>0</v>
      </c>
      <c r="AJ953" s="2">
        <v>0</v>
      </c>
      <c r="AK953" s="2">
        <v>0</v>
      </c>
      <c r="AL953" s="25" t="e">
        <f>VLOOKUP(H953,Tabla3[[#All],[Comuna]:[Codigo Comuna]],2,FALSE)</f>
        <v>#N/A</v>
      </c>
      <c r="AM953" s="28" t="e">
        <f>VLOOKUP(AL953,Poblacion!E$1:G$347,3,FALSE)</f>
        <v>#N/A</v>
      </c>
      <c r="AN953" s="28" t="e">
        <f>VLOOKUP(AL953,Tabla4[[#All],[Código Comuna]:[Población 2025 estimada]],3,FALSE)</f>
        <v>#N/A</v>
      </c>
      <c r="AO953" s="26" t="e">
        <f>VLOOKUP(AL953,Pobreza!B$1:E$346,4,FALSE)</f>
        <v>#N/A</v>
      </c>
    </row>
    <row r="954" spans="1:41" ht="24" x14ac:dyDescent="0.25">
      <c r="A954" s="5">
        <v>1124</v>
      </c>
      <c r="B954" s="5" t="s">
        <v>497</v>
      </c>
      <c r="C954" s="5" t="s">
        <v>497</v>
      </c>
      <c r="D954" s="1" t="s">
        <v>498</v>
      </c>
      <c r="E954" s="1" t="s">
        <v>111</v>
      </c>
      <c r="F954" s="1" t="str">
        <f t="shared" si="14"/>
        <v>LOS RÍOS</v>
      </c>
      <c r="G954" s="1" t="s">
        <v>127</v>
      </c>
      <c r="H954" s="1" t="s">
        <v>122</v>
      </c>
      <c r="I954" s="5" t="s">
        <v>4912</v>
      </c>
      <c r="J954" s="5">
        <v>748</v>
      </c>
      <c r="K954" s="5" t="s">
        <v>20</v>
      </c>
      <c r="L954" s="5" t="s">
        <v>688</v>
      </c>
      <c r="M954" s="5">
        <v>50620</v>
      </c>
      <c r="N954" s="5" t="s">
        <v>1848</v>
      </c>
      <c r="O954" s="1" t="s">
        <v>1849</v>
      </c>
      <c r="P954" s="1" t="s">
        <v>520</v>
      </c>
      <c r="Q954" s="1" t="s">
        <v>522</v>
      </c>
      <c r="R954" s="1" t="s">
        <v>26</v>
      </c>
      <c r="S954" s="1" t="s">
        <v>691</v>
      </c>
      <c r="T954" s="5">
        <v>175137</v>
      </c>
      <c r="U954" s="1" t="s">
        <v>25</v>
      </c>
      <c r="V954" s="1" t="s">
        <v>25</v>
      </c>
      <c r="W954" s="1" t="s">
        <v>25</v>
      </c>
      <c r="X954" s="1" t="s">
        <v>25</v>
      </c>
      <c r="Y954" s="1" t="s">
        <v>25</v>
      </c>
      <c r="Z954" s="1" t="s">
        <v>25</v>
      </c>
      <c r="AA954" s="1" t="s">
        <v>25</v>
      </c>
      <c r="AB954" s="1" t="s">
        <v>25</v>
      </c>
      <c r="AC954" s="1" t="s">
        <v>4394</v>
      </c>
      <c r="AD954" s="2">
        <v>0</v>
      </c>
      <c r="AE954" s="2">
        <v>0</v>
      </c>
      <c r="AF954" s="2">
        <v>10000</v>
      </c>
      <c r="AG954" s="2">
        <v>0</v>
      </c>
      <c r="AH954" s="2">
        <v>0</v>
      </c>
      <c r="AI954" s="2">
        <v>0</v>
      </c>
      <c r="AJ954" s="2">
        <v>0</v>
      </c>
      <c r="AK954" s="2">
        <v>0</v>
      </c>
      <c r="AL954" s="25" t="e">
        <f>VLOOKUP(H954,Tabla3[[#All],[Comuna]:[Codigo Comuna]],2,FALSE)</f>
        <v>#N/A</v>
      </c>
      <c r="AM954" s="28" t="e">
        <f>VLOOKUP(AL954,Poblacion!E$1:G$347,3,FALSE)</f>
        <v>#N/A</v>
      </c>
      <c r="AN954" s="28" t="e">
        <f>VLOOKUP(AL954,Tabla4[[#All],[Código Comuna]:[Población 2025 estimada]],3,FALSE)</f>
        <v>#N/A</v>
      </c>
      <c r="AO954" s="26" t="e">
        <f>VLOOKUP(AL954,Pobreza!B$1:E$346,4,FALSE)</f>
        <v>#N/A</v>
      </c>
    </row>
    <row r="955" spans="1:41" ht="24" x14ac:dyDescent="0.25">
      <c r="A955" s="5">
        <v>1125</v>
      </c>
      <c r="B955" s="5" t="s">
        <v>497</v>
      </c>
      <c r="C955" s="5" t="s">
        <v>497</v>
      </c>
      <c r="D955" s="1" t="s">
        <v>498</v>
      </c>
      <c r="E955" s="1" t="s">
        <v>111</v>
      </c>
      <c r="F955" s="1" t="str">
        <f t="shared" si="14"/>
        <v>LOS RÍOS</v>
      </c>
      <c r="G955" s="1" t="s">
        <v>438</v>
      </c>
      <c r="H955" s="1" t="s">
        <v>1852</v>
      </c>
      <c r="I955" s="5" t="s">
        <v>4911</v>
      </c>
      <c r="J955" s="5">
        <v>300</v>
      </c>
      <c r="K955" s="5" t="s">
        <v>20</v>
      </c>
      <c r="L955" s="5" t="s">
        <v>21</v>
      </c>
      <c r="M955" s="5">
        <v>51498</v>
      </c>
      <c r="N955" s="5" t="s">
        <v>1850</v>
      </c>
      <c r="O955" s="1" t="s">
        <v>1851</v>
      </c>
      <c r="P955" s="1" t="s">
        <v>533</v>
      </c>
      <c r="Q955" s="1" t="s">
        <v>556</v>
      </c>
      <c r="R955" s="1" t="s">
        <v>26</v>
      </c>
      <c r="S955" s="1" t="s">
        <v>27</v>
      </c>
      <c r="T955" s="5">
        <v>159774</v>
      </c>
      <c r="U955" s="1" t="s">
        <v>507</v>
      </c>
      <c r="V955" s="1" t="s">
        <v>25</v>
      </c>
      <c r="W955" s="1" t="s">
        <v>25</v>
      </c>
      <c r="X955" s="1" t="s">
        <v>25</v>
      </c>
      <c r="Y955" s="1" t="s">
        <v>25</v>
      </c>
      <c r="Z955" s="1" t="s">
        <v>25</v>
      </c>
      <c r="AA955" s="1" t="s">
        <v>25</v>
      </c>
      <c r="AB955" s="1" t="s">
        <v>25</v>
      </c>
      <c r="AC955" s="1" t="s">
        <v>4394</v>
      </c>
      <c r="AD955" s="2">
        <v>134534.74</v>
      </c>
      <c r="AE955" s="2">
        <v>262057.731</v>
      </c>
      <c r="AF955" s="2">
        <v>77198</v>
      </c>
      <c r="AG955" s="2">
        <v>0</v>
      </c>
      <c r="AH955" s="2">
        <v>0</v>
      </c>
      <c r="AI955" s="2">
        <v>0</v>
      </c>
      <c r="AJ955" s="2">
        <v>0</v>
      </c>
      <c r="AK955" s="2">
        <v>0</v>
      </c>
      <c r="AL955" s="25" t="e">
        <f>VLOOKUP(H955,Tabla3[[#All],[Comuna]:[Codigo Comuna]],2,FALSE)</f>
        <v>#N/A</v>
      </c>
      <c r="AM955" s="28" t="e">
        <f>VLOOKUP(AL955,Poblacion!E$1:G$347,3,FALSE)</f>
        <v>#N/A</v>
      </c>
      <c r="AN955" s="28" t="e">
        <f>VLOOKUP(AL955,Tabla4[[#All],[Código Comuna]:[Población 2025 estimada]],3,FALSE)</f>
        <v>#N/A</v>
      </c>
      <c r="AO955" s="26" t="e">
        <f>VLOOKUP(AL955,Pobreza!B$1:E$346,4,FALSE)</f>
        <v>#N/A</v>
      </c>
    </row>
    <row r="956" spans="1:41" ht="24" x14ac:dyDescent="0.25">
      <c r="A956" s="5">
        <v>1127</v>
      </c>
      <c r="B956" s="5" t="s">
        <v>497</v>
      </c>
      <c r="C956" s="5" t="s">
        <v>497</v>
      </c>
      <c r="D956" s="1" t="s">
        <v>498</v>
      </c>
      <c r="E956" s="1" t="s">
        <v>111</v>
      </c>
      <c r="F956" s="1" t="str">
        <f t="shared" si="14"/>
        <v>LOS RÍOS</v>
      </c>
      <c r="G956" s="1" t="s">
        <v>438</v>
      </c>
      <c r="H956" s="1" t="s">
        <v>1855</v>
      </c>
      <c r="I956" s="5" t="s">
        <v>4911</v>
      </c>
      <c r="J956" s="5">
        <v>301</v>
      </c>
      <c r="K956" s="5" t="s">
        <v>20</v>
      </c>
      <c r="L956" s="5" t="s">
        <v>21</v>
      </c>
      <c r="M956" s="5">
        <v>51499</v>
      </c>
      <c r="N956" s="5" t="s">
        <v>1853</v>
      </c>
      <c r="O956" s="1" t="s">
        <v>1854</v>
      </c>
      <c r="P956" s="1" t="s">
        <v>533</v>
      </c>
      <c r="Q956" s="1" t="s">
        <v>556</v>
      </c>
      <c r="R956" s="1" t="s">
        <v>26</v>
      </c>
      <c r="S956" s="1" t="s">
        <v>27</v>
      </c>
      <c r="T956" s="5">
        <v>159776</v>
      </c>
      <c r="U956" s="1" t="s">
        <v>507</v>
      </c>
      <c r="V956" s="1" t="s">
        <v>25</v>
      </c>
      <c r="W956" s="1" t="s">
        <v>25</v>
      </c>
      <c r="X956" s="1" t="s">
        <v>25</v>
      </c>
      <c r="Y956" s="1" t="s">
        <v>25</v>
      </c>
      <c r="Z956" s="1" t="s">
        <v>25</v>
      </c>
      <c r="AA956" s="1" t="s">
        <v>25</v>
      </c>
      <c r="AB956" s="1" t="s">
        <v>25</v>
      </c>
      <c r="AC956" s="1" t="s">
        <v>4394</v>
      </c>
      <c r="AD956" s="2">
        <v>662588.39800000004</v>
      </c>
      <c r="AE956" s="2">
        <v>811688.29299999995</v>
      </c>
      <c r="AF956" s="2">
        <v>805820</v>
      </c>
      <c r="AG956" s="2">
        <v>472030</v>
      </c>
      <c r="AH956" s="2">
        <v>114121</v>
      </c>
      <c r="AI956" s="2">
        <v>0</v>
      </c>
      <c r="AJ956" s="2">
        <v>0</v>
      </c>
      <c r="AK956" s="2">
        <v>0</v>
      </c>
      <c r="AL956" s="25" t="e">
        <f>VLOOKUP(H956,Tabla3[[#All],[Comuna]:[Codigo Comuna]],2,FALSE)</f>
        <v>#N/A</v>
      </c>
      <c r="AM956" s="28" t="e">
        <f>VLOOKUP(AL956,Poblacion!E$1:G$347,3,FALSE)</f>
        <v>#N/A</v>
      </c>
      <c r="AN956" s="28" t="e">
        <f>VLOOKUP(AL956,Tabla4[[#All],[Código Comuna]:[Población 2025 estimada]],3,FALSE)</f>
        <v>#N/A</v>
      </c>
      <c r="AO956" s="26" t="e">
        <f>VLOOKUP(AL956,Pobreza!B$1:E$346,4,FALSE)</f>
        <v>#N/A</v>
      </c>
    </row>
    <row r="957" spans="1:41" ht="24" x14ac:dyDescent="0.25">
      <c r="A957" s="5">
        <v>1126</v>
      </c>
      <c r="B957" s="5" t="s">
        <v>497</v>
      </c>
      <c r="C957" s="5" t="s">
        <v>497</v>
      </c>
      <c r="D957" s="1" t="s">
        <v>498</v>
      </c>
      <c r="E957" s="1" t="s">
        <v>111</v>
      </c>
      <c r="F957" s="1" t="str">
        <f t="shared" si="14"/>
        <v>LOS RÍOS</v>
      </c>
      <c r="G957" s="1" t="s">
        <v>438</v>
      </c>
      <c r="H957" s="1" t="s">
        <v>1855</v>
      </c>
      <c r="I957" s="5" t="s">
        <v>4911</v>
      </c>
      <c r="J957" s="5">
        <v>301</v>
      </c>
      <c r="K957" s="5" t="s">
        <v>20</v>
      </c>
      <c r="L957" s="5" t="s">
        <v>30</v>
      </c>
      <c r="M957" s="5">
        <v>51499</v>
      </c>
      <c r="N957" s="5" t="s">
        <v>1853</v>
      </c>
      <c r="O957" s="1" t="s">
        <v>1854</v>
      </c>
      <c r="P957" s="1" t="s">
        <v>533</v>
      </c>
      <c r="Q957" s="1" t="s">
        <v>556</v>
      </c>
      <c r="R957" s="1" t="s">
        <v>26</v>
      </c>
      <c r="S957" s="1" t="s">
        <v>31</v>
      </c>
      <c r="T957" s="5">
        <v>159775</v>
      </c>
      <c r="U957" s="1" t="s">
        <v>507</v>
      </c>
      <c r="V957" s="1" t="s">
        <v>25</v>
      </c>
      <c r="W957" s="1" t="s">
        <v>25</v>
      </c>
      <c r="X957" s="1" t="s">
        <v>25</v>
      </c>
      <c r="Y957" s="1" t="s">
        <v>25</v>
      </c>
      <c r="Z957" s="1" t="s">
        <v>25</v>
      </c>
      <c r="AA957" s="1" t="s">
        <v>25</v>
      </c>
      <c r="AB957" s="1" t="s">
        <v>25</v>
      </c>
      <c r="AC957" s="1" t="s">
        <v>4394</v>
      </c>
      <c r="AD957" s="2">
        <v>6553258.9170000004</v>
      </c>
      <c r="AE957" s="2">
        <v>8547361.6260000002</v>
      </c>
      <c r="AF957" s="2">
        <v>7366811</v>
      </c>
      <c r="AG957" s="2">
        <v>2550678</v>
      </c>
      <c r="AH957" s="2">
        <v>1381311</v>
      </c>
      <c r="AI957" s="2">
        <v>0</v>
      </c>
      <c r="AJ957" s="2">
        <v>0</v>
      </c>
      <c r="AK957" s="2">
        <v>0</v>
      </c>
      <c r="AL957" s="25" t="e">
        <f>VLOOKUP(H957,Tabla3[[#All],[Comuna]:[Codigo Comuna]],2,FALSE)</f>
        <v>#N/A</v>
      </c>
      <c r="AM957" s="28" t="e">
        <f>VLOOKUP(AL957,Poblacion!E$1:G$347,3,FALSE)</f>
        <v>#N/A</v>
      </c>
      <c r="AN957" s="28" t="e">
        <f>VLOOKUP(AL957,Tabla4[[#All],[Código Comuna]:[Población 2025 estimada]],3,FALSE)</f>
        <v>#N/A</v>
      </c>
      <c r="AO957" s="26" t="e">
        <f>VLOOKUP(AL957,Pobreza!B$1:E$346,4,FALSE)</f>
        <v>#N/A</v>
      </c>
    </row>
    <row r="958" spans="1:41" ht="24" x14ac:dyDescent="0.25">
      <c r="A958" s="5">
        <v>1129</v>
      </c>
      <c r="B958" s="5" t="s">
        <v>497</v>
      </c>
      <c r="C958" s="5" t="s">
        <v>497</v>
      </c>
      <c r="D958" s="1" t="s">
        <v>498</v>
      </c>
      <c r="E958" s="1" t="s">
        <v>111</v>
      </c>
      <c r="F958" s="1" t="str">
        <f t="shared" si="14"/>
        <v>LOS RÍOS</v>
      </c>
      <c r="G958" s="1" t="s">
        <v>1775</v>
      </c>
      <c r="H958" s="1" t="s">
        <v>1779</v>
      </c>
      <c r="I958" s="5" t="s">
        <v>4911</v>
      </c>
      <c r="J958" s="5">
        <v>236</v>
      </c>
      <c r="K958" s="5" t="s">
        <v>20</v>
      </c>
      <c r="L958" s="5" t="s">
        <v>21</v>
      </c>
      <c r="M958" s="5">
        <v>49502</v>
      </c>
      <c r="N958" s="5" t="s">
        <v>1856</v>
      </c>
      <c r="O958" s="1" t="s">
        <v>1857</v>
      </c>
      <c r="P958" s="1" t="s">
        <v>505</v>
      </c>
      <c r="Q958" s="1" t="s">
        <v>506</v>
      </c>
      <c r="R958" s="1" t="s">
        <v>89</v>
      </c>
      <c r="S958" s="1" t="s">
        <v>106</v>
      </c>
      <c r="T958" s="5">
        <v>151655</v>
      </c>
      <c r="U958" s="1" t="s">
        <v>500</v>
      </c>
      <c r="V958" s="1" t="s">
        <v>25</v>
      </c>
      <c r="W958" s="1" t="s">
        <v>25</v>
      </c>
      <c r="X958" s="1" t="s">
        <v>25</v>
      </c>
      <c r="Y958" s="1" t="s">
        <v>25</v>
      </c>
      <c r="Z958" s="1" t="s">
        <v>25</v>
      </c>
      <c r="AA958" s="1" t="s">
        <v>25</v>
      </c>
      <c r="AB958" s="1" t="s">
        <v>25</v>
      </c>
      <c r="AC958" s="1" t="s">
        <v>4394</v>
      </c>
      <c r="AD958" s="2">
        <v>0</v>
      </c>
      <c r="AE958" s="2">
        <v>306014.96899999998</v>
      </c>
      <c r="AF958" s="2">
        <v>264268</v>
      </c>
      <c r="AG958" s="2">
        <v>0</v>
      </c>
      <c r="AH958" s="2">
        <v>0</v>
      </c>
      <c r="AI958" s="2">
        <v>0</v>
      </c>
      <c r="AJ958" s="2">
        <v>0</v>
      </c>
      <c r="AK958" s="2">
        <v>0</v>
      </c>
      <c r="AL958" s="25">
        <f>VLOOKUP(H958,Tabla3[[#All],[Comuna]:[Codigo Comuna]],2,FALSE)</f>
        <v>14204</v>
      </c>
      <c r="AM958" s="28">
        <f>VLOOKUP(AL958,Poblacion!E$1:G$347,3,FALSE)</f>
        <v>33363</v>
      </c>
      <c r="AN958" s="28">
        <f>VLOOKUP(AL958,Tabla4[[#All],[Código Comuna]:[Población 2025 estimada]],3,FALSE)</f>
        <v>33013</v>
      </c>
      <c r="AO958" s="26">
        <f>VLOOKUP(AL958,Pobreza!B$1:E$346,4,FALSE)</f>
        <v>0.21030339049546309</v>
      </c>
    </row>
    <row r="959" spans="1:41" ht="24" x14ac:dyDescent="0.25">
      <c r="A959" s="5">
        <v>1131</v>
      </c>
      <c r="B959" s="5" t="s">
        <v>497</v>
      </c>
      <c r="C959" s="5" t="s">
        <v>497</v>
      </c>
      <c r="D959" s="1" t="s">
        <v>498</v>
      </c>
      <c r="E959" s="1" t="s">
        <v>111</v>
      </c>
      <c r="F959" s="1" t="str">
        <f t="shared" si="14"/>
        <v>LOS RÍOS</v>
      </c>
      <c r="G959" s="1" t="s">
        <v>127</v>
      </c>
      <c r="H959" s="1" t="s">
        <v>122</v>
      </c>
      <c r="I959" s="5" t="s">
        <v>4911</v>
      </c>
      <c r="J959" s="5">
        <v>310</v>
      </c>
      <c r="K959" s="5" t="s">
        <v>20</v>
      </c>
      <c r="L959" s="5" t="s">
        <v>30</v>
      </c>
      <c r="M959" s="5">
        <v>52390</v>
      </c>
      <c r="N959" s="5" t="s">
        <v>1858</v>
      </c>
      <c r="O959" s="1" t="s">
        <v>1859</v>
      </c>
      <c r="P959" s="1" t="s">
        <v>533</v>
      </c>
      <c r="Q959" s="1" t="s">
        <v>556</v>
      </c>
      <c r="R959" s="1" t="s">
        <v>26</v>
      </c>
      <c r="S959" s="1" t="s">
        <v>31</v>
      </c>
      <c r="T959" s="5">
        <v>170702</v>
      </c>
      <c r="U959" s="1" t="s">
        <v>507</v>
      </c>
      <c r="V959" s="1" t="s">
        <v>25</v>
      </c>
      <c r="W959" s="1" t="s">
        <v>25</v>
      </c>
      <c r="X959" s="1" t="s">
        <v>25</v>
      </c>
      <c r="Y959" s="1" t="s">
        <v>25</v>
      </c>
      <c r="Z959" s="1" t="s">
        <v>25</v>
      </c>
      <c r="AA959" s="1" t="s">
        <v>25</v>
      </c>
      <c r="AB959" s="1" t="s">
        <v>25</v>
      </c>
      <c r="AC959" s="1" t="s">
        <v>4394</v>
      </c>
      <c r="AD959" s="2">
        <v>0</v>
      </c>
      <c r="AE959" s="2">
        <v>1273104.8810000001</v>
      </c>
      <c r="AF959" s="2">
        <v>657000</v>
      </c>
      <c r="AG959" s="2">
        <v>0</v>
      </c>
      <c r="AH959" s="2">
        <v>0</v>
      </c>
      <c r="AI959" s="2">
        <v>0</v>
      </c>
      <c r="AJ959" s="2">
        <v>0</v>
      </c>
      <c r="AK959" s="2">
        <v>0</v>
      </c>
      <c r="AL959" s="25" t="e">
        <f>VLOOKUP(H959,Tabla3[[#All],[Comuna]:[Codigo Comuna]],2,FALSE)</f>
        <v>#N/A</v>
      </c>
      <c r="AM959" s="28" t="e">
        <f>VLOOKUP(AL959,Poblacion!E$1:G$347,3,FALSE)</f>
        <v>#N/A</v>
      </c>
      <c r="AN959" s="28" t="e">
        <f>VLOOKUP(AL959,Tabla4[[#All],[Código Comuna]:[Población 2025 estimada]],3,FALSE)</f>
        <v>#N/A</v>
      </c>
      <c r="AO959" s="26" t="e">
        <f>VLOOKUP(AL959,Pobreza!B$1:E$346,4,FALSE)</f>
        <v>#N/A</v>
      </c>
    </row>
    <row r="960" spans="1:41" ht="24" x14ac:dyDescent="0.25">
      <c r="A960" s="5">
        <v>1133</v>
      </c>
      <c r="B960" s="5" t="s">
        <v>497</v>
      </c>
      <c r="C960" s="5" t="s">
        <v>497</v>
      </c>
      <c r="D960" s="1" t="s">
        <v>498</v>
      </c>
      <c r="E960" s="1" t="s">
        <v>111</v>
      </c>
      <c r="F960" s="1" t="str">
        <f t="shared" si="14"/>
        <v>LOS RÍOS</v>
      </c>
      <c r="G960" s="1" t="s">
        <v>127</v>
      </c>
      <c r="H960" s="1" t="s">
        <v>122</v>
      </c>
      <c r="I960" s="5" t="s">
        <v>4911</v>
      </c>
      <c r="J960" s="5">
        <v>343</v>
      </c>
      <c r="K960" s="5" t="s">
        <v>20</v>
      </c>
      <c r="L960" s="5" t="s">
        <v>21</v>
      </c>
      <c r="M960" s="5">
        <v>52922</v>
      </c>
      <c r="N960" s="5" t="s">
        <v>1860</v>
      </c>
      <c r="O960" s="1" t="s">
        <v>1861</v>
      </c>
      <c r="P960" s="1" t="s">
        <v>533</v>
      </c>
      <c r="Q960" s="1" t="s">
        <v>1576</v>
      </c>
      <c r="R960" s="1" t="s">
        <v>26</v>
      </c>
      <c r="S960" s="1" t="s">
        <v>27</v>
      </c>
      <c r="T960" s="5">
        <v>164768</v>
      </c>
      <c r="U960" s="1" t="s">
        <v>507</v>
      </c>
      <c r="V960" s="1" t="s">
        <v>25</v>
      </c>
      <c r="W960" s="1" t="s">
        <v>25</v>
      </c>
      <c r="X960" s="1" t="s">
        <v>25</v>
      </c>
      <c r="Y960" s="1" t="s">
        <v>86</v>
      </c>
      <c r="Z960" s="1" t="s">
        <v>25</v>
      </c>
      <c r="AA960" s="1" t="s">
        <v>25</v>
      </c>
      <c r="AB960" s="1" t="s">
        <v>25</v>
      </c>
      <c r="AC960" s="1" t="s">
        <v>4394</v>
      </c>
      <c r="AD960" s="2">
        <v>0</v>
      </c>
      <c r="AE960" s="2">
        <v>276000.11599999998</v>
      </c>
      <c r="AF960" s="2">
        <v>230211</v>
      </c>
      <c r="AG960" s="2">
        <v>0</v>
      </c>
      <c r="AH960" s="2">
        <v>0</v>
      </c>
      <c r="AI960" s="2">
        <v>0</v>
      </c>
      <c r="AJ960" s="2">
        <v>0</v>
      </c>
      <c r="AK960" s="2">
        <v>0</v>
      </c>
      <c r="AL960" s="25" t="e">
        <f>VLOOKUP(H960,Tabla3[[#All],[Comuna]:[Codigo Comuna]],2,FALSE)</f>
        <v>#N/A</v>
      </c>
      <c r="AM960" s="28" t="e">
        <f>VLOOKUP(AL960,Poblacion!E$1:G$347,3,FALSE)</f>
        <v>#N/A</v>
      </c>
      <c r="AN960" s="28" t="e">
        <f>VLOOKUP(AL960,Tabla4[[#All],[Código Comuna]:[Población 2025 estimada]],3,FALSE)</f>
        <v>#N/A</v>
      </c>
      <c r="AO960" s="26" t="e">
        <f>VLOOKUP(AL960,Pobreza!B$1:E$346,4,FALSE)</f>
        <v>#N/A</v>
      </c>
    </row>
    <row r="961" spans="1:41" ht="24" x14ac:dyDescent="0.25">
      <c r="A961" s="5">
        <v>1132</v>
      </c>
      <c r="B961" s="5" t="s">
        <v>497</v>
      </c>
      <c r="C961" s="5" t="s">
        <v>497</v>
      </c>
      <c r="D961" s="1" t="s">
        <v>498</v>
      </c>
      <c r="E961" s="1" t="s">
        <v>111</v>
      </c>
      <c r="F961" s="1" t="str">
        <f t="shared" si="14"/>
        <v>LOS RÍOS</v>
      </c>
      <c r="G961" s="1" t="s">
        <v>127</v>
      </c>
      <c r="H961" s="1" t="s">
        <v>122</v>
      </c>
      <c r="I961" s="5" t="s">
        <v>4911</v>
      </c>
      <c r="J961" s="5">
        <v>343</v>
      </c>
      <c r="K961" s="5" t="s">
        <v>20</v>
      </c>
      <c r="L961" s="5" t="s">
        <v>30</v>
      </c>
      <c r="M961" s="5">
        <v>52922</v>
      </c>
      <c r="N961" s="5" t="s">
        <v>1860</v>
      </c>
      <c r="O961" s="1" t="s">
        <v>1861</v>
      </c>
      <c r="P961" s="1" t="s">
        <v>533</v>
      </c>
      <c r="Q961" s="1" t="s">
        <v>1576</v>
      </c>
      <c r="R961" s="1" t="s">
        <v>26</v>
      </c>
      <c r="S961" s="1" t="s">
        <v>31</v>
      </c>
      <c r="T961" s="5">
        <v>164772</v>
      </c>
      <c r="U961" s="1" t="s">
        <v>507</v>
      </c>
      <c r="V961" s="1" t="s">
        <v>25</v>
      </c>
      <c r="W961" s="1" t="s">
        <v>25</v>
      </c>
      <c r="X961" s="1" t="s">
        <v>25</v>
      </c>
      <c r="Y961" s="1" t="s">
        <v>86</v>
      </c>
      <c r="Z961" s="1" t="s">
        <v>25</v>
      </c>
      <c r="AA961" s="1" t="s">
        <v>25</v>
      </c>
      <c r="AB961" s="1" t="s">
        <v>25</v>
      </c>
      <c r="AC961" s="1" t="s">
        <v>4394</v>
      </c>
      <c r="AD961" s="2">
        <v>710339.83299999998</v>
      </c>
      <c r="AE961" s="2">
        <v>1416999.9739999999</v>
      </c>
      <c r="AF961" s="2">
        <v>1864790</v>
      </c>
      <c r="AG961" s="2">
        <v>1247000</v>
      </c>
      <c r="AH961" s="2">
        <v>0</v>
      </c>
      <c r="AI961" s="2">
        <v>0</v>
      </c>
      <c r="AJ961" s="2">
        <v>0</v>
      </c>
      <c r="AK961" s="2">
        <v>0</v>
      </c>
      <c r="AL961" s="25" t="e">
        <f>VLOOKUP(H961,Tabla3[[#All],[Comuna]:[Codigo Comuna]],2,FALSE)</f>
        <v>#N/A</v>
      </c>
      <c r="AM961" s="28" t="e">
        <f>VLOOKUP(AL961,Poblacion!E$1:G$347,3,FALSE)</f>
        <v>#N/A</v>
      </c>
      <c r="AN961" s="28" t="e">
        <f>VLOOKUP(AL961,Tabla4[[#All],[Código Comuna]:[Población 2025 estimada]],3,FALSE)</f>
        <v>#N/A</v>
      </c>
      <c r="AO961" s="26" t="e">
        <f>VLOOKUP(AL961,Pobreza!B$1:E$346,4,FALSE)</f>
        <v>#N/A</v>
      </c>
    </row>
    <row r="962" spans="1:41" ht="24" x14ac:dyDescent="0.25">
      <c r="A962" s="5">
        <v>1134</v>
      </c>
      <c r="B962" s="5" t="s">
        <v>497</v>
      </c>
      <c r="C962" s="5" t="s">
        <v>497</v>
      </c>
      <c r="D962" s="1" t="s">
        <v>498</v>
      </c>
      <c r="E962" s="1" t="s">
        <v>111</v>
      </c>
      <c r="F962" s="1" t="str">
        <f t="shared" si="14"/>
        <v>LOS RÍOS</v>
      </c>
      <c r="G962" s="1" t="s">
        <v>1775</v>
      </c>
      <c r="H962" s="1" t="s">
        <v>1838</v>
      </c>
      <c r="I962" s="5" t="s">
        <v>4911</v>
      </c>
      <c r="J962" s="5">
        <v>274</v>
      </c>
      <c r="K962" s="5" t="s">
        <v>20</v>
      </c>
      <c r="L962" s="5" t="s">
        <v>21</v>
      </c>
      <c r="M962" s="5">
        <v>51073</v>
      </c>
      <c r="N962" s="5" t="s">
        <v>1862</v>
      </c>
      <c r="O962" s="1" t="s">
        <v>1863</v>
      </c>
      <c r="P962" s="1" t="s">
        <v>505</v>
      </c>
      <c r="Q962" s="1" t="s">
        <v>560</v>
      </c>
      <c r="R962" s="1" t="s">
        <v>89</v>
      </c>
      <c r="S962" s="1" t="s">
        <v>106</v>
      </c>
      <c r="T962" s="5">
        <v>157872</v>
      </c>
      <c r="U962" s="1" t="s">
        <v>500</v>
      </c>
      <c r="V962" s="1" t="s">
        <v>25</v>
      </c>
      <c r="W962" s="1" t="s">
        <v>25</v>
      </c>
      <c r="X962" s="1" t="s">
        <v>25</v>
      </c>
      <c r="Y962" s="1" t="s">
        <v>25</v>
      </c>
      <c r="Z962" s="1" t="s">
        <v>25</v>
      </c>
      <c r="AA962" s="1" t="s">
        <v>25</v>
      </c>
      <c r="AB962" s="1" t="s">
        <v>25</v>
      </c>
      <c r="AC962" s="1" t="s">
        <v>4394</v>
      </c>
      <c r="AD962" s="2">
        <v>0</v>
      </c>
      <c r="AE962" s="2">
        <v>281069.57400000002</v>
      </c>
      <c r="AF962" s="2">
        <v>81386</v>
      </c>
      <c r="AG962" s="2">
        <v>0</v>
      </c>
      <c r="AH962" s="2">
        <v>0</v>
      </c>
      <c r="AI962" s="2">
        <v>0</v>
      </c>
      <c r="AJ962" s="2">
        <v>0</v>
      </c>
      <c r="AK962" s="2">
        <v>0</v>
      </c>
      <c r="AL962" s="25">
        <f>VLOOKUP(H962,Tabla3[[#All],[Comuna]:[Codigo Comuna]],2,FALSE)</f>
        <v>14202</v>
      </c>
      <c r="AM962" s="28">
        <f>VLOOKUP(AL962,Poblacion!E$1:G$347,3,FALSE)</f>
        <v>15635</v>
      </c>
      <c r="AN962" s="28">
        <f>VLOOKUP(AL962,Tabla4[[#All],[Código Comuna]:[Población 2025 estimada]],3,FALSE)</f>
        <v>15162</v>
      </c>
      <c r="AO962" s="26">
        <f>VLOOKUP(AL962,Pobreza!B$1:E$346,4,FALSE)</f>
        <v>0.1907634908429269</v>
      </c>
    </row>
    <row r="963" spans="1:41" ht="24" x14ac:dyDescent="0.25">
      <c r="A963" s="5"/>
      <c r="B963" s="5" t="s">
        <v>497</v>
      </c>
      <c r="C963" s="5" t="s">
        <v>497</v>
      </c>
      <c r="D963" s="1" t="s">
        <v>498</v>
      </c>
      <c r="E963" s="1" t="s">
        <v>111</v>
      </c>
      <c r="F963" s="1" t="str">
        <f t="shared" ref="F963:F1026" si="15">UPPER(E963)</f>
        <v>LOS RÍOS</v>
      </c>
      <c r="G963" s="1" t="s">
        <v>115</v>
      </c>
      <c r="H963" s="1" t="s">
        <v>1785</v>
      </c>
      <c r="I963" s="5" t="s">
        <v>4912</v>
      </c>
      <c r="J963" s="5"/>
      <c r="K963" s="5" t="s">
        <v>20</v>
      </c>
      <c r="L963" s="5" t="s">
        <v>25</v>
      </c>
      <c r="M963" s="5">
        <v>52576</v>
      </c>
      <c r="N963" s="5" t="s">
        <v>4390</v>
      </c>
      <c r="O963" s="1" t="s">
        <v>1922</v>
      </c>
      <c r="P963" s="1" t="s">
        <v>25</v>
      </c>
      <c r="Q963" s="1" t="s">
        <v>25</v>
      </c>
      <c r="R963" s="1" t="s">
        <v>26</v>
      </c>
      <c r="S963" s="1" t="s">
        <v>1923</v>
      </c>
      <c r="T963" s="5"/>
      <c r="U963" s="1" t="s">
        <v>500</v>
      </c>
      <c r="V963" s="1" t="s">
        <v>25</v>
      </c>
      <c r="W963" s="1" t="s">
        <v>25</v>
      </c>
      <c r="X963" s="1" t="s">
        <v>25</v>
      </c>
      <c r="Y963" s="1" t="s">
        <v>25</v>
      </c>
      <c r="Z963" s="1" t="s">
        <v>25</v>
      </c>
      <c r="AA963" s="1" t="s">
        <v>25</v>
      </c>
      <c r="AB963" s="1" t="s">
        <v>25</v>
      </c>
      <c r="AC963" s="1" t="s">
        <v>4394</v>
      </c>
      <c r="AD963" s="2">
        <v>0</v>
      </c>
      <c r="AE963" s="2">
        <v>0</v>
      </c>
      <c r="AF963" s="2">
        <v>10000</v>
      </c>
      <c r="AG963" s="2">
        <v>0</v>
      </c>
      <c r="AH963" s="2">
        <v>0</v>
      </c>
      <c r="AI963" s="2">
        <v>0</v>
      </c>
      <c r="AJ963" s="2">
        <v>0</v>
      </c>
      <c r="AK963" s="2">
        <v>0</v>
      </c>
      <c r="AL963" s="25">
        <f>VLOOKUP(H963,Tabla3[[#All],[Comuna]:[Codigo Comuna]],2,FALSE)</f>
        <v>14106</v>
      </c>
      <c r="AM963" s="28">
        <f>VLOOKUP(AL963,Poblacion!E$1:G$347,3,FALSE)</f>
        <v>22973</v>
      </c>
      <c r="AN963" s="28">
        <f>VLOOKUP(AL963,Tabla4[[#All],[Código Comuna]:[Población 2025 estimada]],3,FALSE)</f>
        <v>24175</v>
      </c>
      <c r="AO963" s="26">
        <f>VLOOKUP(AL963,Pobreza!B$1:E$346,4,FALSE)</f>
        <v>0.26559113892240588</v>
      </c>
    </row>
    <row r="964" spans="1:41" ht="24" x14ac:dyDescent="0.25">
      <c r="A964" s="5">
        <v>1135</v>
      </c>
      <c r="B964" s="5" t="s">
        <v>497</v>
      </c>
      <c r="C964" s="5" t="s">
        <v>497</v>
      </c>
      <c r="D964" s="1" t="s">
        <v>498</v>
      </c>
      <c r="E964" s="1" t="s">
        <v>111</v>
      </c>
      <c r="F964" s="1" t="str">
        <f t="shared" si="15"/>
        <v>LOS RÍOS</v>
      </c>
      <c r="G964" s="1" t="s">
        <v>1775</v>
      </c>
      <c r="H964" s="1" t="s">
        <v>1779</v>
      </c>
      <c r="I964" s="5" t="s">
        <v>4911</v>
      </c>
      <c r="J964" s="5">
        <v>320</v>
      </c>
      <c r="K964" s="5" t="s">
        <v>20</v>
      </c>
      <c r="L964" s="5" t="s">
        <v>21</v>
      </c>
      <c r="M964" s="5">
        <v>52571</v>
      </c>
      <c r="N964" s="5" t="s">
        <v>1864</v>
      </c>
      <c r="O964" s="1" t="s">
        <v>1865</v>
      </c>
      <c r="P964" s="1" t="s">
        <v>543</v>
      </c>
      <c r="Q964" s="1" t="s">
        <v>506</v>
      </c>
      <c r="R964" s="1" t="s">
        <v>77</v>
      </c>
      <c r="S964" s="1" t="s">
        <v>78</v>
      </c>
      <c r="T964" s="5">
        <v>163182</v>
      </c>
      <c r="U964" s="1" t="s">
        <v>500</v>
      </c>
      <c r="V964" s="1" t="s">
        <v>25</v>
      </c>
      <c r="W964" s="1" t="s">
        <v>25</v>
      </c>
      <c r="X964" s="1" t="s">
        <v>25</v>
      </c>
      <c r="Y964" s="1" t="s">
        <v>25</v>
      </c>
      <c r="Z964" s="1" t="s">
        <v>25</v>
      </c>
      <c r="AA964" s="1" t="s">
        <v>25</v>
      </c>
      <c r="AB964" s="1" t="s">
        <v>25</v>
      </c>
      <c r="AC964" s="1" t="s">
        <v>4394</v>
      </c>
      <c r="AD964" s="2">
        <v>0</v>
      </c>
      <c r="AE964" s="2">
        <v>207203</v>
      </c>
      <c r="AF964" s="2">
        <v>297115</v>
      </c>
      <c r="AG964" s="2">
        <v>0</v>
      </c>
      <c r="AH964" s="2">
        <v>0</v>
      </c>
      <c r="AI964" s="2">
        <v>0</v>
      </c>
      <c r="AJ964" s="2">
        <v>0</v>
      </c>
      <c r="AK964" s="2">
        <v>0</v>
      </c>
      <c r="AL964" s="25">
        <f>VLOOKUP(H964,Tabla3[[#All],[Comuna]:[Codigo Comuna]],2,FALSE)</f>
        <v>14204</v>
      </c>
      <c r="AM964" s="28">
        <f>VLOOKUP(AL964,Poblacion!E$1:G$347,3,FALSE)</f>
        <v>33363</v>
      </c>
      <c r="AN964" s="28">
        <f>VLOOKUP(AL964,Tabla4[[#All],[Código Comuna]:[Población 2025 estimada]],3,FALSE)</f>
        <v>33013</v>
      </c>
      <c r="AO964" s="26">
        <f>VLOOKUP(AL964,Pobreza!B$1:E$346,4,FALSE)</f>
        <v>0.21030339049546309</v>
      </c>
    </row>
    <row r="965" spans="1:41" ht="24" x14ac:dyDescent="0.25">
      <c r="A965" s="5">
        <v>1136</v>
      </c>
      <c r="B965" s="5" t="s">
        <v>497</v>
      </c>
      <c r="C965" s="5" t="s">
        <v>497</v>
      </c>
      <c r="D965" s="1" t="s">
        <v>498</v>
      </c>
      <c r="E965" s="1" t="s">
        <v>111</v>
      </c>
      <c r="F965" s="1" t="str">
        <f t="shared" si="15"/>
        <v>LOS RÍOS</v>
      </c>
      <c r="G965" s="1" t="s">
        <v>127</v>
      </c>
      <c r="H965" s="1" t="s">
        <v>122</v>
      </c>
      <c r="I965" s="5" t="s">
        <v>4911</v>
      </c>
      <c r="J965" s="5">
        <v>349</v>
      </c>
      <c r="K965" s="5" t="s">
        <v>20</v>
      </c>
      <c r="L965" s="5" t="s">
        <v>21</v>
      </c>
      <c r="M965" s="5">
        <v>53254</v>
      </c>
      <c r="N965" s="5" t="s">
        <v>1866</v>
      </c>
      <c r="O965" s="1" t="s">
        <v>1867</v>
      </c>
      <c r="P965" s="1" t="s">
        <v>533</v>
      </c>
      <c r="Q965" s="1" t="s">
        <v>556</v>
      </c>
      <c r="R965" s="1" t="s">
        <v>26</v>
      </c>
      <c r="S965" s="1" t="s">
        <v>27</v>
      </c>
      <c r="T965" s="5">
        <v>166204</v>
      </c>
      <c r="U965" s="1" t="s">
        <v>507</v>
      </c>
      <c r="V965" s="1" t="s">
        <v>25</v>
      </c>
      <c r="W965" s="1" t="s">
        <v>25</v>
      </c>
      <c r="X965" s="1" t="s">
        <v>25</v>
      </c>
      <c r="Y965" s="1" t="s">
        <v>25</v>
      </c>
      <c r="Z965" s="1" t="s">
        <v>25</v>
      </c>
      <c r="AA965" s="1" t="s">
        <v>25</v>
      </c>
      <c r="AB965" s="1" t="s">
        <v>25</v>
      </c>
      <c r="AC965" s="1" t="s">
        <v>4394</v>
      </c>
      <c r="AD965" s="2">
        <v>0</v>
      </c>
      <c r="AE965" s="2">
        <v>410718.99900000001</v>
      </c>
      <c r="AF965" s="2">
        <v>409368</v>
      </c>
      <c r="AG965" s="2">
        <v>0</v>
      </c>
      <c r="AH965" s="2">
        <v>0</v>
      </c>
      <c r="AI965" s="2">
        <v>0</v>
      </c>
      <c r="AJ965" s="2">
        <v>0</v>
      </c>
      <c r="AK965" s="2">
        <v>0</v>
      </c>
      <c r="AL965" s="25" t="e">
        <f>VLOOKUP(H965,Tabla3[[#All],[Comuna]:[Codigo Comuna]],2,FALSE)</f>
        <v>#N/A</v>
      </c>
      <c r="AM965" s="28" t="e">
        <f>VLOOKUP(AL965,Poblacion!E$1:G$347,3,FALSE)</f>
        <v>#N/A</v>
      </c>
      <c r="AN965" s="28" t="e">
        <f>VLOOKUP(AL965,Tabla4[[#All],[Código Comuna]:[Población 2025 estimada]],3,FALSE)</f>
        <v>#N/A</v>
      </c>
      <c r="AO965" s="26" t="e">
        <f>VLOOKUP(AL965,Pobreza!B$1:E$346,4,FALSE)</f>
        <v>#N/A</v>
      </c>
    </row>
    <row r="966" spans="1:41" ht="24" x14ac:dyDescent="0.25">
      <c r="A966" s="5">
        <v>1137</v>
      </c>
      <c r="B966" s="5" t="s">
        <v>497</v>
      </c>
      <c r="C966" s="5" t="s">
        <v>497</v>
      </c>
      <c r="D966" s="1" t="s">
        <v>498</v>
      </c>
      <c r="E966" s="1" t="s">
        <v>111</v>
      </c>
      <c r="F966" s="1" t="str">
        <f t="shared" si="15"/>
        <v>LOS RÍOS</v>
      </c>
      <c r="G966" s="1" t="s">
        <v>127</v>
      </c>
      <c r="H966" s="1" t="s">
        <v>122</v>
      </c>
      <c r="I966" s="5" t="s">
        <v>4911</v>
      </c>
      <c r="J966" s="5">
        <v>353</v>
      </c>
      <c r="K966" s="5" t="s">
        <v>20</v>
      </c>
      <c r="L966" s="5" t="s">
        <v>21</v>
      </c>
      <c r="M966" s="5">
        <v>53265</v>
      </c>
      <c r="N966" s="5" t="s">
        <v>1868</v>
      </c>
      <c r="O966" s="1" t="s">
        <v>1869</v>
      </c>
      <c r="P966" s="1" t="s">
        <v>533</v>
      </c>
      <c r="Q966" s="1" t="s">
        <v>1576</v>
      </c>
      <c r="R966" s="1" t="s">
        <v>26</v>
      </c>
      <c r="S966" s="1" t="s">
        <v>224</v>
      </c>
      <c r="T966" s="5">
        <v>169512</v>
      </c>
      <c r="U966" s="1" t="s">
        <v>507</v>
      </c>
      <c r="V966" s="1" t="s">
        <v>25</v>
      </c>
      <c r="W966" s="1" t="s">
        <v>25</v>
      </c>
      <c r="X966" s="1" t="s">
        <v>25</v>
      </c>
      <c r="Y966" s="1" t="s">
        <v>86</v>
      </c>
      <c r="Z966" s="1" t="s">
        <v>25</v>
      </c>
      <c r="AA966" s="1" t="s">
        <v>25</v>
      </c>
      <c r="AB966" s="1" t="s">
        <v>25</v>
      </c>
      <c r="AC966" s="1" t="s">
        <v>4394</v>
      </c>
      <c r="AD966" s="2">
        <v>0</v>
      </c>
      <c r="AE966" s="2">
        <v>526076.55200000003</v>
      </c>
      <c r="AF966" s="2">
        <v>563643</v>
      </c>
      <c r="AG966" s="2">
        <v>0</v>
      </c>
      <c r="AH966" s="2">
        <v>0</v>
      </c>
      <c r="AI966" s="2">
        <v>0</v>
      </c>
      <c r="AJ966" s="2">
        <v>0</v>
      </c>
      <c r="AK966" s="2">
        <v>0</v>
      </c>
      <c r="AL966" s="25" t="e">
        <f>VLOOKUP(H966,Tabla3[[#All],[Comuna]:[Codigo Comuna]],2,FALSE)</f>
        <v>#N/A</v>
      </c>
      <c r="AM966" s="28" t="e">
        <f>VLOOKUP(AL966,Poblacion!E$1:G$347,3,FALSE)</f>
        <v>#N/A</v>
      </c>
      <c r="AN966" s="28" t="e">
        <f>VLOOKUP(AL966,Tabla4[[#All],[Código Comuna]:[Población 2025 estimada]],3,FALSE)</f>
        <v>#N/A</v>
      </c>
      <c r="AO966" s="26" t="e">
        <f>VLOOKUP(AL966,Pobreza!B$1:E$346,4,FALSE)</f>
        <v>#N/A</v>
      </c>
    </row>
    <row r="967" spans="1:41" ht="24" x14ac:dyDescent="0.25">
      <c r="A967" s="5">
        <v>1138</v>
      </c>
      <c r="B967" s="5" t="s">
        <v>497</v>
      </c>
      <c r="C967" s="5" t="s">
        <v>497</v>
      </c>
      <c r="D967" s="1" t="s">
        <v>498</v>
      </c>
      <c r="E967" s="1" t="s">
        <v>111</v>
      </c>
      <c r="F967" s="1" t="str">
        <f t="shared" si="15"/>
        <v>LOS RÍOS</v>
      </c>
      <c r="G967" s="1" t="s">
        <v>127</v>
      </c>
      <c r="H967" s="1" t="s">
        <v>122</v>
      </c>
      <c r="I967" s="5" t="s">
        <v>4911</v>
      </c>
      <c r="J967" s="5">
        <v>353</v>
      </c>
      <c r="K967" s="5" t="s">
        <v>20</v>
      </c>
      <c r="L967" s="5" t="s">
        <v>30</v>
      </c>
      <c r="M967" s="5">
        <v>53265</v>
      </c>
      <c r="N967" s="5" t="s">
        <v>1868</v>
      </c>
      <c r="O967" s="1" t="s">
        <v>1869</v>
      </c>
      <c r="P967" s="1" t="s">
        <v>533</v>
      </c>
      <c r="Q967" s="1" t="s">
        <v>1576</v>
      </c>
      <c r="R967" s="1" t="s">
        <v>26</v>
      </c>
      <c r="S967" s="1" t="s">
        <v>31</v>
      </c>
      <c r="T967" s="5">
        <v>166223</v>
      </c>
      <c r="U967" s="1" t="s">
        <v>507</v>
      </c>
      <c r="V967" s="1" t="s">
        <v>25</v>
      </c>
      <c r="W967" s="1" t="s">
        <v>25</v>
      </c>
      <c r="X967" s="1" t="s">
        <v>25</v>
      </c>
      <c r="Y967" s="1" t="s">
        <v>86</v>
      </c>
      <c r="Z967" s="1" t="s">
        <v>25</v>
      </c>
      <c r="AA967" s="1" t="s">
        <v>25</v>
      </c>
      <c r="AB967" s="1" t="s">
        <v>25</v>
      </c>
      <c r="AC967" s="1" t="s">
        <v>4394</v>
      </c>
      <c r="AD967" s="2">
        <v>2294686.628</v>
      </c>
      <c r="AE967" s="2">
        <v>4837560.9950000001</v>
      </c>
      <c r="AF967" s="2">
        <v>3940440</v>
      </c>
      <c r="AG967" s="2">
        <v>0</v>
      </c>
      <c r="AH967" s="2">
        <v>0</v>
      </c>
      <c r="AI967" s="2">
        <v>0</v>
      </c>
      <c r="AJ967" s="2">
        <v>0</v>
      </c>
      <c r="AK967" s="2">
        <v>0</v>
      </c>
      <c r="AL967" s="25" t="e">
        <f>VLOOKUP(H967,Tabla3[[#All],[Comuna]:[Codigo Comuna]],2,FALSE)</f>
        <v>#N/A</v>
      </c>
      <c r="AM967" s="28" t="e">
        <f>VLOOKUP(AL967,Poblacion!E$1:G$347,3,FALSE)</f>
        <v>#N/A</v>
      </c>
      <c r="AN967" s="28" t="e">
        <f>VLOOKUP(AL967,Tabla4[[#All],[Código Comuna]:[Población 2025 estimada]],3,FALSE)</f>
        <v>#N/A</v>
      </c>
      <c r="AO967" s="26" t="e">
        <f>VLOOKUP(AL967,Pobreza!B$1:E$346,4,FALSE)</f>
        <v>#N/A</v>
      </c>
    </row>
    <row r="968" spans="1:41" ht="24" x14ac:dyDescent="0.25">
      <c r="A968" s="5">
        <v>1139</v>
      </c>
      <c r="B968" s="5" t="s">
        <v>497</v>
      </c>
      <c r="C968" s="5" t="s">
        <v>497</v>
      </c>
      <c r="D968" s="1" t="s">
        <v>498</v>
      </c>
      <c r="E968" s="1" t="s">
        <v>111</v>
      </c>
      <c r="F968" s="1" t="str">
        <f t="shared" si="15"/>
        <v>LOS RÍOS</v>
      </c>
      <c r="G968" s="1" t="s">
        <v>115</v>
      </c>
      <c r="H968" s="1" t="s">
        <v>1872</v>
      </c>
      <c r="I968" s="5" t="s">
        <v>4911</v>
      </c>
      <c r="J968" s="5">
        <v>399</v>
      </c>
      <c r="K968" s="5" t="s">
        <v>20</v>
      </c>
      <c r="L968" s="5" t="s">
        <v>30</v>
      </c>
      <c r="M968" s="5">
        <v>54975</v>
      </c>
      <c r="N968" s="5" t="s">
        <v>1870</v>
      </c>
      <c r="O968" s="1" t="s">
        <v>1871</v>
      </c>
      <c r="P968" s="1" t="s">
        <v>533</v>
      </c>
      <c r="Q968" s="1" t="s">
        <v>556</v>
      </c>
      <c r="R968" s="1" t="s">
        <v>26</v>
      </c>
      <c r="S968" s="1" t="s">
        <v>126</v>
      </c>
      <c r="T968" s="5">
        <v>174429</v>
      </c>
      <c r="U968" s="1" t="s">
        <v>507</v>
      </c>
      <c r="V968" s="1" t="s">
        <v>25</v>
      </c>
      <c r="W968" s="1" t="s">
        <v>25</v>
      </c>
      <c r="X968" s="1" t="s">
        <v>25</v>
      </c>
      <c r="Y968" s="1" t="s">
        <v>25</v>
      </c>
      <c r="Z968" s="1" t="s">
        <v>25</v>
      </c>
      <c r="AA968" s="1" t="s">
        <v>25</v>
      </c>
      <c r="AB968" s="1" t="s">
        <v>25</v>
      </c>
      <c r="AC968" s="1" t="s">
        <v>4394</v>
      </c>
      <c r="AD968" s="2">
        <v>0</v>
      </c>
      <c r="AE968" s="2">
        <v>1065000</v>
      </c>
      <c r="AF968" s="2">
        <v>678000</v>
      </c>
      <c r="AG968" s="2">
        <v>0</v>
      </c>
      <c r="AH968" s="2">
        <v>0</v>
      </c>
      <c r="AI968" s="2">
        <v>0</v>
      </c>
      <c r="AJ968" s="2">
        <v>0</v>
      </c>
      <c r="AK968" s="2">
        <v>0</v>
      </c>
      <c r="AL968" s="25">
        <f>VLOOKUP(H968,Tabla3[[#All],[Comuna]:[Codigo Comuna]],2,FALSE)</f>
        <v>14107</v>
      </c>
      <c r="AM968" s="28">
        <f>VLOOKUP(AL968,Poblacion!E$1:G$347,3,FALSE)</f>
        <v>19802</v>
      </c>
      <c r="AN968" s="28">
        <f>VLOOKUP(AL968,Tabla4[[#All],[Código Comuna]:[Población 2025 estimada]],3,FALSE)</f>
        <v>20965</v>
      </c>
      <c r="AO968" s="26">
        <f>VLOOKUP(AL968,Pobreza!B$1:E$346,4,FALSE)</f>
        <v>0.1721009073093174</v>
      </c>
    </row>
    <row r="969" spans="1:41" ht="24" x14ac:dyDescent="0.25">
      <c r="A969" s="5">
        <v>1140</v>
      </c>
      <c r="B969" s="5" t="s">
        <v>497</v>
      </c>
      <c r="C969" s="5" t="s">
        <v>497</v>
      </c>
      <c r="D969" s="1" t="s">
        <v>498</v>
      </c>
      <c r="E969" s="1" t="s">
        <v>111</v>
      </c>
      <c r="F969" s="1" t="str">
        <f t="shared" si="15"/>
        <v>LOS RÍOS</v>
      </c>
      <c r="G969" s="1" t="s">
        <v>127</v>
      </c>
      <c r="H969" s="1" t="s">
        <v>122</v>
      </c>
      <c r="I969" s="5" t="s">
        <v>4912</v>
      </c>
      <c r="J969" s="5">
        <v>702</v>
      </c>
      <c r="K969" s="5" t="s">
        <v>20</v>
      </c>
      <c r="L969" s="5" t="s">
        <v>21</v>
      </c>
      <c r="M969" s="5">
        <v>54237</v>
      </c>
      <c r="N969" s="5" t="s">
        <v>1873</v>
      </c>
      <c r="O969" s="1" t="s">
        <v>1874</v>
      </c>
      <c r="P969" s="1" t="s">
        <v>570</v>
      </c>
      <c r="Q969" s="1" t="s">
        <v>506</v>
      </c>
      <c r="R969" s="1" t="s">
        <v>89</v>
      </c>
      <c r="S969" s="1" t="s">
        <v>106</v>
      </c>
      <c r="T969" s="5">
        <v>168453</v>
      </c>
      <c r="U969" s="1" t="s">
        <v>507</v>
      </c>
      <c r="V969" s="1" t="s">
        <v>25</v>
      </c>
      <c r="W969" s="1" t="s">
        <v>25</v>
      </c>
      <c r="X969" s="1" t="s">
        <v>25</v>
      </c>
      <c r="Y969" s="1" t="s">
        <v>25</v>
      </c>
      <c r="Z969" s="1" t="s">
        <v>25</v>
      </c>
      <c r="AA969" s="1" t="s">
        <v>25</v>
      </c>
      <c r="AB969" s="1" t="s">
        <v>25</v>
      </c>
      <c r="AC969" s="1" t="s">
        <v>4394</v>
      </c>
      <c r="AD969" s="2">
        <v>0</v>
      </c>
      <c r="AE969" s="2">
        <v>0</v>
      </c>
      <c r="AF969" s="2">
        <v>50000</v>
      </c>
      <c r="AG969" s="2">
        <v>350000</v>
      </c>
      <c r="AH969" s="2">
        <v>450000</v>
      </c>
      <c r="AI969" s="2">
        <v>0</v>
      </c>
      <c r="AJ969" s="2">
        <v>0</v>
      </c>
      <c r="AK969" s="2">
        <v>0</v>
      </c>
      <c r="AL969" s="25" t="e">
        <f>VLOOKUP(H969,Tabla3[[#All],[Comuna]:[Codigo Comuna]],2,FALSE)</f>
        <v>#N/A</v>
      </c>
      <c r="AM969" s="28" t="e">
        <f>VLOOKUP(AL969,Poblacion!E$1:G$347,3,FALSE)</f>
        <v>#N/A</v>
      </c>
      <c r="AN969" s="28" t="e">
        <f>VLOOKUP(AL969,Tabla4[[#All],[Código Comuna]:[Población 2025 estimada]],3,FALSE)</f>
        <v>#N/A</v>
      </c>
      <c r="AO969" s="26" t="e">
        <f>VLOOKUP(AL969,Pobreza!B$1:E$346,4,FALSE)</f>
        <v>#N/A</v>
      </c>
    </row>
    <row r="970" spans="1:41" ht="24" x14ac:dyDescent="0.25">
      <c r="A970" s="5">
        <v>1141</v>
      </c>
      <c r="B970" s="5" t="s">
        <v>497</v>
      </c>
      <c r="C970" s="5" t="s">
        <v>497</v>
      </c>
      <c r="D970" s="1" t="s">
        <v>498</v>
      </c>
      <c r="E970" s="1" t="s">
        <v>111</v>
      </c>
      <c r="F970" s="1" t="str">
        <f t="shared" si="15"/>
        <v>LOS RÍOS</v>
      </c>
      <c r="G970" s="1" t="s">
        <v>1775</v>
      </c>
      <c r="H970" s="1" t="s">
        <v>1813</v>
      </c>
      <c r="I970" s="5" t="s">
        <v>4911</v>
      </c>
      <c r="J970" s="5">
        <v>400</v>
      </c>
      <c r="K970" s="5" t="s">
        <v>20</v>
      </c>
      <c r="L970" s="5" t="s">
        <v>21</v>
      </c>
      <c r="M970" s="5">
        <v>54977</v>
      </c>
      <c r="N970" s="5" t="s">
        <v>1875</v>
      </c>
      <c r="O970" s="1" t="s">
        <v>1876</v>
      </c>
      <c r="P970" s="1" t="s">
        <v>505</v>
      </c>
      <c r="Q970" s="1" t="s">
        <v>506</v>
      </c>
      <c r="R970" s="1" t="s">
        <v>89</v>
      </c>
      <c r="S970" s="1" t="s">
        <v>106</v>
      </c>
      <c r="T970" s="5">
        <v>171030</v>
      </c>
      <c r="U970" s="1" t="s">
        <v>507</v>
      </c>
      <c r="V970" s="1" t="s">
        <v>25</v>
      </c>
      <c r="W970" s="1" t="s">
        <v>25</v>
      </c>
      <c r="X970" s="1" t="s">
        <v>25</v>
      </c>
      <c r="Y970" s="1" t="s">
        <v>25</v>
      </c>
      <c r="Z970" s="1" t="s">
        <v>25</v>
      </c>
      <c r="AA970" s="1" t="s">
        <v>25</v>
      </c>
      <c r="AB970" s="1" t="s">
        <v>25</v>
      </c>
      <c r="AC970" s="1" t="s">
        <v>4394</v>
      </c>
      <c r="AD970" s="2">
        <v>0</v>
      </c>
      <c r="AE970" s="2">
        <v>303477.70299999998</v>
      </c>
      <c r="AF970" s="2">
        <v>47271</v>
      </c>
      <c r="AG970" s="2">
        <v>0</v>
      </c>
      <c r="AH970" s="2">
        <v>0</v>
      </c>
      <c r="AI970" s="2">
        <v>0</v>
      </c>
      <c r="AJ970" s="2">
        <v>0</v>
      </c>
      <c r="AK970" s="2">
        <v>0</v>
      </c>
      <c r="AL970" s="25">
        <f>VLOOKUP(H970,Tabla3[[#All],[Comuna]:[Codigo Comuna]],2,FALSE)</f>
        <v>14201</v>
      </c>
      <c r="AM970" s="28">
        <f>VLOOKUP(AL970,Poblacion!E$1:G$347,3,FALSE)</f>
        <v>38907</v>
      </c>
      <c r="AN970" s="28">
        <f>VLOOKUP(AL970,Tabla4[[#All],[Código Comuna]:[Población 2025 estimada]],3,FALSE)</f>
        <v>39740</v>
      </c>
      <c r="AO970" s="26">
        <f>VLOOKUP(AL970,Pobreza!B$1:E$346,4,FALSE)</f>
        <v>0.1858749758873568</v>
      </c>
    </row>
    <row r="971" spans="1:41" ht="36" x14ac:dyDescent="0.25">
      <c r="A971" s="5">
        <v>1142</v>
      </c>
      <c r="B971" s="5" t="s">
        <v>497</v>
      </c>
      <c r="C971" s="5" t="s">
        <v>497</v>
      </c>
      <c r="D971" s="1" t="s">
        <v>498</v>
      </c>
      <c r="E971" s="1" t="s">
        <v>111</v>
      </c>
      <c r="F971" s="1" t="str">
        <f t="shared" si="15"/>
        <v>LOS RÍOS</v>
      </c>
      <c r="G971" s="1" t="s">
        <v>438</v>
      </c>
      <c r="H971" s="1" t="s">
        <v>1832</v>
      </c>
      <c r="I971" s="5" t="s">
        <v>4911</v>
      </c>
      <c r="J971" s="5">
        <v>369</v>
      </c>
      <c r="K971" s="5" t="s">
        <v>20</v>
      </c>
      <c r="L971" s="5" t="s">
        <v>21</v>
      </c>
      <c r="M971" s="5">
        <v>54234</v>
      </c>
      <c r="N971" s="5" t="s">
        <v>1877</v>
      </c>
      <c r="O971" s="1" t="s">
        <v>1878</v>
      </c>
      <c r="P971" s="1" t="s">
        <v>505</v>
      </c>
      <c r="Q971" s="1" t="s">
        <v>506</v>
      </c>
      <c r="R971" s="1" t="s">
        <v>26</v>
      </c>
      <c r="S971" s="1" t="s">
        <v>27</v>
      </c>
      <c r="T971" s="5">
        <v>171624</v>
      </c>
      <c r="U971" s="1" t="s">
        <v>573</v>
      </c>
      <c r="V971" s="1" t="s">
        <v>25</v>
      </c>
      <c r="W971" s="1" t="s">
        <v>25</v>
      </c>
      <c r="X971" s="1" t="s">
        <v>25</v>
      </c>
      <c r="Y971" s="1" t="s">
        <v>25</v>
      </c>
      <c r="Z971" s="1" t="s">
        <v>25</v>
      </c>
      <c r="AA971" s="1" t="s">
        <v>25</v>
      </c>
      <c r="AB971" s="1" t="s">
        <v>25</v>
      </c>
      <c r="AC971" s="1" t="s">
        <v>4394</v>
      </c>
      <c r="AD971" s="2">
        <v>0</v>
      </c>
      <c r="AE971" s="2">
        <v>50000</v>
      </c>
      <c r="AF971" s="2">
        <v>741000</v>
      </c>
      <c r="AG971" s="2">
        <v>0</v>
      </c>
      <c r="AH971" s="2">
        <v>0</v>
      </c>
      <c r="AI971" s="2">
        <v>0</v>
      </c>
      <c r="AJ971" s="2">
        <v>0</v>
      </c>
      <c r="AK971" s="2">
        <v>0</v>
      </c>
      <c r="AL971" s="25" t="e">
        <f>VLOOKUP(H971,Tabla3[[#All],[Comuna]:[Codigo Comuna]],2,FALSE)</f>
        <v>#N/A</v>
      </c>
      <c r="AM971" s="28" t="e">
        <f>VLOOKUP(AL971,Poblacion!E$1:G$347,3,FALSE)</f>
        <v>#N/A</v>
      </c>
      <c r="AN971" s="28" t="e">
        <f>VLOOKUP(AL971,Tabla4[[#All],[Código Comuna]:[Población 2025 estimada]],3,FALSE)</f>
        <v>#N/A</v>
      </c>
      <c r="AO971" s="26" t="e">
        <f>VLOOKUP(AL971,Pobreza!B$1:E$346,4,FALSE)</f>
        <v>#N/A</v>
      </c>
    </row>
    <row r="972" spans="1:41" ht="24" x14ac:dyDescent="0.25">
      <c r="A972" s="6">
        <v>1143</v>
      </c>
      <c r="B972" s="5" t="s">
        <v>497</v>
      </c>
      <c r="C972" s="5" t="s">
        <v>497</v>
      </c>
      <c r="D972" s="1" t="s">
        <v>498</v>
      </c>
      <c r="E972" s="1" t="s">
        <v>111</v>
      </c>
      <c r="F972" s="1" t="str">
        <f t="shared" si="15"/>
        <v>LOS RÍOS</v>
      </c>
      <c r="G972" s="1" t="s">
        <v>438</v>
      </c>
      <c r="H972" s="1" t="s">
        <v>1881</v>
      </c>
      <c r="I972" s="5" t="s">
        <v>4912</v>
      </c>
      <c r="J972" s="6">
        <v>793</v>
      </c>
      <c r="K972" s="5" t="s">
        <v>20</v>
      </c>
      <c r="L972" s="5" t="s">
        <v>21</v>
      </c>
      <c r="M972" s="5">
        <v>49485</v>
      </c>
      <c r="N972" s="5" t="s">
        <v>1879</v>
      </c>
      <c r="O972" s="1" t="s">
        <v>1880</v>
      </c>
      <c r="P972" s="1" t="s">
        <v>505</v>
      </c>
      <c r="Q972" s="1" t="s">
        <v>506</v>
      </c>
      <c r="R972" s="1" t="s">
        <v>89</v>
      </c>
      <c r="S972" s="1" t="s">
        <v>90</v>
      </c>
      <c r="T972" s="5">
        <v>182446</v>
      </c>
      <c r="U972" s="1" t="s">
        <v>507</v>
      </c>
      <c r="V972" s="1" t="s">
        <v>25</v>
      </c>
      <c r="W972" s="1" t="s">
        <v>25</v>
      </c>
      <c r="X972" s="1" t="s">
        <v>25</v>
      </c>
      <c r="Y972" s="1" t="s">
        <v>25</v>
      </c>
      <c r="Z972" s="1" t="s">
        <v>25</v>
      </c>
      <c r="AA972" s="1" t="s">
        <v>25</v>
      </c>
      <c r="AB972" s="1" t="s">
        <v>25</v>
      </c>
      <c r="AC972" s="1" t="s">
        <v>4394</v>
      </c>
      <c r="AD972" s="2">
        <v>0</v>
      </c>
      <c r="AE972" s="2">
        <v>0</v>
      </c>
      <c r="AF972" s="2">
        <v>10000</v>
      </c>
      <c r="AG972" s="2">
        <v>270000</v>
      </c>
      <c r="AH972" s="2">
        <v>440000</v>
      </c>
      <c r="AI972" s="2">
        <v>0</v>
      </c>
      <c r="AJ972" s="2">
        <v>0</v>
      </c>
      <c r="AK972" s="2">
        <v>0</v>
      </c>
      <c r="AL972" s="25" t="e">
        <f>VLOOKUP(H972,Tabla3[[#All],[Comuna]:[Codigo Comuna]],2,FALSE)</f>
        <v>#N/A</v>
      </c>
      <c r="AM972" s="28" t="e">
        <f>VLOOKUP(AL972,Poblacion!E$1:G$347,3,FALSE)</f>
        <v>#N/A</v>
      </c>
      <c r="AN972" s="28" t="e">
        <f>VLOOKUP(AL972,Tabla4[[#All],[Código Comuna]:[Población 2025 estimada]],3,FALSE)</f>
        <v>#N/A</v>
      </c>
      <c r="AO972" s="26" t="e">
        <f>VLOOKUP(AL972,Pobreza!B$1:E$346,4,FALSE)</f>
        <v>#N/A</v>
      </c>
    </row>
    <row r="973" spans="1:41" ht="24" x14ac:dyDescent="0.25">
      <c r="A973" s="6"/>
      <c r="B973" s="5" t="s">
        <v>497</v>
      </c>
      <c r="C973" s="5" t="s">
        <v>497</v>
      </c>
      <c r="D973" s="1" t="s">
        <v>498</v>
      </c>
      <c r="E973" s="1" t="s">
        <v>111</v>
      </c>
      <c r="F973" s="1" t="str">
        <f t="shared" si="15"/>
        <v>LOS RÍOS</v>
      </c>
      <c r="G973" s="1" t="s">
        <v>115</v>
      </c>
      <c r="H973" s="1" t="s">
        <v>1835</v>
      </c>
      <c r="I973" s="5" t="s">
        <v>4912</v>
      </c>
      <c r="J973" s="6"/>
      <c r="K973" s="5" t="s">
        <v>20</v>
      </c>
      <c r="L973" s="5" t="s">
        <v>25</v>
      </c>
      <c r="M973" s="5">
        <v>54978</v>
      </c>
      <c r="N973" s="5" t="s">
        <v>1882</v>
      </c>
      <c r="O973" s="1" t="s">
        <v>1883</v>
      </c>
      <c r="P973" s="1" t="s">
        <v>505</v>
      </c>
      <c r="Q973" s="1" t="s">
        <v>25</v>
      </c>
      <c r="R973" s="1" t="s">
        <v>26</v>
      </c>
      <c r="S973" s="1" t="s">
        <v>1884</v>
      </c>
      <c r="T973" s="5">
        <v>175138</v>
      </c>
      <c r="U973" s="1" t="s">
        <v>25</v>
      </c>
      <c r="V973" s="1" t="s">
        <v>25</v>
      </c>
      <c r="W973" s="1" t="s">
        <v>25</v>
      </c>
      <c r="X973" s="1" t="s">
        <v>25</v>
      </c>
      <c r="Y973" s="1" t="s">
        <v>25</v>
      </c>
      <c r="Z973" s="1" t="s">
        <v>25</v>
      </c>
      <c r="AA973" s="1" t="s">
        <v>25</v>
      </c>
      <c r="AB973" s="1" t="s">
        <v>25</v>
      </c>
      <c r="AC973" s="1" t="s">
        <v>4394</v>
      </c>
      <c r="AD973" s="2">
        <v>0</v>
      </c>
      <c r="AE973" s="2">
        <v>0</v>
      </c>
      <c r="AF973" s="2">
        <v>20000</v>
      </c>
      <c r="AG973" s="2">
        <v>0</v>
      </c>
      <c r="AH973" s="2">
        <v>0</v>
      </c>
      <c r="AI973" s="2">
        <v>0</v>
      </c>
      <c r="AJ973" s="2">
        <v>0</v>
      </c>
      <c r="AK973" s="2">
        <v>0</v>
      </c>
      <c r="AL973" s="25">
        <f>VLOOKUP(H973,Tabla3[[#All],[Comuna]:[Codigo Comuna]],2,FALSE)</f>
        <v>14108</v>
      </c>
      <c r="AM973" s="28">
        <f>VLOOKUP(AL973,Poblacion!E$1:G$347,3,FALSE)</f>
        <v>35098</v>
      </c>
      <c r="AN973" s="28">
        <f>VLOOKUP(AL973,Tabla4[[#All],[Código Comuna]:[Población 2025 estimada]],3,FALSE)</f>
        <v>36254</v>
      </c>
      <c r="AO973" s="26">
        <f>VLOOKUP(AL973,Pobreza!B$1:E$346,4,FALSE)</f>
        <v>0.25101611598408913</v>
      </c>
    </row>
    <row r="974" spans="1:41" ht="24" x14ac:dyDescent="0.25">
      <c r="A974" s="5"/>
      <c r="B974" s="5" t="s">
        <v>497</v>
      </c>
      <c r="C974" s="5" t="s">
        <v>497</v>
      </c>
      <c r="D974" s="1" t="s">
        <v>498</v>
      </c>
      <c r="E974" s="1" t="s">
        <v>111</v>
      </c>
      <c r="F974" s="1" t="str">
        <f t="shared" si="15"/>
        <v>LOS RÍOS</v>
      </c>
      <c r="G974" s="1" t="s">
        <v>127</v>
      </c>
      <c r="H974" s="1" t="s">
        <v>122</v>
      </c>
      <c r="I974" s="5" t="s">
        <v>4912</v>
      </c>
      <c r="J974" s="5"/>
      <c r="K974" s="5" t="s">
        <v>20</v>
      </c>
      <c r="L974" s="5" t="s">
        <v>25</v>
      </c>
      <c r="M974" s="5">
        <v>55399</v>
      </c>
      <c r="N974" s="5" t="s">
        <v>1885</v>
      </c>
      <c r="O974" s="1" t="s">
        <v>1886</v>
      </c>
      <c r="P974" s="1" t="s">
        <v>570</v>
      </c>
      <c r="Q974" s="1" t="s">
        <v>25</v>
      </c>
      <c r="R974" s="1" t="s">
        <v>26</v>
      </c>
      <c r="S974" s="1" t="s">
        <v>916</v>
      </c>
      <c r="T974" s="5">
        <v>180522</v>
      </c>
      <c r="U974" s="1" t="s">
        <v>507</v>
      </c>
      <c r="V974" s="1" t="s">
        <v>25</v>
      </c>
      <c r="W974" s="1" t="s">
        <v>25</v>
      </c>
      <c r="X974" s="1" t="s">
        <v>25</v>
      </c>
      <c r="Y974" s="1" t="s">
        <v>25</v>
      </c>
      <c r="Z974" s="1" t="s">
        <v>25</v>
      </c>
      <c r="AA974" s="1" t="s">
        <v>25</v>
      </c>
      <c r="AB974" s="1" t="s">
        <v>25</v>
      </c>
      <c r="AC974" s="1" t="s">
        <v>4394</v>
      </c>
      <c r="AD974" s="2">
        <v>0</v>
      </c>
      <c r="AE974" s="2">
        <v>0</v>
      </c>
      <c r="AF974" s="2">
        <v>10000</v>
      </c>
      <c r="AG974" s="2">
        <v>0</v>
      </c>
      <c r="AH974" s="2">
        <v>0</v>
      </c>
      <c r="AI974" s="2">
        <v>0</v>
      </c>
      <c r="AJ974" s="2">
        <v>0</v>
      </c>
      <c r="AK974" s="2">
        <v>0</v>
      </c>
      <c r="AL974" s="25" t="e">
        <f>VLOOKUP(H974,Tabla3[[#All],[Comuna]:[Codigo Comuna]],2,FALSE)</f>
        <v>#N/A</v>
      </c>
      <c r="AM974" s="28" t="e">
        <f>VLOOKUP(AL974,Poblacion!E$1:G$347,3,FALSE)</f>
        <v>#N/A</v>
      </c>
      <c r="AN974" s="28" t="e">
        <f>VLOOKUP(AL974,Tabla4[[#All],[Código Comuna]:[Población 2025 estimada]],3,FALSE)</f>
        <v>#N/A</v>
      </c>
      <c r="AO974" s="26" t="e">
        <f>VLOOKUP(AL974,Pobreza!B$1:E$346,4,FALSE)</f>
        <v>#N/A</v>
      </c>
    </row>
    <row r="975" spans="1:41" ht="24" x14ac:dyDescent="0.25">
      <c r="A975" s="5">
        <v>1144</v>
      </c>
      <c r="B975" s="5" t="s">
        <v>497</v>
      </c>
      <c r="C975" s="5" t="s">
        <v>497</v>
      </c>
      <c r="D975" s="1" t="s">
        <v>498</v>
      </c>
      <c r="E975" s="1" t="s">
        <v>111</v>
      </c>
      <c r="F975" s="1" t="str">
        <f t="shared" si="15"/>
        <v>LOS RÍOS</v>
      </c>
      <c r="G975" s="1" t="s">
        <v>115</v>
      </c>
      <c r="H975" s="1" t="s">
        <v>115</v>
      </c>
      <c r="I975" s="5" t="s">
        <v>4912</v>
      </c>
      <c r="J975" s="5">
        <v>704</v>
      </c>
      <c r="K975" s="5" t="s">
        <v>20</v>
      </c>
      <c r="L975" s="5" t="s">
        <v>21</v>
      </c>
      <c r="M975" s="5">
        <v>58008</v>
      </c>
      <c r="N975" s="5" t="s">
        <v>1887</v>
      </c>
      <c r="O975" s="1" t="s">
        <v>1888</v>
      </c>
      <c r="P975" s="1" t="s">
        <v>505</v>
      </c>
      <c r="Q975" s="1" t="s">
        <v>522</v>
      </c>
      <c r="R975" s="1" t="s">
        <v>77</v>
      </c>
      <c r="S975" s="1" t="s">
        <v>390</v>
      </c>
      <c r="T975" s="5">
        <v>182447</v>
      </c>
      <c r="U975" s="1" t="s">
        <v>25</v>
      </c>
      <c r="V975" s="1" t="s">
        <v>25</v>
      </c>
      <c r="W975" s="1" t="s">
        <v>25</v>
      </c>
      <c r="X975" s="1" t="s">
        <v>25</v>
      </c>
      <c r="Y975" s="1" t="s">
        <v>25</v>
      </c>
      <c r="Z975" s="1" t="s">
        <v>25</v>
      </c>
      <c r="AA975" s="1" t="s">
        <v>25</v>
      </c>
      <c r="AB975" s="1" t="s">
        <v>25</v>
      </c>
      <c r="AC975" s="1" t="s">
        <v>4394</v>
      </c>
      <c r="AD975" s="2">
        <v>0</v>
      </c>
      <c r="AE975" s="2">
        <v>0</v>
      </c>
      <c r="AF975" s="2">
        <v>50000</v>
      </c>
      <c r="AG975" s="2">
        <v>800000</v>
      </c>
      <c r="AH975" s="2">
        <v>1150000</v>
      </c>
      <c r="AI975" s="2">
        <v>0</v>
      </c>
      <c r="AJ975" s="2">
        <v>0</v>
      </c>
      <c r="AK975" s="2">
        <v>0</v>
      </c>
      <c r="AL975" s="25">
        <f>VLOOKUP(H975,Tabla3[[#All],[Comuna]:[Codigo Comuna]],2,FALSE)</f>
        <v>14101</v>
      </c>
      <c r="AM975" s="28">
        <f>VLOOKUP(AL975,Poblacion!E$1:G$347,3,FALSE)</f>
        <v>170043</v>
      </c>
      <c r="AN975" s="28">
        <f>VLOOKUP(AL975,Tabla4[[#All],[Código Comuna]:[Población 2025 estimada]],3,FALSE)</f>
        <v>183287</v>
      </c>
      <c r="AO975" s="26">
        <f>VLOOKUP(AL975,Pobreza!B$1:E$346,4,FALSE)</f>
        <v>0.13862230178883991</v>
      </c>
    </row>
    <row r="976" spans="1:41" ht="24" x14ac:dyDescent="0.25">
      <c r="A976" s="6"/>
      <c r="B976" s="5" t="s">
        <v>497</v>
      </c>
      <c r="C976" s="5" t="s">
        <v>497</v>
      </c>
      <c r="D976" s="1" t="s">
        <v>498</v>
      </c>
      <c r="E976" s="1" t="s">
        <v>111</v>
      </c>
      <c r="F976" s="1" t="str">
        <f t="shared" si="15"/>
        <v>LOS RÍOS</v>
      </c>
      <c r="G976" s="1" t="s">
        <v>127</v>
      </c>
      <c r="H976" s="1" t="s">
        <v>122</v>
      </c>
      <c r="I976" s="5" t="s">
        <v>4911</v>
      </c>
      <c r="J976" s="6"/>
      <c r="K976" s="5" t="s">
        <v>20</v>
      </c>
      <c r="L976" s="5" t="s">
        <v>30</v>
      </c>
      <c r="M976" s="5">
        <v>55916</v>
      </c>
      <c r="N976" s="5" t="s">
        <v>1889</v>
      </c>
      <c r="O976" s="1" t="s">
        <v>1890</v>
      </c>
      <c r="P976" s="1" t="s">
        <v>533</v>
      </c>
      <c r="Q976" s="1" t="s">
        <v>25</v>
      </c>
      <c r="R976" s="1" t="s">
        <v>26</v>
      </c>
      <c r="S976" s="1" t="s">
        <v>31</v>
      </c>
      <c r="T976" s="5">
        <v>174424</v>
      </c>
      <c r="U976" s="1" t="s">
        <v>25</v>
      </c>
      <c r="V976" s="1" t="s">
        <v>25</v>
      </c>
      <c r="W976" s="1" t="s">
        <v>25</v>
      </c>
      <c r="X976" s="1" t="s">
        <v>25</v>
      </c>
      <c r="Y976" s="1" t="s">
        <v>25</v>
      </c>
      <c r="Z976" s="1" t="s">
        <v>25</v>
      </c>
      <c r="AA976" s="1" t="s">
        <v>25</v>
      </c>
      <c r="AB976" s="1" t="s">
        <v>25</v>
      </c>
      <c r="AC976" s="1" t="s">
        <v>4394</v>
      </c>
      <c r="AD976" s="2">
        <v>407230.13199999998</v>
      </c>
      <c r="AE976" s="2">
        <v>2887213.6710000001</v>
      </c>
      <c r="AF976" s="2">
        <v>700000</v>
      </c>
      <c r="AG976" s="2">
        <v>0</v>
      </c>
      <c r="AH976" s="2">
        <v>0</v>
      </c>
      <c r="AI976" s="2">
        <v>0</v>
      </c>
      <c r="AJ976" s="2">
        <v>0</v>
      </c>
      <c r="AK976" s="2">
        <v>0</v>
      </c>
      <c r="AL976" s="25" t="e">
        <f>VLOOKUP(H976,Tabla3[[#All],[Comuna]:[Codigo Comuna]],2,FALSE)</f>
        <v>#N/A</v>
      </c>
      <c r="AM976" s="28" t="e">
        <f>VLOOKUP(AL976,Poblacion!E$1:G$347,3,FALSE)</f>
        <v>#N/A</v>
      </c>
      <c r="AN976" s="28" t="e">
        <f>VLOOKUP(AL976,Tabla4[[#All],[Código Comuna]:[Población 2025 estimada]],3,FALSE)</f>
        <v>#N/A</v>
      </c>
      <c r="AO976" s="26" t="e">
        <f>VLOOKUP(AL976,Pobreza!B$1:E$346,4,FALSE)</f>
        <v>#N/A</v>
      </c>
    </row>
    <row r="977" spans="1:41" ht="24" x14ac:dyDescent="0.25">
      <c r="A977" s="5"/>
      <c r="B977" s="5" t="s">
        <v>497</v>
      </c>
      <c r="C977" s="5" t="s">
        <v>497</v>
      </c>
      <c r="D977" s="1" t="s">
        <v>498</v>
      </c>
      <c r="E977" s="1" t="s">
        <v>111</v>
      </c>
      <c r="F977" s="1" t="str">
        <f t="shared" si="15"/>
        <v>LOS RÍOS</v>
      </c>
      <c r="G977" s="1" t="s">
        <v>127</v>
      </c>
      <c r="H977" s="1" t="s">
        <v>122</v>
      </c>
      <c r="I977" s="5" t="s">
        <v>4911</v>
      </c>
      <c r="J977" s="5"/>
      <c r="K977" s="5" t="s">
        <v>20</v>
      </c>
      <c r="L977" s="5" t="s">
        <v>30</v>
      </c>
      <c r="M977" s="5">
        <v>55913</v>
      </c>
      <c r="N977" s="5" t="s">
        <v>1891</v>
      </c>
      <c r="O977" s="1" t="s">
        <v>1892</v>
      </c>
      <c r="P977" s="1" t="s">
        <v>533</v>
      </c>
      <c r="Q977" s="1" t="s">
        <v>25</v>
      </c>
      <c r="R977" s="1" t="s">
        <v>26</v>
      </c>
      <c r="S977" s="1" t="s">
        <v>31</v>
      </c>
      <c r="T977" s="5">
        <v>174419</v>
      </c>
      <c r="U977" s="1" t="s">
        <v>25</v>
      </c>
      <c r="V977" s="1" t="s">
        <v>25</v>
      </c>
      <c r="W977" s="1" t="s">
        <v>25</v>
      </c>
      <c r="X977" s="1" t="s">
        <v>25</v>
      </c>
      <c r="Y977" s="1" t="s">
        <v>25</v>
      </c>
      <c r="Z977" s="1" t="s">
        <v>25</v>
      </c>
      <c r="AA977" s="1" t="s">
        <v>25</v>
      </c>
      <c r="AB977" s="1" t="s">
        <v>25</v>
      </c>
      <c r="AC977" s="1" t="s">
        <v>4394</v>
      </c>
      <c r="AD977" s="2">
        <v>246165.663</v>
      </c>
      <c r="AE977" s="2">
        <v>2390896.6129999999</v>
      </c>
      <c r="AF977" s="2">
        <v>1772811</v>
      </c>
      <c r="AG977" s="2">
        <v>0</v>
      </c>
      <c r="AH977" s="2">
        <v>0</v>
      </c>
      <c r="AI977" s="2">
        <v>0</v>
      </c>
      <c r="AJ977" s="2">
        <v>0</v>
      </c>
      <c r="AK977" s="2">
        <v>0</v>
      </c>
      <c r="AL977" s="25" t="e">
        <f>VLOOKUP(H977,Tabla3[[#All],[Comuna]:[Codigo Comuna]],2,FALSE)</f>
        <v>#N/A</v>
      </c>
      <c r="AM977" s="28" t="e">
        <f>VLOOKUP(AL977,Poblacion!E$1:G$347,3,FALSE)</f>
        <v>#N/A</v>
      </c>
      <c r="AN977" s="28" t="e">
        <f>VLOOKUP(AL977,Tabla4[[#All],[Código Comuna]:[Población 2025 estimada]],3,FALSE)</f>
        <v>#N/A</v>
      </c>
      <c r="AO977" s="26" t="e">
        <f>VLOOKUP(AL977,Pobreza!B$1:E$346,4,FALSE)</f>
        <v>#N/A</v>
      </c>
    </row>
    <row r="978" spans="1:41" ht="24" x14ac:dyDescent="0.25">
      <c r="A978" s="6">
        <v>1146</v>
      </c>
      <c r="B978" s="5" t="s">
        <v>497</v>
      </c>
      <c r="C978" s="5" t="s">
        <v>497</v>
      </c>
      <c r="D978" s="1" t="s">
        <v>498</v>
      </c>
      <c r="E978" s="1" t="s">
        <v>111</v>
      </c>
      <c r="F978" s="1" t="str">
        <f t="shared" si="15"/>
        <v>LOS RÍOS</v>
      </c>
      <c r="G978" s="1" t="s">
        <v>127</v>
      </c>
      <c r="H978" s="1" t="s">
        <v>122</v>
      </c>
      <c r="I978" s="5" t="s">
        <v>4911</v>
      </c>
      <c r="J978" s="6">
        <v>471</v>
      </c>
      <c r="K978" s="5" t="s">
        <v>20</v>
      </c>
      <c r="L978" s="5" t="s">
        <v>30</v>
      </c>
      <c r="M978" s="5">
        <v>55913</v>
      </c>
      <c r="N978" s="5" t="s">
        <v>1891</v>
      </c>
      <c r="O978" s="1" t="s">
        <v>1892</v>
      </c>
      <c r="P978" s="1" t="s">
        <v>533</v>
      </c>
      <c r="Q978" s="1" t="s">
        <v>556</v>
      </c>
      <c r="R978" s="1" t="s">
        <v>26</v>
      </c>
      <c r="S978" s="1" t="s">
        <v>135</v>
      </c>
      <c r="T978" s="6">
        <v>177510</v>
      </c>
      <c r="U978" s="1" t="s">
        <v>25</v>
      </c>
      <c r="V978" s="1" t="s">
        <v>25</v>
      </c>
      <c r="W978" s="1" t="s">
        <v>25</v>
      </c>
      <c r="X978" s="1" t="s">
        <v>25</v>
      </c>
      <c r="Y978" s="1" t="s">
        <v>25</v>
      </c>
      <c r="Z978" s="1" t="s">
        <v>25</v>
      </c>
      <c r="AA978" s="1" t="s">
        <v>25</v>
      </c>
      <c r="AB978" s="1" t="s">
        <v>25</v>
      </c>
      <c r="AC978" s="1" t="s">
        <v>4394</v>
      </c>
      <c r="AD978" s="2">
        <v>0</v>
      </c>
      <c r="AE978" s="2">
        <v>3542911.2009999999</v>
      </c>
      <c r="AF978" s="2">
        <v>1538189</v>
      </c>
      <c r="AG978" s="2">
        <v>0</v>
      </c>
      <c r="AH978" s="2">
        <v>0</v>
      </c>
      <c r="AI978" s="2">
        <v>0</v>
      </c>
      <c r="AJ978" s="2">
        <v>0</v>
      </c>
      <c r="AK978" s="2">
        <v>0</v>
      </c>
      <c r="AL978" s="25" t="e">
        <f>VLOOKUP(H978,Tabla3[[#All],[Comuna]:[Codigo Comuna]],2,FALSE)</f>
        <v>#N/A</v>
      </c>
      <c r="AM978" s="28" t="e">
        <f>VLOOKUP(AL978,Poblacion!E$1:G$347,3,FALSE)</f>
        <v>#N/A</v>
      </c>
      <c r="AN978" s="28" t="e">
        <f>VLOOKUP(AL978,Tabla4[[#All],[Código Comuna]:[Población 2025 estimada]],3,FALSE)</f>
        <v>#N/A</v>
      </c>
      <c r="AO978" s="26" t="e">
        <f>VLOOKUP(AL978,Pobreza!B$1:E$346,4,FALSE)</f>
        <v>#N/A</v>
      </c>
    </row>
    <row r="979" spans="1:41" ht="24" x14ac:dyDescent="0.25">
      <c r="A979" s="6"/>
      <c r="B979" s="5" t="s">
        <v>497</v>
      </c>
      <c r="C979" s="5" t="s">
        <v>497</v>
      </c>
      <c r="D979" s="1" t="s">
        <v>498</v>
      </c>
      <c r="E979" s="1" t="s">
        <v>111</v>
      </c>
      <c r="F979" s="1" t="str">
        <f t="shared" si="15"/>
        <v>LOS RÍOS</v>
      </c>
      <c r="G979" s="1" t="s">
        <v>127</v>
      </c>
      <c r="H979" s="1" t="s">
        <v>122</v>
      </c>
      <c r="I979" s="5" t="s">
        <v>4912</v>
      </c>
      <c r="J979" s="6"/>
      <c r="K979" s="5" t="s">
        <v>20</v>
      </c>
      <c r="L979" s="5" t="s">
        <v>25</v>
      </c>
      <c r="M979" s="5">
        <v>56848</v>
      </c>
      <c r="N979" s="5" t="s">
        <v>1893</v>
      </c>
      <c r="O979" s="1" t="s">
        <v>1894</v>
      </c>
      <c r="P979" s="1" t="s">
        <v>533</v>
      </c>
      <c r="Q979" s="1" t="s">
        <v>25</v>
      </c>
      <c r="R979" s="1" t="s">
        <v>26</v>
      </c>
      <c r="S979" s="1" t="s">
        <v>26</v>
      </c>
      <c r="T979" s="5"/>
      <c r="U979" s="1" t="s">
        <v>25</v>
      </c>
      <c r="V979" s="1" t="s">
        <v>25</v>
      </c>
      <c r="W979" s="1" t="s">
        <v>25</v>
      </c>
      <c r="X979" s="1" t="s">
        <v>25</v>
      </c>
      <c r="Y979" s="1" t="s">
        <v>25</v>
      </c>
      <c r="Z979" s="1" t="s">
        <v>25</v>
      </c>
      <c r="AA979" s="1" t="s">
        <v>25</v>
      </c>
      <c r="AB979" s="1" t="s">
        <v>25</v>
      </c>
      <c r="AC979" s="1" t="s">
        <v>4394</v>
      </c>
      <c r="AD979" s="2">
        <v>0</v>
      </c>
      <c r="AE979" s="2">
        <v>0</v>
      </c>
      <c r="AF979" s="2">
        <v>800000</v>
      </c>
      <c r="AG979" s="2">
        <v>4210969</v>
      </c>
      <c r="AH979" s="2">
        <v>5480551</v>
      </c>
      <c r="AI979" s="2">
        <v>0</v>
      </c>
      <c r="AJ979" s="2">
        <v>0</v>
      </c>
      <c r="AK979" s="2">
        <v>0</v>
      </c>
      <c r="AL979" s="25" t="e">
        <f>VLOOKUP(H979,Tabla3[[#All],[Comuna]:[Codigo Comuna]],2,FALSE)</f>
        <v>#N/A</v>
      </c>
      <c r="AM979" s="28" t="e">
        <f>VLOOKUP(AL979,Poblacion!E$1:G$347,3,FALSE)</f>
        <v>#N/A</v>
      </c>
      <c r="AN979" s="28" t="e">
        <f>VLOOKUP(AL979,Tabla4[[#All],[Código Comuna]:[Población 2025 estimada]],3,FALSE)</f>
        <v>#N/A</v>
      </c>
      <c r="AO979" s="26" t="e">
        <f>VLOOKUP(AL979,Pobreza!B$1:E$346,4,FALSE)</f>
        <v>#N/A</v>
      </c>
    </row>
    <row r="980" spans="1:41" ht="24" x14ac:dyDescent="0.25">
      <c r="A980" s="6"/>
      <c r="B980" s="5" t="s">
        <v>497</v>
      </c>
      <c r="C980" s="5" t="s">
        <v>497</v>
      </c>
      <c r="D980" s="1" t="s">
        <v>498</v>
      </c>
      <c r="E980" s="1" t="s">
        <v>111</v>
      </c>
      <c r="F980" s="1" t="str">
        <f t="shared" si="15"/>
        <v>LOS RÍOS</v>
      </c>
      <c r="G980" s="1" t="s">
        <v>127</v>
      </c>
      <c r="H980" s="1" t="s">
        <v>122</v>
      </c>
      <c r="I980" s="5" t="s">
        <v>4911</v>
      </c>
      <c r="J980" s="6"/>
      <c r="K980" s="5" t="s">
        <v>20</v>
      </c>
      <c r="L980" s="5" t="s">
        <v>21</v>
      </c>
      <c r="M980" s="5">
        <v>56849</v>
      </c>
      <c r="N980" s="5" t="s">
        <v>1895</v>
      </c>
      <c r="O980" s="1" t="s">
        <v>1896</v>
      </c>
      <c r="P980" s="1" t="s">
        <v>533</v>
      </c>
      <c r="Q980" s="1" t="s">
        <v>25</v>
      </c>
      <c r="R980" s="1" t="s">
        <v>26</v>
      </c>
      <c r="S980" s="1" t="s">
        <v>27</v>
      </c>
      <c r="T980" s="6">
        <v>183511</v>
      </c>
      <c r="U980" s="1" t="s">
        <v>25</v>
      </c>
      <c r="V980" s="1" t="s">
        <v>25</v>
      </c>
      <c r="W980" s="1" t="s">
        <v>25</v>
      </c>
      <c r="X980" s="1" t="s">
        <v>25</v>
      </c>
      <c r="Y980" s="1" t="s">
        <v>25</v>
      </c>
      <c r="Z980" s="1" t="s">
        <v>25</v>
      </c>
      <c r="AA980" s="1" t="s">
        <v>25</v>
      </c>
      <c r="AB980" s="1" t="s">
        <v>25</v>
      </c>
      <c r="AC980" s="1" t="s">
        <v>4394</v>
      </c>
      <c r="AD980" s="2">
        <v>0</v>
      </c>
      <c r="AE980" s="2">
        <v>30000</v>
      </c>
      <c r="AF980" s="2">
        <v>300000</v>
      </c>
      <c r="AG980" s="2">
        <v>330000</v>
      </c>
      <c r="AH980" s="2">
        <v>360000</v>
      </c>
      <c r="AI980" s="2">
        <v>280000</v>
      </c>
      <c r="AJ980" s="2">
        <v>0</v>
      </c>
      <c r="AK980" s="2">
        <v>0</v>
      </c>
      <c r="AL980" s="25" t="e">
        <f>VLOOKUP(H980,Tabla3[[#All],[Comuna]:[Codigo Comuna]],2,FALSE)</f>
        <v>#N/A</v>
      </c>
      <c r="AM980" s="28" t="e">
        <f>VLOOKUP(AL980,Poblacion!E$1:G$347,3,FALSE)</f>
        <v>#N/A</v>
      </c>
      <c r="AN980" s="28" t="e">
        <f>VLOOKUP(AL980,Tabla4[[#All],[Código Comuna]:[Población 2025 estimada]],3,FALSE)</f>
        <v>#N/A</v>
      </c>
      <c r="AO980" s="26" t="e">
        <f>VLOOKUP(AL980,Pobreza!B$1:E$346,4,FALSE)</f>
        <v>#N/A</v>
      </c>
    </row>
    <row r="981" spans="1:41" ht="24" x14ac:dyDescent="0.25">
      <c r="A981" s="6"/>
      <c r="B981" s="5" t="s">
        <v>497</v>
      </c>
      <c r="C981" s="5" t="s">
        <v>497</v>
      </c>
      <c r="D981" s="1" t="s">
        <v>498</v>
      </c>
      <c r="E981" s="1" t="s">
        <v>111</v>
      </c>
      <c r="F981" s="1" t="str">
        <f t="shared" si="15"/>
        <v>LOS RÍOS</v>
      </c>
      <c r="G981" s="1" t="s">
        <v>127</v>
      </c>
      <c r="H981" s="1" t="s">
        <v>122</v>
      </c>
      <c r="I981" s="5" t="s">
        <v>4912</v>
      </c>
      <c r="J981" s="6"/>
      <c r="K981" s="5" t="s">
        <v>20</v>
      </c>
      <c r="L981" s="5" t="s">
        <v>25</v>
      </c>
      <c r="M981" s="5">
        <v>56849</v>
      </c>
      <c r="N981" s="5" t="s">
        <v>1895</v>
      </c>
      <c r="O981" s="1" t="s">
        <v>1896</v>
      </c>
      <c r="P981" s="1" t="s">
        <v>533</v>
      </c>
      <c r="Q981" s="1" t="s">
        <v>25</v>
      </c>
      <c r="R981" s="1" t="s">
        <v>26</v>
      </c>
      <c r="S981" s="1" t="s">
        <v>26</v>
      </c>
      <c r="T981" s="5"/>
      <c r="U981" s="1" t="s">
        <v>25</v>
      </c>
      <c r="V981" s="1" t="s">
        <v>25</v>
      </c>
      <c r="W981" s="1" t="s">
        <v>25</v>
      </c>
      <c r="X981" s="1" t="s">
        <v>25</v>
      </c>
      <c r="Y981" s="1" t="s">
        <v>25</v>
      </c>
      <c r="Z981" s="1" t="s">
        <v>25</v>
      </c>
      <c r="AA981" s="1" t="s">
        <v>25</v>
      </c>
      <c r="AB981" s="1" t="s">
        <v>25</v>
      </c>
      <c r="AC981" s="1" t="s">
        <v>4394</v>
      </c>
      <c r="AD981" s="2">
        <v>0</v>
      </c>
      <c r="AE981" s="2">
        <v>0</v>
      </c>
      <c r="AF981" s="2">
        <v>600000</v>
      </c>
      <c r="AG981" s="2">
        <v>8620043</v>
      </c>
      <c r="AH981" s="2">
        <v>8317862</v>
      </c>
      <c r="AI981" s="2">
        <v>4424069</v>
      </c>
      <c r="AJ981" s="2">
        <v>8297838</v>
      </c>
      <c r="AK981" s="2">
        <v>0</v>
      </c>
      <c r="AL981" s="25" t="e">
        <f>VLOOKUP(H981,Tabla3[[#All],[Comuna]:[Codigo Comuna]],2,FALSE)</f>
        <v>#N/A</v>
      </c>
      <c r="AM981" s="28" t="e">
        <f>VLOOKUP(AL981,Poblacion!E$1:G$347,3,FALSE)</f>
        <v>#N/A</v>
      </c>
      <c r="AN981" s="28" t="e">
        <f>VLOOKUP(AL981,Tabla4[[#All],[Código Comuna]:[Población 2025 estimada]],3,FALSE)</f>
        <v>#N/A</v>
      </c>
      <c r="AO981" s="26" t="e">
        <f>VLOOKUP(AL981,Pobreza!B$1:E$346,4,FALSE)</f>
        <v>#N/A</v>
      </c>
    </row>
    <row r="982" spans="1:41" ht="24" x14ac:dyDescent="0.25">
      <c r="A982" s="6"/>
      <c r="B982" s="5" t="s">
        <v>497</v>
      </c>
      <c r="C982" s="5" t="s">
        <v>497</v>
      </c>
      <c r="D982" s="1" t="s">
        <v>498</v>
      </c>
      <c r="E982" s="1" t="s">
        <v>111</v>
      </c>
      <c r="F982" s="1" t="str">
        <f t="shared" si="15"/>
        <v>LOS RÍOS</v>
      </c>
      <c r="G982" s="1" t="s">
        <v>127</v>
      </c>
      <c r="H982" s="1" t="s">
        <v>122</v>
      </c>
      <c r="I982" s="5" t="s">
        <v>4911</v>
      </c>
      <c r="J982" s="6"/>
      <c r="K982" s="5" t="s">
        <v>20</v>
      </c>
      <c r="L982" s="5" t="s">
        <v>30</v>
      </c>
      <c r="M982" s="5">
        <v>56849</v>
      </c>
      <c r="N982" s="5" t="s">
        <v>1895</v>
      </c>
      <c r="O982" s="1" t="s">
        <v>1896</v>
      </c>
      <c r="P982" s="1" t="s">
        <v>533</v>
      </c>
      <c r="Q982" s="1" t="s">
        <v>25</v>
      </c>
      <c r="R982" s="1" t="s">
        <v>26</v>
      </c>
      <c r="S982" s="1" t="s">
        <v>31</v>
      </c>
      <c r="T982" s="6">
        <v>177210</v>
      </c>
      <c r="U982" s="1" t="s">
        <v>25</v>
      </c>
      <c r="V982" s="1" t="s">
        <v>25</v>
      </c>
      <c r="W982" s="1" t="s">
        <v>25</v>
      </c>
      <c r="X982" s="1" t="s">
        <v>25</v>
      </c>
      <c r="Y982" s="1" t="s">
        <v>25</v>
      </c>
      <c r="Z982" s="1" t="s">
        <v>25</v>
      </c>
      <c r="AA982" s="1" t="s">
        <v>25</v>
      </c>
      <c r="AB982" s="1" t="s">
        <v>25</v>
      </c>
      <c r="AC982" s="1" t="s">
        <v>4394</v>
      </c>
      <c r="AD982" s="2">
        <v>0</v>
      </c>
      <c r="AE982" s="2">
        <v>40000</v>
      </c>
      <c r="AF982" s="2">
        <v>1750000</v>
      </c>
      <c r="AG982" s="2">
        <v>2150000</v>
      </c>
      <c r="AH982" s="2">
        <v>2255000</v>
      </c>
      <c r="AI982" s="2">
        <v>1971900</v>
      </c>
      <c r="AJ982" s="2">
        <v>0</v>
      </c>
      <c r="AK982" s="2">
        <v>0</v>
      </c>
      <c r="AL982" s="25" t="e">
        <f>VLOOKUP(H982,Tabla3[[#All],[Comuna]:[Codigo Comuna]],2,FALSE)</f>
        <v>#N/A</v>
      </c>
      <c r="AM982" s="28" t="e">
        <f>VLOOKUP(AL982,Poblacion!E$1:G$347,3,FALSE)</f>
        <v>#N/A</v>
      </c>
      <c r="AN982" s="28" t="e">
        <f>VLOOKUP(AL982,Tabla4[[#All],[Código Comuna]:[Población 2025 estimada]],3,FALSE)</f>
        <v>#N/A</v>
      </c>
      <c r="AO982" s="26" t="e">
        <f>VLOOKUP(AL982,Pobreza!B$1:E$346,4,FALSE)</f>
        <v>#N/A</v>
      </c>
    </row>
    <row r="983" spans="1:41" ht="24" x14ac:dyDescent="0.25">
      <c r="A983" s="5"/>
      <c r="B983" s="5" t="s">
        <v>497</v>
      </c>
      <c r="C983" s="5" t="s">
        <v>497</v>
      </c>
      <c r="D983" s="1" t="s">
        <v>498</v>
      </c>
      <c r="E983" s="1" t="s">
        <v>111</v>
      </c>
      <c r="F983" s="1" t="str">
        <f t="shared" si="15"/>
        <v>LOS RÍOS</v>
      </c>
      <c r="G983" s="1" t="s">
        <v>127</v>
      </c>
      <c r="H983" s="1" t="s">
        <v>122</v>
      </c>
      <c r="I983" s="5" t="s">
        <v>4911</v>
      </c>
      <c r="J983" s="5"/>
      <c r="K983" s="5" t="s">
        <v>20</v>
      </c>
      <c r="L983" s="5" t="s">
        <v>25</v>
      </c>
      <c r="M983" s="5">
        <v>56849</v>
      </c>
      <c r="N983" s="5" t="s">
        <v>1895</v>
      </c>
      <c r="O983" s="1" t="s">
        <v>1896</v>
      </c>
      <c r="P983" s="1" t="s">
        <v>533</v>
      </c>
      <c r="Q983" s="1" t="s">
        <v>25</v>
      </c>
      <c r="R983" s="1" t="s">
        <v>26</v>
      </c>
      <c r="S983" s="1" t="s">
        <v>1897</v>
      </c>
      <c r="T983" s="5"/>
      <c r="U983" s="1" t="s">
        <v>25</v>
      </c>
      <c r="V983" s="1" t="s">
        <v>25</v>
      </c>
      <c r="W983" s="1" t="s">
        <v>25</v>
      </c>
      <c r="X983" s="1" t="s">
        <v>25</v>
      </c>
      <c r="Y983" s="1" t="s">
        <v>25</v>
      </c>
      <c r="Z983" s="1" t="s">
        <v>25</v>
      </c>
      <c r="AA983" s="1" t="s">
        <v>25</v>
      </c>
      <c r="AB983" s="1" t="s">
        <v>25</v>
      </c>
      <c r="AC983" s="1" t="s">
        <v>4394</v>
      </c>
      <c r="AD983" s="2">
        <v>0</v>
      </c>
      <c r="AE983" s="2">
        <v>1000</v>
      </c>
      <c r="AF983" s="2">
        <v>1500000</v>
      </c>
      <c r="AG983" s="2">
        <v>2833057</v>
      </c>
      <c r="AH983" s="2">
        <v>2727814</v>
      </c>
      <c r="AI983" s="2">
        <v>1777336</v>
      </c>
      <c r="AJ983" s="2">
        <v>1436215</v>
      </c>
      <c r="AK983" s="2">
        <v>0</v>
      </c>
      <c r="AL983" s="25" t="e">
        <f>VLOOKUP(H983,Tabla3[[#All],[Comuna]:[Codigo Comuna]],2,FALSE)</f>
        <v>#N/A</v>
      </c>
      <c r="AM983" s="28" t="e">
        <f>VLOOKUP(AL983,Poblacion!E$1:G$347,3,FALSE)</f>
        <v>#N/A</v>
      </c>
      <c r="AN983" s="28" t="e">
        <f>VLOOKUP(AL983,Tabla4[[#All],[Código Comuna]:[Población 2025 estimada]],3,FALSE)</f>
        <v>#N/A</v>
      </c>
      <c r="AO983" s="26" t="e">
        <f>VLOOKUP(AL983,Pobreza!B$1:E$346,4,FALSE)</f>
        <v>#N/A</v>
      </c>
    </row>
    <row r="984" spans="1:41" ht="24" x14ac:dyDescent="0.25">
      <c r="A984" s="5">
        <v>1148</v>
      </c>
      <c r="B984" s="5" t="s">
        <v>497</v>
      </c>
      <c r="C984" s="5" t="s">
        <v>497</v>
      </c>
      <c r="D984" s="1" t="s">
        <v>498</v>
      </c>
      <c r="E984" s="1" t="s">
        <v>111</v>
      </c>
      <c r="F984" s="1" t="str">
        <f t="shared" si="15"/>
        <v>LOS RÍOS</v>
      </c>
      <c r="G984" s="1" t="s">
        <v>127</v>
      </c>
      <c r="H984" s="1" t="s">
        <v>122</v>
      </c>
      <c r="I984" s="5" t="s">
        <v>4911</v>
      </c>
      <c r="J984" s="5">
        <v>547</v>
      </c>
      <c r="K984" s="5" t="s">
        <v>20</v>
      </c>
      <c r="L984" s="5" t="s">
        <v>30</v>
      </c>
      <c r="M984" s="5">
        <v>58353</v>
      </c>
      <c r="N984" s="5" t="s">
        <v>1898</v>
      </c>
      <c r="O984" s="1" t="s">
        <v>1899</v>
      </c>
      <c r="P984" s="1" t="s">
        <v>533</v>
      </c>
      <c r="Q984" s="1" t="s">
        <v>556</v>
      </c>
      <c r="R984" s="1" t="s">
        <v>26</v>
      </c>
      <c r="S984" s="1" t="s">
        <v>31</v>
      </c>
      <c r="T984" s="5">
        <v>180617</v>
      </c>
      <c r="U984" s="1" t="s">
        <v>25</v>
      </c>
      <c r="V984" s="1" t="s">
        <v>25</v>
      </c>
      <c r="W984" s="1" t="s">
        <v>25</v>
      </c>
      <c r="X984" s="1" t="s">
        <v>25</v>
      </c>
      <c r="Y984" s="1" t="s">
        <v>25</v>
      </c>
      <c r="Z984" s="1" t="s">
        <v>25</v>
      </c>
      <c r="AA984" s="1" t="s">
        <v>25</v>
      </c>
      <c r="AB984" s="1" t="s">
        <v>25</v>
      </c>
      <c r="AC984" s="1" t="s">
        <v>4394</v>
      </c>
      <c r="AD984" s="2">
        <v>0</v>
      </c>
      <c r="AE984" s="2">
        <v>499850</v>
      </c>
      <c r="AF984" s="2">
        <v>5195671</v>
      </c>
      <c r="AG984" s="2">
        <v>0</v>
      </c>
      <c r="AH984" s="2">
        <v>0</v>
      </c>
      <c r="AI984" s="2">
        <v>0</v>
      </c>
      <c r="AJ984" s="2">
        <v>0</v>
      </c>
      <c r="AK984" s="2">
        <v>0</v>
      </c>
      <c r="AL984" s="25" t="e">
        <f>VLOOKUP(H984,Tabla3[[#All],[Comuna]:[Codigo Comuna]],2,FALSE)</f>
        <v>#N/A</v>
      </c>
      <c r="AM984" s="28" t="e">
        <f>VLOOKUP(AL984,Poblacion!E$1:G$347,3,FALSE)</f>
        <v>#N/A</v>
      </c>
      <c r="AN984" s="28" t="e">
        <f>VLOOKUP(AL984,Tabla4[[#All],[Código Comuna]:[Población 2025 estimada]],3,FALSE)</f>
        <v>#N/A</v>
      </c>
      <c r="AO984" s="26" t="e">
        <f>VLOOKUP(AL984,Pobreza!B$1:E$346,4,FALSE)</f>
        <v>#N/A</v>
      </c>
    </row>
    <row r="985" spans="1:41" ht="36" x14ac:dyDescent="0.25">
      <c r="A985" s="5">
        <v>1150</v>
      </c>
      <c r="B985" s="5" t="s">
        <v>497</v>
      </c>
      <c r="C985" s="5" t="s">
        <v>497</v>
      </c>
      <c r="D985" s="1" t="s">
        <v>498</v>
      </c>
      <c r="E985" s="1" t="s">
        <v>111</v>
      </c>
      <c r="F985" s="1" t="str">
        <f t="shared" si="15"/>
        <v>LOS RÍOS</v>
      </c>
      <c r="G985" s="1" t="s">
        <v>438</v>
      </c>
      <c r="H985" s="1" t="s">
        <v>1902</v>
      </c>
      <c r="I985" s="5" t="s">
        <v>4911</v>
      </c>
      <c r="J985" s="5">
        <v>556</v>
      </c>
      <c r="K985" s="5" t="s">
        <v>20</v>
      </c>
      <c r="L985" s="5" t="s">
        <v>21</v>
      </c>
      <c r="M985" s="5">
        <v>59402</v>
      </c>
      <c r="N985" s="5" t="s">
        <v>1900</v>
      </c>
      <c r="O985" s="1" t="s">
        <v>1901</v>
      </c>
      <c r="P985" s="1" t="s">
        <v>533</v>
      </c>
      <c r="Q985" s="1" t="s">
        <v>556</v>
      </c>
      <c r="R985" s="1" t="s">
        <v>26</v>
      </c>
      <c r="S985" s="1" t="s">
        <v>27</v>
      </c>
      <c r="T985" s="5">
        <v>183089</v>
      </c>
      <c r="U985" s="1" t="s">
        <v>25</v>
      </c>
      <c r="V985" s="1" t="s">
        <v>25</v>
      </c>
      <c r="W985" s="1" t="s">
        <v>25</v>
      </c>
      <c r="X985" s="1" t="s">
        <v>25</v>
      </c>
      <c r="Y985" s="1" t="s">
        <v>86</v>
      </c>
      <c r="Z985" s="1" t="s">
        <v>25</v>
      </c>
      <c r="AA985" s="1" t="s">
        <v>25</v>
      </c>
      <c r="AB985" s="1" t="s">
        <v>25</v>
      </c>
      <c r="AC985" s="1" t="s">
        <v>4394</v>
      </c>
      <c r="AD985" s="2">
        <v>0</v>
      </c>
      <c r="AE985" s="2">
        <v>101663</v>
      </c>
      <c r="AF985" s="2">
        <v>237213</v>
      </c>
      <c r="AG985" s="2">
        <v>0</v>
      </c>
      <c r="AH985" s="2">
        <v>0</v>
      </c>
      <c r="AI985" s="2">
        <v>0</v>
      </c>
      <c r="AJ985" s="2">
        <v>0</v>
      </c>
      <c r="AK985" s="2">
        <v>0</v>
      </c>
      <c r="AL985" s="25" t="e">
        <f>VLOOKUP(H985,Tabla3[[#All],[Comuna]:[Codigo Comuna]],2,FALSE)</f>
        <v>#N/A</v>
      </c>
      <c r="AM985" s="28" t="e">
        <f>VLOOKUP(AL985,Poblacion!E$1:G$347,3,FALSE)</f>
        <v>#N/A</v>
      </c>
      <c r="AN985" s="28" t="e">
        <f>VLOOKUP(AL985,Tabla4[[#All],[Código Comuna]:[Población 2025 estimada]],3,FALSE)</f>
        <v>#N/A</v>
      </c>
      <c r="AO985" s="26" t="e">
        <f>VLOOKUP(AL985,Pobreza!B$1:E$346,4,FALSE)</f>
        <v>#N/A</v>
      </c>
    </row>
    <row r="986" spans="1:41" ht="36" x14ac:dyDescent="0.25">
      <c r="A986" s="5">
        <v>1149</v>
      </c>
      <c r="B986" s="5" t="s">
        <v>497</v>
      </c>
      <c r="C986" s="5" t="s">
        <v>497</v>
      </c>
      <c r="D986" s="1" t="s">
        <v>498</v>
      </c>
      <c r="E986" s="1" t="s">
        <v>111</v>
      </c>
      <c r="F986" s="1" t="str">
        <f t="shared" si="15"/>
        <v>LOS RÍOS</v>
      </c>
      <c r="G986" s="1" t="s">
        <v>438</v>
      </c>
      <c r="H986" s="1" t="s">
        <v>1902</v>
      </c>
      <c r="I986" s="5" t="s">
        <v>4911</v>
      </c>
      <c r="J986" s="5">
        <v>556</v>
      </c>
      <c r="K986" s="5" t="s">
        <v>20</v>
      </c>
      <c r="L986" s="5" t="s">
        <v>30</v>
      </c>
      <c r="M986" s="5">
        <v>59402</v>
      </c>
      <c r="N986" s="5" t="s">
        <v>1900</v>
      </c>
      <c r="O986" s="1" t="s">
        <v>1901</v>
      </c>
      <c r="P986" s="1" t="s">
        <v>533</v>
      </c>
      <c r="Q986" s="1" t="s">
        <v>556</v>
      </c>
      <c r="R986" s="1" t="s">
        <v>26</v>
      </c>
      <c r="S986" s="1" t="s">
        <v>31</v>
      </c>
      <c r="T986" s="5">
        <v>183090</v>
      </c>
      <c r="U986" s="1" t="s">
        <v>25</v>
      </c>
      <c r="V986" s="1" t="s">
        <v>25</v>
      </c>
      <c r="W986" s="1" t="s">
        <v>25</v>
      </c>
      <c r="X986" s="1" t="s">
        <v>25</v>
      </c>
      <c r="Y986" s="1" t="s">
        <v>86</v>
      </c>
      <c r="Z986" s="1" t="s">
        <v>25</v>
      </c>
      <c r="AA986" s="1" t="s">
        <v>25</v>
      </c>
      <c r="AB986" s="1" t="s">
        <v>25</v>
      </c>
      <c r="AC986" s="1" t="s">
        <v>4394</v>
      </c>
      <c r="AD986" s="2">
        <v>0</v>
      </c>
      <c r="AE986" s="2">
        <v>240320</v>
      </c>
      <c r="AF986" s="2">
        <v>2403200</v>
      </c>
      <c r="AG986" s="2">
        <v>0</v>
      </c>
      <c r="AH986" s="2">
        <v>0</v>
      </c>
      <c r="AI986" s="2">
        <v>0</v>
      </c>
      <c r="AJ986" s="2">
        <v>0</v>
      </c>
      <c r="AK986" s="2">
        <v>0</v>
      </c>
      <c r="AL986" s="25" t="e">
        <f>VLOOKUP(H986,Tabla3[[#All],[Comuna]:[Codigo Comuna]],2,FALSE)</f>
        <v>#N/A</v>
      </c>
      <c r="AM986" s="28" t="e">
        <f>VLOOKUP(AL986,Poblacion!E$1:G$347,3,FALSE)</f>
        <v>#N/A</v>
      </c>
      <c r="AN986" s="28" t="e">
        <f>VLOOKUP(AL986,Tabla4[[#All],[Código Comuna]:[Población 2025 estimada]],3,FALSE)</f>
        <v>#N/A</v>
      </c>
      <c r="AO986" s="26" t="e">
        <f>VLOOKUP(AL986,Pobreza!B$1:E$346,4,FALSE)</f>
        <v>#N/A</v>
      </c>
    </row>
    <row r="987" spans="1:41" ht="24" x14ac:dyDescent="0.25">
      <c r="A987" s="5">
        <v>1151</v>
      </c>
      <c r="B987" s="5" t="s">
        <v>497</v>
      </c>
      <c r="C987" s="5" t="s">
        <v>497</v>
      </c>
      <c r="D987" s="1" t="s">
        <v>498</v>
      </c>
      <c r="E987" s="1" t="s">
        <v>111</v>
      </c>
      <c r="F987" s="1" t="str">
        <f t="shared" si="15"/>
        <v>LOS RÍOS</v>
      </c>
      <c r="G987" s="1" t="s">
        <v>1775</v>
      </c>
      <c r="H987" s="1" t="s">
        <v>122</v>
      </c>
      <c r="I987" s="5" t="s">
        <v>4912</v>
      </c>
      <c r="J987" s="5">
        <v>617</v>
      </c>
      <c r="K987" s="5" t="s">
        <v>20</v>
      </c>
      <c r="L987" s="5" t="s">
        <v>30</v>
      </c>
      <c r="M987" s="5">
        <v>55721</v>
      </c>
      <c r="N987" s="5" t="s">
        <v>1903</v>
      </c>
      <c r="O987" s="1" t="s">
        <v>1904</v>
      </c>
      <c r="P987" s="1" t="s">
        <v>533</v>
      </c>
      <c r="Q987" s="1" t="s">
        <v>556</v>
      </c>
      <c r="R987" s="1" t="s">
        <v>26</v>
      </c>
      <c r="S987" s="1" t="s">
        <v>31</v>
      </c>
      <c r="T987" s="5">
        <v>173269</v>
      </c>
      <c r="U987" s="1" t="s">
        <v>25</v>
      </c>
      <c r="V987" s="1" t="s">
        <v>25</v>
      </c>
      <c r="W987" s="1" t="s">
        <v>25</v>
      </c>
      <c r="X987" s="1" t="s">
        <v>25</v>
      </c>
      <c r="Y987" s="1" t="s">
        <v>25</v>
      </c>
      <c r="Z987" s="1" t="s">
        <v>25</v>
      </c>
      <c r="AA987" s="1" t="s">
        <v>25</v>
      </c>
      <c r="AB987" s="1" t="s">
        <v>25</v>
      </c>
      <c r="AC987" s="1" t="s">
        <v>4394</v>
      </c>
      <c r="AD987" s="2">
        <v>0</v>
      </c>
      <c r="AE987" s="2">
        <v>0</v>
      </c>
      <c r="AF987" s="2">
        <v>202645</v>
      </c>
      <c r="AG987" s="2">
        <v>695100</v>
      </c>
      <c r="AH987" s="2">
        <v>0</v>
      </c>
      <c r="AI987" s="2">
        <v>0</v>
      </c>
      <c r="AJ987" s="2">
        <v>0</v>
      </c>
      <c r="AK987" s="2">
        <v>0</v>
      </c>
      <c r="AL987" s="25" t="e">
        <f>VLOOKUP(H987,Tabla3[[#All],[Comuna]:[Codigo Comuna]],2,FALSE)</f>
        <v>#N/A</v>
      </c>
      <c r="AM987" s="28" t="e">
        <f>VLOOKUP(AL987,Poblacion!E$1:G$347,3,FALSE)</f>
        <v>#N/A</v>
      </c>
      <c r="AN987" s="28" t="e">
        <f>VLOOKUP(AL987,Tabla4[[#All],[Código Comuna]:[Población 2025 estimada]],3,FALSE)</f>
        <v>#N/A</v>
      </c>
      <c r="AO987" s="26" t="e">
        <f>VLOOKUP(AL987,Pobreza!B$1:E$346,4,FALSE)</f>
        <v>#N/A</v>
      </c>
    </row>
    <row r="988" spans="1:41" ht="24" x14ac:dyDescent="0.25">
      <c r="A988" s="5">
        <v>1152</v>
      </c>
      <c r="B988" s="5" t="s">
        <v>497</v>
      </c>
      <c r="C988" s="5" t="s">
        <v>497</v>
      </c>
      <c r="D988" s="1" t="s">
        <v>498</v>
      </c>
      <c r="E988" s="1" t="s">
        <v>111</v>
      </c>
      <c r="F988" s="1" t="str">
        <f t="shared" si="15"/>
        <v>LOS RÍOS</v>
      </c>
      <c r="G988" s="1" t="s">
        <v>127</v>
      </c>
      <c r="H988" s="1" t="s">
        <v>122</v>
      </c>
      <c r="I988" s="5" t="s">
        <v>4912</v>
      </c>
      <c r="J988" s="5">
        <v>616</v>
      </c>
      <c r="K988" s="5" t="s">
        <v>20</v>
      </c>
      <c r="L988" s="5" t="s">
        <v>30</v>
      </c>
      <c r="M988" s="5">
        <v>58689</v>
      </c>
      <c r="N988" s="5" t="s">
        <v>1905</v>
      </c>
      <c r="O988" s="1" t="s">
        <v>1906</v>
      </c>
      <c r="P988" s="1" t="s">
        <v>533</v>
      </c>
      <c r="Q988" s="1" t="s">
        <v>556</v>
      </c>
      <c r="R988" s="1" t="s">
        <v>26</v>
      </c>
      <c r="S988" s="1" t="s">
        <v>31</v>
      </c>
      <c r="T988" s="5">
        <v>181558</v>
      </c>
      <c r="U988" s="1" t="s">
        <v>25</v>
      </c>
      <c r="V988" s="1" t="s">
        <v>25</v>
      </c>
      <c r="W988" s="1" t="s">
        <v>25</v>
      </c>
      <c r="X988" s="1" t="s">
        <v>25</v>
      </c>
      <c r="Y988" s="1" t="s">
        <v>86</v>
      </c>
      <c r="Z988" s="1" t="s">
        <v>25</v>
      </c>
      <c r="AA988" s="1" t="s">
        <v>25</v>
      </c>
      <c r="AB988" s="1" t="s">
        <v>25</v>
      </c>
      <c r="AC988" s="1" t="s">
        <v>4394</v>
      </c>
      <c r="AD988" s="2">
        <v>0</v>
      </c>
      <c r="AE988" s="2">
        <v>0</v>
      </c>
      <c r="AF988" s="2">
        <v>212756</v>
      </c>
      <c r="AG988" s="2">
        <v>9600</v>
      </c>
      <c r="AH988" s="2">
        <v>0</v>
      </c>
      <c r="AI988" s="2">
        <v>0</v>
      </c>
      <c r="AJ988" s="2">
        <v>0</v>
      </c>
      <c r="AK988" s="2">
        <v>0</v>
      </c>
      <c r="AL988" s="25" t="e">
        <f>VLOOKUP(H988,Tabla3[[#All],[Comuna]:[Codigo Comuna]],2,FALSE)</f>
        <v>#N/A</v>
      </c>
      <c r="AM988" s="28" t="e">
        <f>VLOOKUP(AL988,Poblacion!E$1:G$347,3,FALSE)</f>
        <v>#N/A</v>
      </c>
      <c r="AN988" s="28" t="e">
        <f>VLOOKUP(AL988,Tabla4[[#All],[Código Comuna]:[Población 2025 estimada]],3,FALSE)</f>
        <v>#N/A</v>
      </c>
      <c r="AO988" s="26" t="e">
        <f>VLOOKUP(AL988,Pobreza!B$1:E$346,4,FALSE)</f>
        <v>#N/A</v>
      </c>
    </row>
    <row r="989" spans="1:41" ht="48" x14ac:dyDescent="0.25">
      <c r="A989" s="5">
        <v>1153</v>
      </c>
      <c r="B989" s="5" t="s">
        <v>497</v>
      </c>
      <c r="C989" s="5" t="s">
        <v>497</v>
      </c>
      <c r="D989" s="1" t="s">
        <v>498</v>
      </c>
      <c r="E989" s="1" t="s">
        <v>111</v>
      </c>
      <c r="F989" s="1" t="str">
        <f t="shared" si="15"/>
        <v>LOS RÍOS</v>
      </c>
      <c r="G989" s="1" t="s">
        <v>1775</v>
      </c>
      <c r="H989" s="1" t="s">
        <v>1910</v>
      </c>
      <c r="I989" s="5" t="s">
        <v>4912</v>
      </c>
      <c r="J989" s="5">
        <v>703</v>
      </c>
      <c r="K989" s="5" t="s">
        <v>20</v>
      </c>
      <c r="L989" s="5" t="s">
        <v>21</v>
      </c>
      <c r="M989" s="5">
        <v>58581</v>
      </c>
      <c r="N989" s="5" t="s">
        <v>1907</v>
      </c>
      <c r="O989" s="1" t="s">
        <v>1908</v>
      </c>
      <c r="P989" s="1" t="s">
        <v>505</v>
      </c>
      <c r="Q989" s="1" t="s">
        <v>560</v>
      </c>
      <c r="R989" s="1" t="s">
        <v>89</v>
      </c>
      <c r="S989" s="1" t="s">
        <v>1909</v>
      </c>
      <c r="T989" s="5">
        <v>181254</v>
      </c>
      <c r="U989" s="1" t="s">
        <v>25</v>
      </c>
      <c r="V989" s="1" t="s">
        <v>25</v>
      </c>
      <c r="W989" s="1" t="s">
        <v>25</v>
      </c>
      <c r="X989" s="1" t="s">
        <v>25</v>
      </c>
      <c r="Y989" s="1" t="s">
        <v>86</v>
      </c>
      <c r="Z989" s="1" t="s">
        <v>25</v>
      </c>
      <c r="AA989" s="1" t="s">
        <v>25</v>
      </c>
      <c r="AB989" s="1" t="s">
        <v>25</v>
      </c>
      <c r="AC989" s="1" t="s">
        <v>4394</v>
      </c>
      <c r="AD989" s="2">
        <v>0</v>
      </c>
      <c r="AE989" s="2">
        <v>0</v>
      </c>
      <c r="AF989" s="2">
        <v>50000</v>
      </c>
      <c r="AG989" s="2">
        <v>280000</v>
      </c>
      <c r="AH989" s="2">
        <v>300000</v>
      </c>
      <c r="AI989" s="2">
        <v>0</v>
      </c>
      <c r="AJ989" s="2">
        <v>0</v>
      </c>
      <c r="AK989" s="2">
        <v>0</v>
      </c>
      <c r="AL989" s="25" t="e">
        <f>VLOOKUP(H989,Tabla3[[#All],[Comuna]:[Codigo Comuna]],2,FALSE)</f>
        <v>#N/A</v>
      </c>
      <c r="AM989" s="28" t="e">
        <f>VLOOKUP(AL989,Poblacion!E$1:G$347,3,FALSE)</f>
        <v>#N/A</v>
      </c>
      <c r="AN989" s="28" t="e">
        <f>VLOOKUP(AL989,Tabla4[[#All],[Código Comuna]:[Población 2025 estimada]],3,FALSE)</f>
        <v>#N/A</v>
      </c>
      <c r="AO989" s="26" t="e">
        <f>VLOOKUP(AL989,Pobreza!B$1:E$346,4,FALSE)</f>
        <v>#N/A</v>
      </c>
    </row>
    <row r="990" spans="1:41" ht="24" x14ac:dyDescent="0.25">
      <c r="A990" s="5">
        <v>1156</v>
      </c>
      <c r="B990" s="5" t="s">
        <v>497</v>
      </c>
      <c r="C990" s="5" t="s">
        <v>497</v>
      </c>
      <c r="D990" s="1" t="s">
        <v>498</v>
      </c>
      <c r="E990" s="1" t="s">
        <v>111</v>
      </c>
      <c r="F990" s="1" t="str">
        <f t="shared" si="15"/>
        <v>LOS RÍOS</v>
      </c>
      <c r="G990" s="1" t="s">
        <v>127</v>
      </c>
      <c r="H990" s="1" t="s">
        <v>122</v>
      </c>
      <c r="I990" s="5" t="s">
        <v>4912</v>
      </c>
      <c r="J990" s="5">
        <v>573</v>
      </c>
      <c r="K990" s="5" t="s">
        <v>20</v>
      </c>
      <c r="L990" s="5" t="s">
        <v>21</v>
      </c>
      <c r="M990" s="5">
        <v>58777</v>
      </c>
      <c r="N990" s="5" t="s">
        <v>1911</v>
      </c>
      <c r="O990" s="1" t="s">
        <v>1912</v>
      </c>
      <c r="P990" s="1" t="s">
        <v>533</v>
      </c>
      <c r="Q990" s="1" t="s">
        <v>556</v>
      </c>
      <c r="R990" s="1" t="s">
        <v>26</v>
      </c>
      <c r="S990" s="1" t="s">
        <v>27</v>
      </c>
      <c r="T990" s="5">
        <v>181734</v>
      </c>
      <c r="U990" s="1" t="s">
        <v>25</v>
      </c>
      <c r="V990" s="1" t="s">
        <v>25</v>
      </c>
      <c r="W990" s="1" t="s">
        <v>25</v>
      </c>
      <c r="X990" s="1" t="s">
        <v>25</v>
      </c>
      <c r="Y990" s="1" t="s">
        <v>25</v>
      </c>
      <c r="Z990" s="1" t="s">
        <v>25</v>
      </c>
      <c r="AA990" s="1" t="s">
        <v>25</v>
      </c>
      <c r="AB990" s="1" t="s">
        <v>25</v>
      </c>
      <c r="AC990" s="1" t="s">
        <v>4394</v>
      </c>
      <c r="AD990" s="2">
        <v>0</v>
      </c>
      <c r="AE990" s="2">
        <v>0</v>
      </c>
      <c r="AF990" s="2">
        <v>69000</v>
      </c>
      <c r="AG990" s="2">
        <v>950000</v>
      </c>
      <c r="AH990" s="2">
        <v>1224078</v>
      </c>
      <c r="AI990" s="2">
        <v>1100000</v>
      </c>
      <c r="AJ990" s="2">
        <v>1120000</v>
      </c>
      <c r="AK990" s="2">
        <v>0</v>
      </c>
      <c r="AL990" s="25" t="e">
        <f>VLOOKUP(H990,Tabla3[[#All],[Comuna]:[Codigo Comuna]],2,FALSE)</f>
        <v>#N/A</v>
      </c>
      <c r="AM990" s="28" t="e">
        <f>VLOOKUP(AL990,Poblacion!E$1:G$347,3,FALSE)</f>
        <v>#N/A</v>
      </c>
      <c r="AN990" s="28" t="e">
        <f>VLOOKUP(AL990,Tabla4[[#All],[Código Comuna]:[Población 2025 estimada]],3,FALSE)</f>
        <v>#N/A</v>
      </c>
      <c r="AO990" s="26" t="e">
        <f>VLOOKUP(AL990,Pobreza!B$1:E$346,4,FALSE)</f>
        <v>#N/A</v>
      </c>
    </row>
    <row r="991" spans="1:41" ht="24" x14ac:dyDescent="0.25">
      <c r="A991" s="5">
        <v>1155</v>
      </c>
      <c r="B991" s="5" t="s">
        <v>497</v>
      </c>
      <c r="C991" s="5" t="s">
        <v>497</v>
      </c>
      <c r="D991" s="1" t="s">
        <v>498</v>
      </c>
      <c r="E991" s="1" t="s">
        <v>111</v>
      </c>
      <c r="F991" s="1" t="str">
        <f t="shared" si="15"/>
        <v>LOS RÍOS</v>
      </c>
      <c r="G991" s="1" t="s">
        <v>127</v>
      </c>
      <c r="H991" s="1" t="s">
        <v>122</v>
      </c>
      <c r="I991" s="5" t="s">
        <v>4912</v>
      </c>
      <c r="J991" s="5">
        <v>573</v>
      </c>
      <c r="K991" s="5" t="s">
        <v>20</v>
      </c>
      <c r="L991" s="5" t="s">
        <v>30</v>
      </c>
      <c r="M991" s="5">
        <v>58777</v>
      </c>
      <c r="N991" s="5" t="s">
        <v>1911</v>
      </c>
      <c r="O991" s="1" t="s">
        <v>1912</v>
      </c>
      <c r="P991" s="1" t="s">
        <v>533</v>
      </c>
      <c r="Q991" s="1" t="s">
        <v>556</v>
      </c>
      <c r="R991" s="1" t="s">
        <v>26</v>
      </c>
      <c r="S991" s="1" t="s">
        <v>31</v>
      </c>
      <c r="T991" s="5">
        <v>181735</v>
      </c>
      <c r="U991" s="1" t="s">
        <v>25</v>
      </c>
      <c r="V991" s="1" t="s">
        <v>25</v>
      </c>
      <c r="W991" s="1" t="s">
        <v>25</v>
      </c>
      <c r="X991" s="1" t="s">
        <v>25</v>
      </c>
      <c r="Y991" s="1" t="s">
        <v>25</v>
      </c>
      <c r="Z991" s="1" t="s">
        <v>25</v>
      </c>
      <c r="AA991" s="1" t="s">
        <v>25</v>
      </c>
      <c r="AB991" s="1" t="s">
        <v>25</v>
      </c>
      <c r="AC991" s="1" t="s">
        <v>4394</v>
      </c>
      <c r="AD991" s="2">
        <v>0</v>
      </c>
      <c r="AE991" s="2">
        <v>0</v>
      </c>
      <c r="AF991" s="2">
        <v>198000</v>
      </c>
      <c r="AG991" s="2">
        <v>7500000</v>
      </c>
      <c r="AH991" s="2">
        <v>10015187</v>
      </c>
      <c r="AI991" s="2">
        <v>9000000</v>
      </c>
      <c r="AJ991" s="2">
        <v>10030000</v>
      </c>
      <c r="AK991" s="2">
        <v>0</v>
      </c>
      <c r="AL991" s="25" t="e">
        <f>VLOOKUP(H991,Tabla3[[#All],[Comuna]:[Codigo Comuna]],2,FALSE)</f>
        <v>#N/A</v>
      </c>
      <c r="AM991" s="28" t="e">
        <f>VLOOKUP(AL991,Poblacion!E$1:G$347,3,FALSE)</f>
        <v>#N/A</v>
      </c>
      <c r="AN991" s="28" t="e">
        <f>VLOOKUP(AL991,Tabla4[[#All],[Código Comuna]:[Población 2025 estimada]],3,FALSE)</f>
        <v>#N/A</v>
      </c>
      <c r="AO991" s="26" t="e">
        <f>VLOOKUP(AL991,Pobreza!B$1:E$346,4,FALSE)</f>
        <v>#N/A</v>
      </c>
    </row>
    <row r="992" spans="1:41" ht="24" x14ac:dyDescent="0.25">
      <c r="A992" s="5">
        <v>1157</v>
      </c>
      <c r="B992" s="5" t="s">
        <v>497</v>
      </c>
      <c r="C992" s="5" t="s">
        <v>497</v>
      </c>
      <c r="D992" s="1" t="s">
        <v>498</v>
      </c>
      <c r="E992" s="1" t="s">
        <v>111</v>
      </c>
      <c r="F992" s="1" t="str">
        <f t="shared" si="15"/>
        <v>LOS RÍOS</v>
      </c>
      <c r="G992" s="1" t="s">
        <v>127</v>
      </c>
      <c r="H992" s="1" t="s">
        <v>122</v>
      </c>
      <c r="I992" s="5" t="s">
        <v>4912</v>
      </c>
      <c r="J992" s="5">
        <v>574</v>
      </c>
      <c r="K992" s="5" t="s">
        <v>20</v>
      </c>
      <c r="L992" s="5" t="s">
        <v>21</v>
      </c>
      <c r="M992" s="5">
        <v>58778</v>
      </c>
      <c r="N992" s="5" t="s">
        <v>1913</v>
      </c>
      <c r="O992" s="1" t="s">
        <v>1912</v>
      </c>
      <c r="P992" s="1" t="s">
        <v>533</v>
      </c>
      <c r="Q992" s="1" t="s">
        <v>556</v>
      </c>
      <c r="R992" s="1" t="s">
        <v>26</v>
      </c>
      <c r="S992" s="1" t="s">
        <v>27</v>
      </c>
      <c r="T992" s="5">
        <v>181736</v>
      </c>
      <c r="U992" s="1" t="s">
        <v>25</v>
      </c>
      <c r="V992" s="1" t="s">
        <v>25</v>
      </c>
      <c r="W992" s="1" t="s">
        <v>25</v>
      </c>
      <c r="X992" s="1" t="s">
        <v>25</v>
      </c>
      <c r="Y992" s="1" t="s">
        <v>25</v>
      </c>
      <c r="Z992" s="1" t="s">
        <v>25</v>
      </c>
      <c r="AA992" s="1" t="s">
        <v>25</v>
      </c>
      <c r="AB992" s="1" t="s">
        <v>25</v>
      </c>
      <c r="AC992" s="1" t="s">
        <v>4394</v>
      </c>
      <c r="AD992" s="2">
        <v>0</v>
      </c>
      <c r="AE992" s="2">
        <v>0</v>
      </c>
      <c r="AF992" s="2">
        <v>10000</v>
      </c>
      <c r="AG992" s="2">
        <v>390945</v>
      </c>
      <c r="AH992" s="2">
        <v>652564</v>
      </c>
      <c r="AI992" s="2">
        <v>586417</v>
      </c>
      <c r="AJ992" s="2">
        <v>586417</v>
      </c>
      <c r="AK992" s="2">
        <v>49802</v>
      </c>
      <c r="AL992" s="25" t="e">
        <f>VLOOKUP(H992,Tabla3[[#All],[Comuna]:[Codigo Comuna]],2,FALSE)</f>
        <v>#N/A</v>
      </c>
      <c r="AM992" s="28" t="e">
        <f>VLOOKUP(AL992,Poblacion!E$1:G$347,3,FALSE)</f>
        <v>#N/A</v>
      </c>
      <c r="AN992" s="28" t="e">
        <f>VLOOKUP(AL992,Tabla4[[#All],[Código Comuna]:[Población 2025 estimada]],3,FALSE)</f>
        <v>#N/A</v>
      </c>
      <c r="AO992" s="26" t="e">
        <f>VLOOKUP(AL992,Pobreza!B$1:E$346,4,FALSE)</f>
        <v>#N/A</v>
      </c>
    </row>
    <row r="993" spans="1:41" ht="24" x14ac:dyDescent="0.25">
      <c r="A993" s="5">
        <v>1158</v>
      </c>
      <c r="B993" s="5" t="s">
        <v>497</v>
      </c>
      <c r="C993" s="5" t="s">
        <v>497</v>
      </c>
      <c r="D993" s="1" t="s">
        <v>498</v>
      </c>
      <c r="E993" s="1" t="s">
        <v>111</v>
      </c>
      <c r="F993" s="1" t="str">
        <f t="shared" si="15"/>
        <v>LOS RÍOS</v>
      </c>
      <c r="G993" s="1" t="s">
        <v>127</v>
      </c>
      <c r="H993" s="1" t="s">
        <v>122</v>
      </c>
      <c r="I993" s="5" t="s">
        <v>4912</v>
      </c>
      <c r="J993" s="5">
        <v>574</v>
      </c>
      <c r="K993" s="5" t="s">
        <v>20</v>
      </c>
      <c r="L993" s="5" t="s">
        <v>30</v>
      </c>
      <c r="M993" s="5">
        <v>58778</v>
      </c>
      <c r="N993" s="5" t="s">
        <v>1913</v>
      </c>
      <c r="O993" s="1" t="s">
        <v>1912</v>
      </c>
      <c r="P993" s="1" t="s">
        <v>533</v>
      </c>
      <c r="Q993" s="1" t="s">
        <v>556</v>
      </c>
      <c r="R993" s="1" t="s">
        <v>26</v>
      </c>
      <c r="S993" s="1" t="s">
        <v>31</v>
      </c>
      <c r="T993" s="5">
        <v>181737</v>
      </c>
      <c r="U993" s="1" t="s">
        <v>25</v>
      </c>
      <c r="V993" s="1" t="s">
        <v>25</v>
      </c>
      <c r="W993" s="1" t="s">
        <v>25</v>
      </c>
      <c r="X993" s="1" t="s">
        <v>25</v>
      </c>
      <c r="Y993" s="1" t="s">
        <v>25</v>
      </c>
      <c r="Z993" s="1" t="s">
        <v>25</v>
      </c>
      <c r="AA993" s="1" t="s">
        <v>25</v>
      </c>
      <c r="AB993" s="1" t="s">
        <v>25</v>
      </c>
      <c r="AC993" s="1" t="s">
        <v>4394</v>
      </c>
      <c r="AD993" s="2">
        <v>0</v>
      </c>
      <c r="AE993" s="2">
        <v>0</v>
      </c>
      <c r="AF993" s="2">
        <v>10000</v>
      </c>
      <c r="AG993" s="2">
        <v>2532500</v>
      </c>
      <c r="AH993" s="2">
        <v>5352561</v>
      </c>
      <c r="AI993" s="2">
        <v>4810000</v>
      </c>
      <c r="AJ993" s="2">
        <v>4810000</v>
      </c>
      <c r="AK993" s="2">
        <v>1077498</v>
      </c>
      <c r="AL993" s="25" t="e">
        <f>VLOOKUP(H993,Tabla3[[#All],[Comuna]:[Codigo Comuna]],2,FALSE)</f>
        <v>#N/A</v>
      </c>
      <c r="AM993" s="28" t="e">
        <f>VLOOKUP(AL993,Poblacion!E$1:G$347,3,FALSE)</f>
        <v>#N/A</v>
      </c>
      <c r="AN993" s="28" t="e">
        <f>VLOOKUP(AL993,Tabla4[[#All],[Código Comuna]:[Población 2025 estimada]],3,FALSE)</f>
        <v>#N/A</v>
      </c>
      <c r="AO993" s="26" t="e">
        <f>VLOOKUP(AL993,Pobreza!B$1:E$346,4,FALSE)</f>
        <v>#N/A</v>
      </c>
    </row>
    <row r="994" spans="1:41" ht="24" x14ac:dyDescent="0.25">
      <c r="A994" s="5">
        <v>1160</v>
      </c>
      <c r="B994" s="5" t="s">
        <v>497</v>
      </c>
      <c r="C994" s="5" t="s">
        <v>497</v>
      </c>
      <c r="D994" s="1" t="s">
        <v>498</v>
      </c>
      <c r="E994" s="1" t="s">
        <v>111</v>
      </c>
      <c r="F994" s="1" t="str">
        <f t="shared" si="15"/>
        <v>LOS RÍOS</v>
      </c>
      <c r="G994" s="1" t="s">
        <v>127</v>
      </c>
      <c r="H994" s="1" t="s">
        <v>122</v>
      </c>
      <c r="I994" s="5" t="s">
        <v>4912</v>
      </c>
      <c r="J994" s="5">
        <v>600</v>
      </c>
      <c r="K994" s="5" t="s">
        <v>20</v>
      </c>
      <c r="L994" s="5" t="s">
        <v>21</v>
      </c>
      <c r="M994" s="5">
        <v>58779</v>
      </c>
      <c r="N994" s="5" t="s">
        <v>1914</v>
      </c>
      <c r="O994" s="1" t="s">
        <v>1915</v>
      </c>
      <c r="P994" s="1" t="s">
        <v>533</v>
      </c>
      <c r="Q994" s="1" t="s">
        <v>1576</v>
      </c>
      <c r="R994" s="1" t="s">
        <v>26</v>
      </c>
      <c r="S994" s="1" t="s">
        <v>27</v>
      </c>
      <c r="T994" s="5">
        <v>181738</v>
      </c>
      <c r="U994" s="1" t="s">
        <v>25</v>
      </c>
      <c r="V994" s="1" t="s">
        <v>25</v>
      </c>
      <c r="W994" s="1" t="s">
        <v>25</v>
      </c>
      <c r="X994" s="1" t="s">
        <v>25</v>
      </c>
      <c r="Y994" s="1" t="s">
        <v>86</v>
      </c>
      <c r="Z994" s="1" t="s">
        <v>25</v>
      </c>
      <c r="AA994" s="1" t="s">
        <v>25</v>
      </c>
      <c r="AB994" s="1" t="s">
        <v>25</v>
      </c>
      <c r="AC994" s="1" t="s">
        <v>4394</v>
      </c>
      <c r="AD994" s="2">
        <v>0</v>
      </c>
      <c r="AE994" s="2">
        <v>0</v>
      </c>
      <c r="AF994" s="2">
        <v>125652</v>
      </c>
      <c r="AG994" s="2">
        <v>32000</v>
      </c>
      <c r="AH994" s="2">
        <v>168000</v>
      </c>
      <c r="AI994" s="2">
        <v>0</v>
      </c>
      <c r="AJ994" s="2">
        <v>0</v>
      </c>
      <c r="AK994" s="2">
        <v>0</v>
      </c>
      <c r="AL994" s="25" t="e">
        <f>VLOOKUP(H994,Tabla3[[#All],[Comuna]:[Codigo Comuna]],2,FALSE)</f>
        <v>#N/A</v>
      </c>
      <c r="AM994" s="28" t="e">
        <f>VLOOKUP(AL994,Poblacion!E$1:G$347,3,FALSE)</f>
        <v>#N/A</v>
      </c>
      <c r="AN994" s="28" t="e">
        <f>VLOOKUP(AL994,Tabla4[[#All],[Código Comuna]:[Población 2025 estimada]],3,FALSE)</f>
        <v>#N/A</v>
      </c>
      <c r="AO994" s="26" t="e">
        <f>VLOOKUP(AL994,Pobreza!B$1:E$346,4,FALSE)</f>
        <v>#N/A</v>
      </c>
    </row>
    <row r="995" spans="1:41" ht="24" x14ac:dyDescent="0.25">
      <c r="A995" s="5">
        <v>1159</v>
      </c>
      <c r="B995" s="5" t="s">
        <v>497</v>
      </c>
      <c r="C995" s="5" t="s">
        <v>497</v>
      </c>
      <c r="D995" s="1" t="s">
        <v>498</v>
      </c>
      <c r="E995" s="1" t="s">
        <v>111</v>
      </c>
      <c r="F995" s="1" t="str">
        <f t="shared" si="15"/>
        <v>LOS RÍOS</v>
      </c>
      <c r="G995" s="1" t="s">
        <v>127</v>
      </c>
      <c r="H995" s="1" t="s">
        <v>122</v>
      </c>
      <c r="I995" s="5" t="s">
        <v>4912</v>
      </c>
      <c r="J995" s="5">
        <v>600</v>
      </c>
      <c r="K995" s="5" t="s">
        <v>20</v>
      </c>
      <c r="L995" s="5" t="s">
        <v>30</v>
      </c>
      <c r="M995" s="5">
        <v>58779</v>
      </c>
      <c r="N995" s="5" t="s">
        <v>1914</v>
      </c>
      <c r="O995" s="1" t="s">
        <v>1915</v>
      </c>
      <c r="P995" s="1" t="s">
        <v>533</v>
      </c>
      <c r="Q995" s="1" t="s">
        <v>1576</v>
      </c>
      <c r="R995" s="1" t="s">
        <v>26</v>
      </c>
      <c r="S995" s="1" t="s">
        <v>31</v>
      </c>
      <c r="T995" s="5">
        <v>181739</v>
      </c>
      <c r="U995" s="1" t="s">
        <v>25</v>
      </c>
      <c r="V995" s="1" t="s">
        <v>25</v>
      </c>
      <c r="W995" s="1" t="s">
        <v>25</v>
      </c>
      <c r="X995" s="1" t="s">
        <v>25</v>
      </c>
      <c r="Y995" s="1" t="s">
        <v>86</v>
      </c>
      <c r="Z995" s="1" t="s">
        <v>25</v>
      </c>
      <c r="AA995" s="1" t="s">
        <v>25</v>
      </c>
      <c r="AB995" s="1" t="s">
        <v>25</v>
      </c>
      <c r="AC995" s="1" t="s">
        <v>4394</v>
      </c>
      <c r="AD995" s="2">
        <v>0</v>
      </c>
      <c r="AE995" s="2">
        <v>0</v>
      </c>
      <c r="AF995" s="2">
        <v>812000</v>
      </c>
      <c r="AG995" s="2">
        <v>205000</v>
      </c>
      <c r="AH995" s="2">
        <v>943000</v>
      </c>
      <c r="AI995" s="2">
        <v>0</v>
      </c>
      <c r="AJ995" s="2">
        <v>0</v>
      </c>
      <c r="AK995" s="2">
        <v>0</v>
      </c>
      <c r="AL995" s="25" t="e">
        <f>VLOOKUP(H995,Tabla3[[#All],[Comuna]:[Codigo Comuna]],2,FALSE)</f>
        <v>#N/A</v>
      </c>
      <c r="AM995" s="28" t="e">
        <f>VLOOKUP(AL995,Poblacion!E$1:G$347,3,FALSE)</f>
        <v>#N/A</v>
      </c>
      <c r="AN995" s="28" t="e">
        <f>VLOOKUP(AL995,Tabla4[[#All],[Código Comuna]:[Población 2025 estimada]],3,FALSE)</f>
        <v>#N/A</v>
      </c>
      <c r="AO995" s="26" t="e">
        <f>VLOOKUP(AL995,Pobreza!B$1:E$346,4,FALSE)</f>
        <v>#N/A</v>
      </c>
    </row>
    <row r="996" spans="1:41" ht="132" x14ac:dyDescent="0.25">
      <c r="A996" s="5">
        <v>1162</v>
      </c>
      <c r="B996" s="5" t="s">
        <v>497</v>
      </c>
      <c r="C996" s="5" t="s">
        <v>497</v>
      </c>
      <c r="D996" s="1" t="s">
        <v>498</v>
      </c>
      <c r="E996" s="1" t="s">
        <v>111</v>
      </c>
      <c r="F996" s="1" t="str">
        <f t="shared" si="15"/>
        <v>LOS RÍOS</v>
      </c>
      <c r="G996" s="1" t="s">
        <v>438</v>
      </c>
      <c r="H996" s="1" t="s">
        <v>439</v>
      </c>
      <c r="I996" s="5" t="s">
        <v>4912</v>
      </c>
      <c r="J996" s="5">
        <v>593</v>
      </c>
      <c r="K996" s="5" t="s">
        <v>20</v>
      </c>
      <c r="L996" s="5" t="s">
        <v>21</v>
      </c>
      <c r="M996" s="5">
        <v>58822</v>
      </c>
      <c r="N996" s="5" t="s">
        <v>1916</v>
      </c>
      <c r="O996" s="1" t="s">
        <v>1917</v>
      </c>
      <c r="P996" s="1" t="s">
        <v>533</v>
      </c>
      <c r="Q996" s="1" t="s">
        <v>556</v>
      </c>
      <c r="R996" s="1" t="s">
        <v>26</v>
      </c>
      <c r="S996" s="1" t="s">
        <v>27</v>
      </c>
      <c r="T996" s="5">
        <v>181797</v>
      </c>
      <c r="U996" s="1" t="s">
        <v>25</v>
      </c>
      <c r="V996" s="1" t="s">
        <v>25</v>
      </c>
      <c r="W996" s="1" t="s">
        <v>25</v>
      </c>
      <c r="X996" s="1" t="s">
        <v>25</v>
      </c>
      <c r="Y996" s="1" t="s">
        <v>25</v>
      </c>
      <c r="Z996" s="1" t="s">
        <v>25</v>
      </c>
      <c r="AA996" s="1" t="s">
        <v>25</v>
      </c>
      <c r="AB996" s="1" t="s">
        <v>25</v>
      </c>
      <c r="AC996" s="1" t="s">
        <v>4394</v>
      </c>
      <c r="AD996" s="2">
        <v>0</v>
      </c>
      <c r="AE996" s="2">
        <v>0</v>
      </c>
      <c r="AF996" s="2">
        <v>95470</v>
      </c>
      <c r="AG996" s="2">
        <v>19200</v>
      </c>
      <c r="AH996" s="2">
        <v>0</v>
      </c>
      <c r="AI996" s="2">
        <v>0</v>
      </c>
      <c r="AJ996" s="2">
        <v>0</v>
      </c>
      <c r="AK996" s="2">
        <v>0</v>
      </c>
      <c r="AL996" s="25" t="e">
        <f>VLOOKUP(H996,Tabla3[[#All],[Comuna]:[Codigo Comuna]],2,FALSE)</f>
        <v>#N/A</v>
      </c>
      <c r="AM996" s="28" t="e">
        <f>VLOOKUP(AL996,Poblacion!E$1:G$347,3,FALSE)</f>
        <v>#N/A</v>
      </c>
      <c r="AN996" s="28" t="e">
        <f>VLOOKUP(AL996,Tabla4[[#All],[Código Comuna]:[Población 2025 estimada]],3,FALSE)</f>
        <v>#N/A</v>
      </c>
      <c r="AO996" s="26" t="e">
        <f>VLOOKUP(AL996,Pobreza!B$1:E$346,4,FALSE)</f>
        <v>#N/A</v>
      </c>
    </row>
    <row r="997" spans="1:41" ht="132" x14ac:dyDescent="0.25">
      <c r="A997" s="5">
        <v>1161</v>
      </c>
      <c r="B997" s="5" t="s">
        <v>497</v>
      </c>
      <c r="C997" s="5" t="s">
        <v>497</v>
      </c>
      <c r="D997" s="1" t="s">
        <v>498</v>
      </c>
      <c r="E997" s="1" t="s">
        <v>111</v>
      </c>
      <c r="F997" s="1" t="str">
        <f t="shared" si="15"/>
        <v>LOS RÍOS</v>
      </c>
      <c r="G997" s="1" t="s">
        <v>438</v>
      </c>
      <c r="H997" s="1" t="s">
        <v>439</v>
      </c>
      <c r="I997" s="5" t="s">
        <v>4912</v>
      </c>
      <c r="J997" s="5">
        <v>593</v>
      </c>
      <c r="K997" s="5" t="s">
        <v>20</v>
      </c>
      <c r="L997" s="5" t="s">
        <v>30</v>
      </c>
      <c r="M997" s="5">
        <v>58822</v>
      </c>
      <c r="N997" s="5" t="s">
        <v>1916</v>
      </c>
      <c r="O997" s="1" t="s">
        <v>1917</v>
      </c>
      <c r="P997" s="1" t="s">
        <v>533</v>
      </c>
      <c r="Q997" s="1" t="s">
        <v>556</v>
      </c>
      <c r="R997" s="1" t="s">
        <v>26</v>
      </c>
      <c r="S997" s="1" t="s">
        <v>31</v>
      </c>
      <c r="T997" s="5">
        <v>181798</v>
      </c>
      <c r="U997" s="1" t="s">
        <v>25</v>
      </c>
      <c r="V997" s="1" t="s">
        <v>25</v>
      </c>
      <c r="W997" s="1" t="s">
        <v>25</v>
      </c>
      <c r="X997" s="1" t="s">
        <v>25</v>
      </c>
      <c r="Y997" s="1" t="s">
        <v>25</v>
      </c>
      <c r="Z997" s="1" t="s">
        <v>25</v>
      </c>
      <c r="AA997" s="1" t="s">
        <v>25</v>
      </c>
      <c r="AB997" s="1" t="s">
        <v>25</v>
      </c>
      <c r="AC997" s="1" t="s">
        <v>4394</v>
      </c>
      <c r="AD997" s="2">
        <v>0</v>
      </c>
      <c r="AE997" s="2">
        <v>0</v>
      </c>
      <c r="AF997" s="2">
        <v>807822</v>
      </c>
      <c r="AG997" s="2">
        <v>162000</v>
      </c>
      <c r="AH997" s="2">
        <v>0</v>
      </c>
      <c r="AI997" s="2">
        <v>0</v>
      </c>
      <c r="AJ997" s="2">
        <v>0</v>
      </c>
      <c r="AK997" s="2">
        <v>0</v>
      </c>
      <c r="AL997" s="25" t="e">
        <f>VLOOKUP(H997,Tabla3[[#All],[Comuna]:[Codigo Comuna]],2,FALSE)</f>
        <v>#N/A</v>
      </c>
      <c r="AM997" s="28" t="e">
        <f>VLOOKUP(AL997,Poblacion!E$1:G$347,3,FALSE)</f>
        <v>#N/A</v>
      </c>
      <c r="AN997" s="28" t="e">
        <f>VLOOKUP(AL997,Tabla4[[#All],[Código Comuna]:[Población 2025 estimada]],3,FALSE)</f>
        <v>#N/A</v>
      </c>
      <c r="AO997" s="26" t="e">
        <f>VLOOKUP(AL997,Pobreza!B$1:E$346,4,FALSE)</f>
        <v>#N/A</v>
      </c>
    </row>
    <row r="998" spans="1:41" ht="24" x14ac:dyDescent="0.25">
      <c r="A998" s="5">
        <v>1164</v>
      </c>
      <c r="B998" s="5" t="s">
        <v>497</v>
      </c>
      <c r="C998" s="5" t="s">
        <v>497</v>
      </c>
      <c r="D998" s="1" t="s">
        <v>498</v>
      </c>
      <c r="E998" s="1" t="s">
        <v>111</v>
      </c>
      <c r="F998" s="1" t="str">
        <f t="shared" si="15"/>
        <v>LOS RÍOS</v>
      </c>
      <c r="G998" s="1" t="s">
        <v>127</v>
      </c>
      <c r="H998" s="1" t="s">
        <v>122</v>
      </c>
      <c r="I998" s="5" t="s">
        <v>4912</v>
      </c>
      <c r="J998" s="5">
        <v>644</v>
      </c>
      <c r="K998" s="5" t="s">
        <v>20</v>
      </c>
      <c r="L998" s="5" t="s">
        <v>30</v>
      </c>
      <c r="M998" s="5">
        <v>58827</v>
      </c>
      <c r="N998" s="5" t="s">
        <v>1918</v>
      </c>
      <c r="O998" s="1" t="s">
        <v>1919</v>
      </c>
      <c r="P998" s="1" t="s">
        <v>570</v>
      </c>
      <c r="Q998" s="1" t="s">
        <v>556</v>
      </c>
      <c r="R998" s="1" t="s">
        <v>26</v>
      </c>
      <c r="S998" s="1" t="s">
        <v>31</v>
      </c>
      <c r="T998" s="5">
        <v>181805</v>
      </c>
      <c r="U998" s="1" t="s">
        <v>25</v>
      </c>
      <c r="V998" s="1" t="s">
        <v>25</v>
      </c>
      <c r="W998" s="1" t="s">
        <v>25</v>
      </c>
      <c r="X998" s="1" t="s">
        <v>25</v>
      </c>
      <c r="Y998" s="1" t="s">
        <v>25</v>
      </c>
      <c r="Z998" s="1" t="s">
        <v>25</v>
      </c>
      <c r="AA998" s="1" t="s">
        <v>25</v>
      </c>
      <c r="AB998" s="1" t="s">
        <v>25</v>
      </c>
      <c r="AC998" s="1" t="s">
        <v>4394</v>
      </c>
      <c r="AD998" s="2">
        <v>0</v>
      </c>
      <c r="AE998" s="2">
        <v>0</v>
      </c>
      <c r="AF998" s="2">
        <v>194737</v>
      </c>
      <c r="AG998" s="2">
        <v>114000</v>
      </c>
      <c r="AH998" s="2">
        <v>114000</v>
      </c>
      <c r="AI998" s="2">
        <v>0</v>
      </c>
      <c r="AJ998" s="2">
        <v>0</v>
      </c>
      <c r="AK998" s="2">
        <v>0</v>
      </c>
      <c r="AL998" s="25" t="e">
        <f>VLOOKUP(H998,Tabla3[[#All],[Comuna]:[Codigo Comuna]],2,FALSE)</f>
        <v>#N/A</v>
      </c>
      <c r="AM998" s="28" t="e">
        <f>VLOOKUP(AL998,Poblacion!E$1:G$347,3,FALSE)</f>
        <v>#N/A</v>
      </c>
      <c r="AN998" s="28" t="e">
        <f>VLOOKUP(AL998,Tabla4[[#All],[Código Comuna]:[Población 2025 estimada]],3,FALSE)</f>
        <v>#N/A</v>
      </c>
      <c r="AO998" s="26" t="e">
        <f>VLOOKUP(AL998,Pobreza!B$1:E$346,4,FALSE)</f>
        <v>#N/A</v>
      </c>
    </row>
    <row r="999" spans="1:41" ht="132" x14ac:dyDescent="0.25">
      <c r="A999" s="6">
        <v>1165</v>
      </c>
      <c r="B999" s="5" t="s">
        <v>497</v>
      </c>
      <c r="C999" s="5" t="s">
        <v>497</v>
      </c>
      <c r="D999" s="1" t="s">
        <v>498</v>
      </c>
      <c r="E999" s="1" t="s">
        <v>111</v>
      </c>
      <c r="F999" s="1" t="str">
        <f t="shared" si="15"/>
        <v>LOS RÍOS</v>
      </c>
      <c r="G999" s="1" t="s">
        <v>438</v>
      </c>
      <c r="H999" s="1" t="s">
        <v>439</v>
      </c>
      <c r="I999" s="5" t="s">
        <v>4912</v>
      </c>
      <c r="J999" s="6">
        <v>601</v>
      </c>
      <c r="K999" s="5" t="s">
        <v>20</v>
      </c>
      <c r="L999" s="5" t="s">
        <v>30</v>
      </c>
      <c r="M999" s="5">
        <v>58583</v>
      </c>
      <c r="N999" s="5" t="s">
        <v>1920</v>
      </c>
      <c r="O999" s="1" t="s">
        <v>1921</v>
      </c>
      <c r="P999" s="1" t="s">
        <v>533</v>
      </c>
      <c r="Q999" s="1" t="s">
        <v>1576</v>
      </c>
      <c r="R999" s="1" t="s">
        <v>26</v>
      </c>
      <c r="S999" s="1" t="s">
        <v>603</v>
      </c>
      <c r="T999" s="6">
        <v>181261</v>
      </c>
      <c r="U999" s="1" t="s">
        <v>25</v>
      </c>
      <c r="V999" s="1" t="s">
        <v>25</v>
      </c>
      <c r="W999" s="1" t="s">
        <v>25</v>
      </c>
      <c r="X999" s="1" t="s">
        <v>25</v>
      </c>
      <c r="Y999" s="1" t="s">
        <v>86</v>
      </c>
      <c r="Z999" s="1" t="s">
        <v>25</v>
      </c>
      <c r="AA999" s="1" t="s">
        <v>25</v>
      </c>
      <c r="AB999" s="1" t="s">
        <v>25</v>
      </c>
      <c r="AC999" s="1" t="s">
        <v>4394</v>
      </c>
      <c r="AD999" s="2">
        <v>0</v>
      </c>
      <c r="AE999" s="2">
        <v>0</v>
      </c>
      <c r="AF999" s="2">
        <v>50000</v>
      </c>
      <c r="AG999" s="2">
        <v>514000</v>
      </c>
      <c r="AH999" s="2">
        <v>514000</v>
      </c>
      <c r="AI999" s="2">
        <v>0</v>
      </c>
      <c r="AJ999" s="2">
        <v>0</v>
      </c>
      <c r="AK999" s="2">
        <v>0</v>
      </c>
      <c r="AL999" s="25" t="e">
        <f>VLOOKUP(H999,Tabla3[[#All],[Comuna]:[Codigo Comuna]],2,FALSE)</f>
        <v>#N/A</v>
      </c>
      <c r="AM999" s="28" t="e">
        <f>VLOOKUP(AL999,Poblacion!E$1:G$347,3,FALSE)</f>
        <v>#N/A</v>
      </c>
      <c r="AN999" s="28" t="e">
        <f>VLOOKUP(AL999,Tabla4[[#All],[Código Comuna]:[Población 2025 estimada]],3,FALSE)</f>
        <v>#N/A</v>
      </c>
      <c r="AO999" s="26" t="e">
        <f>VLOOKUP(AL999,Pobreza!B$1:E$346,4,FALSE)</f>
        <v>#N/A</v>
      </c>
    </row>
    <row r="1000" spans="1:41" ht="24" x14ac:dyDescent="0.25">
      <c r="A1000" s="5">
        <v>1166</v>
      </c>
      <c r="B1000" s="5" t="s">
        <v>497</v>
      </c>
      <c r="C1000" s="5" t="s">
        <v>497</v>
      </c>
      <c r="D1000" s="1" t="s">
        <v>498</v>
      </c>
      <c r="E1000" s="1" t="s">
        <v>165</v>
      </c>
      <c r="F1000" s="1" t="str">
        <f t="shared" si="15"/>
        <v>LOS LAGOS</v>
      </c>
      <c r="G1000" s="1" t="s">
        <v>127</v>
      </c>
      <c r="H1000" s="1" t="s">
        <v>122</v>
      </c>
      <c r="I1000" s="5" t="s">
        <v>4911</v>
      </c>
      <c r="J1000" s="5">
        <v>460</v>
      </c>
      <c r="K1000" s="5" t="s">
        <v>152</v>
      </c>
      <c r="L1000" s="5" t="s">
        <v>21</v>
      </c>
      <c r="M1000" s="5">
        <v>55432</v>
      </c>
      <c r="N1000" s="5" t="s">
        <v>1924</v>
      </c>
      <c r="O1000" s="1" t="s">
        <v>1925</v>
      </c>
      <c r="P1000" s="1" t="s">
        <v>706</v>
      </c>
      <c r="Q1000" s="1" t="s">
        <v>2679</v>
      </c>
      <c r="R1000" s="1" t="s">
        <v>26</v>
      </c>
      <c r="S1000" s="1" t="s">
        <v>31</v>
      </c>
      <c r="T1000" s="5">
        <v>172656</v>
      </c>
      <c r="U1000" s="1" t="s">
        <v>507</v>
      </c>
      <c r="V1000" s="1" t="s">
        <v>25</v>
      </c>
      <c r="W1000" s="1" t="s">
        <v>25</v>
      </c>
      <c r="X1000" s="1" t="s">
        <v>25</v>
      </c>
      <c r="Y1000" s="1" t="s">
        <v>25</v>
      </c>
      <c r="Z1000" s="1" t="s">
        <v>25</v>
      </c>
      <c r="AA1000" s="1" t="s">
        <v>25</v>
      </c>
      <c r="AB1000" s="1" t="s">
        <v>25</v>
      </c>
      <c r="AC1000" s="1" t="s">
        <v>4394</v>
      </c>
      <c r="AD1000" s="2">
        <v>0</v>
      </c>
      <c r="AE1000" s="2">
        <v>70745.857999999993</v>
      </c>
      <c r="AF1000" s="2">
        <v>542242</v>
      </c>
      <c r="AG1000" s="2">
        <v>0</v>
      </c>
      <c r="AH1000" s="2">
        <v>0</v>
      </c>
      <c r="AI1000" s="2">
        <v>0</v>
      </c>
      <c r="AJ1000" s="2">
        <v>0</v>
      </c>
      <c r="AK1000" s="2">
        <v>0</v>
      </c>
      <c r="AL1000" s="25" t="e">
        <f>VLOOKUP(H1000,Tabla3[[#All],[Comuna]:[Codigo Comuna]],2,FALSE)</f>
        <v>#N/A</v>
      </c>
      <c r="AM1000" s="28" t="e">
        <f>VLOOKUP(AL1000,Poblacion!E$1:G$347,3,FALSE)</f>
        <v>#N/A</v>
      </c>
      <c r="AN1000" s="28" t="e">
        <f>VLOOKUP(AL1000,Tabla4[[#All],[Código Comuna]:[Población 2025 estimada]],3,FALSE)</f>
        <v>#N/A</v>
      </c>
      <c r="AO1000" s="26" t="e">
        <f>VLOOKUP(AL1000,Pobreza!B$1:E$346,4,FALSE)</f>
        <v>#N/A</v>
      </c>
    </row>
    <row r="1001" spans="1:41" ht="36" x14ac:dyDescent="0.25">
      <c r="A1001" s="5">
        <v>1168</v>
      </c>
      <c r="B1001" s="5" t="s">
        <v>497</v>
      </c>
      <c r="C1001" s="5" t="s">
        <v>497</v>
      </c>
      <c r="D1001" s="1" t="s">
        <v>498</v>
      </c>
      <c r="E1001" s="1" t="s">
        <v>165</v>
      </c>
      <c r="F1001" s="1" t="str">
        <f t="shared" si="15"/>
        <v>LOS LAGOS</v>
      </c>
      <c r="G1001" s="1" t="s">
        <v>444</v>
      </c>
      <c r="H1001" s="1" t="s">
        <v>1929</v>
      </c>
      <c r="I1001" s="5" t="s">
        <v>4911</v>
      </c>
      <c r="J1001" s="5">
        <v>2</v>
      </c>
      <c r="K1001" s="5" t="s">
        <v>20</v>
      </c>
      <c r="L1001" s="5" t="s">
        <v>21</v>
      </c>
      <c r="M1001" s="5">
        <v>2670</v>
      </c>
      <c r="N1001" s="5" t="s">
        <v>1926</v>
      </c>
      <c r="O1001" s="1" t="s">
        <v>1927</v>
      </c>
      <c r="P1001" s="1" t="s">
        <v>499</v>
      </c>
      <c r="Q1001" s="1" t="s">
        <v>499</v>
      </c>
      <c r="R1001" s="1" t="s">
        <v>26</v>
      </c>
      <c r="S1001" s="1" t="s">
        <v>1928</v>
      </c>
      <c r="T1001" s="5">
        <v>137751</v>
      </c>
      <c r="U1001" s="1" t="s">
        <v>500</v>
      </c>
      <c r="V1001" s="1" t="s">
        <v>25</v>
      </c>
      <c r="W1001" s="1" t="s">
        <v>25</v>
      </c>
      <c r="X1001" s="1" t="s">
        <v>25</v>
      </c>
      <c r="Y1001" s="1" t="s">
        <v>25</v>
      </c>
      <c r="Z1001" s="1" t="s">
        <v>25</v>
      </c>
      <c r="AA1001" s="1" t="s">
        <v>25</v>
      </c>
      <c r="AB1001" s="1" t="s">
        <v>25</v>
      </c>
      <c r="AC1001" s="1" t="s">
        <v>4394</v>
      </c>
      <c r="AD1001" s="2">
        <v>185809.99900000001</v>
      </c>
      <c r="AE1001" s="2">
        <v>510119.21299999999</v>
      </c>
      <c r="AF1001" s="2">
        <v>263000</v>
      </c>
      <c r="AG1001" s="2">
        <v>0</v>
      </c>
      <c r="AH1001" s="2">
        <v>0</v>
      </c>
      <c r="AI1001" s="2">
        <v>0</v>
      </c>
      <c r="AJ1001" s="2">
        <v>0</v>
      </c>
      <c r="AK1001" s="2">
        <v>0</v>
      </c>
      <c r="AL1001" s="25">
        <f>VLOOKUP(H1001,Tabla3[[#All],[Comuna]:[Codigo Comuna]],2,FALSE)</f>
        <v>10103</v>
      </c>
      <c r="AM1001" s="28">
        <f>VLOOKUP(AL1001,Poblacion!E$1:G$347,3,FALSE)</f>
        <v>4199</v>
      </c>
      <c r="AN1001" s="28">
        <f>VLOOKUP(AL1001,Tabla4[[#All],[Código Comuna]:[Población 2025 estimada]],3,FALSE)</f>
        <v>3932</v>
      </c>
      <c r="AO1001" s="26">
        <f>VLOOKUP(AL1001,Pobreza!B$1:E$346,4,FALSE)</f>
        <v>0.22734955103193519</v>
      </c>
    </row>
    <row r="1002" spans="1:41" ht="36" x14ac:dyDescent="0.25">
      <c r="A1002" s="5">
        <v>1169</v>
      </c>
      <c r="B1002" s="5" t="s">
        <v>497</v>
      </c>
      <c r="C1002" s="5" t="s">
        <v>497</v>
      </c>
      <c r="D1002" s="1" t="s">
        <v>498</v>
      </c>
      <c r="E1002" s="1" t="s">
        <v>165</v>
      </c>
      <c r="F1002" s="1" t="str">
        <f t="shared" si="15"/>
        <v>LOS LAGOS</v>
      </c>
      <c r="G1002" s="1" t="s">
        <v>444</v>
      </c>
      <c r="H1002" s="1" t="s">
        <v>1929</v>
      </c>
      <c r="I1002" s="5" t="s">
        <v>4911</v>
      </c>
      <c r="J1002" s="5">
        <v>2</v>
      </c>
      <c r="K1002" s="5" t="s">
        <v>20</v>
      </c>
      <c r="L1002" s="5" t="s">
        <v>30</v>
      </c>
      <c r="M1002" s="5">
        <v>2670</v>
      </c>
      <c r="N1002" s="5" t="s">
        <v>1926</v>
      </c>
      <c r="O1002" s="1" t="s">
        <v>1927</v>
      </c>
      <c r="P1002" s="1" t="s">
        <v>499</v>
      </c>
      <c r="Q1002" s="1" t="s">
        <v>499</v>
      </c>
      <c r="R1002" s="1" t="s">
        <v>26</v>
      </c>
      <c r="S1002" s="1" t="s">
        <v>603</v>
      </c>
      <c r="T1002" s="5">
        <v>110655</v>
      </c>
      <c r="U1002" s="1" t="s">
        <v>500</v>
      </c>
      <c r="V1002" s="1" t="s">
        <v>25</v>
      </c>
      <c r="W1002" s="1" t="s">
        <v>25</v>
      </c>
      <c r="X1002" s="1" t="s">
        <v>25</v>
      </c>
      <c r="Y1002" s="1" t="s">
        <v>25</v>
      </c>
      <c r="Z1002" s="1" t="s">
        <v>25</v>
      </c>
      <c r="AA1002" s="1" t="s">
        <v>25</v>
      </c>
      <c r="AB1002" s="1" t="s">
        <v>25</v>
      </c>
      <c r="AC1002" s="1" t="s">
        <v>4394</v>
      </c>
      <c r="AD1002" s="2">
        <v>0</v>
      </c>
      <c r="AE1002" s="2">
        <v>0</v>
      </c>
      <c r="AF1002" s="2">
        <v>15360</v>
      </c>
      <c r="AG1002" s="2">
        <v>0</v>
      </c>
      <c r="AH1002" s="2">
        <v>0</v>
      </c>
      <c r="AI1002" s="2">
        <v>0</v>
      </c>
      <c r="AJ1002" s="2">
        <v>0</v>
      </c>
      <c r="AK1002" s="2">
        <v>0</v>
      </c>
      <c r="AL1002" s="25">
        <f>VLOOKUP(H1002,Tabla3[[#All],[Comuna]:[Codigo Comuna]],2,FALSE)</f>
        <v>10103</v>
      </c>
      <c r="AM1002" s="28">
        <f>VLOOKUP(AL1002,Poblacion!E$1:G$347,3,FALSE)</f>
        <v>4199</v>
      </c>
      <c r="AN1002" s="28">
        <f>VLOOKUP(AL1002,Tabla4[[#All],[Código Comuna]:[Población 2025 estimada]],3,FALSE)</f>
        <v>3932</v>
      </c>
      <c r="AO1002" s="26">
        <f>VLOOKUP(AL1002,Pobreza!B$1:E$346,4,FALSE)</f>
        <v>0.22734955103193519</v>
      </c>
    </row>
    <row r="1003" spans="1:41" ht="36" x14ac:dyDescent="0.25">
      <c r="A1003" s="5">
        <v>1167</v>
      </c>
      <c r="B1003" s="5" t="s">
        <v>497</v>
      </c>
      <c r="C1003" s="5" t="s">
        <v>497</v>
      </c>
      <c r="D1003" s="1" t="s">
        <v>498</v>
      </c>
      <c r="E1003" s="1" t="s">
        <v>165</v>
      </c>
      <c r="F1003" s="1" t="str">
        <f t="shared" si="15"/>
        <v>LOS LAGOS</v>
      </c>
      <c r="G1003" s="1" t="s">
        <v>444</v>
      </c>
      <c r="H1003" s="1" t="s">
        <v>1929</v>
      </c>
      <c r="I1003" s="5" t="s">
        <v>4911</v>
      </c>
      <c r="J1003" s="5">
        <v>2</v>
      </c>
      <c r="K1003" s="5" t="s">
        <v>20</v>
      </c>
      <c r="L1003" s="5" t="s">
        <v>30</v>
      </c>
      <c r="M1003" s="5">
        <v>2670</v>
      </c>
      <c r="N1003" s="5" t="s">
        <v>1926</v>
      </c>
      <c r="O1003" s="1" t="s">
        <v>1927</v>
      </c>
      <c r="P1003" s="1" t="s">
        <v>499</v>
      </c>
      <c r="Q1003" s="1" t="s">
        <v>499</v>
      </c>
      <c r="R1003" s="1" t="s">
        <v>26</v>
      </c>
      <c r="S1003" s="1" t="s">
        <v>604</v>
      </c>
      <c r="T1003" s="5">
        <v>137752</v>
      </c>
      <c r="U1003" s="1" t="s">
        <v>500</v>
      </c>
      <c r="V1003" s="1" t="s">
        <v>25</v>
      </c>
      <c r="W1003" s="1" t="s">
        <v>25</v>
      </c>
      <c r="X1003" s="1" t="s">
        <v>25</v>
      </c>
      <c r="Y1003" s="1" t="s">
        <v>25</v>
      </c>
      <c r="Z1003" s="1" t="s">
        <v>25</v>
      </c>
      <c r="AA1003" s="1" t="s">
        <v>25</v>
      </c>
      <c r="AB1003" s="1" t="s">
        <v>25</v>
      </c>
      <c r="AC1003" s="1" t="s">
        <v>4394</v>
      </c>
      <c r="AD1003" s="2">
        <v>2000729.909</v>
      </c>
      <c r="AE1003" s="2">
        <v>1350000</v>
      </c>
      <c r="AF1003" s="2">
        <v>2880000</v>
      </c>
      <c r="AG1003" s="2">
        <v>3364000</v>
      </c>
      <c r="AH1003" s="2">
        <v>0</v>
      </c>
      <c r="AI1003" s="2">
        <v>0</v>
      </c>
      <c r="AJ1003" s="2">
        <v>0</v>
      </c>
      <c r="AK1003" s="2">
        <v>0</v>
      </c>
      <c r="AL1003" s="25">
        <f>VLOOKUP(H1003,Tabla3[[#All],[Comuna]:[Codigo Comuna]],2,FALSE)</f>
        <v>10103</v>
      </c>
      <c r="AM1003" s="28">
        <f>VLOOKUP(AL1003,Poblacion!E$1:G$347,3,FALSE)</f>
        <v>4199</v>
      </c>
      <c r="AN1003" s="28">
        <f>VLOOKUP(AL1003,Tabla4[[#All],[Código Comuna]:[Población 2025 estimada]],3,FALSE)</f>
        <v>3932</v>
      </c>
      <c r="AO1003" s="26">
        <f>VLOOKUP(AL1003,Pobreza!B$1:E$346,4,FALSE)</f>
        <v>0.22734955103193519</v>
      </c>
    </row>
    <row r="1004" spans="1:41" ht="36" x14ac:dyDescent="0.25">
      <c r="A1004" s="5">
        <v>1170</v>
      </c>
      <c r="B1004" s="5" t="s">
        <v>497</v>
      </c>
      <c r="C1004" s="5" t="s">
        <v>497</v>
      </c>
      <c r="D1004" s="1" t="s">
        <v>498</v>
      </c>
      <c r="E1004" s="1" t="s">
        <v>165</v>
      </c>
      <c r="F1004" s="1" t="str">
        <f t="shared" si="15"/>
        <v>LOS LAGOS</v>
      </c>
      <c r="G1004" s="1" t="s">
        <v>467</v>
      </c>
      <c r="H1004" s="1" t="s">
        <v>1932</v>
      </c>
      <c r="I1004" s="5" t="s">
        <v>4911</v>
      </c>
      <c r="J1004" s="5">
        <v>13</v>
      </c>
      <c r="K1004" s="5" t="s">
        <v>20</v>
      </c>
      <c r="L1004" s="5" t="s">
        <v>21</v>
      </c>
      <c r="M1004" s="5">
        <v>32532</v>
      </c>
      <c r="N1004" s="5" t="s">
        <v>1930</v>
      </c>
      <c r="O1004" s="1" t="s">
        <v>1931</v>
      </c>
      <c r="P1004" s="1" t="s">
        <v>499</v>
      </c>
      <c r="Q1004" s="1" t="s">
        <v>499</v>
      </c>
      <c r="R1004" s="1" t="s">
        <v>26</v>
      </c>
      <c r="S1004" s="1" t="s">
        <v>224</v>
      </c>
      <c r="T1004" s="5">
        <v>170882</v>
      </c>
      <c r="U1004" s="1" t="s">
        <v>500</v>
      </c>
      <c r="V1004" s="1" t="s">
        <v>25</v>
      </c>
      <c r="W1004" s="1" t="s">
        <v>25</v>
      </c>
      <c r="X1004" s="1" t="s">
        <v>25</v>
      </c>
      <c r="Y1004" s="1" t="s">
        <v>25</v>
      </c>
      <c r="Z1004" s="1" t="s">
        <v>25</v>
      </c>
      <c r="AA1004" s="1" t="s">
        <v>25</v>
      </c>
      <c r="AB1004" s="1" t="s">
        <v>25</v>
      </c>
      <c r="AC1004" s="1" t="s">
        <v>4394</v>
      </c>
      <c r="AD1004" s="2">
        <v>0</v>
      </c>
      <c r="AE1004" s="2">
        <v>170000</v>
      </c>
      <c r="AF1004" s="2">
        <v>478263</v>
      </c>
      <c r="AG1004" s="2">
        <v>323259</v>
      </c>
      <c r="AH1004" s="2">
        <v>0</v>
      </c>
      <c r="AI1004" s="2">
        <v>0</v>
      </c>
      <c r="AJ1004" s="2">
        <v>0</v>
      </c>
      <c r="AK1004" s="2">
        <v>0</v>
      </c>
      <c r="AL1004" s="25">
        <f>VLOOKUP(H1004,Tabla3[[#All],[Comuna]:[Codigo Comuna]],2,FALSE)</f>
        <v>10304</v>
      </c>
      <c r="AM1004" s="28">
        <f>VLOOKUP(AL1004,Poblacion!E$1:G$347,3,FALSE)</f>
        <v>11712</v>
      </c>
      <c r="AN1004" s="28">
        <f>VLOOKUP(AL1004,Tabla4[[#All],[Código Comuna]:[Población 2025 estimada]],3,FALSE)</f>
        <v>11823</v>
      </c>
      <c r="AO1004" s="26">
        <f>VLOOKUP(AL1004,Pobreza!B$1:E$346,4,FALSE)</f>
        <v>0.23945320862927849</v>
      </c>
    </row>
    <row r="1005" spans="1:41" ht="36" x14ac:dyDescent="0.25">
      <c r="A1005" s="5">
        <v>1171</v>
      </c>
      <c r="B1005" s="5" t="s">
        <v>497</v>
      </c>
      <c r="C1005" s="5" t="s">
        <v>497</v>
      </c>
      <c r="D1005" s="1" t="s">
        <v>498</v>
      </c>
      <c r="E1005" s="1" t="s">
        <v>165</v>
      </c>
      <c r="F1005" s="1" t="str">
        <f t="shared" si="15"/>
        <v>LOS LAGOS</v>
      </c>
      <c r="G1005" s="1" t="s">
        <v>467</v>
      </c>
      <c r="H1005" s="1" t="s">
        <v>1932</v>
      </c>
      <c r="I1005" s="5" t="s">
        <v>4911</v>
      </c>
      <c r="J1005" s="5">
        <v>13</v>
      </c>
      <c r="K1005" s="5" t="s">
        <v>20</v>
      </c>
      <c r="L1005" s="5" t="s">
        <v>30</v>
      </c>
      <c r="M1005" s="5">
        <v>32532</v>
      </c>
      <c r="N1005" s="5" t="s">
        <v>1930</v>
      </c>
      <c r="O1005" s="1" t="s">
        <v>1931</v>
      </c>
      <c r="P1005" s="1" t="s">
        <v>499</v>
      </c>
      <c r="Q1005" s="1" t="s">
        <v>499</v>
      </c>
      <c r="R1005" s="1" t="s">
        <v>26</v>
      </c>
      <c r="S1005" s="1" t="s">
        <v>135</v>
      </c>
      <c r="T1005" s="5">
        <v>170883</v>
      </c>
      <c r="U1005" s="1" t="s">
        <v>500</v>
      </c>
      <c r="V1005" s="1" t="s">
        <v>25</v>
      </c>
      <c r="W1005" s="1" t="s">
        <v>25</v>
      </c>
      <c r="X1005" s="1" t="s">
        <v>25</v>
      </c>
      <c r="Y1005" s="1" t="s">
        <v>25</v>
      </c>
      <c r="Z1005" s="1" t="s">
        <v>25</v>
      </c>
      <c r="AA1005" s="1" t="s">
        <v>25</v>
      </c>
      <c r="AB1005" s="1" t="s">
        <v>25</v>
      </c>
      <c r="AC1005" s="1" t="s">
        <v>4394</v>
      </c>
      <c r="AD1005" s="2">
        <v>0</v>
      </c>
      <c r="AE1005" s="2">
        <v>299999</v>
      </c>
      <c r="AF1005" s="2">
        <v>5184406</v>
      </c>
      <c r="AG1005" s="2">
        <v>13341480</v>
      </c>
      <c r="AH1005" s="2">
        <v>13700000</v>
      </c>
      <c r="AI1005" s="2">
        <v>0</v>
      </c>
      <c r="AJ1005" s="2">
        <v>0</v>
      </c>
      <c r="AK1005" s="2">
        <v>0</v>
      </c>
      <c r="AL1005" s="25">
        <f>VLOOKUP(H1005,Tabla3[[#All],[Comuna]:[Codigo Comuna]],2,FALSE)</f>
        <v>10304</v>
      </c>
      <c r="AM1005" s="28">
        <f>VLOOKUP(AL1005,Poblacion!E$1:G$347,3,FALSE)</f>
        <v>11712</v>
      </c>
      <c r="AN1005" s="28">
        <f>VLOOKUP(AL1005,Tabla4[[#All],[Código Comuna]:[Población 2025 estimada]],3,FALSE)</f>
        <v>11823</v>
      </c>
      <c r="AO1005" s="26">
        <f>VLOOKUP(AL1005,Pobreza!B$1:E$346,4,FALSE)</f>
        <v>0.23945320862927849</v>
      </c>
    </row>
    <row r="1006" spans="1:41" ht="36" x14ac:dyDescent="0.25">
      <c r="A1006" s="5">
        <v>1173</v>
      </c>
      <c r="B1006" s="5" t="s">
        <v>497</v>
      </c>
      <c r="C1006" s="5" t="s">
        <v>497</v>
      </c>
      <c r="D1006" s="1" t="s">
        <v>498</v>
      </c>
      <c r="E1006" s="1" t="s">
        <v>165</v>
      </c>
      <c r="F1006" s="1" t="str">
        <f t="shared" si="15"/>
        <v>LOS LAGOS</v>
      </c>
      <c r="G1006" s="1" t="s">
        <v>467</v>
      </c>
      <c r="H1006" s="1" t="s">
        <v>1932</v>
      </c>
      <c r="I1006" s="5" t="s">
        <v>4911</v>
      </c>
      <c r="J1006" s="5">
        <v>16</v>
      </c>
      <c r="K1006" s="5" t="s">
        <v>20</v>
      </c>
      <c r="L1006" s="5" t="s">
        <v>21</v>
      </c>
      <c r="M1006" s="5">
        <v>33593</v>
      </c>
      <c r="N1006" s="5" t="s">
        <v>1933</v>
      </c>
      <c r="O1006" s="1" t="s">
        <v>1934</v>
      </c>
      <c r="P1006" s="1" t="s">
        <v>499</v>
      </c>
      <c r="Q1006" s="1" t="s">
        <v>499</v>
      </c>
      <c r="R1006" s="1" t="s">
        <v>26</v>
      </c>
      <c r="S1006" s="1" t="s">
        <v>724</v>
      </c>
      <c r="T1006" s="5">
        <v>181217</v>
      </c>
      <c r="U1006" s="1" t="s">
        <v>500</v>
      </c>
      <c r="V1006" s="1" t="s">
        <v>25</v>
      </c>
      <c r="W1006" s="1" t="s">
        <v>25</v>
      </c>
      <c r="X1006" s="1" t="s">
        <v>25</v>
      </c>
      <c r="Y1006" s="1" t="s">
        <v>25</v>
      </c>
      <c r="Z1006" s="1" t="s">
        <v>25</v>
      </c>
      <c r="AA1006" s="1" t="s">
        <v>25</v>
      </c>
      <c r="AB1006" s="1" t="s">
        <v>25</v>
      </c>
      <c r="AC1006" s="1" t="s">
        <v>4394</v>
      </c>
      <c r="AD1006" s="2">
        <v>0</v>
      </c>
      <c r="AE1006" s="2">
        <v>36570.949999999997</v>
      </c>
      <c r="AF1006" s="2">
        <v>434851</v>
      </c>
      <c r="AG1006" s="2">
        <v>400280</v>
      </c>
      <c r="AH1006" s="2">
        <v>0</v>
      </c>
      <c r="AI1006" s="2">
        <v>0</v>
      </c>
      <c r="AJ1006" s="2">
        <v>0</v>
      </c>
      <c r="AK1006" s="2">
        <v>0</v>
      </c>
      <c r="AL1006" s="25">
        <f>VLOOKUP(H1006,Tabla3[[#All],[Comuna]:[Codigo Comuna]],2,FALSE)</f>
        <v>10304</v>
      </c>
      <c r="AM1006" s="28">
        <f>VLOOKUP(AL1006,Poblacion!E$1:G$347,3,FALSE)</f>
        <v>11712</v>
      </c>
      <c r="AN1006" s="28">
        <f>VLOOKUP(AL1006,Tabla4[[#All],[Código Comuna]:[Población 2025 estimada]],3,FALSE)</f>
        <v>11823</v>
      </c>
      <c r="AO1006" s="26">
        <f>VLOOKUP(AL1006,Pobreza!B$1:E$346,4,FALSE)</f>
        <v>0.23945320862927849</v>
      </c>
    </row>
    <row r="1007" spans="1:41" ht="36" x14ac:dyDescent="0.25">
      <c r="A1007" s="5">
        <v>1172</v>
      </c>
      <c r="B1007" s="5" t="s">
        <v>497</v>
      </c>
      <c r="C1007" s="5" t="s">
        <v>497</v>
      </c>
      <c r="D1007" s="1" t="s">
        <v>498</v>
      </c>
      <c r="E1007" s="1" t="s">
        <v>165</v>
      </c>
      <c r="F1007" s="1" t="str">
        <f t="shared" si="15"/>
        <v>LOS LAGOS</v>
      </c>
      <c r="G1007" s="1" t="s">
        <v>467</v>
      </c>
      <c r="H1007" s="1" t="s">
        <v>1932</v>
      </c>
      <c r="I1007" s="5" t="s">
        <v>4911</v>
      </c>
      <c r="J1007" s="5">
        <v>16</v>
      </c>
      <c r="K1007" s="5" t="s">
        <v>20</v>
      </c>
      <c r="L1007" s="5" t="s">
        <v>30</v>
      </c>
      <c r="M1007" s="5">
        <v>33593</v>
      </c>
      <c r="N1007" s="5" t="s">
        <v>1933</v>
      </c>
      <c r="O1007" s="1" t="s">
        <v>1934</v>
      </c>
      <c r="P1007" s="1" t="s">
        <v>499</v>
      </c>
      <c r="Q1007" s="1" t="s">
        <v>499</v>
      </c>
      <c r="R1007" s="1" t="s">
        <v>26</v>
      </c>
      <c r="S1007" s="1" t="s">
        <v>418</v>
      </c>
      <c r="T1007" s="5">
        <v>181216</v>
      </c>
      <c r="U1007" s="1" t="s">
        <v>500</v>
      </c>
      <c r="V1007" s="1" t="s">
        <v>25</v>
      </c>
      <c r="W1007" s="1" t="s">
        <v>25</v>
      </c>
      <c r="X1007" s="1" t="s">
        <v>25</v>
      </c>
      <c r="Y1007" s="1" t="s">
        <v>25</v>
      </c>
      <c r="Z1007" s="1" t="s">
        <v>25</v>
      </c>
      <c r="AA1007" s="1" t="s">
        <v>25</v>
      </c>
      <c r="AB1007" s="1" t="s">
        <v>25</v>
      </c>
      <c r="AC1007" s="1" t="s">
        <v>4394</v>
      </c>
      <c r="AD1007" s="2">
        <v>0</v>
      </c>
      <c r="AE1007" s="2">
        <v>388265.61499999999</v>
      </c>
      <c r="AF1007" s="2">
        <v>2200000</v>
      </c>
      <c r="AG1007" s="2">
        <v>1915245</v>
      </c>
      <c r="AH1007" s="2">
        <v>0</v>
      </c>
      <c r="AI1007" s="2">
        <v>0</v>
      </c>
      <c r="AJ1007" s="2">
        <v>0</v>
      </c>
      <c r="AK1007" s="2">
        <v>0</v>
      </c>
      <c r="AL1007" s="25">
        <f>VLOOKUP(H1007,Tabla3[[#All],[Comuna]:[Codigo Comuna]],2,FALSE)</f>
        <v>10304</v>
      </c>
      <c r="AM1007" s="28">
        <f>VLOOKUP(AL1007,Poblacion!E$1:G$347,3,FALSE)</f>
        <v>11712</v>
      </c>
      <c r="AN1007" s="28">
        <f>VLOOKUP(AL1007,Tabla4[[#All],[Código Comuna]:[Población 2025 estimada]],3,FALSE)</f>
        <v>11823</v>
      </c>
      <c r="AO1007" s="26">
        <f>VLOOKUP(AL1007,Pobreza!B$1:E$346,4,FALSE)</f>
        <v>0.23945320862927849</v>
      </c>
    </row>
    <row r="1008" spans="1:41" ht="24" x14ac:dyDescent="0.25">
      <c r="A1008" s="5">
        <v>1174</v>
      </c>
      <c r="B1008" s="5" t="s">
        <v>497</v>
      </c>
      <c r="C1008" s="5" t="s">
        <v>497</v>
      </c>
      <c r="D1008" s="1" t="s">
        <v>498</v>
      </c>
      <c r="E1008" s="1" t="s">
        <v>165</v>
      </c>
      <c r="F1008" s="1" t="str">
        <f t="shared" si="15"/>
        <v>LOS LAGOS</v>
      </c>
      <c r="G1008" s="1" t="s">
        <v>451</v>
      </c>
      <c r="H1008" s="1" t="s">
        <v>1937</v>
      </c>
      <c r="I1008" s="5" t="s">
        <v>4911</v>
      </c>
      <c r="J1008" s="5">
        <v>31</v>
      </c>
      <c r="K1008" s="5" t="s">
        <v>20</v>
      </c>
      <c r="L1008" s="5" t="s">
        <v>21</v>
      </c>
      <c r="M1008" s="5">
        <v>35568</v>
      </c>
      <c r="N1008" s="5" t="s">
        <v>1935</v>
      </c>
      <c r="O1008" s="1" t="s">
        <v>1936</v>
      </c>
      <c r="P1008" s="1" t="s">
        <v>520</v>
      </c>
      <c r="Q1008" s="1" t="s">
        <v>560</v>
      </c>
      <c r="R1008" s="1" t="s">
        <v>250</v>
      </c>
      <c r="S1008" s="1" t="s">
        <v>346</v>
      </c>
      <c r="T1008" s="5">
        <v>148692</v>
      </c>
      <c r="U1008" s="1" t="s">
        <v>500</v>
      </c>
      <c r="V1008" s="1" t="s">
        <v>25</v>
      </c>
      <c r="W1008" s="1" t="s">
        <v>25</v>
      </c>
      <c r="X1008" s="1" t="s">
        <v>25</v>
      </c>
      <c r="Y1008" s="1" t="s">
        <v>25</v>
      </c>
      <c r="Z1008" s="1" t="s">
        <v>86</v>
      </c>
      <c r="AA1008" s="1" t="s">
        <v>25</v>
      </c>
      <c r="AB1008" s="1" t="s">
        <v>25</v>
      </c>
      <c r="AC1008" s="1" t="s">
        <v>4394</v>
      </c>
      <c r="AD1008" s="2">
        <v>0</v>
      </c>
      <c r="AE1008" s="2">
        <v>583350</v>
      </c>
      <c r="AF1008" s="2">
        <v>2182936</v>
      </c>
      <c r="AG1008" s="2">
        <v>1112775</v>
      </c>
      <c r="AH1008" s="2">
        <v>0</v>
      </c>
      <c r="AI1008" s="2">
        <v>0</v>
      </c>
      <c r="AJ1008" s="2">
        <v>0</v>
      </c>
      <c r="AK1008" s="2">
        <v>0</v>
      </c>
      <c r="AL1008" s="25">
        <f>VLOOKUP(H1008,Tabla3[[#All],[Comuna]:[Codigo Comuna]],2,FALSE)</f>
        <v>10204</v>
      </c>
      <c r="AM1008" s="28">
        <f>VLOOKUP(AL1008,Poblacion!E$1:G$347,3,FALSE)</f>
        <v>3662</v>
      </c>
      <c r="AN1008" s="28">
        <f>VLOOKUP(AL1008,Tabla4[[#All],[Código Comuna]:[Población 2025 estimada]],3,FALSE)</f>
        <v>4151</v>
      </c>
      <c r="AO1008" s="26">
        <f>VLOOKUP(AL1008,Pobreza!B$1:E$346,4,FALSE)</f>
        <v>0.26334666254748129</v>
      </c>
    </row>
    <row r="1009" spans="1:41" ht="24" x14ac:dyDescent="0.25">
      <c r="A1009" s="5">
        <v>1176</v>
      </c>
      <c r="B1009" s="5" t="s">
        <v>497</v>
      </c>
      <c r="C1009" s="5" t="s">
        <v>497</v>
      </c>
      <c r="D1009" s="1" t="s">
        <v>498</v>
      </c>
      <c r="E1009" s="1" t="s">
        <v>165</v>
      </c>
      <c r="F1009" s="1" t="str">
        <f t="shared" si="15"/>
        <v>LOS LAGOS</v>
      </c>
      <c r="G1009" s="1" t="s">
        <v>451</v>
      </c>
      <c r="H1009" s="1" t="s">
        <v>1940</v>
      </c>
      <c r="I1009" s="5" t="s">
        <v>4911</v>
      </c>
      <c r="J1009" s="5">
        <v>75</v>
      </c>
      <c r="K1009" s="5" t="s">
        <v>20</v>
      </c>
      <c r="L1009" s="5" t="s">
        <v>21</v>
      </c>
      <c r="M1009" s="5">
        <v>38591</v>
      </c>
      <c r="N1009" s="5" t="s">
        <v>1938</v>
      </c>
      <c r="O1009" s="1" t="s">
        <v>1939</v>
      </c>
      <c r="P1009" s="1" t="s">
        <v>520</v>
      </c>
      <c r="Q1009" s="1" t="s">
        <v>522</v>
      </c>
      <c r="R1009" s="1" t="s">
        <v>26</v>
      </c>
      <c r="S1009" s="1" t="s">
        <v>224</v>
      </c>
      <c r="T1009" s="5">
        <v>170926</v>
      </c>
      <c r="U1009" s="1" t="s">
        <v>500</v>
      </c>
      <c r="V1009" s="1" t="s">
        <v>25</v>
      </c>
      <c r="W1009" s="1" t="s">
        <v>25</v>
      </c>
      <c r="X1009" s="1" t="s">
        <v>25</v>
      </c>
      <c r="Y1009" s="1" t="s">
        <v>25</v>
      </c>
      <c r="Z1009" s="1" t="s">
        <v>25</v>
      </c>
      <c r="AA1009" s="1" t="s">
        <v>25</v>
      </c>
      <c r="AB1009" s="1" t="s">
        <v>25</v>
      </c>
      <c r="AC1009" s="1" t="s">
        <v>4394</v>
      </c>
      <c r="AD1009" s="2">
        <v>114298.912</v>
      </c>
      <c r="AE1009" s="2">
        <v>464353</v>
      </c>
      <c r="AF1009" s="2">
        <v>375521</v>
      </c>
      <c r="AG1009" s="2">
        <v>0</v>
      </c>
      <c r="AH1009" s="2">
        <v>0</v>
      </c>
      <c r="AI1009" s="2">
        <v>0</v>
      </c>
      <c r="AJ1009" s="2">
        <v>0</v>
      </c>
      <c r="AK1009" s="2">
        <v>0</v>
      </c>
      <c r="AL1009" s="25" t="e">
        <f>VLOOKUP(H1009,Tabla3[[#All],[Comuna]:[Codigo Comuna]],2,FALSE)</f>
        <v>#N/A</v>
      </c>
      <c r="AM1009" s="28" t="e">
        <f>VLOOKUP(AL1009,Poblacion!E$1:G$347,3,FALSE)</f>
        <v>#N/A</v>
      </c>
      <c r="AN1009" s="28" t="e">
        <f>VLOOKUP(AL1009,Tabla4[[#All],[Código Comuna]:[Población 2025 estimada]],3,FALSE)</f>
        <v>#N/A</v>
      </c>
      <c r="AO1009" s="26" t="e">
        <f>VLOOKUP(AL1009,Pobreza!B$1:E$346,4,FALSE)</f>
        <v>#N/A</v>
      </c>
    </row>
    <row r="1010" spans="1:41" ht="24" x14ac:dyDescent="0.25">
      <c r="A1010" s="5">
        <v>1177</v>
      </c>
      <c r="B1010" s="5" t="s">
        <v>497</v>
      </c>
      <c r="C1010" s="5" t="s">
        <v>497</v>
      </c>
      <c r="D1010" s="1" t="s">
        <v>498</v>
      </c>
      <c r="E1010" s="1" t="s">
        <v>165</v>
      </c>
      <c r="F1010" s="1" t="str">
        <f t="shared" si="15"/>
        <v>LOS LAGOS</v>
      </c>
      <c r="G1010" s="1" t="s">
        <v>451</v>
      </c>
      <c r="H1010" s="1" t="s">
        <v>1940</v>
      </c>
      <c r="I1010" s="5" t="s">
        <v>4911</v>
      </c>
      <c r="J1010" s="5">
        <v>75</v>
      </c>
      <c r="K1010" s="5" t="s">
        <v>20</v>
      </c>
      <c r="L1010" s="5" t="s">
        <v>30</v>
      </c>
      <c r="M1010" s="5">
        <v>38591</v>
      </c>
      <c r="N1010" s="5" t="s">
        <v>1938</v>
      </c>
      <c r="O1010" s="1" t="s">
        <v>1939</v>
      </c>
      <c r="P1010" s="1" t="s">
        <v>520</v>
      </c>
      <c r="Q1010" s="1" t="s">
        <v>522</v>
      </c>
      <c r="R1010" s="1" t="s">
        <v>26</v>
      </c>
      <c r="S1010" s="1" t="s">
        <v>135</v>
      </c>
      <c r="T1010" s="5">
        <v>170927</v>
      </c>
      <c r="U1010" s="1" t="s">
        <v>500</v>
      </c>
      <c r="V1010" s="1" t="s">
        <v>25</v>
      </c>
      <c r="W1010" s="1" t="s">
        <v>25</v>
      </c>
      <c r="X1010" s="1" t="s">
        <v>25</v>
      </c>
      <c r="Y1010" s="1" t="s">
        <v>25</v>
      </c>
      <c r="Z1010" s="1" t="s">
        <v>25</v>
      </c>
      <c r="AA1010" s="1" t="s">
        <v>25</v>
      </c>
      <c r="AB1010" s="1" t="s">
        <v>25</v>
      </c>
      <c r="AC1010" s="1" t="s">
        <v>4394</v>
      </c>
      <c r="AD1010" s="2">
        <v>999899.995</v>
      </c>
      <c r="AE1010" s="2">
        <v>12600000.074999999</v>
      </c>
      <c r="AF1010" s="2">
        <v>9601645</v>
      </c>
      <c r="AG1010" s="2">
        <v>4000000</v>
      </c>
      <c r="AH1010" s="2">
        <v>0</v>
      </c>
      <c r="AI1010" s="2">
        <v>0</v>
      </c>
      <c r="AJ1010" s="2">
        <v>0</v>
      </c>
      <c r="AK1010" s="2">
        <v>0</v>
      </c>
      <c r="AL1010" s="25" t="e">
        <f>VLOOKUP(H1010,Tabla3[[#All],[Comuna]:[Codigo Comuna]],2,FALSE)</f>
        <v>#N/A</v>
      </c>
      <c r="AM1010" s="28" t="e">
        <f>VLOOKUP(AL1010,Poblacion!E$1:G$347,3,FALSE)</f>
        <v>#N/A</v>
      </c>
      <c r="AN1010" s="28" t="e">
        <f>VLOOKUP(AL1010,Tabla4[[#All],[Código Comuna]:[Población 2025 estimada]],3,FALSE)</f>
        <v>#N/A</v>
      </c>
      <c r="AO1010" s="26" t="e">
        <f>VLOOKUP(AL1010,Pobreza!B$1:E$346,4,FALSE)</f>
        <v>#N/A</v>
      </c>
    </row>
    <row r="1011" spans="1:41" ht="24" x14ac:dyDescent="0.25">
      <c r="A1011" s="5">
        <v>1178</v>
      </c>
      <c r="B1011" s="5" t="s">
        <v>497</v>
      </c>
      <c r="C1011" s="5" t="s">
        <v>497</v>
      </c>
      <c r="D1011" s="1" t="s">
        <v>498</v>
      </c>
      <c r="E1011" s="1" t="s">
        <v>165</v>
      </c>
      <c r="F1011" s="1" t="str">
        <f t="shared" si="15"/>
        <v>LOS LAGOS</v>
      </c>
      <c r="G1011" s="1" t="s">
        <v>1945</v>
      </c>
      <c r="H1011" s="1" t="s">
        <v>1946</v>
      </c>
      <c r="I1011" s="5" t="s">
        <v>4912</v>
      </c>
      <c r="J1011" s="5">
        <v>784</v>
      </c>
      <c r="K1011" s="5" t="s">
        <v>20</v>
      </c>
      <c r="L1011" s="5" t="s">
        <v>21</v>
      </c>
      <c r="M1011" s="5">
        <v>38599</v>
      </c>
      <c r="N1011" s="5" t="s">
        <v>1941</v>
      </c>
      <c r="O1011" s="1" t="s">
        <v>1942</v>
      </c>
      <c r="P1011" s="1" t="s">
        <v>1943</v>
      </c>
      <c r="Q1011" s="1" t="s">
        <v>1944</v>
      </c>
      <c r="R1011" s="1" t="s">
        <v>26</v>
      </c>
      <c r="S1011" s="1" t="s">
        <v>1031</v>
      </c>
      <c r="T1011" s="5">
        <v>182288</v>
      </c>
      <c r="U1011" s="1" t="s">
        <v>25</v>
      </c>
      <c r="V1011" s="1" t="s">
        <v>25</v>
      </c>
      <c r="W1011" s="1" t="s">
        <v>25</v>
      </c>
      <c r="X1011" s="1" t="s">
        <v>25</v>
      </c>
      <c r="Y1011" s="1" t="s">
        <v>25</v>
      </c>
      <c r="Z1011" s="1" t="s">
        <v>86</v>
      </c>
      <c r="AA1011" s="1" t="s">
        <v>25</v>
      </c>
      <c r="AB1011" s="1" t="s">
        <v>25</v>
      </c>
      <c r="AC1011" s="1" t="s">
        <v>4394</v>
      </c>
      <c r="AD1011" s="2">
        <v>0</v>
      </c>
      <c r="AE1011" s="2">
        <v>0</v>
      </c>
      <c r="AF1011" s="2">
        <v>60000</v>
      </c>
      <c r="AG1011" s="2">
        <v>600000</v>
      </c>
      <c r="AH1011" s="2">
        <v>540000</v>
      </c>
      <c r="AI1011" s="2">
        <v>530000</v>
      </c>
      <c r="AJ1011" s="2">
        <v>0</v>
      </c>
      <c r="AK1011" s="2">
        <v>0</v>
      </c>
      <c r="AL1011" s="25">
        <f>VLOOKUP(H1011,Tabla3[[#All],[Comuna]:[Codigo Comuna]],2,FALSE)</f>
        <v>10403</v>
      </c>
      <c r="AM1011" s="28">
        <f>VLOOKUP(AL1011,Poblacion!E$1:G$347,3,FALSE)</f>
        <v>9480</v>
      </c>
      <c r="AN1011" s="28">
        <f>VLOOKUP(AL1011,Tabla4[[#All],[Código Comuna]:[Población 2025 estimada]],3,FALSE)</f>
        <v>9605</v>
      </c>
      <c r="AO1011" s="26">
        <f>VLOOKUP(AL1011,Pobreza!B$1:E$346,4,FALSE)</f>
        <v>0.26184007020358269</v>
      </c>
    </row>
    <row r="1012" spans="1:41" ht="36" x14ac:dyDescent="0.25">
      <c r="A1012" s="6"/>
      <c r="B1012" s="5" t="s">
        <v>497</v>
      </c>
      <c r="C1012" s="5" t="s">
        <v>497</v>
      </c>
      <c r="D1012" s="1" t="s">
        <v>498</v>
      </c>
      <c r="E1012" s="1" t="s">
        <v>165</v>
      </c>
      <c r="F1012" s="1" t="str">
        <f t="shared" si="15"/>
        <v>LOS LAGOS</v>
      </c>
      <c r="G1012" s="1" t="s">
        <v>1945</v>
      </c>
      <c r="H1012" s="1" t="s">
        <v>1946</v>
      </c>
      <c r="I1012" s="5" t="s">
        <v>4911</v>
      </c>
      <c r="J1012" s="6"/>
      <c r="K1012" s="5" t="s">
        <v>20</v>
      </c>
      <c r="L1012" s="5" t="s">
        <v>30</v>
      </c>
      <c r="M1012" s="5">
        <v>38599</v>
      </c>
      <c r="N1012" s="5" t="s">
        <v>1941</v>
      </c>
      <c r="O1012" s="1" t="s">
        <v>1942</v>
      </c>
      <c r="P1012" s="1" t="s">
        <v>1943</v>
      </c>
      <c r="Q1012" s="1" t="s">
        <v>25</v>
      </c>
      <c r="R1012" s="1" t="s">
        <v>26</v>
      </c>
      <c r="S1012" s="1" t="s">
        <v>135</v>
      </c>
      <c r="T1012" s="5">
        <v>128420</v>
      </c>
      <c r="U1012" s="1" t="s">
        <v>1947</v>
      </c>
      <c r="V1012" s="1" t="s">
        <v>25</v>
      </c>
      <c r="W1012" s="1" t="s">
        <v>25</v>
      </c>
      <c r="X1012" s="1" t="s">
        <v>25</v>
      </c>
      <c r="Y1012" s="1" t="s">
        <v>25</v>
      </c>
      <c r="Z1012" s="1" t="s">
        <v>25</v>
      </c>
      <c r="AA1012" s="1" t="s">
        <v>25</v>
      </c>
      <c r="AB1012" s="1" t="s">
        <v>25</v>
      </c>
      <c r="AC1012" s="1" t="s">
        <v>4394</v>
      </c>
      <c r="AD1012" s="2">
        <v>4043218.2570000002</v>
      </c>
      <c r="AE1012" s="2">
        <v>1299951.419</v>
      </c>
      <c r="AF1012" s="2">
        <v>846365</v>
      </c>
      <c r="AG1012" s="2">
        <v>0</v>
      </c>
      <c r="AH1012" s="2">
        <v>0</v>
      </c>
      <c r="AI1012" s="2">
        <v>0</v>
      </c>
      <c r="AJ1012" s="2">
        <v>0</v>
      </c>
      <c r="AK1012" s="2">
        <v>0</v>
      </c>
      <c r="AL1012" s="25">
        <f>VLOOKUP(H1012,Tabla3[[#All],[Comuna]:[Codigo Comuna]],2,FALSE)</f>
        <v>10403</v>
      </c>
      <c r="AM1012" s="28">
        <f>VLOOKUP(AL1012,Poblacion!E$1:G$347,3,FALSE)</f>
        <v>9480</v>
      </c>
      <c r="AN1012" s="28">
        <f>VLOOKUP(AL1012,Tabla4[[#All],[Código Comuna]:[Población 2025 estimada]],3,FALSE)</f>
        <v>9605</v>
      </c>
      <c r="AO1012" s="26">
        <f>VLOOKUP(AL1012,Pobreza!B$1:E$346,4,FALSE)</f>
        <v>0.26184007020358269</v>
      </c>
    </row>
    <row r="1013" spans="1:41" ht="24" x14ac:dyDescent="0.25">
      <c r="A1013" s="5">
        <v>1179</v>
      </c>
      <c r="B1013" s="5" t="s">
        <v>497</v>
      </c>
      <c r="C1013" s="5" t="s">
        <v>497</v>
      </c>
      <c r="D1013" s="1" t="s">
        <v>498</v>
      </c>
      <c r="E1013" s="1" t="s">
        <v>165</v>
      </c>
      <c r="F1013" s="1" t="str">
        <f t="shared" si="15"/>
        <v>LOS LAGOS</v>
      </c>
      <c r="G1013" s="1" t="s">
        <v>1945</v>
      </c>
      <c r="H1013" s="1" t="s">
        <v>1946</v>
      </c>
      <c r="I1013" s="5" t="s">
        <v>4912</v>
      </c>
      <c r="J1013" s="5">
        <v>784</v>
      </c>
      <c r="K1013" s="5" t="s">
        <v>20</v>
      </c>
      <c r="L1013" s="5" t="s">
        <v>30</v>
      </c>
      <c r="M1013" s="5">
        <v>38599</v>
      </c>
      <c r="N1013" s="5" t="s">
        <v>1941</v>
      </c>
      <c r="O1013" s="1" t="s">
        <v>1942</v>
      </c>
      <c r="P1013" s="1" t="s">
        <v>1943</v>
      </c>
      <c r="Q1013" s="1" t="s">
        <v>1944</v>
      </c>
      <c r="R1013" s="1" t="s">
        <v>26</v>
      </c>
      <c r="S1013" s="1" t="s">
        <v>1948</v>
      </c>
      <c r="T1013" s="5">
        <v>182289</v>
      </c>
      <c r="U1013" s="1" t="s">
        <v>25</v>
      </c>
      <c r="V1013" s="1" t="s">
        <v>25</v>
      </c>
      <c r="W1013" s="1" t="s">
        <v>25</v>
      </c>
      <c r="X1013" s="1" t="s">
        <v>25</v>
      </c>
      <c r="Y1013" s="1" t="s">
        <v>25</v>
      </c>
      <c r="Z1013" s="1" t="s">
        <v>86</v>
      </c>
      <c r="AA1013" s="1" t="s">
        <v>25</v>
      </c>
      <c r="AB1013" s="1" t="s">
        <v>25</v>
      </c>
      <c r="AC1013" s="1" t="s">
        <v>4394</v>
      </c>
      <c r="AD1013" s="2">
        <v>0</v>
      </c>
      <c r="AE1013" s="2">
        <v>0</v>
      </c>
      <c r="AF1013" s="2">
        <v>50000</v>
      </c>
      <c r="AG1013" s="2">
        <v>4000000</v>
      </c>
      <c r="AH1013" s="2">
        <v>5500000</v>
      </c>
      <c r="AI1013" s="2">
        <v>5750000</v>
      </c>
      <c r="AJ1013" s="2">
        <v>0</v>
      </c>
      <c r="AK1013" s="2">
        <v>0</v>
      </c>
      <c r="AL1013" s="25">
        <f>VLOOKUP(H1013,Tabla3[[#All],[Comuna]:[Codigo Comuna]],2,FALSE)</f>
        <v>10403</v>
      </c>
      <c r="AM1013" s="28">
        <f>VLOOKUP(AL1013,Poblacion!E$1:G$347,3,FALSE)</f>
        <v>9480</v>
      </c>
      <c r="AN1013" s="28">
        <f>VLOOKUP(AL1013,Tabla4[[#All],[Código Comuna]:[Población 2025 estimada]],3,FALSE)</f>
        <v>9605</v>
      </c>
      <c r="AO1013" s="26">
        <f>VLOOKUP(AL1013,Pobreza!B$1:E$346,4,FALSE)</f>
        <v>0.26184007020358269</v>
      </c>
    </row>
    <row r="1014" spans="1:41" ht="24" x14ac:dyDescent="0.25">
      <c r="A1014" s="6"/>
      <c r="B1014" s="5" t="s">
        <v>497</v>
      </c>
      <c r="C1014" s="5" t="s">
        <v>497</v>
      </c>
      <c r="D1014" s="1" t="s">
        <v>498</v>
      </c>
      <c r="E1014" s="1" t="s">
        <v>165</v>
      </c>
      <c r="F1014" s="1" t="str">
        <f t="shared" si="15"/>
        <v>LOS LAGOS</v>
      </c>
      <c r="G1014" s="1" t="s">
        <v>451</v>
      </c>
      <c r="H1014" s="1" t="s">
        <v>452</v>
      </c>
      <c r="I1014" s="5" t="s">
        <v>4912</v>
      </c>
      <c r="J1014" s="6"/>
      <c r="K1014" s="5" t="s">
        <v>20</v>
      </c>
      <c r="L1014" s="5" t="s">
        <v>25</v>
      </c>
      <c r="M1014" s="5">
        <v>39962</v>
      </c>
      <c r="N1014" s="5" t="s">
        <v>1949</v>
      </c>
      <c r="O1014" s="1" t="s">
        <v>1950</v>
      </c>
      <c r="P1014" s="1" t="s">
        <v>520</v>
      </c>
      <c r="Q1014" s="1" t="s">
        <v>25</v>
      </c>
      <c r="R1014" s="1" t="s">
        <v>26</v>
      </c>
      <c r="S1014" s="1" t="s">
        <v>224</v>
      </c>
      <c r="T1014" s="5">
        <v>183727</v>
      </c>
      <c r="U1014" s="1" t="s">
        <v>25</v>
      </c>
      <c r="V1014" s="1" t="s">
        <v>25</v>
      </c>
      <c r="W1014" s="1" t="s">
        <v>25</v>
      </c>
      <c r="X1014" s="1" t="s">
        <v>25</v>
      </c>
      <c r="Y1014" s="1" t="s">
        <v>25</v>
      </c>
      <c r="Z1014" s="1" t="s">
        <v>25</v>
      </c>
      <c r="AA1014" s="1" t="s">
        <v>25</v>
      </c>
      <c r="AB1014" s="1" t="s">
        <v>25</v>
      </c>
      <c r="AC1014" s="1" t="s">
        <v>4394</v>
      </c>
      <c r="AD1014" s="2">
        <v>0</v>
      </c>
      <c r="AE1014" s="2">
        <v>0</v>
      </c>
      <c r="AF1014" s="2">
        <v>10000</v>
      </c>
      <c r="AG1014" s="2">
        <v>599000</v>
      </c>
      <c r="AH1014" s="2">
        <v>362000</v>
      </c>
      <c r="AI1014" s="2">
        <v>385000</v>
      </c>
      <c r="AJ1014" s="2">
        <v>0</v>
      </c>
      <c r="AK1014" s="2">
        <v>0</v>
      </c>
      <c r="AL1014" s="25">
        <f>VLOOKUP(H1014,Tabla3[[#All],[Comuna]:[Codigo Comuna]],2,FALSE)</f>
        <v>10202</v>
      </c>
      <c r="AM1014" s="28">
        <f>VLOOKUP(AL1014,Poblacion!E$1:G$347,3,FALSE)</f>
        <v>40949</v>
      </c>
      <c r="AN1014" s="28">
        <f>VLOOKUP(AL1014,Tabla4[[#All],[Código Comuna]:[Población 2025 estimada]],3,FALSE)</f>
        <v>42531</v>
      </c>
      <c r="AO1014" s="26">
        <f>VLOOKUP(AL1014,Pobreza!B$1:E$346,4,FALSE)</f>
        <v>0.2295276483630872</v>
      </c>
    </row>
    <row r="1015" spans="1:41" ht="24" x14ac:dyDescent="0.25">
      <c r="A1015" s="5">
        <v>1181</v>
      </c>
      <c r="B1015" s="5" t="s">
        <v>497</v>
      </c>
      <c r="C1015" s="5" t="s">
        <v>497</v>
      </c>
      <c r="D1015" s="1" t="s">
        <v>498</v>
      </c>
      <c r="E1015" s="1" t="s">
        <v>165</v>
      </c>
      <c r="F1015" s="1" t="str">
        <f t="shared" si="15"/>
        <v>LOS LAGOS</v>
      </c>
      <c r="G1015" s="1" t="s">
        <v>451</v>
      </c>
      <c r="H1015" s="1" t="s">
        <v>452</v>
      </c>
      <c r="I1015" s="5" t="s">
        <v>4911</v>
      </c>
      <c r="J1015" s="5">
        <v>88</v>
      </c>
      <c r="K1015" s="5" t="s">
        <v>20</v>
      </c>
      <c r="L1015" s="5" t="s">
        <v>30</v>
      </c>
      <c r="M1015" s="5">
        <v>39962</v>
      </c>
      <c r="N1015" s="5" t="s">
        <v>1949</v>
      </c>
      <c r="O1015" s="1" t="s">
        <v>1950</v>
      </c>
      <c r="P1015" s="1" t="s">
        <v>520</v>
      </c>
      <c r="Q1015" s="1" t="s">
        <v>560</v>
      </c>
      <c r="R1015" s="1" t="s">
        <v>26</v>
      </c>
      <c r="S1015" s="1" t="s">
        <v>31</v>
      </c>
      <c r="T1015" s="5">
        <v>127703</v>
      </c>
      <c r="U1015" s="1" t="s">
        <v>500</v>
      </c>
      <c r="V1015" s="1" t="s">
        <v>25</v>
      </c>
      <c r="W1015" s="1" t="s">
        <v>25</v>
      </c>
      <c r="X1015" s="1" t="s">
        <v>25</v>
      </c>
      <c r="Y1015" s="1" t="s">
        <v>25</v>
      </c>
      <c r="Z1015" s="1" t="s">
        <v>25</v>
      </c>
      <c r="AA1015" s="1" t="s">
        <v>25</v>
      </c>
      <c r="AB1015" s="1" t="s">
        <v>25</v>
      </c>
      <c r="AC1015" s="1" t="s">
        <v>4394</v>
      </c>
      <c r="AD1015" s="2">
        <v>68652.331999999995</v>
      </c>
      <c r="AE1015" s="2">
        <v>7876759.0159999998</v>
      </c>
      <c r="AF1015" s="2">
        <v>154820</v>
      </c>
      <c r="AG1015" s="2">
        <v>0</v>
      </c>
      <c r="AH1015" s="2">
        <v>0</v>
      </c>
      <c r="AI1015" s="2">
        <v>0</v>
      </c>
      <c r="AJ1015" s="2">
        <v>0</v>
      </c>
      <c r="AK1015" s="2">
        <v>0</v>
      </c>
      <c r="AL1015" s="25">
        <f>VLOOKUP(H1015,Tabla3[[#All],[Comuna]:[Codigo Comuna]],2,FALSE)</f>
        <v>10202</v>
      </c>
      <c r="AM1015" s="28">
        <f>VLOOKUP(AL1015,Poblacion!E$1:G$347,3,FALSE)</f>
        <v>40949</v>
      </c>
      <c r="AN1015" s="28">
        <f>VLOOKUP(AL1015,Tabla4[[#All],[Código Comuna]:[Población 2025 estimada]],3,FALSE)</f>
        <v>42531</v>
      </c>
      <c r="AO1015" s="26">
        <f>VLOOKUP(AL1015,Pobreza!B$1:E$346,4,FALSE)</f>
        <v>0.2295276483630872</v>
      </c>
    </row>
    <row r="1016" spans="1:41" ht="24" x14ac:dyDescent="0.25">
      <c r="A1016" s="6"/>
      <c r="B1016" s="5" t="s">
        <v>497</v>
      </c>
      <c r="C1016" s="5" t="s">
        <v>497</v>
      </c>
      <c r="D1016" s="1" t="s">
        <v>498</v>
      </c>
      <c r="E1016" s="1" t="s">
        <v>165</v>
      </c>
      <c r="F1016" s="1" t="str">
        <f t="shared" si="15"/>
        <v>LOS LAGOS</v>
      </c>
      <c r="G1016" s="1" t="s">
        <v>451</v>
      </c>
      <c r="H1016" s="1" t="s">
        <v>452</v>
      </c>
      <c r="I1016" s="5" t="s">
        <v>4912</v>
      </c>
      <c r="J1016" s="6"/>
      <c r="K1016" s="5" t="s">
        <v>20</v>
      </c>
      <c r="L1016" s="5" t="s">
        <v>25</v>
      </c>
      <c r="M1016" s="5">
        <v>39962</v>
      </c>
      <c r="N1016" s="5" t="s">
        <v>1949</v>
      </c>
      <c r="O1016" s="1" t="s">
        <v>1950</v>
      </c>
      <c r="P1016" s="1" t="s">
        <v>520</v>
      </c>
      <c r="Q1016" s="1" t="s">
        <v>25</v>
      </c>
      <c r="R1016" s="1" t="s">
        <v>26</v>
      </c>
      <c r="S1016" s="1" t="s">
        <v>135</v>
      </c>
      <c r="T1016" s="5">
        <v>183726</v>
      </c>
      <c r="U1016" s="1" t="s">
        <v>25</v>
      </c>
      <c r="V1016" s="1" t="s">
        <v>25</v>
      </c>
      <c r="W1016" s="1" t="s">
        <v>25</v>
      </c>
      <c r="X1016" s="1" t="s">
        <v>25</v>
      </c>
      <c r="Y1016" s="1" t="s">
        <v>25</v>
      </c>
      <c r="Z1016" s="1" t="s">
        <v>25</v>
      </c>
      <c r="AA1016" s="1" t="s">
        <v>25</v>
      </c>
      <c r="AB1016" s="1" t="s">
        <v>25</v>
      </c>
      <c r="AC1016" s="1" t="s">
        <v>4394</v>
      </c>
      <c r="AD1016" s="2">
        <v>0</v>
      </c>
      <c r="AE1016" s="2">
        <v>0</v>
      </c>
      <c r="AF1016" s="2">
        <v>50000</v>
      </c>
      <c r="AG1016" s="2">
        <v>3751820</v>
      </c>
      <c r="AH1016" s="2">
        <v>5589000</v>
      </c>
      <c r="AI1016" s="2">
        <v>6876000</v>
      </c>
      <c r="AJ1016" s="2">
        <v>0</v>
      </c>
      <c r="AK1016" s="2">
        <v>0</v>
      </c>
      <c r="AL1016" s="25">
        <f>VLOOKUP(H1016,Tabla3[[#All],[Comuna]:[Codigo Comuna]],2,FALSE)</f>
        <v>10202</v>
      </c>
      <c r="AM1016" s="28">
        <f>VLOOKUP(AL1016,Poblacion!E$1:G$347,3,FALSE)</f>
        <v>40949</v>
      </c>
      <c r="AN1016" s="28">
        <f>VLOOKUP(AL1016,Tabla4[[#All],[Código Comuna]:[Población 2025 estimada]],3,FALSE)</f>
        <v>42531</v>
      </c>
      <c r="AO1016" s="26">
        <f>VLOOKUP(AL1016,Pobreza!B$1:E$346,4,FALSE)</f>
        <v>0.2295276483630872</v>
      </c>
    </row>
    <row r="1017" spans="1:41" ht="24" x14ac:dyDescent="0.25">
      <c r="A1017" s="5">
        <v>1183</v>
      </c>
      <c r="B1017" s="5" t="s">
        <v>497</v>
      </c>
      <c r="C1017" s="5" t="s">
        <v>497</v>
      </c>
      <c r="D1017" s="1" t="s">
        <v>498</v>
      </c>
      <c r="E1017" s="1" t="s">
        <v>165</v>
      </c>
      <c r="F1017" s="1" t="str">
        <f t="shared" si="15"/>
        <v>LOS LAGOS</v>
      </c>
      <c r="G1017" s="1" t="s">
        <v>1954</v>
      </c>
      <c r="H1017" s="1" t="s">
        <v>1955</v>
      </c>
      <c r="I1017" s="5" t="s">
        <v>4911</v>
      </c>
      <c r="J1017" s="5">
        <v>83</v>
      </c>
      <c r="K1017" s="5" t="s">
        <v>20</v>
      </c>
      <c r="L1017" s="5" t="s">
        <v>21</v>
      </c>
      <c r="M1017" s="5">
        <v>39601</v>
      </c>
      <c r="N1017" s="5" t="s">
        <v>1951</v>
      </c>
      <c r="O1017" s="1" t="s">
        <v>1952</v>
      </c>
      <c r="P1017" s="1" t="s">
        <v>539</v>
      </c>
      <c r="Q1017" s="1" t="s">
        <v>1953</v>
      </c>
      <c r="R1017" s="1" t="s">
        <v>89</v>
      </c>
      <c r="S1017" s="1" t="s">
        <v>90</v>
      </c>
      <c r="T1017" s="5">
        <v>180974</v>
      </c>
      <c r="U1017" s="1" t="s">
        <v>500</v>
      </c>
      <c r="V1017" s="1" t="s">
        <v>25</v>
      </c>
      <c r="W1017" s="1" t="s">
        <v>25</v>
      </c>
      <c r="X1017" s="1" t="s">
        <v>25</v>
      </c>
      <c r="Y1017" s="1" t="s">
        <v>25</v>
      </c>
      <c r="Z1017" s="1" t="s">
        <v>25</v>
      </c>
      <c r="AA1017" s="1" t="s">
        <v>25</v>
      </c>
      <c r="AB1017" s="1" t="s">
        <v>25</v>
      </c>
      <c r="AC1017" s="1" t="s">
        <v>4394</v>
      </c>
      <c r="AD1017" s="2">
        <v>0</v>
      </c>
      <c r="AE1017" s="2">
        <v>372548</v>
      </c>
      <c r="AF1017" s="2">
        <v>879803</v>
      </c>
      <c r="AG1017" s="2">
        <v>47496</v>
      </c>
      <c r="AH1017" s="2">
        <v>0</v>
      </c>
      <c r="AI1017" s="2">
        <v>0</v>
      </c>
      <c r="AJ1017" s="2">
        <v>0</v>
      </c>
      <c r="AK1017" s="2">
        <v>0</v>
      </c>
      <c r="AL1017" s="25" t="e">
        <f>VLOOKUP(H1017,Tabla3[[#All],[Comuna]:[Codigo Comuna]],2,FALSE)</f>
        <v>#N/A</v>
      </c>
      <c r="AM1017" s="28" t="e">
        <f>VLOOKUP(AL1017,Poblacion!E$1:G$347,3,FALSE)</f>
        <v>#N/A</v>
      </c>
      <c r="AN1017" s="28" t="e">
        <f>VLOOKUP(AL1017,Tabla4[[#All],[Código Comuna]:[Población 2025 estimada]],3,FALSE)</f>
        <v>#N/A</v>
      </c>
      <c r="AO1017" s="26" t="e">
        <f>VLOOKUP(AL1017,Pobreza!B$1:E$346,4,FALSE)</f>
        <v>#N/A</v>
      </c>
    </row>
    <row r="1018" spans="1:41" ht="24" x14ac:dyDescent="0.25">
      <c r="A1018" s="5">
        <v>1182</v>
      </c>
      <c r="B1018" s="5" t="s">
        <v>497</v>
      </c>
      <c r="C1018" s="5" t="s">
        <v>497</v>
      </c>
      <c r="D1018" s="1" t="s">
        <v>498</v>
      </c>
      <c r="E1018" s="1" t="s">
        <v>165</v>
      </c>
      <c r="F1018" s="1" t="str">
        <f t="shared" si="15"/>
        <v>LOS LAGOS</v>
      </c>
      <c r="G1018" s="1" t="s">
        <v>1954</v>
      </c>
      <c r="H1018" s="1" t="s">
        <v>1955</v>
      </c>
      <c r="I1018" s="5" t="s">
        <v>4911</v>
      </c>
      <c r="J1018" s="5">
        <v>83</v>
      </c>
      <c r="K1018" s="5" t="s">
        <v>20</v>
      </c>
      <c r="L1018" s="5" t="s">
        <v>21</v>
      </c>
      <c r="M1018" s="5">
        <v>39601</v>
      </c>
      <c r="N1018" s="5" t="s">
        <v>1951</v>
      </c>
      <c r="O1018" s="1" t="s">
        <v>1952</v>
      </c>
      <c r="P1018" s="1" t="s">
        <v>539</v>
      </c>
      <c r="Q1018" s="1" t="s">
        <v>1953</v>
      </c>
      <c r="R1018" s="1" t="s">
        <v>89</v>
      </c>
      <c r="S1018" s="1" t="s">
        <v>612</v>
      </c>
      <c r="T1018" s="5">
        <v>180976</v>
      </c>
      <c r="U1018" s="1" t="s">
        <v>500</v>
      </c>
      <c r="V1018" s="1" t="s">
        <v>25</v>
      </c>
      <c r="W1018" s="1" t="s">
        <v>25</v>
      </c>
      <c r="X1018" s="1" t="s">
        <v>25</v>
      </c>
      <c r="Y1018" s="1" t="s">
        <v>25</v>
      </c>
      <c r="Z1018" s="1" t="s">
        <v>25</v>
      </c>
      <c r="AA1018" s="1" t="s">
        <v>25</v>
      </c>
      <c r="AB1018" s="1" t="s">
        <v>25</v>
      </c>
      <c r="AC1018" s="1" t="s">
        <v>4394</v>
      </c>
      <c r="AD1018" s="2">
        <v>0</v>
      </c>
      <c r="AE1018" s="2">
        <v>372768.88799999998</v>
      </c>
      <c r="AF1018" s="2">
        <v>260080</v>
      </c>
      <c r="AG1018" s="2">
        <v>167924</v>
      </c>
      <c r="AH1018" s="2">
        <v>176152</v>
      </c>
      <c r="AI1018" s="2">
        <v>0</v>
      </c>
      <c r="AJ1018" s="2">
        <v>0</v>
      </c>
      <c r="AK1018" s="2">
        <v>0</v>
      </c>
      <c r="AL1018" s="25" t="e">
        <f>VLOOKUP(H1018,Tabla3[[#All],[Comuna]:[Codigo Comuna]],2,FALSE)</f>
        <v>#N/A</v>
      </c>
      <c r="AM1018" s="28" t="e">
        <f>VLOOKUP(AL1018,Poblacion!E$1:G$347,3,FALSE)</f>
        <v>#N/A</v>
      </c>
      <c r="AN1018" s="28" t="e">
        <f>VLOOKUP(AL1018,Tabla4[[#All],[Código Comuna]:[Población 2025 estimada]],3,FALSE)</f>
        <v>#N/A</v>
      </c>
      <c r="AO1018" s="26" t="e">
        <f>VLOOKUP(AL1018,Pobreza!B$1:E$346,4,FALSE)</f>
        <v>#N/A</v>
      </c>
    </row>
    <row r="1019" spans="1:41" ht="24" x14ac:dyDescent="0.25">
      <c r="A1019" s="5">
        <v>1186</v>
      </c>
      <c r="B1019" s="5" t="s">
        <v>497</v>
      </c>
      <c r="C1019" s="5" t="s">
        <v>497</v>
      </c>
      <c r="D1019" s="1" t="s">
        <v>498</v>
      </c>
      <c r="E1019" s="1" t="s">
        <v>165</v>
      </c>
      <c r="F1019" s="1" t="str">
        <f t="shared" si="15"/>
        <v>LOS LAGOS</v>
      </c>
      <c r="G1019" s="1" t="s">
        <v>1954</v>
      </c>
      <c r="H1019" s="1" t="s">
        <v>1955</v>
      </c>
      <c r="I1019" s="5" t="s">
        <v>4911</v>
      </c>
      <c r="J1019" s="5">
        <v>83</v>
      </c>
      <c r="K1019" s="5" t="s">
        <v>20</v>
      </c>
      <c r="L1019" s="5" t="s">
        <v>21</v>
      </c>
      <c r="M1019" s="5">
        <v>39601</v>
      </c>
      <c r="N1019" s="5" t="s">
        <v>1951</v>
      </c>
      <c r="O1019" s="1" t="s">
        <v>1952</v>
      </c>
      <c r="P1019" s="1" t="s">
        <v>539</v>
      </c>
      <c r="Q1019" s="1" t="s">
        <v>1953</v>
      </c>
      <c r="R1019" s="1" t="s">
        <v>26</v>
      </c>
      <c r="S1019" s="1" t="s">
        <v>224</v>
      </c>
      <c r="T1019" s="5">
        <v>127018</v>
      </c>
      <c r="U1019" s="1" t="s">
        <v>500</v>
      </c>
      <c r="V1019" s="1" t="s">
        <v>25</v>
      </c>
      <c r="W1019" s="1" t="s">
        <v>25</v>
      </c>
      <c r="X1019" s="1" t="s">
        <v>25</v>
      </c>
      <c r="Y1019" s="1" t="s">
        <v>25</v>
      </c>
      <c r="Z1019" s="1" t="s">
        <v>25</v>
      </c>
      <c r="AA1019" s="1" t="s">
        <v>25</v>
      </c>
      <c r="AB1019" s="1" t="s">
        <v>25</v>
      </c>
      <c r="AC1019" s="1" t="s">
        <v>4394</v>
      </c>
      <c r="AD1019" s="2">
        <v>8918784.5980000012</v>
      </c>
      <c r="AE1019" s="2">
        <v>7501369.051</v>
      </c>
      <c r="AF1019" s="2">
        <v>15986575</v>
      </c>
      <c r="AG1019" s="2">
        <v>8312110</v>
      </c>
      <c r="AH1019" s="2">
        <v>5621961</v>
      </c>
      <c r="AI1019" s="2">
        <v>854550</v>
      </c>
      <c r="AJ1019" s="2">
        <v>0</v>
      </c>
      <c r="AK1019" s="2">
        <v>0</v>
      </c>
      <c r="AL1019" s="25" t="e">
        <f>VLOOKUP(H1019,Tabla3[[#All],[Comuna]:[Codigo Comuna]],2,FALSE)</f>
        <v>#N/A</v>
      </c>
      <c r="AM1019" s="28" t="e">
        <f>VLOOKUP(AL1019,Poblacion!E$1:G$347,3,FALSE)</f>
        <v>#N/A</v>
      </c>
      <c r="AN1019" s="28" t="e">
        <f>VLOOKUP(AL1019,Tabla4[[#All],[Código Comuna]:[Población 2025 estimada]],3,FALSE)</f>
        <v>#N/A</v>
      </c>
      <c r="AO1019" s="26" t="e">
        <f>VLOOKUP(AL1019,Pobreza!B$1:E$346,4,FALSE)</f>
        <v>#N/A</v>
      </c>
    </row>
    <row r="1020" spans="1:41" ht="24" x14ac:dyDescent="0.25">
      <c r="A1020" s="5">
        <v>1185</v>
      </c>
      <c r="B1020" s="5" t="s">
        <v>497</v>
      </c>
      <c r="C1020" s="5" t="s">
        <v>497</v>
      </c>
      <c r="D1020" s="1" t="s">
        <v>498</v>
      </c>
      <c r="E1020" s="1" t="s">
        <v>165</v>
      </c>
      <c r="F1020" s="1" t="str">
        <f t="shared" si="15"/>
        <v>LOS LAGOS</v>
      </c>
      <c r="G1020" s="1" t="s">
        <v>1954</v>
      </c>
      <c r="H1020" s="1" t="s">
        <v>1955</v>
      </c>
      <c r="I1020" s="5" t="s">
        <v>4911</v>
      </c>
      <c r="J1020" s="5">
        <v>83</v>
      </c>
      <c r="K1020" s="5" t="s">
        <v>20</v>
      </c>
      <c r="L1020" s="5" t="s">
        <v>30</v>
      </c>
      <c r="M1020" s="5">
        <v>39601</v>
      </c>
      <c r="N1020" s="5" t="s">
        <v>1951</v>
      </c>
      <c r="O1020" s="1" t="s">
        <v>1952</v>
      </c>
      <c r="P1020" s="1" t="s">
        <v>539</v>
      </c>
      <c r="Q1020" s="1" t="s">
        <v>1953</v>
      </c>
      <c r="R1020" s="1" t="s">
        <v>26</v>
      </c>
      <c r="S1020" s="1" t="s">
        <v>31</v>
      </c>
      <c r="T1020" s="5">
        <v>127984</v>
      </c>
      <c r="U1020" s="1" t="s">
        <v>500</v>
      </c>
      <c r="V1020" s="1" t="s">
        <v>25</v>
      </c>
      <c r="W1020" s="1" t="s">
        <v>25</v>
      </c>
      <c r="X1020" s="1" t="s">
        <v>25</v>
      </c>
      <c r="Y1020" s="1" t="s">
        <v>25</v>
      </c>
      <c r="Z1020" s="1" t="s">
        <v>25</v>
      </c>
      <c r="AA1020" s="1" t="s">
        <v>25</v>
      </c>
      <c r="AB1020" s="1" t="s">
        <v>25</v>
      </c>
      <c r="AC1020" s="1" t="s">
        <v>4394</v>
      </c>
      <c r="AD1020" s="2">
        <v>25447206.116999999</v>
      </c>
      <c r="AE1020" s="2">
        <v>81101872.406000003</v>
      </c>
      <c r="AF1020" s="2">
        <v>56039307</v>
      </c>
      <c r="AG1020" s="2">
        <v>224271763</v>
      </c>
      <c r="AH1020" s="2">
        <v>261581648</v>
      </c>
      <c r="AI1020" s="2">
        <v>50904858</v>
      </c>
      <c r="AJ1020" s="2">
        <v>0</v>
      </c>
      <c r="AK1020" s="2">
        <v>0</v>
      </c>
      <c r="AL1020" s="25" t="e">
        <f>VLOOKUP(H1020,Tabla3[[#All],[Comuna]:[Codigo Comuna]],2,FALSE)</f>
        <v>#N/A</v>
      </c>
      <c r="AM1020" s="28" t="e">
        <f>VLOOKUP(AL1020,Poblacion!E$1:G$347,3,FALSE)</f>
        <v>#N/A</v>
      </c>
      <c r="AN1020" s="28" t="e">
        <f>VLOOKUP(AL1020,Tabla4[[#All],[Código Comuna]:[Población 2025 estimada]],3,FALSE)</f>
        <v>#N/A</v>
      </c>
      <c r="AO1020" s="26" t="e">
        <f>VLOOKUP(AL1020,Pobreza!B$1:E$346,4,FALSE)</f>
        <v>#N/A</v>
      </c>
    </row>
    <row r="1021" spans="1:41" ht="24" x14ac:dyDescent="0.25">
      <c r="A1021" s="6"/>
      <c r="B1021" s="5" t="s">
        <v>497</v>
      </c>
      <c r="C1021" s="5" t="s">
        <v>497</v>
      </c>
      <c r="D1021" s="1" t="s">
        <v>498</v>
      </c>
      <c r="E1021" s="1" t="s">
        <v>165</v>
      </c>
      <c r="F1021" s="1" t="str">
        <f t="shared" si="15"/>
        <v>LOS LAGOS</v>
      </c>
      <c r="G1021" s="1" t="s">
        <v>1954</v>
      </c>
      <c r="H1021" s="1" t="s">
        <v>1955</v>
      </c>
      <c r="I1021" s="5" t="s">
        <v>4911</v>
      </c>
      <c r="J1021" s="6"/>
      <c r="K1021" s="5" t="s">
        <v>20</v>
      </c>
      <c r="L1021" s="5" t="s">
        <v>30</v>
      </c>
      <c r="M1021" s="5">
        <v>39601</v>
      </c>
      <c r="N1021" s="5" t="s">
        <v>1951</v>
      </c>
      <c r="O1021" s="1" t="s">
        <v>1952</v>
      </c>
      <c r="P1021" s="1" t="s">
        <v>539</v>
      </c>
      <c r="Q1021" s="1" t="s">
        <v>25</v>
      </c>
      <c r="R1021" s="1" t="s">
        <v>26</v>
      </c>
      <c r="S1021" s="1" t="s">
        <v>418</v>
      </c>
      <c r="T1021" s="5">
        <v>183359</v>
      </c>
      <c r="U1021" s="1" t="s">
        <v>500</v>
      </c>
      <c r="V1021" s="1" t="s">
        <v>25</v>
      </c>
      <c r="W1021" s="1" t="s">
        <v>25</v>
      </c>
      <c r="X1021" s="1" t="s">
        <v>25</v>
      </c>
      <c r="Y1021" s="1" t="s">
        <v>25</v>
      </c>
      <c r="Z1021" s="1" t="s">
        <v>25</v>
      </c>
      <c r="AA1021" s="1" t="s">
        <v>25</v>
      </c>
      <c r="AB1021" s="1" t="s">
        <v>25</v>
      </c>
      <c r="AC1021" s="1" t="s">
        <v>4394</v>
      </c>
      <c r="AD1021" s="2">
        <v>0</v>
      </c>
      <c r="AE1021" s="2">
        <v>10</v>
      </c>
      <c r="AF1021" s="2">
        <v>395000</v>
      </c>
      <c r="AG1021" s="2">
        <v>550000</v>
      </c>
      <c r="AH1021" s="2">
        <v>630000</v>
      </c>
      <c r="AI1021" s="2">
        <v>0</v>
      </c>
      <c r="AJ1021" s="2">
        <v>0</v>
      </c>
      <c r="AK1021" s="2">
        <v>0</v>
      </c>
      <c r="AL1021" s="25" t="e">
        <f>VLOOKUP(H1021,Tabla3[[#All],[Comuna]:[Codigo Comuna]],2,FALSE)</f>
        <v>#N/A</v>
      </c>
      <c r="AM1021" s="28" t="e">
        <f>VLOOKUP(AL1021,Poblacion!E$1:G$347,3,FALSE)</f>
        <v>#N/A</v>
      </c>
      <c r="AN1021" s="28" t="e">
        <f>VLOOKUP(AL1021,Tabla4[[#All],[Código Comuna]:[Población 2025 estimada]],3,FALSE)</f>
        <v>#N/A</v>
      </c>
      <c r="AO1021" s="26" t="e">
        <f>VLOOKUP(AL1021,Pobreza!B$1:E$346,4,FALSE)</f>
        <v>#N/A</v>
      </c>
    </row>
    <row r="1022" spans="1:41" ht="24" x14ac:dyDescent="0.25">
      <c r="A1022" s="5">
        <v>1187</v>
      </c>
      <c r="B1022" s="5" t="s">
        <v>497</v>
      </c>
      <c r="C1022" s="5" t="s">
        <v>497</v>
      </c>
      <c r="D1022" s="1" t="s">
        <v>498</v>
      </c>
      <c r="E1022" s="1" t="s">
        <v>165</v>
      </c>
      <c r="F1022" s="1" t="str">
        <f t="shared" si="15"/>
        <v>LOS LAGOS</v>
      </c>
      <c r="G1022" s="1" t="s">
        <v>451</v>
      </c>
      <c r="H1022" s="1" t="s">
        <v>452</v>
      </c>
      <c r="I1022" s="5" t="s">
        <v>4911</v>
      </c>
      <c r="J1022" s="5">
        <v>74</v>
      </c>
      <c r="K1022" s="5" t="s">
        <v>20</v>
      </c>
      <c r="L1022" s="5" t="s">
        <v>21</v>
      </c>
      <c r="M1022" s="5">
        <v>38586</v>
      </c>
      <c r="N1022" s="5" t="s">
        <v>1956</v>
      </c>
      <c r="O1022" s="1" t="s">
        <v>1957</v>
      </c>
      <c r="P1022" s="1" t="s">
        <v>505</v>
      </c>
      <c r="Q1022" s="1" t="s">
        <v>506</v>
      </c>
      <c r="R1022" s="1" t="s">
        <v>26</v>
      </c>
      <c r="S1022" s="1" t="s">
        <v>517</v>
      </c>
      <c r="T1022" s="5">
        <v>171235</v>
      </c>
      <c r="U1022" s="1" t="s">
        <v>500</v>
      </c>
      <c r="V1022" s="1" t="s">
        <v>25</v>
      </c>
      <c r="W1022" s="1" t="s">
        <v>25</v>
      </c>
      <c r="X1022" s="1" t="s">
        <v>25</v>
      </c>
      <c r="Y1022" s="1" t="s">
        <v>25</v>
      </c>
      <c r="Z1022" s="1" t="s">
        <v>25</v>
      </c>
      <c r="AA1022" s="1" t="s">
        <v>25</v>
      </c>
      <c r="AB1022" s="1" t="s">
        <v>25</v>
      </c>
      <c r="AC1022" s="1" t="s">
        <v>4394</v>
      </c>
      <c r="AD1022" s="2">
        <v>23919.694</v>
      </c>
      <c r="AE1022" s="2">
        <v>399986.30499999999</v>
      </c>
      <c r="AF1022" s="2">
        <v>380631</v>
      </c>
      <c r="AG1022" s="2">
        <v>0</v>
      </c>
      <c r="AH1022" s="2">
        <v>0</v>
      </c>
      <c r="AI1022" s="2">
        <v>0</v>
      </c>
      <c r="AJ1022" s="2">
        <v>0</v>
      </c>
      <c r="AK1022" s="2">
        <v>0</v>
      </c>
      <c r="AL1022" s="25">
        <f>VLOOKUP(H1022,Tabla3[[#All],[Comuna]:[Codigo Comuna]],2,FALSE)</f>
        <v>10202</v>
      </c>
      <c r="AM1022" s="28">
        <f>VLOOKUP(AL1022,Poblacion!E$1:G$347,3,FALSE)</f>
        <v>40949</v>
      </c>
      <c r="AN1022" s="28">
        <f>VLOOKUP(AL1022,Tabla4[[#All],[Código Comuna]:[Población 2025 estimada]],3,FALSE)</f>
        <v>42531</v>
      </c>
      <c r="AO1022" s="26">
        <f>VLOOKUP(AL1022,Pobreza!B$1:E$346,4,FALSE)</f>
        <v>0.2295276483630872</v>
      </c>
    </row>
    <row r="1023" spans="1:41" ht="24" x14ac:dyDescent="0.25">
      <c r="A1023" s="5">
        <v>1188</v>
      </c>
      <c r="B1023" s="5" t="s">
        <v>497</v>
      </c>
      <c r="C1023" s="5" t="s">
        <v>497</v>
      </c>
      <c r="D1023" s="1" t="s">
        <v>498</v>
      </c>
      <c r="E1023" s="1" t="s">
        <v>165</v>
      </c>
      <c r="F1023" s="1" t="str">
        <f t="shared" si="15"/>
        <v>LOS LAGOS</v>
      </c>
      <c r="G1023" s="1" t="s">
        <v>451</v>
      </c>
      <c r="H1023" s="1" t="s">
        <v>452</v>
      </c>
      <c r="I1023" s="5" t="s">
        <v>4911</v>
      </c>
      <c r="J1023" s="5">
        <v>74</v>
      </c>
      <c r="K1023" s="5" t="s">
        <v>20</v>
      </c>
      <c r="L1023" s="5" t="s">
        <v>30</v>
      </c>
      <c r="M1023" s="5">
        <v>38586</v>
      </c>
      <c r="N1023" s="5" t="s">
        <v>1956</v>
      </c>
      <c r="O1023" s="1" t="s">
        <v>1957</v>
      </c>
      <c r="P1023" s="1" t="s">
        <v>505</v>
      </c>
      <c r="Q1023" s="1" t="s">
        <v>506</v>
      </c>
      <c r="R1023" s="1" t="s">
        <v>26</v>
      </c>
      <c r="S1023" s="1" t="s">
        <v>126</v>
      </c>
      <c r="T1023" s="5">
        <v>163616</v>
      </c>
      <c r="U1023" s="1" t="s">
        <v>500</v>
      </c>
      <c r="V1023" s="1" t="s">
        <v>25</v>
      </c>
      <c r="W1023" s="1" t="s">
        <v>25</v>
      </c>
      <c r="X1023" s="1" t="s">
        <v>25</v>
      </c>
      <c r="Y1023" s="1" t="s">
        <v>25</v>
      </c>
      <c r="Z1023" s="1" t="s">
        <v>25</v>
      </c>
      <c r="AA1023" s="1" t="s">
        <v>25</v>
      </c>
      <c r="AB1023" s="1" t="s">
        <v>25</v>
      </c>
      <c r="AC1023" s="1" t="s">
        <v>4394</v>
      </c>
      <c r="AD1023" s="2">
        <v>2667749.8559999997</v>
      </c>
      <c r="AE1023" s="2">
        <v>4673696.1840000004</v>
      </c>
      <c r="AF1023" s="2">
        <v>3121695</v>
      </c>
      <c r="AG1023" s="2">
        <v>1500000</v>
      </c>
      <c r="AH1023" s="2">
        <v>0</v>
      </c>
      <c r="AI1023" s="2">
        <v>0</v>
      </c>
      <c r="AJ1023" s="2">
        <v>0</v>
      </c>
      <c r="AK1023" s="2">
        <v>0</v>
      </c>
      <c r="AL1023" s="25">
        <f>VLOOKUP(H1023,Tabla3[[#All],[Comuna]:[Codigo Comuna]],2,FALSE)</f>
        <v>10202</v>
      </c>
      <c r="AM1023" s="28">
        <f>VLOOKUP(AL1023,Poblacion!E$1:G$347,3,FALSE)</f>
        <v>40949</v>
      </c>
      <c r="AN1023" s="28">
        <f>VLOOKUP(AL1023,Tabla4[[#All],[Código Comuna]:[Población 2025 estimada]],3,FALSE)</f>
        <v>42531</v>
      </c>
      <c r="AO1023" s="26">
        <f>VLOOKUP(AL1023,Pobreza!B$1:E$346,4,FALSE)</f>
        <v>0.2295276483630872</v>
      </c>
    </row>
    <row r="1024" spans="1:41" ht="24" x14ac:dyDescent="0.25">
      <c r="A1024" s="5">
        <v>1189</v>
      </c>
      <c r="B1024" s="5" t="s">
        <v>497</v>
      </c>
      <c r="C1024" s="5" t="s">
        <v>497</v>
      </c>
      <c r="D1024" s="1" t="s">
        <v>498</v>
      </c>
      <c r="E1024" s="1" t="s">
        <v>165</v>
      </c>
      <c r="F1024" s="1" t="str">
        <f t="shared" si="15"/>
        <v>LOS LAGOS</v>
      </c>
      <c r="G1024" s="1" t="s">
        <v>1945</v>
      </c>
      <c r="H1024" s="1" t="s">
        <v>1960</v>
      </c>
      <c r="I1024" s="5" t="s">
        <v>4911</v>
      </c>
      <c r="J1024" s="5">
        <v>104</v>
      </c>
      <c r="K1024" s="5" t="s">
        <v>20</v>
      </c>
      <c r="L1024" s="5" t="s">
        <v>30</v>
      </c>
      <c r="M1024" s="5">
        <v>41592</v>
      </c>
      <c r="N1024" s="5" t="s">
        <v>1958</v>
      </c>
      <c r="O1024" s="1" t="s">
        <v>1959</v>
      </c>
      <c r="P1024" s="1" t="s">
        <v>1943</v>
      </c>
      <c r="Q1024" s="1" t="s">
        <v>1944</v>
      </c>
      <c r="R1024" s="1" t="s">
        <v>26</v>
      </c>
      <c r="S1024" s="1" t="s">
        <v>31</v>
      </c>
      <c r="T1024" s="5">
        <v>131682</v>
      </c>
      <c r="U1024" s="1" t="s">
        <v>500</v>
      </c>
      <c r="V1024" s="1" t="s">
        <v>25</v>
      </c>
      <c r="W1024" s="1" t="s">
        <v>25</v>
      </c>
      <c r="X1024" s="1" t="s">
        <v>25</v>
      </c>
      <c r="Y1024" s="1" t="s">
        <v>25</v>
      </c>
      <c r="Z1024" s="1" t="s">
        <v>25</v>
      </c>
      <c r="AA1024" s="1" t="s">
        <v>25</v>
      </c>
      <c r="AB1024" s="1" t="s">
        <v>25</v>
      </c>
      <c r="AC1024" s="1" t="s">
        <v>4394</v>
      </c>
      <c r="AD1024" s="2">
        <v>0</v>
      </c>
      <c r="AE1024" s="2">
        <v>0</v>
      </c>
      <c r="AF1024" s="2">
        <v>6900</v>
      </c>
      <c r="AG1024" s="2">
        <v>0</v>
      </c>
      <c r="AH1024" s="2">
        <v>0</v>
      </c>
      <c r="AI1024" s="2">
        <v>0</v>
      </c>
      <c r="AJ1024" s="2">
        <v>0</v>
      </c>
      <c r="AK1024" s="2">
        <v>0</v>
      </c>
      <c r="AL1024" s="25">
        <f>VLOOKUP(H1024,Tabla3[[#All],[Comuna]:[Codigo Comuna]],2,FALSE)</f>
        <v>10401</v>
      </c>
      <c r="AM1024" s="28">
        <f>VLOOKUP(AL1024,Poblacion!E$1:G$347,3,FALSE)</f>
        <v>4025</v>
      </c>
      <c r="AN1024" s="28">
        <f>VLOOKUP(AL1024,Tabla4[[#All],[Código Comuna]:[Población 2025 estimada]],3,FALSE)</f>
        <v>5094</v>
      </c>
      <c r="AO1024" s="26">
        <f>VLOOKUP(AL1024,Pobreza!B$1:E$346,4,FALSE)</f>
        <v>0.2469898153169616</v>
      </c>
    </row>
    <row r="1025" spans="1:41" ht="24" x14ac:dyDescent="0.25">
      <c r="A1025" s="5">
        <v>1190</v>
      </c>
      <c r="B1025" s="5" t="s">
        <v>497</v>
      </c>
      <c r="C1025" s="5" t="s">
        <v>497</v>
      </c>
      <c r="D1025" s="1" t="s">
        <v>498</v>
      </c>
      <c r="E1025" s="1" t="s">
        <v>165</v>
      </c>
      <c r="F1025" s="1" t="str">
        <f t="shared" si="15"/>
        <v>LOS LAGOS</v>
      </c>
      <c r="G1025" s="1" t="s">
        <v>444</v>
      </c>
      <c r="H1025" s="1" t="s">
        <v>1963</v>
      </c>
      <c r="I1025" s="5" t="s">
        <v>4911</v>
      </c>
      <c r="J1025" s="5">
        <v>105</v>
      </c>
      <c r="K1025" s="5" t="s">
        <v>20</v>
      </c>
      <c r="L1025" s="5" t="s">
        <v>21</v>
      </c>
      <c r="M1025" s="5">
        <v>41593</v>
      </c>
      <c r="N1025" s="5" t="s">
        <v>1961</v>
      </c>
      <c r="O1025" s="1" t="s">
        <v>1962</v>
      </c>
      <c r="P1025" s="1" t="s">
        <v>543</v>
      </c>
      <c r="Q1025" s="1" t="s">
        <v>522</v>
      </c>
      <c r="R1025" s="1" t="s">
        <v>89</v>
      </c>
      <c r="S1025" s="1" t="s">
        <v>106</v>
      </c>
      <c r="T1025" s="5">
        <v>137279</v>
      </c>
      <c r="U1025" s="1" t="s">
        <v>500</v>
      </c>
      <c r="V1025" s="1" t="s">
        <v>25</v>
      </c>
      <c r="W1025" s="1" t="s">
        <v>25</v>
      </c>
      <c r="X1025" s="1" t="s">
        <v>25</v>
      </c>
      <c r="Y1025" s="1" t="s">
        <v>25</v>
      </c>
      <c r="Z1025" s="1" t="s">
        <v>25</v>
      </c>
      <c r="AA1025" s="1" t="s">
        <v>25</v>
      </c>
      <c r="AB1025" s="1" t="s">
        <v>25</v>
      </c>
      <c r="AC1025" s="1" t="s">
        <v>4394</v>
      </c>
      <c r="AD1025" s="2">
        <v>308675.315</v>
      </c>
      <c r="AE1025" s="2">
        <v>490016.89500000002</v>
      </c>
      <c r="AF1025" s="2">
        <v>364422</v>
      </c>
      <c r="AG1025" s="2">
        <v>0</v>
      </c>
      <c r="AH1025" s="2">
        <v>0</v>
      </c>
      <c r="AI1025" s="2">
        <v>0</v>
      </c>
      <c r="AJ1025" s="2">
        <v>0</v>
      </c>
      <c r="AK1025" s="2">
        <v>0</v>
      </c>
      <c r="AL1025" s="25" t="e">
        <f>VLOOKUP(H1025,Tabla3[[#All],[Comuna]:[Codigo Comuna]],2,FALSE)</f>
        <v>#N/A</v>
      </c>
      <c r="AM1025" s="28" t="e">
        <f>VLOOKUP(AL1025,Poblacion!E$1:G$347,3,FALSE)</f>
        <v>#N/A</v>
      </c>
      <c r="AN1025" s="28" t="e">
        <f>VLOOKUP(AL1025,Tabla4[[#All],[Código Comuna]:[Población 2025 estimada]],3,FALSE)</f>
        <v>#N/A</v>
      </c>
      <c r="AO1025" s="26" t="e">
        <f>VLOOKUP(AL1025,Pobreza!B$1:E$346,4,FALSE)</f>
        <v>#N/A</v>
      </c>
    </row>
    <row r="1026" spans="1:41" ht="24" x14ac:dyDescent="0.25">
      <c r="A1026" s="5">
        <v>1191</v>
      </c>
      <c r="B1026" s="5" t="s">
        <v>497</v>
      </c>
      <c r="C1026" s="5" t="s">
        <v>497</v>
      </c>
      <c r="D1026" s="1" t="s">
        <v>498</v>
      </c>
      <c r="E1026" s="1" t="s">
        <v>165</v>
      </c>
      <c r="F1026" s="1" t="str">
        <f t="shared" si="15"/>
        <v>LOS LAGOS</v>
      </c>
      <c r="G1026" s="1" t="s">
        <v>1945</v>
      </c>
      <c r="H1026" s="1" t="s">
        <v>1966</v>
      </c>
      <c r="I1026" s="5" t="s">
        <v>4911</v>
      </c>
      <c r="J1026" s="5">
        <v>112</v>
      </c>
      <c r="K1026" s="5" t="s">
        <v>20</v>
      </c>
      <c r="L1026" s="5" t="s">
        <v>21</v>
      </c>
      <c r="M1026" s="5">
        <v>41985</v>
      </c>
      <c r="N1026" s="5" t="s">
        <v>1964</v>
      </c>
      <c r="O1026" s="1" t="s">
        <v>1965</v>
      </c>
      <c r="P1026" s="1" t="s">
        <v>505</v>
      </c>
      <c r="Q1026" s="1" t="s">
        <v>522</v>
      </c>
      <c r="R1026" s="1" t="s">
        <v>26</v>
      </c>
      <c r="S1026" s="1" t="s">
        <v>27</v>
      </c>
      <c r="T1026" s="5">
        <v>133058</v>
      </c>
      <c r="U1026" s="1" t="s">
        <v>500</v>
      </c>
      <c r="V1026" s="1" t="s">
        <v>25</v>
      </c>
      <c r="W1026" s="1" t="s">
        <v>25</v>
      </c>
      <c r="X1026" s="1" t="s">
        <v>25</v>
      </c>
      <c r="Y1026" s="1" t="s">
        <v>25</v>
      </c>
      <c r="Z1026" s="1" t="s">
        <v>25</v>
      </c>
      <c r="AA1026" s="1" t="s">
        <v>25</v>
      </c>
      <c r="AB1026" s="1" t="s">
        <v>25</v>
      </c>
      <c r="AC1026" s="1" t="s">
        <v>4394</v>
      </c>
      <c r="AD1026" s="2">
        <v>208893.56599999999</v>
      </c>
      <c r="AE1026" s="2">
        <v>659931</v>
      </c>
      <c r="AF1026" s="2">
        <v>307100</v>
      </c>
      <c r="AG1026" s="2">
        <v>0</v>
      </c>
      <c r="AH1026" s="2">
        <v>0</v>
      </c>
      <c r="AI1026" s="2">
        <v>0</v>
      </c>
      <c r="AJ1026" s="2">
        <v>0</v>
      </c>
      <c r="AK1026" s="2">
        <v>0</v>
      </c>
      <c r="AL1026" s="25">
        <f>VLOOKUP(H1026,Tabla3[[#All],[Comuna]:[Codigo Comuna]],2,FALSE)</f>
        <v>10402</v>
      </c>
      <c r="AM1026" s="28">
        <f>VLOOKUP(AL1026,Poblacion!E$1:G$347,3,FALSE)</f>
        <v>3062</v>
      </c>
      <c r="AN1026" s="28">
        <f>VLOOKUP(AL1026,Tabla4[[#All],[Código Comuna]:[Población 2025 estimada]],3,FALSE)</f>
        <v>2938</v>
      </c>
      <c r="AO1026" s="26">
        <f>VLOOKUP(AL1026,Pobreza!B$1:E$346,4,FALSE)</f>
        <v>0.22726311866494639</v>
      </c>
    </row>
    <row r="1027" spans="1:41" ht="24" x14ac:dyDescent="0.25">
      <c r="A1027" s="5">
        <v>1192</v>
      </c>
      <c r="B1027" s="5" t="s">
        <v>497</v>
      </c>
      <c r="C1027" s="5" t="s">
        <v>497</v>
      </c>
      <c r="D1027" s="1" t="s">
        <v>498</v>
      </c>
      <c r="E1027" s="1" t="s">
        <v>165</v>
      </c>
      <c r="F1027" s="1" t="str">
        <f t="shared" ref="F1027:F1090" si="16">UPPER(E1027)</f>
        <v>LOS LAGOS</v>
      </c>
      <c r="G1027" s="1" t="s">
        <v>1945</v>
      </c>
      <c r="H1027" s="1" t="s">
        <v>1966</v>
      </c>
      <c r="I1027" s="5" t="s">
        <v>4911</v>
      </c>
      <c r="J1027" s="5">
        <v>112</v>
      </c>
      <c r="K1027" s="5" t="s">
        <v>20</v>
      </c>
      <c r="L1027" s="5" t="s">
        <v>30</v>
      </c>
      <c r="M1027" s="5">
        <v>41985</v>
      </c>
      <c r="N1027" s="5" t="s">
        <v>1964</v>
      </c>
      <c r="O1027" s="1" t="s">
        <v>1965</v>
      </c>
      <c r="P1027" s="1" t="s">
        <v>505</v>
      </c>
      <c r="Q1027" s="1" t="s">
        <v>522</v>
      </c>
      <c r="R1027" s="1" t="s">
        <v>26</v>
      </c>
      <c r="S1027" s="1" t="s">
        <v>31</v>
      </c>
      <c r="T1027" s="5">
        <v>132980</v>
      </c>
      <c r="U1027" s="1" t="s">
        <v>500</v>
      </c>
      <c r="V1027" s="1" t="s">
        <v>25</v>
      </c>
      <c r="W1027" s="1" t="s">
        <v>25</v>
      </c>
      <c r="X1027" s="1" t="s">
        <v>25</v>
      </c>
      <c r="Y1027" s="1" t="s">
        <v>25</v>
      </c>
      <c r="Z1027" s="1" t="s">
        <v>25</v>
      </c>
      <c r="AA1027" s="1" t="s">
        <v>25</v>
      </c>
      <c r="AB1027" s="1" t="s">
        <v>25</v>
      </c>
      <c r="AC1027" s="1" t="s">
        <v>4394</v>
      </c>
      <c r="AD1027" s="2">
        <v>1997317.314</v>
      </c>
      <c r="AE1027" s="2">
        <v>2525000</v>
      </c>
      <c r="AF1027" s="2">
        <v>4380404</v>
      </c>
      <c r="AG1027" s="2">
        <v>5700000</v>
      </c>
      <c r="AH1027" s="2">
        <v>0</v>
      </c>
      <c r="AI1027" s="2">
        <v>0</v>
      </c>
      <c r="AJ1027" s="2">
        <v>0</v>
      </c>
      <c r="AK1027" s="2">
        <v>0</v>
      </c>
      <c r="AL1027" s="25">
        <f>VLOOKUP(H1027,Tabla3[[#All],[Comuna]:[Codigo Comuna]],2,FALSE)</f>
        <v>10402</v>
      </c>
      <c r="AM1027" s="28">
        <f>VLOOKUP(AL1027,Poblacion!E$1:G$347,3,FALSE)</f>
        <v>3062</v>
      </c>
      <c r="AN1027" s="28">
        <f>VLOOKUP(AL1027,Tabla4[[#All],[Código Comuna]:[Población 2025 estimada]],3,FALSE)</f>
        <v>2938</v>
      </c>
      <c r="AO1027" s="26">
        <f>VLOOKUP(AL1027,Pobreza!B$1:E$346,4,FALSE)</f>
        <v>0.22726311866494639</v>
      </c>
    </row>
    <row r="1028" spans="1:41" ht="36" x14ac:dyDescent="0.25">
      <c r="A1028" s="5">
        <v>1194</v>
      </c>
      <c r="B1028" s="5" t="s">
        <v>497</v>
      </c>
      <c r="C1028" s="5" t="s">
        <v>497</v>
      </c>
      <c r="D1028" s="1" t="s">
        <v>498</v>
      </c>
      <c r="E1028" s="1" t="s">
        <v>165</v>
      </c>
      <c r="F1028" s="1" t="str">
        <f t="shared" si="16"/>
        <v>LOS LAGOS</v>
      </c>
      <c r="G1028" s="1" t="s">
        <v>1945</v>
      </c>
      <c r="H1028" s="1" t="s">
        <v>1960</v>
      </c>
      <c r="I1028" s="5" t="s">
        <v>4911</v>
      </c>
      <c r="J1028" s="5">
        <v>87</v>
      </c>
      <c r="K1028" s="5" t="s">
        <v>20</v>
      </c>
      <c r="L1028" s="5" t="s">
        <v>21</v>
      </c>
      <c r="M1028" s="5">
        <v>39959</v>
      </c>
      <c r="N1028" s="5" t="s">
        <v>1967</v>
      </c>
      <c r="O1028" s="1" t="s">
        <v>1968</v>
      </c>
      <c r="P1028" s="1" t="s">
        <v>1943</v>
      </c>
      <c r="Q1028" s="1" t="s">
        <v>1969</v>
      </c>
      <c r="R1028" s="1" t="s">
        <v>26</v>
      </c>
      <c r="S1028" s="1" t="s">
        <v>27</v>
      </c>
      <c r="T1028" s="5">
        <v>127691</v>
      </c>
      <c r="U1028" s="1" t="s">
        <v>1947</v>
      </c>
      <c r="V1028" s="1" t="s">
        <v>25</v>
      </c>
      <c r="W1028" s="1" t="s">
        <v>25</v>
      </c>
      <c r="X1028" s="1" t="s">
        <v>25</v>
      </c>
      <c r="Y1028" s="1" t="s">
        <v>25</v>
      </c>
      <c r="Z1028" s="1" t="s">
        <v>86</v>
      </c>
      <c r="AA1028" s="1" t="s">
        <v>25</v>
      </c>
      <c r="AB1028" s="1" t="s">
        <v>25</v>
      </c>
      <c r="AC1028" s="1" t="s">
        <v>4394</v>
      </c>
      <c r="AD1028" s="2">
        <v>0</v>
      </c>
      <c r="AE1028" s="2">
        <v>61073</v>
      </c>
      <c r="AF1028" s="2">
        <v>751561</v>
      </c>
      <c r="AG1028" s="2">
        <v>893711</v>
      </c>
      <c r="AH1028" s="2">
        <v>340000</v>
      </c>
      <c r="AI1028" s="2">
        <v>0</v>
      </c>
      <c r="AJ1028" s="2">
        <v>0</v>
      </c>
      <c r="AK1028" s="2">
        <v>0</v>
      </c>
      <c r="AL1028" s="25">
        <f>VLOOKUP(H1028,Tabla3[[#All],[Comuna]:[Codigo Comuna]],2,FALSE)</f>
        <v>10401</v>
      </c>
      <c r="AM1028" s="28">
        <f>VLOOKUP(AL1028,Poblacion!E$1:G$347,3,FALSE)</f>
        <v>4025</v>
      </c>
      <c r="AN1028" s="28">
        <f>VLOOKUP(AL1028,Tabla4[[#All],[Código Comuna]:[Población 2025 estimada]],3,FALSE)</f>
        <v>5094</v>
      </c>
      <c r="AO1028" s="26">
        <f>VLOOKUP(AL1028,Pobreza!B$1:E$346,4,FALSE)</f>
        <v>0.2469898153169616</v>
      </c>
    </row>
    <row r="1029" spans="1:41" ht="36" x14ac:dyDescent="0.25">
      <c r="A1029" s="5">
        <v>1193</v>
      </c>
      <c r="B1029" s="5" t="s">
        <v>497</v>
      </c>
      <c r="C1029" s="5" t="s">
        <v>497</v>
      </c>
      <c r="D1029" s="1" t="s">
        <v>498</v>
      </c>
      <c r="E1029" s="1" t="s">
        <v>165</v>
      </c>
      <c r="F1029" s="1" t="str">
        <f t="shared" si="16"/>
        <v>LOS LAGOS</v>
      </c>
      <c r="G1029" s="1" t="s">
        <v>1945</v>
      </c>
      <c r="H1029" s="1" t="s">
        <v>1960</v>
      </c>
      <c r="I1029" s="5" t="s">
        <v>4911</v>
      </c>
      <c r="J1029" s="5">
        <v>87</v>
      </c>
      <c r="K1029" s="5" t="s">
        <v>20</v>
      </c>
      <c r="L1029" s="5" t="s">
        <v>30</v>
      </c>
      <c r="M1029" s="5">
        <v>39959</v>
      </c>
      <c r="N1029" s="5" t="s">
        <v>1967</v>
      </c>
      <c r="O1029" s="1" t="s">
        <v>1968</v>
      </c>
      <c r="P1029" s="1" t="s">
        <v>1943</v>
      </c>
      <c r="Q1029" s="1" t="s">
        <v>1969</v>
      </c>
      <c r="R1029" s="1" t="s">
        <v>26</v>
      </c>
      <c r="S1029" s="1" t="s">
        <v>31</v>
      </c>
      <c r="T1029" s="5">
        <v>127692</v>
      </c>
      <c r="U1029" s="1" t="s">
        <v>1947</v>
      </c>
      <c r="V1029" s="1" t="s">
        <v>25</v>
      </c>
      <c r="W1029" s="1" t="s">
        <v>25</v>
      </c>
      <c r="X1029" s="1" t="s">
        <v>25</v>
      </c>
      <c r="Y1029" s="1" t="s">
        <v>25</v>
      </c>
      <c r="Z1029" s="1" t="s">
        <v>86</v>
      </c>
      <c r="AA1029" s="1" t="s">
        <v>25</v>
      </c>
      <c r="AB1029" s="1" t="s">
        <v>25</v>
      </c>
      <c r="AC1029" s="1" t="s">
        <v>4394</v>
      </c>
      <c r="AD1029" s="2">
        <v>0</v>
      </c>
      <c r="AE1029" s="2">
        <v>500000</v>
      </c>
      <c r="AF1029" s="2">
        <v>8612741</v>
      </c>
      <c r="AG1029" s="2">
        <v>19466864</v>
      </c>
      <c r="AH1029" s="2">
        <v>20053727</v>
      </c>
      <c r="AI1029" s="2">
        <v>0</v>
      </c>
      <c r="AJ1029" s="2">
        <v>0</v>
      </c>
      <c r="AK1029" s="2">
        <v>0</v>
      </c>
      <c r="AL1029" s="25">
        <f>VLOOKUP(H1029,Tabla3[[#All],[Comuna]:[Codigo Comuna]],2,FALSE)</f>
        <v>10401</v>
      </c>
      <c r="AM1029" s="28">
        <f>VLOOKUP(AL1029,Poblacion!E$1:G$347,3,FALSE)</f>
        <v>4025</v>
      </c>
      <c r="AN1029" s="28">
        <f>VLOOKUP(AL1029,Tabla4[[#All],[Código Comuna]:[Población 2025 estimada]],3,FALSE)</f>
        <v>5094</v>
      </c>
      <c r="AO1029" s="26">
        <f>VLOOKUP(AL1029,Pobreza!B$1:E$346,4,FALSE)</f>
        <v>0.2469898153169616</v>
      </c>
    </row>
    <row r="1030" spans="1:41" ht="24" x14ac:dyDescent="0.25">
      <c r="A1030" s="5">
        <v>1195</v>
      </c>
      <c r="B1030" s="5" t="s">
        <v>497</v>
      </c>
      <c r="C1030" s="5" t="s">
        <v>497</v>
      </c>
      <c r="D1030" s="1" t="s">
        <v>498</v>
      </c>
      <c r="E1030" s="1" t="s">
        <v>165</v>
      </c>
      <c r="F1030" s="1" t="str">
        <f t="shared" si="16"/>
        <v>LOS LAGOS</v>
      </c>
      <c r="G1030" s="1" t="s">
        <v>451</v>
      </c>
      <c r="H1030" s="1" t="s">
        <v>1972</v>
      </c>
      <c r="I1030" s="5" t="s">
        <v>4911</v>
      </c>
      <c r="J1030" s="5">
        <v>73</v>
      </c>
      <c r="K1030" s="5" t="s">
        <v>20</v>
      </c>
      <c r="L1030" s="5" t="s">
        <v>21</v>
      </c>
      <c r="M1030" s="5">
        <v>38585</v>
      </c>
      <c r="N1030" s="5" t="s">
        <v>1970</v>
      </c>
      <c r="O1030" s="1" t="s">
        <v>1971</v>
      </c>
      <c r="P1030" s="1" t="s">
        <v>505</v>
      </c>
      <c r="Q1030" s="1" t="s">
        <v>506</v>
      </c>
      <c r="R1030" s="1" t="s">
        <v>26</v>
      </c>
      <c r="S1030" s="1" t="s">
        <v>224</v>
      </c>
      <c r="T1030" s="5">
        <v>139322</v>
      </c>
      <c r="U1030" s="1" t="s">
        <v>500</v>
      </c>
      <c r="V1030" s="1" t="s">
        <v>25</v>
      </c>
      <c r="W1030" s="1" t="s">
        <v>25</v>
      </c>
      <c r="X1030" s="1" t="s">
        <v>25</v>
      </c>
      <c r="Y1030" s="1" t="s">
        <v>86</v>
      </c>
      <c r="Z1030" s="1" t="s">
        <v>25</v>
      </c>
      <c r="AA1030" s="1" t="s">
        <v>25</v>
      </c>
      <c r="AB1030" s="1" t="s">
        <v>25</v>
      </c>
      <c r="AC1030" s="1" t="s">
        <v>4394</v>
      </c>
      <c r="AD1030" s="2">
        <v>130580</v>
      </c>
      <c r="AE1030" s="2">
        <v>380141.473</v>
      </c>
      <c r="AF1030" s="2">
        <v>110592</v>
      </c>
      <c r="AG1030" s="2">
        <v>0</v>
      </c>
      <c r="AH1030" s="2">
        <v>0</v>
      </c>
      <c r="AI1030" s="2">
        <v>0</v>
      </c>
      <c r="AJ1030" s="2">
        <v>0</v>
      </c>
      <c r="AK1030" s="2">
        <v>0</v>
      </c>
      <c r="AL1030" s="25">
        <f>VLOOKUP(H1030,Tabla3[[#All],[Comuna]:[Codigo Comuna]],2,FALSE)</f>
        <v>10207</v>
      </c>
      <c r="AM1030" s="28">
        <f>VLOOKUP(AL1030,Poblacion!E$1:G$347,3,FALSE)</f>
        <v>5690</v>
      </c>
      <c r="AN1030" s="28">
        <f>VLOOKUP(AL1030,Tabla4[[#All],[Código Comuna]:[Población 2025 estimada]],3,FALSE)</f>
        <v>5539</v>
      </c>
      <c r="AO1030" s="26">
        <f>VLOOKUP(AL1030,Pobreza!B$1:E$346,4,FALSE)</f>
        <v>0.29299864483729349</v>
      </c>
    </row>
    <row r="1031" spans="1:41" ht="24" x14ac:dyDescent="0.25">
      <c r="A1031" s="5">
        <v>1196</v>
      </c>
      <c r="B1031" s="5" t="s">
        <v>497</v>
      </c>
      <c r="C1031" s="5" t="s">
        <v>497</v>
      </c>
      <c r="D1031" s="1" t="s">
        <v>498</v>
      </c>
      <c r="E1031" s="1" t="s">
        <v>165</v>
      </c>
      <c r="F1031" s="1" t="str">
        <f t="shared" si="16"/>
        <v>LOS LAGOS</v>
      </c>
      <c r="G1031" s="1" t="s">
        <v>451</v>
      </c>
      <c r="H1031" s="1" t="s">
        <v>1972</v>
      </c>
      <c r="I1031" s="5" t="s">
        <v>4911</v>
      </c>
      <c r="J1031" s="5">
        <v>73</v>
      </c>
      <c r="K1031" s="5" t="s">
        <v>20</v>
      </c>
      <c r="L1031" s="5" t="s">
        <v>30</v>
      </c>
      <c r="M1031" s="5">
        <v>38585</v>
      </c>
      <c r="N1031" s="5" t="s">
        <v>1970</v>
      </c>
      <c r="O1031" s="1" t="s">
        <v>1971</v>
      </c>
      <c r="P1031" s="1" t="s">
        <v>505</v>
      </c>
      <c r="Q1031" s="1" t="s">
        <v>506</v>
      </c>
      <c r="R1031" s="1" t="s">
        <v>26</v>
      </c>
      <c r="S1031" s="1" t="s">
        <v>135</v>
      </c>
      <c r="T1031" s="5">
        <v>139321</v>
      </c>
      <c r="U1031" s="1" t="s">
        <v>500</v>
      </c>
      <c r="V1031" s="1" t="s">
        <v>25</v>
      </c>
      <c r="W1031" s="1" t="s">
        <v>25</v>
      </c>
      <c r="X1031" s="1" t="s">
        <v>25</v>
      </c>
      <c r="Y1031" s="1" t="s">
        <v>86</v>
      </c>
      <c r="Z1031" s="1" t="s">
        <v>25</v>
      </c>
      <c r="AA1031" s="1" t="s">
        <v>25</v>
      </c>
      <c r="AB1031" s="1" t="s">
        <v>25</v>
      </c>
      <c r="AC1031" s="1" t="s">
        <v>4394</v>
      </c>
      <c r="AD1031" s="2">
        <v>2112600</v>
      </c>
      <c r="AE1031" s="2">
        <v>2900001</v>
      </c>
      <c r="AF1031" s="2">
        <v>4018689</v>
      </c>
      <c r="AG1031" s="2">
        <v>1900000</v>
      </c>
      <c r="AH1031" s="2">
        <v>0</v>
      </c>
      <c r="AI1031" s="2">
        <v>0</v>
      </c>
      <c r="AJ1031" s="2">
        <v>0</v>
      </c>
      <c r="AK1031" s="2">
        <v>0</v>
      </c>
      <c r="AL1031" s="25">
        <f>VLOOKUP(H1031,Tabla3[[#All],[Comuna]:[Codigo Comuna]],2,FALSE)</f>
        <v>10207</v>
      </c>
      <c r="AM1031" s="28">
        <f>VLOOKUP(AL1031,Poblacion!E$1:G$347,3,FALSE)</f>
        <v>5690</v>
      </c>
      <c r="AN1031" s="28">
        <f>VLOOKUP(AL1031,Tabla4[[#All],[Código Comuna]:[Población 2025 estimada]],3,FALSE)</f>
        <v>5539</v>
      </c>
      <c r="AO1031" s="26">
        <f>VLOOKUP(AL1031,Pobreza!B$1:E$346,4,FALSE)</f>
        <v>0.29299864483729349</v>
      </c>
    </row>
    <row r="1032" spans="1:41" ht="24" x14ac:dyDescent="0.25">
      <c r="A1032" s="5">
        <v>1197</v>
      </c>
      <c r="B1032" s="5" t="s">
        <v>497</v>
      </c>
      <c r="C1032" s="5" t="s">
        <v>497</v>
      </c>
      <c r="D1032" s="1" t="s">
        <v>498</v>
      </c>
      <c r="E1032" s="1" t="s">
        <v>165</v>
      </c>
      <c r="F1032" s="1" t="str">
        <f t="shared" si="16"/>
        <v>LOS LAGOS</v>
      </c>
      <c r="G1032" s="1" t="s">
        <v>1975</v>
      </c>
      <c r="H1032" s="1" t="s">
        <v>1976</v>
      </c>
      <c r="I1032" s="5" t="s">
        <v>4911</v>
      </c>
      <c r="J1032" s="5">
        <v>173</v>
      </c>
      <c r="K1032" s="5" t="s">
        <v>20</v>
      </c>
      <c r="L1032" s="5" t="s">
        <v>21</v>
      </c>
      <c r="M1032" s="5">
        <v>46601</v>
      </c>
      <c r="N1032" s="5" t="s">
        <v>1973</v>
      </c>
      <c r="O1032" s="1" t="s">
        <v>1974</v>
      </c>
      <c r="P1032" s="1" t="s">
        <v>520</v>
      </c>
      <c r="Q1032" s="1" t="s">
        <v>506</v>
      </c>
      <c r="R1032" s="1" t="s">
        <v>89</v>
      </c>
      <c r="S1032" s="1" t="s">
        <v>106</v>
      </c>
      <c r="T1032" s="5">
        <v>141867</v>
      </c>
      <c r="U1032" s="1" t="s">
        <v>500</v>
      </c>
      <c r="V1032" s="1" t="s">
        <v>193</v>
      </c>
      <c r="W1032" s="1" t="s">
        <v>25</v>
      </c>
      <c r="X1032" s="1" t="s">
        <v>25</v>
      </c>
      <c r="Y1032" s="1" t="s">
        <v>25</v>
      </c>
      <c r="Z1032" s="1" t="s">
        <v>25</v>
      </c>
      <c r="AA1032" s="1" t="s">
        <v>25</v>
      </c>
      <c r="AB1032" s="1" t="s">
        <v>25</v>
      </c>
      <c r="AC1032" s="1" t="s">
        <v>4394</v>
      </c>
      <c r="AD1032" s="2">
        <v>398878.01</v>
      </c>
      <c r="AE1032" s="2">
        <v>106126.19</v>
      </c>
      <c r="AF1032" s="2">
        <v>239124</v>
      </c>
      <c r="AG1032" s="2">
        <v>0</v>
      </c>
      <c r="AH1032" s="2">
        <v>0</v>
      </c>
      <c r="AI1032" s="2">
        <v>0</v>
      </c>
      <c r="AJ1032" s="2">
        <v>0</v>
      </c>
      <c r="AK1032" s="2">
        <v>0</v>
      </c>
      <c r="AL1032" s="25" t="e">
        <f>VLOOKUP(H1032,Tabla3[[#All],[Comuna]:[Codigo Comuna]],2,FALSE)</f>
        <v>#N/A</v>
      </c>
      <c r="AM1032" s="28" t="e">
        <f>VLOOKUP(AL1032,Poblacion!E$1:G$347,3,FALSE)</f>
        <v>#N/A</v>
      </c>
      <c r="AN1032" s="28" t="e">
        <f>VLOOKUP(AL1032,Tabla4[[#All],[Código Comuna]:[Población 2025 estimada]],3,FALSE)</f>
        <v>#N/A</v>
      </c>
      <c r="AO1032" s="26" t="e">
        <f>VLOOKUP(AL1032,Pobreza!B$1:E$346,4,FALSE)</f>
        <v>#N/A</v>
      </c>
    </row>
    <row r="1033" spans="1:41" ht="24" x14ac:dyDescent="0.25">
      <c r="A1033" s="5">
        <v>1198</v>
      </c>
      <c r="B1033" s="5" t="s">
        <v>497</v>
      </c>
      <c r="C1033" s="5" t="s">
        <v>497</v>
      </c>
      <c r="D1033" s="1" t="s">
        <v>498</v>
      </c>
      <c r="E1033" s="1" t="s">
        <v>165</v>
      </c>
      <c r="F1033" s="1" t="str">
        <f t="shared" si="16"/>
        <v>LOS LAGOS</v>
      </c>
      <c r="G1033" s="1" t="s">
        <v>444</v>
      </c>
      <c r="H1033" s="1" t="s">
        <v>1979</v>
      </c>
      <c r="I1033" s="5" t="s">
        <v>4912</v>
      </c>
      <c r="J1033" s="5">
        <v>750</v>
      </c>
      <c r="K1033" s="5" t="s">
        <v>20</v>
      </c>
      <c r="L1033" s="5" t="s">
        <v>688</v>
      </c>
      <c r="M1033" s="5">
        <v>41594</v>
      </c>
      <c r="N1033" s="5" t="s">
        <v>1977</v>
      </c>
      <c r="O1033" s="1" t="s">
        <v>1978</v>
      </c>
      <c r="P1033" s="1" t="s">
        <v>505</v>
      </c>
      <c r="Q1033" s="1" t="s">
        <v>506</v>
      </c>
      <c r="R1033" s="1" t="s">
        <v>26</v>
      </c>
      <c r="S1033" s="1" t="s">
        <v>691</v>
      </c>
      <c r="T1033" s="5">
        <v>169677</v>
      </c>
      <c r="U1033" s="1" t="s">
        <v>25</v>
      </c>
      <c r="V1033" s="1" t="s">
        <v>25</v>
      </c>
      <c r="W1033" s="1" t="s">
        <v>25</v>
      </c>
      <c r="X1033" s="1" t="s">
        <v>25</v>
      </c>
      <c r="Y1033" s="1" t="s">
        <v>25</v>
      </c>
      <c r="Z1033" s="1" t="s">
        <v>25</v>
      </c>
      <c r="AA1033" s="1" t="s">
        <v>25</v>
      </c>
      <c r="AB1033" s="1" t="s">
        <v>25</v>
      </c>
      <c r="AC1033" s="1" t="s">
        <v>4394</v>
      </c>
      <c r="AD1033" s="2">
        <v>0</v>
      </c>
      <c r="AE1033" s="2">
        <v>0</v>
      </c>
      <c r="AF1033" s="2">
        <v>20000</v>
      </c>
      <c r="AG1033" s="2">
        <v>0</v>
      </c>
      <c r="AH1033" s="2">
        <v>0</v>
      </c>
      <c r="AI1033" s="2">
        <v>0</v>
      </c>
      <c r="AJ1033" s="2">
        <v>0</v>
      </c>
      <c r="AK1033" s="2">
        <v>0</v>
      </c>
      <c r="AL1033" s="25" t="e">
        <f>VLOOKUP(H1033,Tabla3[[#All],[Comuna]:[Codigo Comuna]],2,FALSE)</f>
        <v>#N/A</v>
      </c>
      <c r="AM1033" s="28" t="e">
        <f>VLOOKUP(AL1033,Poblacion!E$1:G$347,3,FALSE)</f>
        <v>#N/A</v>
      </c>
      <c r="AN1033" s="28" t="e">
        <f>VLOOKUP(AL1033,Tabla4[[#All],[Código Comuna]:[Población 2025 estimada]],3,FALSE)</f>
        <v>#N/A</v>
      </c>
      <c r="AO1033" s="26" t="e">
        <f>VLOOKUP(AL1033,Pobreza!B$1:E$346,4,FALSE)</f>
        <v>#N/A</v>
      </c>
    </row>
    <row r="1034" spans="1:41" ht="36" x14ac:dyDescent="0.25">
      <c r="A1034" s="5">
        <v>1199</v>
      </c>
      <c r="B1034" s="5" t="s">
        <v>497</v>
      </c>
      <c r="C1034" s="5" t="s">
        <v>497</v>
      </c>
      <c r="D1034" s="1" t="s">
        <v>498</v>
      </c>
      <c r="E1034" s="1" t="s">
        <v>165</v>
      </c>
      <c r="F1034" s="1" t="str">
        <f t="shared" si="16"/>
        <v>LOS LAGOS</v>
      </c>
      <c r="G1034" s="1" t="s">
        <v>1945</v>
      </c>
      <c r="H1034" s="1" t="s">
        <v>1982</v>
      </c>
      <c r="I1034" s="5" t="s">
        <v>4911</v>
      </c>
      <c r="J1034" s="5">
        <v>152</v>
      </c>
      <c r="K1034" s="5" t="s">
        <v>20</v>
      </c>
      <c r="L1034" s="5" t="s">
        <v>21</v>
      </c>
      <c r="M1034" s="5">
        <v>44462</v>
      </c>
      <c r="N1034" s="5" t="s">
        <v>1980</v>
      </c>
      <c r="O1034" s="1" t="s">
        <v>1981</v>
      </c>
      <c r="P1034" s="1" t="s">
        <v>499</v>
      </c>
      <c r="Q1034" s="1" t="s">
        <v>499</v>
      </c>
      <c r="R1034" s="1" t="s">
        <v>89</v>
      </c>
      <c r="S1034" s="1" t="s">
        <v>106</v>
      </c>
      <c r="T1034" s="5">
        <v>139315</v>
      </c>
      <c r="U1034" s="1" t="s">
        <v>500</v>
      </c>
      <c r="V1034" s="1" t="s">
        <v>193</v>
      </c>
      <c r="W1034" s="1" t="s">
        <v>25</v>
      </c>
      <c r="X1034" s="1" t="s">
        <v>25</v>
      </c>
      <c r="Y1034" s="1" t="s">
        <v>25</v>
      </c>
      <c r="Z1034" s="1" t="s">
        <v>25</v>
      </c>
      <c r="AA1034" s="1" t="s">
        <v>25</v>
      </c>
      <c r="AB1034" s="1" t="s">
        <v>25</v>
      </c>
      <c r="AC1034" s="1" t="s">
        <v>4394</v>
      </c>
      <c r="AD1034" s="2">
        <v>111688.861</v>
      </c>
      <c r="AE1034" s="2">
        <v>25695</v>
      </c>
      <c r="AF1034" s="2">
        <v>80854</v>
      </c>
      <c r="AG1034" s="2">
        <v>0</v>
      </c>
      <c r="AH1034" s="2">
        <v>0</v>
      </c>
      <c r="AI1034" s="2">
        <v>0</v>
      </c>
      <c r="AJ1034" s="2">
        <v>0</v>
      </c>
      <c r="AK1034" s="2">
        <v>0</v>
      </c>
      <c r="AL1034" s="25" t="e">
        <f>VLOOKUP(H1034,Tabla3[[#All],[Comuna]:[Codigo Comuna]],2,FALSE)</f>
        <v>#N/A</v>
      </c>
      <c r="AM1034" s="28" t="e">
        <f>VLOOKUP(AL1034,Poblacion!E$1:G$347,3,FALSE)</f>
        <v>#N/A</v>
      </c>
      <c r="AN1034" s="28" t="e">
        <f>VLOOKUP(AL1034,Tabla4[[#All],[Código Comuna]:[Población 2025 estimada]],3,FALSE)</f>
        <v>#N/A</v>
      </c>
      <c r="AO1034" s="26" t="e">
        <f>VLOOKUP(AL1034,Pobreza!B$1:E$346,4,FALSE)</f>
        <v>#N/A</v>
      </c>
    </row>
    <row r="1035" spans="1:41" ht="24" x14ac:dyDescent="0.25">
      <c r="A1035" s="5">
        <v>1200</v>
      </c>
      <c r="B1035" s="5" t="s">
        <v>497</v>
      </c>
      <c r="C1035" s="5" t="s">
        <v>497</v>
      </c>
      <c r="D1035" s="1" t="s">
        <v>498</v>
      </c>
      <c r="E1035" s="1" t="s">
        <v>165</v>
      </c>
      <c r="F1035" s="1" t="str">
        <f t="shared" si="16"/>
        <v>LOS LAGOS</v>
      </c>
      <c r="G1035" s="1" t="s">
        <v>444</v>
      </c>
      <c r="H1035" s="1" t="s">
        <v>1929</v>
      </c>
      <c r="I1035" s="5" t="s">
        <v>4911</v>
      </c>
      <c r="J1035" s="5">
        <v>134</v>
      </c>
      <c r="K1035" s="5" t="s">
        <v>20</v>
      </c>
      <c r="L1035" s="5" t="s">
        <v>30</v>
      </c>
      <c r="M1035" s="5">
        <v>43431</v>
      </c>
      <c r="N1035" s="5" t="s">
        <v>1983</v>
      </c>
      <c r="O1035" s="1" t="s">
        <v>1984</v>
      </c>
      <c r="P1035" s="1" t="s">
        <v>505</v>
      </c>
      <c r="Q1035" s="1" t="s">
        <v>560</v>
      </c>
      <c r="R1035" s="1" t="s">
        <v>26</v>
      </c>
      <c r="S1035" s="1" t="s">
        <v>135</v>
      </c>
      <c r="T1035" s="5">
        <v>140676</v>
      </c>
      <c r="U1035" s="1" t="s">
        <v>500</v>
      </c>
      <c r="V1035" s="1" t="s">
        <v>25</v>
      </c>
      <c r="W1035" s="1" t="s">
        <v>25</v>
      </c>
      <c r="X1035" s="1" t="s">
        <v>25</v>
      </c>
      <c r="Y1035" s="1" t="s">
        <v>25</v>
      </c>
      <c r="Z1035" s="1" t="s">
        <v>25</v>
      </c>
      <c r="AA1035" s="1" t="s">
        <v>25</v>
      </c>
      <c r="AB1035" s="1" t="s">
        <v>25</v>
      </c>
      <c r="AC1035" s="1" t="s">
        <v>4394</v>
      </c>
      <c r="AD1035" s="2">
        <v>38429.373</v>
      </c>
      <c r="AE1035" s="2">
        <v>0</v>
      </c>
      <c r="AF1035" s="2">
        <v>14782</v>
      </c>
      <c r="AG1035" s="2">
        <v>0</v>
      </c>
      <c r="AH1035" s="2">
        <v>0</v>
      </c>
      <c r="AI1035" s="2">
        <v>0</v>
      </c>
      <c r="AJ1035" s="2">
        <v>0</v>
      </c>
      <c r="AK1035" s="2">
        <v>0</v>
      </c>
      <c r="AL1035" s="25">
        <f>VLOOKUP(H1035,Tabla3[[#All],[Comuna]:[Codigo Comuna]],2,FALSE)</f>
        <v>10103</v>
      </c>
      <c r="AM1035" s="28">
        <f>VLOOKUP(AL1035,Poblacion!E$1:G$347,3,FALSE)</f>
        <v>4199</v>
      </c>
      <c r="AN1035" s="28">
        <f>VLOOKUP(AL1035,Tabla4[[#All],[Código Comuna]:[Población 2025 estimada]],3,FALSE)</f>
        <v>3932</v>
      </c>
      <c r="AO1035" s="26">
        <f>VLOOKUP(AL1035,Pobreza!B$1:E$346,4,FALSE)</f>
        <v>0.22734955103193519</v>
      </c>
    </row>
    <row r="1036" spans="1:41" ht="24" x14ac:dyDescent="0.25">
      <c r="A1036" s="5">
        <v>1201</v>
      </c>
      <c r="B1036" s="5" t="s">
        <v>497</v>
      </c>
      <c r="C1036" s="5" t="s">
        <v>497</v>
      </c>
      <c r="D1036" s="1" t="s">
        <v>498</v>
      </c>
      <c r="E1036" s="1" t="s">
        <v>165</v>
      </c>
      <c r="F1036" s="1" t="str">
        <f t="shared" si="16"/>
        <v>LOS LAGOS</v>
      </c>
      <c r="G1036" s="1" t="s">
        <v>451</v>
      </c>
      <c r="H1036" s="1" t="s">
        <v>1987</v>
      </c>
      <c r="I1036" s="5" t="s">
        <v>4911</v>
      </c>
      <c r="J1036" s="5">
        <v>130</v>
      </c>
      <c r="K1036" s="5" t="s">
        <v>20</v>
      </c>
      <c r="L1036" s="5" t="s">
        <v>30</v>
      </c>
      <c r="M1036" s="5">
        <v>42789</v>
      </c>
      <c r="N1036" s="5" t="s">
        <v>1985</v>
      </c>
      <c r="O1036" s="1" t="s">
        <v>1986</v>
      </c>
      <c r="P1036" s="1" t="s">
        <v>539</v>
      </c>
      <c r="Q1036" s="1" t="s">
        <v>506</v>
      </c>
      <c r="R1036" s="1" t="s">
        <v>26</v>
      </c>
      <c r="S1036" s="1" t="s">
        <v>31</v>
      </c>
      <c r="T1036" s="5">
        <v>135606</v>
      </c>
      <c r="U1036" s="1" t="s">
        <v>500</v>
      </c>
      <c r="V1036" s="1" t="s">
        <v>25</v>
      </c>
      <c r="W1036" s="1" t="s">
        <v>25</v>
      </c>
      <c r="X1036" s="1" t="s">
        <v>25</v>
      </c>
      <c r="Y1036" s="1" t="s">
        <v>25</v>
      </c>
      <c r="Z1036" s="1" t="s">
        <v>25</v>
      </c>
      <c r="AA1036" s="1" t="s">
        <v>25</v>
      </c>
      <c r="AB1036" s="1" t="s">
        <v>25</v>
      </c>
      <c r="AC1036" s="1" t="s">
        <v>4394</v>
      </c>
      <c r="AD1036" s="2">
        <v>0</v>
      </c>
      <c r="AE1036" s="2">
        <v>220000</v>
      </c>
      <c r="AF1036" s="2">
        <v>3600000</v>
      </c>
      <c r="AG1036" s="2">
        <v>0</v>
      </c>
      <c r="AH1036" s="2">
        <v>0</v>
      </c>
      <c r="AI1036" s="2">
        <v>0</v>
      </c>
      <c r="AJ1036" s="2">
        <v>0</v>
      </c>
      <c r="AK1036" s="2">
        <v>0</v>
      </c>
      <c r="AL1036" s="25">
        <f>VLOOKUP(H1036,Tabla3[[#All],[Comuna]:[Codigo Comuna]],2,FALSE)</f>
        <v>10208</v>
      </c>
      <c r="AM1036" s="28">
        <f>VLOOKUP(AL1036,Poblacion!E$1:G$347,3,FALSE)</f>
        <v>28460</v>
      </c>
      <c r="AN1036" s="28">
        <f>VLOOKUP(AL1036,Tabla4[[#All],[Código Comuna]:[Población 2025 estimada]],3,FALSE)</f>
        <v>30320</v>
      </c>
      <c r="AO1036" s="26">
        <f>VLOOKUP(AL1036,Pobreza!B$1:E$346,4,FALSE)</f>
        <v>0.29909104009070581</v>
      </c>
    </row>
    <row r="1037" spans="1:41" ht="36" x14ac:dyDescent="0.25">
      <c r="A1037" s="5">
        <v>1202</v>
      </c>
      <c r="B1037" s="5" t="s">
        <v>497</v>
      </c>
      <c r="C1037" s="5" t="s">
        <v>497</v>
      </c>
      <c r="D1037" s="1" t="s">
        <v>498</v>
      </c>
      <c r="E1037" s="1" t="s">
        <v>165</v>
      </c>
      <c r="F1037" s="1" t="str">
        <f t="shared" si="16"/>
        <v>LOS LAGOS</v>
      </c>
      <c r="G1037" s="1" t="s">
        <v>467</v>
      </c>
      <c r="H1037" s="1" t="s">
        <v>1990</v>
      </c>
      <c r="I1037" s="5" t="s">
        <v>4911</v>
      </c>
      <c r="J1037" s="5">
        <v>159</v>
      </c>
      <c r="K1037" s="5" t="s">
        <v>20</v>
      </c>
      <c r="L1037" s="5" t="s">
        <v>21</v>
      </c>
      <c r="M1037" s="5">
        <v>46032</v>
      </c>
      <c r="N1037" s="5" t="s">
        <v>1988</v>
      </c>
      <c r="O1037" s="1" t="s">
        <v>1989</v>
      </c>
      <c r="P1037" s="1" t="s">
        <v>520</v>
      </c>
      <c r="Q1037" s="1" t="s">
        <v>540</v>
      </c>
      <c r="R1037" s="1" t="s">
        <v>26</v>
      </c>
      <c r="S1037" s="1" t="s">
        <v>328</v>
      </c>
      <c r="T1037" s="5">
        <v>162963</v>
      </c>
      <c r="U1037" s="1" t="s">
        <v>500</v>
      </c>
      <c r="V1037" s="1" t="s">
        <v>25</v>
      </c>
      <c r="W1037" s="1" t="s">
        <v>25</v>
      </c>
      <c r="X1037" s="1" t="s">
        <v>25</v>
      </c>
      <c r="Y1037" s="1" t="s">
        <v>25</v>
      </c>
      <c r="Z1037" s="1" t="s">
        <v>25</v>
      </c>
      <c r="AA1037" s="1" t="s">
        <v>25</v>
      </c>
      <c r="AB1037" s="1" t="s">
        <v>25</v>
      </c>
      <c r="AC1037" s="1" t="s">
        <v>4394</v>
      </c>
      <c r="AD1037" s="2">
        <v>422000</v>
      </c>
      <c r="AE1037" s="2">
        <v>561005</v>
      </c>
      <c r="AF1037" s="2">
        <v>87096</v>
      </c>
      <c r="AG1037" s="2">
        <v>0</v>
      </c>
      <c r="AH1037" s="2">
        <v>0</v>
      </c>
      <c r="AI1037" s="2">
        <v>0</v>
      </c>
      <c r="AJ1037" s="2">
        <v>0</v>
      </c>
      <c r="AK1037" s="2">
        <v>0</v>
      </c>
      <c r="AL1037" s="25" t="e">
        <f>VLOOKUP(H1037,Tabla3[[#All],[Comuna]:[Codigo Comuna]],2,FALSE)</f>
        <v>#N/A</v>
      </c>
      <c r="AM1037" s="28" t="e">
        <f>VLOOKUP(AL1037,Poblacion!E$1:G$347,3,FALSE)</f>
        <v>#N/A</v>
      </c>
      <c r="AN1037" s="28" t="e">
        <f>VLOOKUP(AL1037,Tabla4[[#All],[Código Comuna]:[Población 2025 estimada]],3,FALSE)</f>
        <v>#N/A</v>
      </c>
      <c r="AO1037" s="26" t="e">
        <f>VLOOKUP(AL1037,Pobreza!B$1:E$346,4,FALSE)</f>
        <v>#N/A</v>
      </c>
    </row>
    <row r="1038" spans="1:41" ht="36" x14ac:dyDescent="0.25">
      <c r="A1038" s="5">
        <v>1203</v>
      </c>
      <c r="B1038" s="5" t="s">
        <v>497</v>
      </c>
      <c r="C1038" s="5" t="s">
        <v>497</v>
      </c>
      <c r="D1038" s="1" t="s">
        <v>498</v>
      </c>
      <c r="E1038" s="1" t="s">
        <v>165</v>
      </c>
      <c r="F1038" s="1" t="str">
        <f t="shared" si="16"/>
        <v>LOS LAGOS</v>
      </c>
      <c r="G1038" s="1" t="s">
        <v>467</v>
      </c>
      <c r="H1038" s="1" t="s">
        <v>1990</v>
      </c>
      <c r="I1038" s="5" t="s">
        <v>4911</v>
      </c>
      <c r="J1038" s="5">
        <v>159</v>
      </c>
      <c r="K1038" s="5" t="s">
        <v>20</v>
      </c>
      <c r="L1038" s="5" t="s">
        <v>30</v>
      </c>
      <c r="M1038" s="5">
        <v>46032</v>
      </c>
      <c r="N1038" s="5" t="s">
        <v>1988</v>
      </c>
      <c r="O1038" s="1" t="s">
        <v>1989</v>
      </c>
      <c r="P1038" s="1" t="s">
        <v>520</v>
      </c>
      <c r="Q1038" s="1" t="s">
        <v>540</v>
      </c>
      <c r="R1038" s="1" t="s">
        <v>26</v>
      </c>
      <c r="S1038" s="1" t="s">
        <v>126</v>
      </c>
      <c r="T1038" s="5">
        <v>162962</v>
      </c>
      <c r="U1038" s="1" t="s">
        <v>500</v>
      </c>
      <c r="V1038" s="1" t="s">
        <v>25</v>
      </c>
      <c r="W1038" s="1" t="s">
        <v>25</v>
      </c>
      <c r="X1038" s="1" t="s">
        <v>25</v>
      </c>
      <c r="Y1038" s="1" t="s">
        <v>25</v>
      </c>
      <c r="Z1038" s="1" t="s">
        <v>25</v>
      </c>
      <c r="AA1038" s="1" t="s">
        <v>25</v>
      </c>
      <c r="AB1038" s="1" t="s">
        <v>25</v>
      </c>
      <c r="AC1038" s="1" t="s">
        <v>4394</v>
      </c>
      <c r="AD1038" s="2">
        <v>3922541.7319999998</v>
      </c>
      <c r="AE1038" s="2">
        <v>7499999.4129999997</v>
      </c>
      <c r="AF1038" s="2">
        <v>6031100</v>
      </c>
      <c r="AG1038" s="2">
        <v>3000000</v>
      </c>
      <c r="AH1038" s="2">
        <v>0</v>
      </c>
      <c r="AI1038" s="2">
        <v>0</v>
      </c>
      <c r="AJ1038" s="2">
        <v>0</v>
      </c>
      <c r="AK1038" s="2">
        <v>0</v>
      </c>
      <c r="AL1038" s="25" t="e">
        <f>VLOOKUP(H1038,Tabla3[[#All],[Comuna]:[Codigo Comuna]],2,FALSE)</f>
        <v>#N/A</v>
      </c>
      <c r="AM1038" s="28" t="e">
        <f>VLOOKUP(AL1038,Poblacion!E$1:G$347,3,FALSE)</f>
        <v>#N/A</v>
      </c>
      <c r="AN1038" s="28" t="e">
        <f>VLOOKUP(AL1038,Tabla4[[#All],[Código Comuna]:[Población 2025 estimada]],3,FALSE)</f>
        <v>#N/A</v>
      </c>
      <c r="AO1038" s="26" t="e">
        <f>VLOOKUP(AL1038,Pobreza!B$1:E$346,4,FALSE)</f>
        <v>#N/A</v>
      </c>
    </row>
    <row r="1039" spans="1:41" ht="24" x14ac:dyDescent="0.25">
      <c r="A1039" s="5">
        <v>1204</v>
      </c>
      <c r="B1039" s="5" t="s">
        <v>497</v>
      </c>
      <c r="C1039" s="5" t="s">
        <v>497</v>
      </c>
      <c r="D1039" s="1" t="s">
        <v>498</v>
      </c>
      <c r="E1039" s="1" t="s">
        <v>165</v>
      </c>
      <c r="F1039" s="1" t="str">
        <f t="shared" si="16"/>
        <v>LOS LAGOS</v>
      </c>
      <c r="G1039" s="1" t="s">
        <v>1945</v>
      </c>
      <c r="H1039" s="1" t="s">
        <v>1945</v>
      </c>
      <c r="I1039" s="5" t="s">
        <v>4911</v>
      </c>
      <c r="J1039" s="5">
        <v>172</v>
      </c>
      <c r="K1039" s="5" t="s">
        <v>20</v>
      </c>
      <c r="L1039" s="5" t="s">
        <v>21</v>
      </c>
      <c r="M1039" s="5">
        <v>46595</v>
      </c>
      <c r="N1039" s="5" t="s">
        <v>1991</v>
      </c>
      <c r="O1039" s="1" t="s">
        <v>1992</v>
      </c>
      <c r="P1039" s="1" t="s">
        <v>505</v>
      </c>
      <c r="Q1039" s="1" t="s">
        <v>560</v>
      </c>
      <c r="R1039" s="1" t="s">
        <v>89</v>
      </c>
      <c r="S1039" s="1" t="s">
        <v>106</v>
      </c>
      <c r="T1039" s="5">
        <v>141910</v>
      </c>
      <c r="U1039" s="1" t="s">
        <v>500</v>
      </c>
      <c r="V1039" s="1" t="s">
        <v>25</v>
      </c>
      <c r="W1039" s="1" t="s">
        <v>25</v>
      </c>
      <c r="X1039" s="1" t="s">
        <v>25</v>
      </c>
      <c r="Y1039" s="1" t="s">
        <v>25</v>
      </c>
      <c r="Z1039" s="1" t="s">
        <v>25</v>
      </c>
      <c r="AA1039" s="1" t="s">
        <v>25</v>
      </c>
      <c r="AB1039" s="1" t="s">
        <v>25</v>
      </c>
      <c r="AC1039" s="1" t="s">
        <v>4394</v>
      </c>
      <c r="AD1039" s="2">
        <v>0</v>
      </c>
      <c r="AE1039" s="2">
        <v>214628.356</v>
      </c>
      <c r="AF1039" s="2">
        <v>550000</v>
      </c>
      <c r="AG1039" s="2">
        <v>213414</v>
      </c>
      <c r="AH1039" s="2">
        <v>0</v>
      </c>
      <c r="AI1039" s="2">
        <v>0</v>
      </c>
      <c r="AJ1039" s="2">
        <v>0</v>
      </c>
      <c r="AK1039" s="2">
        <v>0</v>
      </c>
      <c r="AL1039" s="25">
        <f>VLOOKUP(H1039,Tabla3[[#All],[Comuna]:[Codigo Comuna]],2,FALSE)</f>
        <v>10404</v>
      </c>
      <c r="AM1039" s="28">
        <f>VLOOKUP(AL1039,Poblacion!E$1:G$347,3,FALSE)</f>
        <v>1903</v>
      </c>
      <c r="AN1039" s="28">
        <f>VLOOKUP(AL1039,Tabla4[[#All],[Código Comuna]:[Población 2025 estimada]],3,FALSE)</f>
        <v>1824</v>
      </c>
      <c r="AO1039" s="26">
        <f>VLOOKUP(AL1039,Pobreza!B$1:E$346,4,FALSE)</f>
        <v>0.20521985657866759</v>
      </c>
    </row>
    <row r="1040" spans="1:41" ht="288" x14ac:dyDescent="0.25">
      <c r="A1040" s="5">
        <v>1206</v>
      </c>
      <c r="B1040" s="5" t="s">
        <v>497</v>
      </c>
      <c r="C1040" s="5" t="s">
        <v>497</v>
      </c>
      <c r="D1040" s="1" t="s">
        <v>498</v>
      </c>
      <c r="E1040" s="1" t="s">
        <v>165</v>
      </c>
      <c r="F1040" s="1" t="str">
        <f t="shared" si="16"/>
        <v>LOS LAGOS</v>
      </c>
      <c r="G1040" s="1" t="s">
        <v>1995</v>
      </c>
      <c r="H1040" s="1" t="s">
        <v>1996</v>
      </c>
      <c r="I1040" s="5" t="s">
        <v>4911</v>
      </c>
      <c r="J1040" s="5">
        <v>207</v>
      </c>
      <c r="K1040" s="5" t="s">
        <v>20</v>
      </c>
      <c r="L1040" s="5" t="s">
        <v>21</v>
      </c>
      <c r="M1040" s="5">
        <v>47765</v>
      </c>
      <c r="N1040" s="5" t="s">
        <v>1993</v>
      </c>
      <c r="O1040" s="1" t="s">
        <v>1994</v>
      </c>
      <c r="P1040" s="1" t="s">
        <v>533</v>
      </c>
      <c r="Q1040" s="1" t="s">
        <v>556</v>
      </c>
      <c r="R1040" s="1" t="s">
        <v>26</v>
      </c>
      <c r="S1040" s="1" t="s">
        <v>27</v>
      </c>
      <c r="T1040" s="5">
        <v>145402</v>
      </c>
      <c r="U1040" s="1" t="s">
        <v>507</v>
      </c>
      <c r="V1040" s="1" t="s">
        <v>25</v>
      </c>
      <c r="W1040" s="1" t="s">
        <v>25</v>
      </c>
      <c r="X1040" s="1" t="s">
        <v>25</v>
      </c>
      <c r="Y1040" s="1" t="s">
        <v>25</v>
      </c>
      <c r="Z1040" s="1" t="s">
        <v>25</v>
      </c>
      <c r="AA1040" s="1" t="s">
        <v>25</v>
      </c>
      <c r="AB1040" s="1" t="s">
        <v>25</v>
      </c>
      <c r="AC1040" s="1" t="s">
        <v>4394</v>
      </c>
      <c r="AD1040" s="2">
        <v>228601.17499999999</v>
      </c>
      <c r="AE1040" s="2">
        <v>232136.764</v>
      </c>
      <c r="AF1040" s="2">
        <v>250000</v>
      </c>
      <c r="AG1040" s="2">
        <v>26674</v>
      </c>
      <c r="AH1040" s="2">
        <v>0</v>
      </c>
      <c r="AI1040" s="2">
        <v>0</v>
      </c>
      <c r="AJ1040" s="2">
        <v>0</v>
      </c>
      <c r="AK1040" s="2">
        <v>0</v>
      </c>
      <c r="AL1040" s="25" t="e">
        <f>VLOOKUP(H1040,Tabla3[[#All],[Comuna]:[Codigo Comuna]],2,FALSE)</f>
        <v>#N/A</v>
      </c>
      <c r="AM1040" s="28" t="e">
        <f>VLOOKUP(AL1040,Poblacion!E$1:G$347,3,FALSE)</f>
        <v>#N/A</v>
      </c>
      <c r="AN1040" s="28" t="e">
        <f>VLOOKUP(AL1040,Tabla4[[#All],[Código Comuna]:[Población 2025 estimada]],3,FALSE)</f>
        <v>#N/A</v>
      </c>
      <c r="AO1040" s="26" t="e">
        <f>VLOOKUP(AL1040,Pobreza!B$1:E$346,4,FALSE)</f>
        <v>#N/A</v>
      </c>
    </row>
    <row r="1041" spans="1:41" ht="288" x14ac:dyDescent="0.25">
      <c r="A1041" s="5">
        <v>1205</v>
      </c>
      <c r="B1041" s="5" t="s">
        <v>497</v>
      </c>
      <c r="C1041" s="5" t="s">
        <v>497</v>
      </c>
      <c r="D1041" s="1" t="s">
        <v>498</v>
      </c>
      <c r="E1041" s="1" t="s">
        <v>165</v>
      </c>
      <c r="F1041" s="1" t="str">
        <f t="shared" si="16"/>
        <v>LOS LAGOS</v>
      </c>
      <c r="G1041" s="1" t="s">
        <v>1995</v>
      </c>
      <c r="H1041" s="1" t="s">
        <v>1996</v>
      </c>
      <c r="I1041" s="5" t="s">
        <v>4911</v>
      </c>
      <c r="J1041" s="5">
        <v>207</v>
      </c>
      <c r="K1041" s="5" t="s">
        <v>20</v>
      </c>
      <c r="L1041" s="5" t="s">
        <v>30</v>
      </c>
      <c r="M1041" s="5">
        <v>47765</v>
      </c>
      <c r="N1041" s="5" t="s">
        <v>1993</v>
      </c>
      <c r="O1041" s="1" t="s">
        <v>1994</v>
      </c>
      <c r="P1041" s="1" t="s">
        <v>533</v>
      </c>
      <c r="Q1041" s="1" t="s">
        <v>556</v>
      </c>
      <c r="R1041" s="1" t="s">
        <v>26</v>
      </c>
      <c r="S1041" s="1" t="s">
        <v>31</v>
      </c>
      <c r="T1041" s="5">
        <v>145401</v>
      </c>
      <c r="U1041" s="1" t="s">
        <v>507</v>
      </c>
      <c r="V1041" s="1" t="s">
        <v>25</v>
      </c>
      <c r="W1041" s="1" t="s">
        <v>25</v>
      </c>
      <c r="X1041" s="1" t="s">
        <v>25</v>
      </c>
      <c r="Y1041" s="1" t="s">
        <v>25</v>
      </c>
      <c r="Z1041" s="1" t="s">
        <v>25</v>
      </c>
      <c r="AA1041" s="1" t="s">
        <v>25</v>
      </c>
      <c r="AB1041" s="1" t="s">
        <v>25</v>
      </c>
      <c r="AC1041" s="1" t="s">
        <v>4394</v>
      </c>
      <c r="AD1041" s="2">
        <v>3281745.58</v>
      </c>
      <c r="AE1041" s="2">
        <v>1568482.801</v>
      </c>
      <c r="AF1041" s="2">
        <v>1550000</v>
      </c>
      <c r="AG1041" s="2">
        <v>1084598</v>
      </c>
      <c r="AH1041" s="2">
        <v>0</v>
      </c>
      <c r="AI1041" s="2">
        <v>0</v>
      </c>
      <c r="AJ1041" s="2">
        <v>0</v>
      </c>
      <c r="AK1041" s="2">
        <v>0</v>
      </c>
      <c r="AL1041" s="25" t="e">
        <f>VLOOKUP(H1041,Tabla3[[#All],[Comuna]:[Codigo Comuna]],2,FALSE)</f>
        <v>#N/A</v>
      </c>
      <c r="AM1041" s="28" t="e">
        <f>VLOOKUP(AL1041,Poblacion!E$1:G$347,3,FALSE)</f>
        <v>#N/A</v>
      </c>
      <c r="AN1041" s="28" t="e">
        <f>VLOOKUP(AL1041,Tabla4[[#All],[Código Comuna]:[Población 2025 estimada]],3,FALSE)</f>
        <v>#N/A</v>
      </c>
      <c r="AO1041" s="26" t="e">
        <f>VLOOKUP(AL1041,Pobreza!B$1:E$346,4,FALSE)</f>
        <v>#N/A</v>
      </c>
    </row>
    <row r="1042" spans="1:41" ht="36" x14ac:dyDescent="0.25">
      <c r="A1042" s="5">
        <v>1208</v>
      </c>
      <c r="B1042" s="5" t="s">
        <v>497</v>
      </c>
      <c r="C1042" s="5" t="s">
        <v>497</v>
      </c>
      <c r="D1042" s="1" t="s">
        <v>498</v>
      </c>
      <c r="E1042" s="1" t="s">
        <v>165</v>
      </c>
      <c r="F1042" s="1" t="str">
        <f t="shared" si="16"/>
        <v>LOS LAGOS</v>
      </c>
      <c r="G1042" s="1" t="s">
        <v>1945</v>
      </c>
      <c r="H1042" s="1" t="s">
        <v>1945</v>
      </c>
      <c r="I1042" s="5" t="s">
        <v>4911</v>
      </c>
      <c r="J1042" s="5">
        <v>194</v>
      </c>
      <c r="K1042" s="5" t="s">
        <v>20</v>
      </c>
      <c r="L1042" s="5" t="s">
        <v>21</v>
      </c>
      <c r="M1042" s="5">
        <v>47476</v>
      </c>
      <c r="N1042" s="5" t="s">
        <v>1997</v>
      </c>
      <c r="O1042" s="1" t="s">
        <v>1998</v>
      </c>
      <c r="P1042" s="1" t="s">
        <v>499</v>
      </c>
      <c r="Q1042" s="1" t="s">
        <v>499</v>
      </c>
      <c r="R1042" s="1" t="s">
        <v>26</v>
      </c>
      <c r="S1042" s="1" t="s">
        <v>27</v>
      </c>
      <c r="T1042" s="5">
        <v>144679</v>
      </c>
      <c r="U1042" s="1" t="s">
        <v>500</v>
      </c>
      <c r="V1042" s="1" t="s">
        <v>25</v>
      </c>
      <c r="W1042" s="1" t="s">
        <v>25</v>
      </c>
      <c r="X1042" s="1" t="s">
        <v>25</v>
      </c>
      <c r="Y1042" s="1" t="s">
        <v>25</v>
      </c>
      <c r="Z1042" s="1" t="s">
        <v>25</v>
      </c>
      <c r="AA1042" s="1" t="s">
        <v>25</v>
      </c>
      <c r="AB1042" s="1" t="s">
        <v>25</v>
      </c>
      <c r="AC1042" s="1" t="s">
        <v>4394</v>
      </c>
      <c r="AD1042" s="2">
        <v>0</v>
      </c>
      <c r="AE1042" s="2">
        <v>1</v>
      </c>
      <c r="AF1042" s="2">
        <v>588785</v>
      </c>
      <c r="AG1042" s="2">
        <v>615803</v>
      </c>
      <c r="AH1042" s="2">
        <v>288757</v>
      </c>
      <c r="AI1042" s="2">
        <v>0</v>
      </c>
      <c r="AJ1042" s="2">
        <v>0</v>
      </c>
      <c r="AK1042" s="2">
        <v>0</v>
      </c>
      <c r="AL1042" s="25">
        <f>VLOOKUP(H1042,Tabla3[[#All],[Comuna]:[Codigo Comuna]],2,FALSE)</f>
        <v>10404</v>
      </c>
      <c r="AM1042" s="28">
        <f>VLOOKUP(AL1042,Poblacion!E$1:G$347,3,FALSE)</f>
        <v>1903</v>
      </c>
      <c r="AN1042" s="28">
        <f>VLOOKUP(AL1042,Tabla4[[#All],[Código Comuna]:[Población 2025 estimada]],3,FALSE)</f>
        <v>1824</v>
      </c>
      <c r="AO1042" s="26">
        <f>VLOOKUP(AL1042,Pobreza!B$1:E$346,4,FALSE)</f>
        <v>0.20521985657866759</v>
      </c>
    </row>
    <row r="1043" spans="1:41" ht="36" x14ac:dyDescent="0.25">
      <c r="A1043" s="5">
        <v>1207</v>
      </c>
      <c r="B1043" s="5" t="s">
        <v>497</v>
      </c>
      <c r="C1043" s="5" t="s">
        <v>497</v>
      </c>
      <c r="D1043" s="1" t="s">
        <v>498</v>
      </c>
      <c r="E1043" s="1" t="s">
        <v>165</v>
      </c>
      <c r="F1043" s="1" t="str">
        <f t="shared" si="16"/>
        <v>LOS LAGOS</v>
      </c>
      <c r="G1043" s="1" t="s">
        <v>1945</v>
      </c>
      <c r="H1043" s="1" t="s">
        <v>1945</v>
      </c>
      <c r="I1043" s="5" t="s">
        <v>4911</v>
      </c>
      <c r="J1043" s="5">
        <v>194</v>
      </c>
      <c r="K1043" s="5" t="s">
        <v>20</v>
      </c>
      <c r="L1043" s="5" t="s">
        <v>30</v>
      </c>
      <c r="M1043" s="5">
        <v>47476</v>
      </c>
      <c r="N1043" s="5" t="s">
        <v>1997</v>
      </c>
      <c r="O1043" s="1" t="s">
        <v>1998</v>
      </c>
      <c r="P1043" s="1" t="s">
        <v>499</v>
      </c>
      <c r="Q1043" s="1" t="s">
        <v>499</v>
      </c>
      <c r="R1043" s="1" t="s">
        <v>26</v>
      </c>
      <c r="S1043" s="1" t="s">
        <v>31</v>
      </c>
      <c r="T1043" s="5">
        <v>144678</v>
      </c>
      <c r="U1043" s="1" t="s">
        <v>500</v>
      </c>
      <c r="V1043" s="1" t="s">
        <v>25</v>
      </c>
      <c r="W1043" s="1" t="s">
        <v>25</v>
      </c>
      <c r="X1043" s="1" t="s">
        <v>25</v>
      </c>
      <c r="Y1043" s="1" t="s">
        <v>25</v>
      </c>
      <c r="Z1043" s="1" t="s">
        <v>25</v>
      </c>
      <c r="AA1043" s="1" t="s">
        <v>25</v>
      </c>
      <c r="AB1043" s="1" t="s">
        <v>25</v>
      </c>
      <c r="AC1043" s="1" t="s">
        <v>4394</v>
      </c>
      <c r="AD1043" s="2">
        <v>0</v>
      </c>
      <c r="AE1043" s="2">
        <v>1</v>
      </c>
      <c r="AF1043" s="2">
        <v>4638143</v>
      </c>
      <c r="AG1043" s="2">
        <v>8080428</v>
      </c>
      <c r="AH1043" s="2">
        <v>10458428</v>
      </c>
      <c r="AI1043" s="2">
        <v>0</v>
      </c>
      <c r="AJ1043" s="2">
        <v>0</v>
      </c>
      <c r="AK1043" s="2">
        <v>0</v>
      </c>
      <c r="AL1043" s="25">
        <f>VLOOKUP(H1043,Tabla3[[#All],[Comuna]:[Codigo Comuna]],2,FALSE)</f>
        <v>10404</v>
      </c>
      <c r="AM1043" s="28">
        <f>VLOOKUP(AL1043,Poblacion!E$1:G$347,3,FALSE)</f>
        <v>1903</v>
      </c>
      <c r="AN1043" s="28">
        <f>VLOOKUP(AL1043,Tabla4[[#All],[Código Comuna]:[Población 2025 estimada]],3,FALSE)</f>
        <v>1824</v>
      </c>
      <c r="AO1043" s="26">
        <f>VLOOKUP(AL1043,Pobreza!B$1:E$346,4,FALSE)</f>
        <v>0.20521985657866759</v>
      </c>
    </row>
    <row r="1044" spans="1:41" ht="24" x14ac:dyDescent="0.25">
      <c r="A1044" s="5">
        <v>1209</v>
      </c>
      <c r="B1044" s="5" t="s">
        <v>497</v>
      </c>
      <c r="C1044" s="5" t="s">
        <v>497</v>
      </c>
      <c r="D1044" s="1" t="s">
        <v>498</v>
      </c>
      <c r="E1044" s="1" t="s">
        <v>165</v>
      </c>
      <c r="F1044" s="1" t="str">
        <f t="shared" si="16"/>
        <v>LOS LAGOS</v>
      </c>
      <c r="G1044" s="1" t="s">
        <v>444</v>
      </c>
      <c r="H1044" s="1" t="s">
        <v>1929</v>
      </c>
      <c r="I1044" s="5" t="s">
        <v>4911</v>
      </c>
      <c r="J1044" s="5">
        <v>131</v>
      </c>
      <c r="K1044" s="5" t="s">
        <v>20</v>
      </c>
      <c r="L1044" s="5" t="s">
        <v>21</v>
      </c>
      <c r="M1044" s="5">
        <v>42792</v>
      </c>
      <c r="N1044" s="5" t="s">
        <v>1999</v>
      </c>
      <c r="O1044" s="1" t="s">
        <v>2000</v>
      </c>
      <c r="P1044" s="1" t="s">
        <v>520</v>
      </c>
      <c r="Q1044" s="1" t="s">
        <v>506</v>
      </c>
      <c r="R1044" s="1" t="s">
        <v>26</v>
      </c>
      <c r="S1044" s="1" t="s">
        <v>224</v>
      </c>
      <c r="T1044" s="5">
        <v>166813</v>
      </c>
      <c r="U1044" s="1" t="s">
        <v>500</v>
      </c>
      <c r="V1044" s="1" t="s">
        <v>25</v>
      </c>
      <c r="W1044" s="1" t="s">
        <v>25</v>
      </c>
      <c r="X1044" s="1" t="s">
        <v>25</v>
      </c>
      <c r="Y1044" s="1" t="s">
        <v>25</v>
      </c>
      <c r="Z1044" s="1" t="s">
        <v>25</v>
      </c>
      <c r="AA1044" s="1" t="s">
        <v>25</v>
      </c>
      <c r="AB1044" s="1" t="s">
        <v>25</v>
      </c>
      <c r="AC1044" s="1" t="s">
        <v>4394</v>
      </c>
      <c r="AD1044" s="2">
        <v>165533.93400000001</v>
      </c>
      <c r="AE1044" s="2">
        <v>401999.67800000001</v>
      </c>
      <c r="AF1044" s="2">
        <v>241627</v>
      </c>
      <c r="AG1044" s="2">
        <v>0</v>
      </c>
      <c r="AH1044" s="2">
        <v>0</v>
      </c>
      <c r="AI1044" s="2">
        <v>0</v>
      </c>
      <c r="AJ1044" s="2">
        <v>0</v>
      </c>
      <c r="AK1044" s="2">
        <v>0</v>
      </c>
      <c r="AL1044" s="25">
        <f>VLOOKUP(H1044,Tabla3[[#All],[Comuna]:[Codigo Comuna]],2,FALSE)</f>
        <v>10103</v>
      </c>
      <c r="AM1044" s="28">
        <f>VLOOKUP(AL1044,Poblacion!E$1:G$347,3,FALSE)</f>
        <v>4199</v>
      </c>
      <c r="AN1044" s="28">
        <f>VLOOKUP(AL1044,Tabla4[[#All],[Código Comuna]:[Población 2025 estimada]],3,FALSE)</f>
        <v>3932</v>
      </c>
      <c r="AO1044" s="26">
        <f>VLOOKUP(AL1044,Pobreza!B$1:E$346,4,FALSE)</f>
        <v>0.22734955103193519</v>
      </c>
    </row>
    <row r="1045" spans="1:41" ht="24" x14ac:dyDescent="0.25">
      <c r="A1045" s="5">
        <v>1210</v>
      </c>
      <c r="B1045" s="5" t="s">
        <v>497</v>
      </c>
      <c r="C1045" s="5" t="s">
        <v>497</v>
      </c>
      <c r="D1045" s="1" t="s">
        <v>498</v>
      </c>
      <c r="E1045" s="1" t="s">
        <v>165</v>
      </c>
      <c r="F1045" s="1" t="str">
        <f t="shared" si="16"/>
        <v>LOS LAGOS</v>
      </c>
      <c r="G1045" s="1" t="s">
        <v>444</v>
      </c>
      <c r="H1045" s="1" t="s">
        <v>1929</v>
      </c>
      <c r="I1045" s="5" t="s">
        <v>4911</v>
      </c>
      <c r="J1045" s="5">
        <v>131</v>
      </c>
      <c r="K1045" s="5" t="s">
        <v>20</v>
      </c>
      <c r="L1045" s="5" t="s">
        <v>30</v>
      </c>
      <c r="M1045" s="5">
        <v>42792</v>
      </c>
      <c r="N1045" s="5" t="s">
        <v>1999</v>
      </c>
      <c r="O1045" s="1" t="s">
        <v>2000</v>
      </c>
      <c r="P1045" s="1" t="s">
        <v>520</v>
      </c>
      <c r="Q1045" s="1" t="s">
        <v>506</v>
      </c>
      <c r="R1045" s="1" t="s">
        <v>26</v>
      </c>
      <c r="S1045" s="1" t="s">
        <v>135</v>
      </c>
      <c r="T1045" s="5">
        <v>166814</v>
      </c>
      <c r="U1045" s="1" t="s">
        <v>500</v>
      </c>
      <c r="V1045" s="1" t="s">
        <v>25</v>
      </c>
      <c r="W1045" s="1" t="s">
        <v>25</v>
      </c>
      <c r="X1045" s="1" t="s">
        <v>25</v>
      </c>
      <c r="Y1045" s="1" t="s">
        <v>25</v>
      </c>
      <c r="Z1045" s="1" t="s">
        <v>25</v>
      </c>
      <c r="AA1045" s="1" t="s">
        <v>25</v>
      </c>
      <c r="AB1045" s="1" t="s">
        <v>25</v>
      </c>
      <c r="AC1045" s="1" t="s">
        <v>4394</v>
      </c>
      <c r="AD1045" s="2">
        <v>509963.47499999998</v>
      </c>
      <c r="AE1045" s="2">
        <v>5210000.0360000003</v>
      </c>
      <c r="AF1045" s="2">
        <v>8821373</v>
      </c>
      <c r="AG1045" s="2">
        <v>0</v>
      </c>
      <c r="AH1045" s="2">
        <v>0</v>
      </c>
      <c r="AI1045" s="2">
        <v>0</v>
      </c>
      <c r="AJ1045" s="2">
        <v>0</v>
      </c>
      <c r="AK1045" s="2">
        <v>0</v>
      </c>
      <c r="AL1045" s="25">
        <f>VLOOKUP(H1045,Tabla3[[#All],[Comuna]:[Codigo Comuna]],2,FALSE)</f>
        <v>10103</v>
      </c>
      <c r="AM1045" s="28">
        <f>VLOOKUP(AL1045,Poblacion!E$1:G$347,3,FALSE)</f>
        <v>4199</v>
      </c>
      <c r="AN1045" s="28">
        <f>VLOOKUP(AL1045,Tabla4[[#All],[Código Comuna]:[Población 2025 estimada]],3,FALSE)</f>
        <v>3932</v>
      </c>
      <c r="AO1045" s="26">
        <f>VLOOKUP(AL1045,Pobreza!B$1:E$346,4,FALSE)</f>
        <v>0.22734955103193519</v>
      </c>
    </row>
    <row r="1046" spans="1:41" ht="24" x14ac:dyDescent="0.25">
      <c r="A1046" s="5">
        <v>1211</v>
      </c>
      <c r="B1046" s="5" t="s">
        <v>497</v>
      </c>
      <c r="C1046" s="5" t="s">
        <v>497</v>
      </c>
      <c r="D1046" s="1" t="s">
        <v>498</v>
      </c>
      <c r="E1046" s="1" t="s">
        <v>165</v>
      </c>
      <c r="F1046" s="1" t="str">
        <f t="shared" si="16"/>
        <v>LOS LAGOS</v>
      </c>
      <c r="G1046" s="1" t="s">
        <v>451</v>
      </c>
      <c r="H1046" s="1" t="s">
        <v>2003</v>
      </c>
      <c r="I1046" s="5" t="s">
        <v>4911</v>
      </c>
      <c r="J1046" s="5">
        <v>193</v>
      </c>
      <c r="K1046" s="5" t="s">
        <v>20</v>
      </c>
      <c r="L1046" s="5" t="s">
        <v>21</v>
      </c>
      <c r="M1046" s="5">
        <v>47475</v>
      </c>
      <c r="N1046" s="5" t="s">
        <v>2001</v>
      </c>
      <c r="O1046" s="1" t="s">
        <v>2002</v>
      </c>
      <c r="P1046" s="1" t="s">
        <v>505</v>
      </c>
      <c r="Q1046" s="1" t="s">
        <v>506</v>
      </c>
      <c r="R1046" s="1" t="s">
        <v>89</v>
      </c>
      <c r="S1046" s="1" t="s">
        <v>106</v>
      </c>
      <c r="T1046" s="5">
        <v>163074</v>
      </c>
      <c r="U1046" s="1" t="s">
        <v>507</v>
      </c>
      <c r="V1046" s="1" t="s">
        <v>25</v>
      </c>
      <c r="W1046" s="1" t="s">
        <v>25</v>
      </c>
      <c r="X1046" s="1" t="s">
        <v>25</v>
      </c>
      <c r="Y1046" s="1" t="s">
        <v>25</v>
      </c>
      <c r="Z1046" s="1" t="s">
        <v>25</v>
      </c>
      <c r="AA1046" s="1" t="s">
        <v>25</v>
      </c>
      <c r="AB1046" s="1" t="s">
        <v>25</v>
      </c>
      <c r="AC1046" s="1" t="s">
        <v>4394</v>
      </c>
      <c r="AD1046" s="2">
        <v>162393.345</v>
      </c>
      <c r="AE1046" s="2">
        <v>294957.02500000002</v>
      </c>
      <c r="AF1046" s="2">
        <v>530842</v>
      </c>
      <c r="AG1046" s="2">
        <v>0</v>
      </c>
      <c r="AH1046" s="2">
        <v>0</v>
      </c>
      <c r="AI1046" s="2">
        <v>0</v>
      </c>
      <c r="AJ1046" s="2">
        <v>0</v>
      </c>
      <c r="AK1046" s="2">
        <v>0</v>
      </c>
      <c r="AL1046" s="25">
        <f>VLOOKUP(H1046,Tabla3[[#All],[Comuna]:[Codigo Comuna]],2,FALSE)</f>
        <v>10203</v>
      </c>
      <c r="AM1046" s="28">
        <f>VLOOKUP(AL1046,Poblacion!E$1:G$347,3,FALSE)</f>
        <v>16078</v>
      </c>
      <c r="AN1046" s="28">
        <f>VLOOKUP(AL1046,Tabla4[[#All],[Código Comuna]:[Población 2025 estimada]],3,FALSE)</f>
        <v>16324</v>
      </c>
      <c r="AO1046" s="26">
        <f>VLOOKUP(AL1046,Pobreza!B$1:E$346,4,FALSE)</f>
        <v>0.28445259055934929</v>
      </c>
    </row>
    <row r="1047" spans="1:41" ht="24" x14ac:dyDescent="0.25">
      <c r="A1047" s="6"/>
      <c r="B1047" s="5" t="s">
        <v>497</v>
      </c>
      <c r="C1047" s="5" t="s">
        <v>497</v>
      </c>
      <c r="D1047" s="1" t="s">
        <v>498</v>
      </c>
      <c r="E1047" s="1" t="s">
        <v>165</v>
      </c>
      <c r="F1047" s="1" t="str">
        <f t="shared" si="16"/>
        <v>LOS LAGOS</v>
      </c>
      <c r="G1047" s="1" t="s">
        <v>467</v>
      </c>
      <c r="H1047" s="1" t="s">
        <v>2007</v>
      </c>
      <c r="I1047" s="5" t="s">
        <v>4911</v>
      </c>
      <c r="J1047" s="6"/>
      <c r="K1047" s="5" t="s">
        <v>20</v>
      </c>
      <c r="L1047" s="5" t="s">
        <v>21</v>
      </c>
      <c r="M1047" s="5">
        <v>48331</v>
      </c>
      <c r="N1047" s="5" t="s">
        <v>2005</v>
      </c>
      <c r="O1047" s="1" t="s">
        <v>2006</v>
      </c>
      <c r="P1047" s="1" t="s">
        <v>520</v>
      </c>
      <c r="Q1047" s="1" t="s">
        <v>25</v>
      </c>
      <c r="R1047" s="1" t="s">
        <v>26</v>
      </c>
      <c r="S1047" s="1" t="s">
        <v>224</v>
      </c>
      <c r="T1047" s="5">
        <v>166815</v>
      </c>
      <c r="U1047" s="1" t="s">
        <v>500</v>
      </c>
      <c r="V1047" s="1" t="s">
        <v>25</v>
      </c>
      <c r="W1047" s="1" t="s">
        <v>25</v>
      </c>
      <c r="X1047" s="1" t="s">
        <v>25</v>
      </c>
      <c r="Y1047" s="1" t="s">
        <v>25</v>
      </c>
      <c r="Z1047" s="1" t="s">
        <v>25</v>
      </c>
      <c r="AA1047" s="1" t="s">
        <v>25</v>
      </c>
      <c r="AB1047" s="1" t="s">
        <v>25</v>
      </c>
      <c r="AC1047" s="1" t="s">
        <v>4394</v>
      </c>
      <c r="AD1047" s="2">
        <v>175000</v>
      </c>
      <c r="AE1047" s="2">
        <v>156220.185</v>
      </c>
      <c r="AF1047" s="2">
        <v>133704</v>
      </c>
      <c r="AG1047" s="2">
        <v>0</v>
      </c>
      <c r="AH1047" s="2">
        <v>0</v>
      </c>
      <c r="AI1047" s="2">
        <v>0</v>
      </c>
      <c r="AJ1047" s="2">
        <v>0</v>
      </c>
      <c r="AK1047" s="2">
        <v>0</v>
      </c>
      <c r="AL1047" s="25" t="e">
        <f>VLOOKUP(H1047,Tabla3[[#All],[Comuna]:[Codigo Comuna]],2,FALSE)</f>
        <v>#N/A</v>
      </c>
      <c r="AM1047" s="28" t="e">
        <f>VLOOKUP(AL1047,Poblacion!E$1:G$347,3,FALSE)</f>
        <v>#N/A</v>
      </c>
      <c r="AN1047" s="28" t="e">
        <f>VLOOKUP(AL1047,Tabla4[[#All],[Código Comuna]:[Población 2025 estimada]],3,FALSE)</f>
        <v>#N/A</v>
      </c>
      <c r="AO1047" s="26" t="e">
        <f>VLOOKUP(AL1047,Pobreza!B$1:E$346,4,FALSE)</f>
        <v>#N/A</v>
      </c>
    </row>
    <row r="1048" spans="1:41" ht="24" x14ac:dyDescent="0.25">
      <c r="A1048" s="6"/>
      <c r="B1048" s="5" t="s">
        <v>497</v>
      </c>
      <c r="C1048" s="5" t="s">
        <v>497</v>
      </c>
      <c r="D1048" s="1" t="s">
        <v>498</v>
      </c>
      <c r="E1048" s="1" t="s">
        <v>165</v>
      </c>
      <c r="F1048" s="1" t="str">
        <f t="shared" si="16"/>
        <v>LOS LAGOS</v>
      </c>
      <c r="G1048" s="1" t="s">
        <v>467</v>
      </c>
      <c r="H1048" s="1" t="s">
        <v>2007</v>
      </c>
      <c r="I1048" s="5" t="s">
        <v>4911</v>
      </c>
      <c r="J1048" s="6"/>
      <c r="K1048" s="5" t="s">
        <v>20</v>
      </c>
      <c r="L1048" s="5" t="s">
        <v>30</v>
      </c>
      <c r="M1048" s="5">
        <v>48331</v>
      </c>
      <c r="N1048" s="5" t="s">
        <v>2005</v>
      </c>
      <c r="O1048" s="1" t="s">
        <v>2006</v>
      </c>
      <c r="P1048" s="1" t="s">
        <v>520</v>
      </c>
      <c r="Q1048" s="1" t="s">
        <v>25</v>
      </c>
      <c r="R1048" s="1" t="s">
        <v>26</v>
      </c>
      <c r="S1048" s="1" t="s">
        <v>135</v>
      </c>
      <c r="T1048" s="5">
        <v>166816</v>
      </c>
      <c r="U1048" s="1" t="s">
        <v>500</v>
      </c>
      <c r="V1048" s="1" t="s">
        <v>25</v>
      </c>
      <c r="W1048" s="1" t="s">
        <v>25</v>
      </c>
      <c r="X1048" s="1" t="s">
        <v>25</v>
      </c>
      <c r="Y1048" s="1" t="s">
        <v>25</v>
      </c>
      <c r="Z1048" s="1" t="s">
        <v>25</v>
      </c>
      <c r="AA1048" s="1" t="s">
        <v>25</v>
      </c>
      <c r="AB1048" s="1" t="s">
        <v>25</v>
      </c>
      <c r="AC1048" s="1" t="s">
        <v>4394</v>
      </c>
      <c r="AD1048" s="2">
        <v>3505324.9339999999</v>
      </c>
      <c r="AE1048" s="2">
        <v>4741010.1840000004</v>
      </c>
      <c r="AF1048" s="2">
        <v>941296</v>
      </c>
      <c r="AG1048" s="2">
        <v>0</v>
      </c>
      <c r="AH1048" s="2">
        <v>0</v>
      </c>
      <c r="AI1048" s="2">
        <v>0</v>
      </c>
      <c r="AJ1048" s="2">
        <v>0</v>
      </c>
      <c r="AK1048" s="2">
        <v>0</v>
      </c>
      <c r="AL1048" s="25" t="e">
        <f>VLOOKUP(H1048,Tabla3[[#All],[Comuna]:[Codigo Comuna]],2,FALSE)</f>
        <v>#N/A</v>
      </c>
      <c r="AM1048" s="28" t="e">
        <f>VLOOKUP(AL1048,Poblacion!E$1:G$347,3,FALSE)</f>
        <v>#N/A</v>
      </c>
      <c r="AN1048" s="28" t="e">
        <f>VLOOKUP(AL1048,Tabla4[[#All],[Código Comuna]:[Población 2025 estimada]],3,FALSE)</f>
        <v>#N/A</v>
      </c>
      <c r="AO1048" s="26" t="e">
        <f>VLOOKUP(AL1048,Pobreza!B$1:E$346,4,FALSE)</f>
        <v>#N/A</v>
      </c>
    </row>
    <row r="1049" spans="1:41" ht="84" x14ac:dyDescent="0.25">
      <c r="A1049" s="5">
        <v>1214</v>
      </c>
      <c r="B1049" s="5" t="s">
        <v>497</v>
      </c>
      <c r="C1049" s="5" t="s">
        <v>497</v>
      </c>
      <c r="D1049" s="1" t="s">
        <v>498</v>
      </c>
      <c r="E1049" s="1" t="s">
        <v>165</v>
      </c>
      <c r="F1049" s="1" t="str">
        <f t="shared" si="16"/>
        <v>LOS LAGOS</v>
      </c>
      <c r="G1049" s="1" t="s">
        <v>1995</v>
      </c>
      <c r="H1049" s="1" t="s">
        <v>2010</v>
      </c>
      <c r="I1049" s="5" t="s">
        <v>4911</v>
      </c>
      <c r="J1049" s="5">
        <v>230</v>
      </c>
      <c r="K1049" s="5" t="s">
        <v>20</v>
      </c>
      <c r="L1049" s="5" t="s">
        <v>21</v>
      </c>
      <c r="M1049" s="5">
        <v>48781</v>
      </c>
      <c r="N1049" s="5" t="s">
        <v>2008</v>
      </c>
      <c r="O1049" s="1" t="s">
        <v>2009</v>
      </c>
      <c r="P1049" s="1" t="s">
        <v>533</v>
      </c>
      <c r="Q1049" s="1" t="s">
        <v>556</v>
      </c>
      <c r="R1049" s="1" t="s">
        <v>26</v>
      </c>
      <c r="S1049" s="1" t="s">
        <v>27</v>
      </c>
      <c r="T1049" s="5">
        <v>149340</v>
      </c>
      <c r="U1049" s="1" t="s">
        <v>507</v>
      </c>
      <c r="V1049" s="1" t="s">
        <v>25</v>
      </c>
      <c r="W1049" s="1" t="s">
        <v>25</v>
      </c>
      <c r="X1049" s="1" t="s">
        <v>25</v>
      </c>
      <c r="Y1049" s="1" t="s">
        <v>25</v>
      </c>
      <c r="Z1049" s="1" t="s">
        <v>25</v>
      </c>
      <c r="AA1049" s="1" t="s">
        <v>25</v>
      </c>
      <c r="AB1049" s="1" t="s">
        <v>25</v>
      </c>
      <c r="AC1049" s="1" t="s">
        <v>4394</v>
      </c>
      <c r="AD1049" s="2">
        <v>2024782.2579999997</v>
      </c>
      <c r="AE1049" s="2">
        <v>2502710.997</v>
      </c>
      <c r="AF1049" s="2">
        <v>1729936</v>
      </c>
      <c r="AG1049" s="2">
        <v>910967</v>
      </c>
      <c r="AH1049" s="2">
        <v>558647</v>
      </c>
      <c r="AI1049" s="2">
        <v>184526</v>
      </c>
      <c r="AJ1049" s="2">
        <v>0</v>
      </c>
      <c r="AK1049" s="2">
        <v>0</v>
      </c>
      <c r="AL1049" s="25" t="e">
        <f>VLOOKUP(H1049,Tabla3[[#All],[Comuna]:[Codigo Comuna]],2,FALSE)</f>
        <v>#N/A</v>
      </c>
      <c r="AM1049" s="28" t="e">
        <f>VLOOKUP(AL1049,Poblacion!E$1:G$347,3,FALSE)</f>
        <v>#N/A</v>
      </c>
      <c r="AN1049" s="28" t="e">
        <f>VLOOKUP(AL1049,Tabla4[[#All],[Código Comuna]:[Población 2025 estimada]],3,FALSE)</f>
        <v>#N/A</v>
      </c>
      <c r="AO1049" s="26" t="e">
        <f>VLOOKUP(AL1049,Pobreza!B$1:E$346,4,FALSE)</f>
        <v>#N/A</v>
      </c>
    </row>
    <row r="1050" spans="1:41" ht="84" x14ac:dyDescent="0.25">
      <c r="A1050" s="5">
        <v>1213</v>
      </c>
      <c r="B1050" s="5" t="s">
        <v>497</v>
      </c>
      <c r="C1050" s="5" t="s">
        <v>497</v>
      </c>
      <c r="D1050" s="1" t="s">
        <v>498</v>
      </c>
      <c r="E1050" s="1" t="s">
        <v>165</v>
      </c>
      <c r="F1050" s="1" t="str">
        <f t="shared" si="16"/>
        <v>LOS LAGOS</v>
      </c>
      <c r="G1050" s="1" t="s">
        <v>1995</v>
      </c>
      <c r="H1050" s="1" t="s">
        <v>2010</v>
      </c>
      <c r="I1050" s="5" t="s">
        <v>4911</v>
      </c>
      <c r="J1050" s="5">
        <v>230</v>
      </c>
      <c r="K1050" s="5" t="s">
        <v>20</v>
      </c>
      <c r="L1050" s="5" t="s">
        <v>30</v>
      </c>
      <c r="M1050" s="5">
        <v>48781</v>
      </c>
      <c r="N1050" s="5" t="s">
        <v>2008</v>
      </c>
      <c r="O1050" s="1" t="s">
        <v>2009</v>
      </c>
      <c r="P1050" s="1" t="s">
        <v>533</v>
      </c>
      <c r="Q1050" s="1" t="s">
        <v>556</v>
      </c>
      <c r="R1050" s="1" t="s">
        <v>26</v>
      </c>
      <c r="S1050" s="1" t="s">
        <v>31</v>
      </c>
      <c r="T1050" s="5">
        <v>149341</v>
      </c>
      <c r="U1050" s="1" t="s">
        <v>507</v>
      </c>
      <c r="V1050" s="1" t="s">
        <v>25</v>
      </c>
      <c r="W1050" s="1" t="s">
        <v>25</v>
      </c>
      <c r="X1050" s="1" t="s">
        <v>25</v>
      </c>
      <c r="Y1050" s="1" t="s">
        <v>25</v>
      </c>
      <c r="Z1050" s="1" t="s">
        <v>25</v>
      </c>
      <c r="AA1050" s="1" t="s">
        <v>25</v>
      </c>
      <c r="AB1050" s="1" t="s">
        <v>25</v>
      </c>
      <c r="AC1050" s="1" t="s">
        <v>4394</v>
      </c>
      <c r="AD1050" s="2">
        <v>24172167.276999995</v>
      </c>
      <c r="AE1050" s="2">
        <v>29489495.463</v>
      </c>
      <c r="AF1050" s="2">
        <v>20197344</v>
      </c>
      <c r="AG1050" s="2">
        <v>7218630</v>
      </c>
      <c r="AH1050" s="2">
        <v>2200000</v>
      </c>
      <c r="AI1050" s="2">
        <v>2400855</v>
      </c>
      <c r="AJ1050" s="2">
        <v>0</v>
      </c>
      <c r="AK1050" s="2">
        <v>0</v>
      </c>
      <c r="AL1050" s="25" t="e">
        <f>VLOOKUP(H1050,Tabla3[[#All],[Comuna]:[Codigo Comuna]],2,FALSE)</f>
        <v>#N/A</v>
      </c>
      <c r="AM1050" s="28" t="e">
        <f>VLOOKUP(AL1050,Poblacion!E$1:G$347,3,FALSE)</f>
        <v>#N/A</v>
      </c>
      <c r="AN1050" s="28" t="e">
        <f>VLOOKUP(AL1050,Tabla4[[#All],[Código Comuna]:[Población 2025 estimada]],3,FALSE)</f>
        <v>#N/A</v>
      </c>
      <c r="AO1050" s="26" t="e">
        <f>VLOOKUP(AL1050,Pobreza!B$1:E$346,4,FALSE)</f>
        <v>#N/A</v>
      </c>
    </row>
    <row r="1051" spans="1:41" ht="36" x14ac:dyDescent="0.25">
      <c r="A1051" s="5">
        <v>1215</v>
      </c>
      <c r="B1051" s="5" t="s">
        <v>497</v>
      </c>
      <c r="C1051" s="5" t="s">
        <v>497</v>
      </c>
      <c r="D1051" s="1" t="s">
        <v>498</v>
      </c>
      <c r="E1051" s="1" t="s">
        <v>165</v>
      </c>
      <c r="F1051" s="1" t="str">
        <f t="shared" si="16"/>
        <v>LOS LAGOS</v>
      </c>
      <c r="G1051" s="1" t="s">
        <v>2013</v>
      </c>
      <c r="H1051" s="1" t="s">
        <v>2014</v>
      </c>
      <c r="I1051" s="5" t="s">
        <v>4911</v>
      </c>
      <c r="J1051" s="5">
        <v>219</v>
      </c>
      <c r="K1051" s="5" t="s">
        <v>20</v>
      </c>
      <c r="L1051" s="5" t="s">
        <v>21</v>
      </c>
      <c r="M1051" s="5">
        <v>48545</v>
      </c>
      <c r="N1051" s="5" t="s">
        <v>2011</v>
      </c>
      <c r="O1051" s="1" t="s">
        <v>2012</v>
      </c>
      <c r="P1051" s="1" t="s">
        <v>505</v>
      </c>
      <c r="Q1051" s="1" t="s">
        <v>560</v>
      </c>
      <c r="R1051" s="1" t="s">
        <v>89</v>
      </c>
      <c r="S1051" s="1" t="s">
        <v>106</v>
      </c>
      <c r="T1051" s="5">
        <v>148668</v>
      </c>
      <c r="U1051" s="1" t="s">
        <v>500</v>
      </c>
      <c r="V1051" s="1" t="s">
        <v>25</v>
      </c>
      <c r="W1051" s="1" t="s">
        <v>25</v>
      </c>
      <c r="X1051" s="1" t="s">
        <v>25</v>
      </c>
      <c r="Y1051" s="1" t="s">
        <v>25</v>
      </c>
      <c r="Z1051" s="1" t="s">
        <v>25</v>
      </c>
      <c r="AA1051" s="1" t="s">
        <v>25</v>
      </c>
      <c r="AB1051" s="1" t="s">
        <v>25</v>
      </c>
      <c r="AC1051" s="1" t="s">
        <v>4394</v>
      </c>
      <c r="AD1051" s="2">
        <v>203174.902</v>
      </c>
      <c r="AE1051" s="2">
        <v>200576.03</v>
      </c>
      <c r="AF1051" s="2">
        <v>332874</v>
      </c>
      <c r="AG1051" s="2">
        <v>0</v>
      </c>
      <c r="AH1051" s="2">
        <v>0</v>
      </c>
      <c r="AI1051" s="2">
        <v>0</v>
      </c>
      <c r="AJ1051" s="2">
        <v>0</v>
      </c>
      <c r="AK1051" s="2">
        <v>0</v>
      </c>
      <c r="AL1051" s="25" t="e">
        <f>VLOOKUP(H1051,Tabla3[[#All],[Comuna]:[Codigo Comuna]],2,FALSE)</f>
        <v>#N/A</v>
      </c>
      <c r="AM1051" s="28" t="e">
        <f>VLOOKUP(AL1051,Poblacion!E$1:G$347,3,FALSE)</f>
        <v>#N/A</v>
      </c>
      <c r="AN1051" s="28" t="e">
        <f>VLOOKUP(AL1051,Tabla4[[#All],[Código Comuna]:[Población 2025 estimada]],3,FALSE)</f>
        <v>#N/A</v>
      </c>
      <c r="AO1051" s="26" t="e">
        <f>VLOOKUP(AL1051,Pobreza!B$1:E$346,4,FALSE)</f>
        <v>#N/A</v>
      </c>
    </row>
    <row r="1052" spans="1:41" ht="24" x14ac:dyDescent="0.25">
      <c r="A1052" s="5">
        <v>1216</v>
      </c>
      <c r="B1052" s="5" t="s">
        <v>497</v>
      </c>
      <c r="C1052" s="5" t="s">
        <v>497</v>
      </c>
      <c r="D1052" s="1" t="s">
        <v>498</v>
      </c>
      <c r="E1052" s="1" t="s">
        <v>165</v>
      </c>
      <c r="F1052" s="1" t="str">
        <f t="shared" si="16"/>
        <v>LOS LAGOS</v>
      </c>
      <c r="G1052" s="1" t="s">
        <v>467</v>
      </c>
      <c r="H1052" s="1" t="s">
        <v>2017</v>
      </c>
      <c r="I1052" s="5" t="s">
        <v>4911</v>
      </c>
      <c r="J1052" s="5">
        <v>246</v>
      </c>
      <c r="K1052" s="5" t="s">
        <v>20</v>
      </c>
      <c r="L1052" s="5" t="s">
        <v>21</v>
      </c>
      <c r="M1052" s="5">
        <v>49691</v>
      </c>
      <c r="N1052" s="5" t="s">
        <v>2015</v>
      </c>
      <c r="O1052" s="1" t="s">
        <v>2016</v>
      </c>
      <c r="P1052" s="1" t="s">
        <v>505</v>
      </c>
      <c r="Q1052" s="1" t="s">
        <v>560</v>
      </c>
      <c r="R1052" s="1" t="s">
        <v>89</v>
      </c>
      <c r="S1052" s="1" t="s">
        <v>90</v>
      </c>
      <c r="T1052" s="5">
        <v>164094</v>
      </c>
      <c r="U1052" s="1" t="s">
        <v>500</v>
      </c>
      <c r="V1052" s="1" t="s">
        <v>25</v>
      </c>
      <c r="W1052" s="1" t="s">
        <v>25</v>
      </c>
      <c r="X1052" s="1" t="s">
        <v>25</v>
      </c>
      <c r="Y1052" s="1" t="s">
        <v>25</v>
      </c>
      <c r="Z1052" s="1" t="s">
        <v>25</v>
      </c>
      <c r="AA1052" s="1" t="s">
        <v>25</v>
      </c>
      <c r="AB1052" s="1" t="s">
        <v>25</v>
      </c>
      <c r="AC1052" s="1" t="s">
        <v>4394</v>
      </c>
      <c r="AD1052" s="2">
        <v>0</v>
      </c>
      <c r="AE1052" s="2">
        <v>202839.5</v>
      </c>
      <c r="AF1052" s="2">
        <v>74496</v>
      </c>
      <c r="AG1052" s="2">
        <v>0</v>
      </c>
      <c r="AH1052" s="2">
        <v>0</v>
      </c>
      <c r="AI1052" s="2">
        <v>0</v>
      </c>
      <c r="AJ1052" s="2">
        <v>0</v>
      </c>
      <c r="AK1052" s="2">
        <v>0</v>
      </c>
      <c r="AL1052" s="25">
        <f>VLOOKUP(H1052,Tabla3[[#All],[Comuna]:[Codigo Comuna]],2,FALSE)</f>
        <v>10307</v>
      </c>
      <c r="AM1052" s="28">
        <f>VLOOKUP(AL1052,Poblacion!E$1:G$347,3,FALSE)</f>
        <v>10883</v>
      </c>
      <c r="AN1052" s="28">
        <f>VLOOKUP(AL1052,Tabla4[[#All],[Código Comuna]:[Población 2025 estimada]],3,FALSE)</f>
        <v>10522</v>
      </c>
      <c r="AO1052" s="26">
        <f>VLOOKUP(AL1052,Pobreza!B$1:E$346,4,FALSE)</f>
        <v>0.25534415358906798</v>
      </c>
    </row>
    <row r="1053" spans="1:41" ht="24" x14ac:dyDescent="0.25">
      <c r="A1053" s="5">
        <v>1218</v>
      </c>
      <c r="B1053" s="5" t="s">
        <v>497</v>
      </c>
      <c r="C1053" s="5" t="s">
        <v>497</v>
      </c>
      <c r="D1053" s="1" t="s">
        <v>498</v>
      </c>
      <c r="E1053" s="1" t="s">
        <v>165</v>
      </c>
      <c r="F1053" s="1" t="str">
        <f t="shared" si="16"/>
        <v>LOS LAGOS</v>
      </c>
      <c r="G1053" s="1" t="s">
        <v>467</v>
      </c>
      <c r="H1053" s="1" t="s">
        <v>2020</v>
      </c>
      <c r="I1053" s="5" t="s">
        <v>4911</v>
      </c>
      <c r="J1053" s="5">
        <v>245</v>
      </c>
      <c r="K1053" s="5" t="s">
        <v>20</v>
      </c>
      <c r="L1053" s="5" t="s">
        <v>21</v>
      </c>
      <c r="M1053" s="5">
        <v>49687</v>
      </c>
      <c r="N1053" s="5" t="s">
        <v>2018</v>
      </c>
      <c r="O1053" s="1" t="s">
        <v>2019</v>
      </c>
      <c r="P1053" s="1" t="s">
        <v>505</v>
      </c>
      <c r="Q1053" s="1" t="s">
        <v>506</v>
      </c>
      <c r="R1053" s="1" t="s">
        <v>26</v>
      </c>
      <c r="S1053" s="1" t="s">
        <v>27</v>
      </c>
      <c r="T1053" s="5">
        <v>152277</v>
      </c>
      <c r="U1053" s="1" t="s">
        <v>500</v>
      </c>
      <c r="V1053" s="1" t="s">
        <v>25</v>
      </c>
      <c r="W1053" s="1" t="s">
        <v>25</v>
      </c>
      <c r="X1053" s="1" t="s">
        <v>25</v>
      </c>
      <c r="Y1053" s="1" t="s">
        <v>25</v>
      </c>
      <c r="Z1053" s="1" t="s">
        <v>25</v>
      </c>
      <c r="AA1053" s="1" t="s">
        <v>25</v>
      </c>
      <c r="AB1053" s="1" t="s">
        <v>25</v>
      </c>
      <c r="AC1053" s="1" t="s">
        <v>4394</v>
      </c>
      <c r="AD1053" s="2">
        <v>0</v>
      </c>
      <c r="AE1053" s="2">
        <v>211449</v>
      </c>
      <c r="AF1053" s="2">
        <v>524269</v>
      </c>
      <c r="AG1053" s="2">
        <v>134770</v>
      </c>
      <c r="AH1053" s="2">
        <v>0</v>
      </c>
      <c r="AI1053" s="2">
        <v>0</v>
      </c>
      <c r="AJ1053" s="2">
        <v>0</v>
      </c>
      <c r="AK1053" s="2">
        <v>0</v>
      </c>
      <c r="AL1053" s="25">
        <f>VLOOKUP(H1053,Tabla3[[#All],[Comuna]:[Codigo Comuna]],2,FALSE)</f>
        <v>10302</v>
      </c>
      <c r="AM1053" s="28">
        <f>VLOOKUP(AL1053,Poblacion!E$1:G$347,3,FALSE)</f>
        <v>8865</v>
      </c>
      <c r="AN1053" s="28">
        <f>VLOOKUP(AL1053,Tabla4[[#All],[Código Comuna]:[Población 2025 estimada]],3,FALSE)</f>
        <v>9025</v>
      </c>
      <c r="AO1053" s="26">
        <f>VLOOKUP(AL1053,Pobreza!B$1:E$346,4,FALSE)</f>
        <v>0.30681510244400267</v>
      </c>
    </row>
    <row r="1054" spans="1:41" ht="24" x14ac:dyDescent="0.25">
      <c r="A1054" s="5">
        <v>1219</v>
      </c>
      <c r="B1054" s="5" t="s">
        <v>497</v>
      </c>
      <c r="C1054" s="5" t="s">
        <v>497</v>
      </c>
      <c r="D1054" s="1" t="s">
        <v>498</v>
      </c>
      <c r="E1054" s="1" t="s">
        <v>165</v>
      </c>
      <c r="F1054" s="1" t="str">
        <f t="shared" si="16"/>
        <v>LOS LAGOS</v>
      </c>
      <c r="G1054" s="1" t="s">
        <v>467</v>
      </c>
      <c r="H1054" s="1" t="s">
        <v>2020</v>
      </c>
      <c r="I1054" s="5" t="s">
        <v>4911</v>
      </c>
      <c r="J1054" s="5">
        <v>245</v>
      </c>
      <c r="K1054" s="5" t="s">
        <v>20</v>
      </c>
      <c r="L1054" s="5" t="s">
        <v>30</v>
      </c>
      <c r="M1054" s="5">
        <v>49687</v>
      </c>
      <c r="N1054" s="5" t="s">
        <v>2018</v>
      </c>
      <c r="O1054" s="1" t="s">
        <v>2019</v>
      </c>
      <c r="P1054" s="1" t="s">
        <v>505</v>
      </c>
      <c r="Q1054" s="1" t="s">
        <v>506</v>
      </c>
      <c r="R1054" s="1" t="s">
        <v>26</v>
      </c>
      <c r="S1054" s="1" t="s">
        <v>31</v>
      </c>
      <c r="T1054" s="5">
        <v>152278</v>
      </c>
      <c r="U1054" s="1" t="s">
        <v>500</v>
      </c>
      <c r="V1054" s="1" t="s">
        <v>25</v>
      </c>
      <c r="W1054" s="1" t="s">
        <v>25</v>
      </c>
      <c r="X1054" s="1" t="s">
        <v>25</v>
      </c>
      <c r="Y1054" s="1" t="s">
        <v>25</v>
      </c>
      <c r="Z1054" s="1" t="s">
        <v>25</v>
      </c>
      <c r="AA1054" s="1" t="s">
        <v>25</v>
      </c>
      <c r="AB1054" s="1" t="s">
        <v>25</v>
      </c>
      <c r="AC1054" s="1" t="s">
        <v>4394</v>
      </c>
      <c r="AD1054" s="2">
        <v>0</v>
      </c>
      <c r="AE1054" s="2">
        <v>1900001</v>
      </c>
      <c r="AF1054" s="2">
        <v>13046217</v>
      </c>
      <c r="AG1054" s="2">
        <v>11608920</v>
      </c>
      <c r="AH1054" s="2">
        <v>0</v>
      </c>
      <c r="AI1054" s="2">
        <v>0</v>
      </c>
      <c r="AJ1054" s="2">
        <v>0</v>
      </c>
      <c r="AK1054" s="2">
        <v>0</v>
      </c>
      <c r="AL1054" s="25">
        <f>VLOOKUP(H1054,Tabla3[[#All],[Comuna]:[Codigo Comuna]],2,FALSE)</f>
        <v>10302</v>
      </c>
      <c r="AM1054" s="28">
        <f>VLOOKUP(AL1054,Poblacion!E$1:G$347,3,FALSE)</f>
        <v>8865</v>
      </c>
      <c r="AN1054" s="28">
        <f>VLOOKUP(AL1054,Tabla4[[#All],[Código Comuna]:[Población 2025 estimada]],3,FALSE)</f>
        <v>9025</v>
      </c>
      <c r="AO1054" s="26">
        <f>VLOOKUP(AL1054,Pobreza!B$1:E$346,4,FALSE)</f>
        <v>0.30681510244400267</v>
      </c>
    </row>
    <row r="1055" spans="1:41" ht="24" x14ac:dyDescent="0.25">
      <c r="A1055" s="5">
        <v>1220</v>
      </c>
      <c r="B1055" s="5" t="s">
        <v>497</v>
      </c>
      <c r="C1055" s="5" t="s">
        <v>497</v>
      </c>
      <c r="D1055" s="1" t="s">
        <v>498</v>
      </c>
      <c r="E1055" s="1" t="s">
        <v>165</v>
      </c>
      <c r="F1055" s="1" t="str">
        <f t="shared" si="16"/>
        <v>LOS LAGOS</v>
      </c>
      <c r="G1055" s="1" t="s">
        <v>467</v>
      </c>
      <c r="H1055" s="1" t="s">
        <v>467</v>
      </c>
      <c r="I1055" s="5" t="s">
        <v>4911</v>
      </c>
      <c r="J1055" s="5">
        <v>265</v>
      </c>
      <c r="K1055" s="5" t="s">
        <v>20</v>
      </c>
      <c r="L1055" s="5" t="s">
        <v>21</v>
      </c>
      <c r="M1055" s="5">
        <v>50952</v>
      </c>
      <c r="N1055" s="5" t="s">
        <v>2021</v>
      </c>
      <c r="O1055" s="1" t="s">
        <v>2022</v>
      </c>
      <c r="P1055" s="1" t="s">
        <v>543</v>
      </c>
      <c r="Q1055" s="1" t="s">
        <v>506</v>
      </c>
      <c r="R1055" s="1" t="s">
        <v>26</v>
      </c>
      <c r="S1055" s="1" t="s">
        <v>224</v>
      </c>
      <c r="T1055" s="5">
        <v>165139</v>
      </c>
      <c r="U1055" s="1" t="s">
        <v>500</v>
      </c>
      <c r="V1055" s="1" t="s">
        <v>25</v>
      </c>
      <c r="W1055" s="1" t="s">
        <v>25</v>
      </c>
      <c r="X1055" s="1" t="s">
        <v>25</v>
      </c>
      <c r="Y1055" s="1" t="s">
        <v>25</v>
      </c>
      <c r="Z1055" s="1" t="s">
        <v>25</v>
      </c>
      <c r="AA1055" s="1" t="s">
        <v>25</v>
      </c>
      <c r="AB1055" s="1" t="s">
        <v>25</v>
      </c>
      <c r="AC1055" s="1" t="s">
        <v>4394</v>
      </c>
      <c r="AD1055" s="2">
        <v>0</v>
      </c>
      <c r="AE1055" s="2">
        <v>200</v>
      </c>
      <c r="AF1055" s="2">
        <v>627599</v>
      </c>
      <c r="AG1055" s="2">
        <v>656400</v>
      </c>
      <c r="AH1055" s="2">
        <v>459198</v>
      </c>
      <c r="AI1055" s="2">
        <v>0</v>
      </c>
      <c r="AJ1055" s="2">
        <v>0</v>
      </c>
      <c r="AK1055" s="2">
        <v>0</v>
      </c>
      <c r="AL1055" s="25">
        <f>VLOOKUP(H1055,Tabla3[[#All],[Comuna]:[Codigo Comuna]],2,FALSE)</f>
        <v>10301</v>
      </c>
      <c r="AM1055" s="28">
        <f>VLOOKUP(AL1055,Poblacion!E$1:G$347,3,FALSE)</f>
        <v>166455</v>
      </c>
      <c r="AN1055" s="28">
        <f>VLOOKUP(AL1055,Tabla4[[#All],[Código Comuna]:[Población 2025 estimada]],3,FALSE)</f>
        <v>176896</v>
      </c>
      <c r="AO1055" s="26">
        <f>VLOOKUP(AL1055,Pobreza!B$1:E$346,4,FALSE)</f>
        <v>0.1423975554903045</v>
      </c>
    </row>
    <row r="1056" spans="1:41" ht="24" x14ac:dyDescent="0.25">
      <c r="A1056" s="5">
        <v>1221</v>
      </c>
      <c r="B1056" s="5" t="s">
        <v>497</v>
      </c>
      <c r="C1056" s="5" t="s">
        <v>497</v>
      </c>
      <c r="D1056" s="1" t="s">
        <v>498</v>
      </c>
      <c r="E1056" s="1" t="s">
        <v>165</v>
      </c>
      <c r="F1056" s="1" t="str">
        <f t="shared" si="16"/>
        <v>LOS LAGOS</v>
      </c>
      <c r="G1056" s="1" t="s">
        <v>467</v>
      </c>
      <c r="H1056" s="1" t="s">
        <v>467</v>
      </c>
      <c r="I1056" s="5" t="s">
        <v>4911</v>
      </c>
      <c r="J1056" s="5">
        <v>265</v>
      </c>
      <c r="K1056" s="5" t="s">
        <v>20</v>
      </c>
      <c r="L1056" s="5" t="s">
        <v>30</v>
      </c>
      <c r="M1056" s="5">
        <v>50952</v>
      </c>
      <c r="N1056" s="5" t="s">
        <v>2021</v>
      </c>
      <c r="O1056" s="1" t="s">
        <v>2022</v>
      </c>
      <c r="P1056" s="1" t="s">
        <v>543</v>
      </c>
      <c r="Q1056" s="1" t="s">
        <v>506</v>
      </c>
      <c r="R1056" s="1" t="s">
        <v>26</v>
      </c>
      <c r="S1056" s="1" t="s">
        <v>135</v>
      </c>
      <c r="T1056" s="5">
        <v>165140</v>
      </c>
      <c r="U1056" s="1" t="s">
        <v>500</v>
      </c>
      <c r="V1056" s="1" t="s">
        <v>25</v>
      </c>
      <c r="W1056" s="1" t="s">
        <v>25</v>
      </c>
      <c r="X1056" s="1" t="s">
        <v>25</v>
      </c>
      <c r="Y1056" s="1" t="s">
        <v>25</v>
      </c>
      <c r="Z1056" s="1" t="s">
        <v>25</v>
      </c>
      <c r="AA1056" s="1" t="s">
        <v>25</v>
      </c>
      <c r="AB1056" s="1" t="s">
        <v>25</v>
      </c>
      <c r="AC1056" s="1" t="s">
        <v>4394</v>
      </c>
      <c r="AD1056" s="2">
        <v>0</v>
      </c>
      <c r="AE1056" s="2">
        <v>1510</v>
      </c>
      <c r="AF1056" s="2">
        <v>14205401</v>
      </c>
      <c r="AG1056" s="2">
        <v>14018600</v>
      </c>
      <c r="AH1056" s="2">
        <v>19135802</v>
      </c>
      <c r="AI1056" s="2">
        <v>0</v>
      </c>
      <c r="AJ1056" s="2">
        <v>0</v>
      </c>
      <c r="AK1056" s="2">
        <v>0</v>
      </c>
      <c r="AL1056" s="25">
        <f>VLOOKUP(H1056,Tabla3[[#All],[Comuna]:[Codigo Comuna]],2,FALSE)</f>
        <v>10301</v>
      </c>
      <c r="AM1056" s="28">
        <f>VLOOKUP(AL1056,Poblacion!E$1:G$347,3,FALSE)</f>
        <v>166455</v>
      </c>
      <c r="AN1056" s="28">
        <f>VLOOKUP(AL1056,Tabla4[[#All],[Código Comuna]:[Población 2025 estimada]],3,FALSE)</f>
        <v>176896</v>
      </c>
      <c r="AO1056" s="26">
        <f>VLOOKUP(AL1056,Pobreza!B$1:E$346,4,FALSE)</f>
        <v>0.1423975554903045</v>
      </c>
    </row>
    <row r="1057" spans="1:41" ht="24" x14ac:dyDescent="0.25">
      <c r="A1057" s="5">
        <v>1222</v>
      </c>
      <c r="B1057" s="5" t="s">
        <v>497</v>
      </c>
      <c r="C1057" s="5" t="s">
        <v>497</v>
      </c>
      <c r="D1057" s="1" t="s">
        <v>498</v>
      </c>
      <c r="E1057" s="1" t="s">
        <v>165</v>
      </c>
      <c r="F1057" s="1" t="str">
        <f t="shared" si="16"/>
        <v>LOS LAGOS</v>
      </c>
      <c r="G1057" s="1" t="s">
        <v>467</v>
      </c>
      <c r="H1057" s="1" t="s">
        <v>2025</v>
      </c>
      <c r="I1057" s="5" t="s">
        <v>4911</v>
      </c>
      <c r="J1057" s="5">
        <v>220</v>
      </c>
      <c r="K1057" s="5" t="s">
        <v>20</v>
      </c>
      <c r="L1057" s="5" t="s">
        <v>21</v>
      </c>
      <c r="M1057" s="5">
        <v>48546</v>
      </c>
      <c r="N1057" s="5" t="s">
        <v>2023</v>
      </c>
      <c r="O1057" s="1" t="s">
        <v>2024</v>
      </c>
      <c r="P1057" s="1" t="s">
        <v>520</v>
      </c>
      <c r="Q1057" s="1" t="s">
        <v>560</v>
      </c>
      <c r="R1057" s="1" t="s">
        <v>89</v>
      </c>
      <c r="S1057" s="1" t="s">
        <v>106</v>
      </c>
      <c r="T1057" s="5">
        <v>148670</v>
      </c>
      <c r="U1057" s="1" t="s">
        <v>500</v>
      </c>
      <c r="V1057" s="1" t="s">
        <v>25</v>
      </c>
      <c r="W1057" s="1" t="s">
        <v>25</v>
      </c>
      <c r="X1057" s="1" t="s">
        <v>25</v>
      </c>
      <c r="Y1057" s="1" t="s">
        <v>25</v>
      </c>
      <c r="Z1057" s="1" t="s">
        <v>25</v>
      </c>
      <c r="AA1057" s="1" t="s">
        <v>25</v>
      </c>
      <c r="AB1057" s="1" t="s">
        <v>25</v>
      </c>
      <c r="AC1057" s="1" t="s">
        <v>4394</v>
      </c>
      <c r="AD1057" s="2">
        <v>82675.676000000007</v>
      </c>
      <c r="AE1057" s="2">
        <v>100528.88800000001</v>
      </c>
      <c r="AF1057" s="2">
        <v>179313</v>
      </c>
      <c r="AG1057" s="2">
        <v>0</v>
      </c>
      <c r="AH1057" s="2">
        <v>0</v>
      </c>
      <c r="AI1057" s="2">
        <v>0</v>
      </c>
      <c r="AJ1057" s="2">
        <v>0</v>
      </c>
      <c r="AK1057" s="2">
        <v>0</v>
      </c>
      <c r="AL1057" s="25" t="e">
        <f>VLOOKUP(H1057,Tabla3[[#All],[Comuna]:[Codigo Comuna]],2,FALSE)</f>
        <v>#N/A</v>
      </c>
      <c r="AM1057" s="28" t="e">
        <f>VLOOKUP(AL1057,Poblacion!E$1:G$347,3,FALSE)</f>
        <v>#N/A</v>
      </c>
      <c r="AN1057" s="28" t="e">
        <f>VLOOKUP(AL1057,Tabla4[[#All],[Código Comuna]:[Población 2025 estimada]],3,FALSE)</f>
        <v>#N/A</v>
      </c>
      <c r="AO1057" s="26" t="e">
        <f>VLOOKUP(AL1057,Pobreza!B$1:E$346,4,FALSE)</f>
        <v>#N/A</v>
      </c>
    </row>
    <row r="1058" spans="1:41" ht="24" x14ac:dyDescent="0.25">
      <c r="A1058" s="5">
        <v>1223</v>
      </c>
      <c r="B1058" s="5" t="s">
        <v>497</v>
      </c>
      <c r="C1058" s="5" t="s">
        <v>497</v>
      </c>
      <c r="D1058" s="1" t="s">
        <v>498</v>
      </c>
      <c r="E1058" s="1" t="s">
        <v>165</v>
      </c>
      <c r="F1058" s="1" t="str">
        <f t="shared" si="16"/>
        <v>LOS LAGOS</v>
      </c>
      <c r="G1058" s="1" t="s">
        <v>467</v>
      </c>
      <c r="H1058" s="1" t="s">
        <v>2020</v>
      </c>
      <c r="I1058" s="5" t="s">
        <v>4911</v>
      </c>
      <c r="J1058" s="5">
        <v>281</v>
      </c>
      <c r="K1058" s="5" t="s">
        <v>20</v>
      </c>
      <c r="L1058" s="5" t="s">
        <v>21</v>
      </c>
      <c r="M1058" s="5">
        <v>51138</v>
      </c>
      <c r="N1058" s="5" t="s">
        <v>2026</v>
      </c>
      <c r="O1058" s="1" t="s">
        <v>2027</v>
      </c>
      <c r="P1058" s="1" t="s">
        <v>520</v>
      </c>
      <c r="Q1058" s="1" t="s">
        <v>506</v>
      </c>
      <c r="R1058" s="1" t="s">
        <v>89</v>
      </c>
      <c r="S1058" s="1" t="s">
        <v>106</v>
      </c>
      <c r="T1058" s="5">
        <v>158132</v>
      </c>
      <c r="U1058" s="1" t="s">
        <v>500</v>
      </c>
      <c r="V1058" s="1" t="s">
        <v>25</v>
      </c>
      <c r="W1058" s="1" t="s">
        <v>25</v>
      </c>
      <c r="X1058" s="1" t="s">
        <v>25</v>
      </c>
      <c r="Y1058" s="1" t="s">
        <v>25</v>
      </c>
      <c r="Z1058" s="1" t="s">
        <v>25</v>
      </c>
      <c r="AA1058" s="1" t="s">
        <v>25</v>
      </c>
      <c r="AB1058" s="1" t="s">
        <v>25</v>
      </c>
      <c r="AC1058" s="1" t="s">
        <v>4394</v>
      </c>
      <c r="AD1058" s="2">
        <v>0</v>
      </c>
      <c r="AE1058" s="2">
        <v>434008.21899999998</v>
      </c>
      <c r="AF1058" s="2">
        <v>600000</v>
      </c>
      <c r="AG1058" s="2">
        <v>358659</v>
      </c>
      <c r="AH1058" s="2">
        <v>0</v>
      </c>
      <c r="AI1058" s="2">
        <v>0</v>
      </c>
      <c r="AJ1058" s="2">
        <v>0</v>
      </c>
      <c r="AK1058" s="2">
        <v>0</v>
      </c>
      <c r="AL1058" s="25">
        <f>VLOOKUP(H1058,Tabla3[[#All],[Comuna]:[Codigo Comuna]],2,FALSE)</f>
        <v>10302</v>
      </c>
      <c r="AM1058" s="28">
        <f>VLOOKUP(AL1058,Poblacion!E$1:G$347,3,FALSE)</f>
        <v>8865</v>
      </c>
      <c r="AN1058" s="28">
        <f>VLOOKUP(AL1058,Tabla4[[#All],[Código Comuna]:[Población 2025 estimada]],3,FALSE)</f>
        <v>9025</v>
      </c>
      <c r="AO1058" s="26">
        <f>VLOOKUP(AL1058,Pobreza!B$1:E$346,4,FALSE)</f>
        <v>0.30681510244400267</v>
      </c>
    </row>
    <row r="1059" spans="1:41" ht="36" x14ac:dyDescent="0.25">
      <c r="A1059" s="5">
        <v>1224</v>
      </c>
      <c r="B1059" s="5" t="s">
        <v>497</v>
      </c>
      <c r="C1059" s="5" t="s">
        <v>497</v>
      </c>
      <c r="D1059" s="1" t="s">
        <v>498</v>
      </c>
      <c r="E1059" s="1" t="s">
        <v>165</v>
      </c>
      <c r="F1059" s="1" t="str">
        <f t="shared" si="16"/>
        <v>LOS LAGOS</v>
      </c>
      <c r="G1059" s="1" t="s">
        <v>467</v>
      </c>
      <c r="H1059" s="1" t="s">
        <v>1990</v>
      </c>
      <c r="I1059" s="5" t="s">
        <v>4911</v>
      </c>
      <c r="J1059" s="5">
        <v>247</v>
      </c>
      <c r="K1059" s="5" t="s">
        <v>20</v>
      </c>
      <c r="L1059" s="5" t="s">
        <v>21</v>
      </c>
      <c r="M1059" s="5">
        <v>49694</v>
      </c>
      <c r="N1059" s="5" t="s">
        <v>2028</v>
      </c>
      <c r="O1059" s="1" t="s">
        <v>2029</v>
      </c>
      <c r="P1059" s="1" t="s">
        <v>505</v>
      </c>
      <c r="Q1059" s="1" t="s">
        <v>506</v>
      </c>
      <c r="R1059" s="1" t="s">
        <v>26</v>
      </c>
      <c r="S1059" s="1" t="s">
        <v>27</v>
      </c>
      <c r="T1059" s="5">
        <v>152302</v>
      </c>
      <c r="U1059" s="1" t="s">
        <v>500</v>
      </c>
      <c r="V1059" s="1" t="s">
        <v>25</v>
      </c>
      <c r="W1059" s="1" t="s">
        <v>25</v>
      </c>
      <c r="X1059" s="1" t="s">
        <v>25</v>
      </c>
      <c r="Y1059" s="1" t="s">
        <v>25</v>
      </c>
      <c r="Z1059" s="1" t="s">
        <v>25</v>
      </c>
      <c r="AA1059" s="1" t="s">
        <v>25</v>
      </c>
      <c r="AB1059" s="1" t="s">
        <v>25</v>
      </c>
      <c r="AC1059" s="1" t="s">
        <v>4394</v>
      </c>
      <c r="AD1059" s="2">
        <v>0</v>
      </c>
      <c r="AE1059" s="2">
        <v>121666</v>
      </c>
      <c r="AF1059" s="2">
        <v>500927</v>
      </c>
      <c r="AG1059" s="2">
        <v>304404</v>
      </c>
      <c r="AH1059" s="2">
        <v>0</v>
      </c>
      <c r="AI1059" s="2">
        <v>0</v>
      </c>
      <c r="AJ1059" s="2">
        <v>0</v>
      </c>
      <c r="AK1059" s="2">
        <v>0</v>
      </c>
      <c r="AL1059" s="25" t="e">
        <f>VLOOKUP(H1059,Tabla3[[#All],[Comuna]:[Codigo Comuna]],2,FALSE)</f>
        <v>#N/A</v>
      </c>
      <c r="AM1059" s="28" t="e">
        <f>VLOOKUP(AL1059,Poblacion!E$1:G$347,3,FALSE)</f>
        <v>#N/A</v>
      </c>
      <c r="AN1059" s="28" t="e">
        <f>VLOOKUP(AL1059,Tabla4[[#All],[Código Comuna]:[Población 2025 estimada]],3,FALSE)</f>
        <v>#N/A</v>
      </c>
      <c r="AO1059" s="26" t="e">
        <f>VLOOKUP(AL1059,Pobreza!B$1:E$346,4,FALSE)</f>
        <v>#N/A</v>
      </c>
    </row>
    <row r="1060" spans="1:41" ht="36" x14ac:dyDescent="0.25">
      <c r="A1060" s="5">
        <v>1225</v>
      </c>
      <c r="B1060" s="5" t="s">
        <v>497</v>
      </c>
      <c r="C1060" s="5" t="s">
        <v>497</v>
      </c>
      <c r="D1060" s="1" t="s">
        <v>498</v>
      </c>
      <c r="E1060" s="1" t="s">
        <v>165</v>
      </c>
      <c r="F1060" s="1" t="str">
        <f t="shared" si="16"/>
        <v>LOS LAGOS</v>
      </c>
      <c r="G1060" s="1" t="s">
        <v>467</v>
      </c>
      <c r="H1060" s="1" t="s">
        <v>1990</v>
      </c>
      <c r="I1060" s="5" t="s">
        <v>4911</v>
      </c>
      <c r="J1060" s="5">
        <v>247</v>
      </c>
      <c r="K1060" s="5" t="s">
        <v>20</v>
      </c>
      <c r="L1060" s="5" t="s">
        <v>30</v>
      </c>
      <c r="M1060" s="5">
        <v>49694</v>
      </c>
      <c r="N1060" s="5" t="s">
        <v>2028</v>
      </c>
      <c r="O1060" s="1" t="s">
        <v>2029</v>
      </c>
      <c r="P1060" s="1" t="s">
        <v>505</v>
      </c>
      <c r="Q1060" s="1" t="s">
        <v>506</v>
      </c>
      <c r="R1060" s="1" t="s">
        <v>26</v>
      </c>
      <c r="S1060" s="1" t="s">
        <v>31</v>
      </c>
      <c r="T1060" s="5">
        <v>152303</v>
      </c>
      <c r="U1060" s="1" t="s">
        <v>500</v>
      </c>
      <c r="V1060" s="1" t="s">
        <v>25</v>
      </c>
      <c r="W1060" s="1" t="s">
        <v>25</v>
      </c>
      <c r="X1060" s="1" t="s">
        <v>25</v>
      </c>
      <c r="Y1060" s="1" t="s">
        <v>25</v>
      </c>
      <c r="Z1060" s="1" t="s">
        <v>25</v>
      </c>
      <c r="AA1060" s="1" t="s">
        <v>25</v>
      </c>
      <c r="AB1060" s="1" t="s">
        <v>25</v>
      </c>
      <c r="AC1060" s="1" t="s">
        <v>4394</v>
      </c>
      <c r="AD1060" s="2">
        <v>0</v>
      </c>
      <c r="AE1060" s="2">
        <v>1000000</v>
      </c>
      <c r="AF1060" s="2">
        <v>5669171</v>
      </c>
      <c r="AG1060" s="2">
        <v>8565811</v>
      </c>
      <c r="AH1060" s="2">
        <v>0</v>
      </c>
      <c r="AI1060" s="2">
        <v>0</v>
      </c>
      <c r="AJ1060" s="2">
        <v>0</v>
      </c>
      <c r="AK1060" s="2">
        <v>0</v>
      </c>
      <c r="AL1060" s="25" t="e">
        <f>VLOOKUP(H1060,Tabla3[[#All],[Comuna]:[Codigo Comuna]],2,FALSE)</f>
        <v>#N/A</v>
      </c>
      <c r="AM1060" s="28" t="e">
        <f>VLOOKUP(AL1060,Poblacion!E$1:G$347,3,FALSE)</f>
        <v>#N/A</v>
      </c>
      <c r="AN1060" s="28" t="e">
        <f>VLOOKUP(AL1060,Tabla4[[#All],[Código Comuna]:[Población 2025 estimada]],3,FALSE)</f>
        <v>#N/A</v>
      </c>
      <c r="AO1060" s="26" t="e">
        <f>VLOOKUP(AL1060,Pobreza!B$1:E$346,4,FALSE)</f>
        <v>#N/A</v>
      </c>
    </row>
    <row r="1061" spans="1:41" ht="48" x14ac:dyDescent="0.25">
      <c r="A1061" s="5">
        <v>1227</v>
      </c>
      <c r="B1061" s="5" t="s">
        <v>497</v>
      </c>
      <c r="C1061" s="5" t="s">
        <v>497</v>
      </c>
      <c r="D1061" s="1" t="s">
        <v>498</v>
      </c>
      <c r="E1061" s="1" t="s">
        <v>165</v>
      </c>
      <c r="F1061" s="1" t="str">
        <f t="shared" si="16"/>
        <v>LOS LAGOS</v>
      </c>
      <c r="G1061" s="1" t="s">
        <v>1995</v>
      </c>
      <c r="H1061" s="1" t="s">
        <v>2032</v>
      </c>
      <c r="I1061" s="5" t="s">
        <v>4911</v>
      </c>
      <c r="J1061" s="5">
        <v>293</v>
      </c>
      <c r="K1061" s="5" t="s">
        <v>20</v>
      </c>
      <c r="L1061" s="5" t="s">
        <v>21</v>
      </c>
      <c r="M1061" s="5">
        <v>51486</v>
      </c>
      <c r="N1061" s="5" t="s">
        <v>2030</v>
      </c>
      <c r="O1061" s="1" t="s">
        <v>2031</v>
      </c>
      <c r="P1061" s="1" t="s">
        <v>533</v>
      </c>
      <c r="Q1061" s="1" t="s">
        <v>556</v>
      </c>
      <c r="R1061" s="1" t="s">
        <v>26</v>
      </c>
      <c r="S1061" s="1" t="s">
        <v>27</v>
      </c>
      <c r="T1061" s="5">
        <v>159745</v>
      </c>
      <c r="U1061" s="1" t="s">
        <v>507</v>
      </c>
      <c r="V1061" s="1" t="s">
        <v>25</v>
      </c>
      <c r="W1061" s="1" t="s">
        <v>25</v>
      </c>
      <c r="X1061" s="1" t="s">
        <v>25</v>
      </c>
      <c r="Y1061" s="1" t="s">
        <v>25</v>
      </c>
      <c r="Z1061" s="1" t="s">
        <v>25</v>
      </c>
      <c r="AA1061" s="1" t="s">
        <v>25</v>
      </c>
      <c r="AB1061" s="1" t="s">
        <v>25</v>
      </c>
      <c r="AC1061" s="1" t="s">
        <v>4394</v>
      </c>
      <c r="AD1061" s="2">
        <v>984389.81299999997</v>
      </c>
      <c r="AE1061" s="2">
        <v>997659.15899999999</v>
      </c>
      <c r="AF1061" s="2">
        <v>988875</v>
      </c>
      <c r="AG1061" s="2">
        <v>333099</v>
      </c>
      <c r="AH1061" s="2">
        <v>0</v>
      </c>
      <c r="AI1061" s="2">
        <v>0</v>
      </c>
      <c r="AJ1061" s="2">
        <v>0</v>
      </c>
      <c r="AK1061" s="2">
        <v>0</v>
      </c>
      <c r="AL1061" s="25" t="e">
        <f>VLOOKUP(H1061,Tabla3[[#All],[Comuna]:[Codigo Comuna]],2,FALSE)</f>
        <v>#N/A</v>
      </c>
      <c r="AM1061" s="28" t="e">
        <f>VLOOKUP(AL1061,Poblacion!E$1:G$347,3,FALSE)</f>
        <v>#N/A</v>
      </c>
      <c r="AN1061" s="28" t="e">
        <f>VLOOKUP(AL1061,Tabla4[[#All],[Código Comuna]:[Población 2025 estimada]],3,FALSE)</f>
        <v>#N/A</v>
      </c>
      <c r="AO1061" s="26" t="e">
        <f>VLOOKUP(AL1061,Pobreza!B$1:E$346,4,FALSE)</f>
        <v>#N/A</v>
      </c>
    </row>
    <row r="1062" spans="1:41" ht="48" x14ac:dyDescent="0.25">
      <c r="A1062" s="5">
        <v>1228</v>
      </c>
      <c r="B1062" s="5" t="s">
        <v>497</v>
      </c>
      <c r="C1062" s="5" t="s">
        <v>497</v>
      </c>
      <c r="D1062" s="1" t="s">
        <v>498</v>
      </c>
      <c r="E1062" s="1" t="s">
        <v>165</v>
      </c>
      <c r="F1062" s="1" t="str">
        <f t="shared" si="16"/>
        <v>LOS LAGOS</v>
      </c>
      <c r="G1062" s="1" t="s">
        <v>1995</v>
      </c>
      <c r="H1062" s="1" t="s">
        <v>2032</v>
      </c>
      <c r="I1062" s="5" t="s">
        <v>4911</v>
      </c>
      <c r="J1062" s="5">
        <v>293</v>
      </c>
      <c r="K1062" s="5" t="s">
        <v>20</v>
      </c>
      <c r="L1062" s="5" t="s">
        <v>30</v>
      </c>
      <c r="M1062" s="5">
        <v>51486</v>
      </c>
      <c r="N1062" s="5" t="s">
        <v>2030</v>
      </c>
      <c r="O1062" s="1" t="s">
        <v>2031</v>
      </c>
      <c r="P1062" s="1" t="s">
        <v>533</v>
      </c>
      <c r="Q1062" s="1" t="s">
        <v>556</v>
      </c>
      <c r="R1062" s="1" t="s">
        <v>26</v>
      </c>
      <c r="S1062" s="1" t="s">
        <v>31</v>
      </c>
      <c r="T1062" s="5">
        <v>159744</v>
      </c>
      <c r="U1062" s="1" t="s">
        <v>507</v>
      </c>
      <c r="V1062" s="1" t="s">
        <v>25</v>
      </c>
      <c r="W1062" s="1" t="s">
        <v>25</v>
      </c>
      <c r="X1062" s="1" t="s">
        <v>25</v>
      </c>
      <c r="Y1062" s="1" t="s">
        <v>25</v>
      </c>
      <c r="Z1062" s="1" t="s">
        <v>25</v>
      </c>
      <c r="AA1062" s="1" t="s">
        <v>25</v>
      </c>
      <c r="AB1062" s="1" t="s">
        <v>25</v>
      </c>
      <c r="AC1062" s="1" t="s">
        <v>4394</v>
      </c>
      <c r="AD1062" s="2">
        <v>9004429.8770000003</v>
      </c>
      <c r="AE1062" s="2">
        <v>7394566.1890000002</v>
      </c>
      <c r="AF1062" s="2">
        <v>8550030</v>
      </c>
      <c r="AG1062" s="2">
        <v>1792763</v>
      </c>
      <c r="AH1062" s="2">
        <v>0</v>
      </c>
      <c r="AI1062" s="2">
        <v>0</v>
      </c>
      <c r="AJ1062" s="2">
        <v>0</v>
      </c>
      <c r="AK1062" s="2">
        <v>0</v>
      </c>
      <c r="AL1062" s="25" t="e">
        <f>VLOOKUP(H1062,Tabla3[[#All],[Comuna]:[Codigo Comuna]],2,FALSE)</f>
        <v>#N/A</v>
      </c>
      <c r="AM1062" s="28" t="e">
        <f>VLOOKUP(AL1062,Poblacion!E$1:G$347,3,FALSE)</f>
        <v>#N/A</v>
      </c>
      <c r="AN1062" s="28" t="e">
        <f>VLOOKUP(AL1062,Tabla4[[#All],[Código Comuna]:[Población 2025 estimada]],3,FALSE)</f>
        <v>#N/A</v>
      </c>
      <c r="AO1062" s="26" t="e">
        <f>VLOOKUP(AL1062,Pobreza!B$1:E$346,4,FALSE)</f>
        <v>#N/A</v>
      </c>
    </row>
    <row r="1063" spans="1:41" ht="24" x14ac:dyDescent="0.25">
      <c r="A1063" s="6"/>
      <c r="B1063" s="5" t="s">
        <v>497</v>
      </c>
      <c r="C1063" s="5" t="s">
        <v>497</v>
      </c>
      <c r="D1063" s="1" t="s">
        <v>498</v>
      </c>
      <c r="E1063" s="1" t="s">
        <v>165</v>
      </c>
      <c r="F1063" s="1" t="str">
        <f t="shared" si="16"/>
        <v>LOS LAGOS</v>
      </c>
      <c r="G1063" s="1" t="s">
        <v>127</v>
      </c>
      <c r="H1063" s="1" t="s">
        <v>122</v>
      </c>
      <c r="I1063" s="5" t="s">
        <v>4911</v>
      </c>
      <c r="J1063" s="6"/>
      <c r="K1063" s="5" t="s">
        <v>20</v>
      </c>
      <c r="L1063" s="5" t="s">
        <v>30</v>
      </c>
      <c r="M1063" s="5">
        <v>52429</v>
      </c>
      <c r="N1063" s="5" t="s">
        <v>2033</v>
      </c>
      <c r="O1063" s="1" t="s">
        <v>2034</v>
      </c>
      <c r="P1063" s="1" t="s">
        <v>533</v>
      </c>
      <c r="Q1063" s="1" t="s">
        <v>25</v>
      </c>
      <c r="R1063" s="1" t="s">
        <v>26</v>
      </c>
      <c r="S1063" s="1" t="s">
        <v>126</v>
      </c>
      <c r="T1063" s="5">
        <v>162748</v>
      </c>
      <c r="U1063" s="1" t="s">
        <v>507</v>
      </c>
      <c r="V1063" s="1" t="s">
        <v>25</v>
      </c>
      <c r="W1063" s="1" t="s">
        <v>25</v>
      </c>
      <c r="X1063" s="1" t="s">
        <v>25</v>
      </c>
      <c r="Y1063" s="1" t="s">
        <v>25</v>
      </c>
      <c r="Z1063" s="1" t="s">
        <v>25</v>
      </c>
      <c r="AA1063" s="1" t="s">
        <v>25</v>
      </c>
      <c r="AB1063" s="1" t="s">
        <v>25</v>
      </c>
      <c r="AC1063" s="1" t="s">
        <v>4394</v>
      </c>
      <c r="AD1063" s="2">
        <v>0</v>
      </c>
      <c r="AE1063" s="2">
        <v>1211916.4920000001</v>
      </c>
      <c r="AF1063" s="2">
        <v>1488777</v>
      </c>
      <c r="AG1063" s="2">
        <v>0</v>
      </c>
      <c r="AH1063" s="2">
        <v>0</v>
      </c>
      <c r="AI1063" s="2">
        <v>0</v>
      </c>
      <c r="AJ1063" s="2">
        <v>0</v>
      </c>
      <c r="AK1063" s="2">
        <v>0</v>
      </c>
      <c r="AL1063" s="25" t="e">
        <f>VLOOKUP(H1063,Tabla3[[#All],[Comuna]:[Codigo Comuna]],2,FALSE)</f>
        <v>#N/A</v>
      </c>
      <c r="AM1063" s="28" t="e">
        <f>VLOOKUP(AL1063,Poblacion!E$1:G$347,3,FALSE)</f>
        <v>#N/A</v>
      </c>
      <c r="AN1063" s="28" t="e">
        <f>VLOOKUP(AL1063,Tabla4[[#All],[Código Comuna]:[Población 2025 estimada]],3,FALSE)</f>
        <v>#N/A</v>
      </c>
      <c r="AO1063" s="26" t="e">
        <f>VLOOKUP(AL1063,Pobreza!B$1:E$346,4,FALSE)</f>
        <v>#N/A</v>
      </c>
    </row>
    <row r="1064" spans="1:41" ht="24" x14ac:dyDescent="0.25">
      <c r="A1064" s="5">
        <v>1229</v>
      </c>
      <c r="B1064" s="5" t="s">
        <v>497</v>
      </c>
      <c r="C1064" s="5" t="s">
        <v>497</v>
      </c>
      <c r="D1064" s="1" t="s">
        <v>498</v>
      </c>
      <c r="E1064" s="1" t="s">
        <v>165</v>
      </c>
      <c r="F1064" s="1" t="str">
        <f t="shared" si="16"/>
        <v>LOS LAGOS</v>
      </c>
      <c r="G1064" s="1" t="s">
        <v>1945</v>
      </c>
      <c r="H1064" s="1" t="s">
        <v>1960</v>
      </c>
      <c r="I1064" s="5" t="s">
        <v>4911</v>
      </c>
      <c r="J1064" s="5">
        <v>321</v>
      </c>
      <c r="K1064" s="5" t="s">
        <v>20</v>
      </c>
      <c r="L1064" s="5" t="s">
        <v>21</v>
      </c>
      <c r="M1064" s="5">
        <v>52584</v>
      </c>
      <c r="N1064" s="5" t="s">
        <v>2035</v>
      </c>
      <c r="O1064" s="1" t="s">
        <v>2036</v>
      </c>
      <c r="P1064" s="1" t="s">
        <v>1943</v>
      </c>
      <c r="Q1064" s="1" t="s">
        <v>1944</v>
      </c>
      <c r="R1064" s="1" t="s">
        <v>89</v>
      </c>
      <c r="S1064" s="1" t="s">
        <v>106</v>
      </c>
      <c r="T1064" s="5">
        <v>163203</v>
      </c>
      <c r="U1064" s="1" t="s">
        <v>500</v>
      </c>
      <c r="V1064" s="1" t="s">
        <v>25</v>
      </c>
      <c r="W1064" s="1" t="s">
        <v>25</v>
      </c>
      <c r="X1064" s="1" t="s">
        <v>25</v>
      </c>
      <c r="Y1064" s="1" t="s">
        <v>25</v>
      </c>
      <c r="Z1064" s="1" t="s">
        <v>86</v>
      </c>
      <c r="AA1064" s="1" t="s">
        <v>25</v>
      </c>
      <c r="AB1064" s="1" t="s">
        <v>25</v>
      </c>
      <c r="AC1064" s="1" t="s">
        <v>4394</v>
      </c>
      <c r="AD1064" s="2">
        <v>0</v>
      </c>
      <c r="AE1064" s="2">
        <v>10</v>
      </c>
      <c r="AF1064" s="2">
        <v>600000</v>
      </c>
      <c r="AG1064" s="2">
        <v>1199000</v>
      </c>
      <c r="AH1064" s="2">
        <v>0</v>
      </c>
      <c r="AI1064" s="2">
        <v>0</v>
      </c>
      <c r="AJ1064" s="2">
        <v>0</v>
      </c>
      <c r="AK1064" s="2">
        <v>0</v>
      </c>
      <c r="AL1064" s="25">
        <f>VLOOKUP(H1064,Tabla3[[#All],[Comuna]:[Codigo Comuna]],2,FALSE)</f>
        <v>10401</v>
      </c>
      <c r="AM1064" s="28">
        <f>VLOOKUP(AL1064,Poblacion!E$1:G$347,3,FALSE)</f>
        <v>4025</v>
      </c>
      <c r="AN1064" s="28">
        <f>VLOOKUP(AL1064,Tabla4[[#All],[Código Comuna]:[Población 2025 estimada]],3,FALSE)</f>
        <v>5094</v>
      </c>
      <c r="AO1064" s="26">
        <f>VLOOKUP(AL1064,Pobreza!B$1:E$346,4,FALSE)</f>
        <v>0.2469898153169616</v>
      </c>
    </row>
    <row r="1065" spans="1:41" ht="24" x14ac:dyDescent="0.25">
      <c r="A1065" s="5">
        <v>1230</v>
      </c>
      <c r="B1065" s="5" t="s">
        <v>497</v>
      </c>
      <c r="C1065" s="5" t="s">
        <v>497</v>
      </c>
      <c r="D1065" s="1" t="s">
        <v>498</v>
      </c>
      <c r="E1065" s="1" t="s">
        <v>165</v>
      </c>
      <c r="F1065" s="1" t="str">
        <f t="shared" si="16"/>
        <v>LOS LAGOS</v>
      </c>
      <c r="G1065" s="1" t="s">
        <v>467</v>
      </c>
      <c r="H1065" s="1" t="s">
        <v>2039</v>
      </c>
      <c r="I1065" s="5" t="s">
        <v>4911</v>
      </c>
      <c r="J1065" s="5">
        <v>324</v>
      </c>
      <c r="K1065" s="5" t="s">
        <v>20</v>
      </c>
      <c r="L1065" s="5" t="s">
        <v>21</v>
      </c>
      <c r="M1065" s="5">
        <v>52589</v>
      </c>
      <c r="N1065" s="5" t="s">
        <v>2037</v>
      </c>
      <c r="O1065" s="1" t="s">
        <v>2038</v>
      </c>
      <c r="P1065" s="1" t="s">
        <v>505</v>
      </c>
      <c r="Q1065" s="1" t="s">
        <v>560</v>
      </c>
      <c r="R1065" s="1" t="s">
        <v>89</v>
      </c>
      <c r="S1065" s="1" t="s">
        <v>106</v>
      </c>
      <c r="T1065" s="5">
        <v>163210</v>
      </c>
      <c r="U1065" s="1" t="s">
        <v>500</v>
      </c>
      <c r="V1065" s="1" t="s">
        <v>25</v>
      </c>
      <c r="W1065" s="1" t="s">
        <v>25</v>
      </c>
      <c r="X1065" s="1" t="s">
        <v>25</v>
      </c>
      <c r="Y1065" s="1" t="s">
        <v>25</v>
      </c>
      <c r="Z1065" s="1" t="s">
        <v>25</v>
      </c>
      <c r="AA1065" s="1" t="s">
        <v>25</v>
      </c>
      <c r="AB1065" s="1" t="s">
        <v>25</v>
      </c>
      <c r="AC1065" s="1" t="s">
        <v>4394</v>
      </c>
      <c r="AD1065" s="2">
        <v>0</v>
      </c>
      <c r="AE1065" s="2">
        <v>510249.076</v>
      </c>
      <c r="AF1065" s="2">
        <v>319051</v>
      </c>
      <c r="AG1065" s="2">
        <v>0</v>
      </c>
      <c r="AH1065" s="2">
        <v>0</v>
      </c>
      <c r="AI1065" s="2">
        <v>0</v>
      </c>
      <c r="AJ1065" s="2">
        <v>0</v>
      </c>
      <c r="AK1065" s="2">
        <v>0</v>
      </c>
      <c r="AL1065" s="25">
        <f>VLOOKUP(H1065,Tabla3[[#All],[Comuna]:[Codigo Comuna]],2,FALSE)</f>
        <v>10306</v>
      </c>
      <c r="AM1065" s="28">
        <f>VLOOKUP(AL1065,Poblacion!E$1:G$347,3,FALSE)</f>
        <v>7776</v>
      </c>
      <c r="AN1065" s="28">
        <f>VLOOKUP(AL1065,Tabla4[[#All],[Código Comuna]:[Población 2025 estimada]],3,FALSE)</f>
        <v>7379</v>
      </c>
      <c r="AO1065" s="26">
        <f>VLOOKUP(AL1065,Pobreza!B$1:E$346,4,FALSE)</f>
        <v>0.38865306688304457</v>
      </c>
    </row>
    <row r="1066" spans="1:41" ht="24" x14ac:dyDescent="0.25">
      <c r="A1066" s="5">
        <v>1231</v>
      </c>
      <c r="B1066" s="5" t="s">
        <v>497</v>
      </c>
      <c r="C1066" s="5" t="s">
        <v>497</v>
      </c>
      <c r="D1066" s="1" t="s">
        <v>498</v>
      </c>
      <c r="E1066" s="1" t="s">
        <v>165</v>
      </c>
      <c r="F1066" s="1" t="str">
        <f t="shared" si="16"/>
        <v>LOS LAGOS</v>
      </c>
      <c r="G1066" s="1" t="s">
        <v>467</v>
      </c>
      <c r="H1066" s="1" t="s">
        <v>2020</v>
      </c>
      <c r="I1066" s="5" t="s">
        <v>4911</v>
      </c>
      <c r="J1066" s="5">
        <v>323</v>
      </c>
      <c r="K1066" s="5" t="s">
        <v>20</v>
      </c>
      <c r="L1066" s="5" t="s">
        <v>21</v>
      </c>
      <c r="M1066" s="5">
        <v>52588</v>
      </c>
      <c r="N1066" s="5" t="s">
        <v>2040</v>
      </c>
      <c r="O1066" s="1" t="s">
        <v>2041</v>
      </c>
      <c r="P1066" s="1" t="s">
        <v>505</v>
      </c>
      <c r="Q1066" s="1" t="s">
        <v>560</v>
      </c>
      <c r="R1066" s="1" t="s">
        <v>89</v>
      </c>
      <c r="S1066" s="1" t="s">
        <v>106</v>
      </c>
      <c r="T1066" s="5">
        <v>163208</v>
      </c>
      <c r="U1066" s="1" t="s">
        <v>500</v>
      </c>
      <c r="V1066" s="1" t="s">
        <v>25</v>
      </c>
      <c r="W1066" s="1" t="s">
        <v>25</v>
      </c>
      <c r="X1066" s="1" t="s">
        <v>25</v>
      </c>
      <c r="Y1066" s="1" t="s">
        <v>25</v>
      </c>
      <c r="Z1066" s="1" t="s">
        <v>25</v>
      </c>
      <c r="AA1066" s="1" t="s">
        <v>25</v>
      </c>
      <c r="AB1066" s="1" t="s">
        <v>25</v>
      </c>
      <c r="AC1066" s="1" t="s">
        <v>4394</v>
      </c>
      <c r="AD1066" s="2">
        <v>0</v>
      </c>
      <c r="AE1066" s="2">
        <v>80000</v>
      </c>
      <c r="AF1066" s="2">
        <v>1000000</v>
      </c>
      <c r="AG1066" s="2">
        <v>1280000</v>
      </c>
      <c r="AH1066" s="2">
        <v>0</v>
      </c>
      <c r="AI1066" s="2">
        <v>0</v>
      </c>
      <c r="AJ1066" s="2">
        <v>0</v>
      </c>
      <c r="AK1066" s="2">
        <v>0</v>
      </c>
      <c r="AL1066" s="25">
        <f>VLOOKUP(H1066,Tabla3[[#All],[Comuna]:[Codigo Comuna]],2,FALSE)</f>
        <v>10302</v>
      </c>
      <c r="AM1066" s="28">
        <f>VLOOKUP(AL1066,Poblacion!E$1:G$347,3,FALSE)</f>
        <v>8865</v>
      </c>
      <c r="AN1066" s="28">
        <f>VLOOKUP(AL1066,Tabla4[[#All],[Código Comuna]:[Población 2025 estimada]],3,FALSE)</f>
        <v>9025</v>
      </c>
      <c r="AO1066" s="26">
        <f>VLOOKUP(AL1066,Pobreza!B$1:E$346,4,FALSE)</f>
        <v>0.30681510244400267</v>
      </c>
    </row>
    <row r="1067" spans="1:41" ht="24" x14ac:dyDescent="0.25">
      <c r="A1067" s="5">
        <v>1232</v>
      </c>
      <c r="B1067" s="5" t="s">
        <v>497</v>
      </c>
      <c r="C1067" s="5" t="s">
        <v>497</v>
      </c>
      <c r="D1067" s="1" t="s">
        <v>498</v>
      </c>
      <c r="E1067" s="1" t="s">
        <v>165</v>
      </c>
      <c r="F1067" s="1" t="str">
        <f t="shared" si="16"/>
        <v>LOS LAGOS</v>
      </c>
      <c r="G1067" s="1" t="s">
        <v>444</v>
      </c>
      <c r="H1067" s="1" t="s">
        <v>445</v>
      </c>
      <c r="I1067" s="5" t="s">
        <v>4911</v>
      </c>
      <c r="J1067" s="5">
        <v>326</v>
      </c>
      <c r="K1067" s="5" t="s">
        <v>20</v>
      </c>
      <c r="L1067" s="5" t="s">
        <v>21</v>
      </c>
      <c r="M1067" s="5">
        <v>52593</v>
      </c>
      <c r="N1067" s="5" t="s">
        <v>2042</v>
      </c>
      <c r="O1067" s="1" t="s">
        <v>2043</v>
      </c>
      <c r="P1067" s="1" t="s">
        <v>520</v>
      </c>
      <c r="Q1067" s="1" t="s">
        <v>522</v>
      </c>
      <c r="R1067" s="1" t="s">
        <v>77</v>
      </c>
      <c r="S1067" s="1" t="s">
        <v>78</v>
      </c>
      <c r="T1067" s="5">
        <v>163214</v>
      </c>
      <c r="U1067" s="1" t="s">
        <v>500</v>
      </c>
      <c r="V1067" s="1" t="s">
        <v>25</v>
      </c>
      <c r="W1067" s="1" t="s">
        <v>25</v>
      </c>
      <c r="X1067" s="1" t="s">
        <v>25</v>
      </c>
      <c r="Y1067" s="1" t="s">
        <v>25</v>
      </c>
      <c r="Z1067" s="1" t="s">
        <v>25</v>
      </c>
      <c r="AA1067" s="1" t="s">
        <v>25</v>
      </c>
      <c r="AB1067" s="1" t="s">
        <v>25</v>
      </c>
      <c r="AC1067" s="1" t="s">
        <v>4394</v>
      </c>
      <c r="AD1067" s="2">
        <v>0</v>
      </c>
      <c r="AE1067" s="2">
        <v>1</v>
      </c>
      <c r="AF1067" s="2">
        <v>585335</v>
      </c>
      <c r="AG1067" s="2">
        <v>292665</v>
      </c>
      <c r="AH1067" s="2">
        <v>0</v>
      </c>
      <c r="AI1067" s="2">
        <v>0</v>
      </c>
      <c r="AJ1067" s="2">
        <v>0</v>
      </c>
      <c r="AK1067" s="2">
        <v>0</v>
      </c>
      <c r="AL1067" s="25">
        <f>VLOOKUP(H1067,Tabla3[[#All],[Comuna]:[Codigo Comuna]],2,FALSE)</f>
        <v>10109</v>
      </c>
      <c r="AM1067" s="28">
        <f>VLOOKUP(AL1067,Poblacion!E$1:G$347,3,FALSE)</f>
        <v>52942</v>
      </c>
      <c r="AN1067" s="28">
        <f>VLOOKUP(AL1067,Tabla4[[#All],[Código Comuna]:[Población 2025 estimada]],3,FALSE)</f>
        <v>51951</v>
      </c>
      <c r="AO1067" s="26">
        <f>VLOOKUP(AL1067,Pobreza!B$1:E$346,4,FALSE)</f>
        <v>0.13996569813899831</v>
      </c>
    </row>
    <row r="1068" spans="1:41" ht="36" x14ac:dyDescent="0.25">
      <c r="A1068" s="5">
        <v>1233</v>
      </c>
      <c r="B1068" s="5" t="s">
        <v>497</v>
      </c>
      <c r="C1068" s="5" t="s">
        <v>497</v>
      </c>
      <c r="D1068" s="1" t="s">
        <v>498</v>
      </c>
      <c r="E1068" s="1" t="s">
        <v>165</v>
      </c>
      <c r="F1068" s="1" t="str">
        <f t="shared" si="16"/>
        <v>LOS LAGOS</v>
      </c>
      <c r="G1068" s="1" t="s">
        <v>467</v>
      </c>
      <c r="H1068" s="1" t="s">
        <v>2046</v>
      </c>
      <c r="I1068" s="5" t="s">
        <v>4911</v>
      </c>
      <c r="J1068" s="5">
        <v>221</v>
      </c>
      <c r="K1068" s="5" t="s">
        <v>20</v>
      </c>
      <c r="L1068" s="5" t="s">
        <v>21</v>
      </c>
      <c r="M1068" s="5">
        <v>48547</v>
      </c>
      <c r="N1068" s="5" t="s">
        <v>2044</v>
      </c>
      <c r="O1068" s="1" t="s">
        <v>2045</v>
      </c>
      <c r="P1068" s="1" t="s">
        <v>505</v>
      </c>
      <c r="Q1068" s="1" t="s">
        <v>560</v>
      </c>
      <c r="R1068" s="1" t="s">
        <v>89</v>
      </c>
      <c r="S1068" s="1" t="s">
        <v>106</v>
      </c>
      <c r="T1068" s="5">
        <v>148671</v>
      </c>
      <c r="U1068" s="1" t="s">
        <v>500</v>
      </c>
      <c r="V1068" s="1" t="s">
        <v>25</v>
      </c>
      <c r="W1068" s="1" t="s">
        <v>25</v>
      </c>
      <c r="X1068" s="1" t="s">
        <v>25</v>
      </c>
      <c r="Y1068" s="1" t="s">
        <v>25</v>
      </c>
      <c r="Z1068" s="1" t="s">
        <v>25</v>
      </c>
      <c r="AA1068" s="1" t="s">
        <v>25</v>
      </c>
      <c r="AB1068" s="1" t="s">
        <v>25</v>
      </c>
      <c r="AC1068" s="1" t="s">
        <v>4394</v>
      </c>
      <c r="AD1068" s="2">
        <v>336703.27100000001</v>
      </c>
      <c r="AE1068" s="2">
        <v>297982.47200000001</v>
      </c>
      <c r="AF1068" s="2">
        <v>165720</v>
      </c>
      <c r="AG1068" s="2">
        <v>0</v>
      </c>
      <c r="AH1068" s="2">
        <v>0</v>
      </c>
      <c r="AI1068" s="2">
        <v>0</v>
      </c>
      <c r="AJ1068" s="2">
        <v>0</v>
      </c>
      <c r="AK1068" s="2">
        <v>0</v>
      </c>
      <c r="AL1068" s="25" t="e">
        <f>VLOOKUP(H1068,Tabla3[[#All],[Comuna]:[Codigo Comuna]],2,FALSE)</f>
        <v>#N/A</v>
      </c>
      <c r="AM1068" s="28" t="e">
        <f>VLOOKUP(AL1068,Poblacion!E$1:G$347,3,FALSE)</f>
        <v>#N/A</v>
      </c>
      <c r="AN1068" s="28" t="e">
        <f>VLOOKUP(AL1068,Tabla4[[#All],[Código Comuna]:[Población 2025 estimada]],3,FALSE)</f>
        <v>#N/A</v>
      </c>
      <c r="AO1068" s="26" t="e">
        <f>VLOOKUP(AL1068,Pobreza!B$1:E$346,4,FALSE)</f>
        <v>#N/A</v>
      </c>
    </row>
    <row r="1069" spans="1:41" ht="24" x14ac:dyDescent="0.25">
      <c r="A1069" s="5">
        <v>1234</v>
      </c>
      <c r="B1069" s="5" t="s">
        <v>497</v>
      </c>
      <c r="C1069" s="5" t="s">
        <v>497</v>
      </c>
      <c r="D1069" s="1" t="s">
        <v>498</v>
      </c>
      <c r="E1069" s="1" t="s">
        <v>165</v>
      </c>
      <c r="F1069" s="1" t="str">
        <f t="shared" si="16"/>
        <v>LOS LAGOS</v>
      </c>
      <c r="G1069" s="1" t="s">
        <v>444</v>
      </c>
      <c r="H1069" s="1" t="s">
        <v>1979</v>
      </c>
      <c r="I1069" s="5" t="s">
        <v>4911</v>
      </c>
      <c r="J1069" s="5">
        <v>325</v>
      </c>
      <c r="K1069" s="5" t="s">
        <v>20</v>
      </c>
      <c r="L1069" s="5" t="s">
        <v>21</v>
      </c>
      <c r="M1069" s="5">
        <v>52591</v>
      </c>
      <c r="N1069" s="5" t="s">
        <v>2047</v>
      </c>
      <c r="O1069" s="1" t="s">
        <v>2048</v>
      </c>
      <c r="P1069" s="1" t="s">
        <v>505</v>
      </c>
      <c r="Q1069" s="1" t="s">
        <v>506</v>
      </c>
      <c r="R1069" s="1" t="s">
        <v>89</v>
      </c>
      <c r="S1069" s="1" t="s">
        <v>106</v>
      </c>
      <c r="T1069" s="5">
        <v>163212</v>
      </c>
      <c r="U1069" s="1" t="s">
        <v>500</v>
      </c>
      <c r="V1069" s="1" t="s">
        <v>25</v>
      </c>
      <c r="W1069" s="1" t="s">
        <v>25</v>
      </c>
      <c r="X1069" s="1" t="s">
        <v>25</v>
      </c>
      <c r="Y1069" s="1" t="s">
        <v>25</v>
      </c>
      <c r="Z1069" s="1" t="s">
        <v>25</v>
      </c>
      <c r="AA1069" s="1" t="s">
        <v>25</v>
      </c>
      <c r="AB1069" s="1" t="s">
        <v>25</v>
      </c>
      <c r="AC1069" s="1" t="s">
        <v>4394</v>
      </c>
      <c r="AD1069" s="2">
        <v>0</v>
      </c>
      <c r="AE1069" s="2">
        <v>458497.74800000002</v>
      </c>
      <c r="AF1069" s="2">
        <v>385215</v>
      </c>
      <c r="AG1069" s="2">
        <v>0</v>
      </c>
      <c r="AH1069" s="2">
        <v>0</v>
      </c>
      <c r="AI1069" s="2">
        <v>0</v>
      </c>
      <c r="AJ1069" s="2">
        <v>0</v>
      </c>
      <c r="AK1069" s="2">
        <v>0</v>
      </c>
      <c r="AL1069" s="25" t="e">
        <f>VLOOKUP(H1069,Tabla3[[#All],[Comuna]:[Codigo Comuna]],2,FALSE)</f>
        <v>#N/A</v>
      </c>
      <c r="AM1069" s="28" t="e">
        <f>VLOOKUP(AL1069,Poblacion!E$1:G$347,3,FALSE)</f>
        <v>#N/A</v>
      </c>
      <c r="AN1069" s="28" t="e">
        <f>VLOOKUP(AL1069,Tabla4[[#All],[Código Comuna]:[Población 2025 estimada]],3,FALSE)</f>
        <v>#N/A</v>
      </c>
      <c r="AO1069" s="26" t="e">
        <f>VLOOKUP(AL1069,Pobreza!B$1:E$346,4,FALSE)</f>
        <v>#N/A</v>
      </c>
    </row>
    <row r="1070" spans="1:41" ht="24" x14ac:dyDescent="0.25">
      <c r="A1070" s="5">
        <v>1236</v>
      </c>
      <c r="B1070" s="5" t="s">
        <v>497</v>
      </c>
      <c r="C1070" s="5" t="s">
        <v>497</v>
      </c>
      <c r="D1070" s="1" t="s">
        <v>498</v>
      </c>
      <c r="E1070" s="1" t="s">
        <v>165</v>
      </c>
      <c r="F1070" s="1" t="str">
        <f t="shared" si="16"/>
        <v>LOS LAGOS</v>
      </c>
      <c r="G1070" s="1" t="s">
        <v>127</v>
      </c>
      <c r="H1070" s="1" t="s">
        <v>122</v>
      </c>
      <c r="I1070" s="5" t="s">
        <v>4911</v>
      </c>
      <c r="J1070" s="5">
        <v>341</v>
      </c>
      <c r="K1070" s="5" t="s">
        <v>20</v>
      </c>
      <c r="L1070" s="5" t="s">
        <v>21</v>
      </c>
      <c r="M1070" s="5">
        <v>52908</v>
      </c>
      <c r="N1070" s="5" t="s">
        <v>2049</v>
      </c>
      <c r="O1070" s="1" t="s">
        <v>2050</v>
      </c>
      <c r="P1070" s="1" t="s">
        <v>533</v>
      </c>
      <c r="Q1070" s="1" t="s">
        <v>1576</v>
      </c>
      <c r="R1070" s="1" t="s">
        <v>26</v>
      </c>
      <c r="S1070" s="1" t="s">
        <v>27</v>
      </c>
      <c r="T1070" s="5">
        <v>164741</v>
      </c>
      <c r="U1070" s="1" t="s">
        <v>507</v>
      </c>
      <c r="V1070" s="1" t="s">
        <v>25</v>
      </c>
      <c r="W1070" s="1" t="s">
        <v>25</v>
      </c>
      <c r="X1070" s="1" t="s">
        <v>25</v>
      </c>
      <c r="Y1070" s="1" t="s">
        <v>86</v>
      </c>
      <c r="Z1070" s="1" t="s">
        <v>25</v>
      </c>
      <c r="AA1070" s="1" t="s">
        <v>25</v>
      </c>
      <c r="AB1070" s="1" t="s">
        <v>25</v>
      </c>
      <c r="AC1070" s="1" t="s">
        <v>4394</v>
      </c>
      <c r="AD1070" s="2">
        <v>0</v>
      </c>
      <c r="AE1070" s="2">
        <v>42000</v>
      </c>
      <c r="AF1070" s="2">
        <v>315000</v>
      </c>
      <c r="AG1070" s="2">
        <v>290000</v>
      </c>
      <c r="AH1070" s="2">
        <v>0</v>
      </c>
      <c r="AI1070" s="2">
        <v>0</v>
      </c>
      <c r="AJ1070" s="2">
        <v>0</v>
      </c>
      <c r="AK1070" s="2">
        <v>0</v>
      </c>
      <c r="AL1070" s="25" t="e">
        <f>VLOOKUP(H1070,Tabla3[[#All],[Comuna]:[Codigo Comuna]],2,FALSE)</f>
        <v>#N/A</v>
      </c>
      <c r="AM1070" s="28" t="e">
        <f>VLOOKUP(AL1070,Poblacion!E$1:G$347,3,FALSE)</f>
        <v>#N/A</v>
      </c>
      <c r="AN1070" s="28" t="e">
        <f>VLOOKUP(AL1070,Tabla4[[#All],[Código Comuna]:[Población 2025 estimada]],3,FALSE)</f>
        <v>#N/A</v>
      </c>
      <c r="AO1070" s="26" t="e">
        <f>VLOOKUP(AL1070,Pobreza!B$1:E$346,4,FALSE)</f>
        <v>#N/A</v>
      </c>
    </row>
    <row r="1071" spans="1:41" ht="24" x14ac:dyDescent="0.25">
      <c r="A1071" s="5">
        <v>1235</v>
      </c>
      <c r="B1071" s="5" t="s">
        <v>497</v>
      </c>
      <c r="C1071" s="5" t="s">
        <v>497</v>
      </c>
      <c r="D1071" s="1" t="s">
        <v>498</v>
      </c>
      <c r="E1071" s="1" t="s">
        <v>165</v>
      </c>
      <c r="F1071" s="1" t="str">
        <f t="shared" si="16"/>
        <v>LOS LAGOS</v>
      </c>
      <c r="G1071" s="1" t="s">
        <v>127</v>
      </c>
      <c r="H1071" s="1" t="s">
        <v>122</v>
      </c>
      <c r="I1071" s="5" t="s">
        <v>4911</v>
      </c>
      <c r="J1071" s="5">
        <v>341</v>
      </c>
      <c r="K1071" s="5" t="s">
        <v>20</v>
      </c>
      <c r="L1071" s="5" t="s">
        <v>30</v>
      </c>
      <c r="M1071" s="5">
        <v>52908</v>
      </c>
      <c r="N1071" s="5" t="s">
        <v>2049</v>
      </c>
      <c r="O1071" s="1" t="s">
        <v>2050</v>
      </c>
      <c r="P1071" s="1" t="s">
        <v>533</v>
      </c>
      <c r="Q1071" s="1" t="s">
        <v>1576</v>
      </c>
      <c r="R1071" s="1" t="s">
        <v>26</v>
      </c>
      <c r="S1071" s="1" t="s">
        <v>31</v>
      </c>
      <c r="T1071" s="5">
        <v>164740</v>
      </c>
      <c r="U1071" s="1" t="s">
        <v>507</v>
      </c>
      <c r="V1071" s="1" t="s">
        <v>25</v>
      </c>
      <c r="W1071" s="1" t="s">
        <v>25</v>
      </c>
      <c r="X1071" s="1" t="s">
        <v>25</v>
      </c>
      <c r="Y1071" s="1" t="s">
        <v>86</v>
      </c>
      <c r="Z1071" s="1" t="s">
        <v>25</v>
      </c>
      <c r="AA1071" s="1" t="s">
        <v>25</v>
      </c>
      <c r="AB1071" s="1" t="s">
        <v>25</v>
      </c>
      <c r="AC1071" s="1" t="s">
        <v>4394</v>
      </c>
      <c r="AD1071" s="2">
        <v>0</v>
      </c>
      <c r="AE1071" s="2">
        <v>420000</v>
      </c>
      <c r="AF1071" s="2">
        <v>3490000</v>
      </c>
      <c r="AG1071" s="2">
        <v>1945705</v>
      </c>
      <c r="AH1071" s="2">
        <v>0</v>
      </c>
      <c r="AI1071" s="2">
        <v>0</v>
      </c>
      <c r="AJ1071" s="2">
        <v>0</v>
      </c>
      <c r="AK1071" s="2">
        <v>0</v>
      </c>
      <c r="AL1071" s="25" t="e">
        <f>VLOOKUP(H1071,Tabla3[[#All],[Comuna]:[Codigo Comuna]],2,FALSE)</f>
        <v>#N/A</v>
      </c>
      <c r="AM1071" s="28" t="e">
        <f>VLOOKUP(AL1071,Poblacion!E$1:G$347,3,FALSE)</f>
        <v>#N/A</v>
      </c>
      <c r="AN1071" s="28" t="e">
        <f>VLOOKUP(AL1071,Tabla4[[#All],[Código Comuna]:[Población 2025 estimada]],3,FALSE)</f>
        <v>#N/A</v>
      </c>
      <c r="AO1071" s="26" t="e">
        <f>VLOOKUP(AL1071,Pobreza!B$1:E$346,4,FALSE)</f>
        <v>#N/A</v>
      </c>
    </row>
    <row r="1072" spans="1:41" ht="24" x14ac:dyDescent="0.25">
      <c r="A1072" s="6"/>
      <c r="B1072" s="5" t="s">
        <v>497</v>
      </c>
      <c r="C1072" s="5" t="s">
        <v>497</v>
      </c>
      <c r="D1072" s="1" t="s">
        <v>498</v>
      </c>
      <c r="E1072" s="1" t="s">
        <v>165</v>
      </c>
      <c r="F1072" s="1" t="str">
        <f t="shared" si="16"/>
        <v>LOS LAGOS</v>
      </c>
      <c r="G1072" s="1" t="s">
        <v>127</v>
      </c>
      <c r="H1072" s="1" t="s">
        <v>122</v>
      </c>
      <c r="I1072" s="5" t="s">
        <v>4911</v>
      </c>
      <c r="J1072" s="6"/>
      <c r="K1072" s="5" t="s">
        <v>20</v>
      </c>
      <c r="L1072" s="5" t="s">
        <v>21</v>
      </c>
      <c r="M1072" s="5">
        <v>53253</v>
      </c>
      <c r="N1072" s="5" t="s">
        <v>2051</v>
      </c>
      <c r="O1072" s="1" t="s">
        <v>2052</v>
      </c>
      <c r="P1072" s="1" t="s">
        <v>533</v>
      </c>
      <c r="Q1072" s="1" t="s">
        <v>25</v>
      </c>
      <c r="R1072" s="1" t="s">
        <v>26</v>
      </c>
      <c r="S1072" s="1" t="s">
        <v>27</v>
      </c>
      <c r="T1072" s="5">
        <v>166201</v>
      </c>
      <c r="U1072" s="1" t="s">
        <v>507</v>
      </c>
      <c r="V1072" s="1" t="s">
        <v>25</v>
      </c>
      <c r="W1072" s="1" t="s">
        <v>25</v>
      </c>
      <c r="X1072" s="1" t="s">
        <v>25</v>
      </c>
      <c r="Y1072" s="1" t="s">
        <v>25</v>
      </c>
      <c r="Z1072" s="1" t="s">
        <v>25</v>
      </c>
      <c r="AA1072" s="1" t="s">
        <v>25</v>
      </c>
      <c r="AB1072" s="1" t="s">
        <v>25</v>
      </c>
      <c r="AC1072" s="1" t="s">
        <v>4394</v>
      </c>
      <c r="AD1072" s="2">
        <v>47126.603000000003</v>
      </c>
      <c r="AE1072" s="2">
        <v>18695.406999999999</v>
      </c>
      <c r="AF1072" s="2">
        <v>1</v>
      </c>
      <c r="AG1072" s="2">
        <v>0</v>
      </c>
      <c r="AH1072" s="2">
        <v>0</v>
      </c>
      <c r="AI1072" s="2">
        <v>0</v>
      </c>
      <c r="AJ1072" s="2">
        <v>0</v>
      </c>
      <c r="AK1072" s="2">
        <v>0</v>
      </c>
      <c r="AL1072" s="25" t="e">
        <f>VLOOKUP(H1072,Tabla3[[#All],[Comuna]:[Codigo Comuna]],2,FALSE)</f>
        <v>#N/A</v>
      </c>
      <c r="AM1072" s="28" t="e">
        <f>VLOOKUP(AL1072,Poblacion!E$1:G$347,3,FALSE)</f>
        <v>#N/A</v>
      </c>
      <c r="AN1072" s="28" t="e">
        <f>VLOOKUP(AL1072,Tabla4[[#All],[Código Comuna]:[Población 2025 estimada]],3,FALSE)</f>
        <v>#N/A</v>
      </c>
      <c r="AO1072" s="26" t="e">
        <f>VLOOKUP(AL1072,Pobreza!B$1:E$346,4,FALSE)</f>
        <v>#N/A</v>
      </c>
    </row>
    <row r="1073" spans="1:41" ht="24" x14ac:dyDescent="0.25">
      <c r="A1073" s="5">
        <v>1237</v>
      </c>
      <c r="B1073" s="5" t="s">
        <v>497</v>
      </c>
      <c r="C1073" s="5" t="s">
        <v>497</v>
      </c>
      <c r="D1073" s="1" t="s">
        <v>498</v>
      </c>
      <c r="E1073" s="1" t="s">
        <v>165</v>
      </c>
      <c r="F1073" s="1" t="str">
        <f t="shared" si="16"/>
        <v>LOS LAGOS</v>
      </c>
      <c r="G1073" s="1" t="s">
        <v>127</v>
      </c>
      <c r="H1073" s="1" t="s">
        <v>122</v>
      </c>
      <c r="I1073" s="5" t="s">
        <v>4911</v>
      </c>
      <c r="J1073" s="5">
        <v>348</v>
      </c>
      <c r="K1073" s="5" t="s">
        <v>20</v>
      </c>
      <c r="L1073" s="5" t="s">
        <v>30</v>
      </c>
      <c r="M1073" s="5">
        <v>53253</v>
      </c>
      <c r="N1073" s="5" t="s">
        <v>2051</v>
      </c>
      <c r="O1073" s="1" t="s">
        <v>2052</v>
      </c>
      <c r="P1073" s="1" t="s">
        <v>533</v>
      </c>
      <c r="Q1073" s="1" t="s">
        <v>556</v>
      </c>
      <c r="R1073" s="1" t="s">
        <v>26</v>
      </c>
      <c r="S1073" s="1" t="s">
        <v>31</v>
      </c>
      <c r="T1073" s="5">
        <v>166200</v>
      </c>
      <c r="U1073" s="1" t="s">
        <v>507</v>
      </c>
      <c r="V1073" s="1" t="s">
        <v>25</v>
      </c>
      <c r="W1073" s="1" t="s">
        <v>25</v>
      </c>
      <c r="X1073" s="1" t="s">
        <v>25</v>
      </c>
      <c r="Y1073" s="1" t="s">
        <v>25</v>
      </c>
      <c r="Z1073" s="1" t="s">
        <v>25</v>
      </c>
      <c r="AA1073" s="1" t="s">
        <v>25</v>
      </c>
      <c r="AB1073" s="1" t="s">
        <v>25</v>
      </c>
      <c r="AC1073" s="1" t="s">
        <v>4394</v>
      </c>
      <c r="AD1073" s="2">
        <v>0</v>
      </c>
      <c r="AE1073" s="2">
        <v>9956.0290000000005</v>
      </c>
      <c r="AF1073" s="2">
        <v>1400000</v>
      </c>
      <c r="AG1073" s="2">
        <v>0</v>
      </c>
      <c r="AH1073" s="2">
        <v>0</v>
      </c>
      <c r="AI1073" s="2">
        <v>0</v>
      </c>
      <c r="AJ1073" s="2">
        <v>0</v>
      </c>
      <c r="AK1073" s="2">
        <v>0</v>
      </c>
      <c r="AL1073" s="25" t="e">
        <f>VLOOKUP(H1073,Tabla3[[#All],[Comuna]:[Codigo Comuna]],2,FALSE)</f>
        <v>#N/A</v>
      </c>
      <c r="AM1073" s="28" t="e">
        <f>VLOOKUP(AL1073,Poblacion!E$1:G$347,3,FALSE)</f>
        <v>#N/A</v>
      </c>
      <c r="AN1073" s="28" t="e">
        <f>VLOOKUP(AL1073,Tabla4[[#All],[Código Comuna]:[Población 2025 estimada]],3,FALSE)</f>
        <v>#N/A</v>
      </c>
      <c r="AO1073" s="26" t="e">
        <f>VLOOKUP(AL1073,Pobreza!B$1:E$346,4,FALSE)</f>
        <v>#N/A</v>
      </c>
    </row>
    <row r="1074" spans="1:41" ht="24" x14ac:dyDescent="0.25">
      <c r="A1074" s="6"/>
      <c r="B1074" s="5" t="s">
        <v>497</v>
      </c>
      <c r="C1074" s="5" t="s">
        <v>497</v>
      </c>
      <c r="D1074" s="1" t="s">
        <v>498</v>
      </c>
      <c r="E1074" s="1" t="s">
        <v>165</v>
      </c>
      <c r="F1074" s="1" t="str">
        <f t="shared" si="16"/>
        <v>LOS LAGOS</v>
      </c>
      <c r="G1074" s="1" t="s">
        <v>127</v>
      </c>
      <c r="H1074" s="1" t="s">
        <v>122</v>
      </c>
      <c r="I1074" s="5" t="s">
        <v>4911</v>
      </c>
      <c r="J1074" s="6"/>
      <c r="K1074" s="5" t="s">
        <v>20</v>
      </c>
      <c r="L1074" s="5" t="s">
        <v>30</v>
      </c>
      <c r="M1074" s="5">
        <v>53787</v>
      </c>
      <c r="N1074" s="5" t="s">
        <v>2053</v>
      </c>
      <c r="O1074" s="1" t="s">
        <v>2054</v>
      </c>
      <c r="P1074" s="1" t="s">
        <v>533</v>
      </c>
      <c r="Q1074" s="1" t="s">
        <v>25</v>
      </c>
      <c r="R1074" s="1" t="s">
        <v>26</v>
      </c>
      <c r="S1074" s="1" t="s">
        <v>31</v>
      </c>
      <c r="T1074" s="5">
        <v>167449</v>
      </c>
      <c r="U1074" s="1" t="s">
        <v>507</v>
      </c>
      <c r="V1074" s="1" t="s">
        <v>25</v>
      </c>
      <c r="W1074" s="1" t="s">
        <v>25</v>
      </c>
      <c r="X1074" s="1" t="s">
        <v>25</v>
      </c>
      <c r="Y1074" s="1" t="s">
        <v>25</v>
      </c>
      <c r="Z1074" s="1" t="s">
        <v>25</v>
      </c>
      <c r="AA1074" s="1" t="s">
        <v>25</v>
      </c>
      <c r="AB1074" s="1" t="s">
        <v>25</v>
      </c>
      <c r="AC1074" s="1" t="s">
        <v>4394</v>
      </c>
      <c r="AD1074" s="2">
        <v>1551316.355</v>
      </c>
      <c r="AE1074" s="2">
        <v>103666.679</v>
      </c>
      <c r="AF1074" s="2">
        <v>427000</v>
      </c>
      <c r="AG1074" s="2">
        <v>0</v>
      </c>
      <c r="AH1074" s="2">
        <v>0</v>
      </c>
      <c r="AI1074" s="2">
        <v>0</v>
      </c>
      <c r="AJ1074" s="2">
        <v>0</v>
      </c>
      <c r="AK1074" s="2">
        <v>0</v>
      </c>
      <c r="AL1074" s="25" t="e">
        <f>VLOOKUP(H1074,Tabla3[[#All],[Comuna]:[Codigo Comuna]],2,FALSE)</f>
        <v>#N/A</v>
      </c>
      <c r="AM1074" s="28" t="e">
        <f>VLOOKUP(AL1074,Poblacion!E$1:G$347,3,FALSE)</f>
        <v>#N/A</v>
      </c>
      <c r="AN1074" s="28" t="e">
        <f>VLOOKUP(AL1074,Tabla4[[#All],[Código Comuna]:[Población 2025 estimada]],3,FALSE)</f>
        <v>#N/A</v>
      </c>
      <c r="AO1074" s="26" t="e">
        <f>VLOOKUP(AL1074,Pobreza!B$1:E$346,4,FALSE)</f>
        <v>#N/A</v>
      </c>
    </row>
    <row r="1075" spans="1:41" ht="24" x14ac:dyDescent="0.25">
      <c r="A1075" s="5">
        <v>1238</v>
      </c>
      <c r="B1075" s="5" t="s">
        <v>497</v>
      </c>
      <c r="C1075" s="5" t="s">
        <v>497</v>
      </c>
      <c r="D1075" s="1" t="s">
        <v>498</v>
      </c>
      <c r="E1075" s="1" t="s">
        <v>165</v>
      </c>
      <c r="F1075" s="1" t="str">
        <f t="shared" si="16"/>
        <v>LOS LAGOS</v>
      </c>
      <c r="G1075" s="1" t="s">
        <v>1945</v>
      </c>
      <c r="H1075" s="1" t="s">
        <v>1960</v>
      </c>
      <c r="I1075" s="5" t="s">
        <v>4911</v>
      </c>
      <c r="J1075" s="5">
        <v>322</v>
      </c>
      <c r="K1075" s="5" t="s">
        <v>20</v>
      </c>
      <c r="L1075" s="5" t="s">
        <v>21</v>
      </c>
      <c r="M1075" s="5">
        <v>52587</v>
      </c>
      <c r="N1075" s="5" t="s">
        <v>2055</v>
      </c>
      <c r="O1075" s="1" t="s">
        <v>2056</v>
      </c>
      <c r="P1075" s="1" t="s">
        <v>1943</v>
      </c>
      <c r="Q1075" s="1" t="s">
        <v>1944</v>
      </c>
      <c r="R1075" s="1" t="s">
        <v>89</v>
      </c>
      <c r="S1075" s="1" t="s">
        <v>106</v>
      </c>
      <c r="T1075" s="5">
        <v>163206</v>
      </c>
      <c r="U1075" s="1" t="s">
        <v>500</v>
      </c>
      <c r="V1075" s="1" t="s">
        <v>25</v>
      </c>
      <c r="W1075" s="1" t="s">
        <v>25</v>
      </c>
      <c r="X1075" s="1" t="s">
        <v>25</v>
      </c>
      <c r="Y1075" s="1" t="s">
        <v>25</v>
      </c>
      <c r="Z1075" s="1" t="s">
        <v>86</v>
      </c>
      <c r="AA1075" s="1" t="s">
        <v>25</v>
      </c>
      <c r="AB1075" s="1" t="s">
        <v>25</v>
      </c>
      <c r="AC1075" s="1" t="s">
        <v>4394</v>
      </c>
      <c r="AD1075" s="2">
        <v>0</v>
      </c>
      <c r="AE1075" s="2">
        <v>565011</v>
      </c>
      <c r="AF1075" s="2">
        <v>1315080</v>
      </c>
      <c r="AG1075" s="2">
        <v>812348</v>
      </c>
      <c r="AH1075" s="2">
        <v>0</v>
      </c>
      <c r="AI1075" s="2">
        <v>0</v>
      </c>
      <c r="AJ1075" s="2">
        <v>0</v>
      </c>
      <c r="AK1075" s="2">
        <v>0</v>
      </c>
      <c r="AL1075" s="25">
        <f>VLOOKUP(H1075,Tabla3[[#All],[Comuna]:[Codigo Comuna]],2,FALSE)</f>
        <v>10401</v>
      </c>
      <c r="AM1075" s="28">
        <f>VLOOKUP(AL1075,Poblacion!E$1:G$347,3,FALSE)</f>
        <v>4025</v>
      </c>
      <c r="AN1075" s="28">
        <f>VLOOKUP(AL1075,Tabla4[[#All],[Código Comuna]:[Población 2025 estimada]],3,FALSE)</f>
        <v>5094</v>
      </c>
      <c r="AO1075" s="26">
        <f>VLOOKUP(AL1075,Pobreza!B$1:E$346,4,FALSE)</f>
        <v>0.2469898153169616</v>
      </c>
    </row>
    <row r="1076" spans="1:41" ht="24" x14ac:dyDescent="0.25">
      <c r="A1076" s="5">
        <v>1239</v>
      </c>
      <c r="B1076" s="5" t="s">
        <v>497</v>
      </c>
      <c r="C1076" s="5" t="s">
        <v>497</v>
      </c>
      <c r="D1076" s="1" t="s">
        <v>498</v>
      </c>
      <c r="E1076" s="1" t="s">
        <v>165</v>
      </c>
      <c r="F1076" s="1" t="str">
        <f t="shared" si="16"/>
        <v>LOS LAGOS</v>
      </c>
      <c r="G1076" s="1" t="s">
        <v>1945</v>
      </c>
      <c r="H1076" s="1" t="s">
        <v>1960</v>
      </c>
      <c r="I1076" s="5" t="s">
        <v>4911</v>
      </c>
      <c r="J1076" s="5">
        <v>367</v>
      </c>
      <c r="K1076" s="5" t="s">
        <v>20</v>
      </c>
      <c r="L1076" s="5" t="s">
        <v>21</v>
      </c>
      <c r="M1076" s="5">
        <v>54140</v>
      </c>
      <c r="N1076" s="5" t="s">
        <v>2057</v>
      </c>
      <c r="O1076" s="1" t="s">
        <v>2058</v>
      </c>
      <c r="P1076" s="1" t="s">
        <v>520</v>
      </c>
      <c r="Q1076" s="1" t="s">
        <v>556</v>
      </c>
      <c r="R1076" s="1" t="s">
        <v>26</v>
      </c>
      <c r="S1076" s="1" t="s">
        <v>27</v>
      </c>
      <c r="T1076" s="5">
        <v>177195</v>
      </c>
      <c r="U1076" s="1" t="s">
        <v>500</v>
      </c>
      <c r="V1076" s="1" t="s">
        <v>25</v>
      </c>
      <c r="W1076" s="1" t="s">
        <v>25</v>
      </c>
      <c r="X1076" s="1" t="s">
        <v>25</v>
      </c>
      <c r="Y1076" s="1" t="s">
        <v>25</v>
      </c>
      <c r="Z1076" s="1" t="s">
        <v>86</v>
      </c>
      <c r="AA1076" s="1" t="s">
        <v>25</v>
      </c>
      <c r="AB1076" s="1" t="s">
        <v>25</v>
      </c>
      <c r="AC1076" s="1" t="s">
        <v>4394</v>
      </c>
      <c r="AD1076" s="2">
        <v>0</v>
      </c>
      <c r="AE1076" s="2">
        <v>1</v>
      </c>
      <c r="AF1076" s="2">
        <v>503270</v>
      </c>
      <c r="AG1076" s="2">
        <v>525847</v>
      </c>
      <c r="AH1076" s="2">
        <v>65960</v>
      </c>
      <c r="AI1076" s="2">
        <v>0</v>
      </c>
      <c r="AJ1076" s="2">
        <v>0</v>
      </c>
      <c r="AK1076" s="2">
        <v>0</v>
      </c>
      <c r="AL1076" s="25">
        <f>VLOOKUP(H1076,Tabla3[[#All],[Comuna]:[Codigo Comuna]],2,FALSE)</f>
        <v>10401</v>
      </c>
      <c r="AM1076" s="28">
        <f>VLOOKUP(AL1076,Poblacion!E$1:G$347,3,FALSE)</f>
        <v>4025</v>
      </c>
      <c r="AN1076" s="28">
        <f>VLOOKUP(AL1076,Tabla4[[#All],[Código Comuna]:[Población 2025 estimada]],3,FALSE)</f>
        <v>5094</v>
      </c>
      <c r="AO1076" s="26">
        <f>VLOOKUP(AL1076,Pobreza!B$1:E$346,4,FALSE)</f>
        <v>0.2469898153169616</v>
      </c>
    </row>
    <row r="1077" spans="1:41" ht="24" x14ac:dyDescent="0.25">
      <c r="A1077" s="5">
        <v>1240</v>
      </c>
      <c r="B1077" s="5" t="s">
        <v>497</v>
      </c>
      <c r="C1077" s="5" t="s">
        <v>497</v>
      </c>
      <c r="D1077" s="1" t="s">
        <v>498</v>
      </c>
      <c r="E1077" s="1" t="s">
        <v>165</v>
      </c>
      <c r="F1077" s="1" t="str">
        <f t="shared" si="16"/>
        <v>LOS LAGOS</v>
      </c>
      <c r="G1077" s="1" t="s">
        <v>1945</v>
      </c>
      <c r="H1077" s="1" t="s">
        <v>1960</v>
      </c>
      <c r="I1077" s="5" t="s">
        <v>4911</v>
      </c>
      <c r="J1077" s="5">
        <v>367</v>
      </c>
      <c r="K1077" s="5" t="s">
        <v>20</v>
      </c>
      <c r="L1077" s="5" t="s">
        <v>30</v>
      </c>
      <c r="M1077" s="5">
        <v>54140</v>
      </c>
      <c r="N1077" s="5" t="s">
        <v>2057</v>
      </c>
      <c r="O1077" s="1" t="s">
        <v>2058</v>
      </c>
      <c r="P1077" s="1" t="s">
        <v>520</v>
      </c>
      <c r="Q1077" s="1" t="s">
        <v>556</v>
      </c>
      <c r="R1077" s="1" t="s">
        <v>26</v>
      </c>
      <c r="S1077" s="1" t="s">
        <v>135</v>
      </c>
      <c r="T1077" s="5">
        <v>169016</v>
      </c>
      <c r="U1077" s="1" t="s">
        <v>500</v>
      </c>
      <c r="V1077" s="1" t="s">
        <v>25</v>
      </c>
      <c r="W1077" s="1" t="s">
        <v>25</v>
      </c>
      <c r="X1077" s="1" t="s">
        <v>25</v>
      </c>
      <c r="Y1077" s="1" t="s">
        <v>25</v>
      </c>
      <c r="Z1077" s="1" t="s">
        <v>86</v>
      </c>
      <c r="AA1077" s="1" t="s">
        <v>25</v>
      </c>
      <c r="AB1077" s="1" t="s">
        <v>25</v>
      </c>
      <c r="AC1077" s="1" t="s">
        <v>4394</v>
      </c>
      <c r="AD1077" s="2">
        <v>0</v>
      </c>
      <c r="AE1077" s="2">
        <v>1</v>
      </c>
      <c r="AF1077" s="2">
        <v>2687448</v>
      </c>
      <c r="AG1077" s="2">
        <v>2798676</v>
      </c>
      <c r="AH1077" s="2">
        <v>1112276</v>
      </c>
      <c r="AI1077" s="2">
        <v>0</v>
      </c>
      <c r="AJ1077" s="2">
        <v>0</v>
      </c>
      <c r="AK1077" s="2">
        <v>0</v>
      </c>
      <c r="AL1077" s="25">
        <f>VLOOKUP(H1077,Tabla3[[#All],[Comuna]:[Codigo Comuna]],2,FALSE)</f>
        <v>10401</v>
      </c>
      <c r="AM1077" s="28">
        <f>VLOOKUP(AL1077,Poblacion!E$1:G$347,3,FALSE)</f>
        <v>4025</v>
      </c>
      <c r="AN1077" s="28">
        <f>VLOOKUP(AL1077,Tabla4[[#All],[Código Comuna]:[Población 2025 estimada]],3,FALSE)</f>
        <v>5094</v>
      </c>
      <c r="AO1077" s="26">
        <f>VLOOKUP(AL1077,Pobreza!B$1:E$346,4,FALSE)</f>
        <v>0.2469898153169616</v>
      </c>
    </row>
    <row r="1078" spans="1:41" ht="24" x14ac:dyDescent="0.25">
      <c r="A1078" s="5">
        <v>1241</v>
      </c>
      <c r="B1078" s="5" t="s">
        <v>497</v>
      </c>
      <c r="C1078" s="5" t="s">
        <v>497</v>
      </c>
      <c r="D1078" s="1" t="s">
        <v>498</v>
      </c>
      <c r="E1078" s="1" t="s">
        <v>165</v>
      </c>
      <c r="F1078" s="1" t="str">
        <f t="shared" si="16"/>
        <v>LOS LAGOS</v>
      </c>
      <c r="G1078" s="1" t="s">
        <v>1945</v>
      </c>
      <c r="H1078" s="1" t="s">
        <v>1946</v>
      </c>
      <c r="I1078" s="5" t="s">
        <v>4911</v>
      </c>
      <c r="J1078" s="5">
        <v>386</v>
      </c>
      <c r="K1078" s="5" t="s">
        <v>20</v>
      </c>
      <c r="L1078" s="5" t="s">
        <v>21</v>
      </c>
      <c r="M1078" s="5">
        <v>54629</v>
      </c>
      <c r="N1078" s="5" t="s">
        <v>2059</v>
      </c>
      <c r="O1078" s="1" t="s">
        <v>2060</v>
      </c>
      <c r="P1078" s="1" t="s">
        <v>520</v>
      </c>
      <c r="Q1078" s="1" t="s">
        <v>560</v>
      </c>
      <c r="R1078" s="1" t="s">
        <v>89</v>
      </c>
      <c r="S1078" s="1" t="s">
        <v>106</v>
      </c>
      <c r="T1078" s="5">
        <v>169683</v>
      </c>
      <c r="U1078" s="1" t="s">
        <v>500</v>
      </c>
      <c r="V1078" s="1" t="s">
        <v>25</v>
      </c>
      <c r="W1078" s="1" t="s">
        <v>25</v>
      </c>
      <c r="X1078" s="1" t="s">
        <v>25</v>
      </c>
      <c r="Y1078" s="1" t="s">
        <v>25</v>
      </c>
      <c r="Z1078" s="1" t="s">
        <v>25</v>
      </c>
      <c r="AA1078" s="1" t="s">
        <v>25</v>
      </c>
      <c r="AB1078" s="1" t="s">
        <v>25</v>
      </c>
      <c r="AC1078" s="1" t="s">
        <v>4394</v>
      </c>
      <c r="AD1078" s="2">
        <v>0</v>
      </c>
      <c r="AE1078" s="2">
        <v>69850.5</v>
      </c>
      <c r="AF1078" s="2">
        <v>650000</v>
      </c>
      <c r="AG1078" s="2">
        <v>0</v>
      </c>
      <c r="AH1078" s="2">
        <v>0</v>
      </c>
      <c r="AI1078" s="2">
        <v>0</v>
      </c>
      <c r="AJ1078" s="2">
        <v>0</v>
      </c>
      <c r="AK1078" s="2">
        <v>0</v>
      </c>
      <c r="AL1078" s="25">
        <f>VLOOKUP(H1078,Tabla3[[#All],[Comuna]:[Codigo Comuna]],2,FALSE)</f>
        <v>10403</v>
      </c>
      <c r="AM1078" s="28">
        <f>VLOOKUP(AL1078,Poblacion!E$1:G$347,3,FALSE)</f>
        <v>9480</v>
      </c>
      <c r="AN1078" s="28">
        <f>VLOOKUP(AL1078,Tabla4[[#All],[Código Comuna]:[Población 2025 estimada]],3,FALSE)</f>
        <v>9605</v>
      </c>
      <c r="AO1078" s="26">
        <f>VLOOKUP(AL1078,Pobreza!B$1:E$346,4,FALSE)</f>
        <v>0.26184007020358269</v>
      </c>
    </row>
    <row r="1079" spans="1:41" ht="24" x14ac:dyDescent="0.25">
      <c r="A1079" s="5">
        <v>1242</v>
      </c>
      <c r="B1079" s="5" t="s">
        <v>497</v>
      </c>
      <c r="C1079" s="5" t="s">
        <v>497</v>
      </c>
      <c r="D1079" s="1" t="s">
        <v>498</v>
      </c>
      <c r="E1079" s="1" t="s">
        <v>165</v>
      </c>
      <c r="F1079" s="1" t="str">
        <f t="shared" si="16"/>
        <v>LOS LAGOS</v>
      </c>
      <c r="G1079" s="1" t="s">
        <v>451</v>
      </c>
      <c r="H1079" s="1" t="s">
        <v>2003</v>
      </c>
      <c r="I1079" s="5" t="s">
        <v>4911</v>
      </c>
      <c r="J1079" s="5">
        <v>389</v>
      </c>
      <c r="K1079" s="5" t="s">
        <v>20</v>
      </c>
      <c r="L1079" s="5" t="s">
        <v>21</v>
      </c>
      <c r="M1079" s="5">
        <v>54691</v>
      </c>
      <c r="N1079" s="5" t="s">
        <v>2061</v>
      </c>
      <c r="O1079" s="1" t="s">
        <v>2062</v>
      </c>
      <c r="P1079" s="1" t="s">
        <v>505</v>
      </c>
      <c r="Q1079" s="1" t="s">
        <v>506</v>
      </c>
      <c r="R1079" s="1" t="s">
        <v>89</v>
      </c>
      <c r="S1079" s="1" t="s">
        <v>106</v>
      </c>
      <c r="T1079" s="5">
        <v>169937</v>
      </c>
      <c r="U1079" s="1" t="s">
        <v>507</v>
      </c>
      <c r="V1079" s="1" t="s">
        <v>25</v>
      </c>
      <c r="W1079" s="1" t="s">
        <v>25</v>
      </c>
      <c r="X1079" s="1" t="s">
        <v>25</v>
      </c>
      <c r="Y1079" s="1" t="s">
        <v>25</v>
      </c>
      <c r="Z1079" s="1" t="s">
        <v>25</v>
      </c>
      <c r="AA1079" s="1" t="s">
        <v>25</v>
      </c>
      <c r="AB1079" s="1" t="s">
        <v>25</v>
      </c>
      <c r="AC1079" s="1" t="s">
        <v>4394</v>
      </c>
      <c r="AD1079" s="2">
        <v>0</v>
      </c>
      <c r="AE1079" s="2">
        <v>150420</v>
      </c>
      <c r="AF1079" s="2">
        <v>320000</v>
      </c>
      <c r="AG1079" s="2">
        <v>229980</v>
      </c>
      <c r="AH1079" s="2">
        <v>0</v>
      </c>
      <c r="AI1079" s="2">
        <v>0</v>
      </c>
      <c r="AJ1079" s="2">
        <v>0</v>
      </c>
      <c r="AK1079" s="2">
        <v>0</v>
      </c>
      <c r="AL1079" s="25">
        <f>VLOOKUP(H1079,Tabla3[[#All],[Comuna]:[Codigo Comuna]],2,FALSE)</f>
        <v>10203</v>
      </c>
      <c r="AM1079" s="28">
        <f>VLOOKUP(AL1079,Poblacion!E$1:G$347,3,FALSE)</f>
        <v>16078</v>
      </c>
      <c r="AN1079" s="28">
        <f>VLOOKUP(AL1079,Tabla4[[#All],[Código Comuna]:[Población 2025 estimada]],3,FALSE)</f>
        <v>16324</v>
      </c>
      <c r="AO1079" s="26">
        <f>VLOOKUP(AL1079,Pobreza!B$1:E$346,4,FALSE)</f>
        <v>0.28445259055934929</v>
      </c>
    </row>
    <row r="1080" spans="1:41" ht="24" x14ac:dyDescent="0.25">
      <c r="A1080" s="5">
        <v>1244</v>
      </c>
      <c r="B1080" s="5" t="s">
        <v>497</v>
      </c>
      <c r="C1080" s="5" t="s">
        <v>497</v>
      </c>
      <c r="D1080" s="1" t="s">
        <v>498</v>
      </c>
      <c r="E1080" s="1" t="s">
        <v>165</v>
      </c>
      <c r="F1080" s="1" t="str">
        <f t="shared" si="16"/>
        <v>LOS LAGOS</v>
      </c>
      <c r="G1080" s="1" t="s">
        <v>127</v>
      </c>
      <c r="H1080" s="1" t="s">
        <v>122</v>
      </c>
      <c r="I1080" s="5" t="s">
        <v>4911</v>
      </c>
      <c r="J1080" s="5">
        <v>408</v>
      </c>
      <c r="K1080" s="5" t="s">
        <v>20</v>
      </c>
      <c r="L1080" s="5" t="s">
        <v>30</v>
      </c>
      <c r="M1080" s="5">
        <v>55010</v>
      </c>
      <c r="N1080" s="5" t="s">
        <v>2063</v>
      </c>
      <c r="O1080" s="1" t="s">
        <v>2064</v>
      </c>
      <c r="P1080" s="1" t="s">
        <v>533</v>
      </c>
      <c r="Q1080" s="1" t="s">
        <v>556</v>
      </c>
      <c r="R1080" s="1" t="s">
        <v>26</v>
      </c>
      <c r="S1080" s="1" t="s">
        <v>31</v>
      </c>
      <c r="T1080" s="5">
        <v>171151</v>
      </c>
      <c r="U1080" s="1" t="s">
        <v>507</v>
      </c>
      <c r="V1080" s="1" t="s">
        <v>25</v>
      </c>
      <c r="W1080" s="1" t="s">
        <v>25</v>
      </c>
      <c r="X1080" s="1" t="s">
        <v>25</v>
      </c>
      <c r="Y1080" s="1" t="s">
        <v>25</v>
      </c>
      <c r="Z1080" s="1" t="s">
        <v>25</v>
      </c>
      <c r="AA1080" s="1" t="s">
        <v>25</v>
      </c>
      <c r="AB1080" s="1" t="s">
        <v>25</v>
      </c>
      <c r="AC1080" s="1" t="s">
        <v>4394</v>
      </c>
      <c r="AD1080" s="2">
        <v>1185684.584</v>
      </c>
      <c r="AE1080" s="2">
        <v>21335426.193</v>
      </c>
      <c r="AF1080" s="2">
        <v>13597674</v>
      </c>
      <c r="AG1080" s="2">
        <v>2500000</v>
      </c>
      <c r="AH1080" s="2">
        <v>0</v>
      </c>
      <c r="AI1080" s="2">
        <v>0</v>
      </c>
      <c r="AJ1080" s="2">
        <v>0</v>
      </c>
      <c r="AK1080" s="2">
        <v>0</v>
      </c>
      <c r="AL1080" s="25" t="e">
        <f>VLOOKUP(H1080,Tabla3[[#All],[Comuna]:[Codigo Comuna]],2,FALSE)</f>
        <v>#N/A</v>
      </c>
      <c r="AM1080" s="28" t="e">
        <f>VLOOKUP(AL1080,Poblacion!E$1:G$347,3,FALSE)</f>
        <v>#N/A</v>
      </c>
      <c r="AN1080" s="28" t="e">
        <f>VLOOKUP(AL1080,Tabla4[[#All],[Código Comuna]:[Población 2025 estimada]],3,FALSE)</f>
        <v>#N/A</v>
      </c>
      <c r="AO1080" s="26" t="e">
        <f>VLOOKUP(AL1080,Pobreza!B$1:E$346,4,FALSE)</f>
        <v>#N/A</v>
      </c>
    </row>
    <row r="1081" spans="1:41" ht="24" x14ac:dyDescent="0.25">
      <c r="A1081" s="5">
        <v>1243</v>
      </c>
      <c r="B1081" s="5" t="s">
        <v>497</v>
      </c>
      <c r="C1081" s="5" t="s">
        <v>497</v>
      </c>
      <c r="D1081" s="1" t="s">
        <v>498</v>
      </c>
      <c r="E1081" s="1" t="s">
        <v>165</v>
      </c>
      <c r="F1081" s="1" t="str">
        <f t="shared" si="16"/>
        <v>LOS LAGOS</v>
      </c>
      <c r="G1081" s="1" t="s">
        <v>127</v>
      </c>
      <c r="H1081" s="1" t="s">
        <v>122</v>
      </c>
      <c r="I1081" s="5" t="s">
        <v>4911</v>
      </c>
      <c r="J1081" s="5">
        <v>408</v>
      </c>
      <c r="K1081" s="5" t="s">
        <v>20</v>
      </c>
      <c r="L1081" s="5" t="s">
        <v>30</v>
      </c>
      <c r="M1081" s="5">
        <v>55010</v>
      </c>
      <c r="N1081" s="5" t="s">
        <v>2063</v>
      </c>
      <c r="O1081" s="1" t="s">
        <v>2064</v>
      </c>
      <c r="P1081" s="1" t="s">
        <v>533</v>
      </c>
      <c r="Q1081" s="1" t="s">
        <v>556</v>
      </c>
      <c r="R1081" s="1" t="s">
        <v>26</v>
      </c>
      <c r="S1081" s="1" t="s">
        <v>135</v>
      </c>
      <c r="T1081" s="5">
        <v>172785</v>
      </c>
      <c r="U1081" s="1" t="s">
        <v>507</v>
      </c>
      <c r="V1081" s="1" t="s">
        <v>25</v>
      </c>
      <c r="W1081" s="1" t="s">
        <v>25</v>
      </c>
      <c r="X1081" s="1" t="s">
        <v>25</v>
      </c>
      <c r="Y1081" s="1" t="s">
        <v>25</v>
      </c>
      <c r="Z1081" s="1" t="s">
        <v>25</v>
      </c>
      <c r="AA1081" s="1" t="s">
        <v>25</v>
      </c>
      <c r="AB1081" s="1" t="s">
        <v>25</v>
      </c>
      <c r="AC1081" s="1" t="s">
        <v>4394</v>
      </c>
      <c r="AD1081" s="2">
        <v>0</v>
      </c>
      <c r="AE1081" s="2">
        <v>2202028.7230000002</v>
      </c>
      <c r="AF1081" s="2">
        <v>2520000</v>
      </c>
      <c r="AG1081" s="2">
        <v>0</v>
      </c>
      <c r="AH1081" s="2">
        <v>0</v>
      </c>
      <c r="AI1081" s="2">
        <v>0</v>
      </c>
      <c r="AJ1081" s="2">
        <v>0</v>
      </c>
      <c r="AK1081" s="2">
        <v>0</v>
      </c>
      <c r="AL1081" s="25" t="e">
        <f>VLOOKUP(H1081,Tabla3[[#All],[Comuna]:[Codigo Comuna]],2,FALSE)</f>
        <v>#N/A</v>
      </c>
      <c r="AM1081" s="28" t="e">
        <f>VLOOKUP(AL1081,Poblacion!E$1:G$347,3,FALSE)</f>
        <v>#N/A</v>
      </c>
      <c r="AN1081" s="28" t="e">
        <f>VLOOKUP(AL1081,Tabla4[[#All],[Código Comuna]:[Población 2025 estimada]],3,FALSE)</f>
        <v>#N/A</v>
      </c>
      <c r="AO1081" s="26" t="e">
        <f>VLOOKUP(AL1081,Pobreza!B$1:E$346,4,FALSE)</f>
        <v>#N/A</v>
      </c>
    </row>
    <row r="1082" spans="1:41" ht="24" x14ac:dyDescent="0.25">
      <c r="A1082" s="5">
        <v>1245</v>
      </c>
      <c r="B1082" s="5" t="s">
        <v>497</v>
      </c>
      <c r="C1082" s="5" t="s">
        <v>497</v>
      </c>
      <c r="D1082" s="1" t="s">
        <v>498</v>
      </c>
      <c r="E1082" s="1" t="s">
        <v>165</v>
      </c>
      <c r="F1082" s="1" t="str">
        <f t="shared" si="16"/>
        <v>LOS LAGOS</v>
      </c>
      <c r="G1082" s="1" t="s">
        <v>127</v>
      </c>
      <c r="H1082" s="1" t="s">
        <v>122</v>
      </c>
      <c r="I1082" s="5" t="s">
        <v>4911</v>
      </c>
      <c r="J1082" s="5">
        <v>412</v>
      </c>
      <c r="K1082" s="5" t="s">
        <v>20</v>
      </c>
      <c r="L1082" s="5" t="s">
        <v>30</v>
      </c>
      <c r="M1082" s="5">
        <v>55021</v>
      </c>
      <c r="N1082" s="5" t="s">
        <v>2065</v>
      </c>
      <c r="O1082" s="1" t="s">
        <v>2066</v>
      </c>
      <c r="P1082" s="1" t="s">
        <v>533</v>
      </c>
      <c r="Q1082" s="1" t="s">
        <v>1576</v>
      </c>
      <c r="R1082" s="1" t="s">
        <v>26</v>
      </c>
      <c r="S1082" s="1" t="s">
        <v>135</v>
      </c>
      <c r="T1082" s="5">
        <v>172897</v>
      </c>
      <c r="U1082" s="1" t="s">
        <v>507</v>
      </c>
      <c r="V1082" s="1" t="s">
        <v>25</v>
      </c>
      <c r="W1082" s="1" t="s">
        <v>25</v>
      </c>
      <c r="X1082" s="1" t="s">
        <v>25</v>
      </c>
      <c r="Y1082" s="1" t="s">
        <v>86</v>
      </c>
      <c r="Z1082" s="1" t="s">
        <v>25</v>
      </c>
      <c r="AA1082" s="1" t="s">
        <v>25</v>
      </c>
      <c r="AB1082" s="1" t="s">
        <v>25</v>
      </c>
      <c r="AC1082" s="1" t="s">
        <v>4394</v>
      </c>
      <c r="AD1082" s="2">
        <v>0</v>
      </c>
      <c r="AE1082" s="2">
        <v>1634519.655</v>
      </c>
      <c r="AF1082" s="2">
        <v>325371</v>
      </c>
      <c r="AG1082" s="2">
        <v>0</v>
      </c>
      <c r="AH1082" s="2">
        <v>0</v>
      </c>
      <c r="AI1082" s="2">
        <v>0</v>
      </c>
      <c r="AJ1082" s="2">
        <v>0</v>
      </c>
      <c r="AK1082" s="2">
        <v>0</v>
      </c>
      <c r="AL1082" s="25" t="e">
        <f>VLOOKUP(H1082,Tabla3[[#All],[Comuna]:[Codigo Comuna]],2,FALSE)</f>
        <v>#N/A</v>
      </c>
      <c r="AM1082" s="28" t="e">
        <f>VLOOKUP(AL1082,Poblacion!E$1:G$347,3,FALSE)</f>
        <v>#N/A</v>
      </c>
      <c r="AN1082" s="28" t="e">
        <f>VLOOKUP(AL1082,Tabla4[[#All],[Código Comuna]:[Población 2025 estimada]],3,FALSE)</f>
        <v>#N/A</v>
      </c>
      <c r="AO1082" s="26" t="e">
        <f>VLOOKUP(AL1082,Pobreza!B$1:E$346,4,FALSE)</f>
        <v>#N/A</v>
      </c>
    </row>
    <row r="1083" spans="1:41" ht="24" x14ac:dyDescent="0.25">
      <c r="A1083" s="5">
        <v>1247</v>
      </c>
      <c r="B1083" s="5" t="s">
        <v>497</v>
      </c>
      <c r="C1083" s="5" t="s">
        <v>497</v>
      </c>
      <c r="D1083" s="1" t="s">
        <v>498</v>
      </c>
      <c r="E1083" s="1" t="s">
        <v>165</v>
      </c>
      <c r="F1083" s="1" t="str">
        <f t="shared" si="16"/>
        <v>LOS LAGOS</v>
      </c>
      <c r="G1083" s="1" t="s">
        <v>127</v>
      </c>
      <c r="H1083" s="1" t="s">
        <v>122</v>
      </c>
      <c r="I1083" s="5" t="s">
        <v>4911</v>
      </c>
      <c r="J1083" s="5">
        <v>419</v>
      </c>
      <c r="K1083" s="5" t="s">
        <v>20</v>
      </c>
      <c r="L1083" s="5" t="s">
        <v>30</v>
      </c>
      <c r="M1083" s="5">
        <v>55038</v>
      </c>
      <c r="N1083" s="5" t="s">
        <v>2067</v>
      </c>
      <c r="O1083" s="1" t="s">
        <v>2068</v>
      </c>
      <c r="P1083" s="1" t="s">
        <v>533</v>
      </c>
      <c r="Q1083" s="1" t="s">
        <v>565</v>
      </c>
      <c r="R1083" s="1" t="s">
        <v>26</v>
      </c>
      <c r="S1083" s="1" t="s">
        <v>31</v>
      </c>
      <c r="T1083" s="5">
        <v>171203</v>
      </c>
      <c r="U1083" s="1" t="s">
        <v>507</v>
      </c>
      <c r="V1083" s="1" t="s">
        <v>25</v>
      </c>
      <c r="W1083" s="1" t="s">
        <v>25</v>
      </c>
      <c r="X1083" s="1" t="s">
        <v>25</v>
      </c>
      <c r="Y1083" s="1" t="s">
        <v>86</v>
      </c>
      <c r="Z1083" s="1" t="s">
        <v>25</v>
      </c>
      <c r="AA1083" s="1" t="s">
        <v>25</v>
      </c>
      <c r="AB1083" s="1" t="s">
        <v>25</v>
      </c>
      <c r="AC1083" s="1" t="s">
        <v>4394</v>
      </c>
      <c r="AD1083" s="2">
        <v>5699232.2870000005</v>
      </c>
      <c r="AE1083" s="2">
        <v>18606469.822999999</v>
      </c>
      <c r="AF1083" s="2">
        <v>15642446</v>
      </c>
      <c r="AG1083" s="2">
        <v>0</v>
      </c>
      <c r="AH1083" s="2">
        <v>0</v>
      </c>
      <c r="AI1083" s="2">
        <v>0</v>
      </c>
      <c r="AJ1083" s="2">
        <v>0</v>
      </c>
      <c r="AK1083" s="2">
        <v>0</v>
      </c>
      <c r="AL1083" s="25" t="e">
        <f>VLOOKUP(H1083,Tabla3[[#All],[Comuna]:[Codigo Comuna]],2,FALSE)</f>
        <v>#N/A</v>
      </c>
      <c r="AM1083" s="28" t="e">
        <f>VLOOKUP(AL1083,Poblacion!E$1:G$347,3,FALSE)</f>
        <v>#N/A</v>
      </c>
      <c r="AN1083" s="28" t="e">
        <f>VLOOKUP(AL1083,Tabla4[[#All],[Código Comuna]:[Población 2025 estimada]],3,FALSE)</f>
        <v>#N/A</v>
      </c>
      <c r="AO1083" s="26" t="e">
        <f>VLOOKUP(AL1083,Pobreza!B$1:E$346,4,FALSE)</f>
        <v>#N/A</v>
      </c>
    </row>
    <row r="1084" spans="1:41" ht="24" x14ac:dyDescent="0.25">
      <c r="A1084" s="5">
        <v>1246</v>
      </c>
      <c r="B1084" s="5" t="s">
        <v>497</v>
      </c>
      <c r="C1084" s="5" t="s">
        <v>497</v>
      </c>
      <c r="D1084" s="1" t="s">
        <v>498</v>
      </c>
      <c r="E1084" s="1" t="s">
        <v>165</v>
      </c>
      <c r="F1084" s="1" t="str">
        <f t="shared" si="16"/>
        <v>LOS LAGOS</v>
      </c>
      <c r="G1084" s="1" t="s">
        <v>127</v>
      </c>
      <c r="H1084" s="1" t="s">
        <v>122</v>
      </c>
      <c r="I1084" s="5" t="s">
        <v>4911</v>
      </c>
      <c r="J1084" s="5">
        <v>419</v>
      </c>
      <c r="K1084" s="5" t="s">
        <v>20</v>
      </c>
      <c r="L1084" s="5" t="s">
        <v>30</v>
      </c>
      <c r="M1084" s="5">
        <v>55038</v>
      </c>
      <c r="N1084" s="5" t="s">
        <v>2067</v>
      </c>
      <c r="O1084" s="1" t="s">
        <v>2068</v>
      </c>
      <c r="P1084" s="1" t="s">
        <v>533</v>
      </c>
      <c r="Q1084" s="1" t="s">
        <v>565</v>
      </c>
      <c r="R1084" s="1" t="s">
        <v>26</v>
      </c>
      <c r="S1084" s="1" t="s">
        <v>135</v>
      </c>
      <c r="T1084" s="5">
        <v>172972</v>
      </c>
      <c r="U1084" s="1" t="s">
        <v>507</v>
      </c>
      <c r="V1084" s="1" t="s">
        <v>25</v>
      </c>
      <c r="W1084" s="1" t="s">
        <v>25</v>
      </c>
      <c r="X1084" s="1" t="s">
        <v>25</v>
      </c>
      <c r="Y1084" s="1" t="s">
        <v>86</v>
      </c>
      <c r="Z1084" s="1" t="s">
        <v>25</v>
      </c>
      <c r="AA1084" s="1" t="s">
        <v>25</v>
      </c>
      <c r="AB1084" s="1" t="s">
        <v>25</v>
      </c>
      <c r="AC1084" s="1" t="s">
        <v>4394</v>
      </c>
      <c r="AD1084" s="2">
        <v>0</v>
      </c>
      <c r="AE1084" s="2">
        <v>2195477.8849999998</v>
      </c>
      <c r="AF1084" s="2">
        <v>2859554</v>
      </c>
      <c r="AG1084" s="2">
        <v>0</v>
      </c>
      <c r="AH1084" s="2">
        <v>0</v>
      </c>
      <c r="AI1084" s="2">
        <v>0</v>
      </c>
      <c r="AJ1084" s="2">
        <v>0</v>
      </c>
      <c r="AK1084" s="2">
        <v>0</v>
      </c>
      <c r="AL1084" s="25" t="e">
        <f>VLOOKUP(H1084,Tabla3[[#All],[Comuna]:[Codigo Comuna]],2,FALSE)</f>
        <v>#N/A</v>
      </c>
      <c r="AM1084" s="28" t="e">
        <f>VLOOKUP(AL1084,Poblacion!E$1:G$347,3,FALSE)</f>
        <v>#N/A</v>
      </c>
      <c r="AN1084" s="28" t="e">
        <f>VLOOKUP(AL1084,Tabla4[[#All],[Código Comuna]:[Población 2025 estimada]],3,FALSE)</f>
        <v>#N/A</v>
      </c>
      <c r="AO1084" s="26" t="e">
        <f>VLOOKUP(AL1084,Pobreza!B$1:E$346,4,FALSE)</f>
        <v>#N/A</v>
      </c>
    </row>
    <row r="1085" spans="1:41" ht="288" x14ac:dyDescent="0.25">
      <c r="A1085" s="5">
        <v>1248</v>
      </c>
      <c r="B1085" s="5" t="s">
        <v>497</v>
      </c>
      <c r="C1085" s="5" t="s">
        <v>497</v>
      </c>
      <c r="D1085" s="1" t="s">
        <v>498</v>
      </c>
      <c r="E1085" s="1" t="s">
        <v>165</v>
      </c>
      <c r="F1085" s="1" t="str">
        <f t="shared" si="16"/>
        <v>LOS LAGOS</v>
      </c>
      <c r="G1085" s="1" t="s">
        <v>1995</v>
      </c>
      <c r="H1085" s="1" t="s">
        <v>1996</v>
      </c>
      <c r="I1085" s="5" t="s">
        <v>4911</v>
      </c>
      <c r="J1085" s="5">
        <v>428</v>
      </c>
      <c r="K1085" s="5" t="s">
        <v>20</v>
      </c>
      <c r="L1085" s="5" t="s">
        <v>21</v>
      </c>
      <c r="M1085" s="5">
        <v>55083</v>
      </c>
      <c r="N1085" s="5" t="s">
        <v>2069</v>
      </c>
      <c r="O1085" s="1" t="s">
        <v>2070</v>
      </c>
      <c r="P1085" s="1" t="s">
        <v>533</v>
      </c>
      <c r="Q1085" s="1" t="s">
        <v>556</v>
      </c>
      <c r="R1085" s="1" t="s">
        <v>26</v>
      </c>
      <c r="S1085" s="1" t="s">
        <v>27</v>
      </c>
      <c r="T1085" s="5">
        <v>171342</v>
      </c>
      <c r="U1085" s="1" t="s">
        <v>507</v>
      </c>
      <c r="V1085" s="1" t="s">
        <v>25</v>
      </c>
      <c r="W1085" s="1" t="s">
        <v>25</v>
      </c>
      <c r="X1085" s="1" t="s">
        <v>25</v>
      </c>
      <c r="Y1085" s="1" t="s">
        <v>25</v>
      </c>
      <c r="Z1085" s="1" t="s">
        <v>25</v>
      </c>
      <c r="AA1085" s="1" t="s">
        <v>25</v>
      </c>
      <c r="AB1085" s="1" t="s">
        <v>25</v>
      </c>
      <c r="AC1085" s="1" t="s">
        <v>4394</v>
      </c>
      <c r="AD1085" s="2">
        <v>0</v>
      </c>
      <c r="AE1085" s="2">
        <v>497985.18599999999</v>
      </c>
      <c r="AF1085" s="2">
        <v>1468800</v>
      </c>
      <c r="AG1085" s="2">
        <v>1468800</v>
      </c>
      <c r="AH1085" s="2">
        <v>1468800</v>
      </c>
      <c r="AI1085" s="2">
        <v>894503</v>
      </c>
      <c r="AJ1085" s="2">
        <v>0</v>
      </c>
      <c r="AK1085" s="2">
        <v>0</v>
      </c>
      <c r="AL1085" s="25" t="e">
        <f>VLOOKUP(H1085,Tabla3[[#All],[Comuna]:[Codigo Comuna]],2,FALSE)</f>
        <v>#N/A</v>
      </c>
      <c r="AM1085" s="28" t="e">
        <f>VLOOKUP(AL1085,Poblacion!E$1:G$347,3,FALSE)</f>
        <v>#N/A</v>
      </c>
      <c r="AN1085" s="28" t="e">
        <f>VLOOKUP(AL1085,Tabla4[[#All],[Código Comuna]:[Población 2025 estimada]],3,FALSE)</f>
        <v>#N/A</v>
      </c>
      <c r="AO1085" s="26" t="e">
        <f>VLOOKUP(AL1085,Pobreza!B$1:E$346,4,FALSE)</f>
        <v>#N/A</v>
      </c>
    </row>
    <row r="1086" spans="1:41" ht="288" x14ac:dyDescent="0.25">
      <c r="A1086" s="5">
        <v>1249</v>
      </c>
      <c r="B1086" s="5" t="s">
        <v>497</v>
      </c>
      <c r="C1086" s="5" t="s">
        <v>497</v>
      </c>
      <c r="D1086" s="1" t="s">
        <v>498</v>
      </c>
      <c r="E1086" s="1" t="s">
        <v>165</v>
      </c>
      <c r="F1086" s="1" t="str">
        <f t="shared" si="16"/>
        <v>LOS LAGOS</v>
      </c>
      <c r="G1086" s="1" t="s">
        <v>1995</v>
      </c>
      <c r="H1086" s="1" t="s">
        <v>1996</v>
      </c>
      <c r="I1086" s="5" t="s">
        <v>4911</v>
      </c>
      <c r="J1086" s="5">
        <v>428</v>
      </c>
      <c r="K1086" s="5" t="s">
        <v>20</v>
      </c>
      <c r="L1086" s="5" t="s">
        <v>30</v>
      </c>
      <c r="M1086" s="5">
        <v>55083</v>
      </c>
      <c r="N1086" s="5" t="s">
        <v>2069</v>
      </c>
      <c r="O1086" s="1" t="s">
        <v>2070</v>
      </c>
      <c r="P1086" s="1" t="s">
        <v>533</v>
      </c>
      <c r="Q1086" s="1" t="s">
        <v>556</v>
      </c>
      <c r="R1086" s="1" t="s">
        <v>26</v>
      </c>
      <c r="S1086" s="1" t="s">
        <v>31</v>
      </c>
      <c r="T1086" s="5">
        <v>171341</v>
      </c>
      <c r="U1086" s="1" t="s">
        <v>507</v>
      </c>
      <c r="V1086" s="1" t="s">
        <v>25</v>
      </c>
      <c r="W1086" s="1" t="s">
        <v>25</v>
      </c>
      <c r="X1086" s="1" t="s">
        <v>25</v>
      </c>
      <c r="Y1086" s="1" t="s">
        <v>25</v>
      </c>
      <c r="Z1086" s="1" t="s">
        <v>25</v>
      </c>
      <c r="AA1086" s="1" t="s">
        <v>25</v>
      </c>
      <c r="AB1086" s="1" t="s">
        <v>25</v>
      </c>
      <c r="AC1086" s="1" t="s">
        <v>4394</v>
      </c>
      <c r="AD1086" s="2">
        <v>0</v>
      </c>
      <c r="AE1086" s="2">
        <v>7618527.7980000004</v>
      </c>
      <c r="AF1086" s="2">
        <v>8600000</v>
      </c>
      <c r="AG1086" s="2">
        <v>12000000</v>
      </c>
      <c r="AH1086" s="2">
        <v>12607444</v>
      </c>
      <c r="AI1086" s="2">
        <v>9076327</v>
      </c>
      <c r="AJ1086" s="2">
        <v>0</v>
      </c>
      <c r="AK1086" s="2">
        <v>0</v>
      </c>
      <c r="AL1086" s="25" t="e">
        <f>VLOOKUP(H1086,Tabla3[[#All],[Comuna]:[Codigo Comuna]],2,FALSE)</f>
        <v>#N/A</v>
      </c>
      <c r="AM1086" s="28" t="e">
        <f>VLOOKUP(AL1086,Poblacion!E$1:G$347,3,FALSE)</f>
        <v>#N/A</v>
      </c>
      <c r="AN1086" s="28" t="e">
        <f>VLOOKUP(AL1086,Tabla4[[#All],[Código Comuna]:[Población 2025 estimada]],3,FALSE)</f>
        <v>#N/A</v>
      </c>
      <c r="AO1086" s="26" t="e">
        <f>VLOOKUP(AL1086,Pobreza!B$1:E$346,4,FALSE)</f>
        <v>#N/A</v>
      </c>
    </row>
    <row r="1087" spans="1:41" ht="24" x14ac:dyDescent="0.25">
      <c r="A1087" s="5">
        <v>1251</v>
      </c>
      <c r="B1087" s="5" t="s">
        <v>497</v>
      </c>
      <c r="C1087" s="5" t="s">
        <v>497</v>
      </c>
      <c r="D1087" s="1" t="s">
        <v>498</v>
      </c>
      <c r="E1087" s="1" t="s">
        <v>165</v>
      </c>
      <c r="F1087" s="1" t="str">
        <f t="shared" si="16"/>
        <v>LOS LAGOS</v>
      </c>
      <c r="G1087" s="1" t="s">
        <v>467</v>
      </c>
      <c r="H1087" s="1" t="s">
        <v>1932</v>
      </c>
      <c r="I1087" s="5" t="s">
        <v>4911</v>
      </c>
      <c r="J1087" s="5">
        <v>280</v>
      </c>
      <c r="K1087" s="5" t="s">
        <v>20</v>
      </c>
      <c r="L1087" s="5" t="s">
        <v>21</v>
      </c>
      <c r="M1087" s="5">
        <v>51134</v>
      </c>
      <c r="N1087" s="5" t="s">
        <v>2071</v>
      </c>
      <c r="O1087" s="1" t="s">
        <v>2072</v>
      </c>
      <c r="P1087" s="1" t="s">
        <v>766</v>
      </c>
      <c r="Q1087" s="1" t="s">
        <v>766</v>
      </c>
      <c r="R1087" s="1" t="s">
        <v>26</v>
      </c>
      <c r="S1087" s="1" t="s">
        <v>27</v>
      </c>
      <c r="T1087" s="5">
        <v>158126</v>
      </c>
      <c r="U1087" s="1" t="s">
        <v>500</v>
      </c>
      <c r="V1087" s="1" t="s">
        <v>25</v>
      </c>
      <c r="W1087" s="1" t="s">
        <v>25</v>
      </c>
      <c r="X1087" s="1" t="s">
        <v>25</v>
      </c>
      <c r="Y1087" s="1" t="s">
        <v>25</v>
      </c>
      <c r="Z1087" s="1" t="s">
        <v>25</v>
      </c>
      <c r="AA1087" s="1" t="s">
        <v>25</v>
      </c>
      <c r="AB1087" s="1" t="s">
        <v>25</v>
      </c>
      <c r="AC1087" s="1" t="s">
        <v>4394</v>
      </c>
      <c r="AD1087" s="2">
        <v>0</v>
      </c>
      <c r="AE1087" s="2">
        <v>10</v>
      </c>
      <c r="AF1087" s="2">
        <v>160733</v>
      </c>
      <c r="AG1087" s="2">
        <v>160732</v>
      </c>
      <c r="AH1087" s="2">
        <v>0</v>
      </c>
      <c r="AI1087" s="2">
        <v>0</v>
      </c>
      <c r="AJ1087" s="2">
        <v>0</v>
      </c>
      <c r="AK1087" s="2">
        <v>0</v>
      </c>
      <c r="AL1087" s="25">
        <f>VLOOKUP(H1087,Tabla3[[#All],[Comuna]:[Codigo Comuna]],2,FALSE)</f>
        <v>10304</v>
      </c>
      <c r="AM1087" s="28">
        <f>VLOOKUP(AL1087,Poblacion!E$1:G$347,3,FALSE)</f>
        <v>11712</v>
      </c>
      <c r="AN1087" s="28">
        <f>VLOOKUP(AL1087,Tabla4[[#All],[Código Comuna]:[Población 2025 estimada]],3,FALSE)</f>
        <v>11823</v>
      </c>
      <c r="AO1087" s="26">
        <f>VLOOKUP(AL1087,Pobreza!B$1:E$346,4,FALSE)</f>
        <v>0.23945320862927849</v>
      </c>
    </row>
    <row r="1088" spans="1:41" ht="24" x14ac:dyDescent="0.25">
      <c r="A1088" s="5">
        <v>1250</v>
      </c>
      <c r="B1088" s="5" t="s">
        <v>497</v>
      </c>
      <c r="C1088" s="5" t="s">
        <v>497</v>
      </c>
      <c r="D1088" s="1" t="s">
        <v>498</v>
      </c>
      <c r="E1088" s="1" t="s">
        <v>165</v>
      </c>
      <c r="F1088" s="1" t="str">
        <f t="shared" si="16"/>
        <v>LOS LAGOS</v>
      </c>
      <c r="G1088" s="1" t="s">
        <v>467</v>
      </c>
      <c r="H1088" s="1" t="s">
        <v>1932</v>
      </c>
      <c r="I1088" s="5" t="s">
        <v>4911</v>
      </c>
      <c r="J1088" s="5">
        <v>280</v>
      </c>
      <c r="K1088" s="5" t="s">
        <v>20</v>
      </c>
      <c r="L1088" s="5" t="s">
        <v>30</v>
      </c>
      <c r="M1088" s="5">
        <v>51134</v>
      </c>
      <c r="N1088" s="5" t="s">
        <v>2071</v>
      </c>
      <c r="O1088" s="1" t="s">
        <v>2072</v>
      </c>
      <c r="P1088" s="1" t="s">
        <v>766</v>
      </c>
      <c r="Q1088" s="1" t="s">
        <v>766</v>
      </c>
      <c r="R1088" s="1" t="s">
        <v>26</v>
      </c>
      <c r="S1088" s="1" t="s">
        <v>31</v>
      </c>
      <c r="T1088" s="5">
        <v>158125</v>
      </c>
      <c r="U1088" s="1" t="s">
        <v>500</v>
      </c>
      <c r="V1088" s="1" t="s">
        <v>25</v>
      </c>
      <c r="W1088" s="1" t="s">
        <v>25</v>
      </c>
      <c r="X1088" s="1" t="s">
        <v>25</v>
      </c>
      <c r="Y1088" s="1" t="s">
        <v>25</v>
      </c>
      <c r="Z1088" s="1" t="s">
        <v>25</v>
      </c>
      <c r="AA1088" s="1" t="s">
        <v>25</v>
      </c>
      <c r="AB1088" s="1" t="s">
        <v>25</v>
      </c>
      <c r="AC1088" s="1" t="s">
        <v>4394</v>
      </c>
      <c r="AD1088" s="2">
        <v>0</v>
      </c>
      <c r="AE1088" s="2">
        <v>20</v>
      </c>
      <c r="AF1088" s="2">
        <v>2602794</v>
      </c>
      <c r="AG1088" s="2">
        <v>2601181</v>
      </c>
      <c r="AH1088" s="2">
        <v>0</v>
      </c>
      <c r="AI1088" s="2">
        <v>0</v>
      </c>
      <c r="AJ1088" s="2">
        <v>0</v>
      </c>
      <c r="AK1088" s="2">
        <v>0</v>
      </c>
      <c r="AL1088" s="25">
        <f>VLOOKUP(H1088,Tabla3[[#All],[Comuna]:[Codigo Comuna]],2,FALSE)</f>
        <v>10304</v>
      </c>
      <c r="AM1088" s="28">
        <f>VLOOKUP(AL1088,Poblacion!E$1:G$347,3,FALSE)</f>
        <v>11712</v>
      </c>
      <c r="AN1088" s="28">
        <f>VLOOKUP(AL1088,Tabla4[[#All],[Código Comuna]:[Población 2025 estimada]],3,FALSE)</f>
        <v>11823</v>
      </c>
      <c r="AO1088" s="26">
        <f>VLOOKUP(AL1088,Pobreza!B$1:E$346,4,FALSE)</f>
        <v>0.23945320862927849</v>
      </c>
    </row>
    <row r="1089" spans="1:41" ht="24" x14ac:dyDescent="0.25">
      <c r="A1089" s="6"/>
      <c r="B1089" s="5" t="s">
        <v>497</v>
      </c>
      <c r="C1089" s="5" t="s">
        <v>497</v>
      </c>
      <c r="D1089" s="1" t="s">
        <v>498</v>
      </c>
      <c r="E1089" s="1" t="s">
        <v>165</v>
      </c>
      <c r="F1089" s="1" t="str">
        <f t="shared" si="16"/>
        <v>LOS LAGOS</v>
      </c>
      <c r="G1089" s="1" t="s">
        <v>467</v>
      </c>
      <c r="H1089" s="1" t="s">
        <v>1932</v>
      </c>
      <c r="I1089" s="5" t="s">
        <v>4911</v>
      </c>
      <c r="J1089" s="6"/>
      <c r="K1089" s="5" t="s">
        <v>20</v>
      </c>
      <c r="L1089" s="5" t="s">
        <v>32</v>
      </c>
      <c r="M1089" s="5">
        <v>51134</v>
      </c>
      <c r="N1089" s="5" t="s">
        <v>2071</v>
      </c>
      <c r="O1089" s="1" t="s">
        <v>2072</v>
      </c>
      <c r="P1089" s="1" t="s">
        <v>766</v>
      </c>
      <c r="Q1089" s="1" t="s">
        <v>25</v>
      </c>
      <c r="R1089" s="1" t="s">
        <v>26</v>
      </c>
      <c r="S1089" s="1" t="s">
        <v>33</v>
      </c>
      <c r="T1089" s="5">
        <v>175835</v>
      </c>
      <c r="U1089" s="1" t="s">
        <v>500</v>
      </c>
      <c r="V1089" s="1" t="s">
        <v>25</v>
      </c>
      <c r="W1089" s="1" t="s">
        <v>25</v>
      </c>
      <c r="X1089" s="1" t="s">
        <v>25</v>
      </c>
      <c r="Y1089" s="1" t="s">
        <v>25</v>
      </c>
      <c r="Z1089" s="1" t="s">
        <v>25</v>
      </c>
      <c r="AA1089" s="1" t="s">
        <v>25</v>
      </c>
      <c r="AB1089" s="1" t="s">
        <v>25</v>
      </c>
      <c r="AC1089" s="1" t="s">
        <v>4394</v>
      </c>
      <c r="AD1089" s="2">
        <v>0</v>
      </c>
      <c r="AE1089" s="2">
        <v>17913.018</v>
      </c>
      <c r="AF1089" s="2">
        <v>36473</v>
      </c>
      <c r="AG1089" s="2">
        <v>46087</v>
      </c>
      <c r="AH1089" s="2">
        <v>0</v>
      </c>
      <c r="AI1089" s="2">
        <v>0</v>
      </c>
      <c r="AJ1089" s="2">
        <v>0</v>
      </c>
      <c r="AK1089" s="2">
        <v>0</v>
      </c>
      <c r="AL1089" s="25">
        <f>VLOOKUP(H1089,Tabla3[[#All],[Comuna]:[Codigo Comuna]],2,FALSE)</f>
        <v>10304</v>
      </c>
      <c r="AM1089" s="28">
        <f>VLOOKUP(AL1089,Poblacion!E$1:G$347,3,FALSE)</f>
        <v>11712</v>
      </c>
      <c r="AN1089" s="28">
        <f>VLOOKUP(AL1089,Tabla4[[#All],[Código Comuna]:[Población 2025 estimada]],3,FALSE)</f>
        <v>11823</v>
      </c>
      <c r="AO1089" s="26">
        <f>VLOOKUP(AL1089,Pobreza!B$1:E$346,4,FALSE)</f>
        <v>0.23945320862927849</v>
      </c>
    </row>
    <row r="1090" spans="1:41" ht="24" x14ac:dyDescent="0.25">
      <c r="A1090" s="5">
        <v>1252</v>
      </c>
      <c r="B1090" s="5" t="s">
        <v>497</v>
      </c>
      <c r="C1090" s="5" t="s">
        <v>497</v>
      </c>
      <c r="D1090" s="1" t="s">
        <v>498</v>
      </c>
      <c r="E1090" s="1" t="s">
        <v>165</v>
      </c>
      <c r="F1090" s="1" t="str">
        <f t="shared" si="16"/>
        <v>LOS LAGOS</v>
      </c>
      <c r="G1090" s="1" t="s">
        <v>127</v>
      </c>
      <c r="H1090" s="1" t="s">
        <v>122</v>
      </c>
      <c r="I1090" s="5" t="s">
        <v>4911</v>
      </c>
      <c r="J1090" s="5">
        <v>450</v>
      </c>
      <c r="K1090" s="5" t="s">
        <v>20</v>
      </c>
      <c r="L1090" s="5" t="s">
        <v>30</v>
      </c>
      <c r="M1090" s="5">
        <v>55131</v>
      </c>
      <c r="N1090" s="5" t="s">
        <v>2073</v>
      </c>
      <c r="O1090" s="1" t="s">
        <v>2074</v>
      </c>
      <c r="P1090" s="1" t="s">
        <v>533</v>
      </c>
      <c r="Q1090" s="1" t="s">
        <v>556</v>
      </c>
      <c r="R1090" s="1" t="s">
        <v>26</v>
      </c>
      <c r="S1090" s="1" t="s">
        <v>31</v>
      </c>
      <c r="T1090" s="5">
        <v>171418</v>
      </c>
      <c r="U1090" s="1" t="s">
        <v>507</v>
      </c>
      <c r="V1090" s="1" t="s">
        <v>25</v>
      </c>
      <c r="W1090" s="1" t="s">
        <v>25</v>
      </c>
      <c r="X1090" s="1" t="s">
        <v>25</v>
      </c>
      <c r="Y1090" s="1" t="s">
        <v>25</v>
      </c>
      <c r="Z1090" s="1" t="s">
        <v>25</v>
      </c>
      <c r="AA1090" s="1" t="s">
        <v>25</v>
      </c>
      <c r="AB1090" s="1" t="s">
        <v>25</v>
      </c>
      <c r="AC1090" s="1" t="s">
        <v>4394</v>
      </c>
      <c r="AD1090" s="2">
        <v>0</v>
      </c>
      <c r="AE1090" s="2">
        <v>3054799.5819999999</v>
      </c>
      <c r="AF1090" s="2">
        <v>3214509</v>
      </c>
      <c r="AG1090" s="2">
        <v>0</v>
      </c>
      <c r="AH1090" s="2">
        <v>0</v>
      </c>
      <c r="AI1090" s="2">
        <v>0</v>
      </c>
      <c r="AJ1090" s="2">
        <v>0</v>
      </c>
      <c r="AK1090" s="2">
        <v>0</v>
      </c>
      <c r="AL1090" s="25" t="e">
        <f>VLOOKUP(H1090,Tabla3[[#All],[Comuna]:[Codigo Comuna]],2,FALSE)</f>
        <v>#N/A</v>
      </c>
      <c r="AM1090" s="28" t="e">
        <f>VLOOKUP(AL1090,Poblacion!E$1:G$347,3,FALSE)</f>
        <v>#N/A</v>
      </c>
      <c r="AN1090" s="28" t="e">
        <f>VLOOKUP(AL1090,Tabla4[[#All],[Código Comuna]:[Población 2025 estimada]],3,FALSE)</f>
        <v>#N/A</v>
      </c>
      <c r="AO1090" s="26" t="e">
        <f>VLOOKUP(AL1090,Pobreza!B$1:E$346,4,FALSE)</f>
        <v>#N/A</v>
      </c>
    </row>
    <row r="1091" spans="1:41" ht="24" x14ac:dyDescent="0.25">
      <c r="A1091" s="5">
        <v>1253</v>
      </c>
      <c r="B1091" s="5" t="s">
        <v>497</v>
      </c>
      <c r="C1091" s="5" t="s">
        <v>497</v>
      </c>
      <c r="D1091" s="1" t="s">
        <v>498</v>
      </c>
      <c r="E1091" s="1" t="s">
        <v>165</v>
      </c>
      <c r="F1091" s="1" t="str">
        <f t="shared" ref="F1091:F1154" si="17">UPPER(E1091)</f>
        <v>LOS LAGOS</v>
      </c>
      <c r="G1091" s="1" t="s">
        <v>127</v>
      </c>
      <c r="H1091" s="1" t="s">
        <v>122</v>
      </c>
      <c r="I1091" s="5" t="s">
        <v>4911</v>
      </c>
      <c r="J1091" s="5">
        <v>530</v>
      </c>
      <c r="K1091" s="5" t="s">
        <v>20</v>
      </c>
      <c r="L1091" s="5" t="s">
        <v>30</v>
      </c>
      <c r="M1091" s="5">
        <v>57171</v>
      </c>
      <c r="N1091" s="5" t="s">
        <v>2075</v>
      </c>
      <c r="O1091" s="1" t="s">
        <v>2076</v>
      </c>
      <c r="P1091" s="1" t="s">
        <v>570</v>
      </c>
      <c r="Q1091" s="1" t="s">
        <v>556</v>
      </c>
      <c r="R1091" s="1" t="s">
        <v>26</v>
      </c>
      <c r="S1091" s="1" t="s">
        <v>31</v>
      </c>
      <c r="T1091" s="5">
        <v>177987</v>
      </c>
      <c r="U1091" s="1" t="s">
        <v>25</v>
      </c>
      <c r="V1091" s="1" t="s">
        <v>25</v>
      </c>
      <c r="W1091" s="1" t="s">
        <v>25</v>
      </c>
      <c r="X1091" s="1" t="s">
        <v>25</v>
      </c>
      <c r="Y1091" s="1" t="s">
        <v>25</v>
      </c>
      <c r="Z1091" s="1" t="s">
        <v>25</v>
      </c>
      <c r="AA1091" s="1" t="s">
        <v>25</v>
      </c>
      <c r="AB1091" s="1" t="s">
        <v>25</v>
      </c>
      <c r="AC1091" s="1" t="s">
        <v>4394</v>
      </c>
      <c r="AD1091" s="2">
        <v>100000.181</v>
      </c>
      <c r="AE1091" s="2">
        <v>4145399.6510000001</v>
      </c>
      <c r="AF1091" s="2">
        <v>3575000</v>
      </c>
      <c r="AG1091" s="2">
        <v>0</v>
      </c>
      <c r="AH1091" s="2">
        <v>0</v>
      </c>
      <c r="AI1091" s="2">
        <v>0</v>
      </c>
      <c r="AJ1091" s="2">
        <v>0</v>
      </c>
      <c r="AK1091" s="2">
        <v>0</v>
      </c>
      <c r="AL1091" s="25" t="e">
        <f>VLOOKUP(H1091,Tabla3[[#All],[Comuna]:[Codigo Comuna]],2,FALSE)</f>
        <v>#N/A</v>
      </c>
      <c r="AM1091" s="28" t="e">
        <f>VLOOKUP(AL1091,Poblacion!E$1:G$347,3,FALSE)</f>
        <v>#N/A</v>
      </c>
      <c r="AN1091" s="28" t="e">
        <f>VLOOKUP(AL1091,Tabla4[[#All],[Código Comuna]:[Población 2025 estimada]],3,FALSE)</f>
        <v>#N/A</v>
      </c>
      <c r="AO1091" s="26" t="e">
        <f>VLOOKUP(AL1091,Pobreza!B$1:E$346,4,FALSE)</f>
        <v>#N/A</v>
      </c>
    </row>
    <row r="1092" spans="1:41" ht="24" x14ac:dyDescent="0.25">
      <c r="A1092" s="5">
        <v>1254</v>
      </c>
      <c r="B1092" s="5" t="s">
        <v>497</v>
      </c>
      <c r="C1092" s="5" t="s">
        <v>497</v>
      </c>
      <c r="D1092" s="1" t="s">
        <v>498</v>
      </c>
      <c r="E1092" s="1" t="s">
        <v>165</v>
      </c>
      <c r="F1092" s="1" t="str">
        <f t="shared" si="17"/>
        <v>LOS LAGOS</v>
      </c>
      <c r="G1092" s="1" t="s">
        <v>127</v>
      </c>
      <c r="H1092" s="1" t="s">
        <v>122</v>
      </c>
      <c r="I1092" s="5" t="s">
        <v>4911</v>
      </c>
      <c r="J1092" s="5">
        <v>529</v>
      </c>
      <c r="K1092" s="5" t="s">
        <v>20</v>
      </c>
      <c r="L1092" s="5" t="s">
        <v>30</v>
      </c>
      <c r="M1092" s="5">
        <v>57170</v>
      </c>
      <c r="N1092" s="5" t="s">
        <v>2077</v>
      </c>
      <c r="O1092" s="1" t="s">
        <v>2078</v>
      </c>
      <c r="P1092" s="1" t="s">
        <v>570</v>
      </c>
      <c r="Q1092" s="1" t="s">
        <v>556</v>
      </c>
      <c r="R1092" s="1" t="s">
        <v>26</v>
      </c>
      <c r="S1092" s="1" t="s">
        <v>31</v>
      </c>
      <c r="T1092" s="5">
        <v>177985</v>
      </c>
      <c r="U1092" s="1" t="s">
        <v>25</v>
      </c>
      <c r="V1092" s="1" t="s">
        <v>25</v>
      </c>
      <c r="W1092" s="1" t="s">
        <v>25</v>
      </c>
      <c r="X1092" s="1" t="s">
        <v>25</v>
      </c>
      <c r="Y1092" s="1" t="s">
        <v>25</v>
      </c>
      <c r="Z1092" s="1" t="s">
        <v>25</v>
      </c>
      <c r="AA1092" s="1" t="s">
        <v>25</v>
      </c>
      <c r="AB1092" s="1" t="s">
        <v>25</v>
      </c>
      <c r="AC1092" s="1" t="s">
        <v>4394</v>
      </c>
      <c r="AD1092" s="2">
        <v>0</v>
      </c>
      <c r="AE1092" s="2">
        <v>1514785.6159999999</v>
      </c>
      <c r="AF1092" s="2">
        <v>2227767</v>
      </c>
      <c r="AG1092" s="2">
        <v>0</v>
      </c>
      <c r="AH1092" s="2">
        <v>0</v>
      </c>
      <c r="AI1092" s="2">
        <v>0</v>
      </c>
      <c r="AJ1092" s="2">
        <v>0</v>
      </c>
      <c r="AK1092" s="2">
        <v>0</v>
      </c>
      <c r="AL1092" s="25" t="e">
        <f>VLOOKUP(H1092,Tabla3[[#All],[Comuna]:[Codigo Comuna]],2,FALSE)</f>
        <v>#N/A</v>
      </c>
      <c r="AM1092" s="28" t="e">
        <f>VLOOKUP(AL1092,Poblacion!E$1:G$347,3,FALSE)</f>
        <v>#N/A</v>
      </c>
      <c r="AN1092" s="28" t="e">
        <f>VLOOKUP(AL1092,Tabla4[[#All],[Código Comuna]:[Población 2025 estimada]],3,FALSE)</f>
        <v>#N/A</v>
      </c>
      <c r="AO1092" s="26" t="e">
        <f>VLOOKUP(AL1092,Pobreza!B$1:E$346,4,FALSE)</f>
        <v>#N/A</v>
      </c>
    </row>
    <row r="1093" spans="1:41" ht="24" x14ac:dyDescent="0.25">
      <c r="A1093" s="5">
        <v>1255</v>
      </c>
      <c r="B1093" s="5" t="s">
        <v>497</v>
      </c>
      <c r="C1093" s="5" t="s">
        <v>497</v>
      </c>
      <c r="D1093" s="1" t="s">
        <v>498</v>
      </c>
      <c r="E1093" s="1" t="s">
        <v>165</v>
      </c>
      <c r="F1093" s="1" t="str">
        <f t="shared" si="17"/>
        <v>LOS LAGOS</v>
      </c>
      <c r="G1093" s="1" t="s">
        <v>127</v>
      </c>
      <c r="H1093" s="1" t="s">
        <v>122</v>
      </c>
      <c r="I1093" s="5" t="s">
        <v>4911</v>
      </c>
      <c r="J1093" s="5">
        <v>490</v>
      </c>
      <c r="K1093" s="5" t="s">
        <v>20</v>
      </c>
      <c r="L1093" s="5" t="s">
        <v>30</v>
      </c>
      <c r="M1093" s="5">
        <v>56116</v>
      </c>
      <c r="N1093" s="5" t="s">
        <v>2079</v>
      </c>
      <c r="O1093" s="1" t="s">
        <v>2080</v>
      </c>
      <c r="P1093" s="1" t="s">
        <v>533</v>
      </c>
      <c r="Q1093" s="1" t="s">
        <v>1576</v>
      </c>
      <c r="R1093" s="1" t="s">
        <v>26</v>
      </c>
      <c r="S1093" s="1" t="s">
        <v>31</v>
      </c>
      <c r="T1093" s="5">
        <v>175081</v>
      </c>
      <c r="U1093" s="1" t="s">
        <v>25</v>
      </c>
      <c r="V1093" s="1" t="s">
        <v>25</v>
      </c>
      <c r="W1093" s="1" t="s">
        <v>25</v>
      </c>
      <c r="X1093" s="1" t="s">
        <v>25</v>
      </c>
      <c r="Y1093" s="1" t="s">
        <v>86</v>
      </c>
      <c r="Z1093" s="1" t="s">
        <v>25</v>
      </c>
      <c r="AA1093" s="1" t="s">
        <v>25</v>
      </c>
      <c r="AB1093" s="1" t="s">
        <v>25</v>
      </c>
      <c r="AC1093" s="1" t="s">
        <v>4394</v>
      </c>
      <c r="AD1093" s="2">
        <v>327788.98499999999</v>
      </c>
      <c r="AE1093" s="2">
        <v>1333265.4680000001</v>
      </c>
      <c r="AF1093" s="2">
        <v>112592</v>
      </c>
      <c r="AG1093" s="2">
        <v>0</v>
      </c>
      <c r="AH1093" s="2">
        <v>0</v>
      </c>
      <c r="AI1093" s="2">
        <v>0</v>
      </c>
      <c r="AJ1093" s="2">
        <v>0</v>
      </c>
      <c r="AK1093" s="2">
        <v>0</v>
      </c>
      <c r="AL1093" s="25" t="e">
        <f>VLOOKUP(H1093,Tabla3[[#All],[Comuna]:[Codigo Comuna]],2,FALSE)</f>
        <v>#N/A</v>
      </c>
      <c r="AM1093" s="28" t="e">
        <f>VLOOKUP(AL1093,Poblacion!E$1:G$347,3,FALSE)</f>
        <v>#N/A</v>
      </c>
      <c r="AN1093" s="28" t="e">
        <f>VLOOKUP(AL1093,Tabla4[[#All],[Código Comuna]:[Población 2025 estimada]],3,FALSE)</f>
        <v>#N/A</v>
      </c>
      <c r="AO1093" s="26" t="e">
        <f>VLOOKUP(AL1093,Pobreza!B$1:E$346,4,FALSE)</f>
        <v>#N/A</v>
      </c>
    </row>
    <row r="1094" spans="1:41" ht="120" x14ac:dyDescent="0.25">
      <c r="A1094" s="5">
        <v>1257</v>
      </c>
      <c r="B1094" s="5" t="s">
        <v>497</v>
      </c>
      <c r="C1094" s="5" t="s">
        <v>497</v>
      </c>
      <c r="D1094" s="1" t="s">
        <v>498</v>
      </c>
      <c r="E1094" s="1" t="s">
        <v>165</v>
      </c>
      <c r="F1094" s="1" t="str">
        <f t="shared" si="17"/>
        <v>LOS LAGOS</v>
      </c>
      <c r="G1094" s="1" t="s">
        <v>451</v>
      </c>
      <c r="H1094" s="1" t="s">
        <v>2083</v>
      </c>
      <c r="I1094" s="5" t="s">
        <v>4911</v>
      </c>
      <c r="J1094" s="5">
        <v>495</v>
      </c>
      <c r="K1094" s="5" t="s">
        <v>20</v>
      </c>
      <c r="L1094" s="5" t="s">
        <v>21</v>
      </c>
      <c r="M1094" s="5">
        <v>56138</v>
      </c>
      <c r="N1094" s="5" t="s">
        <v>2081</v>
      </c>
      <c r="O1094" s="1" t="s">
        <v>2082</v>
      </c>
      <c r="P1094" s="1" t="s">
        <v>533</v>
      </c>
      <c r="Q1094" s="1" t="s">
        <v>556</v>
      </c>
      <c r="R1094" s="1" t="s">
        <v>26</v>
      </c>
      <c r="S1094" s="1" t="s">
        <v>27</v>
      </c>
      <c r="T1094" s="5">
        <v>175157</v>
      </c>
      <c r="U1094" s="1" t="s">
        <v>25</v>
      </c>
      <c r="V1094" s="1" t="s">
        <v>25</v>
      </c>
      <c r="W1094" s="1" t="s">
        <v>25</v>
      </c>
      <c r="X1094" s="1" t="s">
        <v>25</v>
      </c>
      <c r="Y1094" s="1" t="s">
        <v>25</v>
      </c>
      <c r="Z1094" s="1" t="s">
        <v>25</v>
      </c>
      <c r="AA1094" s="1" t="s">
        <v>25</v>
      </c>
      <c r="AB1094" s="1" t="s">
        <v>25</v>
      </c>
      <c r="AC1094" s="1" t="s">
        <v>4394</v>
      </c>
      <c r="AD1094" s="2">
        <v>0</v>
      </c>
      <c r="AE1094" s="2">
        <v>324000</v>
      </c>
      <c r="AF1094" s="2">
        <v>281249</v>
      </c>
      <c r="AG1094" s="2">
        <v>0</v>
      </c>
      <c r="AH1094" s="2">
        <v>0</v>
      </c>
      <c r="AI1094" s="2">
        <v>0</v>
      </c>
      <c r="AJ1094" s="2">
        <v>0</v>
      </c>
      <c r="AK1094" s="2">
        <v>0</v>
      </c>
      <c r="AL1094" s="25" t="e">
        <f>VLOOKUP(H1094,Tabla3[[#All],[Comuna]:[Codigo Comuna]],2,FALSE)</f>
        <v>#N/A</v>
      </c>
      <c r="AM1094" s="28" t="e">
        <f>VLOOKUP(AL1094,Poblacion!E$1:G$347,3,FALSE)</f>
        <v>#N/A</v>
      </c>
      <c r="AN1094" s="28" t="e">
        <f>VLOOKUP(AL1094,Tabla4[[#All],[Código Comuna]:[Población 2025 estimada]],3,FALSE)</f>
        <v>#N/A</v>
      </c>
      <c r="AO1094" s="26" t="e">
        <f>VLOOKUP(AL1094,Pobreza!B$1:E$346,4,FALSE)</f>
        <v>#N/A</v>
      </c>
    </row>
    <row r="1095" spans="1:41" ht="120" x14ac:dyDescent="0.25">
      <c r="A1095" s="5">
        <v>1256</v>
      </c>
      <c r="B1095" s="5" t="s">
        <v>497</v>
      </c>
      <c r="C1095" s="5" t="s">
        <v>497</v>
      </c>
      <c r="D1095" s="1" t="s">
        <v>498</v>
      </c>
      <c r="E1095" s="1" t="s">
        <v>165</v>
      </c>
      <c r="F1095" s="1" t="str">
        <f t="shared" si="17"/>
        <v>LOS LAGOS</v>
      </c>
      <c r="G1095" s="1" t="s">
        <v>451</v>
      </c>
      <c r="H1095" s="1" t="s">
        <v>2083</v>
      </c>
      <c r="I1095" s="5" t="s">
        <v>4911</v>
      </c>
      <c r="J1095" s="5">
        <v>495</v>
      </c>
      <c r="K1095" s="5" t="s">
        <v>20</v>
      </c>
      <c r="L1095" s="5" t="s">
        <v>30</v>
      </c>
      <c r="M1095" s="5">
        <v>56138</v>
      </c>
      <c r="N1095" s="5" t="s">
        <v>2081</v>
      </c>
      <c r="O1095" s="1" t="s">
        <v>2082</v>
      </c>
      <c r="P1095" s="1" t="s">
        <v>533</v>
      </c>
      <c r="Q1095" s="1" t="s">
        <v>556</v>
      </c>
      <c r="R1095" s="1" t="s">
        <v>26</v>
      </c>
      <c r="S1095" s="1" t="s">
        <v>31</v>
      </c>
      <c r="T1095" s="5">
        <v>175158</v>
      </c>
      <c r="U1095" s="1" t="s">
        <v>25</v>
      </c>
      <c r="V1095" s="1" t="s">
        <v>25</v>
      </c>
      <c r="W1095" s="1" t="s">
        <v>25</v>
      </c>
      <c r="X1095" s="1" t="s">
        <v>25</v>
      </c>
      <c r="Y1095" s="1" t="s">
        <v>25</v>
      </c>
      <c r="Z1095" s="1" t="s">
        <v>25</v>
      </c>
      <c r="AA1095" s="1" t="s">
        <v>25</v>
      </c>
      <c r="AB1095" s="1" t="s">
        <v>25</v>
      </c>
      <c r="AC1095" s="1" t="s">
        <v>4394</v>
      </c>
      <c r="AD1095" s="2">
        <v>0</v>
      </c>
      <c r="AE1095" s="2">
        <v>926226.76699999999</v>
      </c>
      <c r="AF1095" s="2">
        <v>16675614</v>
      </c>
      <c r="AG1095" s="2">
        <v>14514128</v>
      </c>
      <c r="AH1095" s="2">
        <v>0</v>
      </c>
      <c r="AI1095" s="2">
        <v>0</v>
      </c>
      <c r="AJ1095" s="2">
        <v>0</v>
      </c>
      <c r="AK1095" s="2">
        <v>0</v>
      </c>
      <c r="AL1095" s="25" t="e">
        <f>VLOOKUP(H1095,Tabla3[[#All],[Comuna]:[Codigo Comuna]],2,FALSE)</f>
        <v>#N/A</v>
      </c>
      <c r="AM1095" s="28" t="e">
        <f>VLOOKUP(AL1095,Poblacion!E$1:G$347,3,FALSE)</f>
        <v>#N/A</v>
      </c>
      <c r="AN1095" s="28" t="e">
        <f>VLOOKUP(AL1095,Tabla4[[#All],[Código Comuna]:[Población 2025 estimada]],3,FALSE)</f>
        <v>#N/A</v>
      </c>
      <c r="AO1095" s="26" t="e">
        <f>VLOOKUP(AL1095,Pobreza!B$1:E$346,4,FALSE)</f>
        <v>#N/A</v>
      </c>
    </row>
    <row r="1096" spans="1:41" ht="24" x14ac:dyDescent="0.25">
      <c r="A1096" s="6"/>
      <c r="B1096" s="5" t="s">
        <v>497</v>
      </c>
      <c r="C1096" s="5" t="s">
        <v>497</v>
      </c>
      <c r="D1096" s="1" t="s">
        <v>498</v>
      </c>
      <c r="E1096" s="1" t="s">
        <v>165</v>
      </c>
      <c r="F1096" s="1" t="str">
        <f t="shared" si="17"/>
        <v>LOS LAGOS</v>
      </c>
      <c r="G1096" s="1" t="s">
        <v>127</v>
      </c>
      <c r="H1096" s="1" t="s">
        <v>122</v>
      </c>
      <c r="I1096" s="5" t="s">
        <v>4911</v>
      </c>
      <c r="J1096" s="6"/>
      <c r="K1096" s="5" t="s">
        <v>20</v>
      </c>
      <c r="L1096" s="5" t="s">
        <v>30</v>
      </c>
      <c r="M1096" s="5">
        <v>56690</v>
      </c>
      <c r="N1096" s="5" t="s">
        <v>2084</v>
      </c>
      <c r="O1096" s="1" t="s">
        <v>2085</v>
      </c>
      <c r="P1096" s="1" t="s">
        <v>533</v>
      </c>
      <c r="Q1096" s="1" t="s">
        <v>25</v>
      </c>
      <c r="R1096" s="1" t="s">
        <v>26</v>
      </c>
      <c r="S1096" s="1" t="s">
        <v>31</v>
      </c>
      <c r="T1096" s="5">
        <v>177599</v>
      </c>
      <c r="U1096" s="1" t="s">
        <v>25</v>
      </c>
      <c r="V1096" s="1" t="s">
        <v>25</v>
      </c>
      <c r="W1096" s="1" t="s">
        <v>25</v>
      </c>
      <c r="X1096" s="1" t="s">
        <v>25</v>
      </c>
      <c r="Y1096" s="1" t="s">
        <v>25</v>
      </c>
      <c r="Z1096" s="1" t="s">
        <v>25</v>
      </c>
      <c r="AA1096" s="1" t="s">
        <v>25</v>
      </c>
      <c r="AB1096" s="1" t="s">
        <v>25</v>
      </c>
      <c r="AC1096" s="1" t="s">
        <v>4394</v>
      </c>
      <c r="AD1096" s="2">
        <v>0</v>
      </c>
      <c r="AE1096" s="2">
        <v>610200</v>
      </c>
      <c r="AF1096" s="2">
        <v>3995638</v>
      </c>
      <c r="AG1096" s="2">
        <v>2377575</v>
      </c>
      <c r="AH1096" s="2">
        <v>0</v>
      </c>
      <c r="AI1096" s="2">
        <v>0</v>
      </c>
      <c r="AJ1096" s="2">
        <v>0</v>
      </c>
      <c r="AK1096" s="2">
        <v>0</v>
      </c>
      <c r="AL1096" s="25" t="e">
        <f>VLOOKUP(H1096,Tabla3[[#All],[Comuna]:[Codigo Comuna]],2,FALSE)</f>
        <v>#N/A</v>
      </c>
      <c r="AM1096" s="28" t="e">
        <f>VLOOKUP(AL1096,Poblacion!E$1:G$347,3,FALSE)</f>
        <v>#N/A</v>
      </c>
      <c r="AN1096" s="28" t="e">
        <f>VLOOKUP(AL1096,Tabla4[[#All],[Código Comuna]:[Población 2025 estimada]],3,FALSE)</f>
        <v>#N/A</v>
      </c>
      <c r="AO1096" s="26" t="e">
        <f>VLOOKUP(AL1096,Pobreza!B$1:E$346,4,FALSE)</f>
        <v>#N/A</v>
      </c>
    </row>
    <row r="1097" spans="1:41" ht="24" x14ac:dyDescent="0.25">
      <c r="A1097" s="5">
        <v>1261</v>
      </c>
      <c r="B1097" s="5" t="s">
        <v>497</v>
      </c>
      <c r="C1097" s="5" t="s">
        <v>497</v>
      </c>
      <c r="D1097" s="1" t="s">
        <v>498</v>
      </c>
      <c r="E1097" s="1" t="s">
        <v>165</v>
      </c>
      <c r="F1097" s="1" t="str">
        <f t="shared" si="17"/>
        <v>LOS LAGOS</v>
      </c>
      <c r="G1097" s="1" t="s">
        <v>127</v>
      </c>
      <c r="H1097" s="1" t="s">
        <v>122</v>
      </c>
      <c r="I1097" s="5" t="s">
        <v>4911</v>
      </c>
      <c r="J1097" s="5">
        <v>517</v>
      </c>
      <c r="K1097" s="5" t="s">
        <v>20</v>
      </c>
      <c r="L1097" s="5" t="s">
        <v>30</v>
      </c>
      <c r="M1097" s="5">
        <v>56693</v>
      </c>
      <c r="N1097" s="5" t="s">
        <v>2086</v>
      </c>
      <c r="O1097" s="1" t="s">
        <v>2087</v>
      </c>
      <c r="P1097" s="1" t="s">
        <v>533</v>
      </c>
      <c r="Q1097" s="1" t="s">
        <v>1576</v>
      </c>
      <c r="R1097" s="1" t="s">
        <v>26</v>
      </c>
      <c r="S1097" s="1" t="s">
        <v>31</v>
      </c>
      <c r="T1097" s="5">
        <v>177602</v>
      </c>
      <c r="U1097" s="1" t="s">
        <v>25</v>
      </c>
      <c r="V1097" s="1" t="s">
        <v>25</v>
      </c>
      <c r="W1097" s="1" t="s">
        <v>25</v>
      </c>
      <c r="X1097" s="1" t="s">
        <v>25</v>
      </c>
      <c r="Y1097" s="1" t="s">
        <v>86</v>
      </c>
      <c r="Z1097" s="1" t="s">
        <v>25</v>
      </c>
      <c r="AA1097" s="1" t="s">
        <v>25</v>
      </c>
      <c r="AB1097" s="1" t="s">
        <v>25</v>
      </c>
      <c r="AC1097" s="1" t="s">
        <v>4394</v>
      </c>
      <c r="AD1097" s="2">
        <v>0</v>
      </c>
      <c r="AE1097" s="2">
        <v>300001</v>
      </c>
      <c r="AF1097" s="2">
        <v>1432307</v>
      </c>
      <c r="AG1097" s="2">
        <v>516153</v>
      </c>
      <c r="AH1097" s="2">
        <v>0</v>
      </c>
      <c r="AI1097" s="2">
        <v>0</v>
      </c>
      <c r="AJ1097" s="2">
        <v>0</v>
      </c>
      <c r="AK1097" s="2">
        <v>0</v>
      </c>
      <c r="AL1097" s="25" t="e">
        <f>VLOOKUP(H1097,Tabla3[[#All],[Comuna]:[Codigo Comuna]],2,FALSE)</f>
        <v>#N/A</v>
      </c>
      <c r="AM1097" s="28" t="e">
        <f>VLOOKUP(AL1097,Poblacion!E$1:G$347,3,FALSE)</f>
        <v>#N/A</v>
      </c>
      <c r="AN1097" s="28" t="e">
        <f>VLOOKUP(AL1097,Tabla4[[#All],[Código Comuna]:[Población 2025 estimada]],3,FALSE)</f>
        <v>#N/A</v>
      </c>
      <c r="AO1097" s="26" t="e">
        <f>VLOOKUP(AL1097,Pobreza!B$1:E$346,4,FALSE)</f>
        <v>#N/A</v>
      </c>
    </row>
    <row r="1098" spans="1:41" ht="24" x14ac:dyDescent="0.25">
      <c r="A1098" s="5">
        <v>1264</v>
      </c>
      <c r="B1098" s="5" t="s">
        <v>497</v>
      </c>
      <c r="C1098" s="5" t="s">
        <v>497</v>
      </c>
      <c r="D1098" s="1" t="s">
        <v>498</v>
      </c>
      <c r="E1098" s="1" t="s">
        <v>165</v>
      </c>
      <c r="F1098" s="1" t="str">
        <f t="shared" si="17"/>
        <v>LOS LAGOS</v>
      </c>
      <c r="G1098" s="1" t="s">
        <v>127</v>
      </c>
      <c r="H1098" s="1" t="s">
        <v>122</v>
      </c>
      <c r="I1098" s="5" t="s">
        <v>4911</v>
      </c>
      <c r="J1098" s="5">
        <v>521</v>
      </c>
      <c r="K1098" s="5" t="s">
        <v>20</v>
      </c>
      <c r="L1098" s="5" t="s">
        <v>21</v>
      </c>
      <c r="M1098" s="5">
        <v>56968</v>
      </c>
      <c r="N1098" s="5" t="s">
        <v>2088</v>
      </c>
      <c r="O1098" s="1" t="s">
        <v>2089</v>
      </c>
      <c r="P1098" s="1" t="s">
        <v>533</v>
      </c>
      <c r="Q1098" s="1" t="s">
        <v>556</v>
      </c>
      <c r="R1098" s="1" t="s">
        <v>26</v>
      </c>
      <c r="S1098" s="1" t="s">
        <v>27</v>
      </c>
      <c r="T1098" s="5">
        <v>177546</v>
      </c>
      <c r="U1098" s="1" t="s">
        <v>25</v>
      </c>
      <c r="V1098" s="1" t="s">
        <v>25</v>
      </c>
      <c r="W1098" s="1" t="s">
        <v>25</v>
      </c>
      <c r="X1098" s="1" t="s">
        <v>25</v>
      </c>
      <c r="Y1098" s="1" t="s">
        <v>25</v>
      </c>
      <c r="Z1098" s="1" t="s">
        <v>25</v>
      </c>
      <c r="AA1098" s="1" t="s">
        <v>25</v>
      </c>
      <c r="AB1098" s="1" t="s">
        <v>25</v>
      </c>
      <c r="AC1098" s="1" t="s">
        <v>4394</v>
      </c>
      <c r="AD1098" s="2">
        <v>0</v>
      </c>
      <c r="AE1098" s="2">
        <v>1</v>
      </c>
      <c r="AF1098" s="2">
        <v>290000</v>
      </c>
      <c r="AG1098" s="2">
        <v>290000</v>
      </c>
      <c r="AH1098" s="2">
        <v>284000</v>
      </c>
      <c r="AI1098" s="2">
        <v>0</v>
      </c>
      <c r="AJ1098" s="2">
        <v>0</v>
      </c>
      <c r="AK1098" s="2">
        <v>0</v>
      </c>
      <c r="AL1098" s="25" t="e">
        <f>VLOOKUP(H1098,Tabla3[[#All],[Comuna]:[Codigo Comuna]],2,FALSE)</f>
        <v>#N/A</v>
      </c>
      <c r="AM1098" s="28" t="e">
        <f>VLOOKUP(AL1098,Poblacion!E$1:G$347,3,FALSE)</f>
        <v>#N/A</v>
      </c>
      <c r="AN1098" s="28" t="e">
        <f>VLOOKUP(AL1098,Tabla4[[#All],[Código Comuna]:[Población 2025 estimada]],3,FALSE)</f>
        <v>#N/A</v>
      </c>
      <c r="AO1098" s="26" t="e">
        <f>VLOOKUP(AL1098,Pobreza!B$1:E$346,4,FALSE)</f>
        <v>#N/A</v>
      </c>
    </row>
    <row r="1099" spans="1:41" ht="24" x14ac:dyDescent="0.25">
      <c r="A1099" s="5">
        <v>1262</v>
      </c>
      <c r="B1099" s="5" t="s">
        <v>497</v>
      </c>
      <c r="C1099" s="5" t="s">
        <v>497</v>
      </c>
      <c r="D1099" s="1" t="s">
        <v>498</v>
      </c>
      <c r="E1099" s="1" t="s">
        <v>165</v>
      </c>
      <c r="F1099" s="1" t="str">
        <f t="shared" si="17"/>
        <v>LOS LAGOS</v>
      </c>
      <c r="G1099" s="1" t="s">
        <v>127</v>
      </c>
      <c r="H1099" s="1" t="s">
        <v>122</v>
      </c>
      <c r="I1099" s="5" t="s">
        <v>4911</v>
      </c>
      <c r="J1099" s="5">
        <v>521</v>
      </c>
      <c r="K1099" s="5" t="s">
        <v>20</v>
      </c>
      <c r="L1099" s="5" t="s">
        <v>30</v>
      </c>
      <c r="M1099" s="5">
        <v>56968</v>
      </c>
      <c r="N1099" s="5" t="s">
        <v>2088</v>
      </c>
      <c r="O1099" s="1" t="s">
        <v>2089</v>
      </c>
      <c r="P1099" s="1" t="s">
        <v>533</v>
      </c>
      <c r="Q1099" s="1" t="s">
        <v>556</v>
      </c>
      <c r="R1099" s="1" t="s">
        <v>26</v>
      </c>
      <c r="S1099" s="1" t="s">
        <v>31</v>
      </c>
      <c r="T1099" s="5">
        <v>177545</v>
      </c>
      <c r="U1099" s="1" t="s">
        <v>25</v>
      </c>
      <c r="V1099" s="1" t="s">
        <v>25</v>
      </c>
      <c r="W1099" s="1" t="s">
        <v>25</v>
      </c>
      <c r="X1099" s="1" t="s">
        <v>25</v>
      </c>
      <c r="Y1099" s="1" t="s">
        <v>25</v>
      </c>
      <c r="Z1099" s="1" t="s">
        <v>25</v>
      </c>
      <c r="AA1099" s="1" t="s">
        <v>25</v>
      </c>
      <c r="AB1099" s="1" t="s">
        <v>25</v>
      </c>
      <c r="AC1099" s="1" t="s">
        <v>4394</v>
      </c>
      <c r="AD1099" s="2">
        <v>0</v>
      </c>
      <c r="AE1099" s="2">
        <v>1</v>
      </c>
      <c r="AF1099" s="2">
        <v>1700000</v>
      </c>
      <c r="AG1099" s="2">
        <v>3200000</v>
      </c>
      <c r="AH1099" s="2">
        <v>3200000</v>
      </c>
      <c r="AI1099" s="2">
        <v>0</v>
      </c>
      <c r="AJ1099" s="2">
        <v>0</v>
      </c>
      <c r="AK1099" s="2">
        <v>0</v>
      </c>
      <c r="AL1099" s="25" t="e">
        <f>VLOOKUP(H1099,Tabla3[[#All],[Comuna]:[Codigo Comuna]],2,FALSE)</f>
        <v>#N/A</v>
      </c>
      <c r="AM1099" s="28" t="e">
        <f>VLOOKUP(AL1099,Poblacion!E$1:G$347,3,FALSE)</f>
        <v>#N/A</v>
      </c>
      <c r="AN1099" s="28" t="e">
        <f>VLOOKUP(AL1099,Tabla4[[#All],[Código Comuna]:[Población 2025 estimada]],3,FALSE)</f>
        <v>#N/A</v>
      </c>
      <c r="AO1099" s="26" t="e">
        <f>VLOOKUP(AL1099,Pobreza!B$1:E$346,4,FALSE)</f>
        <v>#N/A</v>
      </c>
    </row>
    <row r="1100" spans="1:41" ht="288" x14ac:dyDescent="0.25">
      <c r="A1100" s="5">
        <v>1265</v>
      </c>
      <c r="B1100" s="5" t="s">
        <v>497</v>
      </c>
      <c r="C1100" s="5" t="s">
        <v>497</v>
      </c>
      <c r="D1100" s="1" t="s">
        <v>498</v>
      </c>
      <c r="E1100" s="1" t="s">
        <v>165</v>
      </c>
      <c r="F1100" s="1" t="str">
        <f t="shared" si="17"/>
        <v>LOS LAGOS</v>
      </c>
      <c r="G1100" s="1" t="s">
        <v>1995</v>
      </c>
      <c r="H1100" s="1" t="s">
        <v>1996</v>
      </c>
      <c r="I1100" s="5" t="s">
        <v>4911</v>
      </c>
      <c r="J1100" s="5">
        <v>550</v>
      </c>
      <c r="K1100" s="5" t="s">
        <v>20</v>
      </c>
      <c r="L1100" s="5" t="s">
        <v>30</v>
      </c>
      <c r="M1100" s="5">
        <v>58579</v>
      </c>
      <c r="N1100" s="5" t="s">
        <v>2090</v>
      </c>
      <c r="O1100" s="1" t="s">
        <v>2091</v>
      </c>
      <c r="P1100" s="1" t="s">
        <v>533</v>
      </c>
      <c r="Q1100" s="1" t="s">
        <v>556</v>
      </c>
      <c r="R1100" s="1" t="s">
        <v>26</v>
      </c>
      <c r="S1100" s="1" t="s">
        <v>603</v>
      </c>
      <c r="T1100" s="5">
        <v>181219</v>
      </c>
      <c r="U1100" s="1" t="s">
        <v>25</v>
      </c>
      <c r="V1100" s="1" t="s">
        <v>25</v>
      </c>
      <c r="W1100" s="1" t="s">
        <v>25</v>
      </c>
      <c r="X1100" s="1" t="s">
        <v>25</v>
      </c>
      <c r="Y1100" s="1" t="s">
        <v>86</v>
      </c>
      <c r="Z1100" s="1" t="s">
        <v>25</v>
      </c>
      <c r="AA1100" s="1" t="s">
        <v>25</v>
      </c>
      <c r="AB1100" s="1" t="s">
        <v>25</v>
      </c>
      <c r="AC1100" s="1" t="s">
        <v>4394</v>
      </c>
      <c r="AD1100" s="2">
        <v>0</v>
      </c>
      <c r="AE1100" s="2">
        <v>1049254</v>
      </c>
      <c r="AF1100" s="2">
        <v>2455000</v>
      </c>
      <c r="AG1100" s="2">
        <v>0</v>
      </c>
      <c r="AH1100" s="2">
        <v>0</v>
      </c>
      <c r="AI1100" s="2">
        <v>0</v>
      </c>
      <c r="AJ1100" s="2">
        <v>0</v>
      </c>
      <c r="AK1100" s="2">
        <v>0</v>
      </c>
      <c r="AL1100" s="25" t="e">
        <f>VLOOKUP(H1100,Tabla3[[#All],[Comuna]:[Codigo Comuna]],2,FALSE)</f>
        <v>#N/A</v>
      </c>
      <c r="AM1100" s="28" t="e">
        <f>VLOOKUP(AL1100,Poblacion!E$1:G$347,3,FALSE)</f>
        <v>#N/A</v>
      </c>
      <c r="AN1100" s="28" t="e">
        <f>VLOOKUP(AL1100,Tabla4[[#All],[Código Comuna]:[Población 2025 estimada]],3,FALSE)</f>
        <v>#N/A</v>
      </c>
      <c r="AO1100" s="26" t="e">
        <f>VLOOKUP(AL1100,Pobreza!B$1:E$346,4,FALSE)</f>
        <v>#N/A</v>
      </c>
    </row>
    <row r="1101" spans="1:41" ht="24" x14ac:dyDescent="0.25">
      <c r="A1101" s="6"/>
      <c r="B1101" s="5" t="s">
        <v>497</v>
      </c>
      <c r="C1101" s="5" t="s">
        <v>497</v>
      </c>
      <c r="D1101" s="1" t="s">
        <v>498</v>
      </c>
      <c r="E1101" s="1" t="s">
        <v>165</v>
      </c>
      <c r="F1101" s="1" t="str">
        <f t="shared" si="17"/>
        <v>LOS LAGOS</v>
      </c>
      <c r="G1101" s="1" t="s">
        <v>127</v>
      </c>
      <c r="H1101" s="1" t="s">
        <v>122</v>
      </c>
      <c r="I1101" s="5" t="s">
        <v>4911</v>
      </c>
      <c r="J1101" s="6"/>
      <c r="K1101" s="5" t="s">
        <v>20</v>
      </c>
      <c r="L1101" s="5" t="s">
        <v>30</v>
      </c>
      <c r="M1101" s="5">
        <v>59435</v>
      </c>
      <c r="N1101" s="5" t="s">
        <v>2092</v>
      </c>
      <c r="O1101" s="1" t="s">
        <v>2093</v>
      </c>
      <c r="P1101" s="1" t="s">
        <v>533</v>
      </c>
      <c r="Q1101" s="1" t="s">
        <v>25</v>
      </c>
      <c r="R1101" s="1" t="s">
        <v>26</v>
      </c>
      <c r="S1101" s="1" t="s">
        <v>31</v>
      </c>
      <c r="T1101" s="5">
        <v>183145</v>
      </c>
      <c r="U1101" s="1" t="s">
        <v>25</v>
      </c>
      <c r="V1101" s="1" t="s">
        <v>25</v>
      </c>
      <c r="W1101" s="1" t="s">
        <v>25</v>
      </c>
      <c r="X1101" s="1" t="s">
        <v>25</v>
      </c>
      <c r="Y1101" s="1" t="s">
        <v>25</v>
      </c>
      <c r="Z1101" s="1" t="s">
        <v>25</v>
      </c>
      <c r="AA1101" s="1" t="s">
        <v>25</v>
      </c>
      <c r="AB1101" s="1" t="s">
        <v>25</v>
      </c>
      <c r="AC1101" s="1" t="s">
        <v>4394</v>
      </c>
      <c r="AD1101" s="2">
        <v>0</v>
      </c>
      <c r="AE1101" s="2">
        <v>570000</v>
      </c>
      <c r="AF1101" s="2">
        <v>1330000</v>
      </c>
      <c r="AG1101" s="2">
        <v>0</v>
      </c>
      <c r="AH1101" s="2">
        <v>0</v>
      </c>
      <c r="AI1101" s="2">
        <v>0</v>
      </c>
      <c r="AJ1101" s="2">
        <v>0</v>
      </c>
      <c r="AK1101" s="2">
        <v>0</v>
      </c>
      <c r="AL1101" s="25" t="e">
        <f>VLOOKUP(H1101,Tabla3[[#All],[Comuna]:[Codigo Comuna]],2,FALSE)</f>
        <v>#N/A</v>
      </c>
      <c r="AM1101" s="28" t="e">
        <f>VLOOKUP(AL1101,Poblacion!E$1:G$347,3,FALSE)</f>
        <v>#N/A</v>
      </c>
      <c r="AN1101" s="28" t="e">
        <f>VLOOKUP(AL1101,Tabla4[[#All],[Código Comuna]:[Población 2025 estimada]],3,FALSE)</f>
        <v>#N/A</v>
      </c>
      <c r="AO1101" s="26" t="e">
        <f>VLOOKUP(AL1101,Pobreza!B$1:E$346,4,FALSE)</f>
        <v>#N/A</v>
      </c>
    </row>
    <row r="1102" spans="1:41" ht="24" x14ac:dyDescent="0.25">
      <c r="A1102" s="5">
        <v>1267</v>
      </c>
      <c r="B1102" s="5" t="s">
        <v>497</v>
      </c>
      <c r="C1102" s="5" t="s">
        <v>497</v>
      </c>
      <c r="D1102" s="1" t="s">
        <v>498</v>
      </c>
      <c r="E1102" s="1" t="s">
        <v>165</v>
      </c>
      <c r="F1102" s="1" t="str">
        <f t="shared" si="17"/>
        <v>LOS LAGOS</v>
      </c>
      <c r="G1102" s="1" t="s">
        <v>467</v>
      </c>
      <c r="H1102" s="1" t="s">
        <v>1932</v>
      </c>
      <c r="I1102" s="5" t="s">
        <v>4911</v>
      </c>
      <c r="J1102" s="5">
        <v>540</v>
      </c>
      <c r="K1102" s="5" t="s">
        <v>20</v>
      </c>
      <c r="L1102" s="5" t="s">
        <v>21</v>
      </c>
      <c r="M1102" s="5">
        <v>58058</v>
      </c>
      <c r="N1102" s="5" t="s">
        <v>2094</v>
      </c>
      <c r="O1102" s="1" t="s">
        <v>2095</v>
      </c>
      <c r="P1102" s="1" t="s">
        <v>533</v>
      </c>
      <c r="Q1102" s="1" t="s">
        <v>556</v>
      </c>
      <c r="R1102" s="1" t="s">
        <v>26</v>
      </c>
      <c r="S1102" s="1" t="s">
        <v>27</v>
      </c>
      <c r="T1102" s="5">
        <v>180117</v>
      </c>
      <c r="U1102" s="1" t="s">
        <v>25</v>
      </c>
      <c r="V1102" s="1" t="s">
        <v>25</v>
      </c>
      <c r="W1102" s="1" t="s">
        <v>25</v>
      </c>
      <c r="X1102" s="1" t="s">
        <v>25</v>
      </c>
      <c r="Y1102" s="1" t="s">
        <v>25</v>
      </c>
      <c r="Z1102" s="1" t="s">
        <v>25</v>
      </c>
      <c r="AA1102" s="1" t="s">
        <v>25</v>
      </c>
      <c r="AB1102" s="1" t="s">
        <v>25</v>
      </c>
      <c r="AC1102" s="1" t="s">
        <v>4394</v>
      </c>
      <c r="AD1102" s="2">
        <v>0</v>
      </c>
      <c r="AE1102" s="2">
        <v>49500</v>
      </c>
      <c r="AF1102" s="2">
        <v>1014888</v>
      </c>
      <c r="AG1102" s="2">
        <v>0</v>
      </c>
      <c r="AH1102" s="2">
        <v>0</v>
      </c>
      <c r="AI1102" s="2">
        <v>0</v>
      </c>
      <c r="AJ1102" s="2">
        <v>0</v>
      </c>
      <c r="AK1102" s="2">
        <v>0</v>
      </c>
      <c r="AL1102" s="25">
        <f>VLOOKUP(H1102,Tabla3[[#All],[Comuna]:[Codigo Comuna]],2,FALSE)</f>
        <v>10304</v>
      </c>
      <c r="AM1102" s="28">
        <f>VLOOKUP(AL1102,Poblacion!E$1:G$347,3,FALSE)</f>
        <v>11712</v>
      </c>
      <c r="AN1102" s="28">
        <f>VLOOKUP(AL1102,Tabla4[[#All],[Código Comuna]:[Población 2025 estimada]],3,FALSE)</f>
        <v>11823</v>
      </c>
      <c r="AO1102" s="26">
        <f>VLOOKUP(AL1102,Pobreza!B$1:E$346,4,FALSE)</f>
        <v>0.23945320862927849</v>
      </c>
    </row>
    <row r="1103" spans="1:41" ht="24" x14ac:dyDescent="0.25">
      <c r="A1103" s="5">
        <v>1268</v>
      </c>
      <c r="B1103" s="5" t="s">
        <v>497</v>
      </c>
      <c r="C1103" s="5" t="s">
        <v>497</v>
      </c>
      <c r="D1103" s="1" t="s">
        <v>498</v>
      </c>
      <c r="E1103" s="1" t="s">
        <v>165</v>
      </c>
      <c r="F1103" s="1" t="str">
        <f t="shared" si="17"/>
        <v>LOS LAGOS</v>
      </c>
      <c r="G1103" s="1" t="s">
        <v>467</v>
      </c>
      <c r="H1103" s="1" t="s">
        <v>1932</v>
      </c>
      <c r="I1103" s="5" t="s">
        <v>4911</v>
      </c>
      <c r="J1103" s="5">
        <v>540</v>
      </c>
      <c r="K1103" s="5" t="s">
        <v>20</v>
      </c>
      <c r="L1103" s="5" t="s">
        <v>30</v>
      </c>
      <c r="M1103" s="5">
        <v>58058</v>
      </c>
      <c r="N1103" s="5" t="s">
        <v>2094</v>
      </c>
      <c r="O1103" s="1" t="s">
        <v>2095</v>
      </c>
      <c r="P1103" s="1" t="s">
        <v>533</v>
      </c>
      <c r="Q1103" s="1" t="s">
        <v>556</v>
      </c>
      <c r="R1103" s="1" t="s">
        <v>26</v>
      </c>
      <c r="S1103" s="1" t="s">
        <v>31</v>
      </c>
      <c r="T1103" s="5">
        <v>180118</v>
      </c>
      <c r="U1103" s="1" t="s">
        <v>25</v>
      </c>
      <c r="V1103" s="1" t="s">
        <v>25</v>
      </c>
      <c r="W1103" s="1" t="s">
        <v>25</v>
      </c>
      <c r="X1103" s="1" t="s">
        <v>25</v>
      </c>
      <c r="Y1103" s="1" t="s">
        <v>25</v>
      </c>
      <c r="Z1103" s="1" t="s">
        <v>25</v>
      </c>
      <c r="AA1103" s="1" t="s">
        <v>25</v>
      </c>
      <c r="AB1103" s="1" t="s">
        <v>25</v>
      </c>
      <c r="AC1103" s="1" t="s">
        <v>4394</v>
      </c>
      <c r="AD1103" s="2">
        <v>0</v>
      </c>
      <c r="AE1103" s="2">
        <v>500000</v>
      </c>
      <c r="AF1103" s="2">
        <v>7200000</v>
      </c>
      <c r="AG1103" s="2">
        <v>6758867</v>
      </c>
      <c r="AH1103" s="2">
        <v>0</v>
      </c>
      <c r="AI1103" s="2">
        <v>0</v>
      </c>
      <c r="AJ1103" s="2">
        <v>0</v>
      </c>
      <c r="AK1103" s="2">
        <v>0</v>
      </c>
      <c r="AL1103" s="25">
        <f>VLOOKUP(H1103,Tabla3[[#All],[Comuna]:[Codigo Comuna]],2,FALSE)</f>
        <v>10304</v>
      </c>
      <c r="AM1103" s="28">
        <f>VLOOKUP(AL1103,Poblacion!E$1:G$347,3,FALSE)</f>
        <v>11712</v>
      </c>
      <c r="AN1103" s="28">
        <f>VLOOKUP(AL1103,Tabla4[[#All],[Código Comuna]:[Población 2025 estimada]],3,FALSE)</f>
        <v>11823</v>
      </c>
      <c r="AO1103" s="26">
        <f>VLOOKUP(AL1103,Pobreza!B$1:E$346,4,FALSE)</f>
        <v>0.23945320862927849</v>
      </c>
    </row>
    <row r="1104" spans="1:41" ht="24" x14ac:dyDescent="0.25">
      <c r="A1104" s="6"/>
      <c r="B1104" s="5" t="s">
        <v>497</v>
      </c>
      <c r="C1104" s="5" t="s">
        <v>497</v>
      </c>
      <c r="D1104" s="1" t="s">
        <v>498</v>
      </c>
      <c r="E1104" s="1" t="s">
        <v>165</v>
      </c>
      <c r="F1104" s="1" t="str">
        <f t="shared" si="17"/>
        <v>LOS LAGOS</v>
      </c>
      <c r="G1104" s="1" t="s">
        <v>127</v>
      </c>
      <c r="H1104" s="1" t="s">
        <v>122</v>
      </c>
      <c r="I1104" s="5" t="s">
        <v>4911</v>
      </c>
      <c r="J1104" s="6"/>
      <c r="K1104" s="5" t="s">
        <v>20</v>
      </c>
      <c r="L1104" s="5" t="s">
        <v>21</v>
      </c>
      <c r="M1104" s="5">
        <v>59434</v>
      </c>
      <c r="N1104" s="5" t="s">
        <v>2096</v>
      </c>
      <c r="O1104" s="1" t="s">
        <v>2097</v>
      </c>
      <c r="P1104" s="1" t="s">
        <v>533</v>
      </c>
      <c r="Q1104" s="1" t="s">
        <v>25</v>
      </c>
      <c r="R1104" s="1" t="s">
        <v>26</v>
      </c>
      <c r="S1104" s="1" t="s">
        <v>27</v>
      </c>
      <c r="T1104" s="5">
        <v>183471</v>
      </c>
      <c r="U1104" s="1" t="s">
        <v>25</v>
      </c>
      <c r="V1104" s="1" t="s">
        <v>25</v>
      </c>
      <c r="W1104" s="1" t="s">
        <v>25</v>
      </c>
      <c r="X1104" s="1" t="s">
        <v>25</v>
      </c>
      <c r="Y1104" s="1" t="s">
        <v>25</v>
      </c>
      <c r="Z1104" s="1" t="s">
        <v>25</v>
      </c>
      <c r="AA1104" s="1" t="s">
        <v>25</v>
      </c>
      <c r="AB1104" s="1" t="s">
        <v>25</v>
      </c>
      <c r="AC1104" s="1" t="s">
        <v>4394</v>
      </c>
      <c r="AD1104" s="2">
        <v>0</v>
      </c>
      <c r="AE1104" s="2">
        <v>1</v>
      </c>
      <c r="AF1104" s="2">
        <v>226030</v>
      </c>
      <c r="AG1104" s="2">
        <v>0</v>
      </c>
      <c r="AH1104" s="2">
        <v>0</v>
      </c>
      <c r="AI1104" s="2">
        <v>0</v>
      </c>
      <c r="AJ1104" s="2">
        <v>0</v>
      </c>
      <c r="AK1104" s="2">
        <v>0</v>
      </c>
      <c r="AL1104" s="25" t="e">
        <f>VLOOKUP(H1104,Tabla3[[#All],[Comuna]:[Codigo Comuna]],2,FALSE)</f>
        <v>#N/A</v>
      </c>
      <c r="AM1104" s="28" t="e">
        <f>VLOOKUP(AL1104,Poblacion!E$1:G$347,3,FALSE)</f>
        <v>#N/A</v>
      </c>
      <c r="AN1104" s="28" t="e">
        <f>VLOOKUP(AL1104,Tabla4[[#All],[Código Comuna]:[Población 2025 estimada]],3,FALSE)</f>
        <v>#N/A</v>
      </c>
      <c r="AO1104" s="26" t="e">
        <f>VLOOKUP(AL1104,Pobreza!B$1:E$346,4,FALSE)</f>
        <v>#N/A</v>
      </c>
    </row>
    <row r="1105" spans="1:41" ht="24" x14ac:dyDescent="0.25">
      <c r="A1105" s="6"/>
      <c r="B1105" s="5" t="s">
        <v>497</v>
      </c>
      <c r="C1105" s="5" t="s">
        <v>497</v>
      </c>
      <c r="D1105" s="1" t="s">
        <v>498</v>
      </c>
      <c r="E1105" s="1" t="s">
        <v>165</v>
      </c>
      <c r="F1105" s="1" t="str">
        <f t="shared" si="17"/>
        <v>LOS LAGOS</v>
      </c>
      <c r="G1105" s="1" t="s">
        <v>127</v>
      </c>
      <c r="H1105" s="1" t="s">
        <v>122</v>
      </c>
      <c r="I1105" s="5" t="s">
        <v>4911</v>
      </c>
      <c r="J1105" s="6"/>
      <c r="K1105" s="5" t="s">
        <v>20</v>
      </c>
      <c r="L1105" s="5" t="s">
        <v>30</v>
      </c>
      <c r="M1105" s="5">
        <v>59434</v>
      </c>
      <c r="N1105" s="5" t="s">
        <v>2096</v>
      </c>
      <c r="O1105" s="1" t="s">
        <v>2097</v>
      </c>
      <c r="P1105" s="1" t="s">
        <v>533</v>
      </c>
      <c r="Q1105" s="1" t="s">
        <v>25</v>
      </c>
      <c r="R1105" s="1" t="s">
        <v>26</v>
      </c>
      <c r="S1105" s="1" t="s">
        <v>31</v>
      </c>
      <c r="T1105" s="5">
        <v>183144</v>
      </c>
      <c r="U1105" s="1" t="s">
        <v>25</v>
      </c>
      <c r="V1105" s="1" t="s">
        <v>25</v>
      </c>
      <c r="W1105" s="1" t="s">
        <v>25</v>
      </c>
      <c r="X1105" s="1" t="s">
        <v>25</v>
      </c>
      <c r="Y1105" s="1" t="s">
        <v>25</v>
      </c>
      <c r="Z1105" s="1" t="s">
        <v>25</v>
      </c>
      <c r="AA1105" s="1" t="s">
        <v>25</v>
      </c>
      <c r="AB1105" s="1" t="s">
        <v>25</v>
      </c>
      <c r="AC1105" s="1" t="s">
        <v>4394</v>
      </c>
      <c r="AD1105" s="2">
        <v>0</v>
      </c>
      <c r="AE1105" s="2">
        <v>1</v>
      </c>
      <c r="AF1105" s="2">
        <v>1436679</v>
      </c>
      <c r="AG1105" s="2">
        <v>0</v>
      </c>
      <c r="AH1105" s="2">
        <v>0</v>
      </c>
      <c r="AI1105" s="2">
        <v>0</v>
      </c>
      <c r="AJ1105" s="2">
        <v>0</v>
      </c>
      <c r="AK1105" s="2">
        <v>0</v>
      </c>
      <c r="AL1105" s="25" t="e">
        <f>VLOOKUP(H1105,Tabla3[[#All],[Comuna]:[Codigo Comuna]],2,FALSE)</f>
        <v>#N/A</v>
      </c>
      <c r="AM1105" s="28" t="e">
        <f>VLOOKUP(AL1105,Poblacion!E$1:G$347,3,FALSE)</f>
        <v>#N/A</v>
      </c>
      <c r="AN1105" s="28" t="e">
        <f>VLOOKUP(AL1105,Tabla4[[#All],[Código Comuna]:[Población 2025 estimada]],3,FALSE)</f>
        <v>#N/A</v>
      </c>
      <c r="AO1105" s="26" t="e">
        <f>VLOOKUP(AL1105,Pobreza!B$1:E$346,4,FALSE)</f>
        <v>#N/A</v>
      </c>
    </row>
    <row r="1106" spans="1:41" ht="24" x14ac:dyDescent="0.25">
      <c r="A1106" s="5">
        <v>1271</v>
      </c>
      <c r="B1106" s="5" t="s">
        <v>497</v>
      </c>
      <c r="C1106" s="5" t="s">
        <v>497</v>
      </c>
      <c r="D1106" s="1" t="s">
        <v>498</v>
      </c>
      <c r="E1106" s="1" t="s">
        <v>165</v>
      </c>
      <c r="F1106" s="1" t="str">
        <f t="shared" si="17"/>
        <v>LOS LAGOS</v>
      </c>
      <c r="G1106" s="1" t="s">
        <v>451</v>
      </c>
      <c r="H1106" s="1" t="s">
        <v>2100</v>
      </c>
      <c r="I1106" s="5" t="s">
        <v>4911</v>
      </c>
      <c r="J1106" s="5">
        <v>557</v>
      </c>
      <c r="K1106" s="5" t="s">
        <v>20</v>
      </c>
      <c r="L1106" s="5" t="s">
        <v>30</v>
      </c>
      <c r="M1106" s="5">
        <v>59403</v>
      </c>
      <c r="N1106" s="5" t="s">
        <v>2098</v>
      </c>
      <c r="O1106" s="1" t="s">
        <v>2099</v>
      </c>
      <c r="P1106" s="1" t="s">
        <v>533</v>
      </c>
      <c r="Q1106" s="1" t="s">
        <v>565</v>
      </c>
      <c r="R1106" s="1" t="s">
        <v>26</v>
      </c>
      <c r="S1106" s="1" t="s">
        <v>31</v>
      </c>
      <c r="T1106" s="5">
        <v>183092</v>
      </c>
      <c r="U1106" s="1" t="s">
        <v>25</v>
      </c>
      <c r="V1106" s="1" t="s">
        <v>25</v>
      </c>
      <c r="W1106" s="1" t="s">
        <v>25</v>
      </c>
      <c r="X1106" s="1" t="s">
        <v>25</v>
      </c>
      <c r="Y1106" s="1" t="s">
        <v>86</v>
      </c>
      <c r="Z1106" s="1" t="s">
        <v>25</v>
      </c>
      <c r="AA1106" s="1" t="s">
        <v>25</v>
      </c>
      <c r="AB1106" s="1" t="s">
        <v>25</v>
      </c>
      <c r="AC1106" s="1" t="s">
        <v>4394</v>
      </c>
      <c r="AD1106" s="2">
        <v>0</v>
      </c>
      <c r="AE1106" s="2">
        <v>110000</v>
      </c>
      <c r="AF1106" s="2">
        <v>1400000</v>
      </c>
      <c r="AG1106" s="2">
        <v>1247301</v>
      </c>
      <c r="AH1106" s="2">
        <v>0</v>
      </c>
      <c r="AI1106" s="2">
        <v>0</v>
      </c>
      <c r="AJ1106" s="2">
        <v>0</v>
      </c>
      <c r="AK1106" s="2">
        <v>0</v>
      </c>
      <c r="AL1106" s="25" t="e">
        <f>VLOOKUP(H1106,Tabla3[[#All],[Comuna]:[Codigo Comuna]],2,FALSE)</f>
        <v>#N/A</v>
      </c>
      <c r="AM1106" s="28" t="e">
        <f>VLOOKUP(AL1106,Poblacion!E$1:G$347,3,FALSE)</f>
        <v>#N/A</v>
      </c>
      <c r="AN1106" s="28" t="e">
        <f>VLOOKUP(AL1106,Tabla4[[#All],[Código Comuna]:[Población 2025 estimada]],3,FALSE)</f>
        <v>#N/A</v>
      </c>
      <c r="AO1106" s="26" t="e">
        <f>VLOOKUP(AL1106,Pobreza!B$1:E$346,4,FALSE)</f>
        <v>#N/A</v>
      </c>
    </row>
    <row r="1107" spans="1:41" ht="24" x14ac:dyDescent="0.25">
      <c r="A1107" s="5">
        <v>1270</v>
      </c>
      <c r="B1107" s="5" t="s">
        <v>497</v>
      </c>
      <c r="C1107" s="5" t="s">
        <v>497</v>
      </c>
      <c r="D1107" s="1" t="s">
        <v>498</v>
      </c>
      <c r="E1107" s="1" t="s">
        <v>165</v>
      </c>
      <c r="F1107" s="1" t="str">
        <f t="shared" si="17"/>
        <v>LOS LAGOS</v>
      </c>
      <c r="G1107" s="1" t="s">
        <v>451</v>
      </c>
      <c r="H1107" s="1" t="s">
        <v>2100</v>
      </c>
      <c r="I1107" s="5" t="s">
        <v>4911</v>
      </c>
      <c r="J1107" s="5">
        <v>557</v>
      </c>
      <c r="K1107" s="5" t="s">
        <v>20</v>
      </c>
      <c r="L1107" s="5" t="s">
        <v>30</v>
      </c>
      <c r="M1107" s="5">
        <v>59403</v>
      </c>
      <c r="N1107" s="5" t="s">
        <v>2098</v>
      </c>
      <c r="O1107" s="1" t="s">
        <v>2099</v>
      </c>
      <c r="P1107" s="1" t="s">
        <v>533</v>
      </c>
      <c r="Q1107" s="1" t="s">
        <v>565</v>
      </c>
      <c r="R1107" s="1" t="s">
        <v>26</v>
      </c>
      <c r="S1107" s="1" t="s">
        <v>135</v>
      </c>
      <c r="T1107" s="5">
        <v>183093</v>
      </c>
      <c r="U1107" s="1" t="s">
        <v>25</v>
      </c>
      <c r="V1107" s="1" t="s">
        <v>25</v>
      </c>
      <c r="W1107" s="1" t="s">
        <v>25</v>
      </c>
      <c r="X1107" s="1" t="s">
        <v>25</v>
      </c>
      <c r="Y1107" s="1" t="s">
        <v>86</v>
      </c>
      <c r="Z1107" s="1" t="s">
        <v>25</v>
      </c>
      <c r="AA1107" s="1" t="s">
        <v>25</v>
      </c>
      <c r="AB1107" s="1" t="s">
        <v>25</v>
      </c>
      <c r="AC1107" s="1" t="s">
        <v>4394</v>
      </c>
      <c r="AD1107" s="2">
        <v>0</v>
      </c>
      <c r="AE1107" s="2">
        <v>110000</v>
      </c>
      <c r="AF1107" s="2">
        <v>1400000</v>
      </c>
      <c r="AG1107" s="2">
        <v>1722077</v>
      </c>
      <c r="AH1107" s="2">
        <v>0</v>
      </c>
      <c r="AI1107" s="2">
        <v>0</v>
      </c>
      <c r="AJ1107" s="2">
        <v>0</v>
      </c>
      <c r="AK1107" s="2">
        <v>0</v>
      </c>
      <c r="AL1107" s="25" t="e">
        <f>VLOOKUP(H1107,Tabla3[[#All],[Comuna]:[Codigo Comuna]],2,FALSE)</f>
        <v>#N/A</v>
      </c>
      <c r="AM1107" s="28" t="e">
        <f>VLOOKUP(AL1107,Poblacion!E$1:G$347,3,FALSE)</f>
        <v>#N/A</v>
      </c>
      <c r="AN1107" s="28" t="e">
        <f>VLOOKUP(AL1107,Tabla4[[#All],[Código Comuna]:[Población 2025 estimada]],3,FALSE)</f>
        <v>#N/A</v>
      </c>
      <c r="AO1107" s="26" t="e">
        <f>VLOOKUP(AL1107,Pobreza!B$1:E$346,4,FALSE)</f>
        <v>#N/A</v>
      </c>
    </row>
    <row r="1108" spans="1:41" ht="24" x14ac:dyDescent="0.25">
      <c r="A1108" s="5">
        <v>1272</v>
      </c>
      <c r="B1108" s="5" t="s">
        <v>497</v>
      </c>
      <c r="C1108" s="5" t="s">
        <v>497</v>
      </c>
      <c r="D1108" s="1" t="s">
        <v>498</v>
      </c>
      <c r="E1108" s="1" t="s">
        <v>165</v>
      </c>
      <c r="F1108" s="1" t="str">
        <f t="shared" si="17"/>
        <v>LOS LAGOS</v>
      </c>
      <c r="G1108" s="1" t="s">
        <v>444</v>
      </c>
      <c r="H1108" s="1" t="s">
        <v>448</v>
      </c>
      <c r="I1108" s="5" t="s">
        <v>4912</v>
      </c>
      <c r="J1108" s="5">
        <v>706</v>
      </c>
      <c r="K1108" s="5" t="s">
        <v>20</v>
      </c>
      <c r="L1108" s="5" t="s">
        <v>688</v>
      </c>
      <c r="M1108" s="5">
        <v>59042</v>
      </c>
      <c r="N1108" s="5" t="s">
        <v>2101</v>
      </c>
      <c r="O1108" s="1" t="s">
        <v>2102</v>
      </c>
      <c r="P1108" s="1" t="s">
        <v>505</v>
      </c>
      <c r="Q1108" s="1" t="s">
        <v>506</v>
      </c>
      <c r="R1108" s="1" t="s">
        <v>26</v>
      </c>
      <c r="S1108" s="1" t="s">
        <v>916</v>
      </c>
      <c r="T1108" s="5">
        <v>182346</v>
      </c>
      <c r="U1108" s="1" t="s">
        <v>25</v>
      </c>
      <c r="V1108" s="1" t="s">
        <v>25</v>
      </c>
      <c r="W1108" s="1" t="s">
        <v>25</v>
      </c>
      <c r="X1108" s="1" t="s">
        <v>25</v>
      </c>
      <c r="Y1108" s="1" t="s">
        <v>25</v>
      </c>
      <c r="Z1108" s="1" t="s">
        <v>25</v>
      </c>
      <c r="AA1108" s="1" t="s">
        <v>25</v>
      </c>
      <c r="AB1108" s="1" t="s">
        <v>25</v>
      </c>
      <c r="AC1108" s="1" t="s">
        <v>4394</v>
      </c>
      <c r="AD1108" s="2">
        <v>0</v>
      </c>
      <c r="AE1108" s="2">
        <v>0</v>
      </c>
      <c r="AF1108" s="2">
        <v>4770564</v>
      </c>
      <c r="AG1108" s="2">
        <v>2864000</v>
      </c>
      <c r="AH1108" s="2">
        <v>120000</v>
      </c>
      <c r="AI1108" s="2">
        <v>0</v>
      </c>
      <c r="AJ1108" s="2">
        <v>0</v>
      </c>
      <c r="AK1108" s="2">
        <v>0</v>
      </c>
      <c r="AL1108" s="25">
        <f>VLOOKUP(H1108,Tabla3[[#All],[Comuna]:[Codigo Comuna]],2,FALSE)</f>
        <v>10101</v>
      </c>
      <c r="AM1108" s="28">
        <f>VLOOKUP(AL1108,Poblacion!E$1:G$347,3,FALSE)</f>
        <v>277040</v>
      </c>
      <c r="AN1108" s="28">
        <f>VLOOKUP(AL1108,Tabla4[[#All],[Código Comuna]:[Población 2025 estimada]],3,FALSE)</f>
        <v>283552</v>
      </c>
      <c r="AO1108" s="26">
        <f>VLOOKUP(AL1108,Pobreza!B$1:E$346,4,FALSE)</f>
        <v>0.15498173877714949</v>
      </c>
    </row>
    <row r="1109" spans="1:41" ht="24" x14ac:dyDescent="0.25">
      <c r="A1109" s="5">
        <v>1275</v>
      </c>
      <c r="B1109" s="5" t="s">
        <v>497</v>
      </c>
      <c r="C1109" s="5" t="s">
        <v>497</v>
      </c>
      <c r="D1109" s="1" t="s">
        <v>498</v>
      </c>
      <c r="E1109" s="1" t="s">
        <v>165</v>
      </c>
      <c r="F1109" s="1" t="str">
        <f t="shared" si="17"/>
        <v>LOS LAGOS</v>
      </c>
      <c r="G1109" s="1" t="s">
        <v>127</v>
      </c>
      <c r="H1109" s="1" t="s">
        <v>122</v>
      </c>
      <c r="I1109" s="5" t="s">
        <v>4912</v>
      </c>
      <c r="J1109" s="5">
        <v>618</v>
      </c>
      <c r="K1109" s="5" t="s">
        <v>20</v>
      </c>
      <c r="L1109" s="5" t="s">
        <v>30</v>
      </c>
      <c r="M1109" s="5">
        <v>58690</v>
      </c>
      <c r="N1109" s="5" t="s">
        <v>2103</v>
      </c>
      <c r="O1109" s="1" t="s">
        <v>2104</v>
      </c>
      <c r="P1109" s="1" t="s">
        <v>533</v>
      </c>
      <c r="Q1109" s="1" t="s">
        <v>588</v>
      </c>
      <c r="R1109" s="1" t="s">
        <v>26</v>
      </c>
      <c r="S1109" s="1" t="s">
        <v>31</v>
      </c>
      <c r="T1109" s="5">
        <v>181559</v>
      </c>
      <c r="U1109" s="1" t="s">
        <v>25</v>
      </c>
      <c r="V1109" s="1" t="s">
        <v>25</v>
      </c>
      <c r="W1109" s="1" t="s">
        <v>25</v>
      </c>
      <c r="X1109" s="1" t="s">
        <v>25</v>
      </c>
      <c r="Y1109" s="1" t="s">
        <v>86</v>
      </c>
      <c r="Z1109" s="1" t="s">
        <v>25</v>
      </c>
      <c r="AA1109" s="1" t="s">
        <v>25</v>
      </c>
      <c r="AB1109" s="1" t="s">
        <v>25</v>
      </c>
      <c r="AC1109" s="1" t="s">
        <v>4394</v>
      </c>
      <c r="AD1109" s="2">
        <v>0</v>
      </c>
      <c r="AE1109" s="2">
        <v>0</v>
      </c>
      <c r="AF1109" s="2">
        <v>5489096</v>
      </c>
      <c r="AG1109" s="2">
        <v>253200</v>
      </c>
      <c r="AH1109" s="2">
        <v>0</v>
      </c>
      <c r="AI1109" s="2">
        <v>0</v>
      </c>
      <c r="AJ1109" s="2">
        <v>0</v>
      </c>
      <c r="AK1109" s="2">
        <v>0</v>
      </c>
      <c r="AL1109" s="25" t="e">
        <f>VLOOKUP(H1109,Tabla3[[#All],[Comuna]:[Codigo Comuna]],2,FALSE)</f>
        <v>#N/A</v>
      </c>
      <c r="AM1109" s="28" t="e">
        <f>VLOOKUP(AL1109,Poblacion!E$1:G$347,3,FALSE)</f>
        <v>#N/A</v>
      </c>
      <c r="AN1109" s="28" t="e">
        <f>VLOOKUP(AL1109,Tabla4[[#All],[Código Comuna]:[Población 2025 estimada]],3,FALSE)</f>
        <v>#N/A</v>
      </c>
      <c r="AO1109" s="26" t="e">
        <f>VLOOKUP(AL1109,Pobreza!B$1:E$346,4,FALSE)</f>
        <v>#N/A</v>
      </c>
    </row>
    <row r="1110" spans="1:41" ht="24" x14ac:dyDescent="0.25">
      <c r="A1110" s="5">
        <v>1278</v>
      </c>
      <c r="B1110" s="5" t="s">
        <v>497</v>
      </c>
      <c r="C1110" s="5" t="s">
        <v>497</v>
      </c>
      <c r="D1110" s="1" t="s">
        <v>498</v>
      </c>
      <c r="E1110" s="1" t="s">
        <v>165</v>
      </c>
      <c r="F1110" s="1" t="str">
        <f t="shared" si="17"/>
        <v>LOS LAGOS</v>
      </c>
      <c r="G1110" s="1" t="s">
        <v>127</v>
      </c>
      <c r="H1110" s="1" t="s">
        <v>122</v>
      </c>
      <c r="I1110" s="5" t="s">
        <v>4912</v>
      </c>
      <c r="J1110" s="5">
        <v>603</v>
      </c>
      <c r="K1110" s="5" t="s">
        <v>20</v>
      </c>
      <c r="L1110" s="5" t="s">
        <v>21</v>
      </c>
      <c r="M1110" s="5">
        <v>58735</v>
      </c>
      <c r="N1110" s="5" t="s">
        <v>2105</v>
      </c>
      <c r="O1110" s="1" t="s">
        <v>2106</v>
      </c>
      <c r="P1110" s="1" t="s">
        <v>533</v>
      </c>
      <c r="Q1110" s="1" t="s">
        <v>1576</v>
      </c>
      <c r="R1110" s="1" t="s">
        <v>26</v>
      </c>
      <c r="S1110" s="1" t="s">
        <v>27</v>
      </c>
      <c r="T1110" s="5">
        <v>181621</v>
      </c>
      <c r="U1110" s="1" t="s">
        <v>25</v>
      </c>
      <c r="V1110" s="1" t="s">
        <v>25</v>
      </c>
      <c r="W1110" s="1" t="s">
        <v>25</v>
      </c>
      <c r="X1110" s="1" t="s">
        <v>25</v>
      </c>
      <c r="Y1110" s="1" t="s">
        <v>86</v>
      </c>
      <c r="Z1110" s="1" t="s">
        <v>25</v>
      </c>
      <c r="AA1110" s="1" t="s">
        <v>25</v>
      </c>
      <c r="AB1110" s="1" t="s">
        <v>25</v>
      </c>
      <c r="AC1110" s="1" t="s">
        <v>4394</v>
      </c>
      <c r="AD1110" s="2">
        <v>0</v>
      </c>
      <c r="AE1110" s="2">
        <v>0</v>
      </c>
      <c r="AF1110" s="2">
        <v>250000</v>
      </c>
      <c r="AG1110" s="2">
        <v>112000</v>
      </c>
      <c r="AH1110" s="2">
        <v>0</v>
      </c>
      <c r="AI1110" s="2">
        <v>0</v>
      </c>
      <c r="AJ1110" s="2">
        <v>0</v>
      </c>
      <c r="AK1110" s="2">
        <v>0</v>
      </c>
      <c r="AL1110" s="25" t="e">
        <f>VLOOKUP(H1110,Tabla3[[#All],[Comuna]:[Codigo Comuna]],2,FALSE)</f>
        <v>#N/A</v>
      </c>
      <c r="AM1110" s="28" t="e">
        <f>VLOOKUP(AL1110,Poblacion!E$1:G$347,3,FALSE)</f>
        <v>#N/A</v>
      </c>
      <c r="AN1110" s="28" t="e">
        <f>VLOOKUP(AL1110,Tabla4[[#All],[Código Comuna]:[Población 2025 estimada]],3,FALSE)</f>
        <v>#N/A</v>
      </c>
      <c r="AO1110" s="26" t="e">
        <f>VLOOKUP(AL1110,Pobreza!B$1:E$346,4,FALSE)</f>
        <v>#N/A</v>
      </c>
    </row>
    <row r="1111" spans="1:41" ht="24" x14ac:dyDescent="0.25">
      <c r="A1111" s="5">
        <v>1277</v>
      </c>
      <c r="B1111" s="5" t="s">
        <v>497</v>
      </c>
      <c r="C1111" s="5" t="s">
        <v>497</v>
      </c>
      <c r="D1111" s="1" t="s">
        <v>498</v>
      </c>
      <c r="E1111" s="1" t="s">
        <v>165</v>
      </c>
      <c r="F1111" s="1" t="str">
        <f t="shared" si="17"/>
        <v>LOS LAGOS</v>
      </c>
      <c r="G1111" s="1" t="s">
        <v>127</v>
      </c>
      <c r="H1111" s="1" t="s">
        <v>122</v>
      </c>
      <c r="I1111" s="5" t="s">
        <v>4912</v>
      </c>
      <c r="J1111" s="5">
        <v>603</v>
      </c>
      <c r="K1111" s="5" t="s">
        <v>20</v>
      </c>
      <c r="L1111" s="5" t="s">
        <v>30</v>
      </c>
      <c r="M1111" s="5">
        <v>58735</v>
      </c>
      <c r="N1111" s="5" t="s">
        <v>2105</v>
      </c>
      <c r="O1111" s="1" t="s">
        <v>2106</v>
      </c>
      <c r="P1111" s="1" t="s">
        <v>533</v>
      </c>
      <c r="Q1111" s="1" t="s">
        <v>1576</v>
      </c>
      <c r="R1111" s="1" t="s">
        <v>26</v>
      </c>
      <c r="S1111" s="1" t="s">
        <v>31</v>
      </c>
      <c r="T1111" s="5">
        <v>181622</v>
      </c>
      <c r="U1111" s="1" t="s">
        <v>25</v>
      </c>
      <c r="V1111" s="1" t="s">
        <v>25</v>
      </c>
      <c r="W1111" s="1" t="s">
        <v>25</v>
      </c>
      <c r="X1111" s="1" t="s">
        <v>25</v>
      </c>
      <c r="Y1111" s="1" t="s">
        <v>86</v>
      </c>
      <c r="Z1111" s="1" t="s">
        <v>25</v>
      </c>
      <c r="AA1111" s="1" t="s">
        <v>25</v>
      </c>
      <c r="AB1111" s="1" t="s">
        <v>25</v>
      </c>
      <c r="AC1111" s="1" t="s">
        <v>4394</v>
      </c>
      <c r="AD1111" s="2">
        <v>0</v>
      </c>
      <c r="AE1111" s="2">
        <v>0</v>
      </c>
      <c r="AF1111" s="2">
        <v>500000</v>
      </c>
      <c r="AG1111" s="2">
        <v>500000</v>
      </c>
      <c r="AH1111" s="2">
        <v>500000</v>
      </c>
      <c r="AI1111" s="2">
        <v>0</v>
      </c>
      <c r="AJ1111" s="2">
        <v>0</v>
      </c>
      <c r="AK1111" s="2">
        <v>0</v>
      </c>
      <c r="AL1111" s="25" t="e">
        <f>VLOOKUP(H1111,Tabla3[[#All],[Comuna]:[Codigo Comuna]],2,FALSE)</f>
        <v>#N/A</v>
      </c>
      <c r="AM1111" s="28" t="e">
        <f>VLOOKUP(AL1111,Poblacion!E$1:G$347,3,FALSE)</f>
        <v>#N/A</v>
      </c>
      <c r="AN1111" s="28" t="e">
        <f>VLOOKUP(AL1111,Tabla4[[#All],[Código Comuna]:[Población 2025 estimada]],3,FALSE)</f>
        <v>#N/A</v>
      </c>
      <c r="AO1111" s="26" t="e">
        <f>VLOOKUP(AL1111,Pobreza!B$1:E$346,4,FALSE)</f>
        <v>#N/A</v>
      </c>
    </row>
    <row r="1112" spans="1:41" ht="24" x14ac:dyDescent="0.25">
      <c r="A1112" s="5">
        <v>1282</v>
      </c>
      <c r="B1112" s="5" t="s">
        <v>497</v>
      </c>
      <c r="C1112" s="5" t="s">
        <v>497</v>
      </c>
      <c r="D1112" s="1" t="s">
        <v>498</v>
      </c>
      <c r="E1112" s="1" t="s">
        <v>165</v>
      </c>
      <c r="F1112" s="1" t="str">
        <f t="shared" si="17"/>
        <v>LOS LAGOS</v>
      </c>
      <c r="G1112" s="1" t="s">
        <v>127</v>
      </c>
      <c r="H1112" s="1" t="s">
        <v>122</v>
      </c>
      <c r="I1112" s="5" t="s">
        <v>4912</v>
      </c>
      <c r="J1112" s="5">
        <v>576</v>
      </c>
      <c r="K1112" s="5" t="s">
        <v>20</v>
      </c>
      <c r="L1112" s="5" t="s">
        <v>30</v>
      </c>
      <c r="M1112" s="5">
        <v>58756</v>
      </c>
      <c r="N1112" s="5" t="s">
        <v>2107</v>
      </c>
      <c r="O1112" s="1" t="s">
        <v>2108</v>
      </c>
      <c r="P1112" s="1" t="s">
        <v>533</v>
      </c>
      <c r="Q1112" s="1" t="s">
        <v>556</v>
      </c>
      <c r="R1112" s="1" t="s">
        <v>26</v>
      </c>
      <c r="S1112" s="1" t="s">
        <v>31</v>
      </c>
      <c r="T1112" s="5">
        <v>181701</v>
      </c>
      <c r="U1112" s="1" t="s">
        <v>25</v>
      </c>
      <c r="V1112" s="1" t="s">
        <v>25</v>
      </c>
      <c r="W1112" s="1" t="s">
        <v>25</v>
      </c>
      <c r="X1112" s="1" t="s">
        <v>25</v>
      </c>
      <c r="Y1112" s="1" t="s">
        <v>25</v>
      </c>
      <c r="Z1112" s="1" t="s">
        <v>25</v>
      </c>
      <c r="AA1112" s="1" t="s">
        <v>25</v>
      </c>
      <c r="AB1112" s="1" t="s">
        <v>25</v>
      </c>
      <c r="AC1112" s="1" t="s">
        <v>4394</v>
      </c>
      <c r="AD1112" s="2">
        <v>0</v>
      </c>
      <c r="AE1112" s="2">
        <v>0</v>
      </c>
      <c r="AF1112" s="2">
        <v>2000</v>
      </c>
      <c r="AG1112" s="2">
        <v>6232167</v>
      </c>
      <c r="AH1112" s="2">
        <v>11929977</v>
      </c>
      <c r="AI1112" s="2">
        <v>11619333</v>
      </c>
      <c r="AJ1112" s="2">
        <v>11619333</v>
      </c>
      <c r="AK1112" s="2">
        <v>6769833</v>
      </c>
      <c r="AL1112" s="25" t="e">
        <f>VLOOKUP(H1112,Tabla3[[#All],[Comuna]:[Codigo Comuna]],2,FALSE)</f>
        <v>#N/A</v>
      </c>
      <c r="AM1112" s="28" t="e">
        <f>VLOOKUP(AL1112,Poblacion!E$1:G$347,3,FALSE)</f>
        <v>#N/A</v>
      </c>
      <c r="AN1112" s="28" t="e">
        <f>VLOOKUP(AL1112,Tabla4[[#All],[Código Comuna]:[Población 2025 estimada]],3,FALSE)</f>
        <v>#N/A</v>
      </c>
      <c r="AO1112" s="26" t="e">
        <f>VLOOKUP(AL1112,Pobreza!B$1:E$346,4,FALSE)</f>
        <v>#N/A</v>
      </c>
    </row>
    <row r="1113" spans="1:41" ht="24" x14ac:dyDescent="0.25">
      <c r="A1113" s="5">
        <v>1284</v>
      </c>
      <c r="B1113" s="5" t="s">
        <v>497</v>
      </c>
      <c r="C1113" s="5" t="s">
        <v>497</v>
      </c>
      <c r="D1113" s="1" t="s">
        <v>498</v>
      </c>
      <c r="E1113" s="1" t="s">
        <v>165</v>
      </c>
      <c r="F1113" s="1" t="str">
        <f t="shared" si="17"/>
        <v>LOS LAGOS</v>
      </c>
      <c r="G1113" s="1" t="s">
        <v>127</v>
      </c>
      <c r="H1113" s="1" t="s">
        <v>122</v>
      </c>
      <c r="I1113" s="5" t="s">
        <v>4912</v>
      </c>
      <c r="J1113" s="5">
        <v>602</v>
      </c>
      <c r="K1113" s="5" t="s">
        <v>20</v>
      </c>
      <c r="L1113" s="5" t="s">
        <v>21</v>
      </c>
      <c r="M1113" s="5">
        <v>58757</v>
      </c>
      <c r="N1113" s="5" t="s">
        <v>2109</v>
      </c>
      <c r="O1113" s="1" t="s">
        <v>2110</v>
      </c>
      <c r="P1113" s="1" t="s">
        <v>533</v>
      </c>
      <c r="Q1113" s="1" t="s">
        <v>1576</v>
      </c>
      <c r="R1113" s="1" t="s">
        <v>26</v>
      </c>
      <c r="S1113" s="1" t="s">
        <v>27</v>
      </c>
      <c r="T1113" s="5">
        <v>181702</v>
      </c>
      <c r="U1113" s="1" t="s">
        <v>25</v>
      </c>
      <c r="V1113" s="1" t="s">
        <v>25</v>
      </c>
      <c r="W1113" s="1" t="s">
        <v>25</v>
      </c>
      <c r="X1113" s="1" t="s">
        <v>25</v>
      </c>
      <c r="Y1113" s="1" t="s">
        <v>86</v>
      </c>
      <c r="Z1113" s="1" t="s">
        <v>25</v>
      </c>
      <c r="AA1113" s="1" t="s">
        <v>25</v>
      </c>
      <c r="AB1113" s="1" t="s">
        <v>25</v>
      </c>
      <c r="AC1113" s="1" t="s">
        <v>4394</v>
      </c>
      <c r="AD1113" s="2">
        <v>0</v>
      </c>
      <c r="AE1113" s="2">
        <v>0</v>
      </c>
      <c r="AF1113" s="2">
        <v>10000</v>
      </c>
      <c r="AG1113" s="2">
        <v>51000</v>
      </c>
      <c r="AH1113" s="2">
        <v>93000</v>
      </c>
      <c r="AI1113" s="2">
        <v>121043</v>
      </c>
      <c r="AJ1113" s="2">
        <v>0</v>
      </c>
      <c r="AK1113" s="2">
        <v>0</v>
      </c>
      <c r="AL1113" s="25" t="e">
        <f>VLOOKUP(H1113,Tabla3[[#All],[Comuna]:[Codigo Comuna]],2,FALSE)</f>
        <v>#N/A</v>
      </c>
      <c r="AM1113" s="28" t="e">
        <f>VLOOKUP(AL1113,Poblacion!E$1:G$347,3,FALSE)</f>
        <v>#N/A</v>
      </c>
      <c r="AN1113" s="28" t="e">
        <f>VLOOKUP(AL1113,Tabla4[[#All],[Código Comuna]:[Población 2025 estimada]],3,FALSE)</f>
        <v>#N/A</v>
      </c>
      <c r="AO1113" s="26" t="e">
        <f>VLOOKUP(AL1113,Pobreza!B$1:E$346,4,FALSE)</f>
        <v>#N/A</v>
      </c>
    </row>
    <row r="1114" spans="1:41" ht="24" x14ac:dyDescent="0.25">
      <c r="A1114" s="5">
        <v>1283</v>
      </c>
      <c r="B1114" s="5" t="s">
        <v>497</v>
      </c>
      <c r="C1114" s="5" t="s">
        <v>497</v>
      </c>
      <c r="D1114" s="1" t="s">
        <v>498</v>
      </c>
      <c r="E1114" s="1" t="s">
        <v>165</v>
      </c>
      <c r="F1114" s="1" t="str">
        <f t="shared" si="17"/>
        <v>LOS LAGOS</v>
      </c>
      <c r="G1114" s="1" t="s">
        <v>127</v>
      </c>
      <c r="H1114" s="1" t="s">
        <v>122</v>
      </c>
      <c r="I1114" s="5" t="s">
        <v>4912</v>
      </c>
      <c r="J1114" s="5">
        <v>602</v>
      </c>
      <c r="K1114" s="5" t="s">
        <v>20</v>
      </c>
      <c r="L1114" s="5" t="s">
        <v>30</v>
      </c>
      <c r="M1114" s="5">
        <v>58757</v>
      </c>
      <c r="N1114" s="5" t="s">
        <v>2109</v>
      </c>
      <c r="O1114" s="1" t="s">
        <v>2110</v>
      </c>
      <c r="P1114" s="1" t="s">
        <v>533</v>
      </c>
      <c r="Q1114" s="1" t="s">
        <v>1576</v>
      </c>
      <c r="R1114" s="1" t="s">
        <v>26</v>
      </c>
      <c r="S1114" s="1" t="s">
        <v>31</v>
      </c>
      <c r="T1114" s="5">
        <v>181703</v>
      </c>
      <c r="U1114" s="1" t="s">
        <v>25</v>
      </c>
      <c r="V1114" s="1" t="s">
        <v>25</v>
      </c>
      <c r="W1114" s="1" t="s">
        <v>25</v>
      </c>
      <c r="X1114" s="1" t="s">
        <v>25</v>
      </c>
      <c r="Y1114" s="1" t="s">
        <v>86</v>
      </c>
      <c r="Z1114" s="1" t="s">
        <v>25</v>
      </c>
      <c r="AA1114" s="1" t="s">
        <v>25</v>
      </c>
      <c r="AB1114" s="1" t="s">
        <v>25</v>
      </c>
      <c r="AC1114" s="1" t="s">
        <v>4394</v>
      </c>
      <c r="AD1114" s="2">
        <v>0</v>
      </c>
      <c r="AE1114" s="2">
        <v>0</v>
      </c>
      <c r="AF1114" s="2">
        <v>10000</v>
      </c>
      <c r="AG1114" s="2">
        <v>712000</v>
      </c>
      <c r="AH1114" s="2">
        <v>1115000</v>
      </c>
      <c r="AI1114" s="2">
        <v>1450000</v>
      </c>
      <c r="AJ1114" s="2">
        <v>0</v>
      </c>
      <c r="AK1114" s="2">
        <v>0</v>
      </c>
      <c r="AL1114" s="25" t="e">
        <f>VLOOKUP(H1114,Tabla3[[#All],[Comuna]:[Codigo Comuna]],2,FALSE)</f>
        <v>#N/A</v>
      </c>
      <c r="AM1114" s="28" t="e">
        <f>VLOOKUP(AL1114,Poblacion!E$1:G$347,3,FALSE)</f>
        <v>#N/A</v>
      </c>
      <c r="AN1114" s="28" t="e">
        <f>VLOOKUP(AL1114,Tabla4[[#All],[Código Comuna]:[Población 2025 estimada]],3,FALSE)</f>
        <v>#N/A</v>
      </c>
      <c r="AO1114" s="26" t="e">
        <f>VLOOKUP(AL1114,Pobreza!B$1:E$346,4,FALSE)</f>
        <v>#N/A</v>
      </c>
    </row>
    <row r="1115" spans="1:41" ht="288" x14ac:dyDescent="0.25">
      <c r="A1115" s="5">
        <v>1285</v>
      </c>
      <c r="B1115" s="5" t="s">
        <v>497</v>
      </c>
      <c r="C1115" s="5" t="s">
        <v>497</v>
      </c>
      <c r="D1115" s="1" t="s">
        <v>498</v>
      </c>
      <c r="E1115" s="1" t="s">
        <v>165</v>
      </c>
      <c r="F1115" s="1" t="str">
        <f t="shared" si="17"/>
        <v>LOS LAGOS</v>
      </c>
      <c r="G1115" s="1" t="s">
        <v>1995</v>
      </c>
      <c r="H1115" s="1" t="s">
        <v>1996</v>
      </c>
      <c r="I1115" s="5" t="s">
        <v>4912</v>
      </c>
      <c r="J1115" s="5">
        <v>594</v>
      </c>
      <c r="K1115" s="5" t="s">
        <v>20</v>
      </c>
      <c r="L1115" s="5" t="s">
        <v>21</v>
      </c>
      <c r="M1115" s="5">
        <v>58817</v>
      </c>
      <c r="N1115" s="5" t="s">
        <v>2111</v>
      </c>
      <c r="O1115" s="1" t="s">
        <v>2112</v>
      </c>
      <c r="P1115" s="1" t="s">
        <v>533</v>
      </c>
      <c r="Q1115" s="1" t="s">
        <v>556</v>
      </c>
      <c r="R1115" s="1" t="s">
        <v>26</v>
      </c>
      <c r="S1115" s="1" t="s">
        <v>27</v>
      </c>
      <c r="T1115" s="5">
        <v>181789</v>
      </c>
      <c r="U1115" s="1" t="s">
        <v>25</v>
      </c>
      <c r="V1115" s="1" t="s">
        <v>25</v>
      </c>
      <c r="W1115" s="1" t="s">
        <v>25</v>
      </c>
      <c r="X1115" s="1" t="s">
        <v>25</v>
      </c>
      <c r="Y1115" s="1" t="s">
        <v>25</v>
      </c>
      <c r="Z1115" s="1" t="s">
        <v>25</v>
      </c>
      <c r="AA1115" s="1" t="s">
        <v>25</v>
      </c>
      <c r="AB1115" s="1" t="s">
        <v>25</v>
      </c>
      <c r="AC1115" s="1" t="s">
        <v>4394</v>
      </c>
      <c r="AD1115" s="2">
        <v>0</v>
      </c>
      <c r="AE1115" s="2">
        <v>0</v>
      </c>
      <c r="AF1115" s="2">
        <v>176252</v>
      </c>
      <c r="AG1115" s="2">
        <v>35400</v>
      </c>
      <c r="AH1115" s="2">
        <v>0</v>
      </c>
      <c r="AI1115" s="2">
        <v>0</v>
      </c>
      <c r="AJ1115" s="2">
        <v>0</v>
      </c>
      <c r="AK1115" s="2">
        <v>0</v>
      </c>
      <c r="AL1115" s="25" t="e">
        <f>VLOOKUP(H1115,Tabla3[[#All],[Comuna]:[Codigo Comuna]],2,FALSE)</f>
        <v>#N/A</v>
      </c>
      <c r="AM1115" s="28" t="e">
        <f>VLOOKUP(AL1115,Poblacion!E$1:G$347,3,FALSE)</f>
        <v>#N/A</v>
      </c>
      <c r="AN1115" s="28" t="e">
        <f>VLOOKUP(AL1115,Tabla4[[#All],[Código Comuna]:[Población 2025 estimada]],3,FALSE)</f>
        <v>#N/A</v>
      </c>
      <c r="AO1115" s="26" t="e">
        <f>VLOOKUP(AL1115,Pobreza!B$1:E$346,4,FALSE)</f>
        <v>#N/A</v>
      </c>
    </row>
    <row r="1116" spans="1:41" ht="288" x14ac:dyDescent="0.25">
      <c r="A1116" s="5">
        <v>1286</v>
      </c>
      <c r="B1116" s="5" t="s">
        <v>497</v>
      </c>
      <c r="C1116" s="5" t="s">
        <v>497</v>
      </c>
      <c r="D1116" s="1" t="s">
        <v>498</v>
      </c>
      <c r="E1116" s="1" t="s">
        <v>165</v>
      </c>
      <c r="F1116" s="1" t="str">
        <f t="shared" si="17"/>
        <v>LOS LAGOS</v>
      </c>
      <c r="G1116" s="1" t="s">
        <v>1995</v>
      </c>
      <c r="H1116" s="1" t="s">
        <v>1996</v>
      </c>
      <c r="I1116" s="5" t="s">
        <v>4912</v>
      </c>
      <c r="J1116" s="5">
        <v>594</v>
      </c>
      <c r="K1116" s="5" t="s">
        <v>20</v>
      </c>
      <c r="L1116" s="5" t="s">
        <v>30</v>
      </c>
      <c r="M1116" s="5">
        <v>58817</v>
      </c>
      <c r="N1116" s="5" t="s">
        <v>2111</v>
      </c>
      <c r="O1116" s="1" t="s">
        <v>2112</v>
      </c>
      <c r="P1116" s="1" t="s">
        <v>533</v>
      </c>
      <c r="Q1116" s="1" t="s">
        <v>556</v>
      </c>
      <c r="R1116" s="1" t="s">
        <v>26</v>
      </c>
      <c r="S1116" s="1" t="s">
        <v>31</v>
      </c>
      <c r="T1116" s="5">
        <v>181790</v>
      </c>
      <c r="U1116" s="1" t="s">
        <v>25</v>
      </c>
      <c r="V1116" s="1" t="s">
        <v>25</v>
      </c>
      <c r="W1116" s="1" t="s">
        <v>25</v>
      </c>
      <c r="X1116" s="1" t="s">
        <v>25</v>
      </c>
      <c r="Y1116" s="1" t="s">
        <v>25</v>
      </c>
      <c r="Z1116" s="1" t="s">
        <v>25</v>
      </c>
      <c r="AA1116" s="1" t="s">
        <v>25</v>
      </c>
      <c r="AB1116" s="1" t="s">
        <v>25</v>
      </c>
      <c r="AC1116" s="1" t="s">
        <v>4394</v>
      </c>
      <c r="AD1116" s="2">
        <v>0</v>
      </c>
      <c r="AE1116" s="2">
        <v>0</v>
      </c>
      <c r="AF1116" s="2">
        <v>1762522</v>
      </c>
      <c r="AG1116" s="2">
        <v>352800</v>
      </c>
      <c r="AH1116" s="2">
        <v>0</v>
      </c>
      <c r="AI1116" s="2">
        <v>0</v>
      </c>
      <c r="AJ1116" s="2">
        <v>0</v>
      </c>
      <c r="AK1116" s="2">
        <v>0</v>
      </c>
      <c r="AL1116" s="25" t="e">
        <f>VLOOKUP(H1116,Tabla3[[#All],[Comuna]:[Codigo Comuna]],2,FALSE)</f>
        <v>#N/A</v>
      </c>
      <c r="AM1116" s="28" t="e">
        <f>VLOOKUP(AL1116,Poblacion!E$1:G$347,3,FALSE)</f>
        <v>#N/A</v>
      </c>
      <c r="AN1116" s="28" t="e">
        <f>VLOOKUP(AL1116,Tabla4[[#All],[Código Comuna]:[Población 2025 estimada]],3,FALSE)</f>
        <v>#N/A</v>
      </c>
      <c r="AO1116" s="26" t="e">
        <f>VLOOKUP(AL1116,Pobreza!B$1:E$346,4,FALSE)</f>
        <v>#N/A</v>
      </c>
    </row>
    <row r="1117" spans="1:41" ht="24" x14ac:dyDescent="0.25">
      <c r="A1117" s="5">
        <v>1288</v>
      </c>
      <c r="B1117" s="5" t="s">
        <v>497</v>
      </c>
      <c r="C1117" s="5" t="s">
        <v>497</v>
      </c>
      <c r="D1117" s="1" t="s">
        <v>498</v>
      </c>
      <c r="E1117" s="1" t="s">
        <v>165</v>
      </c>
      <c r="F1117" s="1" t="str">
        <f t="shared" si="17"/>
        <v>LOS LAGOS</v>
      </c>
      <c r="G1117" s="1" t="s">
        <v>127</v>
      </c>
      <c r="H1117" s="1" t="s">
        <v>122</v>
      </c>
      <c r="I1117" s="5" t="s">
        <v>4912</v>
      </c>
      <c r="J1117" s="5">
        <v>645</v>
      </c>
      <c r="K1117" s="5" t="s">
        <v>20</v>
      </c>
      <c r="L1117" s="5" t="s">
        <v>30</v>
      </c>
      <c r="M1117" s="5">
        <v>58828</v>
      </c>
      <c r="N1117" s="5" t="s">
        <v>2113</v>
      </c>
      <c r="O1117" s="1" t="s">
        <v>2114</v>
      </c>
      <c r="P1117" s="1" t="s">
        <v>570</v>
      </c>
      <c r="Q1117" s="1" t="s">
        <v>556</v>
      </c>
      <c r="R1117" s="1" t="s">
        <v>26</v>
      </c>
      <c r="S1117" s="1" t="s">
        <v>31</v>
      </c>
      <c r="T1117" s="5">
        <v>181806</v>
      </c>
      <c r="U1117" s="1" t="s">
        <v>25</v>
      </c>
      <c r="V1117" s="1" t="s">
        <v>25</v>
      </c>
      <c r="W1117" s="1" t="s">
        <v>25</v>
      </c>
      <c r="X1117" s="1" t="s">
        <v>25</v>
      </c>
      <c r="Y1117" s="1" t="s">
        <v>25</v>
      </c>
      <c r="Z1117" s="1" t="s">
        <v>25</v>
      </c>
      <c r="AA1117" s="1" t="s">
        <v>25</v>
      </c>
      <c r="AB1117" s="1" t="s">
        <v>25</v>
      </c>
      <c r="AC1117" s="1" t="s">
        <v>4394</v>
      </c>
      <c r="AD1117" s="2">
        <v>0</v>
      </c>
      <c r="AE1117" s="2">
        <v>0</v>
      </c>
      <c r="AF1117" s="2">
        <v>368421</v>
      </c>
      <c r="AG1117" s="2">
        <v>300000</v>
      </c>
      <c r="AH1117" s="2">
        <v>300000</v>
      </c>
      <c r="AI1117" s="2">
        <v>0</v>
      </c>
      <c r="AJ1117" s="2">
        <v>0</v>
      </c>
      <c r="AK1117" s="2">
        <v>0</v>
      </c>
      <c r="AL1117" s="25" t="e">
        <f>VLOOKUP(H1117,Tabla3[[#All],[Comuna]:[Codigo Comuna]],2,FALSE)</f>
        <v>#N/A</v>
      </c>
      <c r="AM1117" s="28" t="e">
        <f>VLOOKUP(AL1117,Poblacion!E$1:G$347,3,FALSE)</f>
        <v>#N/A</v>
      </c>
      <c r="AN1117" s="28" t="e">
        <f>VLOOKUP(AL1117,Tabla4[[#All],[Código Comuna]:[Población 2025 estimada]],3,FALSE)</f>
        <v>#N/A</v>
      </c>
      <c r="AO1117" s="26" t="e">
        <f>VLOOKUP(AL1117,Pobreza!B$1:E$346,4,FALSE)</f>
        <v>#N/A</v>
      </c>
    </row>
    <row r="1118" spans="1:41" ht="108" x14ac:dyDescent="0.25">
      <c r="A1118" s="5">
        <v>1289</v>
      </c>
      <c r="B1118" s="5" t="s">
        <v>497</v>
      </c>
      <c r="C1118" s="5" t="s">
        <v>497</v>
      </c>
      <c r="D1118" s="1" t="s">
        <v>498</v>
      </c>
      <c r="E1118" s="1" t="s">
        <v>168</v>
      </c>
      <c r="F1118" s="1" t="str">
        <f t="shared" si="17"/>
        <v>AYSÉN</v>
      </c>
      <c r="G1118" s="1" t="s">
        <v>477</v>
      </c>
      <c r="H1118" s="1" t="s">
        <v>478</v>
      </c>
      <c r="I1118" s="5" t="s">
        <v>4911</v>
      </c>
      <c r="J1118" s="5">
        <v>533</v>
      </c>
      <c r="K1118" s="5" t="s">
        <v>152</v>
      </c>
      <c r="L1118" s="5" t="s">
        <v>21</v>
      </c>
      <c r="M1118" s="5">
        <v>57327</v>
      </c>
      <c r="N1118" s="5" t="s">
        <v>2115</v>
      </c>
      <c r="O1118" s="1" t="s">
        <v>2116</v>
      </c>
      <c r="P1118" s="1" t="s">
        <v>706</v>
      </c>
      <c r="Q1118" s="1" t="s">
        <v>2679</v>
      </c>
      <c r="R1118" s="1" t="s">
        <v>26</v>
      </c>
      <c r="S1118" s="1" t="s">
        <v>31</v>
      </c>
      <c r="T1118" s="5">
        <v>178509</v>
      </c>
      <c r="U1118" s="1" t="s">
        <v>25</v>
      </c>
      <c r="V1118" s="1" t="s">
        <v>25</v>
      </c>
      <c r="W1118" s="1" t="s">
        <v>25</v>
      </c>
      <c r="X1118" s="1" t="s">
        <v>25</v>
      </c>
      <c r="Y1118" s="1" t="s">
        <v>25</v>
      </c>
      <c r="Z1118" s="1" t="s">
        <v>25</v>
      </c>
      <c r="AA1118" s="1" t="s">
        <v>25</v>
      </c>
      <c r="AB1118" s="1" t="s">
        <v>25</v>
      </c>
      <c r="AC1118" s="1" t="s">
        <v>4394</v>
      </c>
      <c r="AD1118" s="2">
        <v>0</v>
      </c>
      <c r="AE1118" s="2">
        <v>1</v>
      </c>
      <c r="AF1118" s="2">
        <v>240500</v>
      </c>
      <c r="AG1118" s="2">
        <v>134613</v>
      </c>
      <c r="AH1118" s="2">
        <v>0</v>
      </c>
      <c r="AI1118" s="2">
        <v>0</v>
      </c>
      <c r="AJ1118" s="2">
        <v>0</v>
      </c>
      <c r="AK1118" s="2">
        <v>0</v>
      </c>
      <c r="AL1118" s="25" t="e">
        <f>VLOOKUP(H1118,Tabla3[[#All],[Comuna]:[Codigo Comuna]],2,FALSE)</f>
        <v>#N/A</v>
      </c>
      <c r="AM1118" s="28" t="e">
        <f>VLOOKUP(AL1118,Poblacion!E$1:G$347,3,FALSE)</f>
        <v>#N/A</v>
      </c>
      <c r="AN1118" s="28" t="e">
        <f>VLOOKUP(AL1118,Tabla4[[#All],[Código Comuna]:[Población 2025 estimada]],3,FALSE)</f>
        <v>#N/A</v>
      </c>
      <c r="AO1118" s="26" t="e">
        <f>VLOOKUP(AL1118,Pobreza!B$1:E$346,4,FALSE)</f>
        <v>#N/A</v>
      </c>
    </row>
    <row r="1119" spans="1:41" ht="36" x14ac:dyDescent="0.25">
      <c r="A1119" s="5">
        <v>1291</v>
      </c>
      <c r="B1119" s="5" t="s">
        <v>497</v>
      </c>
      <c r="C1119" s="5" t="s">
        <v>497</v>
      </c>
      <c r="D1119" s="1" t="s">
        <v>498</v>
      </c>
      <c r="E1119" s="1" t="s">
        <v>168</v>
      </c>
      <c r="F1119" s="1" t="str">
        <f t="shared" si="17"/>
        <v>AYSÉN</v>
      </c>
      <c r="G1119" s="1" t="s">
        <v>474</v>
      </c>
      <c r="H1119" s="1" t="s">
        <v>4868</v>
      </c>
      <c r="I1119" s="5" t="s">
        <v>4911</v>
      </c>
      <c r="J1119" s="5">
        <v>68</v>
      </c>
      <c r="K1119" s="5" t="s">
        <v>20</v>
      </c>
      <c r="L1119" s="5" t="s">
        <v>21</v>
      </c>
      <c r="M1119" s="5">
        <v>38539</v>
      </c>
      <c r="N1119" s="5" t="s">
        <v>2117</v>
      </c>
      <c r="O1119" s="1" t="s">
        <v>2118</v>
      </c>
      <c r="P1119" s="1" t="s">
        <v>1943</v>
      </c>
      <c r="Q1119" s="1" t="s">
        <v>1969</v>
      </c>
      <c r="R1119" s="1" t="s">
        <v>26</v>
      </c>
      <c r="S1119" s="1" t="s">
        <v>224</v>
      </c>
      <c r="T1119" s="5">
        <v>139350</v>
      </c>
      <c r="U1119" s="1" t="s">
        <v>1947</v>
      </c>
      <c r="V1119" s="1" t="s">
        <v>25</v>
      </c>
      <c r="W1119" s="1" t="s">
        <v>25</v>
      </c>
      <c r="X1119" s="1" t="s">
        <v>25</v>
      </c>
      <c r="Y1119" s="1" t="s">
        <v>25</v>
      </c>
      <c r="Z1119" s="1" t="s">
        <v>86</v>
      </c>
      <c r="AA1119" s="1" t="s">
        <v>25</v>
      </c>
      <c r="AB1119" s="1" t="s">
        <v>25</v>
      </c>
      <c r="AC1119" s="1" t="s">
        <v>4394</v>
      </c>
      <c r="AD1119" s="2">
        <v>0</v>
      </c>
      <c r="AE1119" s="2">
        <v>1</v>
      </c>
      <c r="AF1119" s="2">
        <v>615048</v>
      </c>
      <c r="AG1119" s="2">
        <v>643271</v>
      </c>
      <c r="AH1119" s="2">
        <v>68562</v>
      </c>
      <c r="AI1119" s="2">
        <v>0</v>
      </c>
      <c r="AJ1119" s="2">
        <v>0</v>
      </c>
      <c r="AK1119" s="2">
        <v>0</v>
      </c>
      <c r="AL1119" s="25">
        <f>VLOOKUP(H1119,Tabla3[[#All],[Comuna]:[Codigo Comuna]],2,FALSE)</f>
        <v>11101</v>
      </c>
      <c r="AM1119" s="28">
        <f>VLOOKUP(AL1119,Poblacion!E$1:G$347,3,FALSE)</f>
        <v>57823</v>
      </c>
      <c r="AN1119" s="28">
        <f>VLOOKUP(AL1119,Tabla4[[#All],[Código Comuna]:[Población 2025 estimada]],3,FALSE)</f>
        <v>62193</v>
      </c>
      <c r="AO1119" s="26">
        <f>VLOOKUP(AL1119,Pobreza!B$1:E$346,4,FALSE)</f>
        <v>0.13961662179676371</v>
      </c>
    </row>
    <row r="1120" spans="1:41" ht="36" x14ac:dyDescent="0.25">
      <c r="A1120" s="5">
        <v>1290</v>
      </c>
      <c r="B1120" s="5" t="s">
        <v>497</v>
      </c>
      <c r="C1120" s="5" t="s">
        <v>497</v>
      </c>
      <c r="D1120" s="1" t="s">
        <v>498</v>
      </c>
      <c r="E1120" s="1" t="s">
        <v>168</v>
      </c>
      <c r="F1120" s="1" t="str">
        <f t="shared" si="17"/>
        <v>AYSÉN</v>
      </c>
      <c r="G1120" s="1" t="s">
        <v>474</v>
      </c>
      <c r="H1120" s="1" t="s">
        <v>4868</v>
      </c>
      <c r="I1120" s="5" t="s">
        <v>4911</v>
      </c>
      <c r="J1120" s="5">
        <v>68</v>
      </c>
      <c r="K1120" s="5" t="s">
        <v>20</v>
      </c>
      <c r="L1120" s="5" t="s">
        <v>30</v>
      </c>
      <c r="M1120" s="5">
        <v>38539</v>
      </c>
      <c r="N1120" s="5" t="s">
        <v>2117</v>
      </c>
      <c r="O1120" s="1" t="s">
        <v>2118</v>
      </c>
      <c r="P1120" s="1" t="s">
        <v>1943</v>
      </c>
      <c r="Q1120" s="1" t="s">
        <v>1969</v>
      </c>
      <c r="R1120" s="1" t="s">
        <v>26</v>
      </c>
      <c r="S1120" s="1" t="s">
        <v>135</v>
      </c>
      <c r="T1120" s="5">
        <v>139349</v>
      </c>
      <c r="U1120" s="1" t="s">
        <v>1947</v>
      </c>
      <c r="V1120" s="1" t="s">
        <v>25</v>
      </c>
      <c r="W1120" s="1" t="s">
        <v>25</v>
      </c>
      <c r="X1120" s="1" t="s">
        <v>25</v>
      </c>
      <c r="Y1120" s="1" t="s">
        <v>25</v>
      </c>
      <c r="Z1120" s="1" t="s">
        <v>86</v>
      </c>
      <c r="AA1120" s="1" t="s">
        <v>25</v>
      </c>
      <c r="AB1120" s="1" t="s">
        <v>25</v>
      </c>
      <c r="AC1120" s="1" t="s">
        <v>4394</v>
      </c>
      <c r="AD1120" s="2">
        <v>0</v>
      </c>
      <c r="AE1120" s="2">
        <v>1</v>
      </c>
      <c r="AF1120" s="2">
        <v>3966847</v>
      </c>
      <c r="AG1120" s="2">
        <v>12673948</v>
      </c>
      <c r="AH1120" s="2">
        <v>12000000</v>
      </c>
      <c r="AI1120" s="2">
        <v>0</v>
      </c>
      <c r="AJ1120" s="2">
        <v>0</v>
      </c>
      <c r="AK1120" s="2">
        <v>0</v>
      </c>
      <c r="AL1120" s="25">
        <f>VLOOKUP(H1120,Tabla3[[#All],[Comuna]:[Codigo Comuna]],2,FALSE)</f>
        <v>11101</v>
      </c>
      <c r="AM1120" s="28">
        <f>VLOOKUP(AL1120,Poblacion!E$1:G$347,3,FALSE)</f>
        <v>57823</v>
      </c>
      <c r="AN1120" s="28">
        <f>VLOOKUP(AL1120,Tabla4[[#All],[Código Comuna]:[Población 2025 estimada]],3,FALSE)</f>
        <v>62193</v>
      </c>
      <c r="AO1120" s="26">
        <f>VLOOKUP(AL1120,Pobreza!B$1:E$346,4,FALSE)</f>
        <v>0.13961662179676371</v>
      </c>
    </row>
    <row r="1121" spans="1:41" ht="24" x14ac:dyDescent="0.25">
      <c r="A1121" s="5">
        <v>1292</v>
      </c>
      <c r="B1121" s="5" t="s">
        <v>497</v>
      </c>
      <c r="C1121" s="5" t="s">
        <v>497</v>
      </c>
      <c r="D1121" s="1" t="s">
        <v>498</v>
      </c>
      <c r="E1121" s="1" t="s">
        <v>168</v>
      </c>
      <c r="F1121" s="1" t="str">
        <f t="shared" si="17"/>
        <v>AYSÉN</v>
      </c>
      <c r="G1121" s="1" t="s">
        <v>474</v>
      </c>
      <c r="H1121" s="1" t="s">
        <v>2121</v>
      </c>
      <c r="I1121" s="5" t="s">
        <v>4911</v>
      </c>
      <c r="J1121" s="5">
        <v>33</v>
      </c>
      <c r="K1121" s="5" t="s">
        <v>20</v>
      </c>
      <c r="L1121" s="5" t="s">
        <v>21</v>
      </c>
      <c r="M1121" s="5">
        <v>36424</v>
      </c>
      <c r="N1121" s="5" t="s">
        <v>2119</v>
      </c>
      <c r="O1121" s="1" t="s">
        <v>2120</v>
      </c>
      <c r="P1121" s="1" t="s">
        <v>1943</v>
      </c>
      <c r="Q1121" s="1" t="s">
        <v>522</v>
      </c>
      <c r="R1121" s="1" t="s">
        <v>26</v>
      </c>
      <c r="S1121" s="1" t="s">
        <v>27</v>
      </c>
      <c r="T1121" s="5">
        <v>119313</v>
      </c>
      <c r="U1121" s="1" t="s">
        <v>500</v>
      </c>
      <c r="V1121" s="1" t="s">
        <v>25</v>
      </c>
      <c r="W1121" s="1" t="s">
        <v>25</v>
      </c>
      <c r="X1121" s="1" t="s">
        <v>25</v>
      </c>
      <c r="Y1121" s="1" t="s">
        <v>25</v>
      </c>
      <c r="Z1121" s="1" t="s">
        <v>25</v>
      </c>
      <c r="AA1121" s="1" t="s">
        <v>25</v>
      </c>
      <c r="AB1121" s="1" t="s">
        <v>25</v>
      </c>
      <c r="AC1121" s="1" t="s">
        <v>4394</v>
      </c>
      <c r="AD1121" s="2">
        <v>200253.71400000001</v>
      </c>
      <c r="AE1121" s="2">
        <v>352609.12699999998</v>
      </c>
      <c r="AF1121" s="2">
        <v>411528</v>
      </c>
      <c r="AG1121" s="2">
        <v>0</v>
      </c>
      <c r="AH1121" s="2">
        <v>0</v>
      </c>
      <c r="AI1121" s="2">
        <v>0</v>
      </c>
      <c r="AJ1121" s="2">
        <v>0</v>
      </c>
      <c r="AK1121" s="2">
        <v>0</v>
      </c>
      <c r="AL1121" s="25">
        <f>VLOOKUP(H1121,Tabla3[[#All],[Comuna]:[Codigo Comuna]],2,FALSE)</f>
        <v>11102</v>
      </c>
      <c r="AM1121" s="28">
        <f>VLOOKUP(AL1121,Poblacion!E$1:G$347,3,FALSE)</f>
        <v>779</v>
      </c>
      <c r="AN1121" s="28">
        <f>VLOOKUP(AL1121,Tabla4[[#All],[Código Comuna]:[Población 2025 estimada]],3,FALSE)</f>
        <v>912</v>
      </c>
      <c r="AO1121" s="26">
        <f>VLOOKUP(AL1121,Pobreza!B$1:E$346,4,FALSE)</f>
        <v>0.17951397908293171</v>
      </c>
    </row>
    <row r="1122" spans="1:41" ht="24" x14ac:dyDescent="0.25">
      <c r="A1122" s="5">
        <v>1293</v>
      </c>
      <c r="B1122" s="5" t="s">
        <v>497</v>
      </c>
      <c r="C1122" s="5" t="s">
        <v>497</v>
      </c>
      <c r="D1122" s="1" t="s">
        <v>498</v>
      </c>
      <c r="E1122" s="1" t="s">
        <v>168</v>
      </c>
      <c r="F1122" s="1" t="str">
        <f t="shared" si="17"/>
        <v>AYSÉN</v>
      </c>
      <c r="G1122" s="1" t="s">
        <v>474</v>
      </c>
      <c r="H1122" s="1" t="s">
        <v>2121</v>
      </c>
      <c r="I1122" s="5" t="s">
        <v>4911</v>
      </c>
      <c r="J1122" s="5">
        <v>33</v>
      </c>
      <c r="K1122" s="5" t="s">
        <v>20</v>
      </c>
      <c r="L1122" s="5" t="s">
        <v>30</v>
      </c>
      <c r="M1122" s="5">
        <v>36424</v>
      </c>
      <c r="N1122" s="5" t="s">
        <v>2119</v>
      </c>
      <c r="O1122" s="1" t="s">
        <v>2120</v>
      </c>
      <c r="P1122" s="1" t="s">
        <v>1943</v>
      </c>
      <c r="Q1122" s="1" t="s">
        <v>522</v>
      </c>
      <c r="R1122" s="1" t="s">
        <v>26</v>
      </c>
      <c r="S1122" s="1" t="s">
        <v>31</v>
      </c>
      <c r="T1122" s="5">
        <v>119312</v>
      </c>
      <c r="U1122" s="1" t="s">
        <v>500</v>
      </c>
      <c r="V1122" s="1" t="s">
        <v>25</v>
      </c>
      <c r="W1122" s="1" t="s">
        <v>25</v>
      </c>
      <c r="X1122" s="1" t="s">
        <v>25</v>
      </c>
      <c r="Y1122" s="1" t="s">
        <v>25</v>
      </c>
      <c r="Z1122" s="1" t="s">
        <v>25</v>
      </c>
      <c r="AA1122" s="1" t="s">
        <v>25</v>
      </c>
      <c r="AB1122" s="1" t="s">
        <v>25</v>
      </c>
      <c r="AC1122" s="1" t="s">
        <v>4394</v>
      </c>
      <c r="AD1122" s="2">
        <v>2230000</v>
      </c>
      <c r="AE1122" s="2">
        <v>1051953.0109999999</v>
      </c>
      <c r="AF1122" s="2">
        <v>2993365</v>
      </c>
      <c r="AG1122" s="2">
        <v>500000</v>
      </c>
      <c r="AH1122" s="2">
        <v>0</v>
      </c>
      <c r="AI1122" s="2">
        <v>0</v>
      </c>
      <c r="AJ1122" s="2">
        <v>0</v>
      </c>
      <c r="AK1122" s="2">
        <v>0</v>
      </c>
      <c r="AL1122" s="25">
        <f>VLOOKUP(H1122,Tabla3[[#All],[Comuna]:[Codigo Comuna]],2,FALSE)</f>
        <v>11102</v>
      </c>
      <c r="AM1122" s="28">
        <f>VLOOKUP(AL1122,Poblacion!E$1:G$347,3,FALSE)</f>
        <v>779</v>
      </c>
      <c r="AN1122" s="28">
        <f>VLOOKUP(AL1122,Tabla4[[#All],[Código Comuna]:[Población 2025 estimada]],3,FALSE)</f>
        <v>912</v>
      </c>
      <c r="AO1122" s="26">
        <f>VLOOKUP(AL1122,Pobreza!B$1:E$346,4,FALSE)</f>
        <v>0.17951397908293171</v>
      </c>
    </row>
    <row r="1123" spans="1:41" ht="24" x14ac:dyDescent="0.25">
      <c r="A1123" s="5">
        <v>1295</v>
      </c>
      <c r="B1123" s="5" t="s">
        <v>497</v>
      </c>
      <c r="C1123" s="5" t="s">
        <v>497</v>
      </c>
      <c r="D1123" s="1" t="s">
        <v>498</v>
      </c>
      <c r="E1123" s="1" t="s">
        <v>168</v>
      </c>
      <c r="F1123" s="1" t="str">
        <f t="shared" si="17"/>
        <v>AYSÉN</v>
      </c>
      <c r="G1123" s="1" t="s">
        <v>2124</v>
      </c>
      <c r="H1123" s="1" t="s">
        <v>2125</v>
      </c>
      <c r="I1123" s="5" t="s">
        <v>4911</v>
      </c>
      <c r="J1123" s="5">
        <v>67</v>
      </c>
      <c r="K1123" s="5" t="s">
        <v>20</v>
      </c>
      <c r="L1123" s="5" t="s">
        <v>21</v>
      </c>
      <c r="M1123" s="5">
        <v>38538</v>
      </c>
      <c r="N1123" s="5" t="s">
        <v>2122</v>
      </c>
      <c r="O1123" s="1" t="s">
        <v>2123</v>
      </c>
      <c r="P1123" s="1" t="s">
        <v>1943</v>
      </c>
      <c r="Q1123" s="1" t="s">
        <v>1944</v>
      </c>
      <c r="R1123" s="1" t="s">
        <v>26</v>
      </c>
      <c r="S1123" s="1" t="s">
        <v>224</v>
      </c>
      <c r="T1123" s="5">
        <v>138910</v>
      </c>
      <c r="U1123" s="1" t="s">
        <v>500</v>
      </c>
      <c r="V1123" s="1" t="s">
        <v>25</v>
      </c>
      <c r="W1123" s="1" t="s">
        <v>25</v>
      </c>
      <c r="X1123" s="1" t="s">
        <v>25</v>
      </c>
      <c r="Y1123" s="1" t="s">
        <v>25</v>
      </c>
      <c r="Z1123" s="1" t="s">
        <v>86</v>
      </c>
      <c r="AA1123" s="1" t="s">
        <v>25</v>
      </c>
      <c r="AB1123" s="1" t="s">
        <v>25</v>
      </c>
      <c r="AC1123" s="1" t="s">
        <v>4394</v>
      </c>
      <c r="AD1123" s="2">
        <v>0</v>
      </c>
      <c r="AE1123" s="2">
        <v>1</v>
      </c>
      <c r="AF1123" s="2">
        <v>579323</v>
      </c>
      <c r="AG1123" s="2">
        <v>409647</v>
      </c>
      <c r="AH1123" s="2">
        <v>300000</v>
      </c>
      <c r="AI1123" s="2">
        <v>0</v>
      </c>
      <c r="AJ1123" s="2">
        <v>0</v>
      </c>
      <c r="AK1123" s="2">
        <v>0</v>
      </c>
      <c r="AL1123" s="25">
        <f>VLOOKUP(H1123,Tabla3[[#All],[Comuna]:[Codigo Comuna]],2,FALSE)</f>
        <v>11402</v>
      </c>
      <c r="AM1123" s="28">
        <f>VLOOKUP(AL1123,Poblacion!E$1:G$347,3,FALSE)</f>
        <v>2723</v>
      </c>
      <c r="AN1123" s="28">
        <f>VLOOKUP(AL1123,Tabla4[[#All],[Código Comuna]:[Población 2025 estimada]],3,FALSE)</f>
        <v>2714</v>
      </c>
      <c r="AO1123" s="26">
        <f>VLOOKUP(AL1123,Pobreza!B$1:E$346,4,FALSE)</f>
        <v>0.18843438340137711</v>
      </c>
    </row>
    <row r="1124" spans="1:41" ht="24" x14ac:dyDescent="0.25">
      <c r="A1124" s="5">
        <v>1294</v>
      </c>
      <c r="B1124" s="5" t="s">
        <v>497</v>
      </c>
      <c r="C1124" s="5" t="s">
        <v>497</v>
      </c>
      <c r="D1124" s="1" t="s">
        <v>498</v>
      </c>
      <c r="E1124" s="1" t="s">
        <v>168</v>
      </c>
      <c r="F1124" s="1" t="str">
        <f t="shared" si="17"/>
        <v>AYSÉN</v>
      </c>
      <c r="G1124" s="1" t="s">
        <v>2124</v>
      </c>
      <c r="H1124" s="1" t="s">
        <v>2125</v>
      </c>
      <c r="I1124" s="5" t="s">
        <v>4911</v>
      </c>
      <c r="J1124" s="5">
        <v>67</v>
      </c>
      <c r="K1124" s="5" t="s">
        <v>20</v>
      </c>
      <c r="L1124" s="5" t="s">
        <v>30</v>
      </c>
      <c r="M1124" s="5">
        <v>38538</v>
      </c>
      <c r="N1124" s="5" t="s">
        <v>2122</v>
      </c>
      <c r="O1124" s="1" t="s">
        <v>2123</v>
      </c>
      <c r="P1124" s="1" t="s">
        <v>1943</v>
      </c>
      <c r="Q1124" s="1" t="s">
        <v>1944</v>
      </c>
      <c r="R1124" s="1" t="s">
        <v>26</v>
      </c>
      <c r="S1124" s="1" t="s">
        <v>135</v>
      </c>
      <c r="T1124" s="5">
        <v>138909</v>
      </c>
      <c r="U1124" s="1" t="s">
        <v>500</v>
      </c>
      <c r="V1124" s="1" t="s">
        <v>25</v>
      </c>
      <c r="W1124" s="1" t="s">
        <v>25</v>
      </c>
      <c r="X1124" s="1" t="s">
        <v>25</v>
      </c>
      <c r="Y1124" s="1" t="s">
        <v>25</v>
      </c>
      <c r="Z1124" s="1" t="s">
        <v>86</v>
      </c>
      <c r="AA1124" s="1" t="s">
        <v>25</v>
      </c>
      <c r="AB1124" s="1" t="s">
        <v>25</v>
      </c>
      <c r="AC1124" s="1" t="s">
        <v>4394</v>
      </c>
      <c r="AD1124" s="2">
        <v>0</v>
      </c>
      <c r="AE1124" s="2">
        <v>1</v>
      </c>
      <c r="AF1124" s="2">
        <v>3759590</v>
      </c>
      <c r="AG1124" s="2">
        <v>13789292</v>
      </c>
      <c r="AH1124" s="2">
        <v>12000000</v>
      </c>
      <c r="AI1124" s="2">
        <v>0</v>
      </c>
      <c r="AJ1124" s="2">
        <v>0</v>
      </c>
      <c r="AK1124" s="2">
        <v>0</v>
      </c>
      <c r="AL1124" s="25">
        <f>VLOOKUP(H1124,Tabla3[[#All],[Comuna]:[Codigo Comuna]],2,FALSE)</f>
        <v>11402</v>
      </c>
      <c r="AM1124" s="28">
        <f>VLOOKUP(AL1124,Poblacion!E$1:G$347,3,FALSE)</f>
        <v>2723</v>
      </c>
      <c r="AN1124" s="28">
        <f>VLOOKUP(AL1124,Tabla4[[#All],[Código Comuna]:[Población 2025 estimada]],3,FALSE)</f>
        <v>2714</v>
      </c>
      <c r="AO1124" s="26">
        <f>VLOOKUP(AL1124,Pobreza!B$1:E$346,4,FALSE)</f>
        <v>0.18843438340137711</v>
      </c>
    </row>
    <row r="1125" spans="1:41" ht="24" x14ac:dyDescent="0.25">
      <c r="A1125" s="5">
        <v>1300</v>
      </c>
      <c r="B1125" s="5" t="s">
        <v>497</v>
      </c>
      <c r="C1125" s="5" t="s">
        <v>497</v>
      </c>
      <c r="D1125" s="1" t="s">
        <v>498</v>
      </c>
      <c r="E1125" s="1" t="s">
        <v>168</v>
      </c>
      <c r="F1125" s="1" t="str">
        <f t="shared" si="17"/>
        <v>AYSÉN</v>
      </c>
      <c r="G1125" s="1" t="s">
        <v>481</v>
      </c>
      <c r="H1125" s="1" t="s">
        <v>482</v>
      </c>
      <c r="I1125" s="5" t="s">
        <v>4911</v>
      </c>
      <c r="J1125" s="5">
        <v>46</v>
      </c>
      <c r="K1125" s="5" t="s">
        <v>20</v>
      </c>
      <c r="L1125" s="5" t="s">
        <v>21</v>
      </c>
      <c r="M1125" s="5">
        <v>38188</v>
      </c>
      <c r="N1125" s="5" t="s">
        <v>2126</v>
      </c>
      <c r="O1125" s="1" t="s">
        <v>2127</v>
      </c>
      <c r="P1125" s="1" t="s">
        <v>1943</v>
      </c>
      <c r="Q1125" s="1" t="s">
        <v>522</v>
      </c>
      <c r="R1125" s="1" t="s">
        <v>26</v>
      </c>
      <c r="S1125" s="1" t="s">
        <v>27</v>
      </c>
      <c r="T1125" s="5">
        <v>135363</v>
      </c>
      <c r="U1125" s="1" t="s">
        <v>500</v>
      </c>
      <c r="V1125" s="1" t="s">
        <v>25</v>
      </c>
      <c r="W1125" s="1" t="s">
        <v>25</v>
      </c>
      <c r="X1125" s="1" t="s">
        <v>25</v>
      </c>
      <c r="Y1125" s="1" t="s">
        <v>25</v>
      </c>
      <c r="Z1125" s="1" t="s">
        <v>25</v>
      </c>
      <c r="AA1125" s="1" t="s">
        <v>25</v>
      </c>
      <c r="AB1125" s="1" t="s">
        <v>25</v>
      </c>
      <c r="AC1125" s="1" t="s">
        <v>4394</v>
      </c>
      <c r="AD1125" s="2">
        <v>119009.658</v>
      </c>
      <c r="AE1125" s="2">
        <v>0</v>
      </c>
      <c r="AF1125" s="2">
        <v>11990</v>
      </c>
      <c r="AG1125" s="2">
        <v>0</v>
      </c>
      <c r="AH1125" s="2">
        <v>0</v>
      </c>
      <c r="AI1125" s="2">
        <v>0</v>
      </c>
      <c r="AJ1125" s="2">
        <v>0</v>
      </c>
      <c r="AK1125" s="2">
        <v>0</v>
      </c>
      <c r="AL1125" s="25">
        <f>VLOOKUP(H1125,Tabla3[[#All],[Comuna]:[Codigo Comuna]],2,FALSE)</f>
        <v>11301</v>
      </c>
      <c r="AM1125" s="28">
        <f>VLOOKUP(AL1125,Poblacion!E$1:G$347,3,FALSE)</f>
        <v>3458</v>
      </c>
      <c r="AN1125" s="28">
        <f>VLOOKUP(AL1125,Tabla4[[#All],[Código Comuna]:[Población 2025 estimada]],3,FALSE)</f>
        <v>3751</v>
      </c>
      <c r="AO1125" s="26">
        <f>VLOOKUP(AL1125,Pobreza!B$1:E$346,4,FALSE)</f>
        <v>0.14349595742071311</v>
      </c>
    </row>
    <row r="1126" spans="1:41" ht="24" x14ac:dyDescent="0.25">
      <c r="A1126" s="5">
        <v>1298</v>
      </c>
      <c r="B1126" s="5" t="s">
        <v>497</v>
      </c>
      <c r="C1126" s="5" t="s">
        <v>497</v>
      </c>
      <c r="D1126" s="1" t="s">
        <v>498</v>
      </c>
      <c r="E1126" s="1" t="s">
        <v>168</v>
      </c>
      <c r="F1126" s="1" t="str">
        <f t="shared" si="17"/>
        <v>AYSÉN</v>
      </c>
      <c r="G1126" s="1" t="s">
        <v>481</v>
      </c>
      <c r="H1126" s="1" t="s">
        <v>482</v>
      </c>
      <c r="I1126" s="5" t="s">
        <v>4911</v>
      </c>
      <c r="J1126" s="5">
        <v>46</v>
      </c>
      <c r="K1126" s="5" t="s">
        <v>20</v>
      </c>
      <c r="L1126" s="5" t="s">
        <v>21</v>
      </c>
      <c r="M1126" s="5">
        <v>38188</v>
      </c>
      <c r="N1126" s="5" t="s">
        <v>2126</v>
      </c>
      <c r="O1126" s="1" t="s">
        <v>2127</v>
      </c>
      <c r="P1126" s="1" t="s">
        <v>1943</v>
      </c>
      <c r="Q1126" s="1" t="s">
        <v>522</v>
      </c>
      <c r="R1126" s="1" t="s">
        <v>26</v>
      </c>
      <c r="S1126" s="1" t="s">
        <v>517</v>
      </c>
      <c r="T1126" s="5">
        <v>148990</v>
      </c>
      <c r="U1126" s="1" t="s">
        <v>500</v>
      </c>
      <c r="V1126" s="1" t="s">
        <v>25</v>
      </c>
      <c r="W1126" s="1" t="s">
        <v>25</v>
      </c>
      <c r="X1126" s="1" t="s">
        <v>25</v>
      </c>
      <c r="Y1126" s="1" t="s">
        <v>25</v>
      </c>
      <c r="Z1126" s="1" t="s">
        <v>25</v>
      </c>
      <c r="AA1126" s="1" t="s">
        <v>25</v>
      </c>
      <c r="AB1126" s="1" t="s">
        <v>25</v>
      </c>
      <c r="AC1126" s="1" t="s">
        <v>4394</v>
      </c>
      <c r="AD1126" s="2">
        <v>0</v>
      </c>
      <c r="AE1126" s="2">
        <v>0</v>
      </c>
      <c r="AF1126" s="2">
        <v>171228</v>
      </c>
      <c r="AG1126" s="2">
        <v>0</v>
      </c>
      <c r="AH1126" s="2">
        <v>0</v>
      </c>
      <c r="AI1126" s="2">
        <v>0</v>
      </c>
      <c r="AJ1126" s="2">
        <v>0</v>
      </c>
      <c r="AK1126" s="2">
        <v>0</v>
      </c>
      <c r="AL1126" s="25">
        <f>VLOOKUP(H1126,Tabla3[[#All],[Comuna]:[Codigo Comuna]],2,FALSE)</f>
        <v>11301</v>
      </c>
      <c r="AM1126" s="28">
        <f>VLOOKUP(AL1126,Poblacion!E$1:G$347,3,FALSE)</f>
        <v>3458</v>
      </c>
      <c r="AN1126" s="28">
        <f>VLOOKUP(AL1126,Tabla4[[#All],[Código Comuna]:[Población 2025 estimada]],3,FALSE)</f>
        <v>3751</v>
      </c>
      <c r="AO1126" s="26">
        <f>VLOOKUP(AL1126,Pobreza!B$1:E$346,4,FALSE)</f>
        <v>0.14349595742071311</v>
      </c>
    </row>
    <row r="1127" spans="1:41" ht="24" x14ac:dyDescent="0.25">
      <c r="A1127" s="5">
        <v>1297</v>
      </c>
      <c r="B1127" s="5" t="s">
        <v>497</v>
      </c>
      <c r="C1127" s="5" t="s">
        <v>497</v>
      </c>
      <c r="D1127" s="1" t="s">
        <v>498</v>
      </c>
      <c r="E1127" s="1" t="s">
        <v>168</v>
      </c>
      <c r="F1127" s="1" t="str">
        <f t="shared" si="17"/>
        <v>AYSÉN</v>
      </c>
      <c r="G1127" s="1" t="s">
        <v>481</v>
      </c>
      <c r="H1127" s="1" t="s">
        <v>482</v>
      </c>
      <c r="I1127" s="5" t="s">
        <v>4912</v>
      </c>
      <c r="J1127" s="5">
        <v>788</v>
      </c>
      <c r="K1127" s="5" t="s">
        <v>20</v>
      </c>
      <c r="L1127" s="5" t="s">
        <v>21</v>
      </c>
      <c r="M1127" s="5">
        <v>38188</v>
      </c>
      <c r="N1127" s="5" t="s">
        <v>2126</v>
      </c>
      <c r="O1127" s="1" t="s">
        <v>2127</v>
      </c>
      <c r="P1127" s="1" t="s">
        <v>1943</v>
      </c>
      <c r="Q1127" s="1" t="s">
        <v>522</v>
      </c>
      <c r="R1127" s="1" t="s">
        <v>26</v>
      </c>
      <c r="S1127" s="1" t="s">
        <v>829</v>
      </c>
      <c r="T1127" s="5">
        <v>179244</v>
      </c>
      <c r="U1127" s="1" t="s">
        <v>25</v>
      </c>
      <c r="V1127" s="1" t="s">
        <v>25</v>
      </c>
      <c r="W1127" s="1" t="s">
        <v>25</v>
      </c>
      <c r="X1127" s="1" t="s">
        <v>25</v>
      </c>
      <c r="Y1127" s="1" t="s">
        <v>25</v>
      </c>
      <c r="Z1127" s="1" t="s">
        <v>25</v>
      </c>
      <c r="AA1127" s="1" t="s">
        <v>25</v>
      </c>
      <c r="AB1127" s="1" t="s">
        <v>25</v>
      </c>
      <c r="AC1127" s="1" t="s">
        <v>4394</v>
      </c>
      <c r="AD1127" s="2">
        <v>0</v>
      </c>
      <c r="AE1127" s="2">
        <v>0</v>
      </c>
      <c r="AF1127" s="2">
        <v>50000</v>
      </c>
      <c r="AG1127" s="2">
        <v>500000</v>
      </c>
      <c r="AH1127" s="2">
        <v>500000</v>
      </c>
      <c r="AI1127" s="2">
        <v>450000</v>
      </c>
      <c r="AJ1127" s="2">
        <v>0</v>
      </c>
      <c r="AK1127" s="2">
        <v>0</v>
      </c>
      <c r="AL1127" s="25">
        <f>VLOOKUP(H1127,Tabla3[[#All],[Comuna]:[Codigo Comuna]],2,FALSE)</f>
        <v>11301</v>
      </c>
      <c r="AM1127" s="28">
        <f>VLOOKUP(AL1127,Poblacion!E$1:G$347,3,FALSE)</f>
        <v>3458</v>
      </c>
      <c r="AN1127" s="28">
        <f>VLOOKUP(AL1127,Tabla4[[#All],[Código Comuna]:[Población 2025 estimada]],3,FALSE)</f>
        <v>3751</v>
      </c>
      <c r="AO1127" s="26">
        <f>VLOOKUP(AL1127,Pobreza!B$1:E$346,4,FALSE)</f>
        <v>0.14349595742071311</v>
      </c>
    </row>
    <row r="1128" spans="1:41" ht="24" x14ac:dyDescent="0.25">
      <c r="A1128" s="5">
        <v>1301</v>
      </c>
      <c r="B1128" s="5" t="s">
        <v>497</v>
      </c>
      <c r="C1128" s="5" t="s">
        <v>497</v>
      </c>
      <c r="D1128" s="1" t="s">
        <v>498</v>
      </c>
      <c r="E1128" s="1" t="s">
        <v>168</v>
      </c>
      <c r="F1128" s="1" t="str">
        <f t="shared" si="17"/>
        <v>AYSÉN</v>
      </c>
      <c r="G1128" s="1" t="s">
        <v>481</v>
      </c>
      <c r="H1128" s="1" t="s">
        <v>482</v>
      </c>
      <c r="I1128" s="5" t="s">
        <v>4911</v>
      </c>
      <c r="J1128" s="5">
        <v>46</v>
      </c>
      <c r="K1128" s="5" t="s">
        <v>20</v>
      </c>
      <c r="L1128" s="5" t="s">
        <v>30</v>
      </c>
      <c r="M1128" s="5">
        <v>38188</v>
      </c>
      <c r="N1128" s="5" t="s">
        <v>2126</v>
      </c>
      <c r="O1128" s="1" t="s">
        <v>2127</v>
      </c>
      <c r="P1128" s="1" t="s">
        <v>1943</v>
      </c>
      <c r="Q1128" s="1" t="s">
        <v>522</v>
      </c>
      <c r="R1128" s="1" t="s">
        <v>26</v>
      </c>
      <c r="S1128" s="1" t="s">
        <v>31</v>
      </c>
      <c r="T1128" s="5">
        <v>135362</v>
      </c>
      <c r="U1128" s="1" t="s">
        <v>500</v>
      </c>
      <c r="V1128" s="1" t="s">
        <v>25</v>
      </c>
      <c r="W1128" s="1" t="s">
        <v>25</v>
      </c>
      <c r="X1128" s="1" t="s">
        <v>25</v>
      </c>
      <c r="Y1128" s="1" t="s">
        <v>25</v>
      </c>
      <c r="Z1128" s="1" t="s">
        <v>25</v>
      </c>
      <c r="AA1128" s="1" t="s">
        <v>25</v>
      </c>
      <c r="AB1128" s="1" t="s">
        <v>25</v>
      </c>
      <c r="AC1128" s="1" t="s">
        <v>4394</v>
      </c>
      <c r="AD1128" s="2">
        <v>2110010</v>
      </c>
      <c r="AE1128" s="2">
        <v>2394000.1529999999</v>
      </c>
      <c r="AF1128" s="2">
        <v>227782</v>
      </c>
      <c r="AG1128" s="2">
        <v>0</v>
      </c>
      <c r="AH1128" s="2">
        <v>0</v>
      </c>
      <c r="AI1128" s="2">
        <v>0</v>
      </c>
      <c r="AJ1128" s="2">
        <v>0</v>
      </c>
      <c r="AK1128" s="2">
        <v>0</v>
      </c>
      <c r="AL1128" s="25">
        <f>VLOOKUP(H1128,Tabla3[[#All],[Comuna]:[Codigo Comuna]],2,FALSE)</f>
        <v>11301</v>
      </c>
      <c r="AM1128" s="28">
        <f>VLOOKUP(AL1128,Poblacion!E$1:G$347,3,FALSE)</f>
        <v>3458</v>
      </c>
      <c r="AN1128" s="28">
        <f>VLOOKUP(AL1128,Tabla4[[#All],[Código Comuna]:[Población 2025 estimada]],3,FALSE)</f>
        <v>3751</v>
      </c>
      <c r="AO1128" s="26">
        <f>VLOOKUP(AL1128,Pobreza!B$1:E$346,4,FALSE)</f>
        <v>0.14349595742071311</v>
      </c>
    </row>
    <row r="1129" spans="1:41" ht="24" x14ac:dyDescent="0.25">
      <c r="A1129" s="5">
        <v>1296</v>
      </c>
      <c r="B1129" s="5" t="s">
        <v>497</v>
      </c>
      <c r="C1129" s="5" t="s">
        <v>497</v>
      </c>
      <c r="D1129" s="1" t="s">
        <v>498</v>
      </c>
      <c r="E1129" s="1" t="s">
        <v>168</v>
      </c>
      <c r="F1129" s="1" t="str">
        <f t="shared" si="17"/>
        <v>AYSÉN</v>
      </c>
      <c r="G1129" s="1" t="s">
        <v>481</v>
      </c>
      <c r="H1129" s="1" t="s">
        <v>482</v>
      </c>
      <c r="I1129" s="5" t="s">
        <v>4912</v>
      </c>
      <c r="J1129" s="5">
        <v>788</v>
      </c>
      <c r="K1129" s="5" t="s">
        <v>20</v>
      </c>
      <c r="L1129" s="5" t="s">
        <v>30</v>
      </c>
      <c r="M1129" s="5">
        <v>38188</v>
      </c>
      <c r="N1129" s="5" t="s">
        <v>2126</v>
      </c>
      <c r="O1129" s="1" t="s">
        <v>2127</v>
      </c>
      <c r="P1129" s="1" t="s">
        <v>1943</v>
      </c>
      <c r="Q1129" s="1" t="s">
        <v>522</v>
      </c>
      <c r="R1129" s="1" t="s">
        <v>26</v>
      </c>
      <c r="S1129" s="1" t="s">
        <v>830</v>
      </c>
      <c r="T1129" s="5">
        <v>179243</v>
      </c>
      <c r="U1129" s="1" t="s">
        <v>25</v>
      </c>
      <c r="V1129" s="1" t="s">
        <v>25</v>
      </c>
      <c r="W1129" s="1" t="s">
        <v>25</v>
      </c>
      <c r="X1129" s="1" t="s">
        <v>25</v>
      </c>
      <c r="Y1129" s="1" t="s">
        <v>25</v>
      </c>
      <c r="Z1129" s="1" t="s">
        <v>25</v>
      </c>
      <c r="AA1129" s="1" t="s">
        <v>25</v>
      </c>
      <c r="AB1129" s="1" t="s">
        <v>25</v>
      </c>
      <c r="AC1129" s="1" t="s">
        <v>4394</v>
      </c>
      <c r="AD1129" s="2">
        <v>0</v>
      </c>
      <c r="AE1129" s="2">
        <v>0</v>
      </c>
      <c r="AF1129" s="2">
        <v>100000</v>
      </c>
      <c r="AG1129" s="2">
        <v>2500000</v>
      </c>
      <c r="AH1129" s="2">
        <v>4750000</v>
      </c>
      <c r="AI1129" s="2">
        <v>4650000</v>
      </c>
      <c r="AJ1129" s="2">
        <v>0</v>
      </c>
      <c r="AK1129" s="2">
        <v>0</v>
      </c>
      <c r="AL1129" s="25">
        <f>VLOOKUP(H1129,Tabla3[[#All],[Comuna]:[Codigo Comuna]],2,FALSE)</f>
        <v>11301</v>
      </c>
      <c r="AM1129" s="28">
        <f>VLOOKUP(AL1129,Poblacion!E$1:G$347,3,FALSE)</f>
        <v>3458</v>
      </c>
      <c r="AN1129" s="28">
        <f>VLOOKUP(AL1129,Tabla4[[#All],[Código Comuna]:[Población 2025 estimada]],3,FALSE)</f>
        <v>3751</v>
      </c>
      <c r="AO1129" s="26">
        <f>VLOOKUP(AL1129,Pobreza!B$1:E$346,4,FALSE)</f>
        <v>0.14349595742071311</v>
      </c>
    </row>
    <row r="1130" spans="1:41" ht="24" x14ac:dyDescent="0.25">
      <c r="A1130" s="5">
        <v>1302</v>
      </c>
      <c r="B1130" s="5" t="s">
        <v>497</v>
      </c>
      <c r="C1130" s="5" t="s">
        <v>497</v>
      </c>
      <c r="D1130" s="1" t="s">
        <v>498</v>
      </c>
      <c r="E1130" s="1" t="s">
        <v>168</v>
      </c>
      <c r="F1130" s="1" t="str">
        <f t="shared" si="17"/>
        <v>AYSÉN</v>
      </c>
      <c r="G1130" s="1" t="s">
        <v>474</v>
      </c>
      <c r="H1130" s="1" t="s">
        <v>4868</v>
      </c>
      <c r="I1130" s="5" t="s">
        <v>4911</v>
      </c>
      <c r="J1130" s="5">
        <v>106</v>
      </c>
      <c r="K1130" s="5" t="s">
        <v>20</v>
      </c>
      <c r="L1130" s="5" t="s">
        <v>30</v>
      </c>
      <c r="M1130" s="5">
        <v>41605</v>
      </c>
      <c r="N1130" s="5" t="s">
        <v>2128</v>
      </c>
      <c r="O1130" s="1" t="s">
        <v>2129</v>
      </c>
      <c r="P1130" s="1" t="s">
        <v>505</v>
      </c>
      <c r="Q1130" s="1" t="s">
        <v>506</v>
      </c>
      <c r="R1130" s="1" t="s">
        <v>26</v>
      </c>
      <c r="S1130" s="1" t="s">
        <v>135</v>
      </c>
      <c r="T1130" s="5">
        <v>166825</v>
      </c>
      <c r="U1130" s="1" t="s">
        <v>500</v>
      </c>
      <c r="V1130" s="1" t="s">
        <v>25</v>
      </c>
      <c r="W1130" s="1" t="s">
        <v>25</v>
      </c>
      <c r="X1130" s="1" t="s">
        <v>25</v>
      </c>
      <c r="Y1130" s="1" t="s">
        <v>25</v>
      </c>
      <c r="Z1130" s="1" t="s">
        <v>25</v>
      </c>
      <c r="AA1130" s="1" t="s">
        <v>25</v>
      </c>
      <c r="AB1130" s="1" t="s">
        <v>25</v>
      </c>
      <c r="AC1130" s="1" t="s">
        <v>4394</v>
      </c>
      <c r="AD1130" s="2">
        <v>3112789.7480000001</v>
      </c>
      <c r="AE1130" s="2">
        <v>8096113.8849999998</v>
      </c>
      <c r="AF1130" s="2">
        <v>1100000</v>
      </c>
      <c r="AG1130" s="2">
        <v>0</v>
      </c>
      <c r="AH1130" s="2">
        <v>0</v>
      </c>
      <c r="AI1130" s="2">
        <v>0</v>
      </c>
      <c r="AJ1130" s="2">
        <v>0</v>
      </c>
      <c r="AK1130" s="2">
        <v>0</v>
      </c>
      <c r="AL1130" s="25">
        <f>VLOOKUP(H1130,Tabla3[[#All],[Comuna]:[Codigo Comuna]],2,FALSE)</f>
        <v>11101</v>
      </c>
      <c r="AM1130" s="28">
        <f>VLOOKUP(AL1130,Poblacion!E$1:G$347,3,FALSE)</f>
        <v>57823</v>
      </c>
      <c r="AN1130" s="28">
        <f>VLOOKUP(AL1130,Tabla4[[#All],[Código Comuna]:[Población 2025 estimada]],3,FALSE)</f>
        <v>62193</v>
      </c>
      <c r="AO1130" s="26">
        <f>VLOOKUP(AL1130,Pobreza!B$1:E$346,4,FALSE)</f>
        <v>0.13961662179676371</v>
      </c>
    </row>
    <row r="1131" spans="1:41" ht="24" x14ac:dyDescent="0.25">
      <c r="A1131" s="5">
        <v>1304</v>
      </c>
      <c r="B1131" s="5" t="s">
        <v>497</v>
      </c>
      <c r="C1131" s="5" t="s">
        <v>497</v>
      </c>
      <c r="D1131" s="1" t="s">
        <v>498</v>
      </c>
      <c r="E1131" s="1" t="s">
        <v>168</v>
      </c>
      <c r="F1131" s="1" t="str">
        <f t="shared" si="17"/>
        <v>AYSÉN</v>
      </c>
      <c r="G1131" s="1" t="s">
        <v>474</v>
      </c>
      <c r="H1131" s="1" t="s">
        <v>4868</v>
      </c>
      <c r="I1131" s="5" t="s">
        <v>4911</v>
      </c>
      <c r="J1131" s="5">
        <v>111</v>
      </c>
      <c r="K1131" s="5" t="s">
        <v>20</v>
      </c>
      <c r="L1131" s="5" t="s">
        <v>21</v>
      </c>
      <c r="M1131" s="5">
        <v>41962</v>
      </c>
      <c r="N1131" s="5" t="s">
        <v>2130</v>
      </c>
      <c r="O1131" s="1" t="s">
        <v>2131</v>
      </c>
      <c r="P1131" s="1" t="s">
        <v>505</v>
      </c>
      <c r="Q1131" s="1" t="s">
        <v>560</v>
      </c>
      <c r="R1131" s="1" t="s">
        <v>89</v>
      </c>
      <c r="S1131" s="1" t="s">
        <v>106</v>
      </c>
      <c r="T1131" s="5">
        <v>151549</v>
      </c>
      <c r="U1131" s="1" t="s">
        <v>500</v>
      </c>
      <c r="V1131" s="1" t="s">
        <v>25</v>
      </c>
      <c r="W1131" s="1" t="s">
        <v>25</v>
      </c>
      <c r="X1131" s="1" t="s">
        <v>25</v>
      </c>
      <c r="Y1131" s="1" t="s">
        <v>25</v>
      </c>
      <c r="Z1131" s="1" t="s">
        <v>25</v>
      </c>
      <c r="AA1131" s="1" t="s">
        <v>25</v>
      </c>
      <c r="AB1131" s="1" t="s">
        <v>25</v>
      </c>
      <c r="AC1131" s="1" t="s">
        <v>4394</v>
      </c>
      <c r="AD1131" s="2">
        <v>285847.12699999998</v>
      </c>
      <c r="AE1131" s="2">
        <v>104211.101</v>
      </c>
      <c r="AF1131" s="2">
        <v>1914</v>
      </c>
      <c r="AG1131" s="2">
        <v>0</v>
      </c>
      <c r="AH1131" s="2">
        <v>0</v>
      </c>
      <c r="AI1131" s="2">
        <v>0</v>
      </c>
      <c r="AJ1131" s="2">
        <v>0</v>
      </c>
      <c r="AK1131" s="2">
        <v>0</v>
      </c>
      <c r="AL1131" s="25">
        <f>VLOOKUP(H1131,Tabla3[[#All],[Comuna]:[Codigo Comuna]],2,FALSE)</f>
        <v>11101</v>
      </c>
      <c r="AM1131" s="28">
        <f>VLOOKUP(AL1131,Poblacion!E$1:G$347,3,FALSE)</f>
        <v>57823</v>
      </c>
      <c r="AN1131" s="28">
        <f>VLOOKUP(AL1131,Tabla4[[#All],[Código Comuna]:[Población 2025 estimada]],3,FALSE)</f>
        <v>62193</v>
      </c>
      <c r="AO1131" s="26">
        <f>VLOOKUP(AL1131,Pobreza!B$1:E$346,4,FALSE)</f>
        <v>0.13961662179676371</v>
      </c>
    </row>
    <row r="1132" spans="1:41" ht="60" x14ac:dyDescent="0.25">
      <c r="A1132" s="5">
        <v>1305</v>
      </c>
      <c r="B1132" s="5" t="s">
        <v>497</v>
      </c>
      <c r="C1132" s="5" t="s">
        <v>497</v>
      </c>
      <c r="D1132" s="1" t="s">
        <v>498</v>
      </c>
      <c r="E1132" s="1" t="s">
        <v>168</v>
      </c>
      <c r="F1132" s="1" t="str">
        <f t="shared" si="17"/>
        <v>AYSÉN</v>
      </c>
      <c r="G1132" s="1" t="s">
        <v>2135</v>
      </c>
      <c r="H1132" s="1" t="s">
        <v>2136</v>
      </c>
      <c r="I1132" s="5" t="s">
        <v>4911</v>
      </c>
      <c r="J1132" s="5">
        <v>107</v>
      </c>
      <c r="K1132" s="5" t="s">
        <v>20</v>
      </c>
      <c r="L1132" s="5" t="s">
        <v>21</v>
      </c>
      <c r="M1132" s="5">
        <v>41608</v>
      </c>
      <c r="N1132" s="5" t="s">
        <v>2132</v>
      </c>
      <c r="O1132" s="1" t="s">
        <v>2133</v>
      </c>
      <c r="P1132" s="1" t="s">
        <v>1943</v>
      </c>
      <c r="Q1132" s="1" t="s">
        <v>1969</v>
      </c>
      <c r="R1132" s="1" t="s">
        <v>26</v>
      </c>
      <c r="S1132" s="1" t="s">
        <v>224</v>
      </c>
      <c r="T1132" s="5">
        <v>166820</v>
      </c>
      <c r="U1132" s="1" t="s">
        <v>2134</v>
      </c>
      <c r="V1132" s="1" t="s">
        <v>25</v>
      </c>
      <c r="W1132" s="1" t="s">
        <v>25</v>
      </c>
      <c r="X1132" s="1" t="s">
        <v>25</v>
      </c>
      <c r="Y1132" s="1" t="s">
        <v>25</v>
      </c>
      <c r="Z1132" s="1" t="s">
        <v>86</v>
      </c>
      <c r="AA1132" s="1" t="s">
        <v>25</v>
      </c>
      <c r="AB1132" s="1" t="s">
        <v>25</v>
      </c>
      <c r="AC1132" s="1" t="s">
        <v>4394</v>
      </c>
      <c r="AD1132" s="2">
        <v>0</v>
      </c>
      <c r="AE1132" s="2">
        <v>38143</v>
      </c>
      <c r="AF1132" s="2">
        <v>1010041</v>
      </c>
      <c r="AG1132" s="2">
        <v>788758</v>
      </c>
      <c r="AH1132" s="2">
        <v>0</v>
      </c>
      <c r="AI1132" s="2">
        <v>0</v>
      </c>
      <c r="AJ1132" s="2">
        <v>0</v>
      </c>
      <c r="AK1132" s="2">
        <v>0</v>
      </c>
      <c r="AL1132" s="25">
        <f>VLOOKUP(H1132,Tabla3[[#All],[Comuna]:[Codigo Comuna]],2,FALSE)</f>
        <v>11202</v>
      </c>
      <c r="AM1132" s="28">
        <f>VLOOKUP(AL1132,Poblacion!E$1:G$347,3,FALSE)</f>
        <v>5137</v>
      </c>
      <c r="AN1132" s="28">
        <f>VLOOKUP(AL1132,Tabla4[[#All],[Código Comuna]:[Población 2025 estimada]],3,FALSE)</f>
        <v>5878</v>
      </c>
      <c r="AO1132" s="26">
        <f>VLOOKUP(AL1132,Pobreza!B$1:E$346,4,FALSE)</f>
        <v>0.123008957507306</v>
      </c>
    </row>
    <row r="1133" spans="1:41" ht="60" x14ac:dyDescent="0.25">
      <c r="A1133" s="5">
        <v>1306</v>
      </c>
      <c r="B1133" s="5" t="s">
        <v>497</v>
      </c>
      <c r="C1133" s="5" t="s">
        <v>497</v>
      </c>
      <c r="D1133" s="1" t="s">
        <v>498</v>
      </c>
      <c r="E1133" s="1" t="s">
        <v>168</v>
      </c>
      <c r="F1133" s="1" t="str">
        <f t="shared" si="17"/>
        <v>AYSÉN</v>
      </c>
      <c r="G1133" s="1" t="s">
        <v>2135</v>
      </c>
      <c r="H1133" s="1" t="s">
        <v>2136</v>
      </c>
      <c r="I1133" s="5" t="s">
        <v>4911</v>
      </c>
      <c r="J1133" s="5">
        <v>107</v>
      </c>
      <c r="K1133" s="5" t="s">
        <v>20</v>
      </c>
      <c r="L1133" s="5" t="s">
        <v>30</v>
      </c>
      <c r="M1133" s="5">
        <v>41608</v>
      </c>
      <c r="N1133" s="5" t="s">
        <v>2132</v>
      </c>
      <c r="O1133" s="1" t="s">
        <v>2133</v>
      </c>
      <c r="P1133" s="1" t="s">
        <v>1943</v>
      </c>
      <c r="Q1133" s="1" t="s">
        <v>1969</v>
      </c>
      <c r="R1133" s="1" t="s">
        <v>26</v>
      </c>
      <c r="S1133" s="1" t="s">
        <v>135</v>
      </c>
      <c r="T1133" s="5">
        <v>166821</v>
      </c>
      <c r="U1133" s="1" t="s">
        <v>2134</v>
      </c>
      <c r="V1133" s="1" t="s">
        <v>25</v>
      </c>
      <c r="W1133" s="1" t="s">
        <v>25</v>
      </c>
      <c r="X1133" s="1" t="s">
        <v>25</v>
      </c>
      <c r="Y1133" s="1" t="s">
        <v>25</v>
      </c>
      <c r="Z1133" s="1" t="s">
        <v>86</v>
      </c>
      <c r="AA1133" s="1" t="s">
        <v>25</v>
      </c>
      <c r="AB1133" s="1" t="s">
        <v>25</v>
      </c>
      <c r="AC1133" s="1" t="s">
        <v>4394</v>
      </c>
      <c r="AD1133" s="2">
        <v>0</v>
      </c>
      <c r="AE1133" s="2">
        <v>379351</v>
      </c>
      <c r="AF1133" s="2">
        <v>15429786</v>
      </c>
      <c r="AG1133" s="2">
        <v>35064020</v>
      </c>
      <c r="AH1133" s="2">
        <v>35371354</v>
      </c>
      <c r="AI1133" s="2">
        <v>0</v>
      </c>
      <c r="AJ1133" s="2">
        <v>0</v>
      </c>
      <c r="AK1133" s="2">
        <v>0</v>
      </c>
      <c r="AL1133" s="25">
        <f>VLOOKUP(H1133,Tabla3[[#All],[Comuna]:[Codigo Comuna]],2,FALSE)</f>
        <v>11202</v>
      </c>
      <c r="AM1133" s="28">
        <f>VLOOKUP(AL1133,Poblacion!E$1:G$347,3,FALSE)</f>
        <v>5137</v>
      </c>
      <c r="AN1133" s="28">
        <f>VLOOKUP(AL1133,Tabla4[[#All],[Código Comuna]:[Población 2025 estimada]],3,FALSE)</f>
        <v>5878</v>
      </c>
      <c r="AO1133" s="26">
        <f>VLOOKUP(AL1133,Pobreza!B$1:E$346,4,FALSE)</f>
        <v>0.123008957507306</v>
      </c>
    </row>
    <row r="1134" spans="1:41" ht="24" x14ac:dyDescent="0.25">
      <c r="A1134" s="5">
        <v>1309</v>
      </c>
      <c r="B1134" s="5" t="s">
        <v>497</v>
      </c>
      <c r="C1134" s="5" t="s">
        <v>497</v>
      </c>
      <c r="D1134" s="1" t="s">
        <v>498</v>
      </c>
      <c r="E1134" s="1" t="s">
        <v>168</v>
      </c>
      <c r="F1134" s="1" t="str">
        <f t="shared" si="17"/>
        <v>AYSÉN</v>
      </c>
      <c r="G1134" s="1" t="s">
        <v>2124</v>
      </c>
      <c r="H1134" s="1" t="s">
        <v>2125</v>
      </c>
      <c r="I1134" s="5" t="s">
        <v>4911</v>
      </c>
      <c r="J1134" s="5">
        <v>115</v>
      </c>
      <c r="K1134" s="5" t="s">
        <v>20</v>
      </c>
      <c r="L1134" s="5" t="s">
        <v>21</v>
      </c>
      <c r="M1134" s="5">
        <v>42194</v>
      </c>
      <c r="N1134" s="5" t="s">
        <v>2137</v>
      </c>
      <c r="O1134" s="1" t="s">
        <v>2138</v>
      </c>
      <c r="P1134" s="1" t="s">
        <v>1943</v>
      </c>
      <c r="Q1134" s="1" t="s">
        <v>1969</v>
      </c>
      <c r="R1134" s="1" t="s">
        <v>26</v>
      </c>
      <c r="S1134" s="1" t="s">
        <v>1029</v>
      </c>
      <c r="T1134" s="5">
        <v>170344</v>
      </c>
      <c r="U1134" s="1" t="s">
        <v>2139</v>
      </c>
      <c r="V1134" s="1" t="s">
        <v>25</v>
      </c>
      <c r="W1134" s="1" t="s">
        <v>25</v>
      </c>
      <c r="X1134" s="1" t="s">
        <v>25</v>
      </c>
      <c r="Y1134" s="1" t="s">
        <v>25</v>
      </c>
      <c r="Z1134" s="1" t="s">
        <v>86</v>
      </c>
      <c r="AA1134" s="1" t="s">
        <v>25</v>
      </c>
      <c r="AB1134" s="1" t="s">
        <v>25</v>
      </c>
      <c r="AC1134" s="1" t="s">
        <v>4394</v>
      </c>
      <c r="AD1134" s="2">
        <v>0</v>
      </c>
      <c r="AE1134" s="2">
        <v>200010</v>
      </c>
      <c r="AF1134" s="2">
        <v>536248</v>
      </c>
      <c r="AG1134" s="2">
        <v>324110</v>
      </c>
      <c r="AH1134" s="2">
        <v>0</v>
      </c>
      <c r="AI1134" s="2">
        <v>0</v>
      </c>
      <c r="AJ1134" s="2">
        <v>0</v>
      </c>
      <c r="AK1134" s="2">
        <v>0</v>
      </c>
      <c r="AL1134" s="25">
        <f>VLOOKUP(H1134,Tabla3[[#All],[Comuna]:[Codigo Comuna]],2,FALSE)</f>
        <v>11402</v>
      </c>
      <c r="AM1134" s="28">
        <f>VLOOKUP(AL1134,Poblacion!E$1:G$347,3,FALSE)</f>
        <v>2723</v>
      </c>
      <c r="AN1134" s="28">
        <f>VLOOKUP(AL1134,Tabla4[[#All],[Código Comuna]:[Población 2025 estimada]],3,FALSE)</f>
        <v>2714</v>
      </c>
      <c r="AO1134" s="26">
        <f>VLOOKUP(AL1134,Pobreza!B$1:E$346,4,FALSE)</f>
        <v>0.18843438340137711</v>
      </c>
    </row>
    <row r="1135" spans="1:41" ht="24" x14ac:dyDescent="0.25">
      <c r="A1135" s="5">
        <v>1310</v>
      </c>
      <c r="B1135" s="5" t="s">
        <v>497</v>
      </c>
      <c r="C1135" s="5" t="s">
        <v>497</v>
      </c>
      <c r="D1135" s="1" t="s">
        <v>498</v>
      </c>
      <c r="E1135" s="1" t="s">
        <v>168</v>
      </c>
      <c r="F1135" s="1" t="str">
        <f t="shared" si="17"/>
        <v>AYSÉN</v>
      </c>
      <c r="G1135" s="1" t="s">
        <v>2124</v>
      </c>
      <c r="H1135" s="1" t="s">
        <v>2125</v>
      </c>
      <c r="I1135" s="5" t="s">
        <v>4911</v>
      </c>
      <c r="J1135" s="5">
        <v>115</v>
      </c>
      <c r="K1135" s="5" t="s">
        <v>20</v>
      </c>
      <c r="L1135" s="5" t="s">
        <v>30</v>
      </c>
      <c r="M1135" s="5">
        <v>42194</v>
      </c>
      <c r="N1135" s="5" t="s">
        <v>2137</v>
      </c>
      <c r="O1135" s="1" t="s">
        <v>2138</v>
      </c>
      <c r="P1135" s="1" t="s">
        <v>1943</v>
      </c>
      <c r="Q1135" s="1" t="s">
        <v>1969</v>
      </c>
      <c r="R1135" s="1" t="s">
        <v>26</v>
      </c>
      <c r="S1135" s="1" t="s">
        <v>641</v>
      </c>
      <c r="T1135" s="5">
        <v>170345</v>
      </c>
      <c r="U1135" s="1" t="s">
        <v>2139</v>
      </c>
      <c r="V1135" s="1" t="s">
        <v>25</v>
      </c>
      <c r="W1135" s="1" t="s">
        <v>25</v>
      </c>
      <c r="X1135" s="1" t="s">
        <v>25</v>
      </c>
      <c r="Y1135" s="1" t="s">
        <v>25</v>
      </c>
      <c r="Z1135" s="1" t="s">
        <v>86</v>
      </c>
      <c r="AA1135" s="1" t="s">
        <v>25</v>
      </c>
      <c r="AB1135" s="1" t="s">
        <v>25</v>
      </c>
      <c r="AC1135" s="1" t="s">
        <v>4394</v>
      </c>
      <c r="AD1135" s="2">
        <v>0</v>
      </c>
      <c r="AE1135" s="2">
        <v>300010</v>
      </c>
      <c r="AF1135" s="2">
        <v>21687752</v>
      </c>
      <c r="AG1135" s="2">
        <v>16700890</v>
      </c>
      <c r="AH1135" s="2">
        <v>6000000</v>
      </c>
      <c r="AI1135" s="2">
        <v>0</v>
      </c>
      <c r="AJ1135" s="2">
        <v>0</v>
      </c>
      <c r="AK1135" s="2">
        <v>0</v>
      </c>
      <c r="AL1135" s="25">
        <f>VLOOKUP(H1135,Tabla3[[#All],[Comuna]:[Codigo Comuna]],2,FALSE)</f>
        <v>11402</v>
      </c>
      <c r="AM1135" s="28">
        <f>VLOOKUP(AL1135,Poblacion!E$1:G$347,3,FALSE)</f>
        <v>2723</v>
      </c>
      <c r="AN1135" s="28">
        <f>VLOOKUP(AL1135,Tabla4[[#All],[Código Comuna]:[Población 2025 estimada]],3,FALSE)</f>
        <v>2714</v>
      </c>
      <c r="AO1135" s="26">
        <f>VLOOKUP(AL1135,Pobreza!B$1:E$346,4,FALSE)</f>
        <v>0.18843438340137711</v>
      </c>
    </row>
    <row r="1136" spans="1:41" ht="36" x14ac:dyDescent="0.25">
      <c r="A1136" s="5">
        <v>1312</v>
      </c>
      <c r="B1136" s="5" t="s">
        <v>497</v>
      </c>
      <c r="C1136" s="5" t="s">
        <v>497</v>
      </c>
      <c r="D1136" s="1" t="s">
        <v>498</v>
      </c>
      <c r="E1136" s="1" t="s">
        <v>168</v>
      </c>
      <c r="F1136" s="1" t="str">
        <f t="shared" si="17"/>
        <v>AYSÉN</v>
      </c>
      <c r="G1136" s="1" t="s">
        <v>481</v>
      </c>
      <c r="H1136" s="1" t="s">
        <v>482</v>
      </c>
      <c r="I1136" s="5" t="s">
        <v>4911</v>
      </c>
      <c r="J1136" s="5">
        <v>119</v>
      </c>
      <c r="K1136" s="5" t="s">
        <v>20</v>
      </c>
      <c r="L1136" s="5" t="s">
        <v>21</v>
      </c>
      <c r="M1136" s="5">
        <v>42248</v>
      </c>
      <c r="N1136" s="5" t="s">
        <v>2140</v>
      </c>
      <c r="O1136" s="1" t="s">
        <v>2141</v>
      </c>
      <c r="P1136" s="1" t="s">
        <v>1943</v>
      </c>
      <c r="Q1136" s="1" t="s">
        <v>1969</v>
      </c>
      <c r="R1136" s="1" t="s">
        <v>26</v>
      </c>
      <c r="S1136" s="1" t="s">
        <v>328</v>
      </c>
      <c r="T1136" s="5">
        <v>145763</v>
      </c>
      <c r="U1136" s="1" t="s">
        <v>1947</v>
      </c>
      <c r="V1136" s="1" t="s">
        <v>25</v>
      </c>
      <c r="W1136" s="1" t="s">
        <v>25</v>
      </c>
      <c r="X1136" s="1" t="s">
        <v>25</v>
      </c>
      <c r="Y1136" s="1" t="s">
        <v>25</v>
      </c>
      <c r="Z1136" s="1" t="s">
        <v>86</v>
      </c>
      <c r="AA1136" s="1" t="s">
        <v>25</v>
      </c>
      <c r="AB1136" s="1" t="s">
        <v>25</v>
      </c>
      <c r="AC1136" s="1" t="s">
        <v>4394</v>
      </c>
      <c r="AD1136" s="2">
        <v>0</v>
      </c>
      <c r="AE1136" s="2">
        <v>349999</v>
      </c>
      <c r="AF1136" s="2">
        <v>721799</v>
      </c>
      <c r="AG1136" s="2">
        <v>373088</v>
      </c>
      <c r="AH1136" s="2">
        <v>0</v>
      </c>
      <c r="AI1136" s="2">
        <v>0</v>
      </c>
      <c r="AJ1136" s="2">
        <v>0</v>
      </c>
      <c r="AK1136" s="2">
        <v>0</v>
      </c>
      <c r="AL1136" s="25">
        <f>VLOOKUP(H1136,Tabla3[[#All],[Comuna]:[Codigo Comuna]],2,FALSE)</f>
        <v>11301</v>
      </c>
      <c r="AM1136" s="28">
        <f>VLOOKUP(AL1136,Poblacion!E$1:G$347,3,FALSE)</f>
        <v>3458</v>
      </c>
      <c r="AN1136" s="28">
        <f>VLOOKUP(AL1136,Tabla4[[#All],[Código Comuna]:[Población 2025 estimada]],3,FALSE)</f>
        <v>3751</v>
      </c>
      <c r="AO1136" s="26">
        <f>VLOOKUP(AL1136,Pobreza!B$1:E$346,4,FALSE)</f>
        <v>0.14349595742071311</v>
      </c>
    </row>
    <row r="1137" spans="1:41" ht="36" x14ac:dyDescent="0.25">
      <c r="A1137" s="5">
        <v>1311</v>
      </c>
      <c r="B1137" s="5" t="s">
        <v>497</v>
      </c>
      <c r="C1137" s="5" t="s">
        <v>497</v>
      </c>
      <c r="D1137" s="1" t="s">
        <v>498</v>
      </c>
      <c r="E1137" s="1" t="s">
        <v>168</v>
      </c>
      <c r="F1137" s="1" t="str">
        <f t="shared" si="17"/>
        <v>AYSÉN</v>
      </c>
      <c r="G1137" s="1" t="s">
        <v>481</v>
      </c>
      <c r="H1137" s="1" t="s">
        <v>482</v>
      </c>
      <c r="I1137" s="5" t="s">
        <v>4911</v>
      </c>
      <c r="J1137" s="5">
        <v>119</v>
      </c>
      <c r="K1137" s="5" t="s">
        <v>20</v>
      </c>
      <c r="L1137" s="5" t="s">
        <v>30</v>
      </c>
      <c r="M1137" s="5">
        <v>42248</v>
      </c>
      <c r="N1137" s="5" t="s">
        <v>2140</v>
      </c>
      <c r="O1137" s="1" t="s">
        <v>2141</v>
      </c>
      <c r="P1137" s="1" t="s">
        <v>1943</v>
      </c>
      <c r="Q1137" s="1" t="s">
        <v>1969</v>
      </c>
      <c r="R1137" s="1" t="s">
        <v>26</v>
      </c>
      <c r="S1137" s="1" t="s">
        <v>126</v>
      </c>
      <c r="T1137" s="5">
        <v>145762</v>
      </c>
      <c r="U1137" s="1" t="s">
        <v>1947</v>
      </c>
      <c r="V1137" s="1" t="s">
        <v>25</v>
      </c>
      <c r="W1137" s="1" t="s">
        <v>25</v>
      </c>
      <c r="X1137" s="1" t="s">
        <v>25</v>
      </c>
      <c r="Y1137" s="1" t="s">
        <v>25</v>
      </c>
      <c r="Z1137" s="1" t="s">
        <v>86</v>
      </c>
      <c r="AA1137" s="1" t="s">
        <v>25</v>
      </c>
      <c r="AB1137" s="1" t="s">
        <v>25</v>
      </c>
      <c r="AC1137" s="1" t="s">
        <v>4394</v>
      </c>
      <c r="AD1137" s="2">
        <v>0</v>
      </c>
      <c r="AE1137" s="2">
        <v>2500000</v>
      </c>
      <c r="AF1137" s="2">
        <v>13194774</v>
      </c>
      <c r="AG1137" s="2">
        <v>14041079</v>
      </c>
      <c r="AH1137" s="2">
        <v>16000000</v>
      </c>
      <c r="AI1137" s="2">
        <v>0</v>
      </c>
      <c r="AJ1137" s="2">
        <v>0</v>
      </c>
      <c r="AK1137" s="2">
        <v>0</v>
      </c>
      <c r="AL1137" s="25">
        <f>VLOOKUP(H1137,Tabla3[[#All],[Comuna]:[Codigo Comuna]],2,FALSE)</f>
        <v>11301</v>
      </c>
      <c r="AM1137" s="28">
        <f>VLOOKUP(AL1137,Poblacion!E$1:G$347,3,FALSE)</f>
        <v>3458</v>
      </c>
      <c r="AN1137" s="28">
        <f>VLOOKUP(AL1137,Tabla4[[#All],[Código Comuna]:[Población 2025 estimada]],3,FALSE)</f>
        <v>3751</v>
      </c>
      <c r="AO1137" s="26">
        <f>VLOOKUP(AL1137,Pobreza!B$1:E$346,4,FALSE)</f>
        <v>0.14349595742071311</v>
      </c>
    </row>
    <row r="1138" spans="1:41" ht="24" x14ac:dyDescent="0.25">
      <c r="A1138" s="5">
        <v>1314</v>
      </c>
      <c r="B1138" s="5" t="s">
        <v>497</v>
      </c>
      <c r="C1138" s="5" t="s">
        <v>497</v>
      </c>
      <c r="D1138" s="1" t="s">
        <v>498</v>
      </c>
      <c r="E1138" s="1" t="s">
        <v>168</v>
      </c>
      <c r="F1138" s="1" t="str">
        <f t="shared" si="17"/>
        <v>AYSÉN</v>
      </c>
      <c r="G1138" s="1" t="s">
        <v>2124</v>
      </c>
      <c r="H1138" s="1" t="s">
        <v>2125</v>
      </c>
      <c r="I1138" s="5" t="s">
        <v>4912</v>
      </c>
      <c r="J1138" s="5">
        <v>786</v>
      </c>
      <c r="K1138" s="5" t="s">
        <v>20</v>
      </c>
      <c r="L1138" s="5" t="s">
        <v>21</v>
      </c>
      <c r="M1138" s="5">
        <v>42246</v>
      </c>
      <c r="N1138" s="5" t="s">
        <v>2142</v>
      </c>
      <c r="O1138" s="1" t="s">
        <v>2143</v>
      </c>
      <c r="P1138" s="1" t="s">
        <v>1943</v>
      </c>
      <c r="Q1138" s="1" t="s">
        <v>1969</v>
      </c>
      <c r="R1138" s="1" t="s">
        <v>26</v>
      </c>
      <c r="S1138" s="1" t="s">
        <v>517</v>
      </c>
      <c r="T1138" s="5">
        <v>170999</v>
      </c>
      <c r="U1138" s="1" t="s">
        <v>25</v>
      </c>
      <c r="V1138" s="1" t="s">
        <v>25</v>
      </c>
      <c r="W1138" s="1" t="s">
        <v>25</v>
      </c>
      <c r="X1138" s="1" t="s">
        <v>25</v>
      </c>
      <c r="Y1138" s="1" t="s">
        <v>25</v>
      </c>
      <c r="Z1138" s="1" t="s">
        <v>86</v>
      </c>
      <c r="AA1138" s="1" t="s">
        <v>25</v>
      </c>
      <c r="AB1138" s="1" t="s">
        <v>25</v>
      </c>
      <c r="AC1138" s="1" t="s">
        <v>4394</v>
      </c>
      <c r="AD1138" s="2">
        <v>0</v>
      </c>
      <c r="AE1138" s="2">
        <v>0</v>
      </c>
      <c r="AF1138" s="2">
        <v>15000</v>
      </c>
      <c r="AG1138" s="2">
        <v>486476</v>
      </c>
      <c r="AH1138" s="2">
        <v>523726</v>
      </c>
      <c r="AI1138" s="2">
        <v>89451</v>
      </c>
      <c r="AJ1138" s="2">
        <v>0</v>
      </c>
      <c r="AK1138" s="2">
        <v>0</v>
      </c>
      <c r="AL1138" s="25">
        <f>VLOOKUP(H1138,Tabla3[[#All],[Comuna]:[Codigo Comuna]],2,FALSE)</f>
        <v>11402</v>
      </c>
      <c r="AM1138" s="28">
        <f>VLOOKUP(AL1138,Poblacion!E$1:G$347,3,FALSE)</f>
        <v>2723</v>
      </c>
      <c r="AN1138" s="28">
        <f>VLOOKUP(AL1138,Tabla4[[#All],[Código Comuna]:[Población 2025 estimada]],3,FALSE)</f>
        <v>2714</v>
      </c>
      <c r="AO1138" s="26">
        <f>VLOOKUP(AL1138,Pobreza!B$1:E$346,4,FALSE)</f>
        <v>0.18843438340137711</v>
      </c>
    </row>
    <row r="1139" spans="1:41" ht="72" x14ac:dyDescent="0.25">
      <c r="A1139" s="5">
        <v>1313</v>
      </c>
      <c r="B1139" s="5" t="s">
        <v>497</v>
      </c>
      <c r="C1139" s="5" t="s">
        <v>497</v>
      </c>
      <c r="D1139" s="1" t="s">
        <v>498</v>
      </c>
      <c r="E1139" s="1" t="s">
        <v>168</v>
      </c>
      <c r="F1139" s="1" t="str">
        <f t="shared" si="17"/>
        <v>AYSÉN</v>
      </c>
      <c r="G1139" s="1" t="s">
        <v>2124</v>
      </c>
      <c r="H1139" s="1" t="s">
        <v>2125</v>
      </c>
      <c r="I1139" s="5" t="s">
        <v>4911</v>
      </c>
      <c r="J1139" s="5">
        <v>117</v>
      </c>
      <c r="K1139" s="5" t="s">
        <v>20</v>
      </c>
      <c r="L1139" s="5" t="s">
        <v>21</v>
      </c>
      <c r="M1139" s="5">
        <v>42246</v>
      </c>
      <c r="N1139" s="5" t="s">
        <v>2142</v>
      </c>
      <c r="O1139" s="1" t="s">
        <v>2143</v>
      </c>
      <c r="P1139" s="1" t="s">
        <v>1943</v>
      </c>
      <c r="Q1139" s="1" t="s">
        <v>1969</v>
      </c>
      <c r="R1139" s="1" t="s">
        <v>26</v>
      </c>
      <c r="S1139" s="1" t="s">
        <v>1029</v>
      </c>
      <c r="T1139" s="5">
        <v>150835</v>
      </c>
      <c r="U1139" s="1" t="s">
        <v>2144</v>
      </c>
      <c r="V1139" s="1" t="s">
        <v>25</v>
      </c>
      <c r="W1139" s="1" t="s">
        <v>25</v>
      </c>
      <c r="X1139" s="1" t="s">
        <v>25</v>
      </c>
      <c r="Y1139" s="1" t="s">
        <v>25</v>
      </c>
      <c r="Z1139" s="1" t="s">
        <v>86</v>
      </c>
      <c r="AA1139" s="1" t="s">
        <v>25</v>
      </c>
      <c r="AB1139" s="1" t="s">
        <v>25</v>
      </c>
      <c r="AC1139" s="1" t="s">
        <v>4394</v>
      </c>
      <c r="AD1139" s="2">
        <v>0</v>
      </c>
      <c r="AE1139" s="2">
        <v>1</v>
      </c>
      <c r="AF1139" s="2">
        <v>452608</v>
      </c>
      <c r="AG1139" s="2">
        <v>482556</v>
      </c>
      <c r="AH1139" s="2">
        <v>416671</v>
      </c>
      <c r="AI1139" s="2">
        <v>100000</v>
      </c>
      <c r="AJ1139" s="2">
        <v>0</v>
      </c>
      <c r="AK1139" s="2">
        <v>0</v>
      </c>
      <c r="AL1139" s="25">
        <f>VLOOKUP(H1139,Tabla3[[#All],[Comuna]:[Codigo Comuna]],2,FALSE)</f>
        <v>11402</v>
      </c>
      <c r="AM1139" s="28">
        <f>VLOOKUP(AL1139,Poblacion!E$1:G$347,3,FALSE)</f>
        <v>2723</v>
      </c>
      <c r="AN1139" s="28">
        <f>VLOOKUP(AL1139,Tabla4[[#All],[Código Comuna]:[Población 2025 estimada]],3,FALSE)</f>
        <v>2714</v>
      </c>
      <c r="AO1139" s="26">
        <f>VLOOKUP(AL1139,Pobreza!B$1:E$346,4,FALSE)</f>
        <v>0.18843438340137711</v>
      </c>
    </row>
    <row r="1140" spans="1:41" ht="24" x14ac:dyDescent="0.25">
      <c r="A1140" s="5">
        <v>1316</v>
      </c>
      <c r="B1140" s="5" t="s">
        <v>497</v>
      </c>
      <c r="C1140" s="5" t="s">
        <v>497</v>
      </c>
      <c r="D1140" s="1" t="s">
        <v>498</v>
      </c>
      <c r="E1140" s="1" t="s">
        <v>168</v>
      </c>
      <c r="F1140" s="1" t="str">
        <f t="shared" si="17"/>
        <v>AYSÉN</v>
      </c>
      <c r="G1140" s="1" t="s">
        <v>2124</v>
      </c>
      <c r="H1140" s="1" t="s">
        <v>2125</v>
      </c>
      <c r="I1140" s="5" t="s">
        <v>4912</v>
      </c>
      <c r="J1140" s="5">
        <v>786</v>
      </c>
      <c r="K1140" s="5" t="s">
        <v>20</v>
      </c>
      <c r="L1140" s="5" t="s">
        <v>30</v>
      </c>
      <c r="M1140" s="5">
        <v>42246</v>
      </c>
      <c r="N1140" s="5" t="s">
        <v>2142</v>
      </c>
      <c r="O1140" s="1" t="s">
        <v>2143</v>
      </c>
      <c r="P1140" s="1" t="s">
        <v>1943</v>
      </c>
      <c r="Q1140" s="1" t="s">
        <v>1969</v>
      </c>
      <c r="R1140" s="1" t="s">
        <v>26</v>
      </c>
      <c r="S1140" s="1" t="s">
        <v>226</v>
      </c>
      <c r="T1140" s="5">
        <v>170998</v>
      </c>
      <c r="U1140" s="1" t="s">
        <v>25</v>
      </c>
      <c r="V1140" s="1" t="s">
        <v>25</v>
      </c>
      <c r="W1140" s="1" t="s">
        <v>25</v>
      </c>
      <c r="X1140" s="1" t="s">
        <v>25</v>
      </c>
      <c r="Y1140" s="1" t="s">
        <v>25</v>
      </c>
      <c r="Z1140" s="1" t="s">
        <v>86</v>
      </c>
      <c r="AA1140" s="1" t="s">
        <v>25</v>
      </c>
      <c r="AB1140" s="1" t="s">
        <v>25</v>
      </c>
      <c r="AC1140" s="1" t="s">
        <v>4394</v>
      </c>
      <c r="AD1140" s="2">
        <v>0</v>
      </c>
      <c r="AE1140" s="2">
        <v>0</v>
      </c>
      <c r="AF1140" s="2">
        <v>65006</v>
      </c>
      <c r="AG1140" s="2">
        <v>7463000</v>
      </c>
      <c r="AH1140" s="2">
        <v>29877160</v>
      </c>
      <c r="AI1140" s="2">
        <v>29877162</v>
      </c>
      <c r="AJ1140" s="2">
        <v>0</v>
      </c>
      <c r="AK1140" s="2">
        <v>0</v>
      </c>
      <c r="AL1140" s="25">
        <f>VLOOKUP(H1140,Tabla3[[#All],[Comuna]:[Codigo Comuna]],2,FALSE)</f>
        <v>11402</v>
      </c>
      <c r="AM1140" s="28">
        <f>VLOOKUP(AL1140,Poblacion!E$1:G$347,3,FALSE)</f>
        <v>2723</v>
      </c>
      <c r="AN1140" s="28">
        <f>VLOOKUP(AL1140,Tabla4[[#All],[Código Comuna]:[Población 2025 estimada]],3,FALSE)</f>
        <v>2714</v>
      </c>
      <c r="AO1140" s="26">
        <f>VLOOKUP(AL1140,Pobreza!B$1:E$346,4,FALSE)</f>
        <v>0.18843438340137711</v>
      </c>
    </row>
    <row r="1141" spans="1:41" ht="72" x14ac:dyDescent="0.25">
      <c r="A1141" s="5">
        <v>1315</v>
      </c>
      <c r="B1141" s="5" t="s">
        <v>497</v>
      </c>
      <c r="C1141" s="5" t="s">
        <v>497</v>
      </c>
      <c r="D1141" s="1" t="s">
        <v>498</v>
      </c>
      <c r="E1141" s="1" t="s">
        <v>168</v>
      </c>
      <c r="F1141" s="1" t="str">
        <f t="shared" si="17"/>
        <v>AYSÉN</v>
      </c>
      <c r="G1141" s="1" t="s">
        <v>2124</v>
      </c>
      <c r="H1141" s="1" t="s">
        <v>2125</v>
      </c>
      <c r="I1141" s="5" t="s">
        <v>4911</v>
      </c>
      <c r="J1141" s="5">
        <v>117</v>
      </c>
      <c r="K1141" s="5" t="s">
        <v>20</v>
      </c>
      <c r="L1141" s="5" t="s">
        <v>30</v>
      </c>
      <c r="M1141" s="5">
        <v>42246</v>
      </c>
      <c r="N1141" s="5" t="s">
        <v>2142</v>
      </c>
      <c r="O1141" s="1" t="s">
        <v>2143</v>
      </c>
      <c r="P1141" s="1" t="s">
        <v>1943</v>
      </c>
      <c r="Q1141" s="1" t="s">
        <v>1969</v>
      </c>
      <c r="R1141" s="1" t="s">
        <v>26</v>
      </c>
      <c r="S1141" s="1" t="s">
        <v>641</v>
      </c>
      <c r="T1141" s="5">
        <v>150836</v>
      </c>
      <c r="U1141" s="1" t="s">
        <v>2144</v>
      </c>
      <c r="V1141" s="1" t="s">
        <v>25</v>
      </c>
      <c r="W1141" s="1" t="s">
        <v>25</v>
      </c>
      <c r="X1141" s="1" t="s">
        <v>25</v>
      </c>
      <c r="Y1141" s="1" t="s">
        <v>25</v>
      </c>
      <c r="Z1141" s="1" t="s">
        <v>86</v>
      </c>
      <c r="AA1141" s="1" t="s">
        <v>25</v>
      </c>
      <c r="AB1141" s="1" t="s">
        <v>25</v>
      </c>
      <c r="AC1141" s="1" t="s">
        <v>4394</v>
      </c>
      <c r="AD1141" s="2">
        <v>0</v>
      </c>
      <c r="AE1141" s="2">
        <v>1</v>
      </c>
      <c r="AF1141" s="2">
        <v>7715511</v>
      </c>
      <c r="AG1141" s="2">
        <v>28635918</v>
      </c>
      <c r="AH1141" s="2">
        <v>28815204</v>
      </c>
      <c r="AI1141" s="2">
        <v>10000000</v>
      </c>
      <c r="AJ1141" s="2">
        <v>0</v>
      </c>
      <c r="AK1141" s="2">
        <v>0</v>
      </c>
      <c r="AL1141" s="25">
        <f>VLOOKUP(H1141,Tabla3[[#All],[Comuna]:[Codigo Comuna]],2,FALSE)</f>
        <v>11402</v>
      </c>
      <c r="AM1141" s="28">
        <f>VLOOKUP(AL1141,Poblacion!E$1:G$347,3,FALSE)</f>
        <v>2723</v>
      </c>
      <c r="AN1141" s="28">
        <f>VLOOKUP(AL1141,Tabla4[[#All],[Código Comuna]:[Población 2025 estimada]],3,FALSE)</f>
        <v>2714</v>
      </c>
      <c r="AO1141" s="26">
        <f>VLOOKUP(AL1141,Pobreza!B$1:E$346,4,FALSE)</f>
        <v>0.18843438340137711</v>
      </c>
    </row>
    <row r="1142" spans="1:41" ht="24" x14ac:dyDescent="0.25">
      <c r="A1142" s="5">
        <v>1317</v>
      </c>
      <c r="B1142" s="5" t="s">
        <v>497</v>
      </c>
      <c r="C1142" s="5" t="s">
        <v>497</v>
      </c>
      <c r="D1142" s="1" t="s">
        <v>498</v>
      </c>
      <c r="E1142" s="1" t="s">
        <v>168</v>
      </c>
      <c r="F1142" s="1" t="str">
        <f t="shared" si="17"/>
        <v>AYSÉN</v>
      </c>
      <c r="G1142" s="1" t="s">
        <v>481</v>
      </c>
      <c r="H1142" s="1" t="s">
        <v>482</v>
      </c>
      <c r="I1142" s="5" t="s">
        <v>4911</v>
      </c>
      <c r="J1142" s="5">
        <v>118</v>
      </c>
      <c r="K1142" s="5" t="s">
        <v>20</v>
      </c>
      <c r="L1142" s="5" t="s">
        <v>21</v>
      </c>
      <c r="M1142" s="5">
        <v>42247</v>
      </c>
      <c r="N1142" s="5" t="s">
        <v>2145</v>
      </c>
      <c r="O1142" s="1" t="s">
        <v>2146</v>
      </c>
      <c r="P1142" s="1" t="s">
        <v>1943</v>
      </c>
      <c r="Q1142" s="1" t="s">
        <v>1944</v>
      </c>
      <c r="R1142" s="1" t="s">
        <v>89</v>
      </c>
      <c r="S1142" s="1" t="s">
        <v>921</v>
      </c>
      <c r="T1142" s="5">
        <v>142871</v>
      </c>
      <c r="U1142" s="1" t="s">
        <v>500</v>
      </c>
      <c r="V1142" s="1" t="s">
        <v>25</v>
      </c>
      <c r="W1142" s="1" t="s">
        <v>25</v>
      </c>
      <c r="X1142" s="1" t="s">
        <v>25</v>
      </c>
      <c r="Y1142" s="1" t="s">
        <v>25</v>
      </c>
      <c r="Z1142" s="1" t="s">
        <v>86</v>
      </c>
      <c r="AA1142" s="1" t="s">
        <v>25</v>
      </c>
      <c r="AB1142" s="1" t="s">
        <v>25</v>
      </c>
      <c r="AC1142" s="1" t="s">
        <v>4394</v>
      </c>
      <c r="AD1142" s="2">
        <v>334808.65600000002</v>
      </c>
      <c r="AE1142" s="2">
        <v>111579</v>
      </c>
      <c r="AF1142" s="2">
        <v>241227</v>
      </c>
      <c r="AG1142" s="2">
        <v>195547</v>
      </c>
      <c r="AH1142" s="2">
        <v>0</v>
      </c>
      <c r="AI1142" s="2">
        <v>0</v>
      </c>
      <c r="AJ1142" s="2">
        <v>0</v>
      </c>
      <c r="AK1142" s="2">
        <v>0</v>
      </c>
      <c r="AL1142" s="25">
        <f>VLOOKUP(H1142,Tabla3[[#All],[Comuna]:[Codigo Comuna]],2,FALSE)</f>
        <v>11301</v>
      </c>
      <c r="AM1142" s="28">
        <f>VLOOKUP(AL1142,Poblacion!E$1:G$347,3,FALSE)</f>
        <v>3458</v>
      </c>
      <c r="AN1142" s="28">
        <f>VLOOKUP(AL1142,Tabla4[[#All],[Código Comuna]:[Población 2025 estimada]],3,FALSE)</f>
        <v>3751</v>
      </c>
      <c r="AO1142" s="26">
        <f>VLOOKUP(AL1142,Pobreza!B$1:E$346,4,FALSE)</f>
        <v>0.14349595742071311</v>
      </c>
    </row>
    <row r="1143" spans="1:41" ht="24" x14ac:dyDescent="0.25">
      <c r="A1143" s="5">
        <v>1318</v>
      </c>
      <c r="B1143" s="5" t="s">
        <v>497</v>
      </c>
      <c r="C1143" s="5" t="s">
        <v>497</v>
      </c>
      <c r="D1143" s="1" t="s">
        <v>498</v>
      </c>
      <c r="E1143" s="1" t="s">
        <v>168</v>
      </c>
      <c r="F1143" s="1" t="str">
        <f t="shared" si="17"/>
        <v>AYSÉN</v>
      </c>
      <c r="G1143" s="1" t="s">
        <v>481</v>
      </c>
      <c r="H1143" s="1" t="s">
        <v>482</v>
      </c>
      <c r="I1143" s="5" t="s">
        <v>4911</v>
      </c>
      <c r="J1143" s="5">
        <v>118</v>
      </c>
      <c r="K1143" s="5" t="s">
        <v>20</v>
      </c>
      <c r="L1143" s="5" t="s">
        <v>21</v>
      </c>
      <c r="M1143" s="5">
        <v>42247</v>
      </c>
      <c r="N1143" s="5" t="s">
        <v>2145</v>
      </c>
      <c r="O1143" s="1" t="s">
        <v>2146</v>
      </c>
      <c r="P1143" s="1" t="s">
        <v>1943</v>
      </c>
      <c r="Q1143" s="1" t="s">
        <v>1944</v>
      </c>
      <c r="R1143" s="1" t="s">
        <v>89</v>
      </c>
      <c r="S1143" s="1" t="s">
        <v>1411</v>
      </c>
      <c r="T1143" s="5">
        <v>161070</v>
      </c>
      <c r="U1143" s="1" t="s">
        <v>500</v>
      </c>
      <c r="V1143" s="1" t="s">
        <v>25</v>
      </c>
      <c r="W1143" s="1" t="s">
        <v>25</v>
      </c>
      <c r="X1143" s="1" t="s">
        <v>25</v>
      </c>
      <c r="Y1143" s="1" t="s">
        <v>25</v>
      </c>
      <c r="Z1143" s="1" t="s">
        <v>86</v>
      </c>
      <c r="AA1143" s="1" t="s">
        <v>25</v>
      </c>
      <c r="AB1143" s="1" t="s">
        <v>25</v>
      </c>
      <c r="AC1143" s="1" t="s">
        <v>4394</v>
      </c>
      <c r="AD1143" s="2">
        <v>0</v>
      </c>
      <c r="AE1143" s="2">
        <v>1</v>
      </c>
      <c r="AF1143" s="2">
        <v>122199</v>
      </c>
      <c r="AG1143" s="2">
        <v>0</v>
      </c>
      <c r="AH1143" s="2">
        <v>0</v>
      </c>
      <c r="AI1143" s="2">
        <v>0</v>
      </c>
      <c r="AJ1143" s="2">
        <v>0</v>
      </c>
      <c r="AK1143" s="2">
        <v>0</v>
      </c>
      <c r="AL1143" s="25">
        <f>VLOOKUP(H1143,Tabla3[[#All],[Comuna]:[Codigo Comuna]],2,FALSE)</f>
        <v>11301</v>
      </c>
      <c r="AM1143" s="28">
        <f>VLOOKUP(AL1143,Poblacion!E$1:G$347,3,FALSE)</f>
        <v>3458</v>
      </c>
      <c r="AN1143" s="28">
        <f>VLOOKUP(AL1143,Tabla4[[#All],[Código Comuna]:[Población 2025 estimada]],3,FALSE)</f>
        <v>3751</v>
      </c>
      <c r="AO1143" s="26">
        <f>VLOOKUP(AL1143,Pobreza!B$1:E$346,4,FALSE)</f>
        <v>0.14349595742071311</v>
      </c>
    </row>
    <row r="1144" spans="1:41" ht="24" x14ac:dyDescent="0.25">
      <c r="A1144" s="5">
        <v>1319</v>
      </c>
      <c r="B1144" s="5" t="s">
        <v>497</v>
      </c>
      <c r="C1144" s="5" t="s">
        <v>497</v>
      </c>
      <c r="D1144" s="1" t="s">
        <v>498</v>
      </c>
      <c r="E1144" s="1" t="s">
        <v>168</v>
      </c>
      <c r="F1144" s="1" t="str">
        <f t="shared" si="17"/>
        <v>AYSÉN</v>
      </c>
      <c r="G1144" s="1" t="s">
        <v>481</v>
      </c>
      <c r="H1144" s="1" t="s">
        <v>482</v>
      </c>
      <c r="I1144" s="5" t="s">
        <v>4911</v>
      </c>
      <c r="J1144" s="5">
        <v>118</v>
      </c>
      <c r="K1144" s="5" t="s">
        <v>20</v>
      </c>
      <c r="L1144" s="5" t="s">
        <v>21</v>
      </c>
      <c r="M1144" s="5">
        <v>42247</v>
      </c>
      <c r="N1144" s="5" t="s">
        <v>2145</v>
      </c>
      <c r="O1144" s="1" t="s">
        <v>2146</v>
      </c>
      <c r="P1144" s="1" t="s">
        <v>1943</v>
      </c>
      <c r="Q1144" s="1" t="s">
        <v>1944</v>
      </c>
      <c r="R1144" s="1" t="s">
        <v>89</v>
      </c>
      <c r="S1144" s="1" t="s">
        <v>1414</v>
      </c>
      <c r="T1144" s="5">
        <v>170067</v>
      </c>
      <c r="U1144" s="1" t="s">
        <v>500</v>
      </c>
      <c r="V1144" s="1" t="s">
        <v>25</v>
      </c>
      <c r="W1144" s="1" t="s">
        <v>25</v>
      </c>
      <c r="X1144" s="1" t="s">
        <v>25</v>
      </c>
      <c r="Y1144" s="1" t="s">
        <v>25</v>
      </c>
      <c r="Z1144" s="1" t="s">
        <v>86</v>
      </c>
      <c r="AA1144" s="1" t="s">
        <v>25</v>
      </c>
      <c r="AB1144" s="1" t="s">
        <v>25</v>
      </c>
      <c r="AC1144" s="1" t="s">
        <v>4394</v>
      </c>
      <c r="AD1144" s="2">
        <v>0</v>
      </c>
      <c r="AE1144" s="2">
        <v>51000</v>
      </c>
      <c r="AF1144" s="2">
        <v>156574</v>
      </c>
      <c r="AG1144" s="2">
        <v>254453</v>
      </c>
      <c r="AH1144" s="2">
        <v>707900</v>
      </c>
      <c r="AI1144" s="2">
        <v>0</v>
      </c>
      <c r="AJ1144" s="2">
        <v>0</v>
      </c>
      <c r="AK1144" s="2">
        <v>0</v>
      </c>
      <c r="AL1144" s="25">
        <f>VLOOKUP(H1144,Tabla3[[#All],[Comuna]:[Codigo Comuna]],2,FALSE)</f>
        <v>11301</v>
      </c>
      <c r="AM1144" s="28">
        <f>VLOOKUP(AL1144,Poblacion!E$1:G$347,3,FALSE)</f>
        <v>3458</v>
      </c>
      <c r="AN1144" s="28">
        <f>VLOOKUP(AL1144,Tabla4[[#All],[Código Comuna]:[Población 2025 estimada]],3,FALSE)</f>
        <v>3751</v>
      </c>
      <c r="AO1144" s="26">
        <f>VLOOKUP(AL1144,Pobreza!B$1:E$346,4,FALSE)</f>
        <v>0.14349595742071311</v>
      </c>
    </row>
    <row r="1145" spans="1:41" ht="36" x14ac:dyDescent="0.25">
      <c r="A1145" s="5">
        <v>1321</v>
      </c>
      <c r="B1145" s="5" t="s">
        <v>497</v>
      </c>
      <c r="C1145" s="5" t="s">
        <v>497</v>
      </c>
      <c r="D1145" s="1" t="s">
        <v>498</v>
      </c>
      <c r="E1145" s="1" t="s">
        <v>168</v>
      </c>
      <c r="F1145" s="1" t="str">
        <f t="shared" si="17"/>
        <v>AYSÉN</v>
      </c>
      <c r="G1145" s="1" t="s">
        <v>2124</v>
      </c>
      <c r="H1145" s="1" t="s">
        <v>2149</v>
      </c>
      <c r="I1145" s="5" t="s">
        <v>4911</v>
      </c>
      <c r="J1145" s="5">
        <v>69</v>
      </c>
      <c r="K1145" s="5" t="s">
        <v>20</v>
      </c>
      <c r="L1145" s="5" t="s">
        <v>21</v>
      </c>
      <c r="M1145" s="5">
        <v>38547</v>
      </c>
      <c r="N1145" s="5" t="s">
        <v>2147</v>
      </c>
      <c r="O1145" s="1" t="s">
        <v>2148</v>
      </c>
      <c r="P1145" s="1" t="s">
        <v>499</v>
      </c>
      <c r="Q1145" s="1" t="s">
        <v>499</v>
      </c>
      <c r="R1145" s="1" t="s">
        <v>26</v>
      </c>
      <c r="S1145" s="1" t="s">
        <v>27</v>
      </c>
      <c r="T1145" s="5">
        <v>130816</v>
      </c>
      <c r="U1145" s="1" t="s">
        <v>500</v>
      </c>
      <c r="V1145" s="1" t="s">
        <v>25</v>
      </c>
      <c r="W1145" s="1" t="s">
        <v>25</v>
      </c>
      <c r="X1145" s="1" t="s">
        <v>25</v>
      </c>
      <c r="Y1145" s="1" t="s">
        <v>25</v>
      </c>
      <c r="Z1145" s="1" t="s">
        <v>25</v>
      </c>
      <c r="AA1145" s="1" t="s">
        <v>25</v>
      </c>
      <c r="AB1145" s="1" t="s">
        <v>25</v>
      </c>
      <c r="AC1145" s="1" t="s">
        <v>4394</v>
      </c>
      <c r="AD1145" s="2">
        <v>0</v>
      </c>
      <c r="AE1145" s="2">
        <v>10</v>
      </c>
      <c r="AF1145" s="2">
        <v>564184</v>
      </c>
      <c r="AG1145" s="2">
        <v>1160363</v>
      </c>
      <c r="AH1145" s="2">
        <v>0</v>
      </c>
      <c r="AI1145" s="2">
        <v>0</v>
      </c>
      <c r="AJ1145" s="2">
        <v>0</v>
      </c>
      <c r="AK1145" s="2">
        <v>0</v>
      </c>
      <c r="AL1145" s="25">
        <f>VLOOKUP(H1145,Tabla3[[#All],[Comuna]:[Codigo Comuna]],2,FALSE)</f>
        <v>11401</v>
      </c>
      <c r="AM1145" s="28">
        <f>VLOOKUP(AL1145,Poblacion!E$1:G$347,3,FALSE)</f>
        <v>4905</v>
      </c>
      <c r="AN1145" s="28">
        <f>VLOOKUP(AL1145,Tabla4[[#All],[Código Comuna]:[Población 2025 estimada]],3,FALSE)</f>
        <v>5169</v>
      </c>
      <c r="AO1145" s="26">
        <f>VLOOKUP(AL1145,Pobreza!B$1:E$346,4,FALSE)</f>
        <v>0.1634580893863592</v>
      </c>
    </row>
    <row r="1146" spans="1:41" ht="36" x14ac:dyDescent="0.25">
      <c r="A1146" s="5">
        <v>1320</v>
      </c>
      <c r="B1146" s="5" t="s">
        <v>497</v>
      </c>
      <c r="C1146" s="5" t="s">
        <v>497</v>
      </c>
      <c r="D1146" s="1" t="s">
        <v>498</v>
      </c>
      <c r="E1146" s="1" t="s">
        <v>168</v>
      </c>
      <c r="F1146" s="1" t="str">
        <f t="shared" si="17"/>
        <v>AYSÉN</v>
      </c>
      <c r="G1146" s="1" t="s">
        <v>2124</v>
      </c>
      <c r="H1146" s="1" t="s">
        <v>2149</v>
      </c>
      <c r="I1146" s="5" t="s">
        <v>4911</v>
      </c>
      <c r="J1146" s="5">
        <v>69</v>
      </c>
      <c r="K1146" s="5" t="s">
        <v>20</v>
      </c>
      <c r="L1146" s="5" t="s">
        <v>30</v>
      </c>
      <c r="M1146" s="5">
        <v>38547</v>
      </c>
      <c r="N1146" s="5" t="s">
        <v>2147</v>
      </c>
      <c r="O1146" s="1" t="s">
        <v>2148</v>
      </c>
      <c r="P1146" s="1" t="s">
        <v>499</v>
      </c>
      <c r="Q1146" s="1" t="s">
        <v>499</v>
      </c>
      <c r="R1146" s="1" t="s">
        <v>26</v>
      </c>
      <c r="S1146" s="1" t="s">
        <v>31</v>
      </c>
      <c r="T1146" s="5">
        <v>130817</v>
      </c>
      <c r="U1146" s="1" t="s">
        <v>500</v>
      </c>
      <c r="V1146" s="1" t="s">
        <v>25</v>
      </c>
      <c r="W1146" s="1" t="s">
        <v>25</v>
      </c>
      <c r="X1146" s="1" t="s">
        <v>25</v>
      </c>
      <c r="Y1146" s="1" t="s">
        <v>25</v>
      </c>
      <c r="Z1146" s="1" t="s">
        <v>25</v>
      </c>
      <c r="AA1146" s="1" t="s">
        <v>25</v>
      </c>
      <c r="AB1146" s="1" t="s">
        <v>25</v>
      </c>
      <c r="AC1146" s="1" t="s">
        <v>4394</v>
      </c>
      <c r="AD1146" s="2">
        <v>0</v>
      </c>
      <c r="AE1146" s="2">
        <v>10</v>
      </c>
      <c r="AF1146" s="2">
        <v>11435816</v>
      </c>
      <c r="AG1146" s="2">
        <v>10891637</v>
      </c>
      <c r="AH1146" s="2">
        <v>15748000</v>
      </c>
      <c r="AI1146" s="2">
        <v>0</v>
      </c>
      <c r="AJ1146" s="2">
        <v>0</v>
      </c>
      <c r="AK1146" s="2">
        <v>0</v>
      </c>
      <c r="AL1146" s="25">
        <f>VLOOKUP(H1146,Tabla3[[#All],[Comuna]:[Codigo Comuna]],2,FALSE)</f>
        <v>11401</v>
      </c>
      <c r="AM1146" s="28">
        <f>VLOOKUP(AL1146,Poblacion!E$1:G$347,3,FALSE)</f>
        <v>4905</v>
      </c>
      <c r="AN1146" s="28">
        <f>VLOOKUP(AL1146,Tabla4[[#All],[Código Comuna]:[Población 2025 estimada]],3,FALSE)</f>
        <v>5169</v>
      </c>
      <c r="AO1146" s="26">
        <f>VLOOKUP(AL1146,Pobreza!B$1:E$346,4,FALSE)</f>
        <v>0.1634580893863592</v>
      </c>
    </row>
    <row r="1147" spans="1:41" ht="24" x14ac:dyDescent="0.25">
      <c r="A1147" s="5">
        <v>1322</v>
      </c>
      <c r="B1147" s="5" t="s">
        <v>497</v>
      </c>
      <c r="C1147" s="5" t="s">
        <v>497</v>
      </c>
      <c r="D1147" s="1" t="s">
        <v>498</v>
      </c>
      <c r="E1147" s="1" t="s">
        <v>168</v>
      </c>
      <c r="F1147" s="1" t="str">
        <f t="shared" si="17"/>
        <v>AYSÉN</v>
      </c>
      <c r="G1147" s="1" t="s">
        <v>2135</v>
      </c>
      <c r="H1147" s="1" t="s">
        <v>2136</v>
      </c>
      <c r="I1147" s="5" t="s">
        <v>4911</v>
      </c>
      <c r="J1147" s="5">
        <v>116</v>
      </c>
      <c r="K1147" s="5" t="s">
        <v>20</v>
      </c>
      <c r="L1147" s="5" t="s">
        <v>21</v>
      </c>
      <c r="M1147" s="5">
        <v>42217</v>
      </c>
      <c r="N1147" s="5" t="s">
        <v>2150</v>
      </c>
      <c r="O1147" s="1" t="s">
        <v>2151</v>
      </c>
      <c r="P1147" s="1" t="s">
        <v>520</v>
      </c>
      <c r="Q1147" s="1" t="s">
        <v>560</v>
      </c>
      <c r="R1147" s="1" t="s">
        <v>89</v>
      </c>
      <c r="S1147" s="1" t="s">
        <v>90</v>
      </c>
      <c r="T1147" s="5">
        <v>148221</v>
      </c>
      <c r="U1147" s="1" t="s">
        <v>500</v>
      </c>
      <c r="V1147" s="1" t="s">
        <v>25</v>
      </c>
      <c r="W1147" s="1" t="s">
        <v>25</v>
      </c>
      <c r="X1147" s="1" t="s">
        <v>25</v>
      </c>
      <c r="Y1147" s="1" t="s">
        <v>25</v>
      </c>
      <c r="Z1147" s="1" t="s">
        <v>86</v>
      </c>
      <c r="AA1147" s="1" t="s">
        <v>25</v>
      </c>
      <c r="AB1147" s="1" t="s">
        <v>25</v>
      </c>
      <c r="AC1147" s="1" t="s">
        <v>4394</v>
      </c>
      <c r="AD1147" s="2">
        <v>799947</v>
      </c>
      <c r="AE1147" s="2">
        <v>152000</v>
      </c>
      <c r="AF1147" s="2">
        <v>613000</v>
      </c>
      <c r="AG1147" s="2">
        <v>0</v>
      </c>
      <c r="AH1147" s="2">
        <v>0</v>
      </c>
      <c r="AI1147" s="2">
        <v>0</v>
      </c>
      <c r="AJ1147" s="2">
        <v>0</v>
      </c>
      <c r="AK1147" s="2">
        <v>0</v>
      </c>
      <c r="AL1147" s="25">
        <f>VLOOKUP(H1147,Tabla3[[#All],[Comuna]:[Codigo Comuna]],2,FALSE)</f>
        <v>11202</v>
      </c>
      <c r="AM1147" s="28">
        <f>VLOOKUP(AL1147,Poblacion!E$1:G$347,3,FALSE)</f>
        <v>5137</v>
      </c>
      <c r="AN1147" s="28">
        <f>VLOOKUP(AL1147,Tabla4[[#All],[Código Comuna]:[Población 2025 estimada]],3,FALSE)</f>
        <v>5878</v>
      </c>
      <c r="AO1147" s="26">
        <f>VLOOKUP(AL1147,Pobreza!B$1:E$346,4,FALSE)</f>
        <v>0.123008957507306</v>
      </c>
    </row>
    <row r="1148" spans="1:41" ht="24" x14ac:dyDescent="0.25">
      <c r="A1148" s="5">
        <v>1324</v>
      </c>
      <c r="B1148" s="5" t="s">
        <v>497</v>
      </c>
      <c r="C1148" s="5" t="s">
        <v>497</v>
      </c>
      <c r="D1148" s="1" t="s">
        <v>498</v>
      </c>
      <c r="E1148" s="1" t="s">
        <v>168</v>
      </c>
      <c r="F1148" s="1" t="str">
        <f t="shared" si="17"/>
        <v>AYSÉN</v>
      </c>
      <c r="G1148" s="1" t="s">
        <v>474</v>
      </c>
      <c r="H1148" s="1" t="s">
        <v>4868</v>
      </c>
      <c r="I1148" s="5" t="s">
        <v>4911</v>
      </c>
      <c r="J1148" s="5">
        <v>120</v>
      </c>
      <c r="K1148" s="5" t="s">
        <v>20</v>
      </c>
      <c r="L1148" s="5" t="s">
        <v>21</v>
      </c>
      <c r="M1148" s="5">
        <v>42454</v>
      </c>
      <c r="N1148" s="5" t="s">
        <v>2152</v>
      </c>
      <c r="O1148" s="1" t="s">
        <v>2153</v>
      </c>
      <c r="P1148" s="1" t="s">
        <v>505</v>
      </c>
      <c r="Q1148" s="1" t="s">
        <v>506</v>
      </c>
      <c r="R1148" s="1" t="s">
        <v>26</v>
      </c>
      <c r="S1148" s="1" t="s">
        <v>27</v>
      </c>
      <c r="T1148" s="5">
        <v>134560</v>
      </c>
      <c r="U1148" s="1" t="s">
        <v>500</v>
      </c>
      <c r="V1148" s="1" t="s">
        <v>25</v>
      </c>
      <c r="W1148" s="1" t="s">
        <v>25</v>
      </c>
      <c r="X1148" s="1" t="s">
        <v>25</v>
      </c>
      <c r="Y1148" s="1" t="s">
        <v>25</v>
      </c>
      <c r="Z1148" s="1" t="s">
        <v>25</v>
      </c>
      <c r="AA1148" s="1" t="s">
        <v>25</v>
      </c>
      <c r="AB1148" s="1" t="s">
        <v>25</v>
      </c>
      <c r="AC1148" s="1" t="s">
        <v>4394</v>
      </c>
      <c r="AD1148" s="2">
        <v>255000</v>
      </c>
      <c r="AE1148" s="2">
        <v>551108</v>
      </c>
      <c r="AF1148" s="2">
        <v>337590</v>
      </c>
      <c r="AG1148" s="2">
        <v>0</v>
      </c>
      <c r="AH1148" s="2">
        <v>0</v>
      </c>
      <c r="AI1148" s="2">
        <v>0</v>
      </c>
      <c r="AJ1148" s="2">
        <v>0</v>
      </c>
      <c r="AK1148" s="2">
        <v>0</v>
      </c>
      <c r="AL1148" s="25">
        <f>VLOOKUP(H1148,Tabla3[[#All],[Comuna]:[Codigo Comuna]],2,FALSE)</f>
        <v>11101</v>
      </c>
      <c r="AM1148" s="28">
        <f>VLOOKUP(AL1148,Poblacion!E$1:G$347,3,FALSE)</f>
        <v>57823</v>
      </c>
      <c r="AN1148" s="28">
        <f>VLOOKUP(AL1148,Tabla4[[#All],[Código Comuna]:[Población 2025 estimada]],3,FALSE)</f>
        <v>62193</v>
      </c>
      <c r="AO1148" s="26">
        <f>VLOOKUP(AL1148,Pobreza!B$1:E$346,4,FALSE)</f>
        <v>0.13961662179676371</v>
      </c>
    </row>
    <row r="1149" spans="1:41" ht="24" x14ac:dyDescent="0.25">
      <c r="A1149" s="5">
        <v>1323</v>
      </c>
      <c r="B1149" s="5" t="s">
        <v>497</v>
      </c>
      <c r="C1149" s="5" t="s">
        <v>497</v>
      </c>
      <c r="D1149" s="1" t="s">
        <v>498</v>
      </c>
      <c r="E1149" s="1" t="s">
        <v>168</v>
      </c>
      <c r="F1149" s="1" t="str">
        <f t="shared" si="17"/>
        <v>AYSÉN</v>
      </c>
      <c r="G1149" s="1" t="s">
        <v>474</v>
      </c>
      <c r="H1149" s="1" t="s">
        <v>4868</v>
      </c>
      <c r="I1149" s="5" t="s">
        <v>4911</v>
      </c>
      <c r="J1149" s="5">
        <v>120</v>
      </c>
      <c r="K1149" s="5" t="s">
        <v>20</v>
      </c>
      <c r="L1149" s="5" t="s">
        <v>30</v>
      </c>
      <c r="M1149" s="5">
        <v>42454</v>
      </c>
      <c r="N1149" s="5" t="s">
        <v>2152</v>
      </c>
      <c r="O1149" s="1" t="s">
        <v>2153</v>
      </c>
      <c r="P1149" s="1" t="s">
        <v>505</v>
      </c>
      <c r="Q1149" s="1" t="s">
        <v>506</v>
      </c>
      <c r="R1149" s="1" t="s">
        <v>26</v>
      </c>
      <c r="S1149" s="1" t="s">
        <v>31</v>
      </c>
      <c r="T1149" s="5">
        <v>134561</v>
      </c>
      <c r="U1149" s="1" t="s">
        <v>500</v>
      </c>
      <c r="V1149" s="1" t="s">
        <v>25</v>
      </c>
      <c r="W1149" s="1" t="s">
        <v>25</v>
      </c>
      <c r="X1149" s="1" t="s">
        <v>25</v>
      </c>
      <c r="Y1149" s="1" t="s">
        <v>25</v>
      </c>
      <c r="Z1149" s="1" t="s">
        <v>25</v>
      </c>
      <c r="AA1149" s="1" t="s">
        <v>25</v>
      </c>
      <c r="AB1149" s="1" t="s">
        <v>25</v>
      </c>
      <c r="AC1149" s="1" t="s">
        <v>4394</v>
      </c>
      <c r="AD1149" s="2">
        <v>6499999.6380000003</v>
      </c>
      <c r="AE1149" s="2">
        <v>12461978.727</v>
      </c>
      <c r="AF1149" s="2">
        <v>3416782</v>
      </c>
      <c r="AG1149" s="2">
        <v>1200000</v>
      </c>
      <c r="AH1149" s="2">
        <v>0</v>
      </c>
      <c r="AI1149" s="2">
        <v>0</v>
      </c>
      <c r="AJ1149" s="2">
        <v>0</v>
      </c>
      <c r="AK1149" s="2">
        <v>0</v>
      </c>
      <c r="AL1149" s="25">
        <f>VLOOKUP(H1149,Tabla3[[#All],[Comuna]:[Codigo Comuna]],2,FALSE)</f>
        <v>11101</v>
      </c>
      <c r="AM1149" s="28">
        <f>VLOOKUP(AL1149,Poblacion!E$1:G$347,3,FALSE)</f>
        <v>57823</v>
      </c>
      <c r="AN1149" s="28">
        <f>VLOOKUP(AL1149,Tabla4[[#All],[Código Comuna]:[Población 2025 estimada]],3,FALSE)</f>
        <v>62193</v>
      </c>
      <c r="AO1149" s="26">
        <f>VLOOKUP(AL1149,Pobreza!B$1:E$346,4,FALSE)</f>
        <v>0.13961662179676371</v>
      </c>
    </row>
    <row r="1150" spans="1:41" ht="24" x14ac:dyDescent="0.25">
      <c r="A1150" s="5">
        <v>1325</v>
      </c>
      <c r="B1150" s="5" t="s">
        <v>497</v>
      </c>
      <c r="C1150" s="5" t="s">
        <v>497</v>
      </c>
      <c r="D1150" s="1" t="s">
        <v>498</v>
      </c>
      <c r="E1150" s="1" t="s">
        <v>168</v>
      </c>
      <c r="F1150" s="1" t="str">
        <f t="shared" si="17"/>
        <v>AYSÉN</v>
      </c>
      <c r="G1150" s="1" t="s">
        <v>481</v>
      </c>
      <c r="H1150" s="1" t="s">
        <v>2156</v>
      </c>
      <c r="I1150" s="5" t="s">
        <v>4911</v>
      </c>
      <c r="J1150" s="5">
        <v>162</v>
      </c>
      <c r="K1150" s="5" t="s">
        <v>20</v>
      </c>
      <c r="L1150" s="5" t="s">
        <v>21</v>
      </c>
      <c r="M1150" s="5">
        <v>46248</v>
      </c>
      <c r="N1150" s="5" t="s">
        <v>2154</v>
      </c>
      <c r="O1150" s="1" t="s">
        <v>2155</v>
      </c>
      <c r="P1150" s="1" t="s">
        <v>1943</v>
      </c>
      <c r="Q1150" s="1" t="s">
        <v>1944</v>
      </c>
      <c r="R1150" s="1" t="s">
        <v>89</v>
      </c>
      <c r="S1150" s="1" t="s">
        <v>106</v>
      </c>
      <c r="T1150" s="5">
        <v>142870</v>
      </c>
      <c r="U1150" s="1" t="s">
        <v>500</v>
      </c>
      <c r="V1150" s="1" t="s">
        <v>25</v>
      </c>
      <c r="W1150" s="1" t="s">
        <v>25</v>
      </c>
      <c r="X1150" s="1" t="s">
        <v>25</v>
      </c>
      <c r="Y1150" s="1" t="s">
        <v>25</v>
      </c>
      <c r="Z1150" s="1" t="s">
        <v>86</v>
      </c>
      <c r="AA1150" s="1" t="s">
        <v>25</v>
      </c>
      <c r="AB1150" s="1" t="s">
        <v>25</v>
      </c>
      <c r="AC1150" s="1" t="s">
        <v>4394</v>
      </c>
      <c r="AD1150" s="2">
        <v>0</v>
      </c>
      <c r="AE1150" s="2">
        <v>408892.63500000001</v>
      </c>
      <c r="AF1150" s="2">
        <v>520000</v>
      </c>
      <c r="AG1150" s="2">
        <v>525400</v>
      </c>
      <c r="AH1150" s="2">
        <v>0</v>
      </c>
      <c r="AI1150" s="2">
        <v>0</v>
      </c>
      <c r="AJ1150" s="2">
        <v>0</v>
      </c>
      <c r="AK1150" s="2">
        <v>0</v>
      </c>
      <c r="AL1150" s="25">
        <f>VLOOKUP(H1150,Tabla3[[#All],[Comuna]:[Codigo Comuna]],2,FALSE)</f>
        <v>11303</v>
      </c>
      <c r="AM1150" s="28">
        <f>VLOOKUP(AL1150,Poblacion!E$1:G$347,3,FALSE)</f>
        <v>505</v>
      </c>
      <c r="AN1150" s="28">
        <f>VLOOKUP(AL1150,Tabla4[[#All],[Código Comuna]:[Población 2025 estimada]],3,FALSE)</f>
        <v>586</v>
      </c>
      <c r="AO1150" s="26">
        <f>VLOOKUP(AL1150,Pobreza!B$1:E$346,4,FALSE)</f>
        <v>0.12295303974933459</v>
      </c>
    </row>
    <row r="1151" spans="1:41" ht="108" x14ac:dyDescent="0.25">
      <c r="A1151" s="5">
        <v>1326</v>
      </c>
      <c r="B1151" s="5" t="s">
        <v>497</v>
      </c>
      <c r="C1151" s="5" t="s">
        <v>497</v>
      </c>
      <c r="D1151" s="1" t="s">
        <v>498</v>
      </c>
      <c r="E1151" s="1" t="s">
        <v>168</v>
      </c>
      <c r="F1151" s="1" t="str">
        <f t="shared" si="17"/>
        <v>AYSÉN</v>
      </c>
      <c r="G1151" s="1" t="s">
        <v>477</v>
      </c>
      <c r="H1151" s="1" t="s">
        <v>478</v>
      </c>
      <c r="I1151" s="5" t="s">
        <v>4911</v>
      </c>
      <c r="J1151" s="5">
        <v>178</v>
      </c>
      <c r="K1151" s="5" t="s">
        <v>20</v>
      </c>
      <c r="L1151" s="5" t="s">
        <v>30</v>
      </c>
      <c r="M1151" s="5">
        <v>46735</v>
      </c>
      <c r="N1151" s="5" t="s">
        <v>2157</v>
      </c>
      <c r="O1151" s="1" t="s">
        <v>2158</v>
      </c>
      <c r="P1151" s="1" t="s">
        <v>533</v>
      </c>
      <c r="Q1151" s="1" t="s">
        <v>556</v>
      </c>
      <c r="R1151" s="1" t="s">
        <v>26</v>
      </c>
      <c r="S1151" s="1" t="s">
        <v>135</v>
      </c>
      <c r="T1151" s="5">
        <v>164637</v>
      </c>
      <c r="U1151" s="1" t="s">
        <v>507</v>
      </c>
      <c r="V1151" s="1" t="s">
        <v>25</v>
      </c>
      <c r="W1151" s="1" t="s">
        <v>25</v>
      </c>
      <c r="X1151" s="1" t="s">
        <v>25</v>
      </c>
      <c r="Y1151" s="1" t="s">
        <v>25</v>
      </c>
      <c r="Z1151" s="1" t="s">
        <v>25</v>
      </c>
      <c r="AA1151" s="1" t="s">
        <v>25</v>
      </c>
      <c r="AB1151" s="1" t="s">
        <v>25</v>
      </c>
      <c r="AC1151" s="1" t="s">
        <v>4394</v>
      </c>
      <c r="AD1151" s="2">
        <v>0</v>
      </c>
      <c r="AE1151" s="2">
        <v>4200</v>
      </c>
      <c r="AF1151" s="2">
        <v>1500</v>
      </c>
      <c r="AG1151" s="2">
        <v>300</v>
      </c>
      <c r="AH1151" s="2">
        <v>0</v>
      </c>
      <c r="AI1151" s="2">
        <v>0</v>
      </c>
      <c r="AJ1151" s="2">
        <v>0</v>
      </c>
      <c r="AK1151" s="2">
        <v>0</v>
      </c>
      <c r="AL1151" s="25" t="e">
        <f>VLOOKUP(H1151,Tabla3[[#All],[Comuna]:[Codigo Comuna]],2,FALSE)</f>
        <v>#N/A</v>
      </c>
      <c r="AM1151" s="28" t="e">
        <f>VLOOKUP(AL1151,Poblacion!E$1:G$347,3,FALSE)</f>
        <v>#N/A</v>
      </c>
      <c r="AN1151" s="28" t="e">
        <f>VLOOKUP(AL1151,Tabla4[[#All],[Código Comuna]:[Población 2025 estimada]],3,FALSE)</f>
        <v>#N/A</v>
      </c>
      <c r="AO1151" s="26" t="e">
        <f>VLOOKUP(AL1151,Pobreza!B$1:E$346,4,FALSE)</f>
        <v>#N/A</v>
      </c>
    </row>
    <row r="1152" spans="1:41" ht="48" x14ac:dyDescent="0.25">
      <c r="A1152" s="6"/>
      <c r="B1152" s="5" t="s">
        <v>497</v>
      </c>
      <c r="C1152" s="5" t="s">
        <v>497</v>
      </c>
      <c r="D1152" s="1" t="s">
        <v>498</v>
      </c>
      <c r="E1152" s="1" t="s">
        <v>168</v>
      </c>
      <c r="F1152" s="1" t="str">
        <f t="shared" si="17"/>
        <v>AYSÉN</v>
      </c>
      <c r="G1152" s="1" t="s">
        <v>2161</v>
      </c>
      <c r="H1152" s="1" t="s">
        <v>2162</v>
      </c>
      <c r="I1152" s="5" t="s">
        <v>4911</v>
      </c>
      <c r="J1152" s="6"/>
      <c r="K1152" s="5" t="s">
        <v>20</v>
      </c>
      <c r="L1152" s="5" t="s">
        <v>21</v>
      </c>
      <c r="M1152" s="5">
        <v>48670</v>
      </c>
      <c r="N1152" s="5" t="s">
        <v>2159</v>
      </c>
      <c r="O1152" s="1" t="s">
        <v>2160</v>
      </c>
      <c r="P1152" s="1" t="s">
        <v>533</v>
      </c>
      <c r="Q1152" s="1" t="s">
        <v>25</v>
      </c>
      <c r="R1152" s="1" t="s">
        <v>26</v>
      </c>
      <c r="S1152" s="1" t="s">
        <v>27</v>
      </c>
      <c r="T1152" s="5">
        <v>149270</v>
      </c>
      <c r="U1152" s="1" t="s">
        <v>507</v>
      </c>
      <c r="V1152" s="1" t="s">
        <v>25</v>
      </c>
      <c r="W1152" s="1" t="s">
        <v>25</v>
      </c>
      <c r="X1152" s="1" t="s">
        <v>25</v>
      </c>
      <c r="Y1152" s="1" t="s">
        <v>25</v>
      </c>
      <c r="Z1152" s="1" t="s">
        <v>25</v>
      </c>
      <c r="AA1152" s="1" t="s">
        <v>25</v>
      </c>
      <c r="AB1152" s="1" t="s">
        <v>25</v>
      </c>
      <c r="AC1152" s="1" t="s">
        <v>4394</v>
      </c>
      <c r="AD1152" s="2">
        <v>0</v>
      </c>
      <c r="AE1152" s="2">
        <v>66035</v>
      </c>
      <c r="AF1152" s="2">
        <v>86696</v>
      </c>
      <c r="AG1152" s="2">
        <v>0</v>
      </c>
      <c r="AH1152" s="2">
        <v>0</v>
      </c>
      <c r="AI1152" s="2">
        <v>0</v>
      </c>
      <c r="AJ1152" s="2">
        <v>0</v>
      </c>
      <c r="AK1152" s="2">
        <v>0</v>
      </c>
      <c r="AL1152" s="25" t="e">
        <f>VLOOKUP(H1152,Tabla3[[#All],[Comuna]:[Codigo Comuna]],2,FALSE)</f>
        <v>#N/A</v>
      </c>
      <c r="AM1152" s="28" t="e">
        <f>VLOOKUP(AL1152,Poblacion!E$1:G$347,3,FALSE)</f>
        <v>#N/A</v>
      </c>
      <c r="AN1152" s="28" t="e">
        <f>VLOOKUP(AL1152,Tabla4[[#All],[Código Comuna]:[Población 2025 estimada]],3,FALSE)</f>
        <v>#N/A</v>
      </c>
      <c r="AO1152" s="26" t="e">
        <f>VLOOKUP(AL1152,Pobreza!B$1:E$346,4,FALSE)</f>
        <v>#N/A</v>
      </c>
    </row>
    <row r="1153" spans="1:41" ht="48" x14ac:dyDescent="0.25">
      <c r="A1153" s="6"/>
      <c r="B1153" s="5" t="s">
        <v>497</v>
      </c>
      <c r="C1153" s="5" t="s">
        <v>497</v>
      </c>
      <c r="D1153" s="1" t="s">
        <v>498</v>
      </c>
      <c r="E1153" s="1" t="s">
        <v>168</v>
      </c>
      <c r="F1153" s="1" t="str">
        <f t="shared" si="17"/>
        <v>AYSÉN</v>
      </c>
      <c r="G1153" s="1" t="s">
        <v>2161</v>
      </c>
      <c r="H1153" s="1" t="s">
        <v>2162</v>
      </c>
      <c r="I1153" s="5" t="s">
        <v>4911</v>
      </c>
      <c r="J1153" s="6"/>
      <c r="K1153" s="5" t="s">
        <v>20</v>
      </c>
      <c r="L1153" s="5" t="s">
        <v>30</v>
      </c>
      <c r="M1153" s="5">
        <v>48670</v>
      </c>
      <c r="N1153" s="5" t="s">
        <v>2159</v>
      </c>
      <c r="O1153" s="1" t="s">
        <v>2160</v>
      </c>
      <c r="P1153" s="1" t="s">
        <v>533</v>
      </c>
      <c r="Q1153" s="1" t="s">
        <v>25</v>
      </c>
      <c r="R1153" s="1" t="s">
        <v>26</v>
      </c>
      <c r="S1153" s="1" t="s">
        <v>31</v>
      </c>
      <c r="T1153" s="5">
        <v>149271</v>
      </c>
      <c r="U1153" s="1" t="s">
        <v>507</v>
      </c>
      <c r="V1153" s="1" t="s">
        <v>25</v>
      </c>
      <c r="W1153" s="1" t="s">
        <v>25</v>
      </c>
      <c r="X1153" s="1" t="s">
        <v>25</v>
      </c>
      <c r="Y1153" s="1" t="s">
        <v>25</v>
      </c>
      <c r="Z1153" s="1" t="s">
        <v>25</v>
      </c>
      <c r="AA1153" s="1" t="s">
        <v>25</v>
      </c>
      <c r="AB1153" s="1" t="s">
        <v>25</v>
      </c>
      <c r="AC1153" s="1" t="s">
        <v>4394</v>
      </c>
      <c r="AD1153" s="2">
        <v>5010426.2510000002</v>
      </c>
      <c r="AE1153" s="2">
        <v>3515656.7719999999</v>
      </c>
      <c r="AF1153" s="2">
        <v>2304398</v>
      </c>
      <c r="AG1153" s="2">
        <v>0</v>
      </c>
      <c r="AH1153" s="2">
        <v>0</v>
      </c>
      <c r="AI1153" s="2">
        <v>0</v>
      </c>
      <c r="AJ1153" s="2">
        <v>0</v>
      </c>
      <c r="AK1153" s="2">
        <v>0</v>
      </c>
      <c r="AL1153" s="25" t="e">
        <f>VLOOKUP(H1153,Tabla3[[#All],[Comuna]:[Codigo Comuna]],2,FALSE)</f>
        <v>#N/A</v>
      </c>
      <c r="AM1153" s="28" t="e">
        <f>VLOOKUP(AL1153,Poblacion!E$1:G$347,3,FALSE)</f>
        <v>#N/A</v>
      </c>
      <c r="AN1153" s="28" t="e">
        <f>VLOOKUP(AL1153,Tabla4[[#All],[Código Comuna]:[Población 2025 estimada]],3,FALSE)</f>
        <v>#N/A</v>
      </c>
      <c r="AO1153" s="26" t="e">
        <f>VLOOKUP(AL1153,Pobreza!B$1:E$346,4,FALSE)</f>
        <v>#N/A</v>
      </c>
    </row>
    <row r="1154" spans="1:41" ht="48" x14ac:dyDescent="0.25">
      <c r="A1154" s="6"/>
      <c r="B1154" s="5" t="s">
        <v>497</v>
      </c>
      <c r="C1154" s="5" t="s">
        <v>497</v>
      </c>
      <c r="D1154" s="1" t="s">
        <v>498</v>
      </c>
      <c r="E1154" s="1" t="s">
        <v>168</v>
      </c>
      <c r="F1154" s="1" t="str">
        <f t="shared" si="17"/>
        <v>AYSÉN</v>
      </c>
      <c r="G1154" s="1" t="s">
        <v>2161</v>
      </c>
      <c r="H1154" s="1" t="s">
        <v>2162</v>
      </c>
      <c r="I1154" s="5" t="s">
        <v>4911</v>
      </c>
      <c r="J1154" s="6"/>
      <c r="K1154" s="5" t="s">
        <v>20</v>
      </c>
      <c r="L1154" s="5" t="s">
        <v>30</v>
      </c>
      <c r="M1154" s="5">
        <v>48670</v>
      </c>
      <c r="N1154" s="5" t="s">
        <v>2159</v>
      </c>
      <c r="O1154" s="1" t="s">
        <v>2160</v>
      </c>
      <c r="P1154" s="1" t="s">
        <v>533</v>
      </c>
      <c r="Q1154" s="1" t="s">
        <v>25</v>
      </c>
      <c r="R1154" s="1" t="s">
        <v>26</v>
      </c>
      <c r="S1154" s="1" t="s">
        <v>126</v>
      </c>
      <c r="T1154" s="5">
        <v>152749</v>
      </c>
      <c r="U1154" s="1" t="s">
        <v>507</v>
      </c>
      <c r="V1154" s="1" t="s">
        <v>25</v>
      </c>
      <c r="W1154" s="1" t="s">
        <v>25</v>
      </c>
      <c r="X1154" s="1" t="s">
        <v>25</v>
      </c>
      <c r="Y1154" s="1" t="s">
        <v>25</v>
      </c>
      <c r="Z1154" s="1" t="s">
        <v>25</v>
      </c>
      <c r="AA1154" s="1" t="s">
        <v>25</v>
      </c>
      <c r="AB1154" s="1" t="s">
        <v>25</v>
      </c>
      <c r="AC1154" s="1" t="s">
        <v>4394</v>
      </c>
      <c r="AD1154" s="2">
        <v>3148696.19</v>
      </c>
      <c r="AE1154" s="2">
        <v>1982972.2660000001</v>
      </c>
      <c r="AF1154" s="2">
        <v>900000</v>
      </c>
      <c r="AG1154" s="2">
        <v>0</v>
      </c>
      <c r="AH1154" s="2">
        <v>0</v>
      </c>
      <c r="AI1154" s="2">
        <v>0</v>
      </c>
      <c r="AJ1154" s="2">
        <v>0</v>
      </c>
      <c r="AK1154" s="2">
        <v>0</v>
      </c>
      <c r="AL1154" s="25" t="e">
        <f>VLOOKUP(H1154,Tabla3[[#All],[Comuna]:[Codigo Comuna]],2,FALSE)</f>
        <v>#N/A</v>
      </c>
      <c r="AM1154" s="28" t="e">
        <f>VLOOKUP(AL1154,Poblacion!E$1:G$347,3,FALSE)</f>
        <v>#N/A</v>
      </c>
      <c r="AN1154" s="28" t="e">
        <f>VLOOKUP(AL1154,Tabla4[[#All],[Código Comuna]:[Población 2025 estimada]],3,FALSE)</f>
        <v>#N/A</v>
      </c>
      <c r="AO1154" s="26" t="e">
        <f>VLOOKUP(AL1154,Pobreza!B$1:E$346,4,FALSE)</f>
        <v>#N/A</v>
      </c>
    </row>
    <row r="1155" spans="1:41" ht="24" x14ac:dyDescent="0.25">
      <c r="A1155" s="5">
        <v>1329</v>
      </c>
      <c r="B1155" s="5" t="s">
        <v>497</v>
      </c>
      <c r="C1155" s="5" t="s">
        <v>497</v>
      </c>
      <c r="D1155" s="1" t="s">
        <v>498</v>
      </c>
      <c r="E1155" s="1" t="s">
        <v>168</v>
      </c>
      <c r="F1155" s="1" t="str">
        <f t="shared" ref="F1155:F1185" si="18">UPPER(E1155)</f>
        <v>AYSÉN</v>
      </c>
      <c r="G1155" s="1" t="s">
        <v>2135</v>
      </c>
      <c r="H1155" s="1" t="s">
        <v>2136</v>
      </c>
      <c r="I1155" s="5" t="s">
        <v>4911</v>
      </c>
      <c r="J1155" s="5">
        <v>256</v>
      </c>
      <c r="K1155" s="5" t="s">
        <v>20</v>
      </c>
      <c r="L1155" s="5" t="s">
        <v>21</v>
      </c>
      <c r="M1155" s="5">
        <v>50268</v>
      </c>
      <c r="N1155" s="5" t="s">
        <v>2163</v>
      </c>
      <c r="O1155" s="1" t="s">
        <v>2164</v>
      </c>
      <c r="P1155" s="1" t="s">
        <v>1943</v>
      </c>
      <c r="Q1155" s="1" t="s">
        <v>1969</v>
      </c>
      <c r="R1155" s="1" t="s">
        <v>26</v>
      </c>
      <c r="S1155" s="1" t="s">
        <v>328</v>
      </c>
      <c r="T1155" s="5">
        <v>174276</v>
      </c>
      <c r="U1155" s="1" t="s">
        <v>2139</v>
      </c>
      <c r="V1155" s="1" t="s">
        <v>25</v>
      </c>
      <c r="W1155" s="1" t="s">
        <v>25</v>
      </c>
      <c r="X1155" s="1" t="s">
        <v>25</v>
      </c>
      <c r="Y1155" s="1" t="s">
        <v>25</v>
      </c>
      <c r="Z1155" s="1" t="s">
        <v>86</v>
      </c>
      <c r="AA1155" s="1" t="s">
        <v>25</v>
      </c>
      <c r="AB1155" s="1" t="s">
        <v>25</v>
      </c>
      <c r="AC1155" s="1" t="s">
        <v>4394</v>
      </c>
      <c r="AD1155" s="2">
        <v>0</v>
      </c>
      <c r="AE1155" s="2">
        <v>1</v>
      </c>
      <c r="AF1155" s="2">
        <v>659187</v>
      </c>
      <c r="AG1155" s="2">
        <v>659187</v>
      </c>
      <c r="AH1155" s="2">
        <v>283292</v>
      </c>
      <c r="AI1155" s="2">
        <v>0</v>
      </c>
      <c r="AJ1155" s="2">
        <v>0</v>
      </c>
      <c r="AK1155" s="2">
        <v>0</v>
      </c>
      <c r="AL1155" s="25">
        <f>VLOOKUP(H1155,Tabla3[[#All],[Comuna]:[Codigo Comuna]],2,FALSE)</f>
        <v>11202</v>
      </c>
      <c r="AM1155" s="28">
        <f>VLOOKUP(AL1155,Poblacion!E$1:G$347,3,FALSE)</f>
        <v>5137</v>
      </c>
      <c r="AN1155" s="28">
        <f>VLOOKUP(AL1155,Tabla4[[#All],[Código Comuna]:[Población 2025 estimada]],3,FALSE)</f>
        <v>5878</v>
      </c>
      <c r="AO1155" s="26">
        <f>VLOOKUP(AL1155,Pobreza!B$1:E$346,4,FALSE)</f>
        <v>0.123008957507306</v>
      </c>
    </row>
    <row r="1156" spans="1:41" ht="24" x14ac:dyDescent="0.25">
      <c r="A1156" s="5">
        <v>1330</v>
      </c>
      <c r="B1156" s="5" t="s">
        <v>497</v>
      </c>
      <c r="C1156" s="5" t="s">
        <v>497</v>
      </c>
      <c r="D1156" s="1" t="s">
        <v>498</v>
      </c>
      <c r="E1156" s="1" t="s">
        <v>168</v>
      </c>
      <c r="F1156" s="1" t="str">
        <f t="shared" si="18"/>
        <v>AYSÉN</v>
      </c>
      <c r="G1156" s="1" t="s">
        <v>2135</v>
      </c>
      <c r="H1156" s="1" t="s">
        <v>2136</v>
      </c>
      <c r="I1156" s="5" t="s">
        <v>4911</v>
      </c>
      <c r="J1156" s="5">
        <v>256</v>
      </c>
      <c r="K1156" s="5" t="s">
        <v>20</v>
      </c>
      <c r="L1156" s="5" t="s">
        <v>30</v>
      </c>
      <c r="M1156" s="5">
        <v>50268</v>
      </c>
      <c r="N1156" s="5" t="s">
        <v>2163</v>
      </c>
      <c r="O1156" s="1" t="s">
        <v>2164</v>
      </c>
      <c r="P1156" s="1" t="s">
        <v>1943</v>
      </c>
      <c r="Q1156" s="1" t="s">
        <v>1969</v>
      </c>
      <c r="R1156" s="1" t="s">
        <v>26</v>
      </c>
      <c r="S1156" s="1" t="s">
        <v>126</v>
      </c>
      <c r="T1156" s="5">
        <v>174277</v>
      </c>
      <c r="U1156" s="1" t="s">
        <v>2139</v>
      </c>
      <c r="V1156" s="1" t="s">
        <v>25</v>
      </c>
      <c r="W1156" s="1" t="s">
        <v>25</v>
      </c>
      <c r="X1156" s="1" t="s">
        <v>25</v>
      </c>
      <c r="Y1156" s="1" t="s">
        <v>25</v>
      </c>
      <c r="Z1156" s="1" t="s">
        <v>86</v>
      </c>
      <c r="AA1156" s="1" t="s">
        <v>25</v>
      </c>
      <c r="AB1156" s="1" t="s">
        <v>25</v>
      </c>
      <c r="AC1156" s="1" t="s">
        <v>4394</v>
      </c>
      <c r="AD1156" s="2">
        <v>0</v>
      </c>
      <c r="AE1156" s="2">
        <v>1</v>
      </c>
      <c r="AF1156" s="2">
        <v>7419823</v>
      </c>
      <c r="AG1156" s="2">
        <v>18769497</v>
      </c>
      <c r="AH1156" s="2">
        <v>15000000</v>
      </c>
      <c r="AI1156" s="2">
        <v>0</v>
      </c>
      <c r="AJ1156" s="2">
        <v>0</v>
      </c>
      <c r="AK1156" s="2">
        <v>0</v>
      </c>
      <c r="AL1156" s="25">
        <f>VLOOKUP(H1156,Tabla3[[#All],[Comuna]:[Codigo Comuna]],2,FALSE)</f>
        <v>11202</v>
      </c>
      <c r="AM1156" s="28">
        <f>VLOOKUP(AL1156,Poblacion!E$1:G$347,3,FALSE)</f>
        <v>5137</v>
      </c>
      <c r="AN1156" s="28">
        <f>VLOOKUP(AL1156,Tabla4[[#All],[Código Comuna]:[Población 2025 estimada]],3,FALSE)</f>
        <v>5878</v>
      </c>
      <c r="AO1156" s="26">
        <f>VLOOKUP(AL1156,Pobreza!B$1:E$346,4,FALSE)</f>
        <v>0.123008957507306</v>
      </c>
    </row>
    <row r="1157" spans="1:41" ht="96" x14ac:dyDescent="0.25">
      <c r="A1157" s="5">
        <v>1332</v>
      </c>
      <c r="B1157" s="5" t="s">
        <v>497</v>
      </c>
      <c r="C1157" s="5" t="s">
        <v>497</v>
      </c>
      <c r="D1157" s="1" t="s">
        <v>498</v>
      </c>
      <c r="E1157" s="1" t="s">
        <v>168</v>
      </c>
      <c r="F1157" s="1" t="str">
        <f t="shared" si="18"/>
        <v>AYSÉN</v>
      </c>
      <c r="G1157" s="1" t="s">
        <v>477</v>
      </c>
      <c r="H1157" s="1" t="s">
        <v>2167</v>
      </c>
      <c r="I1157" s="5" t="s">
        <v>4911</v>
      </c>
      <c r="J1157" s="5">
        <v>257</v>
      </c>
      <c r="K1157" s="5" t="s">
        <v>20</v>
      </c>
      <c r="L1157" s="5" t="s">
        <v>21</v>
      </c>
      <c r="M1157" s="5">
        <v>50331</v>
      </c>
      <c r="N1157" s="5" t="s">
        <v>2165</v>
      </c>
      <c r="O1157" s="1" t="s">
        <v>2166</v>
      </c>
      <c r="P1157" s="1" t="s">
        <v>533</v>
      </c>
      <c r="Q1157" s="1" t="s">
        <v>556</v>
      </c>
      <c r="R1157" s="1" t="s">
        <v>26</v>
      </c>
      <c r="S1157" s="1" t="s">
        <v>27</v>
      </c>
      <c r="T1157" s="5">
        <v>153700</v>
      </c>
      <c r="U1157" s="1" t="s">
        <v>507</v>
      </c>
      <c r="V1157" s="1" t="s">
        <v>25</v>
      </c>
      <c r="W1157" s="1" t="s">
        <v>25</v>
      </c>
      <c r="X1157" s="1" t="s">
        <v>25</v>
      </c>
      <c r="Y1157" s="1" t="s">
        <v>25</v>
      </c>
      <c r="Z1157" s="1" t="s">
        <v>25</v>
      </c>
      <c r="AA1157" s="1" t="s">
        <v>25</v>
      </c>
      <c r="AB1157" s="1" t="s">
        <v>25</v>
      </c>
      <c r="AC1157" s="1" t="s">
        <v>4394</v>
      </c>
      <c r="AD1157" s="2">
        <v>45263.025999999998</v>
      </c>
      <c r="AE1157" s="2">
        <v>365369.30699999997</v>
      </c>
      <c r="AF1157" s="2">
        <v>331865</v>
      </c>
      <c r="AG1157" s="2">
        <v>0</v>
      </c>
      <c r="AH1157" s="2">
        <v>0</v>
      </c>
      <c r="AI1157" s="2">
        <v>0</v>
      </c>
      <c r="AJ1157" s="2">
        <v>0</v>
      </c>
      <c r="AK1157" s="2">
        <v>0</v>
      </c>
      <c r="AL1157" s="25" t="e">
        <f>VLOOKUP(H1157,Tabla3[[#All],[Comuna]:[Codigo Comuna]],2,FALSE)</f>
        <v>#N/A</v>
      </c>
      <c r="AM1157" s="28" t="e">
        <f>VLOOKUP(AL1157,Poblacion!E$1:G$347,3,FALSE)</f>
        <v>#N/A</v>
      </c>
      <c r="AN1157" s="28" t="e">
        <f>VLOOKUP(AL1157,Tabla4[[#All],[Código Comuna]:[Población 2025 estimada]],3,FALSE)</f>
        <v>#N/A</v>
      </c>
      <c r="AO1157" s="26" t="e">
        <f>VLOOKUP(AL1157,Pobreza!B$1:E$346,4,FALSE)</f>
        <v>#N/A</v>
      </c>
    </row>
    <row r="1158" spans="1:41" ht="96" x14ac:dyDescent="0.25">
      <c r="A1158" s="5">
        <v>1331</v>
      </c>
      <c r="B1158" s="5" t="s">
        <v>497</v>
      </c>
      <c r="C1158" s="5" t="s">
        <v>497</v>
      </c>
      <c r="D1158" s="1" t="s">
        <v>498</v>
      </c>
      <c r="E1158" s="1" t="s">
        <v>168</v>
      </c>
      <c r="F1158" s="1" t="str">
        <f t="shared" si="18"/>
        <v>AYSÉN</v>
      </c>
      <c r="G1158" s="1" t="s">
        <v>477</v>
      </c>
      <c r="H1158" s="1" t="s">
        <v>2167</v>
      </c>
      <c r="I1158" s="5" t="s">
        <v>4911</v>
      </c>
      <c r="J1158" s="5">
        <v>257</v>
      </c>
      <c r="K1158" s="5" t="s">
        <v>20</v>
      </c>
      <c r="L1158" s="5" t="s">
        <v>30</v>
      </c>
      <c r="M1158" s="5">
        <v>50331</v>
      </c>
      <c r="N1158" s="5" t="s">
        <v>2165</v>
      </c>
      <c r="O1158" s="1" t="s">
        <v>2166</v>
      </c>
      <c r="P1158" s="1" t="s">
        <v>533</v>
      </c>
      <c r="Q1158" s="1" t="s">
        <v>556</v>
      </c>
      <c r="R1158" s="1" t="s">
        <v>26</v>
      </c>
      <c r="S1158" s="1" t="s">
        <v>31</v>
      </c>
      <c r="T1158" s="5">
        <v>153699</v>
      </c>
      <c r="U1158" s="1" t="s">
        <v>507</v>
      </c>
      <c r="V1158" s="1" t="s">
        <v>25</v>
      </c>
      <c r="W1158" s="1" t="s">
        <v>25</v>
      </c>
      <c r="X1158" s="1" t="s">
        <v>25</v>
      </c>
      <c r="Y1158" s="1" t="s">
        <v>25</v>
      </c>
      <c r="Z1158" s="1" t="s">
        <v>25</v>
      </c>
      <c r="AA1158" s="1" t="s">
        <v>25</v>
      </c>
      <c r="AB1158" s="1" t="s">
        <v>25</v>
      </c>
      <c r="AC1158" s="1" t="s">
        <v>4394</v>
      </c>
      <c r="AD1158" s="2">
        <v>795612.42500000005</v>
      </c>
      <c r="AE1158" s="2">
        <v>1898588.132</v>
      </c>
      <c r="AF1158" s="2">
        <v>2785022</v>
      </c>
      <c r="AG1158" s="2">
        <v>0</v>
      </c>
      <c r="AH1158" s="2">
        <v>0</v>
      </c>
      <c r="AI1158" s="2">
        <v>0</v>
      </c>
      <c r="AJ1158" s="2">
        <v>0</v>
      </c>
      <c r="AK1158" s="2">
        <v>0</v>
      </c>
      <c r="AL1158" s="25" t="e">
        <f>VLOOKUP(H1158,Tabla3[[#All],[Comuna]:[Codigo Comuna]],2,FALSE)</f>
        <v>#N/A</v>
      </c>
      <c r="AM1158" s="28" t="e">
        <f>VLOOKUP(AL1158,Poblacion!E$1:G$347,3,FALSE)</f>
        <v>#N/A</v>
      </c>
      <c r="AN1158" s="28" t="e">
        <f>VLOOKUP(AL1158,Tabla4[[#All],[Código Comuna]:[Población 2025 estimada]],3,FALSE)</f>
        <v>#N/A</v>
      </c>
      <c r="AO1158" s="26" t="e">
        <f>VLOOKUP(AL1158,Pobreza!B$1:E$346,4,FALSE)</f>
        <v>#N/A</v>
      </c>
    </row>
    <row r="1159" spans="1:41" ht="96" x14ac:dyDescent="0.25">
      <c r="A1159" s="5">
        <v>1333</v>
      </c>
      <c r="B1159" s="5" t="s">
        <v>497</v>
      </c>
      <c r="C1159" s="5" t="s">
        <v>497</v>
      </c>
      <c r="D1159" s="1" t="s">
        <v>498</v>
      </c>
      <c r="E1159" s="1" t="s">
        <v>168</v>
      </c>
      <c r="F1159" s="1" t="str">
        <f t="shared" si="18"/>
        <v>AYSÉN</v>
      </c>
      <c r="G1159" s="1" t="s">
        <v>477</v>
      </c>
      <c r="H1159" s="1" t="s">
        <v>2167</v>
      </c>
      <c r="I1159" s="5" t="s">
        <v>4911</v>
      </c>
      <c r="J1159" s="5">
        <v>292</v>
      </c>
      <c r="K1159" s="5" t="s">
        <v>20</v>
      </c>
      <c r="L1159" s="5" t="s">
        <v>21</v>
      </c>
      <c r="M1159" s="5">
        <v>51278</v>
      </c>
      <c r="N1159" s="5" t="s">
        <v>2168</v>
      </c>
      <c r="O1159" s="1" t="s">
        <v>2169</v>
      </c>
      <c r="P1159" s="1" t="s">
        <v>533</v>
      </c>
      <c r="Q1159" s="1" t="s">
        <v>556</v>
      </c>
      <c r="R1159" s="1" t="s">
        <v>26</v>
      </c>
      <c r="S1159" s="1" t="s">
        <v>27</v>
      </c>
      <c r="T1159" s="5">
        <v>158973</v>
      </c>
      <c r="U1159" s="1" t="s">
        <v>507</v>
      </c>
      <c r="V1159" s="1" t="s">
        <v>25</v>
      </c>
      <c r="W1159" s="1" t="s">
        <v>25</v>
      </c>
      <c r="X1159" s="1" t="s">
        <v>25</v>
      </c>
      <c r="Y1159" s="1" t="s">
        <v>25</v>
      </c>
      <c r="Z1159" s="1" t="s">
        <v>25</v>
      </c>
      <c r="AA1159" s="1" t="s">
        <v>25</v>
      </c>
      <c r="AB1159" s="1" t="s">
        <v>25</v>
      </c>
      <c r="AC1159" s="1" t="s">
        <v>4394</v>
      </c>
      <c r="AD1159" s="2">
        <v>0</v>
      </c>
      <c r="AE1159" s="2">
        <v>1000</v>
      </c>
      <c r="AF1159" s="2">
        <v>357000</v>
      </c>
      <c r="AG1159" s="2">
        <v>391385</v>
      </c>
      <c r="AH1159" s="2">
        <v>238317</v>
      </c>
      <c r="AI1159" s="2">
        <v>0</v>
      </c>
      <c r="AJ1159" s="2">
        <v>0</v>
      </c>
      <c r="AK1159" s="2">
        <v>0</v>
      </c>
      <c r="AL1159" s="25" t="e">
        <f>VLOOKUP(H1159,Tabla3[[#All],[Comuna]:[Codigo Comuna]],2,FALSE)</f>
        <v>#N/A</v>
      </c>
      <c r="AM1159" s="28" t="e">
        <f>VLOOKUP(AL1159,Poblacion!E$1:G$347,3,FALSE)</f>
        <v>#N/A</v>
      </c>
      <c r="AN1159" s="28" t="e">
        <f>VLOOKUP(AL1159,Tabla4[[#All],[Código Comuna]:[Población 2025 estimada]],3,FALSE)</f>
        <v>#N/A</v>
      </c>
      <c r="AO1159" s="26" t="e">
        <f>VLOOKUP(AL1159,Pobreza!B$1:E$346,4,FALSE)</f>
        <v>#N/A</v>
      </c>
    </row>
    <row r="1160" spans="1:41" ht="96" x14ac:dyDescent="0.25">
      <c r="A1160" s="5">
        <v>1334</v>
      </c>
      <c r="B1160" s="5" t="s">
        <v>497</v>
      </c>
      <c r="C1160" s="5" t="s">
        <v>497</v>
      </c>
      <c r="D1160" s="1" t="s">
        <v>498</v>
      </c>
      <c r="E1160" s="1" t="s">
        <v>168</v>
      </c>
      <c r="F1160" s="1" t="str">
        <f t="shared" si="18"/>
        <v>AYSÉN</v>
      </c>
      <c r="G1160" s="1" t="s">
        <v>477</v>
      </c>
      <c r="H1160" s="1" t="s">
        <v>2167</v>
      </c>
      <c r="I1160" s="5" t="s">
        <v>4911</v>
      </c>
      <c r="J1160" s="5">
        <v>292</v>
      </c>
      <c r="K1160" s="5" t="s">
        <v>20</v>
      </c>
      <c r="L1160" s="5" t="s">
        <v>30</v>
      </c>
      <c r="M1160" s="5">
        <v>51278</v>
      </c>
      <c r="N1160" s="5" t="s">
        <v>2168</v>
      </c>
      <c r="O1160" s="1" t="s">
        <v>2169</v>
      </c>
      <c r="P1160" s="1" t="s">
        <v>533</v>
      </c>
      <c r="Q1160" s="1" t="s">
        <v>556</v>
      </c>
      <c r="R1160" s="1" t="s">
        <v>26</v>
      </c>
      <c r="S1160" s="1" t="s">
        <v>31</v>
      </c>
      <c r="T1160" s="5">
        <v>158972</v>
      </c>
      <c r="U1160" s="1" t="s">
        <v>507</v>
      </c>
      <c r="V1160" s="1" t="s">
        <v>25</v>
      </c>
      <c r="W1160" s="1" t="s">
        <v>25</v>
      </c>
      <c r="X1160" s="1" t="s">
        <v>25</v>
      </c>
      <c r="Y1160" s="1" t="s">
        <v>25</v>
      </c>
      <c r="Z1160" s="1" t="s">
        <v>25</v>
      </c>
      <c r="AA1160" s="1" t="s">
        <v>25</v>
      </c>
      <c r="AB1160" s="1" t="s">
        <v>25</v>
      </c>
      <c r="AC1160" s="1" t="s">
        <v>4394</v>
      </c>
      <c r="AD1160" s="2">
        <v>0</v>
      </c>
      <c r="AE1160" s="2">
        <v>202000</v>
      </c>
      <c r="AF1160" s="2">
        <v>2570000</v>
      </c>
      <c r="AG1160" s="2">
        <v>3605000</v>
      </c>
      <c r="AH1160" s="2">
        <v>3640000</v>
      </c>
      <c r="AI1160" s="2">
        <v>4829728</v>
      </c>
      <c r="AJ1160" s="2">
        <v>0</v>
      </c>
      <c r="AK1160" s="2">
        <v>0</v>
      </c>
      <c r="AL1160" s="25" t="e">
        <f>VLOOKUP(H1160,Tabla3[[#All],[Comuna]:[Codigo Comuna]],2,FALSE)</f>
        <v>#N/A</v>
      </c>
      <c r="AM1160" s="28" t="e">
        <f>VLOOKUP(AL1160,Poblacion!E$1:G$347,3,FALSE)</f>
        <v>#N/A</v>
      </c>
      <c r="AN1160" s="28" t="e">
        <f>VLOOKUP(AL1160,Tabla4[[#All],[Código Comuna]:[Población 2025 estimada]],3,FALSE)</f>
        <v>#N/A</v>
      </c>
      <c r="AO1160" s="26" t="e">
        <f>VLOOKUP(AL1160,Pobreza!B$1:E$346,4,FALSE)</f>
        <v>#N/A</v>
      </c>
    </row>
    <row r="1161" spans="1:41" ht="48" x14ac:dyDescent="0.25">
      <c r="A1161" s="5">
        <v>1336</v>
      </c>
      <c r="B1161" s="5" t="s">
        <v>497</v>
      </c>
      <c r="C1161" s="5" t="s">
        <v>497</v>
      </c>
      <c r="D1161" s="1" t="s">
        <v>498</v>
      </c>
      <c r="E1161" s="1" t="s">
        <v>168</v>
      </c>
      <c r="F1161" s="1" t="str">
        <f t="shared" si="18"/>
        <v>AYSÉN</v>
      </c>
      <c r="G1161" s="1" t="s">
        <v>477</v>
      </c>
      <c r="H1161" s="1" t="s">
        <v>2172</v>
      </c>
      <c r="I1161" s="5" t="s">
        <v>4911</v>
      </c>
      <c r="J1161" s="5">
        <v>295</v>
      </c>
      <c r="K1161" s="5" t="s">
        <v>20</v>
      </c>
      <c r="L1161" s="5" t="s">
        <v>21</v>
      </c>
      <c r="M1161" s="5">
        <v>51489</v>
      </c>
      <c r="N1161" s="5" t="s">
        <v>2170</v>
      </c>
      <c r="O1161" s="1" t="s">
        <v>2171</v>
      </c>
      <c r="P1161" s="1" t="s">
        <v>533</v>
      </c>
      <c r="Q1161" s="1" t="s">
        <v>556</v>
      </c>
      <c r="R1161" s="1" t="s">
        <v>26</v>
      </c>
      <c r="S1161" s="1" t="s">
        <v>27</v>
      </c>
      <c r="T1161" s="5">
        <v>159753</v>
      </c>
      <c r="U1161" s="1" t="s">
        <v>507</v>
      </c>
      <c r="V1161" s="1" t="s">
        <v>25</v>
      </c>
      <c r="W1161" s="1" t="s">
        <v>25</v>
      </c>
      <c r="X1161" s="1" t="s">
        <v>25</v>
      </c>
      <c r="Y1161" s="1" t="s">
        <v>25</v>
      </c>
      <c r="Z1161" s="1" t="s">
        <v>25</v>
      </c>
      <c r="AA1161" s="1" t="s">
        <v>25</v>
      </c>
      <c r="AB1161" s="1" t="s">
        <v>25</v>
      </c>
      <c r="AC1161" s="1" t="s">
        <v>4394</v>
      </c>
      <c r="AD1161" s="2">
        <v>537809.99900000007</v>
      </c>
      <c r="AE1161" s="2">
        <v>1749000.1769999999</v>
      </c>
      <c r="AF1161" s="2">
        <v>1965889</v>
      </c>
      <c r="AG1161" s="2">
        <v>1677225</v>
      </c>
      <c r="AH1161" s="2">
        <v>1181799</v>
      </c>
      <c r="AI1161" s="2">
        <v>0</v>
      </c>
      <c r="AJ1161" s="2">
        <v>0</v>
      </c>
      <c r="AK1161" s="2">
        <v>0</v>
      </c>
      <c r="AL1161" s="25" t="e">
        <f>VLOOKUP(H1161,Tabla3[[#All],[Comuna]:[Codigo Comuna]],2,FALSE)</f>
        <v>#N/A</v>
      </c>
      <c r="AM1161" s="28" t="e">
        <f>VLOOKUP(AL1161,Poblacion!E$1:G$347,3,FALSE)</f>
        <v>#N/A</v>
      </c>
      <c r="AN1161" s="28" t="e">
        <f>VLOOKUP(AL1161,Tabla4[[#All],[Código Comuna]:[Población 2025 estimada]],3,FALSE)</f>
        <v>#N/A</v>
      </c>
      <c r="AO1161" s="26" t="e">
        <f>VLOOKUP(AL1161,Pobreza!B$1:E$346,4,FALSE)</f>
        <v>#N/A</v>
      </c>
    </row>
    <row r="1162" spans="1:41" ht="48" x14ac:dyDescent="0.25">
      <c r="A1162" s="5">
        <v>1335</v>
      </c>
      <c r="B1162" s="5" t="s">
        <v>497</v>
      </c>
      <c r="C1162" s="5" t="s">
        <v>497</v>
      </c>
      <c r="D1162" s="1" t="s">
        <v>498</v>
      </c>
      <c r="E1162" s="1" t="s">
        <v>168</v>
      </c>
      <c r="F1162" s="1" t="str">
        <f t="shared" si="18"/>
        <v>AYSÉN</v>
      </c>
      <c r="G1162" s="1" t="s">
        <v>477</v>
      </c>
      <c r="H1162" s="1" t="s">
        <v>2172</v>
      </c>
      <c r="I1162" s="5" t="s">
        <v>4911</v>
      </c>
      <c r="J1162" s="5">
        <v>295</v>
      </c>
      <c r="K1162" s="5" t="s">
        <v>20</v>
      </c>
      <c r="L1162" s="5" t="s">
        <v>30</v>
      </c>
      <c r="M1162" s="5">
        <v>51489</v>
      </c>
      <c r="N1162" s="5" t="s">
        <v>2170</v>
      </c>
      <c r="O1162" s="1" t="s">
        <v>2171</v>
      </c>
      <c r="P1162" s="1" t="s">
        <v>533</v>
      </c>
      <c r="Q1162" s="1" t="s">
        <v>556</v>
      </c>
      <c r="R1162" s="1" t="s">
        <v>26</v>
      </c>
      <c r="S1162" s="1" t="s">
        <v>31</v>
      </c>
      <c r="T1162" s="5">
        <v>159750</v>
      </c>
      <c r="U1162" s="1" t="s">
        <v>507</v>
      </c>
      <c r="V1162" s="1" t="s">
        <v>25</v>
      </c>
      <c r="W1162" s="1" t="s">
        <v>25</v>
      </c>
      <c r="X1162" s="1" t="s">
        <v>25</v>
      </c>
      <c r="Y1162" s="1" t="s">
        <v>25</v>
      </c>
      <c r="Z1162" s="1" t="s">
        <v>25</v>
      </c>
      <c r="AA1162" s="1" t="s">
        <v>25</v>
      </c>
      <c r="AB1162" s="1" t="s">
        <v>25</v>
      </c>
      <c r="AC1162" s="1" t="s">
        <v>4394</v>
      </c>
      <c r="AD1162" s="2">
        <v>7162637.9709999999</v>
      </c>
      <c r="AE1162" s="2">
        <v>21719999.603</v>
      </c>
      <c r="AF1162" s="2">
        <v>19634111</v>
      </c>
      <c r="AG1162" s="2">
        <v>20322775</v>
      </c>
      <c r="AH1162" s="2">
        <v>21748201</v>
      </c>
      <c r="AI1162" s="2">
        <v>0</v>
      </c>
      <c r="AJ1162" s="2">
        <v>0</v>
      </c>
      <c r="AK1162" s="2">
        <v>0</v>
      </c>
      <c r="AL1162" s="25" t="e">
        <f>VLOOKUP(H1162,Tabla3[[#All],[Comuna]:[Codigo Comuna]],2,FALSE)</f>
        <v>#N/A</v>
      </c>
      <c r="AM1162" s="28" t="e">
        <f>VLOOKUP(AL1162,Poblacion!E$1:G$347,3,FALSE)</f>
        <v>#N/A</v>
      </c>
      <c r="AN1162" s="28" t="e">
        <f>VLOOKUP(AL1162,Tabla4[[#All],[Código Comuna]:[Población 2025 estimada]],3,FALSE)</f>
        <v>#N/A</v>
      </c>
      <c r="AO1162" s="26" t="e">
        <f>VLOOKUP(AL1162,Pobreza!B$1:E$346,4,FALSE)</f>
        <v>#N/A</v>
      </c>
    </row>
    <row r="1163" spans="1:41" ht="24" x14ac:dyDescent="0.25">
      <c r="A1163" s="5">
        <v>1341</v>
      </c>
      <c r="B1163" s="5" t="s">
        <v>497</v>
      </c>
      <c r="C1163" s="5" t="s">
        <v>497</v>
      </c>
      <c r="D1163" s="1" t="s">
        <v>498</v>
      </c>
      <c r="E1163" s="1" t="s">
        <v>168</v>
      </c>
      <c r="F1163" s="1" t="str">
        <f t="shared" si="18"/>
        <v>AYSÉN</v>
      </c>
      <c r="G1163" s="1" t="s">
        <v>127</v>
      </c>
      <c r="H1163" s="1" t="s">
        <v>122</v>
      </c>
      <c r="I1163" s="5" t="s">
        <v>4911</v>
      </c>
      <c r="J1163" s="5">
        <v>360</v>
      </c>
      <c r="K1163" s="5" t="s">
        <v>20</v>
      </c>
      <c r="L1163" s="5" t="s">
        <v>21</v>
      </c>
      <c r="M1163" s="5">
        <v>53689</v>
      </c>
      <c r="N1163" s="5" t="s">
        <v>2173</v>
      </c>
      <c r="O1163" s="1" t="s">
        <v>2174</v>
      </c>
      <c r="P1163" s="1" t="s">
        <v>533</v>
      </c>
      <c r="Q1163" s="1" t="s">
        <v>556</v>
      </c>
      <c r="R1163" s="1" t="s">
        <v>26</v>
      </c>
      <c r="S1163" s="1" t="s">
        <v>27</v>
      </c>
      <c r="T1163" s="5">
        <v>167271</v>
      </c>
      <c r="U1163" s="1" t="s">
        <v>507</v>
      </c>
      <c r="V1163" s="1" t="s">
        <v>25</v>
      </c>
      <c r="W1163" s="1" t="s">
        <v>25</v>
      </c>
      <c r="X1163" s="1" t="s">
        <v>25</v>
      </c>
      <c r="Y1163" s="1" t="s">
        <v>25</v>
      </c>
      <c r="Z1163" s="1" t="s">
        <v>25</v>
      </c>
      <c r="AA1163" s="1" t="s">
        <v>25</v>
      </c>
      <c r="AB1163" s="1" t="s">
        <v>25</v>
      </c>
      <c r="AC1163" s="1" t="s">
        <v>4394</v>
      </c>
      <c r="AD1163" s="2">
        <v>0</v>
      </c>
      <c r="AE1163" s="2">
        <v>358126.201</v>
      </c>
      <c r="AF1163" s="2">
        <v>149946</v>
      </c>
      <c r="AG1163" s="2">
        <v>0</v>
      </c>
      <c r="AH1163" s="2">
        <v>0</v>
      </c>
      <c r="AI1163" s="2">
        <v>0</v>
      </c>
      <c r="AJ1163" s="2">
        <v>0</v>
      </c>
      <c r="AK1163" s="2">
        <v>0</v>
      </c>
      <c r="AL1163" s="25" t="e">
        <f>VLOOKUP(H1163,Tabla3[[#All],[Comuna]:[Codigo Comuna]],2,FALSE)</f>
        <v>#N/A</v>
      </c>
      <c r="AM1163" s="28" t="e">
        <f>VLOOKUP(AL1163,Poblacion!E$1:G$347,3,FALSE)</f>
        <v>#N/A</v>
      </c>
      <c r="AN1163" s="28" t="e">
        <f>VLOOKUP(AL1163,Tabla4[[#All],[Código Comuna]:[Población 2025 estimada]],3,FALSE)</f>
        <v>#N/A</v>
      </c>
      <c r="AO1163" s="26" t="e">
        <f>VLOOKUP(AL1163,Pobreza!B$1:E$346,4,FALSE)</f>
        <v>#N/A</v>
      </c>
    </row>
    <row r="1164" spans="1:41" ht="24" x14ac:dyDescent="0.25">
      <c r="A1164" s="5">
        <v>1342</v>
      </c>
      <c r="B1164" s="5" t="s">
        <v>497</v>
      </c>
      <c r="C1164" s="5" t="s">
        <v>497</v>
      </c>
      <c r="D1164" s="1" t="s">
        <v>498</v>
      </c>
      <c r="E1164" s="1" t="s">
        <v>168</v>
      </c>
      <c r="F1164" s="1" t="str">
        <f t="shared" si="18"/>
        <v>AYSÉN</v>
      </c>
      <c r="G1164" s="1" t="s">
        <v>2135</v>
      </c>
      <c r="H1164" s="1" t="s">
        <v>2135</v>
      </c>
      <c r="I1164" s="5" t="s">
        <v>4911</v>
      </c>
      <c r="J1164" s="5">
        <v>286</v>
      </c>
      <c r="K1164" s="5" t="s">
        <v>20</v>
      </c>
      <c r="L1164" s="5" t="s">
        <v>21</v>
      </c>
      <c r="M1164" s="5">
        <v>51170</v>
      </c>
      <c r="N1164" s="5" t="s">
        <v>2175</v>
      </c>
      <c r="O1164" s="1" t="s">
        <v>2176</v>
      </c>
      <c r="P1164" s="1" t="s">
        <v>1943</v>
      </c>
      <c r="Q1164" s="1" t="s">
        <v>1944</v>
      </c>
      <c r="R1164" s="1" t="s">
        <v>89</v>
      </c>
      <c r="S1164" s="1" t="s">
        <v>106</v>
      </c>
      <c r="T1164" s="5">
        <v>170066</v>
      </c>
      <c r="U1164" s="1" t="s">
        <v>500</v>
      </c>
      <c r="V1164" s="1" t="s">
        <v>25</v>
      </c>
      <c r="W1164" s="1" t="s">
        <v>25</v>
      </c>
      <c r="X1164" s="1" t="s">
        <v>25</v>
      </c>
      <c r="Y1164" s="1" t="s">
        <v>25</v>
      </c>
      <c r="Z1164" s="1" t="s">
        <v>25</v>
      </c>
      <c r="AA1164" s="1" t="s">
        <v>25</v>
      </c>
      <c r="AB1164" s="1" t="s">
        <v>25</v>
      </c>
      <c r="AC1164" s="1" t="s">
        <v>4394</v>
      </c>
      <c r="AD1164" s="2">
        <v>0</v>
      </c>
      <c r="AE1164" s="2">
        <v>102000</v>
      </c>
      <c r="AF1164" s="2">
        <v>238205</v>
      </c>
      <c r="AG1164" s="2">
        <v>420795</v>
      </c>
      <c r="AH1164" s="2">
        <v>0</v>
      </c>
      <c r="AI1164" s="2">
        <v>0</v>
      </c>
      <c r="AJ1164" s="2">
        <v>0</v>
      </c>
      <c r="AK1164" s="2">
        <v>0</v>
      </c>
      <c r="AL1164" s="25">
        <f>VLOOKUP(H1164,Tabla3[[#All],[Comuna]:[Codigo Comuna]],2,FALSE)</f>
        <v>11201</v>
      </c>
      <c r="AM1164" s="28">
        <f>VLOOKUP(AL1164,Poblacion!E$1:G$347,3,FALSE)</f>
        <v>23170</v>
      </c>
      <c r="AN1164" s="28">
        <f>VLOOKUP(AL1164,Tabla4[[#All],[Código Comuna]:[Población 2025 estimada]],3,FALSE)</f>
        <v>25250</v>
      </c>
      <c r="AO1164" s="26">
        <f>VLOOKUP(AL1164,Pobreza!B$1:E$346,4,FALSE)</f>
        <v>0.12797095783404169</v>
      </c>
    </row>
    <row r="1165" spans="1:41" ht="24" x14ac:dyDescent="0.25">
      <c r="A1165" s="5">
        <v>1343</v>
      </c>
      <c r="B1165" s="5" t="s">
        <v>497</v>
      </c>
      <c r="C1165" s="5" t="s">
        <v>497</v>
      </c>
      <c r="D1165" s="1" t="s">
        <v>498</v>
      </c>
      <c r="E1165" s="1" t="s">
        <v>168</v>
      </c>
      <c r="F1165" s="1" t="str">
        <f t="shared" si="18"/>
        <v>AYSÉN</v>
      </c>
      <c r="G1165" s="1" t="s">
        <v>2135</v>
      </c>
      <c r="H1165" s="1" t="s">
        <v>2135</v>
      </c>
      <c r="I1165" s="5" t="s">
        <v>4911</v>
      </c>
      <c r="J1165" s="5">
        <v>319</v>
      </c>
      <c r="K1165" s="5" t="s">
        <v>20</v>
      </c>
      <c r="L1165" s="5" t="s">
        <v>21</v>
      </c>
      <c r="M1165" s="5">
        <v>52569</v>
      </c>
      <c r="N1165" s="5" t="s">
        <v>2177</v>
      </c>
      <c r="O1165" s="1" t="s">
        <v>2178</v>
      </c>
      <c r="P1165" s="1" t="s">
        <v>520</v>
      </c>
      <c r="Q1165" s="1" t="s">
        <v>506</v>
      </c>
      <c r="R1165" s="1" t="s">
        <v>77</v>
      </c>
      <c r="S1165" s="1" t="s">
        <v>78</v>
      </c>
      <c r="T1165" s="5">
        <v>163175</v>
      </c>
      <c r="U1165" s="1" t="s">
        <v>25</v>
      </c>
      <c r="V1165" s="1" t="s">
        <v>25</v>
      </c>
      <c r="W1165" s="1" t="s">
        <v>25</v>
      </c>
      <c r="X1165" s="1" t="s">
        <v>25</v>
      </c>
      <c r="Y1165" s="1" t="s">
        <v>25</v>
      </c>
      <c r="Z1165" s="1" t="s">
        <v>86</v>
      </c>
      <c r="AA1165" s="1" t="s">
        <v>25</v>
      </c>
      <c r="AB1165" s="1" t="s">
        <v>25</v>
      </c>
      <c r="AC1165" s="1" t="s">
        <v>4394</v>
      </c>
      <c r="AD1165" s="2">
        <v>0</v>
      </c>
      <c r="AE1165" s="2">
        <v>288463</v>
      </c>
      <c r="AF1165" s="2">
        <v>419973</v>
      </c>
      <c r="AG1165" s="2">
        <v>0</v>
      </c>
      <c r="AH1165" s="2">
        <v>0</v>
      </c>
      <c r="AI1165" s="2">
        <v>0</v>
      </c>
      <c r="AJ1165" s="2">
        <v>0</v>
      </c>
      <c r="AK1165" s="2">
        <v>0</v>
      </c>
      <c r="AL1165" s="25">
        <f>VLOOKUP(H1165,Tabla3[[#All],[Comuna]:[Codigo Comuna]],2,FALSE)</f>
        <v>11201</v>
      </c>
      <c r="AM1165" s="28">
        <f>VLOOKUP(AL1165,Poblacion!E$1:G$347,3,FALSE)</f>
        <v>23170</v>
      </c>
      <c r="AN1165" s="28">
        <f>VLOOKUP(AL1165,Tabla4[[#All],[Código Comuna]:[Población 2025 estimada]],3,FALSE)</f>
        <v>25250</v>
      </c>
      <c r="AO1165" s="26">
        <f>VLOOKUP(AL1165,Pobreza!B$1:E$346,4,FALSE)</f>
        <v>0.12797095783404169</v>
      </c>
    </row>
    <row r="1166" spans="1:41" ht="24" x14ac:dyDescent="0.25">
      <c r="A1166" s="5">
        <v>1344</v>
      </c>
      <c r="B1166" s="5" t="s">
        <v>497</v>
      </c>
      <c r="C1166" s="5" t="s">
        <v>497</v>
      </c>
      <c r="D1166" s="1" t="s">
        <v>498</v>
      </c>
      <c r="E1166" s="1" t="s">
        <v>168</v>
      </c>
      <c r="F1166" s="1" t="str">
        <f t="shared" si="18"/>
        <v>AYSÉN</v>
      </c>
      <c r="G1166" s="1" t="s">
        <v>127</v>
      </c>
      <c r="H1166" s="1" t="s">
        <v>122</v>
      </c>
      <c r="I1166" s="5" t="s">
        <v>4911</v>
      </c>
      <c r="J1166" s="5">
        <v>451</v>
      </c>
      <c r="K1166" s="5" t="s">
        <v>20</v>
      </c>
      <c r="L1166" s="5" t="s">
        <v>30</v>
      </c>
      <c r="M1166" s="5">
        <v>55135</v>
      </c>
      <c r="N1166" s="5" t="s">
        <v>2179</v>
      </c>
      <c r="O1166" s="1" t="s">
        <v>2180</v>
      </c>
      <c r="P1166" s="1" t="s">
        <v>570</v>
      </c>
      <c r="Q1166" s="1" t="s">
        <v>556</v>
      </c>
      <c r="R1166" s="1" t="s">
        <v>26</v>
      </c>
      <c r="S1166" s="1" t="s">
        <v>31</v>
      </c>
      <c r="T1166" s="5">
        <v>171423</v>
      </c>
      <c r="U1166" s="1" t="s">
        <v>507</v>
      </c>
      <c r="V1166" s="1" t="s">
        <v>25</v>
      </c>
      <c r="W1166" s="1" t="s">
        <v>25</v>
      </c>
      <c r="X1166" s="1" t="s">
        <v>25</v>
      </c>
      <c r="Y1166" s="1" t="s">
        <v>25</v>
      </c>
      <c r="Z1166" s="1" t="s">
        <v>25</v>
      </c>
      <c r="AA1166" s="1" t="s">
        <v>25</v>
      </c>
      <c r="AB1166" s="1" t="s">
        <v>25</v>
      </c>
      <c r="AC1166" s="1" t="s">
        <v>4394</v>
      </c>
      <c r="AD1166" s="2">
        <v>0</v>
      </c>
      <c r="AE1166" s="2">
        <v>981603.88500000001</v>
      </c>
      <c r="AF1166" s="2">
        <v>153346</v>
      </c>
      <c r="AG1166" s="2">
        <v>0</v>
      </c>
      <c r="AH1166" s="2">
        <v>0</v>
      </c>
      <c r="AI1166" s="2">
        <v>0</v>
      </c>
      <c r="AJ1166" s="2">
        <v>0</v>
      </c>
      <c r="AK1166" s="2">
        <v>0</v>
      </c>
      <c r="AL1166" s="25" t="e">
        <f>VLOOKUP(H1166,Tabla3[[#All],[Comuna]:[Codigo Comuna]],2,FALSE)</f>
        <v>#N/A</v>
      </c>
      <c r="AM1166" s="28" t="e">
        <f>VLOOKUP(AL1166,Poblacion!E$1:G$347,3,FALSE)</f>
        <v>#N/A</v>
      </c>
      <c r="AN1166" s="28" t="e">
        <f>VLOOKUP(AL1166,Tabla4[[#All],[Código Comuna]:[Población 2025 estimada]],3,FALSE)</f>
        <v>#N/A</v>
      </c>
      <c r="AO1166" s="26" t="e">
        <f>VLOOKUP(AL1166,Pobreza!B$1:E$346,4,FALSE)</f>
        <v>#N/A</v>
      </c>
    </row>
    <row r="1167" spans="1:41" ht="24" x14ac:dyDescent="0.25">
      <c r="A1167" s="5">
        <v>1345</v>
      </c>
      <c r="B1167" s="5" t="s">
        <v>497</v>
      </c>
      <c r="C1167" s="5" t="s">
        <v>497</v>
      </c>
      <c r="D1167" s="1" t="s">
        <v>498</v>
      </c>
      <c r="E1167" s="1" t="s">
        <v>168</v>
      </c>
      <c r="F1167" s="1" t="str">
        <f t="shared" si="18"/>
        <v>AYSÉN</v>
      </c>
      <c r="G1167" s="1" t="s">
        <v>127</v>
      </c>
      <c r="H1167" s="1" t="s">
        <v>122</v>
      </c>
      <c r="I1167" s="5" t="s">
        <v>4911</v>
      </c>
      <c r="J1167" s="5">
        <v>484</v>
      </c>
      <c r="K1167" s="5" t="s">
        <v>20</v>
      </c>
      <c r="L1167" s="5" t="s">
        <v>21</v>
      </c>
      <c r="M1167" s="5">
        <v>56099</v>
      </c>
      <c r="N1167" s="5" t="s">
        <v>2181</v>
      </c>
      <c r="O1167" s="1" t="s">
        <v>2182</v>
      </c>
      <c r="P1167" s="1" t="s">
        <v>533</v>
      </c>
      <c r="Q1167" s="1" t="s">
        <v>565</v>
      </c>
      <c r="R1167" s="1" t="s">
        <v>26</v>
      </c>
      <c r="S1167" s="1" t="s">
        <v>27</v>
      </c>
      <c r="T1167" s="5">
        <v>175029</v>
      </c>
      <c r="U1167" s="1" t="s">
        <v>25</v>
      </c>
      <c r="V1167" s="1" t="s">
        <v>25</v>
      </c>
      <c r="W1167" s="1" t="s">
        <v>25</v>
      </c>
      <c r="X1167" s="1" t="s">
        <v>25</v>
      </c>
      <c r="Y1167" s="1" t="s">
        <v>25</v>
      </c>
      <c r="Z1167" s="1" t="s">
        <v>25</v>
      </c>
      <c r="AA1167" s="1" t="s">
        <v>25</v>
      </c>
      <c r="AB1167" s="1" t="s">
        <v>25</v>
      </c>
      <c r="AC1167" s="1" t="s">
        <v>4394</v>
      </c>
      <c r="AD1167" s="2">
        <v>0</v>
      </c>
      <c r="AE1167" s="2">
        <v>61830</v>
      </c>
      <c r="AF1167" s="2">
        <v>142108</v>
      </c>
      <c r="AG1167" s="2">
        <v>0</v>
      </c>
      <c r="AH1167" s="2">
        <v>0</v>
      </c>
      <c r="AI1167" s="2">
        <v>0</v>
      </c>
      <c r="AJ1167" s="2">
        <v>0</v>
      </c>
      <c r="AK1167" s="2">
        <v>0</v>
      </c>
      <c r="AL1167" s="25" t="e">
        <f>VLOOKUP(H1167,Tabla3[[#All],[Comuna]:[Codigo Comuna]],2,FALSE)</f>
        <v>#N/A</v>
      </c>
      <c r="AM1167" s="28" t="e">
        <f>VLOOKUP(AL1167,Poblacion!E$1:G$347,3,FALSE)</f>
        <v>#N/A</v>
      </c>
      <c r="AN1167" s="28" t="e">
        <f>VLOOKUP(AL1167,Tabla4[[#All],[Código Comuna]:[Población 2025 estimada]],3,FALSE)</f>
        <v>#N/A</v>
      </c>
      <c r="AO1167" s="26" t="e">
        <f>VLOOKUP(AL1167,Pobreza!B$1:E$346,4,FALSE)</f>
        <v>#N/A</v>
      </c>
    </row>
    <row r="1168" spans="1:41" ht="24" x14ac:dyDescent="0.25">
      <c r="A1168" s="5">
        <v>1346</v>
      </c>
      <c r="B1168" s="5" t="s">
        <v>497</v>
      </c>
      <c r="C1168" s="5" t="s">
        <v>497</v>
      </c>
      <c r="D1168" s="1" t="s">
        <v>498</v>
      </c>
      <c r="E1168" s="1" t="s">
        <v>168</v>
      </c>
      <c r="F1168" s="1" t="str">
        <f t="shared" si="18"/>
        <v>AYSÉN</v>
      </c>
      <c r="G1168" s="1" t="s">
        <v>127</v>
      </c>
      <c r="H1168" s="1" t="s">
        <v>122</v>
      </c>
      <c r="I1168" s="5" t="s">
        <v>4911</v>
      </c>
      <c r="J1168" s="5">
        <v>484</v>
      </c>
      <c r="K1168" s="5" t="s">
        <v>20</v>
      </c>
      <c r="L1168" s="5" t="s">
        <v>30</v>
      </c>
      <c r="M1168" s="5">
        <v>56099</v>
      </c>
      <c r="N1168" s="5" t="s">
        <v>2181</v>
      </c>
      <c r="O1168" s="1" t="s">
        <v>2182</v>
      </c>
      <c r="P1168" s="1" t="s">
        <v>533</v>
      </c>
      <c r="Q1168" s="1" t="s">
        <v>565</v>
      </c>
      <c r="R1168" s="1" t="s">
        <v>26</v>
      </c>
      <c r="S1168" s="1" t="s">
        <v>31</v>
      </c>
      <c r="T1168" s="5">
        <v>175030</v>
      </c>
      <c r="U1168" s="1" t="s">
        <v>25</v>
      </c>
      <c r="V1168" s="1" t="s">
        <v>25</v>
      </c>
      <c r="W1168" s="1" t="s">
        <v>25</v>
      </c>
      <c r="X1168" s="1" t="s">
        <v>25</v>
      </c>
      <c r="Y1168" s="1" t="s">
        <v>25</v>
      </c>
      <c r="Z1168" s="1" t="s">
        <v>25</v>
      </c>
      <c r="AA1168" s="1" t="s">
        <v>25</v>
      </c>
      <c r="AB1168" s="1" t="s">
        <v>25</v>
      </c>
      <c r="AC1168" s="1" t="s">
        <v>4394</v>
      </c>
      <c r="AD1168" s="2">
        <v>0</v>
      </c>
      <c r="AE1168" s="2">
        <v>1313989.736</v>
      </c>
      <c r="AF1168" s="2">
        <v>3239892</v>
      </c>
      <c r="AG1168" s="2">
        <v>0</v>
      </c>
      <c r="AH1168" s="2">
        <v>0</v>
      </c>
      <c r="AI1168" s="2">
        <v>0</v>
      </c>
      <c r="AJ1168" s="2">
        <v>0</v>
      </c>
      <c r="AK1168" s="2">
        <v>0</v>
      </c>
      <c r="AL1168" s="25" t="e">
        <f>VLOOKUP(H1168,Tabla3[[#All],[Comuna]:[Codigo Comuna]],2,FALSE)</f>
        <v>#N/A</v>
      </c>
      <c r="AM1168" s="28" t="e">
        <f>VLOOKUP(AL1168,Poblacion!E$1:G$347,3,FALSE)</f>
        <v>#N/A</v>
      </c>
      <c r="AN1168" s="28" t="e">
        <f>VLOOKUP(AL1168,Tabla4[[#All],[Código Comuna]:[Población 2025 estimada]],3,FALSE)</f>
        <v>#N/A</v>
      </c>
      <c r="AO1168" s="26" t="e">
        <f>VLOOKUP(AL1168,Pobreza!B$1:E$346,4,FALSE)</f>
        <v>#N/A</v>
      </c>
    </row>
    <row r="1169" spans="1:41" ht="24" x14ac:dyDescent="0.25">
      <c r="A1169" s="6"/>
      <c r="B1169" s="5" t="s">
        <v>497</v>
      </c>
      <c r="C1169" s="5" t="s">
        <v>497</v>
      </c>
      <c r="D1169" s="1" t="s">
        <v>498</v>
      </c>
      <c r="E1169" s="1" t="s">
        <v>168</v>
      </c>
      <c r="F1169" s="1" t="str">
        <f t="shared" si="18"/>
        <v>AYSÉN</v>
      </c>
      <c r="G1169" s="1" t="s">
        <v>474</v>
      </c>
      <c r="H1169" s="1" t="s">
        <v>4868</v>
      </c>
      <c r="I1169" s="5" t="s">
        <v>4912</v>
      </c>
      <c r="J1169" s="6"/>
      <c r="K1169" s="5" t="s">
        <v>20</v>
      </c>
      <c r="L1169" s="5" t="s">
        <v>25</v>
      </c>
      <c r="M1169" s="5">
        <v>51162</v>
      </c>
      <c r="N1169" s="5" t="s">
        <v>2183</v>
      </c>
      <c r="O1169" s="1" t="s">
        <v>2184</v>
      </c>
      <c r="P1169" s="1" t="s">
        <v>1943</v>
      </c>
      <c r="Q1169" s="1" t="s">
        <v>25</v>
      </c>
      <c r="R1169" s="1" t="s">
        <v>89</v>
      </c>
      <c r="S1169" s="1" t="s">
        <v>90</v>
      </c>
      <c r="T1169" s="5">
        <v>183732</v>
      </c>
      <c r="U1169" s="1" t="s">
        <v>25</v>
      </c>
      <c r="V1169" s="1" t="s">
        <v>25</v>
      </c>
      <c r="W1169" s="1" t="s">
        <v>25</v>
      </c>
      <c r="X1169" s="1" t="s">
        <v>25</v>
      </c>
      <c r="Y1169" s="1" t="s">
        <v>25</v>
      </c>
      <c r="Z1169" s="1" t="s">
        <v>25</v>
      </c>
      <c r="AA1169" s="1" t="s">
        <v>25</v>
      </c>
      <c r="AB1169" s="1" t="s">
        <v>25</v>
      </c>
      <c r="AC1169" s="1" t="s">
        <v>4394</v>
      </c>
      <c r="AD1169" s="2">
        <v>0</v>
      </c>
      <c r="AE1169" s="2">
        <v>0</v>
      </c>
      <c r="AF1169" s="2">
        <v>50000</v>
      </c>
      <c r="AG1169" s="2">
        <v>300000</v>
      </c>
      <c r="AH1169" s="2">
        <v>350000</v>
      </c>
      <c r="AI1169" s="2">
        <v>0</v>
      </c>
      <c r="AJ1169" s="2">
        <v>0</v>
      </c>
      <c r="AK1169" s="2">
        <v>0</v>
      </c>
      <c r="AL1169" s="25">
        <f>VLOOKUP(H1169,Tabla3[[#All],[Comuna]:[Codigo Comuna]],2,FALSE)</f>
        <v>11101</v>
      </c>
      <c r="AM1169" s="28">
        <f>VLOOKUP(AL1169,Poblacion!E$1:G$347,3,FALSE)</f>
        <v>57823</v>
      </c>
      <c r="AN1169" s="28">
        <f>VLOOKUP(AL1169,Tabla4[[#All],[Código Comuna]:[Población 2025 estimada]],3,FALSE)</f>
        <v>62193</v>
      </c>
      <c r="AO1169" s="26">
        <f>VLOOKUP(AL1169,Pobreza!B$1:E$346,4,FALSE)</f>
        <v>0.13961662179676371</v>
      </c>
    </row>
    <row r="1170" spans="1:41" ht="24" x14ac:dyDescent="0.25">
      <c r="A1170" s="5">
        <v>1348</v>
      </c>
      <c r="B1170" s="5" t="s">
        <v>497</v>
      </c>
      <c r="C1170" s="5" t="s">
        <v>497</v>
      </c>
      <c r="D1170" s="1" t="s">
        <v>498</v>
      </c>
      <c r="E1170" s="1" t="s">
        <v>168</v>
      </c>
      <c r="F1170" s="1" t="str">
        <f t="shared" si="18"/>
        <v>AYSÉN</v>
      </c>
      <c r="G1170" s="1" t="s">
        <v>481</v>
      </c>
      <c r="H1170" s="1" t="s">
        <v>482</v>
      </c>
      <c r="I1170" s="5" t="s">
        <v>4911</v>
      </c>
      <c r="J1170" s="5">
        <v>498</v>
      </c>
      <c r="K1170" s="5" t="s">
        <v>20</v>
      </c>
      <c r="L1170" s="5" t="s">
        <v>30</v>
      </c>
      <c r="M1170" s="5">
        <v>56167</v>
      </c>
      <c r="N1170" s="5" t="s">
        <v>2185</v>
      </c>
      <c r="O1170" s="1" t="s">
        <v>2186</v>
      </c>
      <c r="P1170" s="1" t="s">
        <v>505</v>
      </c>
      <c r="Q1170" s="1" t="s">
        <v>560</v>
      </c>
      <c r="R1170" s="1" t="s">
        <v>26</v>
      </c>
      <c r="S1170" s="1" t="s">
        <v>31</v>
      </c>
      <c r="T1170" s="5">
        <v>175242</v>
      </c>
      <c r="U1170" s="1" t="s">
        <v>25</v>
      </c>
      <c r="V1170" s="1" t="s">
        <v>25</v>
      </c>
      <c r="W1170" s="1" t="s">
        <v>25</v>
      </c>
      <c r="X1170" s="1" t="s">
        <v>25</v>
      </c>
      <c r="Y1170" s="1" t="s">
        <v>25</v>
      </c>
      <c r="Z1170" s="1" t="s">
        <v>25</v>
      </c>
      <c r="AA1170" s="1" t="s">
        <v>25</v>
      </c>
      <c r="AB1170" s="1" t="s">
        <v>25</v>
      </c>
      <c r="AC1170" s="1" t="s">
        <v>4394</v>
      </c>
      <c r="AD1170" s="2">
        <v>0</v>
      </c>
      <c r="AE1170" s="2">
        <v>10000</v>
      </c>
      <c r="AF1170" s="2">
        <v>243950</v>
      </c>
      <c r="AG1170" s="2">
        <v>0</v>
      </c>
      <c r="AH1170" s="2">
        <v>0</v>
      </c>
      <c r="AI1170" s="2">
        <v>0</v>
      </c>
      <c r="AJ1170" s="2">
        <v>0</v>
      </c>
      <c r="AK1170" s="2">
        <v>0</v>
      </c>
      <c r="AL1170" s="25">
        <f>VLOOKUP(H1170,Tabla3[[#All],[Comuna]:[Codigo Comuna]],2,FALSE)</f>
        <v>11301</v>
      </c>
      <c r="AM1170" s="28">
        <f>VLOOKUP(AL1170,Poblacion!E$1:G$347,3,FALSE)</f>
        <v>3458</v>
      </c>
      <c r="AN1170" s="28">
        <f>VLOOKUP(AL1170,Tabla4[[#All],[Código Comuna]:[Población 2025 estimada]],3,FALSE)</f>
        <v>3751</v>
      </c>
      <c r="AO1170" s="26">
        <f>VLOOKUP(AL1170,Pobreza!B$1:E$346,4,FALSE)</f>
        <v>0.14349595742071311</v>
      </c>
    </row>
    <row r="1171" spans="1:41" ht="24" x14ac:dyDescent="0.25">
      <c r="A1171" s="5">
        <v>1349</v>
      </c>
      <c r="B1171" s="5" t="s">
        <v>497</v>
      </c>
      <c r="C1171" s="5" t="s">
        <v>497</v>
      </c>
      <c r="D1171" s="1" t="s">
        <v>498</v>
      </c>
      <c r="E1171" s="1" t="s">
        <v>168</v>
      </c>
      <c r="F1171" s="1" t="str">
        <f t="shared" si="18"/>
        <v>AYSÉN</v>
      </c>
      <c r="G1171" s="1" t="s">
        <v>474</v>
      </c>
      <c r="H1171" s="1" t="s">
        <v>4868</v>
      </c>
      <c r="I1171" s="5" t="s">
        <v>4912</v>
      </c>
      <c r="J1171" s="5">
        <v>708</v>
      </c>
      <c r="K1171" s="5" t="s">
        <v>20</v>
      </c>
      <c r="L1171" s="5" t="s">
        <v>21</v>
      </c>
      <c r="M1171" s="5">
        <v>54740</v>
      </c>
      <c r="N1171" s="5" t="s">
        <v>2187</v>
      </c>
      <c r="O1171" s="1" t="s">
        <v>2188</v>
      </c>
      <c r="P1171" s="1" t="s">
        <v>505</v>
      </c>
      <c r="Q1171" s="1" t="s">
        <v>560</v>
      </c>
      <c r="R1171" s="1" t="s">
        <v>77</v>
      </c>
      <c r="S1171" s="1" t="s">
        <v>78</v>
      </c>
      <c r="T1171" s="5">
        <v>180639</v>
      </c>
      <c r="U1171" s="1" t="s">
        <v>25</v>
      </c>
      <c r="V1171" s="1" t="s">
        <v>25</v>
      </c>
      <c r="W1171" s="1" t="s">
        <v>25</v>
      </c>
      <c r="X1171" s="1" t="s">
        <v>25</v>
      </c>
      <c r="Y1171" s="1" t="s">
        <v>25</v>
      </c>
      <c r="Z1171" s="1" t="s">
        <v>25</v>
      </c>
      <c r="AA1171" s="1" t="s">
        <v>25</v>
      </c>
      <c r="AB1171" s="1" t="s">
        <v>25</v>
      </c>
      <c r="AC1171" s="1" t="s">
        <v>4394</v>
      </c>
      <c r="AD1171" s="2">
        <v>0</v>
      </c>
      <c r="AE1171" s="2">
        <v>0</v>
      </c>
      <c r="AF1171" s="2">
        <v>12500</v>
      </c>
      <c r="AG1171" s="2">
        <v>309502</v>
      </c>
      <c r="AH1171" s="2">
        <v>669801</v>
      </c>
      <c r="AI1171" s="2">
        <v>0</v>
      </c>
      <c r="AJ1171" s="2">
        <v>0</v>
      </c>
      <c r="AK1171" s="2">
        <v>0</v>
      </c>
      <c r="AL1171" s="25">
        <f>VLOOKUP(H1171,Tabla3[[#All],[Comuna]:[Codigo Comuna]],2,FALSE)</f>
        <v>11101</v>
      </c>
      <c r="AM1171" s="28">
        <f>VLOOKUP(AL1171,Poblacion!E$1:G$347,3,FALSE)</f>
        <v>57823</v>
      </c>
      <c r="AN1171" s="28">
        <f>VLOOKUP(AL1171,Tabla4[[#All],[Código Comuna]:[Población 2025 estimada]],3,FALSE)</f>
        <v>62193</v>
      </c>
      <c r="AO1171" s="26">
        <f>VLOOKUP(AL1171,Pobreza!B$1:E$346,4,FALSE)</f>
        <v>0.13961662179676371</v>
      </c>
    </row>
    <row r="1172" spans="1:41" ht="24" x14ac:dyDescent="0.25">
      <c r="A1172" s="5">
        <v>1350</v>
      </c>
      <c r="B1172" s="5" t="s">
        <v>497</v>
      </c>
      <c r="C1172" s="5" t="s">
        <v>497</v>
      </c>
      <c r="D1172" s="1" t="s">
        <v>498</v>
      </c>
      <c r="E1172" s="1" t="s">
        <v>168</v>
      </c>
      <c r="F1172" s="1" t="str">
        <f t="shared" si="18"/>
        <v>AYSÉN</v>
      </c>
      <c r="G1172" s="1" t="s">
        <v>127</v>
      </c>
      <c r="H1172" s="1" t="s">
        <v>122</v>
      </c>
      <c r="I1172" s="5" t="s">
        <v>4911</v>
      </c>
      <c r="J1172" s="5">
        <v>514</v>
      </c>
      <c r="K1172" s="5" t="s">
        <v>20</v>
      </c>
      <c r="L1172" s="5" t="s">
        <v>21</v>
      </c>
      <c r="M1172" s="5">
        <v>56685</v>
      </c>
      <c r="N1172" s="5" t="s">
        <v>2189</v>
      </c>
      <c r="O1172" s="1" t="s">
        <v>2190</v>
      </c>
      <c r="P1172" s="1" t="s">
        <v>533</v>
      </c>
      <c r="Q1172" s="1" t="s">
        <v>556</v>
      </c>
      <c r="R1172" s="1" t="s">
        <v>26</v>
      </c>
      <c r="S1172" s="1" t="s">
        <v>27</v>
      </c>
      <c r="T1172" s="5">
        <v>183094</v>
      </c>
      <c r="U1172" s="1" t="s">
        <v>25</v>
      </c>
      <c r="V1172" s="1" t="s">
        <v>25</v>
      </c>
      <c r="W1172" s="1" t="s">
        <v>25</v>
      </c>
      <c r="X1172" s="1" t="s">
        <v>25</v>
      </c>
      <c r="Y1172" s="1" t="s">
        <v>25</v>
      </c>
      <c r="Z1172" s="1" t="s">
        <v>25</v>
      </c>
      <c r="AA1172" s="1" t="s">
        <v>25</v>
      </c>
      <c r="AB1172" s="1" t="s">
        <v>25</v>
      </c>
      <c r="AC1172" s="1" t="s">
        <v>4394</v>
      </c>
      <c r="AD1172" s="2">
        <v>0</v>
      </c>
      <c r="AE1172" s="2">
        <v>183194.5</v>
      </c>
      <c r="AF1172" s="2">
        <v>417283</v>
      </c>
      <c r="AG1172" s="2">
        <v>0</v>
      </c>
      <c r="AH1172" s="2">
        <v>0</v>
      </c>
      <c r="AI1172" s="2">
        <v>0</v>
      </c>
      <c r="AJ1172" s="2">
        <v>0</v>
      </c>
      <c r="AK1172" s="2">
        <v>0</v>
      </c>
      <c r="AL1172" s="25" t="e">
        <f>VLOOKUP(H1172,Tabla3[[#All],[Comuna]:[Codigo Comuna]],2,FALSE)</f>
        <v>#N/A</v>
      </c>
      <c r="AM1172" s="28" t="e">
        <f>VLOOKUP(AL1172,Poblacion!E$1:G$347,3,FALSE)</f>
        <v>#N/A</v>
      </c>
      <c r="AN1172" s="28" t="e">
        <f>VLOOKUP(AL1172,Tabla4[[#All],[Código Comuna]:[Población 2025 estimada]],3,FALSE)</f>
        <v>#N/A</v>
      </c>
      <c r="AO1172" s="26" t="e">
        <f>VLOOKUP(AL1172,Pobreza!B$1:E$346,4,FALSE)</f>
        <v>#N/A</v>
      </c>
    </row>
    <row r="1173" spans="1:41" ht="24" x14ac:dyDescent="0.25">
      <c r="A1173" s="5">
        <v>1351</v>
      </c>
      <c r="B1173" s="5" t="s">
        <v>497</v>
      </c>
      <c r="C1173" s="5" t="s">
        <v>497</v>
      </c>
      <c r="D1173" s="1" t="s">
        <v>498</v>
      </c>
      <c r="E1173" s="1" t="s">
        <v>168</v>
      </c>
      <c r="F1173" s="1" t="str">
        <f t="shared" si="18"/>
        <v>AYSÉN</v>
      </c>
      <c r="G1173" s="1" t="s">
        <v>127</v>
      </c>
      <c r="H1173" s="1" t="s">
        <v>122</v>
      </c>
      <c r="I1173" s="5" t="s">
        <v>4911</v>
      </c>
      <c r="J1173" s="5">
        <v>514</v>
      </c>
      <c r="K1173" s="5" t="s">
        <v>20</v>
      </c>
      <c r="L1173" s="5" t="s">
        <v>30</v>
      </c>
      <c r="M1173" s="5">
        <v>56685</v>
      </c>
      <c r="N1173" s="5" t="s">
        <v>2189</v>
      </c>
      <c r="O1173" s="1" t="s">
        <v>2190</v>
      </c>
      <c r="P1173" s="1" t="s">
        <v>533</v>
      </c>
      <c r="Q1173" s="1" t="s">
        <v>556</v>
      </c>
      <c r="R1173" s="1" t="s">
        <v>26</v>
      </c>
      <c r="S1173" s="1" t="s">
        <v>126</v>
      </c>
      <c r="T1173" s="5">
        <v>179338</v>
      </c>
      <c r="U1173" s="1" t="s">
        <v>25</v>
      </c>
      <c r="V1173" s="1" t="s">
        <v>25</v>
      </c>
      <c r="W1173" s="1" t="s">
        <v>25</v>
      </c>
      <c r="X1173" s="1" t="s">
        <v>25</v>
      </c>
      <c r="Y1173" s="1" t="s">
        <v>25</v>
      </c>
      <c r="Z1173" s="1" t="s">
        <v>25</v>
      </c>
      <c r="AA1173" s="1" t="s">
        <v>25</v>
      </c>
      <c r="AB1173" s="1" t="s">
        <v>25</v>
      </c>
      <c r="AC1173" s="1" t="s">
        <v>4394</v>
      </c>
      <c r="AD1173" s="2">
        <v>0</v>
      </c>
      <c r="AE1173" s="2">
        <v>111001</v>
      </c>
      <c r="AF1173" s="2">
        <v>6687570</v>
      </c>
      <c r="AG1173" s="2">
        <v>0</v>
      </c>
      <c r="AH1173" s="2">
        <v>0</v>
      </c>
      <c r="AI1173" s="2">
        <v>0</v>
      </c>
      <c r="AJ1173" s="2">
        <v>0</v>
      </c>
      <c r="AK1173" s="2">
        <v>0</v>
      </c>
      <c r="AL1173" s="25" t="e">
        <f>VLOOKUP(H1173,Tabla3[[#All],[Comuna]:[Codigo Comuna]],2,FALSE)</f>
        <v>#N/A</v>
      </c>
      <c r="AM1173" s="28" t="e">
        <f>VLOOKUP(AL1173,Poblacion!E$1:G$347,3,FALSE)</f>
        <v>#N/A</v>
      </c>
      <c r="AN1173" s="28" t="e">
        <f>VLOOKUP(AL1173,Tabla4[[#All],[Código Comuna]:[Población 2025 estimada]],3,FALSE)</f>
        <v>#N/A</v>
      </c>
      <c r="AO1173" s="26" t="e">
        <f>VLOOKUP(AL1173,Pobreza!B$1:E$346,4,FALSE)</f>
        <v>#N/A</v>
      </c>
    </row>
    <row r="1174" spans="1:41" ht="24" x14ac:dyDescent="0.25">
      <c r="A1174" s="5">
        <v>1353</v>
      </c>
      <c r="B1174" s="5" t="s">
        <v>497</v>
      </c>
      <c r="C1174" s="5" t="s">
        <v>497</v>
      </c>
      <c r="D1174" s="1" t="s">
        <v>498</v>
      </c>
      <c r="E1174" s="1" t="s">
        <v>168</v>
      </c>
      <c r="F1174" s="1" t="str">
        <f t="shared" si="18"/>
        <v>AYSÉN</v>
      </c>
      <c r="G1174" s="1" t="s">
        <v>2135</v>
      </c>
      <c r="H1174" s="1" t="s">
        <v>2135</v>
      </c>
      <c r="I1174" s="5" t="s">
        <v>4911</v>
      </c>
      <c r="J1174" s="5">
        <v>174</v>
      </c>
      <c r="K1174" s="5" t="s">
        <v>20</v>
      </c>
      <c r="L1174" s="5" t="s">
        <v>21</v>
      </c>
      <c r="M1174" s="5">
        <v>46638</v>
      </c>
      <c r="N1174" s="5" t="s">
        <v>2191</v>
      </c>
      <c r="O1174" s="1" t="s">
        <v>2192</v>
      </c>
      <c r="P1174" s="1" t="s">
        <v>505</v>
      </c>
      <c r="Q1174" s="1" t="s">
        <v>560</v>
      </c>
      <c r="R1174" s="1" t="s">
        <v>26</v>
      </c>
      <c r="S1174" s="1" t="s">
        <v>27</v>
      </c>
      <c r="T1174" s="5">
        <v>143631</v>
      </c>
      <c r="U1174" s="1" t="s">
        <v>25</v>
      </c>
      <c r="V1174" s="1" t="s">
        <v>25</v>
      </c>
      <c r="W1174" s="1" t="s">
        <v>25</v>
      </c>
      <c r="X1174" s="1" t="s">
        <v>25</v>
      </c>
      <c r="Y1174" s="1" t="s">
        <v>25</v>
      </c>
      <c r="Z1174" s="1" t="s">
        <v>25</v>
      </c>
      <c r="AA1174" s="1" t="s">
        <v>25</v>
      </c>
      <c r="AB1174" s="1" t="s">
        <v>25</v>
      </c>
      <c r="AC1174" s="1" t="s">
        <v>4394</v>
      </c>
      <c r="AD1174" s="2">
        <v>0</v>
      </c>
      <c r="AE1174" s="2">
        <v>1100</v>
      </c>
      <c r="AF1174" s="2">
        <v>250000</v>
      </c>
      <c r="AG1174" s="2">
        <v>0</v>
      </c>
      <c r="AH1174" s="2">
        <v>0</v>
      </c>
      <c r="AI1174" s="2">
        <v>0</v>
      </c>
      <c r="AJ1174" s="2">
        <v>0</v>
      </c>
      <c r="AK1174" s="2">
        <v>0</v>
      </c>
      <c r="AL1174" s="25">
        <f>VLOOKUP(H1174,Tabla3[[#All],[Comuna]:[Codigo Comuna]],2,FALSE)</f>
        <v>11201</v>
      </c>
      <c r="AM1174" s="28">
        <f>VLOOKUP(AL1174,Poblacion!E$1:G$347,3,FALSE)</f>
        <v>23170</v>
      </c>
      <c r="AN1174" s="28">
        <f>VLOOKUP(AL1174,Tabla4[[#All],[Código Comuna]:[Población 2025 estimada]],3,FALSE)</f>
        <v>25250</v>
      </c>
      <c r="AO1174" s="26">
        <f>VLOOKUP(AL1174,Pobreza!B$1:E$346,4,FALSE)</f>
        <v>0.12797095783404169</v>
      </c>
    </row>
    <row r="1175" spans="1:41" ht="24" x14ac:dyDescent="0.25">
      <c r="A1175" s="5">
        <v>1352</v>
      </c>
      <c r="B1175" s="5" t="s">
        <v>497</v>
      </c>
      <c r="C1175" s="5" t="s">
        <v>497</v>
      </c>
      <c r="D1175" s="1" t="s">
        <v>498</v>
      </c>
      <c r="E1175" s="1" t="s">
        <v>168</v>
      </c>
      <c r="F1175" s="1" t="str">
        <f t="shared" si="18"/>
        <v>AYSÉN</v>
      </c>
      <c r="G1175" s="1" t="s">
        <v>2135</v>
      </c>
      <c r="H1175" s="1" t="s">
        <v>2135</v>
      </c>
      <c r="I1175" s="5" t="s">
        <v>4911</v>
      </c>
      <c r="J1175" s="5">
        <v>174</v>
      </c>
      <c r="K1175" s="5" t="s">
        <v>20</v>
      </c>
      <c r="L1175" s="5" t="s">
        <v>30</v>
      </c>
      <c r="M1175" s="5">
        <v>46638</v>
      </c>
      <c r="N1175" s="5" t="s">
        <v>2191</v>
      </c>
      <c r="O1175" s="1" t="s">
        <v>2192</v>
      </c>
      <c r="P1175" s="1" t="s">
        <v>505</v>
      </c>
      <c r="Q1175" s="1" t="s">
        <v>560</v>
      </c>
      <c r="R1175" s="1" t="s">
        <v>26</v>
      </c>
      <c r="S1175" s="1" t="s">
        <v>31</v>
      </c>
      <c r="T1175" s="5">
        <v>143630</v>
      </c>
      <c r="U1175" s="1" t="s">
        <v>25</v>
      </c>
      <c r="V1175" s="1" t="s">
        <v>25</v>
      </c>
      <c r="W1175" s="1" t="s">
        <v>25</v>
      </c>
      <c r="X1175" s="1" t="s">
        <v>25</v>
      </c>
      <c r="Y1175" s="1" t="s">
        <v>25</v>
      </c>
      <c r="Z1175" s="1" t="s">
        <v>25</v>
      </c>
      <c r="AA1175" s="1" t="s">
        <v>25</v>
      </c>
      <c r="AB1175" s="1" t="s">
        <v>25</v>
      </c>
      <c r="AC1175" s="1" t="s">
        <v>4394</v>
      </c>
      <c r="AD1175" s="2">
        <v>0</v>
      </c>
      <c r="AE1175" s="2">
        <v>51000</v>
      </c>
      <c r="AF1175" s="2">
        <v>3869743</v>
      </c>
      <c r="AG1175" s="2">
        <v>0</v>
      </c>
      <c r="AH1175" s="2">
        <v>0</v>
      </c>
      <c r="AI1175" s="2">
        <v>0</v>
      </c>
      <c r="AJ1175" s="2">
        <v>0</v>
      </c>
      <c r="AK1175" s="2">
        <v>0</v>
      </c>
      <c r="AL1175" s="25">
        <f>VLOOKUP(H1175,Tabla3[[#All],[Comuna]:[Codigo Comuna]],2,FALSE)</f>
        <v>11201</v>
      </c>
      <c r="AM1175" s="28">
        <f>VLOOKUP(AL1175,Poblacion!E$1:G$347,3,FALSE)</f>
        <v>23170</v>
      </c>
      <c r="AN1175" s="28">
        <f>VLOOKUP(AL1175,Tabla4[[#All],[Código Comuna]:[Población 2025 estimada]],3,FALSE)</f>
        <v>25250</v>
      </c>
      <c r="AO1175" s="26">
        <f>VLOOKUP(AL1175,Pobreza!B$1:E$346,4,FALSE)</f>
        <v>0.12797095783404169</v>
      </c>
    </row>
    <row r="1176" spans="1:41" ht="108" x14ac:dyDescent="0.25">
      <c r="A1176" s="6"/>
      <c r="B1176" s="5" t="s">
        <v>497</v>
      </c>
      <c r="C1176" s="5" t="s">
        <v>497</v>
      </c>
      <c r="D1176" s="1" t="s">
        <v>498</v>
      </c>
      <c r="E1176" s="1" t="s">
        <v>168</v>
      </c>
      <c r="F1176" s="1" t="str">
        <f t="shared" si="18"/>
        <v>AYSÉN</v>
      </c>
      <c r="G1176" s="1" t="s">
        <v>477</v>
      </c>
      <c r="H1176" s="1" t="s">
        <v>2195</v>
      </c>
      <c r="I1176" s="5" t="s">
        <v>4911</v>
      </c>
      <c r="J1176" s="6"/>
      <c r="K1176" s="5" t="s">
        <v>20</v>
      </c>
      <c r="L1176" s="5" t="s">
        <v>21</v>
      </c>
      <c r="M1176" s="5">
        <v>58356</v>
      </c>
      <c r="N1176" s="5" t="s">
        <v>2193</v>
      </c>
      <c r="O1176" s="1" t="s">
        <v>2194</v>
      </c>
      <c r="P1176" s="1" t="s">
        <v>533</v>
      </c>
      <c r="Q1176" s="1" t="s">
        <v>25</v>
      </c>
      <c r="R1176" s="1" t="s">
        <v>26</v>
      </c>
      <c r="S1176" s="1" t="s">
        <v>27</v>
      </c>
      <c r="T1176" s="5">
        <v>183143</v>
      </c>
      <c r="U1176" s="1" t="s">
        <v>25</v>
      </c>
      <c r="V1176" s="1" t="s">
        <v>25</v>
      </c>
      <c r="W1176" s="1" t="s">
        <v>25</v>
      </c>
      <c r="X1176" s="1" t="s">
        <v>25</v>
      </c>
      <c r="Y1176" s="1" t="s">
        <v>25</v>
      </c>
      <c r="Z1176" s="1" t="s">
        <v>25</v>
      </c>
      <c r="AA1176" s="1" t="s">
        <v>25</v>
      </c>
      <c r="AB1176" s="1" t="s">
        <v>25</v>
      </c>
      <c r="AC1176" s="1" t="s">
        <v>4394</v>
      </c>
      <c r="AD1176" s="2">
        <v>0</v>
      </c>
      <c r="AE1176" s="2">
        <v>74340</v>
      </c>
      <c r="AF1176" s="2">
        <v>111510</v>
      </c>
      <c r="AG1176" s="2">
        <v>0</v>
      </c>
      <c r="AH1176" s="2">
        <v>0</v>
      </c>
      <c r="AI1176" s="2">
        <v>0</v>
      </c>
      <c r="AJ1176" s="2">
        <v>0</v>
      </c>
      <c r="AK1176" s="2">
        <v>0</v>
      </c>
      <c r="AL1176" s="25" t="e">
        <f>VLOOKUP(H1176,Tabla3[[#All],[Comuna]:[Codigo Comuna]],2,FALSE)</f>
        <v>#N/A</v>
      </c>
      <c r="AM1176" s="28" t="e">
        <f>VLOOKUP(AL1176,Poblacion!E$1:G$347,3,FALSE)</f>
        <v>#N/A</v>
      </c>
      <c r="AN1176" s="28" t="e">
        <f>VLOOKUP(AL1176,Tabla4[[#All],[Código Comuna]:[Población 2025 estimada]],3,FALSE)</f>
        <v>#N/A</v>
      </c>
      <c r="AO1176" s="26" t="e">
        <f>VLOOKUP(AL1176,Pobreza!B$1:E$346,4,FALSE)</f>
        <v>#N/A</v>
      </c>
    </row>
    <row r="1177" spans="1:41" ht="108" x14ac:dyDescent="0.25">
      <c r="A1177" s="6"/>
      <c r="B1177" s="5" t="s">
        <v>497</v>
      </c>
      <c r="C1177" s="5" t="s">
        <v>497</v>
      </c>
      <c r="D1177" s="1" t="s">
        <v>498</v>
      </c>
      <c r="E1177" s="1" t="s">
        <v>168</v>
      </c>
      <c r="F1177" s="1" t="str">
        <f t="shared" si="18"/>
        <v>AYSÉN</v>
      </c>
      <c r="G1177" s="1" t="s">
        <v>477</v>
      </c>
      <c r="H1177" s="1" t="s">
        <v>2195</v>
      </c>
      <c r="I1177" s="5" t="s">
        <v>4911</v>
      </c>
      <c r="J1177" s="6"/>
      <c r="K1177" s="5" t="s">
        <v>20</v>
      </c>
      <c r="L1177" s="5" t="s">
        <v>30</v>
      </c>
      <c r="M1177" s="5">
        <v>58356</v>
      </c>
      <c r="N1177" s="5" t="s">
        <v>2193</v>
      </c>
      <c r="O1177" s="1" t="s">
        <v>2194</v>
      </c>
      <c r="P1177" s="1" t="s">
        <v>533</v>
      </c>
      <c r="Q1177" s="1" t="s">
        <v>25</v>
      </c>
      <c r="R1177" s="1" t="s">
        <v>26</v>
      </c>
      <c r="S1177" s="1" t="s">
        <v>31</v>
      </c>
      <c r="T1177" s="5">
        <v>180633</v>
      </c>
      <c r="U1177" s="1" t="s">
        <v>25</v>
      </c>
      <c r="V1177" s="1" t="s">
        <v>25</v>
      </c>
      <c r="W1177" s="1" t="s">
        <v>25</v>
      </c>
      <c r="X1177" s="1" t="s">
        <v>25</v>
      </c>
      <c r="Y1177" s="1" t="s">
        <v>25</v>
      </c>
      <c r="Z1177" s="1" t="s">
        <v>25</v>
      </c>
      <c r="AA1177" s="1" t="s">
        <v>25</v>
      </c>
      <c r="AB1177" s="1" t="s">
        <v>25</v>
      </c>
      <c r="AC1177" s="1" t="s">
        <v>4394</v>
      </c>
      <c r="AD1177" s="2">
        <v>0</v>
      </c>
      <c r="AE1177" s="2">
        <v>10501</v>
      </c>
      <c r="AF1177" s="2">
        <v>2345348</v>
      </c>
      <c r="AG1177" s="2">
        <v>0</v>
      </c>
      <c r="AH1177" s="2">
        <v>0</v>
      </c>
      <c r="AI1177" s="2">
        <v>0</v>
      </c>
      <c r="AJ1177" s="2">
        <v>0</v>
      </c>
      <c r="AK1177" s="2">
        <v>0</v>
      </c>
      <c r="AL1177" s="25" t="e">
        <f>VLOOKUP(H1177,Tabla3[[#All],[Comuna]:[Codigo Comuna]],2,FALSE)</f>
        <v>#N/A</v>
      </c>
      <c r="AM1177" s="28" t="e">
        <f>VLOOKUP(AL1177,Poblacion!E$1:G$347,3,FALSE)</f>
        <v>#N/A</v>
      </c>
      <c r="AN1177" s="28" t="e">
        <f>VLOOKUP(AL1177,Tabla4[[#All],[Código Comuna]:[Población 2025 estimada]],3,FALSE)</f>
        <v>#N/A</v>
      </c>
      <c r="AO1177" s="26" t="e">
        <f>VLOOKUP(AL1177,Pobreza!B$1:E$346,4,FALSE)</f>
        <v>#N/A</v>
      </c>
    </row>
    <row r="1178" spans="1:41" ht="24" x14ac:dyDescent="0.25">
      <c r="A1178" s="5">
        <v>1354</v>
      </c>
      <c r="B1178" s="5" t="s">
        <v>497</v>
      </c>
      <c r="C1178" s="5" t="s">
        <v>497</v>
      </c>
      <c r="D1178" s="1" t="s">
        <v>498</v>
      </c>
      <c r="E1178" s="1" t="s">
        <v>168</v>
      </c>
      <c r="F1178" s="1" t="str">
        <f t="shared" si="18"/>
        <v>AYSÉN</v>
      </c>
      <c r="G1178" s="1" t="s">
        <v>127</v>
      </c>
      <c r="H1178" s="1" t="s">
        <v>122</v>
      </c>
      <c r="I1178" s="5" t="s">
        <v>4912</v>
      </c>
      <c r="J1178" s="5">
        <v>619</v>
      </c>
      <c r="K1178" s="5" t="s">
        <v>20</v>
      </c>
      <c r="L1178" s="5" t="s">
        <v>30</v>
      </c>
      <c r="M1178" s="5">
        <v>58691</v>
      </c>
      <c r="N1178" s="5" t="s">
        <v>2196</v>
      </c>
      <c r="O1178" s="1" t="s">
        <v>2197</v>
      </c>
      <c r="P1178" s="1" t="s">
        <v>533</v>
      </c>
      <c r="Q1178" s="1" t="s">
        <v>588</v>
      </c>
      <c r="R1178" s="1" t="s">
        <v>26</v>
      </c>
      <c r="S1178" s="1" t="s">
        <v>31</v>
      </c>
      <c r="T1178" s="5">
        <v>181561</v>
      </c>
      <c r="U1178" s="1" t="s">
        <v>25</v>
      </c>
      <c r="V1178" s="1" t="s">
        <v>25</v>
      </c>
      <c r="W1178" s="1" t="s">
        <v>25</v>
      </c>
      <c r="X1178" s="1" t="s">
        <v>25</v>
      </c>
      <c r="Y1178" s="1" t="s">
        <v>25</v>
      </c>
      <c r="Z1178" s="1" t="s">
        <v>25</v>
      </c>
      <c r="AA1178" s="1" t="s">
        <v>25</v>
      </c>
      <c r="AB1178" s="1" t="s">
        <v>25</v>
      </c>
      <c r="AC1178" s="1" t="s">
        <v>4394</v>
      </c>
      <c r="AD1178" s="2">
        <v>0</v>
      </c>
      <c r="AE1178" s="2">
        <v>0</v>
      </c>
      <c r="AF1178" s="2">
        <v>3981064</v>
      </c>
      <c r="AG1178" s="2">
        <v>102000</v>
      </c>
      <c r="AH1178" s="2">
        <v>0</v>
      </c>
      <c r="AI1178" s="2">
        <v>0</v>
      </c>
      <c r="AJ1178" s="2">
        <v>0</v>
      </c>
      <c r="AK1178" s="2">
        <v>0</v>
      </c>
      <c r="AL1178" s="25" t="e">
        <f>VLOOKUP(H1178,Tabla3[[#All],[Comuna]:[Codigo Comuna]],2,FALSE)</f>
        <v>#N/A</v>
      </c>
      <c r="AM1178" s="28" t="e">
        <f>VLOOKUP(AL1178,Poblacion!E$1:G$347,3,FALSE)</f>
        <v>#N/A</v>
      </c>
      <c r="AN1178" s="28" t="e">
        <f>VLOOKUP(AL1178,Tabla4[[#All],[Código Comuna]:[Población 2025 estimada]],3,FALSE)</f>
        <v>#N/A</v>
      </c>
      <c r="AO1178" s="26" t="e">
        <f>VLOOKUP(AL1178,Pobreza!B$1:E$346,4,FALSE)</f>
        <v>#N/A</v>
      </c>
    </row>
    <row r="1179" spans="1:41" ht="24" x14ac:dyDescent="0.25">
      <c r="A1179" s="5">
        <v>1357</v>
      </c>
      <c r="B1179" s="5" t="s">
        <v>497</v>
      </c>
      <c r="C1179" s="5" t="s">
        <v>497</v>
      </c>
      <c r="D1179" s="1" t="s">
        <v>498</v>
      </c>
      <c r="E1179" s="1" t="s">
        <v>168</v>
      </c>
      <c r="F1179" s="1" t="str">
        <f t="shared" si="18"/>
        <v>AYSÉN</v>
      </c>
      <c r="G1179" s="1" t="s">
        <v>127</v>
      </c>
      <c r="H1179" s="1" t="s">
        <v>122</v>
      </c>
      <c r="I1179" s="5" t="s">
        <v>4912</v>
      </c>
      <c r="J1179" s="5">
        <v>579</v>
      </c>
      <c r="K1179" s="5" t="s">
        <v>20</v>
      </c>
      <c r="L1179" s="5" t="s">
        <v>21</v>
      </c>
      <c r="M1179" s="5">
        <v>58772</v>
      </c>
      <c r="N1179" s="5" t="s">
        <v>2198</v>
      </c>
      <c r="O1179" s="1" t="s">
        <v>2199</v>
      </c>
      <c r="P1179" s="1" t="s">
        <v>533</v>
      </c>
      <c r="Q1179" s="1" t="s">
        <v>556</v>
      </c>
      <c r="R1179" s="1" t="s">
        <v>26</v>
      </c>
      <c r="S1179" s="1" t="s">
        <v>27</v>
      </c>
      <c r="T1179" s="5">
        <v>181723</v>
      </c>
      <c r="U1179" s="1" t="s">
        <v>25</v>
      </c>
      <c r="V1179" s="1" t="s">
        <v>25</v>
      </c>
      <c r="W1179" s="1" t="s">
        <v>25</v>
      </c>
      <c r="X1179" s="1" t="s">
        <v>25</v>
      </c>
      <c r="Y1179" s="1" t="s">
        <v>25</v>
      </c>
      <c r="Z1179" s="1" t="s">
        <v>25</v>
      </c>
      <c r="AA1179" s="1" t="s">
        <v>25</v>
      </c>
      <c r="AB1179" s="1" t="s">
        <v>25</v>
      </c>
      <c r="AC1179" s="1" t="s">
        <v>4394</v>
      </c>
      <c r="AD1179" s="2">
        <v>0</v>
      </c>
      <c r="AE1179" s="2">
        <v>0</v>
      </c>
      <c r="AF1179" s="2">
        <v>15000</v>
      </c>
      <c r="AG1179" s="2">
        <v>349565</v>
      </c>
      <c r="AH1179" s="2">
        <v>324163</v>
      </c>
      <c r="AI1179" s="2">
        <v>0</v>
      </c>
      <c r="AJ1179" s="2">
        <v>0</v>
      </c>
      <c r="AK1179" s="2">
        <v>0</v>
      </c>
      <c r="AL1179" s="25" t="e">
        <f>VLOOKUP(H1179,Tabla3[[#All],[Comuna]:[Codigo Comuna]],2,FALSE)</f>
        <v>#N/A</v>
      </c>
      <c r="AM1179" s="28" t="e">
        <f>VLOOKUP(AL1179,Poblacion!E$1:G$347,3,FALSE)</f>
        <v>#N/A</v>
      </c>
      <c r="AN1179" s="28" t="e">
        <f>VLOOKUP(AL1179,Tabla4[[#All],[Código Comuna]:[Población 2025 estimada]],3,FALSE)</f>
        <v>#N/A</v>
      </c>
      <c r="AO1179" s="26" t="e">
        <f>VLOOKUP(AL1179,Pobreza!B$1:E$346,4,FALSE)</f>
        <v>#N/A</v>
      </c>
    </row>
    <row r="1180" spans="1:41" ht="24" x14ac:dyDescent="0.25">
      <c r="A1180" s="5">
        <v>1356</v>
      </c>
      <c r="B1180" s="5" t="s">
        <v>497</v>
      </c>
      <c r="C1180" s="5" t="s">
        <v>497</v>
      </c>
      <c r="D1180" s="1" t="s">
        <v>498</v>
      </c>
      <c r="E1180" s="1" t="s">
        <v>168</v>
      </c>
      <c r="F1180" s="1" t="str">
        <f t="shared" si="18"/>
        <v>AYSÉN</v>
      </c>
      <c r="G1180" s="1" t="s">
        <v>127</v>
      </c>
      <c r="H1180" s="1" t="s">
        <v>122</v>
      </c>
      <c r="I1180" s="5" t="s">
        <v>4912</v>
      </c>
      <c r="J1180" s="5">
        <v>579</v>
      </c>
      <c r="K1180" s="5" t="s">
        <v>20</v>
      </c>
      <c r="L1180" s="5" t="s">
        <v>30</v>
      </c>
      <c r="M1180" s="5">
        <v>58772</v>
      </c>
      <c r="N1180" s="5" t="s">
        <v>2198</v>
      </c>
      <c r="O1180" s="1" t="s">
        <v>2199</v>
      </c>
      <c r="P1180" s="1" t="s">
        <v>533</v>
      </c>
      <c r="Q1180" s="1" t="s">
        <v>556</v>
      </c>
      <c r="R1180" s="1" t="s">
        <v>26</v>
      </c>
      <c r="S1180" s="1" t="s">
        <v>31</v>
      </c>
      <c r="T1180" s="5">
        <v>181724</v>
      </c>
      <c r="U1180" s="1" t="s">
        <v>25</v>
      </c>
      <c r="V1180" s="1" t="s">
        <v>25</v>
      </c>
      <c r="W1180" s="1" t="s">
        <v>25</v>
      </c>
      <c r="X1180" s="1" t="s">
        <v>25</v>
      </c>
      <c r="Y1180" s="1" t="s">
        <v>25</v>
      </c>
      <c r="Z1180" s="1" t="s">
        <v>25</v>
      </c>
      <c r="AA1180" s="1" t="s">
        <v>25</v>
      </c>
      <c r="AB1180" s="1" t="s">
        <v>25</v>
      </c>
      <c r="AC1180" s="1" t="s">
        <v>4394</v>
      </c>
      <c r="AD1180" s="2">
        <v>0</v>
      </c>
      <c r="AE1180" s="2">
        <v>0</v>
      </c>
      <c r="AF1180" s="2">
        <v>107000</v>
      </c>
      <c r="AG1180" s="2">
        <v>3480000</v>
      </c>
      <c r="AH1180" s="2">
        <v>3427116</v>
      </c>
      <c r="AI1180" s="2">
        <v>0</v>
      </c>
      <c r="AJ1180" s="2">
        <v>0</v>
      </c>
      <c r="AK1180" s="2">
        <v>0</v>
      </c>
      <c r="AL1180" s="25" t="e">
        <f>VLOOKUP(H1180,Tabla3[[#All],[Comuna]:[Codigo Comuna]],2,FALSE)</f>
        <v>#N/A</v>
      </c>
      <c r="AM1180" s="28" t="e">
        <f>VLOOKUP(AL1180,Poblacion!E$1:G$347,3,FALSE)</f>
        <v>#N/A</v>
      </c>
      <c r="AN1180" s="28" t="e">
        <f>VLOOKUP(AL1180,Tabla4[[#All],[Código Comuna]:[Población 2025 estimada]],3,FALSE)</f>
        <v>#N/A</v>
      </c>
      <c r="AO1180" s="26" t="e">
        <f>VLOOKUP(AL1180,Pobreza!B$1:E$346,4,FALSE)</f>
        <v>#N/A</v>
      </c>
    </row>
    <row r="1181" spans="1:41" ht="24" x14ac:dyDescent="0.25">
      <c r="A1181" s="5">
        <v>1358</v>
      </c>
      <c r="B1181" s="5" t="s">
        <v>497</v>
      </c>
      <c r="C1181" s="5" t="s">
        <v>497</v>
      </c>
      <c r="D1181" s="1" t="s">
        <v>498</v>
      </c>
      <c r="E1181" s="1" t="s">
        <v>168</v>
      </c>
      <c r="F1181" s="1" t="str">
        <f t="shared" si="18"/>
        <v>AYSÉN</v>
      </c>
      <c r="G1181" s="1" t="s">
        <v>127</v>
      </c>
      <c r="H1181" s="1" t="s">
        <v>122</v>
      </c>
      <c r="I1181" s="5" t="s">
        <v>4912</v>
      </c>
      <c r="J1181" s="5">
        <v>578</v>
      </c>
      <c r="K1181" s="5" t="s">
        <v>20</v>
      </c>
      <c r="L1181" s="5" t="s">
        <v>21</v>
      </c>
      <c r="M1181" s="5">
        <v>58774</v>
      </c>
      <c r="N1181" s="5" t="s">
        <v>2200</v>
      </c>
      <c r="O1181" s="1" t="s">
        <v>2201</v>
      </c>
      <c r="P1181" s="1" t="s">
        <v>533</v>
      </c>
      <c r="Q1181" s="1" t="s">
        <v>556</v>
      </c>
      <c r="R1181" s="1" t="s">
        <v>26</v>
      </c>
      <c r="S1181" s="1" t="s">
        <v>27</v>
      </c>
      <c r="T1181" s="5">
        <v>181726</v>
      </c>
      <c r="U1181" s="1" t="s">
        <v>25</v>
      </c>
      <c r="V1181" s="1" t="s">
        <v>25</v>
      </c>
      <c r="W1181" s="1" t="s">
        <v>25</v>
      </c>
      <c r="X1181" s="1" t="s">
        <v>25</v>
      </c>
      <c r="Y1181" s="1" t="s">
        <v>25</v>
      </c>
      <c r="Z1181" s="1" t="s">
        <v>25</v>
      </c>
      <c r="AA1181" s="1" t="s">
        <v>25</v>
      </c>
      <c r="AB1181" s="1" t="s">
        <v>25</v>
      </c>
      <c r="AC1181" s="1" t="s">
        <v>4394</v>
      </c>
      <c r="AD1181" s="2">
        <v>0</v>
      </c>
      <c r="AE1181" s="2">
        <v>0</v>
      </c>
      <c r="AF1181" s="2">
        <v>59000</v>
      </c>
      <c r="AG1181" s="2">
        <v>435000</v>
      </c>
      <c r="AH1181" s="2">
        <v>484067</v>
      </c>
      <c r="AI1181" s="2">
        <v>435000</v>
      </c>
      <c r="AJ1181" s="2">
        <v>323936</v>
      </c>
      <c r="AK1181" s="2">
        <v>0</v>
      </c>
      <c r="AL1181" s="25" t="e">
        <f>VLOOKUP(H1181,Tabla3[[#All],[Comuna]:[Codigo Comuna]],2,FALSE)</f>
        <v>#N/A</v>
      </c>
      <c r="AM1181" s="28" t="e">
        <f>VLOOKUP(AL1181,Poblacion!E$1:G$347,3,FALSE)</f>
        <v>#N/A</v>
      </c>
      <c r="AN1181" s="28" t="e">
        <f>VLOOKUP(AL1181,Tabla4[[#All],[Código Comuna]:[Población 2025 estimada]],3,FALSE)</f>
        <v>#N/A</v>
      </c>
      <c r="AO1181" s="26" t="e">
        <f>VLOOKUP(AL1181,Pobreza!B$1:E$346,4,FALSE)</f>
        <v>#N/A</v>
      </c>
    </row>
    <row r="1182" spans="1:41" ht="24" x14ac:dyDescent="0.25">
      <c r="A1182" s="5">
        <v>1359</v>
      </c>
      <c r="B1182" s="5" t="s">
        <v>497</v>
      </c>
      <c r="C1182" s="5" t="s">
        <v>497</v>
      </c>
      <c r="D1182" s="1" t="s">
        <v>498</v>
      </c>
      <c r="E1182" s="1" t="s">
        <v>168</v>
      </c>
      <c r="F1182" s="1" t="str">
        <f t="shared" si="18"/>
        <v>AYSÉN</v>
      </c>
      <c r="G1182" s="1" t="s">
        <v>127</v>
      </c>
      <c r="H1182" s="1" t="s">
        <v>122</v>
      </c>
      <c r="I1182" s="5" t="s">
        <v>4912</v>
      </c>
      <c r="J1182" s="5">
        <v>578</v>
      </c>
      <c r="K1182" s="5" t="s">
        <v>20</v>
      </c>
      <c r="L1182" s="5" t="s">
        <v>30</v>
      </c>
      <c r="M1182" s="5">
        <v>58774</v>
      </c>
      <c r="N1182" s="5" t="s">
        <v>2200</v>
      </c>
      <c r="O1182" s="1" t="s">
        <v>2201</v>
      </c>
      <c r="P1182" s="1" t="s">
        <v>533</v>
      </c>
      <c r="Q1182" s="1" t="s">
        <v>556</v>
      </c>
      <c r="R1182" s="1" t="s">
        <v>26</v>
      </c>
      <c r="S1182" s="1" t="s">
        <v>31</v>
      </c>
      <c r="T1182" s="5">
        <v>181727</v>
      </c>
      <c r="U1182" s="1" t="s">
        <v>25</v>
      </c>
      <c r="V1182" s="1" t="s">
        <v>25</v>
      </c>
      <c r="W1182" s="1" t="s">
        <v>25</v>
      </c>
      <c r="X1182" s="1" t="s">
        <v>25</v>
      </c>
      <c r="Y1182" s="1" t="s">
        <v>25</v>
      </c>
      <c r="Z1182" s="1" t="s">
        <v>25</v>
      </c>
      <c r="AA1182" s="1" t="s">
        <v>25</v>
      </c>
      <c r="AB1182" s="1" t="s">
        <v>25</v>
      </c>
      <c r="AC1182" s="1" t="s">
        <v>4394</v>
      </c>
      <c r="AD1182" s="2">
        <v>0</v>
      </c>
      <c r="AE1182" s="2">
        <v>0</v>
      </c>
      <c r="AF1182" s="2">
        <v>115000</v>
      </c>
      <c r="AG1182" s="2">
        <v>3480000</v>
      </c>
      <c r="AH1182" s="2">
        <v>3872539</v>
      </c>
      <c r="AI1182" s="2">
        <v>3480000</v>
      </c>
      <c r="AJ1182" s="2">
        <v>2820000</v>
      </c>
      <c r="AK1182" s="2">
        <v>0</v>
      </c>
      <c r="AL1182" s="25" t="e">
        <f>VLOOKUP(H1182,Tabla3[[#All],[Comuna]:[Codigo Comuna]],2,FALSE)</f>
        <v>#N/A</v>
      </c>
      <c r="AM1182" s="28" t="e">
        <f>VLOOKUP(AL1182,Poblacion!E$1:G$347,3,FALSE)</f>
        <v>#N/A</v>
      </c>
      <c r="AN1182" s="28" t="e">
        <f>VLOOKUP(AL1182,Tabla4[[#All],[Código Comuna]:[Población 2025 estimada]],3,FALSE)</f>
        <v>#N/A</v>
      </c>
      <c r="AO1182" s="26" t="e">
        <f>VLOOKUP(AL1182,Pobreza!B$1:E$346,4,FALSE)</f>
        <v>#N/A</v>
      </c>
    </row>
    <row r="1183" spans="1:41" ht="108" x14ac:dyDescent="0.25">
      <c r="A1183" s="5">
        <v>1360</v>
      </c>
      <c r="B1183" s="5" t="s">
        <v>497</v>
      </c>
      <c r="C1183" s="5" t="s">
        <v>497</v>
      </c>
      <c r="D1183" s="1" t="s">
        <v>498</v>
      </c>
      <c r="E1183" s="1" t="s">
        <v>168</v>
      </c>
      <c r="F1183" s="1" t="str">
        <f t="shared" si="18"/>
        <v>AYSÉN</v>
      </c>
      <c r="G1183" s="1" t="s">
        <v>477</v>
      </c>
      <c r="H1183" s="1" t="s">
        <v>478</v>
      </c>
      <c r="I1183" s="5" t="s">
        <v>4912</v>
      </c>
      <c r="J1183" s="5">
        <v>595</v>
      </c>
      <c r="K1183" s="5" t="s">
        <v>20</v>
      </c>
      <c r="L1183" s="5" t="s">
        <v>21</v>
      </c>
      <c r="M1183" s="5">
        <v>58800</v>
      </c>
      <c r="N1183" s="5" t="s">
        <v>2202</v>
      </c>
      <c r="O1183" s="1" t="s">
        <v>2203</v>
      </c>
      <c r="P1183" s="1" t="s">
        <v>533</v>
      </c>
      <c r="Q1183" s="1" t="s">
        <v>556</v>
      </c>
      <c r="R1183" s="1" t="s">
        <v>26</v>
      </c>
      <c r="S1183" s="1" t="s">
        <v>27</v>
      </c>
      <c r="T1183" s="5">
        <v>181781</v>
      </c>
      <c r="U1183" s="1" t="s">
        <v>25</v>
      </c>
      <c r="V1183" s="1" t="s">
        <v>25</v>
      </c>
      <c r="W1183" s="1" t="s">
        <v>25</v>
      </c>
      <c r="X1183" s="1" t="s">
        <v>25</v>
      </c>
      <c r="Y1183" s="1" t="s">
        <v>25</v>
      </c>
      <c r="Z1183" s="1" t="s">
        <v>25</v>
      </c>
      <c r="AA1183" s="1" t="s">
        <v>25</v>
      </c>
      <c r="AB1183" s="1" t="s">
        <v>25</v>
      </c>
      <c r="AC1183" s="1" t="s">
        <v>4394</v>
      </c>
      <c r="AD1183" s="2">
        <v>0</v>
      </c>
      <c r="AE1183" s="2">
        <v>0</v>
      </c>
      <c r="AF1183" s="2">
        <v>73439</v>
      </c>
      <c r="AG1183" s="2">
        <v>15000</v>
      </c>
      <c r="AH1183" s="2">
        <v>0</v>
      </c>
      <c r="AI1183" s="2">
        <v>0</v>
      </c>
      <c r="AJ1183" s="2">
        <v>0</v>
      </c>
      <c r="AK1183" s="2">
        <v>0</v>
      </c>
      <c r="AL1183" s="25" t="e">
        <f>VLOOKUP(H1183,Tabla3[[#All],[Comuna]:[Codigo Comuna]],2,FALSE)</f>
        <v>#N/A</v>
      </c>
      <c r="AM1183" s="28" t="e">
        <f>VLOOKUP(AL1183,Poblacion!E$1:G$347,3,FALSE)</f>
        <v>#N/A</v>
      </c>
      <c r="AN1183" s="28" t="e">
        <f>VLOOKUP(AL1183,Tabla4[[#All],[Código Comuna]:[Población 2025 estimada]],3,FALSE)</f>
        <v>#N/A</v>
      </c>
      <c r="AO1183" s="26" t="e">
        <f>VLOOKUP(AL1183,Pobreza!B$1:E$346,4,FALSE)</f>
        <v>#N/A</v>
      </c>
    </row>
    <row r="1184" spans="1:41" ht="108" x14ac:dyDescent="0.25">
      <c r="A1184" s="5">
        <v>1361</v>
      </c>
      <c r="B1184" s="5" t="s">
        <v>497</v>
      </c>
      <c r="C1184" s="5" t="s">
        <v>497</v>
      </c>
      <c r="D1184" s="1" t="s">
        <v>498</v>
      </c>
      <c r="E1184" s="1" t="s">
        <v>168</v>
      </c>
      <c r="F1184" s="1" t="str">
        <f t="shared" si="18"/>
        <v>AYSÉN</v>
      </c>
      <c r="G1184" s="1" t="s">
        <v>477</v>
      </c>
      <c r="H1184" s="1" t="s">
        <v>478</v>
      </c>
      <c r="I1184" s="5" t="s">
        <v>4912</v>
      </c>
      <c r="J1184" s="5">
        <v>595</v>
      </c>
      <c r="K1184" s="5" t="s">
        <v>20</v>
      </c>
      <c r="L1184" s="5" t="s">
        <v>30</v>
      </c>
      <c r="M1184" s="5">
        <v>58800</v>
      </c>
      <c r="N1184" s="5" t="s">
        <v>2202</v>
      </c>
      <c r="O1184" s="1" t="s">
        <v>2203</v>
      </c>
      <c r="P1184" s="1" t="s">
        <v>533</v>
      </c>
      <c r="Q1184" s="1" t="s">
        <v>556</v>
      </c>
      <c r="R1184" s="1" t="s">
        <v>26</v>
      </c>
      <c r="S1184" s="1" t="s">
        <v>31</v>
      </c>
      <c r="T1184" s="5">
        <v>181782</v>
      </c>
      <c r="U1184" s="1" t="s">
        <v>25</v>
      </c>
      <c r="V1184" s="1" t="s">
        <v>25</v>
      </c>
      <c r="W1184" s="1" t="s">
        <v>25</v>
      </c>
      <c r="X1184" s="1" t="s">
        <v>25</v>
      </c>
      <c r="Y1184" s="1" t="s">
        <v>25</v>
      </c>
      <c r="Z1184" s="1" t="s">
        <v>25</v>
      </c>
      <c r="AA1184" s="1" t="s">
        <v>25</v>
      </c>
      <c r="AB1184" s="1" t="s">
        <v>25</v>
      </c>
      <c r="AC1184" s="1" t="s">
        <v>4394</v>
      </c>
      <c r="AD1184" s="2">
        <v>0</v>
      </c>
      <c r="AE1184" s="2">
        <v>0</v>
      </c>
      <c r="AF1184" s="2">
        <v>734384</v>
      </c>
      <c r="AG1184" s="2">
        <v>147000</v>
      </c>
      <c r="AH1184" s="2">
        <v>0</v>
      </c>
      <c r="AI1184" s="2">
        <v>0</v>
      </c>
      <c r="AJ1184" s="2">
        <v>0</v>
      </c>
      <c r="AK1184" s="2">
        <v>0</v>
      </c>
      <c r="AL1184" s="25" t="e">
        <f>VLOOKUP(H1184,Tabla3[[#All],[Comuna]:[Codigo Comuna]],2,FALSE)</f>
        <v>#N/A</v>
      </c>
      <c r="AM1184" s="28" t="e">
        <f>VLOOKUP(AL1184,Poblacion!E$1:G$347,3,FALSE)</f>
        <v>#N/A</v>
      </c>
      <c r="AN1184" s="28" t="e">
        <f>VLOOKUP(AL1184,Tabla4[[#All],[Código Comuna]:[Población 2025 estimada]],3,FALSE)</f>
        <v>#N/A</v>
      </c>
      <c r="AO1184" s="26" t="e">
        <f>VLOOKUP(AL1184,Pobreza!B$1:E$346,4,FALSE)</f>
        <v>#N/A</v>
      </c>
    </row>
    <row r="1185" spans="1:41" ht="24" x14ac:dyDescent="0.25">
      <c r="A1185" s="5">
        <v>1363</v>
      </c>
      <c r="B1185" s="5" t="s">
        <v>497</v>
      </c>
      <c r="C1185" s="5" t="s">
        <v>497</v>
      </c>
      <c r="D1185" s="1" t="s">
        <v>498</v>
      </c>
      <c r="E1185" s="1" t="s">
        <v>168</v>
      </c>
      <c r="F1185" s="1" t="str">
        <f t="shared" si="18"/>
        <v>AYSÉN</v>
      </c>
      <c r="G1185" s="1" t="s">
        <v>127</v>
      </c>
      <c r="H1185" s="1" t="s">
        <v>122</v>
      </c>
      <c r="I1185" s="5" t="s">
        <v>4912</v>
      </c>
      <c r="J1185" s="5">
        <v>646</v>
      </c>
      <c r="K1185" s="5" t="s">
        <v>20</v>
      </c>
      <c r="L1185" s="5" t="s">
        <v>30</v>
      </c>
      <c r="M1185" s="5">
        <v>58829</v>
      </c>
      <c r="N1185" s="5" t="s">
        <v>2204</v>
      </c>
      <c r="O1185" s="1" t="s">
        <v>2205</v>
      </c>
      <c r="P1185" s="1" t="s">
        <v>570</v>
      </c>
      <c r="Q1185" s="1" t="s">
        <v>556</v>
      </c>
      <c r="R1185" s="1" t="s">
        <v>26</v>
      </c>
      <c r="S1185" s="1" t="s">
        <v>31</v>
      </c>
      <c r="T1185" s="5">
        <v>181807</v>
      </c>
      <c r="U1185" s="1" t="s">
        <v>25</v>
      </c>
      <c r="V1185" s="1" t="s">
        <v>25</v>
      </c>
      <c r="W1185" s="1" t="s">
        <v>25</v>
      </c>
      <c r="X1185" s="1" t="s">
        <v>25</v>
      </c>
      <c r="Y1185" s="1" t="s">
        <v>25</v>
      </c>
      <c r="Z1185" s="1" t="s">
        <v>25</v>
      </c>
      <c r="AA1185" s="1" t="s">
        <v>25</v>
      </c>
      <c r="AB1185" s="1" t="s">
        <v>25</v>
      </c>
      <c r="AC1185" s="1" t="s">
        <v>4394</v>
      </c>
      <c r="AD1185" s="2">
        <v>0</v>
      </c>
      <c r="AE1185" s="2">
        <v>0</v>
      </c>
      <c r="AF1185" s="2">
        <v>173684</v>
      </c>
      <c r="AG1185" s="2">
        <v>137000</v>
      </c>
      <c r="AH1185" s="2">
        <v>137000</v>
      </c>
      <c r="AI1185" s="2">
        <v>0</v>
      </c>
      <c r="AJ1185" s="2">
        <v>0</v>
      </c>
      <c r="AK1185" s="2">
        <v>0</v>
      </c>
      <c r="AL1185" s="25" t="e">
        <f>VLOOKUP(H1185,Tabla3[[#All],[Comuna]:[Codigo Comuna]],2,FALSE)</f>
        <v>#N/A</v>
      </c>
      <c r="AM1185" s="28" t="e">
        <f>VLOOKUP(AL1185,Poblacion!E$1:G$347,3,FALSE)</f>
        <v>#N/A</v>
      </c>
      <c r="AN1185" s="28" t="e">
        <f>VLOOKUP(AL1185,Tabla4[[#All],[Código Comuna]:[Población 2025 estimada]],3,FALSE)</f>
        <v>#N/A</v>
      </c>
      <c r="AO1185" s="26" t="e">
        <f>VLOOKUP(AL1185,Pobreza!B$1:E$346,4,FALSE)</f>
        <v>#N/A</v>
      </c>
    </row>
    <row r="1186" spans="1:41" ht="24" x14ac:dyDescent="0.25">
      <c r="A1186" s="5">
        <v>1364</v>
      </c>
      <c r="B1186" s="5" t="s">
        <v>497</v>
      </c>
      <c r="C1186" s="5" t="s">
        <v>497</v>
      </c>
      <c r="D1186" s="1" t="s">
        <v>498</v>
      </c>
      <c r="E1186" s="1" t="s">
        <v>116</v>
      </c>
      <c r="F1186" s="1" t="s">
        <v>121</v>
      </c>
      <c r="G1186" s="1" t="s">
        <v>2208</v>
      </c>
      <c r="H1186" s="1" t="s">
        <v>2209</v>
      </c>
      <c r="I1186" s="5" t="s">
        <v>4911</v>
      </c>
      <c r="J1186" s="5">
        <v>9</v>
      </c>
      <c r="K1186" s="5" t="s">
        <v>20</v>
      </c>
      <c r="L1186" s="5" t="s">
        <v>21</v>
      </c>
      <c r="M1186" s="5">
        <v>30284</v>
      </c>
      <c r="N1186" s="5" t="s">
        <v>2206</v>
      </c>
      <c r="O1186" s="1" t="s">
        <v>2207</v>
      </c>
      <c r="P1186" s="1" t="s">
        <v>520</v>
      </c>
      <c r="Q1186" s="1" t="s">
        <v>522</v>
      </c>
      <c r="R1186" s="1" t="s">
        <v>89</v>
      </c>
      <c r="S1186" s="1" t="s">
        <v>106</v>
      </c>
      <c r="T1186" s="5">
        <v>132219</v>
      </c>
      <c r="U1186" s="1" t="s">
        <v>500</v>
      </c>
      <c r="V1186" s="1" t="s">
        <v>25</v>
      </c>
      <c r="W1186" s="1" t="s">
        <v>25</v>
      </c>
      <c r="X1186" s="1" t="s">
        <v>25</v>
      </c>
      <c r="Y1186" s="1" t="s">
        <v>25</v>
      </c>
      <c r="Z1186" s="1" t="s">
        <v>25</v>
      </c>
      <c r="AA1186" s="1" t="s">
        <v>25</v>
      </c>
      <c r="AB1186" s="1" t="s">
        <v>25</v>
      </c>
      <c r="AC1186" s="1" t="s">
        <v>4394</v>
      </c>
      <c r="AD1186" s="2">
        <v>518644.57500000001</v>
      </c>
      <c r="AE1186" s="2">
        <v>451382.69</v>
      </c>
      <c r="AF1186" s="2">
        <v>174696</v>
      </c>
      <c r="AG1186" s="2">
        <v>0</v>
      </c>
      <c r="AH1186" s="2">
        <v>0</v>
      </c>
      <c r="AI1186" s="2">
        <v>0</v>
      </c>
      <c r="AJ1186" s="2">
        <v>0</v>
      </c>
      <c r="AK1186" s="2">
        <v>0</v>
      </c>
      <c r="AL1186" s="25">
        <f>VLOOKUP(H1186,Tabla3[[#All],[Comuna]:[Codigo Comuna]],2,FALSE)</f>
        <v>12201</v>
      </c>
      <c r="AM1186" s="28">
        <f>VLOOKUP(AL1186,Poblacion!E$1:G$347,3,FALSE)</f>
        <v>1750</v>
      </c>
      <c r="AN1186" s="28">
        <f>VLOOKUP(AL1186,Tabla4[[#All],[Código Comuna]:[Población 2025 estimada]],3,FALSE)</f>
        <v>1963</v>
      </c>
      <c r="AO1186" s="26">
        <f>VLOOKUP(AL1186,Pobreza!B$1:E$346,4,FALSE)</f>
        <v>1.5795174024254309E-2</v>
      </c>
    </row>
    <row r="1187" spans="1:41" ht="24" x14ac:dyDescent="0.25">
      <c r="A1187" s="5">
        <v>1365</v>
      </c>
      <c r="B1187" s="5" t="s">
        <v>497</v>
      </c>
      <c r="C1187" s="5" t="s">
        <v>497</v>
      </c>
      <c r="D1187" s="1" t="s">
        <v>498</v>
      </c>
      <c r="E1187" s="1" t="s">
        <v>116</v>
      </c>
      <c r="F1187" s="1" t="s">
        <v>121</v>
      </c>
      <c r="G1187" s="1" t="s">
        <v>2208</v>
      </c>
      <c r="H1187" s="1" t="s">
        <v>2209</v>
      </c>
      <c r="I1187" s="5" t="s">
        <v>4911</v>
      </c>
      <c r="J1187" s="5">
        <v>48</v>
      </c>
      <c r="K1187" s="5" t="s">
        <v>20</v>
      </c>
      <c r="L1187" s="5" t="s">
        <v>21</v>
      </c>
      <c r="M1187" s="5">
        <v>38222</v>
      </c>
      <c r="N1187" s="5" t="s">
        <v>2210</v>
      </c>
      <c r="O1187" s="1" t="s">
        <v>2211</v>
      </c>
      <c r="P1187" s="1" t="s">
        <v>1943</v>
      </c>
      <c r="Q1187" s="1" t="s">
        <v>522</v>
      </c>
      <c r="R1187" s="1" t="s">
        <v>26</v>
      </c>
      <c r="S1187" s="1" t="s">
        <v>27</v>
      </c>
      <c r="T1187" s="5">
        <v>122763</v>
      </c>
      <c r="U1187" s="1" t="s">
        <v>500</v>
      </c>
      <c r="V1187" s="1" t="s">
        <v>25</v>
      </c>
      <c r="W1187" s="1" t="s">
        <v>25</v>
      </c>
      <c r="X1187" s="1" t="s">
        <v>25</v>
      </c>
      <c r="Y1187" s="1" t="s">
        <v>25</v>
      </c>
      <c r="Z1187" s="1" t="s">
        <v>86</v>
      </c>
      <c r="AA1187" s="1" t="s">
        <v>25</v>
      </c>
      <c r="AB1187" s="1" t="s">
        <v>25</v>
      </c>
      <c r="AC1187" s="1" t="s">
        <v>4394</v>
      </c>
      <c r="AD1187" s="2">
        <v>1224318.1470000001</v>
      </c>
      <c r="AE1187" s="2">
        <v>660000</v>
      </c>
      <c r="AF1187" s="2">
        <v>464003</v>
      </c>
      <c r="AG1187" s="2">
        <v>0</v>
      </c>
      <c r="AH1187" s="2">
        <v>0</v>
      </c>
      <c r="AI1187" s="2">
        <v>0</v>
      </c>
      <c r="AJ1187" s="2">
        <v>0</v>
      </c>
      <c r="AK1187" s="2">
        <v>0</v>
      </c>
      <c r="AL1187" s="25">
        <f>VLOOKUP(H1187,Tabla3[[#All],[Comuna]:[Codigo Comuna]],2,FALSE)</f>
        <v>12201</v>
      </c>
      <c r="AM1187" s="28">
        <f>VLOOKUP(AL1187,Poblacion!E$1:G$347,3,FALSE)</f>
        <v>1750</v>
      </c>
      <c r="AN1187" s="28">
        <f>VLOOKUP(AL1187,Tabla4[[#All],[Código Comuna]:[Población 2025 estimada]],3,FALSE)</f>
        <v>1963</v>
      </c>
      <c r="AO1187" s="26">
        <f>VLOOKUP(AL1187,Pobreza!B$1:E$346,4,FALSE)</f>
        <v>1.5795174024254309E-2</v>
      </c>
    </row>
    <row r="1188" spans="1:41" ht="24" x14ac:dyDescent="0.25">
      <c r="A1188" s="5">
        <v>1367</v>
      </c>
      <c r="B1188" s="5" t="s">
        <v>497</v>
      </c>
      <c r="C1188" s="5" t="s">
        <v>497</v>
      </c>
      <c r="D1188" s="1" t="s">
        <v>498</v>
      </c>
      <c r="E1188" s="1" t="s">
        <v>116</v>
      </c>
      <c r="F1188" s="1" t="s">
        <v>121</v>
      </c>
      <c r="G1188" s="1" t="s">
        <v>2208</v>
      </c>
      <c r="H1188" s="1" t="s">
        <v>2209</v>
      </c>
      <c r="I1188" s="5" t="s">
        <v>4911</v>
      </c>
      <c r="J1188" s="5">
        <v>48</v>
      </c>
      <c r="K1188" s="5" t="s">
        <v>20</v>
      </c>
      <c r="L1188" s="5" t="s">
        <v>30</v>
      </c>
      <c r="M1188" s="5">
        <v>38222</v>
      </c>
      <c r="N1188" s="5" t="s">
        <v>2210</v>
      </c>
      <c r="O1188" s="1" t="s">
        <v>2211</v>
      </c>
      <c r="P1188" s="1" t="s">
        <v>1943</v>
      </c>
      <c r="Q1188" s="1" t="s">
        <v>522</v>
      </c>
      <c r="R1188" s="1" t="s">
        <v>26</v>
      </c>
      <c r="S1188" s="1" t="s">
        <v>31</v>
      </c>
      <c r="T1188" s="5">
        <v>122762</v>
      </c>
      <c r="U1188" s="1" t="s">
        <v>500</v>
      </c>
      <c r="V1188" s="1" t="s">
        <v>25</v>
      </c>
      <c r="W1188" s="1" t="s">
        <v>25</v>
      </c>
      <c r="X1188" s="1" t="s">
        <v>25</v>
      </c>
      <c r="Y1188" s="1" t="s">
        <v>25</v>
      </c>
      <c r="Z1188" s="1" t="s">
        <v>86</v>
      </c>
      <c r="AA1188" s="1" t="s">
        <v>25</v>
      </c>
      <c r="AB1188" s="1" t="s">
        <v>25</v>
      </c>
      <c r="AC1188" s="1" t="s">
        <v>4394</v>
      </c>
      <c r="AD1188" s="2">
        <v>3324690.51</v>
      </c>
      <c r="AE1188" s="2">
        <v>2422060.8229999999</v>
      </c>
      <c r="AF1188" s="2">
        <v>1800000</v>
      </c>
      <c r="AG1188" s="2">
        <v>0</v>
      </c>
      <c r="AH1188" s="2">
        <v>0</v>
      </c>
      <c r="AI1188" s="2">
        <v>0</v>
      </c>
      <c r="AJ1188" s="2">
        <v>0</v>
      </c>
      <c r="AK1188" s="2">
        <v>0</v>
      </c>
      <c r="AL1188" s="25">
        <f>VLOOKUP(H1188,Tabla3[[#All],[Comuna]:[Codigo Comuna]],2,FALSE)</f>
        <v>12201</v>
      </c>
      <c r="AM1188" s="28">
        <f>VLOOKUP(AL1188,Poblacion!E$1:G$347,3,FALSE)</f>
        <v>1750</v>
      </c>
      <c r="AN1188" s="28">
        <f>VLOOKUP(AL1188,Tabla4[[#All],[Código Comuna]:[Población 2025 estimada]],3,FALSE)</f>
        <v>1963</v>
      </c>
      <c r="AO1188" s="26">
        <f>VLOOKUP(AL1188,Pobreza!B$1:E$346,4,FALSE)</f>
        <v>1.5795174024254309E-2</v>
      </c>
    </row>
    <row r="1189" spans="1:41" ht="24" x14ac:dyDescent="0.25">
      <c r="A1189" s="5">
        <v>1366</v>
      </c>
      <c r="B1189" s="5" t="s">
        <v>497</v>
      </c>
      <c r="C1189" s="5" t="s">
        <v>497</v>
      </c>
      <c r="D1189" s="1" t="s">
        <v>498</v>
      </c>
      <c r="E1189" s="1" t="s">
        <v>116</v>
      </c>
      <c r="F1189" s="1" t="s">
        <v>121</v>
      </c>
      <c r="G1189" s="1" t="s">
        <v>2208</v>
      </c>
      <c r="H1189" s="1" t="s">
        <v>2209</v>
      </c>
      <c r="I1189" s="5" t="s">
        <v>4911</v>
      </c>
      <c r="J1189" s="5">
        <v>48</v>
      </c>
      <c r="K1189" s="5" t="s">
        <v>20</v>
      </c>
      <c r="L1189" s="5" t="s">
        <v>30</v>
      </c>
      <c r="M1189" s="5">
        <v>38222</v>
      </c>
      <c r="N1189" s="5" t="s">
        <v>2210</v>
      </c>
      <c r="O1189" s="1" t="s">
        <v>2211</v>
      </c>
      <c r="P1189" s="1" t="s">
        <v>1943</v>
      </c>
      <c r="Q1189" s="1" t="s">
        <v>522</v>
      </c>
      <c r="R1189" s="1" t="s">
        <v>26</v>
      </c>
      <c r="S1189" s="1" t="s">
        <v>830</v>
      </c>
      <c r="T1189" s="5">
        <v>180992</v>
      </c>
      <c r="U1189" s="1" t="s">
        <v>500</v>
      </c>
      <c r="V1189" s="1" t="s">
        <v>25</v>
      </c>
      <c r="W1189" s="1" t="s">
        <v>25</v>
      </c>
      <c r="X1189" s="1" t="s">
        <v>25</v>
      </c>
      <c r="Y1189" s="1" t="s">
        <v>25</v>
      </c>
      <c r="Z1189" s="1" t="s">
        <v>86</v>
      </c>
      <c r="AA1189" s="1" t="s">
        <v>25</v>
      </c>
      <c r="AB1189" s="1" t="s">
        <v>25</v>
      </c>
      <c r="AC1189" s="1" t="s">
        <v>4394</v>
      </c>
      <c r="AD1189" s="2">
        <v>0</v>
      </c>
      <c r="AE1189" s="2">
        <v>8922</v>
      </c>
      <c r="AF1189" s="2">
        <v>5948</v>
      </c>
      <c r="AG1189" s="2">
        <v>0</v>
      </c>
      <c r="AH1189" s="2">
        <v>0</v>
      </c>
      <c r="AI1189" s="2">
        <v>0</v>
      </c>
      <c r="AJ1189" s="2">
        <v>0</v>
      </c>
      <c r="AK1189" s="2">
        <v>0</v>
      </c>
      <c r="AL1189" s="25">
        <f>VLOOKUP(H1189,Tabla3[[#All],[Comuna]:[Codigo Comuna]],2,FALSE)</f>
        <v>12201</v>
      </c>
      <c r="AM1189" s="28">
        <f>VLOOKUP(AL1189,Poblacion!E$1:G$347,3,FALSE)</f>
        <v>1750</v>
      </c>
      <c r="AN1189" s="28">
        <f>VLOOKUP(AL1189,Tabla4[[#All],[Código Comuna]:[Población 2025 estimada]],3,FALSE)</f>
        <v>1963</v>
      </c>
      <c r="AO1189" s="26">
        <f>VLOOKUP(AL1189,Pobreza!B$1:E$346,4,FALSE)</f>
        <v>1.5795174024254309E-2</v>
      </c>
    </row>
    <row r="1190" spans="1:41" ht="24" x14ac:dyDescent="0.25">
      <c r="A1190" s="5">
        <v>1368</v>
      </c>
      <c r="B1190" s="5" t="s">
        <v>497</v>
      </c>
      <c r="C1190" s="5" t="s">
        <v>497</v>
      </c>
      <c r="D1190" s="1" t="s">
        <v>498</v>
      </c>
      <c r="E1190" s="1" t="s">
        <v>116</v>
      </c>
      <c r="F1190" s="1" t="s">
        <v>121</v>
      </c>
      <c r="G1190" s="1" t="s">
        <v>121</v>
      </c>
      <c r="H1190" s="1" t="s">
        <v>485</v>
      </c>
      <c r="I1190" s="5" t="s">
        <v>4911</v>
      </c>
      <c r="J1190" s="5">
        <v>79</v>
      </c>
      <c r="K1190" s="5" t="s">
        <v>20</v>
      </c>
      <c r="L1190" s="5" t="s">
        <v>30</v>
      </c>
      <c r="M1190" s="5">
        <v>38666</v>
      </c>
      <c r="N1190" s="5" t="s">
        <v>2212</v>
      </c>
      <c r="O1190" s="1" t="s">
        <v>2213</v>
      </c>
      <c r="P1190" s="1" t="s">
        <v>1943</v>
      </c>
      <c r="Q1190" s="1" t="s">
        <v>560</v>
      </c>
      <c r="R1190" s="1" t="s">
        <v>26</v>
      </c>
      <c r="S1190" s="1" t="s">
        <v>418</v>
      </c>
      <c r="T1190" s="5">
        <v>166823</v>
      </c>
      <c r="U1190" s="1" t="s">
        <v>500</v>
      </c>
      <c r="V1190" s="1" t="s">
        <v>25</v>
      </c>
      <c r="W1190" s="1" t="s">
        <v>25</v>
      </c>
      <c r="X1190" s="1" t="s">
        <v>25</v>
      </c>
      <c r="Y1190" s="1" t="s">
        <v>25</v>
      </c>
      <c r="Z1190" s="1" t="s">
        <v>25</v>
      </c>
      <c r="AA1190" s="1" t="s">
        <v>25</v>
      </c>
      <c r="AB1190" s="1" t="s">
        <v>25</v>
      </c>
      <c r="AC1190" s="1" t="s">
        <v>4394</v>
      </c>
      <c r="AD1190" s="2">
        <v>2346899.4909999999</v>
      </c>
      <c r="AE1190" s="2">
        <v>2877325.9870000002</v>
      </c>
      <c r="AF1190" s="2">
        <v>2100000</v>
      </c>
      <c r="AG1190" s="2">
        <v>0</v>
      </c>
      <c r="AH1190" s="2">
        <v>0</v>
      </c>
      <c r="AI1190" s="2">
        <v>0</v>
      </c>
      <c r="AJ1190" s="2">
        <v>0</v>
      </c>
      <c r="AK1190" s="2">
        <v>0</v>
      </c>
      <c r="AL1190" s="25">
        <f>VLOOKUP(H1190,Tabla3[[#All],[Comuna]:[Codigo Comuna]],2,FALSE)</f>
        <v>12101</v>
      </c>
      <c r="AM1190" s="28">
        <f>VLOOKUP(AL1190,Poblacion!E$1:G$347,3,FALSE)</f>
        <v>132363</v>
      </c>
      <c r="AN1190" s="28">
        <f>VLOOKUP(AL1190,Tabla4[[#All],[Código Comuna]:[Población 2025 estimada]],3,FALSE)</f>
        <v>146465</v>
      </c>
      <c r="AO1190" s="26">
        <f>VLOOKUP(AL1190,Pobreza!B$1:E$346,4,FALSE)</f>
        <v>7.0771808106157991E-2</v>
      </c>
    </row>
    <row r="1191" spans="1:41" ht="24" x14ac:dyDescent="0.25">
      <c r="A1191" s="5">
        <v>1370</v>
      </c>
      <c r="B1191" s="5" t="s">
        <v>497</v>
      </c>
      <c r="C1191" s="5" t="s">
        <v>497</v>
      </c>
      <c r="D1191" s="1" t="s">
        <v>498</v>
      </c>
      <c r="E1191" s="1" t="s">
        <v>116</v>
      </c>
      <c r="F1191" s="1" t="s">
        <v>121</v>
      </c>
      <c r="G1191" s="1" t="s">
        <v>2216</v>
      </c>
      <c r="H1191" s="1" t="s">
        <v>2217</v>
      </c>
      <c r="I1191" s="5" t="s">
        <v>4911</v>
      </c>
      <c r="J1191" s="5">
        <v>82</v>
      </c>
      <c r="K1191" s="5" t="s">
        <v>20</v>
      </c>
      <c r="L1191" s="5" t="s">
        <v>30</v>
      </c>
      <c r="M1191" s="5">
        <v>39453</v>
      </c>
      <c r="N1191" s="5" t="s">
        <v>2214</v>
      </c>
      <c r="O1191" s="1" t="s">
        <v>2215</v>
      </c>
      <c r="P1191" s="1" t="s">
        <v>505</v>
      </c>
      <c r="Q1191" s="1" t="s">
        <v>522</v>
      </c>
      <c r="R1191" s="1" t="s">
        <v>26</v>
      </c>
      <c r="S1191" s="1" t="s">
        <v>31</v>
      </c>
      <c r="T1191" s="5">
        <v>126312</v>
      </c>
      <c r="U1191" s="1" t="s">
        <v>500</v>
      </c>
      <c r="V1191" s="1" t="s">
        <v>25</v>
      </c>
      <c r="W1191" s="1" t="s">
        <v>25</v>
      </c>
      <c r="X1191" s="1" t="s">
        <v>25</v>
      </c>
      <c r="Y1191" s="1" t="s">
        <v>25</v>
      </c>
      <c r="Z1191" s="1" t="s">
        <v>86</v>
      </c>
      <c r="AA1191" s="1" t="s">
        <v>25</v>
      </c>
      <c r="AB1191" s="1" t="s">
        <v>25</v>
      </c>
      <c r="AC1191" s="1" t="s">
        <v>4394</v>
      </c>
      <c r="AD1191" s="2">
        <v>1529619.9569999999</v>
      </c>
      <c r="AE1191" s="2">
        <v>1873122.3149999999</v>
      </c>
      <c r="AF1191" s="2">
        <v>9790000</v>
      </c>
      <c r="AG1191" s="2">
        <v>0</v>
      </c>
      <c r="AH1191" s="2">
        <v>0</v>
      </c>
      <c r="AI1191" s="2">
        <v>0</v>
      </c>
      <c r="AJ1191" s="2">
        <v>0</v>
      </c>
      <c r="AK1191" s="2">
        <v>0</v>
      </c>
      <c r="AL1191" s="25">
        <f>VLOOKUP(H1191,Tabla3[[#All],[Comuna]:[Codigo Comuna]],2,FALSE)</f>
        <v>12303</v>
      </c>
      <c r="AM1191" s="28">
        <f>VLOOKUP(AL1191,Poblacion!E$1:G$347,3,FALSE)</f>
        <v>157</v>
      </c>
      <c r="AN1191" s="28">
        <f>VLOOKUP(AL1191,Tabla4[[#All],[Código Comuna]:[Población 2025 estimada]],3,FALSE)</f>
        <v>274</v>
      </c>
      <c r="AO1191" s="26">
        <f>VLOOKUP(AL1191,Pobreza!B$1:E$346,4,FALSE)</f>
        <v>3.4274122268907109E-2</v>
      </c>
    </row>
    <row r="1192" spans="1:41" ht="24" x14ac:dyDescent="0.25">
      <c r="A1192" s="5">
        <v>1369</v>
      </c>
      <c r="B1192" s="5" t="s">
        <v>497</v>
      </c>
      <c r="C1192" s="5" t="s">
        <v>497</v>
      </c>
      <c r="D1192" s="1" t="s">
        <v>498</v>
      </c>
      <c r="E1192" s="1" t="s">
        <v>116</v>
      </c>
      <c r="F1192" s="1" t="s">
        <v>121</v>
      </c>
      <c r="G1192" s="1" t="s">
        <v>2216</v>
      </c>
      <c r="H1192" s="1" t="s">
        <v>2217</v>
      </c>
      <c r="I1192" s="5" t="s">
        <v>4911</v>
      </c>
      <c r="J1192" s="5">
        <v>82</v>
      </c>
      <c r="K1192" s="5" t="s">
        <v>20</v>
      </c>
      <c r="L1192" s="5" t="s">
        <v>30</v>
      </c>
      <c r="M1192" s="5">
        <v>39453</v>
      </c>
      <c r="N1192" s="5" t="s">
        <v>2214</v>
      </c>
      <c r="O1192" s="1" t="s">
        <v>2215</v>
      </c>
      <c r="P1192" s="1" t="s">
        <v>505</v>
      </c>
      <c r="Q1192" s="1" t="s">
        <v>522</v>
      </c>
      <c r="R1192" s="1" t="s">
        <v>26</v>
      </c>
      <c r="S1192" s="1" t="s">
        <v>418</v>
      </c>
      <c r="T1192" s="5">
        <v>181541</v>
      </c>
      <c r="U1192" s="1" t="s">
        <v>500</v>
      </c>
      <c r="V1192" s="1" t="s">
        <v>25</v>
      </c>
      <c r="W1192" s="1" t="s">
        <v>25</v>
      </c>
      <c r="X1192" s="1" t="s">
        <v>25</v>
      </c>
      <c r="Y1192" s="1" t="s">
        <v>25</v>
      </c>
      <c r="Z1192" s="1" t="s">
        <v>86</v>
      </c>
      <c r="AA1192" s="1" t="s">
        <v>25</v>
      </c>
      <c r="AB1192" s="1" t="s">
        <v>25</v>
      </c>
      <c r="AC1192" s="1" t="s">
        <v>4394</v>
      </c>
      <c r="AD1192" s="2">
        <v>0</v>
      </c>
      <c r="AE1192" s="2">
        <v>21744</v>
      </c>
      <c r="AF1192" s="2">
        <v>14496</v>
      </c>
      <c r="AG1192" s="2">
        <v>0</v>
      </c>
      <c r="AH1192" s="2">
        <v>0</v>
      </c>
      <c r="AI1192" s="2">
        <v>0</v>
      </c>
      <c r="AJ1192" s="2">
        <v>0</v>
      </c>
      <c r="AK1192" s="2">
        <v>0</v>
      </c>
      <c r="AL1192" s="25">
        <f>VLOOKUP(H1192,Tabla3[[#All],[Comuna]:[Codigo Comuna]],2,FALSE)</f>
        <v>12303</v>
      </c>
      <c r="AM1192" s="28">
        <f>VLOOKUP(AL1192,Poblacion!E$1:G$347,3,FALSE)</f>
        <v>157</v>
      </c>
      <c r="AN1192" s="28">
        <f>VLOOKUP(AL1192,Tabla4[[#All],[Código Comuna]:[Población 2025 estimada]],3,FALSE)</f>
        <v>274</v>
      </c>
      <c r="AO1192" s="26">
        <f>VLOOKUP(AL1192,Pobreza!B$1:E$346,4,FALSE)</f>
        <v>3.4274122268907109E-2</v>
      </c>
    </row>
    <row r="1193" spans="1:41" ht="24" x14ac:dyDescent="0.25">
      <c r="A1193" s="5">
        <v>1372</v>
      </c>
      <c r="B1193" s="5" t="s">
        <v>497</v>
      </c>
      <c r="C1193" s="5" t="s">
        <v>497</v>
      </c>
      <c r="D1193" s="1" t="s">
        <v>498</v>
      </c>
      <c r="E1193" s="1" t="s">
        <v>116</v>
      </c>
      <c r="F1193" s="1" t="s">
        <v>121</v>
      </c>
      <c r="G1193" s="1" t="s">
        <v>121</v>
      </c>
      <c r="H1193" s="1" t="s">
        <v>485</v>
      </c>
      <c r="I1193" s="5" t="s">
        <v>4911</v>
      </c>
      <c r="J1193" s="5">
        <v>78</v>
      </c>
      <c r="K1193" s="5" t="s">
        <v>20</v>
      </c>
      <c r="L1193" s="5" t="s">
        <v>21</v>
      </c>
      <c r="M1193" s="5">
        <v>38665</v>
      </c>
      <c r="N1193" s="5" t="s">
        <v>2218</v>
      </c>
      <c r="O1193" s="1" t="s">
        <v>2219</v>
      </c>
      <c r="P1193" s="1" t="s">
        <v>1943</v>
      </c>
      <c r="Q1193" s="1" t="s">
        <v>540</v>
      </c>
      <c r="R1193" s="1" t="s">
        <v>26</v>
      </c>
      <c r="S1193" s="1" t="s">
        <v>27</v>
      </c>
      <c r="T1193" s="5">
        <v>128463</v>
      </c>
      <c r="U1193" s="1" t="s">
        <v>500</v>
      </c>
      <c r="V1193" s="1" t="s">
        <v>25</v>
      </c>
      <c r="W1193" s="1" t="s">
        <v>25</v>
      </c>
      <c r="X1193" s="1" t="s">
        <v>25</v>
      </c>
      <c r="Y1193" s="1" t="s">
        <v>25</v>
      </c>
      <c r="Z1193" s="1" t="s">
        <v>86</v>
      </c>
      <c r="AA1193" s="1" t="s">
        <v>25</v>
      </c>
      <c r="AB1193" s="1" t="s">
        <v>25</v>
      </c>
      <c r="AC1193" s="1" t="s">
        <v>4394</v>
      </c>
      <c r="AD1193" s="2">
        <v>0</v>
      </c>
      <c r="AE1193" s="2">
        <v>300000</v>
      </c>
      <c r="AF1193" s="2">
        <v>578294</v>
      </c>
      <c r="AG1193" s="2">
        <v>198529</v>
      </c>
      <c r="AH1193" s="2">
        <v>0</v>
      </c>
      <c r="AI1193" s="2">
        <v>0</v>
      </c>
      <c r="AJ1193" s="2">
        <v>0</v>
      </c>
      <c r="AK1193" s="2">
        <v>0</v>
      </c>
      <c r="AL1193" s="25">
        <f>VLOOKUP(H1193,Tabla3[[#All],[Comuna]:[Codigo Comuna]],2,FALSE)</f>
        <v>12101</v>
      </c>
      <c r="AM1193" s="28">
        <f>VLOOKUP(AL1193,Poblacion!E$1:G$347,3,FALSE)</f>
        <v>132363</v>
      </c>
      <c r="AN1193" s="28">
        <f>VLOOKUP(AL1193,Tabla4[[#All],[Código Comuna]:[Población 2025 estimada]],3,FALSE)</f>
        <v>146465</v>
      </c>
      <c r="AO1193" s="26">
        <f>VLOOKUP(AL1193,Pobreza!B$1:E$346,4,FALSE)</f>
        <v>7.0771808106157991E-2</v>
      </c>
    </row>
    <row r="1194" spans="1:41" ht="24" x14ac:dyDescent="0.25">
      <c r="A1194" s="5">
        <v>1371</v>
      </c>
      <c r="B1194" s="5" t="s">
        <v>497</v>
      </c>
      <c r="C1194" s="5" t="s">
        <v>497</v>
      </c>
      <c r="D1194" s="1" t="s">
        <v>498</v>
      </c>
      <c r="E1194" s="1" t="s">
        <v>116</v>
      </c>
      <c r="F1194" s="1" t="s">
        <v>121</v>
      </c>
      <c r="G1194" s="1" t="s">
        <v>121</v>
      </c>
      <c r="H1194" s="1" t="s">
        <v>485</v>
      </c>
      <c r="I1194" s="5" t="s">
        <v>4911</v>
      </c>
      <c r="J1194" s="5">
        <v>78</v>
      </c>
      <c r="K1194" s="5" t="s">
        <v>20</v>
      </c>
      <c r="L1194" s="5" t="s">
        <v>30</v>
      </c>
      <c r="M1194" s="5">
        <v>38665</v>
      </c>
      <c r="N1194" s="5" t="s">
        <v>2218</v>
      </c>
      <c r="O1194" s="1" t="s">
        <v>2219</v>
      </c>
      <c r="P1194" s="1" t="s">
        <v>1943</v>
      </c>
      <c r="Q1194" s="1" t="s">
        <v>540</v>
      </c>
      <c r="R1194" s="1" t="s">
        <v>26</v>
      </c>
      <c r="S1194" s="1" t="s">
        <v>31</v>
      </c>
      <c r="T1194" s="5">
        <v>128462</v>
      </c>
      <c r="U1194" s="1" t="s">
        <v>500</v>
      </c>
      <c r="V1194" s="1" t="s">
        <v>25</v>
      </c>
      <c r="W1194" s="1" t="s">
        <v>25</v>
      </c>
      <c r="X1194" s="1" t="s">
        <v>25</v>
      </c>
      <c r="Y1194" s="1" t="s">
        <v>25</v>
      </c>
      <c r="Z1194" s="1" t="s">
        <v>86</v>
      </c>
      <c r="AA1194" s="1" t="s">
        <v>25</v>
      </c>
      <c r="AB1194" s="1" t="s">
        <v>25</v>
      </c>
      <c r="AC1194" s="1" t="s">
        <v>4394</v>
      </c>
      <c r="AD1194" s="2">
        <v>0</v>
      </c>
      <c r="AE1194" s="2">
        <v>300000</v>
      </c>
      <c r="AF1194" s="2">
        <v>5008870</v>
      </c>
      <c r="AG1194" s="2">
        <v>10063517</v>
      </c>
      <c r="AH1194" s="2">
        <v>0</v>
      </c>
      <c r="AI1194" s="2">
        <v>0</v>
      </c>
      <c r="AJ1194" s="2">
        <v>0</v>
      </c>
      <c r="AK1194" s="2">
        <v>0</v>
      </c>
      <c r="AL1194" s="25">
        <f>VLOOKUP(H1194,Tabla3[[#All],[Comuna]:[Codigo Comuna]],2,FALSE)</f>
        <v>12101</v>
      </c>
      <c r="AM1194" s="28">
        <f>VLOOKUP(AL1194,Poblacion!E$1:G$347,3,FALSE)</f>
        <v>132363</v>
      </c>
      <c r="AN1194" s="28">
        <f>VLOOKUP(AL1194,Tabla4[[#All],[Código Comuna]:[Población 2025 estimada]],3,FALSE)</f>
        <v>146465</v>
      </c>
      <c r="AO1194" s="26">
        <f>VLOOKUP(AL1194,Pobreza!B$1:E$346,4,FALSE)</f>
        <v>7.0771808106157991E-2</v>
      </c>
    </row>
    <row r="1195" spans="1:41" ht="24" x14ac:dyDescent="0.25">
      <c r="A1195" s="5">
        <v>1373</v>
      </c>
      <c r="B1195" s="5" t="s">
        <v>497</v>
      </c>
      <c r="C1195" s="5" t="s">
        <v>497</v>
      </c>
      <c r="D1195" s="1" t="s">
        <v>498</v>
      </c>
      <c r="E1195" s="1" t="s">
        <v>116</v>
      </c>
      <c r="F1195" s="1" t="s">
        <v>121</v>
      </c>
      <c r="G1195" s="1" t="s">
        <v>2216</v>
      </c>
      <c r="H1195" s="1" t="s">
        <v>2222</v>
      </c>
      <c r="I1195" s="5" t="s">
        <v>4911</v>
      </c>
      <c r="J1195" s="5">
        <v>114</v>
      </c>
      <c r="K1195" s="5" t="s">
        <v>20</v>
      </c>
      <c r="L1195" s="5" t="s">
        <v>21</v>
      </c>
      <c r="M1195" s="5">
        <v>42028</v>
      </c>
      <c r="N1195" s="5" t="s">
        <v>2220</v>
      </c>
      <c r="O1195" s="1" t="s">
        <v>2221</v>
      </c>
      <c r="P1195" s="1" t="s">
        <v>505</v>
      </c>
      <c r="Q1195" s="1" t="s">
        <v>522</v>
      </c>
      <c r="R1195" s="1" t="s">
        <v>26</v>
      </c>
      <c r="S1195" s="1" t="s">
        <v>27</v>
      </c>
      <c r="T1195" s="5">
        <v>143635</v>
      </c>
      <c r="U1195" s="1" t="s">
        <v>500</v>
      </c>
      <c r="V1195" s="1" t="s">
        <v>25</v>
      </c>
      <c r="W1195" s="1" t="s">
        <v>25</v>
      </c>
      <c r="X1195" s="1" t="s">
        <v>25</v>
      </c>
      <c r="Y1195" s="1" t="s">
        <v>25</v>
      </c>
      <c r="Z1195" s="1" t="s">
        <v>25</v>
      </c>
      <c r="AA1195" s="1" t="s">
        <v>25</v>
      </c>
      <c r="AB1195" s="1" t="s">
        <v>25</v>
      </c>
      <c r="AC1195" s="1" t="s">
        <v>4394</v>
      </c>
      <c r="AD1195" s="2">
        <v>0</v>
      </c>
      <c r="AE1195" s="2">
        <v>200000</v>
      </c>
      <c r="AF1195" s="2">
        <v>611885</v>
      </c>
      <c r="AG1195" s="2">
        <v>639645</v>
      </c>
      <c r="AH1195" s="2">
        <v>109306</v>
      </c>
      <c r="AI1195" s="2">
        <v>0</v>
      </c>
      <c r="AJ1195" s="2">
        <v>0</v>
      </c>
      <c r="AK1195" s="2">
        <v>0</v>
      </c>
      <c r="AL1195" s="25" t="e">
        <f>VLOOKUP(H1195,Tabla3[[#All],[Comuna]:[Codigo Comuna]],2,FALSE)</f>
        <v>#N/A</v>
      </c>
      <c r="AM1195" s="28" t="e">
        <f>VLOOKUP(AL1195,Poblacion!E$1:G$347,3,FALSE)</f>
        <v>#N/A</v>
      </c>
      <c r="AN1195" s="28" t="e">
        <f>VLOOKUP(AL1195,Tabla4[[#All],[Código Comuna]:[Población 2025 estimada]],3,FALSE)</f>
        <v>#N/A</v>
      </c>
      <c r="AO1195" s="26" t="e">
        <f>VLOOKUP(AL1195,Pobreza!B$1:E$346,4,FALSE)</f>
        <v>#N/A</v>
      </c>
    </row>
    <row r="1196" spans="1:41" ht="24" x14ac:dyDescent="0.25">
      <c r="A1196" s="5">
        <v>1375</v>
      </c>
      <c r="B1196" s="5" t="s">
        <v>497</v>
      </c>
      <c r="C1196" s="5" t="s">
        <v>497</v>
      </c>
      <c r="D1196" s="1" t="s">
        <v>498</v>
      </c>
      <c r="E1196" s="1" t="s">
        <v>116</v>
      </c>
      <c r="F1196" s="1" t="s">
        <v>121</v>
      </c>
      <c r="G1196" s="1" t="s">
        <v>2216</v>
      </c>
      <c r="H1196" s="1" t="s">
        <v>2222</v>
      </c>
      <c r="I1196" s="5" t="s">
        <v>4911</v>
      </c>
      <c r="J1196" s="5">
        <v>114</v>
      </c>
      <c r="K1196" s="5" t="s">
        <v>20</v>
      </c>
      <c r="L1196" s="5" t="s">
        <v>30</v>
      </c>
      <c r="M1196" s="5">
        <v>42028</v>
      </c>
      <c r="N1196" s="5" t="s">
        <v>2220</v>
      </c>
      <c r="O1196" s="1" t="s">
        <v>2221</v>
      </c>
      <c r="P1196" s="1" t="s">
        <v>505</v>
      </c>
      <c r="Q1196" s="1" t="s">
        <v>522</v>
      </c>
      <c r="R1196" s="1" t="s">
        <v>26</v>
      </c>
      <c r="S1196" s="1" t="s">
        <v>31</v>
      </c>
      <c r="T1196" s="5">
        <v>143312</v>
      </c>
      <c r="U1196" s="1" t="s">
        <v>500</v>
      </c>
      <c r="V1196" s="1" t="s">
        <v>25</v>
      </c>
      <c r="W1196" s="1" t="s">
        <v>25</v>
      </c>
      <c r="X1196" s="1" t="s">
        <v>25</v>
      </c>
      <c r="Y1196" s="1" t="s">
        <v>25</v>
      </c>
      <c r="Z1196" s="1" t="s">
        <v>25</v>
      </c>
      <c r="AA1196" s="1" t="s">
        <v>25</v>
      </c>
      <c r="AB1196" s="1" t="s">
        <v>25</v>
      </c>
      <c r="AC1196" s="1" t="s">
        <v>4394</v>
      </c>
      <c r="AD1196" s="2">
        <v>0</v>
      </c>
      <c r="AE1196" s="2">
        <v>1</v>
      </c>
      <c r="AF1196" s="2">
        <v>3635478</v>
      </c>
      <c r="AG1196" s="2">
        <v>5174917</v>
      </c>
      <c r="AH1196" s="2">
        <v>4000001</v>
      </c>
      <c r="AI1196" s="2">
        <v>0</v>
      </c>
      <c r="AJ1196" s="2">
        <v>0</v>
      </c>
      <c r="AK1196" s="2">
        <v>0</v>
      </c>
      <c r="AL1196" s="25" t="e">
        <f>VLOOKUP(H1196,Tabla3[[#All],[Comuna]:[Codigo Comuna]],2,FALSE)</f>
        <v>#N/A</v>
      </c>
      <c r="AM1196" s="28" t="e">
        <f>VLOOKUP(AL1196,Poblacion!E$1:G$347,3,FALSE)</f>
        <v>#N/A</v>
      </c>
      <c r="AN1196" s="28" t="e">
        <f>VLOOKUP(AL1196,Tabla4[[#All],[Código Comuna]:[Población 2025 estimada]],3,FALSE)</f>
        <v>#N/A</v>
      </c>
      <c r="AO1196" s="26" t="e">
        <f>VLOOKUP(AL1196,Pobreza!B$1:E$346,4,FALSE)</f>
        <v>#N/A</v>
      </c>
    </row>
    <row r="1197" spans="1:41" ht="24" x14ac:dyDescent="0.25">
      <c r="A1197" s="5">
        <v>1374</v>
      </c>
      <c r="B1197" s="5" t="s">
        <v>497</v>
      </c>
      <c r="C1197" s="5" t="s">
        <v>497</v>
      </c>
      <c r="D1197" s="1" t="s">
        <v>498</v>
      </c>
      <c r="E1197" s="1" t="s">
        <v>116</v>
      </c>
      <c r="F1197" s="1" t="s">
        <v>121</v>
      </c>
      <c r="G1197" s="1" t="s">
        <v>2216</v>
      </c>
      <c r="H1197" s="1" t="s">
        <v>2222</v>
      </c>
      <c r="I1197" s="5" t="s">
        <v>4911</v>
      </c>
      <c r="J1197" s="5">
        <v>114</v>
      </c>
      <c r="K1197" s="5" t="s">
        <v>20</v>
      </c>
      <c r="L1197" s="5" t="s">
        <v>30</v>
      </c>
      <c r="M1197" s="5">
        <v>42028</v>
      </c>
      <c r="N1197" s="5" t="s">
        <v>2220</v>
      </c>
      <c r="O1197" s="1" t="s">
        <v>2221</v>
      </c>
      <c r="P1197" s="1" t="s">
        <v>505</v>
      </c>
      <c r="Q1197" s="1" t="s">
        <v>522</v>
      </c>
      <c r="R1197" s="1" t="s">
        <v>26</v>
      </c>
      <c r="S1197" s="1" t="s">
        <v>126</v>
      </c>
      <c r="T1197" s="5">
        <v>162964</v>
      </c>
      <c r="U1197" s="1" t="s">
        <v>500</v>
      </c>
      <c r="V1197" s="1" t="s">
        <v>25</v>
      </c>
      <c r="W1197" s="1" t="s">
        <v>25</v>
      </c>
      <c r="X1197" s="1" t="s">
        <v>25</v>
      </c>
      <c r="Y1197" s="1" t="s">
        <v>25</v>
      </c>
      <c r="Z1197" s="1" t="s">
        <v>25</v>
      </c>
      <c r="AA1197" s="1" t="s">
        <v>25</v>
      </c>
      <c r="AB1197" s="1" t="s">
        <v>25</v>
      </c>
      <c r="AC1197" s="1" t="s">
        <v>4394</v>
      </c>
      <c r="AD1197" s="2">
        <v>5799999.4929999998</v>
      </c>
      <c r="AE1197" s="2">
        <v>8844742.1940000001</v>
      </c>
      <c r="AF1197" s="2">
        <v>448936</v>
      </c>
      <c r="AG1197" s="2">
        <v>0</v>
      </c>
      <c r="AH1197" s="2">
        <v>0</v>
      </c>
      <c r="AI1197" s="2">
        <v>0</v>
      </c>
      <c r="AJ1197" s="2">
        <v>0</v>
      </c>
      <c r="AK1197" s="2">
        <v>0</v>
      </c>
      <c r="AL1197" s="25" t="e">
        <f>VLOOKUP(H1197,Tabla3[[#All],[Comuna]:[Codigo Comuna]],2,FALSE)</f>
        <v>#N/A</v>
      </c>
      <c r="AM1197" s="28" t="e">
        <f>VLOOKUP(AL1197,Poblacion!E$1:G$347,3,FALSE)</f>
        <v>#N/A</v>
      </c>
      <c r="AN1197" s="28" t="e">
        <f>VLOOKUP(AL1197,Tabla4[[#All],[Código Comuna]:[Población 2025 estimada]],3,FALSE)</f>
        <v>#N/A</v>
      </c>
      <c r="AO1197" s="26" t="e">
        <f>VLOOKUP(AL1197,Pobreza!B$1:E$346,4,FALSE)</f>
        <v>#N/A</v>
      </c>
    </row>
    <row r="1198" spans="1:41" ht="24" x14ac:dyDescent="0.25">
      <c r="A1198" s="5">
        <v>1376</v>
      </c>
      <c r="B1198" s="5" t="s">
        <v>497</v>
      </c>
      <c r="C1198" s="5" t="s">
        <v>497</v>
      </c>
      <c r="D1198" s="1" t="s">
        <v>498</v>
      </c>
      <c r="E1198" s="1" t="s">
        <v>116</v>
      </c>
      <c r="F1198" s="1" t="s">
        <v>121</v>
      </c>
      <c r="G1198" s="1" t="s">
        <v>493</v>
      </c>
      <c r="H1198" s="1" t="s">
        <v>494</v>
      </c>
      <c r="I1198" s="5" t="s">
        <v>4911</v>
      </c>
      <c r="J1198" s="5">
        <v>258</v>
      </c>
      <c r="K1198" s="5" t="s">
        <v>20</v>
      </c>
      <c r="L1198" s="5" t="s">
        <v>21</v>
      </c>
      <c r="M1198" s="5">
        <v>50347</v>
      </c>
      <c r="N1198" s="5" t="s">
        <v>2223</v>
      </c>
      <c r="O1198" s="1" t="s">
        <v>2224</v>
      </c>
      <c r="P1198" s="1" t="s">
        <v>520</v>
      </c>
      <c r="Q1198" s="1" t="s">
        <v>506</v>
      </c>
      <c r="R1198" s="1" t="s">
        <v>26</v>
      </c>
      <c r="S1198" s="1" t="s">
        <v>27</v>
      </c>
      <c r="T1198" s="5">
        <v>163064</v>
      </c>
      <c r="U1198" s="1" t="s">
        <v>500</v>
      </c>
      <c r="V1198" s="1" t="s">
        <v>25</v>
      </c>
      <c r="W1198" s="1" t="s">
        <v>25</v>
      </c>
      <c r="X1198" s="1" t="s">
        <v>25</v>
      </c>
      <c r="Y1198" s="1" t="s">
        <v>25</v>
      </c>
      <c r="Z1198" s="1" t="s">
        <v>86</v>
      </c>
      <c r="AA1198" s="1" t="s">
        <v>25</v>
      </c>
      <c r="AB1198" s="1" t="s">
        <v>25</v>
      </c>
      <c r="AC1198" s="1" t="s">
        <v>4394</v>
      </c>
      <c r="AD1198" s="2">
        <v>103774.951</v>
      </c>
      <c r="AE1198" s="2">
        <v>451000</v>
      </c>
      <c r="AF1198" s="2">
        <v>3905</v>
      </c>
      <c r="AG1198" s="2">
        <v>0</v>
      </c>
      <c r="AH1198" s="2">
        <v>0</v>
      </c>
      <c r="AI1198" s="2">
        <v>0</v>
      </c>
      <c r="AJ1198" s="2">
        <v>0</v>
      </c>
      <c r="AK1198" s="2">
        <v>0</v>
      </c>
      <c r="AL1198" s="25">
        <f>VLOOKUP(H1198,Tabla3[[#All],[Comuna]:[Codigo Comuna]],2,FALSE)</f>
        <v>12401</v>
      </c>
      <c r="AM1198" s="28">
        <f>VLOOKUP(AL1198,Poblacion!E$1:G$347,3,FALSE)</f>
        <v>24152</v>
      </c>
      <c r="AN1198" s="28">
        <f>VLOOKUP(AL1198,Tabla4[[#All],[Código Comuna]:[Población 2025 estimada]],3,FALSE)</f>
        <v>24809</v>
      </c>
      <c r="AO1198" s="26">
        <f>VLOOKUP(AL1198,Pobreza!B$1:E$346,4,FALSE)</f>
        <v>4.6138393917347309E-2</v>
      </c>
    </row>
    <row r="1199" spans="1:41" ht="24" x14ac:dyDescent="0.25">
      <c r="A1199" s="5">
        <v>1377</v>
      </c>
      <c r="B1199" s="5" t="s">
        <v>497</v>
      </c>
      <c r="C1199" s="5" t="s">
        <v>497</v>
      </c>
      <c r="D1199" s="1" t="s">
        <v>498</v>
      </c>
      <c r="E1199" s="1" t="s">
        <v>116</v>
      </c>
      <c r="F1199" s="1" t="s">
        <v>121</v>
      </c>
      <c r="G1199" s="1" t="s">
        <v>493</v>
      </c>
      <c r="H1199" s="1" t="s">
        <v>494</v>
      </c>
      <c r="I1199" s="5" t="s">
        <v>4911</v>
      </c>
      <c r="J1199" s="5">
        <v>258</v>
      </c>
      <c r="K1199" s="5" t="s">
        <v>20</v>
      </c>
      <c r="L1199" s="5" t="s">
        <v>30</v>
      </c>
      <c r="M1199" s="5">
        <v>50347</v>
      </c>
      <c r="N1199" s="5" t="s">
        <v>2223</v>
      </c>
      <c r="O1199" s="1" t="s">
        <v>2224</v>
      </c>
      <c r="P1199" s="1" t="s">
        <v>520</v>
      </c>
      <c r="Q1199" s="1" t="s">
        <v>506</v>
      </c>
      <c r="R1199" s="1" t="s">
        <v>26</v>
      </c>
      <c r="S1199" s="1" t="s">
        <v>31</v>
      </c>
      <c r="T1199" s="5">
        <v>163065</v>
      </c>
      <c r="U1199" s="1" t="s">
        <v>500</v>
      </c>
      <c r="V1199" s="1" t="s">
        <v>25</v>
      </c>
      <c r="W1199" s="1" t="s">
        <v>25</v>
      </c>
      <c r="X1199" s="1" t="s">
        <v>25</v>
      </c>
      <c r="Y1199" s="1" t="s">
        <v>25</v>
      </c>
      <c r="Z1199" s="1" t="s">
        <v>86</v>
      </c>
      <c r="AA1199" s="1" t="s">
        <v>25</v>
      </c>
      <c r="AB1199" s="1" t="s">
        <v>25</v>
      </c>
      <c r="AC1199" s="1" t="s">
        <v>4394</v>
      </c>
      <c r="AD1199" s="2">
        <v>351499.95400000003</v>
      </c>
      <c r="AE1199" s="2">
        <v>7198230.5590000004</v>
      </c>
      <c r="AF1199" s="2">
        <v>574833</v>
      </c>
      <c r="AG1199" s="2">
        <v>0</v>
      </c>
      <c r="AH1199" s="2">
        <v>0</v>
      </c>
      <c r="AI1199" s="2">
        <v>0</v>
      </c>
      <c r="AJ1199" s="2">
        <v>0</v>
      </c>
      <c r="AK1199" s="2">
        <v>0</v>
      </c>
      <c r="AL1199" s="25">
        <f>VLOOKUP(H1199,Tabla3[[#All],[Comuna]:[Codigo Comuna]],2,FALSE)</f>
        <v>12401</v>
      </c>
      <c r="AM1199" s="28">
        <f>VLOOKUP(AL1199,Poblacion!E$1:G$347,3,FALSE)</f>
        <v>24152</v>
      </c>
      <c r="AN1199" s="28">
        <f>VLOOKUP(AL1199,Tabla4[[#All],[Código Comuna]:[Población 2025 estimada]],3,FALSE)</f>
        <v>24809</v>
      </c>
      <c r="AO1199" s="26">
        <f>VLOOKUP(AL1199,Pobreza!B$1:E$346,4,FALSE)</f>
        <v>4.6138393917347309E-2</v>
      </c>
    </row>
    <row r="1200" spans="1:41" ht="24" x14ac:dyDescent="0.25">
      <c r="A1200" s="6"/>
      <c r="B1200" s="5" t="s">
        <v>497</v>
      </c>
      <c r="C1200" s="5" t="s">
        <v>497</v>
      </c>
      <c r="D1200" s="1" t="s">
        <v>498</v>
      </c>
      <c r="E1200" s="1" t="s">
        <v>116</v>
      </c>
      <c r="F1200" s="1" t="s">
        <v>121</v>
      </c>
      <c r="G1200" s="1" t="s">
        <v>493</v>
      </c>
      <c r="H1200" s="1" t="s">
        <v>494</v>
      </c>
      <c r="I1200" s="5" t="s">
        <v>4912</v>
      </c>
      <c r="J1200" s="6"/>
      <c r="K1200" s="5" t="s">
        <v>20</v>
      </c>
      <c r="L1200" s="5" t="s">
        <v>25</v>
      </c>
      <c r="M1200" s="5">
        <v>38668</v>
      </c>
      <c r="N1200" s="5" t="s">
        <v>2225</v>
      </c>
      <c r="O1200" s="1" t="s">
        <v>2226</v>
      </c>
      <c r="P1200" s="1" t="s">
        <v>1943</v>
      </c>
      <c r="Q1200" s="1" t="s">
        <v>25</v>
      </c>
      <c r="R1200" s="1" t="s">
        <v>26</v>
      </c>
      <c r="S1200" s="1" t="s">
        <v>916</v>
      </c>
      <c r="T1200" s="5">
        <v>143694</v>
      </c>
      <c r="U1200" s="1" t="s">
        <v>500</v>
      </c>
      <c r="V1200" s="1" t="s">
        <v>25</v>
      </c>
      <c r="W1200" s="1" t="s">
        <v>25</v>
      </c>
      <c r="X1200" s="1" t="s">
        <v>25</v>
      </c>
      <c r="Y1200" s="1" t="s">
        <v>25</v>
      </c>
      <c r="Z1200" s="1" t="s">
        <v>25</v>
      </c>
      <c r="AA1200" s="1" t="s">
        <v>25</v>
      </c>
      <c r="AB1200" s="1" t="s">
        <v>25</v>
      </c>
      <c r="AC1200" s="1" t="s">
        <v>4394</v>
      </c>
      <c r="AD1200" s="2">
        <v>0</v>
      </c>
      <c r="AE1200" s="2">
        <v>0</v>
      </c>
      <c r="AF1200" s="2">
        <v>10000</v>
      </c>
      <c r="AG1200" s="2">
        <v>1000000</v>
      </c>
      <c r="AH1200" s="2">
        <v>330000</v>
      </c>
      <c r="AI1200" s="2">
        <v>330000</v>
      </c>
      <c r="AJ1200" s="2">
        <v>0</v>
      </c>
      <c r="AK1200" s="2">
        <v>0</v>
      </c>
      <c r="AL1200" s="25">
        <f>VLOOKUP(H1200,Tabla3[[#All],[Comuna]:[Codigo Comuna]],2,FALSE)</f>
        <v>12401</v>
      </c>
      <c r="AM1200" s="28">
        <f>VLOOKUP(AL1200,Poblacion!E$1:G$347,3,FALSE)</f>
        <v>24152</v>
      </c>
      <c r="AN1200" s="28">
        <f>VLOOKUP(AL1200,Tabla4[[#All],[Código Comuna]:[Población 2025 estimada]],3,FALSE)</f>
        <v>24809</v>
      </c>
      <c r="AO1200" s="26">
        <f>VLOOKUP(AL1200,Pobreza!B$1:E$346,4,FALSE)</f>
        <v>4.6138393917347309E-2</v>
      </c>
    </row>
    <row r="1201" spans="1:41" ht="24" x14ac:dyDescent="0.25">
      <c r="A1201" s="5">
        <v>1378</v>
      </c>
      <c r="B1201" s="5" t="s">
        <v>497</v>
      </c>
      <c r="C1201" s="5" t="s">
        <v>497</v>
      </c>
      <c r="D1201" s="1" t="s">
        <v>498</v>
      </c>
      <c r="E1201" s="1" t="s">
        <v>116</v>
      </c>
      <c r="F1201" s="1" t="s">
        <v>121</v>
      </c>
      <c r="G1201" s="1" t="s">
        <v>121</v>
      </c>
      <c r="H1201" s="1" t="s">
        <v>2229</v>
      </c>
      <c r="I1201" s="5" t="s">
        <v>4911</v>
      </c>
      <c r="J1201" s="5">
        <v>123</v>
      </c>
      <c r="K1201" s="5" t="s">
        <v>20</v>
      </c>
      <c r="L1201" s="5" t="s">
        <v>21</v>
      </c>
      <c r="M1201" s="5">
        <v>42531</v>
      </c>
      <c r="N1201" s="5" t="s">
        <v>2227</v>
      </c>
      <c r="O1201" s="1" t="s">
        <v>2228</v>
      </c>
      <c r="P1201" s="1" t="s">
        <v>520</v>
      </c>
      <c r="Q1201" s="1" t="s">
        <v>560</v>
      </c>
      <c r="R1201" s="1" t="s">
        <v>26</v>
      </c>
      <c r="S1201" s="1" t="s">
        <v>27</v>
      </c>
      <c r="T1201" s="5">
        <v>135324</v>
      </c>
      <c r="U1201" s="1" t="s">
        <v>500</v>
      </c>
      <c r="V1201" s="1" t="s">
        <v>25</v>
      </c>
      <c r="W1201" s="1" t="s">
        <v>25</v>
      </c>
      <c r="X1201" s="1" t="s">
        <v>25</v>
      </c>
      <c r="Y1201" s="1" t="s">
        <v>25</v>
      </c>
      <c r="Z1201" s="1" t="s">
        <v>25</v>
      </c>
      <c r="AA1201" s="1" t="s">
        <v>25</v>
      </c>
      <c r="AB1201" s="1" t="s">
        <v>25</v>
      </c>
      <c r="AC1201" s="1" t="s">
        <v>4394</v>
      </c>
      <c r="AD1201" s="2">
        <v>0</v>
      </c>
      <c r="AE1201" s="2">
        <v>1</v>
      </c>
      <c r="AF1201" s="2">
        <v>479525</v>
      </c>
      <c r="AG1201" s="2">
        <v>290664</v>
      </c>
      <c r="AH1201" s="2">
        <v>110000</v>
      </c>
      <c r="AI1201" s="2">
        <v>0</v>
      </c>
      <c r="AJ1201" s="2">
        <v>0</v>
      </c>
      <c r="AK1201" s="2">
        <v>0</v>
      </c>
      <c r="AL1201" s="25">
        <f>VLOOKUP(H1201,Tabla3[[#All],[Comuna]:[Codigo Comuna]],2,FALSE)</f>
        <v>12103</v>
      </c>
      <c r="AM1201" s="28">
        <f>VLOOKUP(AL1201,Poblacion!E$1:G$347,3,FALSE)</f>
        <v>102</v>
      </c>
      <c r="AN1201" s="28">
        <f>VLOOKUP(AL1201,Tabla4[[#All],[Código Comuna]:[Población 2025 estimada]],3,FALSE)</f>
        <v>202</v>
      </c>
      <c r="AO1201" s="26">
        <f>VLOOKUP(AL1201,Pobreza!B$1:E$346,4,FALSE)</f>
        <v>1.1331582317061701E-3</v>
      </c>
    </row>
    <row r="1202" spans="1:41" ht="24" x14ac:dyDescent="0.25">
      <c r="A1202" s="5">
        <v>1379</v>
      </c>
      <c r="B1202" s="5" t="s">
        <v>497</v>
      </c>
      <c r="C1202" s="5" t="s">
        <v>497</v>
      </c>
      <c r="D1202" s="1" t="s">
        <v>498</v>
      </c>
      <c r="E1202" s="1" t="s">
        <v>116</v>
      </c>
      <c r="F1202" s="1" t="s">
        <v>121</v>
      </c>
      <c r="G1202" s="1" t="s">
        <v>121</v>
      </c>
      <c r="H1202" s="1" t="s">
        <v>2229</v>
      </c>
      <c r="I1202" s="5" t="s">
        <v>4911</v>
      </c>
      <c r="J1202" s="5">
        <v>123</v>
      </c>
      <c r="K1202" s="5" t="s">
        <v>20</v>
      </c>
      <c r="L1202" s="5" t="s">
        <v>30</v>
      </c>
      <c r="M1202" s="5">
        <v>42531</v>
      </c>
      <c r="N1202" s="5" t="s">
        <v>2227</v>
      </c>
      <c r="O1202" s="1" t="s">
        <v>2228</v>
      </c>
      <c r="P1202" s="1" t="s">
        <v>520</v>
      </c>
      <c r="Q1202" s="1" t="s">
        <v>560</v>
      </c>
      <c r="R1202" s="1" t="s">
        <v>26</v>
      </c>
      <c r="S1202" s="1" t="s">
        <v>31</v>
      </c>
      <c r="T1202" s="5">
        <v>135323</v>
      </c>
      <c r="U1202" s="1" t="s">
        <v>500</v>
      </c>
      <c r="V1202" s="1" t="s">
        <v>25</v>
      </c>
      <c r="W1202" s="1" t="s">
        <v>25</v>
      </c>
      <c r="X1202" s="1" t="s">
        <v>25</v>
      </c>
      <c r="Y1202" s="1" t="s">
        <v>25</v>
      </c>
      <c r="Z1202" s="1" t="s">
        <v>25</v>
      </c>
      <c r="AA1202" s="1" t="s">
        <v>25</v>
      </c>
      <c r="AB1202" s="1" t="s">
        <v>25</v>
      </c>
      <c r="AC1202" s="1" t="s">
        <v>4394</v>
      </c>
      <c r="AD1202" s="2">
        <v>0</v>
      </c>
      <c r="AE1202" s="2">
        <v>1</v>
      </c>
      <c r="AF1202" s="2">
        <v>2686385</v>
      </c>
      <c r="AG1202" s="2">
        <v>3445816</v>
      </c>
      <c r="AH1202" s="2">
        <v>1824000</v>
      </c>
      <c r="AI1202" s="2">
        <v>0</v>
      </c>
      <c r="AJ1202" s="2">
        <v>0</v>
      </c>
      <c r="AK1202" s="2">
        <v>0</v>
      </c>
      <c r="AL1202" s="25">
        <f>VLOOKUP(H1202,Tabla3[[#All],[Comuna]:[Codigo Comuna]],2,FALSE)</f>
        <v>12103</v>
      </c>
      <c r="AM1202" s="28">
        <f>VLOOKUP(AL1202,Poblacion!E$1:G$347,3,FALSE)</f>
        <v>102</v>
      </c>
      <c r="AN1202" s="28">
        <f>VLOOKUP(AL1202,Tabla4[[#All],[Código Comuna]:[Población 2025 estimada]],3,FALSE)</f>
        <v>202</v>
      </c>
      <c r="AO1202" s="26">
        <f>VLOOKUP(AL1202,Pobreza!B$1:E$346,4,FALSE)</f>
        <v>1.1331582317061701E-3</v>
      </c>
    </row>
    <row r="1203" spans="1:41" ht="36" x14ac:dyDescent="0.25">
      <c r="A1203" s="5">
        <v>1380</v>
      </c>
      <c r="B1203" s="5" t="s">
        <v>497</v>
      </c>
      <c r="C1203" s="5" t="s">
        <v>497</v>
      </c>
      <c r="D1203" s="1" t="s">
        <v>498</v>
      </c>
      <c r="E1203" s="1" t="s">
        <v>116</v>
      </c>
      <c r="F1203" s="1" t="s">
        <v>121</v>
      </c>
      <c r="G1203" s="1" t="s">
        <v>493</v>
      </c>
      <c r="H1203" s="1" t="s">
        <v>494</v>
      </c>
      <c r="I1203" s="5" t="s">
        <v>4911</v>
      </c>
      <c r="J1203" s="5">
        <v>156</v>
      </c>
      <c r="K1203" s="5" t="s">
        <v>20</v>
      </c>
      <c r="L1203" s="5" t="s">
        <v>21</v>
      </c>
      <c r="M1203" s="5">
        <v>44951</v>
      </c>
      <c r="N1203" s="5" t="s">
        <v>2230</v>
      </c>
      <c r="O1203" s="1" t="s">
        <v>2231</v>
      </c>
      <c r="P1203" s="1" t="s">
        <v>499</v>
      </c>
      <c r="Q1203" s="1" t="s">
        <v>499</v>
      </c>
      <c r="R1203" s="1" t="s">
        <v>26</v>
      </c>
      <c r="S1203" s="1" t="s">
        <v>328</v>
      </c>
      <c r="T1203" s="5">
        <v>158934</v>
      </c>
      <c r="U1203" s="1" t="s">
        <v>500</v>
      </c>
      <c r="V1203" s="1" t="s">
        <v>25</v>
      </c>
      <c r="W1203" s="1" t="s">
        <v>25</v>
      </c>
      <c r="X1203" s="1" t="s">
        <v>25</v>
      </c>
      <c r="Y1203" s="1" t="s">
        <v>25</v>
      </c>
      <c r="Z1203" s="1" t="s">
        <v>25</v>
      </c>
      <c r="AA1203" s="1" t="s">
        <v>25</v>
      </c>
      <c r="AB1203" s="1" t="s">
        <v>25</v>
      </c>
      <c r="AC1203" s="1" t="s">
        <v>4394</v>
      </c>
      <c r="AD1203" s="2">
        <v>0</v>
      </c>
      <c r="AE1203" s="2">
        <v>1</v>
      </c>
      <c r="AF1203" s="2">
        <v>442457</v>
      </c>
      <c r="AG1203" s="2">
        <v>151998</v>
      </c>
      <c r="AH1203" s="2">
        <v>0</v>
      </c>
      <c r="AI1203" s="2">
        <v>0</v>
      </c>
      <c r="AJ1203" s="2">
        <v>0</v>
      </c>
      <c r="AK1203" s="2">
        <v>0</v>
      </c>
      <c r="AL1203" s="25">
        <f>VLOOKUP(H1203,Tabla3[[#All],[Comuna]:[Codigo Comuna]],2,FALSE)</f>
        <v>12401</v>
      </c>
      <c r="AM1203" s="28">
        <f>VLOOKUP(AL1203,Poblacion!E$1:G$347,3,FALSE)</f>
        <v>24152</v>
      </c>
      <c r="AN1203" s="28">
        <f>VLOOKUP(AL1203,Tabla4[[#All],[Código Comuna]:[Población 2025 estimada]],3,FALSE)</f>
        <v>24809</v>
      </c>
      <c r="AO1203" s="26">
        <f>VLOOKUP(AL1203,Pobreza!B$1:E$346,4,FALSE)</f>
        <v>4.6138393917347309E-2</v>
      </c>
    </row>
    <row r="1204" spans="1:41" ht="36" x14ac:dyDescent="0.25">
      <c r="A1204" s="5">
        <v>1382</v>
      </c>
      <c r="B1204" s="5" t="s">
        <v>497</v>
      </c>
      <c r="C1204" s="5" t="s">
        <v>497</v>
      </c>
      <c r="D1204" s="1" t="s">
        <v>498</v>
      </c>
      <c r="E1204" s="1" t="s">
        <v>116</v>
      </c>
      <c r="F1204" s="1" t="s">
        <v>121</v>
      </c>
      <c r="G1204" s="1" t="s">
        <v>493</v>
      </c>
      <c r="H1204" s="1" t="s">
        <v>494</v>
      </c>
      <c r="I1204" s="5" t="s">
        <v>4912</v>
      </c>
      <c r="J1204" s="5">
        <v>790</v>
      </c>
      <c r="K1204" s="5" t="s">
        <v>20</v>
      </c>
      <c r="L1204" s="5" t="s">
        <v>21</v>
      </c>
      <c r="M1204" s="5">
        <v>44951</v>
      </c>
      <c r="N1204" s="5" t="s">
        <v>2230</v>
      </c>
      <c r="O1204" s="1" t="s">
        <v>2231</v>
      </c>
      <c r="P1204" s="1" t="s">
        <v>499</v>
      </c>
      <c r="Q1204" s="1" t="s">
        <v>499</v>
      </c>
      <c r="R1204" s="1" t="s">
        <v>26</v>
      </c>
      <c r="S1204" s="1" t="s">
        <v>1029</v>
      </c>
      <c r="T1204" s="5">
        <v>182509</v>
      </c>
      <c r="U1204" s="1" t="s">
        <v>25</v>
      </c>
      <c r="V1204" s="1" t="s">
        <v>25</v>
      </c>
      <c r="W1204" s="1" t="s">
        <v>25</v>
      </c>
      <c r="X1204" s="1" t="s">
        <v>25</v>
      </c>
      <c r="Y1204" s="1" t="s">
        <v>25</v>
      </c>
      <c r="Z1204" s="1" t="s">
        <v>25</v>
      </c>
      <c r="AA1204" s="1" t="s">
        <v>25</v>
      </c>
      <c r="AB1204" s="1" t="s">
        <v>25</v>
      </c>
      <c r="AC1204" s="1" t="s">
        <v>4394</v>
      </c>
      <c r="AD1204" s="2">
        <v>0</v>
      </c>
      <c r="AE1204" s="2">
        <v>0</v>
      </c>
      <c r="AF1204" s="2">
        <v>50000</v>
      </c>
      <c r="AG1204" s="2">
        <v>250000</v>
      </c>
      <c r="AH1204" s="2">
        <v>200000</v>
      </c>
      <c r="AI1204" s="2">
        <v>0</v>
      </c>
      <c r="AJ1204" s="2">
        <v>0</v>
      </c>
      <c r="AK1204" s="2">
        <v>0</v>
      </c>
      <c r="AL1204" s="25">
        <f>VLOOKUP(H1204,Tabla3[[#All],[Comuna]:[Codigo Comuna]],2,FALSE)</f>
        <v>12401</v>
      </c>
      <c r="AM1204" s="28">
        <f>VLOOKUP(AL1204,Poblacion!E$1:G$347,3,FALSE)</f>
        <v>24152</v>
      </c>
      <c r="AN1204" s="28">
        <f>VLOOKUP(AL1204,Tabla4[[#All],[Código Comuna]:[Población 2025 estimada]],3,FALSE)</f>
        <v>24809</v>
      </c>
      <c r="AO1204" s="26">
        <f>VLOOKUP(AL1204,Pobreza!B$1:E$346,4,FALSE)</f>
        <v>4.6138393917347309E-2</v>
      </c>
    </row>
    <row r="1205" spans="1:41" ht="36" x14ac:dyDescent="0.25">
      <c r="A1205" s="5">
        <v>1381</v>
      </c>
      <c r="B1205" s="5" t="s">
        <v>497</v>
      </c>
      <c r="C1205" s="5" t="s">
        <v>497</v>
      </c>
      <c r="D1205" s="1" t="s">
        <v>498</v>
      </c>
      <c r="E1205" s="1" t="s">
        <v>116</v>
      </c>
      <c r="F1205" s="1" t="s">
        <v>121</v>
      </c>
      <c r="G1205" s="1" t="s">
        <v>493</v>
      </c>
      <c r="H1205" s="1" t="s">
        <v>494</v>
      </c>
      <c r="I1205" s="5" t="s">
        <v>4911</v>
      </c>
      <c r="J1205" s="5">
        <v>156</v>
      </c>
      <c r="K1205" s="5" t="s">
        <v>20</v>
      </c>
      <c r="L1205" s="5" t="s">
        <v>30</v>
      </c>
      <c r="M1205" s="5">
        <v>44951</v>
      </c>
      <c r="N1205" s="5" t="s">
        <v>2230</v>
      </c>
      <c r="O1205" s="1" t="s">
        <v>2231</v>
      </c>
      <c r="P1205" s="1" t="s">
        <v>499</v>
      </c>
      <c r="Q1205" s="1" t="s">
        <v>499</v>
      </c>
      <c r="R1205" s="1" t="s">
        <v>26</v>
      </c>
      <c r="S1205" s="1" t="s">
        <v>226</v>
      </c>
      <c r="T1205" s="5">
        <v>166831</v>
      </c>
      <c r="U1205" s="1" t="s">
        <v>500</v>
      </c>
      <c r="V1205" s="1" t="s">
        <v>25</v>
      </c>
      <c r="W1205" s="1" t="s">
        <v>25</v>
      </c>
      <c r="X1205" s="1" t="s">
        <v>25</v>
      </c>
      <c r="Y1205" s="1" t="s">
        <v>25</v>
      </c>
      <c r="Z1205" s="1" t="s">
        <v>25</v>
      </c>
      <c r="AA1205" s="1" t="s">
        <v>25</v>
      </c>
      <c r="AB1205" s="1" t="s">
        <v>25</v>
      </c>
      <c r="AC1205" s="1" t="s">
        <v>4394</v>
      </c>
      <c r="AD1205" s="2">
        <v>0</v>
      </c>
      <c r="AE1205" s="2">
        <v>11</v>
      </c>
      <c r="AF1205" s="2">
        <v>3936631</v>
      </c>
      <c r="AG1205" s="2">
        <v>4166832</v>
      </c>
      <c r="AH1205" s="2">
        <v>3000000</v>
      </c>
      <c r="AI1205" s="2">
        <v>0</v>
      </c>
      <c r="AJ1205" s="2">
        <v>0</v>
      </c>
      <c r="AK1205" s="2">
        <v>0</v>
      </c>
      <c r="AL1205" s="25">
        <f>VLOOKUP(H1205,Tabla3[[#All],[Comuna]:[Codigo Comuna]],2,FALSE)</f>
        <v>12401</v>
      </c>
      <c r="AM1205" s="28">
        <f>VLOOKUP(AL1205,Poblacion!E$1:G$347,3,FALSE)</f>
        <v>24152</v>
      </c>
      <c r="AN1205" s="28">
        <f>VLOOKUP(AL1205,Tabla4[[#All],[Código Comuna]:[Población 2025 estimada]],3,FALSE)</f>
        <v>24809</v>
      </c>
      <c r="AO1205" s="26">
        <f>VLOOKUP(AL1205,Pobreza!B$1:E$346,4,FALSE)</f>
        <v>4.6138393917347309E-2</v>
      </c>
    </row>
    <row r="1206" spans="1:41" ht="24" x14ac:dyDescent="0.25">
      <c r="A1206" s="5">
        <v>1383</v>
      </c>
      <c r="B1206" s="5" t="s">
        <v>497</v>
      </c>
      <c r="C1206" s="5" t="s">
        <v>497</v>
      </c>
      <c r="D1206" s="1" t="s">
        <v>498</v>
      </c>
      <c r="E1206" s="1" t="s">
        <v>116</v>
      </c>
      <c r="F1206" s="1" t="s">
        <v>121</v>
      </c>
      <c r="G1206" s="1" t="s">
        <v>493</v>
      </c>
      <c r="H1206" s="1" t="s">
        <v>494</v>
      </c>
      <c r="I1206" s="5" t="s">
        <v>4911</v>
      </c>
      <c r="J1206" s="5">
        <v>121</v>
      </c>
      <c r="K1206" s="5" t="s">
        <v>20</v>
      </c>
      <c r="L1206" s="5" t="s">
        <v>21</v>
      </c>
      <c r="M1206" s="5">
        <v>42517</v>
      </c>
      <c r="N1206" s="5" t="s">
        <v>2232</v>
      </c>
      <c r="O1206" s="1" t="s">
        <v>2233</v>
      </c>
      <c r="P1206" s="1" t="s">
        <v>539</v>
      </c>
      <c r="Q1206" s="1" t="s">
        <v>560</v>
      </c>
      <c r="R1206" s="1" t="s">
        <v>26</v>
      </c>
      <c r="S1206" s="1" t="s">
        <v>27</v>
      </c>
      <c r="T1206" s="5">
        <v>134835</v>
      </c>
      <c r="U1206" s="1" t="s">
        <v>500</v>
      </c>
      <c r="V1206" s="1" t="s">
        <v>25</v>
      </c>
      <c r="W1206" s="1" t="s">
        <v>25</v>
      </c>
      <c r="X1206" s="1" t="s">
        <v>25</v>
      </c>
      <c r="Y1206" s="1" t="s">
        <v>25</v>
      </c>
      <c r="Z1206" s="1" t="s">
        <v>25</v>
      </c>
      <c r="AA1206" s="1" t="s">
        <v>25</v>
      </c>
      <c r="AB1206" s="1" t="s">
        <v>25</v>
      </c>
      <c r="AC1206" s="1" t="s">
        <v>4394</v>
      </c>
      <c r="AD1206" s="2">
        <v>0</v>
      </c>
      <c r="AE1206" s="2">
        <v>255089.36900000001</v>
      </c>
      <c r="AF1206" s="2">
        <v>580684</v>
      </c>
      <c r="AG1206" s="2">
        <v>465989</v>
      </c>
      <c r="AH1206" s="2">
        <v>0</v>
      </c>
      <c r="AI1206" s="2">
        <v>0</v>
      </c>
      <c r="AJ1206" s="2">
        <v>0</v>
      </c>
      <c r="AK1206" s="2">
        <v>0</v>
      </c>
      <c r="AL1206" s="25">
        <f>VLOOKUP(H1206,Tabla3[[#All],[Comuna]:[Codigo Comuna]],2,FALSE)</f>
        <v>12401</v>
      </c>
      <c r="AM1206" s="28">
        <f>VLOOKUP(AL1206,Poblacion!E$1:G$347,3,FALSE)</f>
        <v>24152</v>
      </c>
      <c r="AN1206" s="28">
        <f>VLOOKUP(AL1206,Tabla4[[#All],[Código Comuna]:[Población 2025 estimada]],3,FALSE)</f>
        <v>24809</v>
      </c>
      <c r="AO1206" s="26">
        <f>VLOOKUP(AL1206,Pobreza!B$1:E$346,4,FALSE)</f>
        <v>4.6138393917347309E-2</v>
      </c>
    </row>
    <row r="1207" spans="1:41" ht="24" x14ac:dyDescent="0.25">
      <c r="A1207" s="5">
        <v>1384</v>
      </c>
      <c r="B1207" s="5" t="s">
        <v>497</v>
      </c>
      <c r="C1207" s="5" t="s">
        <v>497</v>
      </c>
      <c r="D1207" s="1" t="s">
        <v>498</v>
      </c>
      <c r="E1207" s="1" t="s">
        <v>116</v>
      </c>
      <c r="F1207" s="1" t="s">
        <v>121</v>
      </c>
      <c r="G1207" s="1" t="s">
        <v>493</v>
      </c>
      <c r="H1207" s="1" t="s">
        <v>494</v>
      </c>
      <c r="I1207" s="5" t="s">
        <v>4911</v>
      </c>
      <c r="J1207" s="5">
        <v>121</v>
      </c>
      <c r="K1207" s="5" t="s">
        <v>20</v>
      </c>
      <c r="L1207" s="5" t="s">
        <v>30</v>
      </c>
      <c r="M1207" s="5">
        <v>42517</v>
      </c>
      <c r="N1207" s="5" t="s">
        <v>2232</v>
      </c>
      <c r="O1207" s="1" t="s">
        <v>2233</v>
      </c>
      <c r="P1207" s="1" t="s">
        <v>539</v>
      </c>
      <c r="Q1207" s="1" t="s">
        <v>560</v>
      </c>
      <c r="R1207" s="1" t="s">
        <v>26</v>
      </c>
      <c r="S1207" s="1" t="s">
        <v>31</v>
      </c>
      <c r="T1207" s="5">
        <v>134834</v>
      </c>
      <c r="U1207" s="1" t="s">
        <v>500</v>
      </c>
      <c r="V1207" s="1" t="s">
        <v>25</v>
      </c>
      <c r="W1207" s="1" t="s">
        <v>25</v>
      </c>
      <c r="X1207" s="1" t="s">
        <v>25</v>
      </c>
      <c r="Y1207" s="1" t="s">
        <v>25</v>
      </c>
      <c r="Z1207" s="1" t="s">
        <v>25</v>
      </c>
      <c r="AA1207" s="1" t="s">
        <v>25</v>
      </c>
      <c r="AB1207" s="1" t="s">
        <v>25</v>
      </c>
      <c r="AC1207" s="1" t="s">
        <v>4394</v>
      </c>
      <c r="AD1207" s="2">
        <v>0</v>
      </c>
      <c r="AE1207" s="2">
        <v>821000</v>
      </c>
      <c r="AF1207" s="2">
        <v>7154624</v>
      </c>
      <c r="AG1207" s="2">
        <v>12449412</v>
      </c>
      <c r="AH1207" s="2">
        <v>6000000</v>
      </c>
      <c r="AI1207" s="2">
        <v>0</v>
      </c>
      <c r="AJ1207" s="2">
        <v>0</v>
      </c>
      <c r="AK1207" s="2">
        <v>0</v>
      </c>
      <c r="AL1207" s="25">
        <f>VLOOKUP(H1207,Tabla3[[#All],[Comuna]:[Codigo Comuna]],2,FALSE)</f>
        <v>12401</v>
      </c>
      <c r="AM1207" s="28">
        <f>VLOOKUP(AL1207,Poblacion!E$1:G$347,3,FALSE)</f>
        <v>24152</v>
      </c>
      <c r="AN1207" s="28">
        <f>VLOOKUP(AL1207,Tabla4[[#All],[Código Comuna]:[Población 2025 estimada]],3,FALSE)</f>
        <v>24809</v>
      </c>
      <c r="AO1207" s="26">
        <f>VLOOKUP(AL1207,Pobreza!B$1:E$346,4,FALSE)</f>
        <v>4.6138393917347309E-2</v>
      </c>
    </row>
    <row r="1208" spans="1:41" ht="24" x14ac:dyDescent="0.25">
      <c r="A1208" s="5">
        <v>1385</v>
      </c>
      <c r="B1208" s="5" t="s">
        <v>497</v>
      </c>
      <c r="C1208" s="5" t="s">
        <v>497</v>
      </c>
      <c r="D1208" s="1" t="s">
        <v>498</v>
      </c>
      <c r="E1208" s="1" t="s">
        <v>116</v>
      </c>
      <c r="F1208" s="1" t="s">
        <v>121</v>
      </c>
      <c r="G1208" s="1" t="s">
        <v>493</v>
      </c>
      <c r="H1208" s="1" t="s">
        <v>494</v>
      </c>
      <c r="I1208" s="5" t="s">
        <v>4911</v>
      </c>
      <c r="J1208" s="5">
        <v>161</v>
      </c>
      <c r="K1208" s="5" t="s">
        <v>20</v>
      </c>
      <c r="L1208" s="5" t="s">
        <v>21</v>
      </c>
      <c r="M1208" s="5">
        <v>46211</v>
      </c>
      <c r="N1208" s="5" t="s">
        <v>2234</v>
      </c>
      <c r="O1208" s="1" t="s">
        <v>2235</v>
      </c>
      <c r="P1208" s="1" t="s">
        <v>1943</v>
      </c>
      <c r="Q1208" s="1" t="s">
        <v>522</v>
      </c>
      <c r="R1208" s="1" t="s">
        <v>89</v>
      </c>
      <c r="S1208" s="1" t="s">
        <v>106</v>
      </c>
      <c r="T1208" s="5">
        <v>141614</v>
      </c>
      <c r="U1208" s="1" t="s">
        <v>500</v>
      </c>
      <c r="V1208" s="1" t="s">
        <v>25</v>
      </c>
      <c r="W1208" s="1" t="s">
        <v>25</v>
      </c>
      <c r="X1208" s="1" t="s">
        <v>25</v>
      </c>
      <c r="Y1208" s="1" t="s">
        <v>25</v>
      </c>
      <c r="Z1208" s="1" t="s">
        <v>25</v>
      </c>
      <c r="AA1208" s="1" t="s">
        <v>25</v>
      </c>
      <c r="AB1208" s="1" t="s">
        <v>25</v>
      </c>
      <c r="AC1208" s="1" t="s">
        <v>4394</v>
      </c>
      <c r="AD1208" s="2">
        <v>619206.321</v>
      </c>
      <c r="AE1208" s="2">
        <v>520999.54200000002</v>
      </c>
      <c r="AF1208" s="2">
        <v>673000</v>
      </c>
      <c r="AG1208" s="2">
        <v>0</v>
      </c>
      <c r="AH1208" s="2">
        <v>0</v>
      </c>
      <c r="AI1208" s="2">
        <v>0</v>
      </c>
      <c r="AJ1208" s="2">
        <v>0</v>
      </c>
      <c r="AK1208" s="2">
        <v>0</v>
      </c>
      <c r="AL1208" s="25">
        <f>VLOOKUP(H1208,Tabla3[[#All],[Comuna]:[Codigo Comuna]],2,FALSE)</f>
        <v>12401</v>
      </c>
      <c r="AM1208" s="28">
        <f>VLOOKUP(AL1208,Poblacion!E$1:G$347,3,FALSE)</f>
        <v>24152</v>
      </c>
      <c r="AN1208" s="28">
        <f>VLOOKUP(AL1208,Tabla4[[#All],[Código Comuna]:[Población 2025 estimada]],3,FALSE)</f>
        <v>24809</v>
      </c>
      <c r="AO1208" s="26">
        <f>VLOOKUP(AL1208,Pobreza!B$1:E$346,4,FALSE)</f>
        <v>4.6138393917347309E-2</v>
      </c>
    </row>
    <row r="1209" spans="1:41" ht="24" x14ac:dyDescent="0.25">
      <c r="A1209" s="6"/>
      <c r="B1209" s="5" t="s">
        <v>497</v>
      </c>
      <c r="C1209" s="5" t="s">
        <v>497</v>
      </c>
      <c r="D1209" s="1" t="s">
        <v>498</v>
      </c>
      <c r="E1209" s="1" t="s">
        <v>116</v>
      </c>
      <c r="F1209" s="1" t="s">
        <v>121</v>
      </c>
      <c r="G1209" s="1" t="s">
        <v>2216</v>
      </c>
      <c r="H1209" s="1" t="s">
        <v>2238</v>
      </c>
      <c r="I1209" s="5" t="s">
        <v>4911</v>
      </c>
      <c r="J1209" s="6"/>
      <c r="K1209" s="5" t="s">
        <v>20</v>
      </c>
      <c r="L1209" s="5" t="s">
        <v>30</v>
      </c>
      <c r="M1209" s="5">
        <v>48929</v>
      </c>
      <c r="N1209" s="5" t="s">
        <v>2236</v>
      </c>
      <c r="O1209" s="1" t="s">
        <v>2237</v>
      </c>
      <c r="P1209" s="1" t="s">
        <v>520</v>
      </c>
      <c r="Q1209" s="1" t="s">
        <v>25</v>
      </c>
      <c r="R1209" s="1" t="s">
        <v>26</v>
      </c>
      <c r="S1209" s="1" t="s">
        <v>641</v>
      </c>
      <c r="T1209" s="5">
        <v>150844</v>
      </c>
      <c r="U1209" s="1" t="s">
        <v>500</v>
      </c>
      <c r="V1209" s="1" t="s">
        <v>25</v>
      </c>
      <c r="W1209" s="1" t="s">
        <v>25</v>
      </c>
      <c r="X1209" s="1" t="s">
        <v>25</v>
      </c>
      <c r="Y1209" s="1" t="s">
        <v>25</v>
      </c>
      <c r="Z1209" s="1" t="s">
        <v>25</v>
      </c>
      <c r="AA1209" s="1" t="s">
        <v>25</v>
      </c>
      <c r="AB1209" s="1" t="s">
        <v>25</v>
      </c>
      <c r="AC1209" s="1" t="s">
        <v>4394</v>
      </c>
      <c r="AD1209" s="2">
        <v>4951208.0590000004</v>
      </c>
      <c r="AE1209" s="2">
        <v>6093467.1169999996</v>
      </c>
      <c r="AF1209" s="2">
        <v>700000</v>
      </c>
      <c r="AG1209" s="2">
        <v>0</v>
      </c>
      <c r="AH1209" s="2">
        <v>0</v>
      </c>
      <c r="AI1209" s="2">
        <v>0</v>
      </c>
      <c r="AJ1209" s="2">
        <v>0</v>
      </c>
      <c r="AK1209" s="2">
        <v>0</v>
      </c>
      <c r="AL1209" s="25">
        <f>VLOOKUP(H1209,Tabla3[[#All],[Comuna]:[Codigo Comuna]],2,FALSE)</f>
        <v>12302</v>
      </c>
      <c r="AM1209" s="28">
        <f>VLOOKUP(AL1209,Poblacion!E$1:G$347,3,FALSE)</f>
        <v>431</v>
      </c>
      <c r="AN1209" s="28">
        <f>VLOOKUP(AL1209,Tabla4[[#All],[Código Comuna]:[Población 2025 estimada]],3,FALSE)</f>
        <v>669</v>
      </c>
      <c r="AO1209" s="26">
        <f>VLOOKUP(AL1209,Pobreza!B$1:E$346,4,FALSE)</f>
        <v>7.9670079895013027E-2</v>
      </c>
    </row>
    <row r="1210" spans="1:41" ht="24" x14ac:dyDescent="0.25">
      <c r="A1210" s="5">
        <v>1388</v>
      </c>
      <c r="B1210" s="5" t="s">
        <v>497</v>
      </c>
      <c r="C1210" s="5" t="s">
        <v>497</v>
      </c>
      <c r="D1210" s="1" t="s">
        <v>498</v>
      </c>
      <c r="E1210" s="1" t="s">
        <v>116</v>
      </c>
      <c r="F1210" s="1" t="s">
        <v>121</v>
      </c>
      <c r="G1210" s="1" t="s">
        <v>2216</v>
      </c>
      <c r="H1210" s="1" t="s">
        <v>2241</v>
      </c>
      <c r="I1210" s="5" t="s">
        <v>4911</v>
      </c>
      <c r="J1210" s="5">
        <v>122</v>
      </c>
      <c r="K1210" s="5" t="s">
        <v>20</v>
      </c>
      <c r="L1210" s="5" t="s">
        <v>21</v>
      </c>
      <c r="M1210" s="5">
        <v>42527</v>
      </c>
      <c r="N1210" s="5" t="s">
        <v>2239</v>
      </c>
      <c r="O1210" s="1" t="s">
        <v>2240</v>
      </c>
      <c r="P1210" s="1" t="s">
        <v>520</v>
      </c>
      <c r="Q1210" s="1" t="s">
        <v>506</v>
      </c>
      <c r="R1210" s="1" t="s">
        <v>26</v>
      </c>
      <c r="S1210" s="1" t="s">
        <v>27</v>
      </c>
      <c r="T1210" s="5">
        <v>160197</v>
      </c>
      <c r="U1210" s="1" t="s">
        <v>507</v>
      </c>
      <c r="V1210" s="1" t="s">
        <v>25</v>
      </c>
      <c r="W1210" s="1" t="s">
        <v>25</v>
      </c>
      <c r="X1210" s="1" t="s">
        <v>25</v>
      </c>
      <c r="Y1210" s="1" t="s">
        <v>25</v>
      </c>
      <c r="Z1210" s="1" t="s">
        <v>86</v>
      </c>
      <c r="AA1210" s="1" t="s">
        <v>25</v>
      </c>
      <c r="AB1210" s="1" t="s">
        <v>25</v>
      </c>
      <c r="AC1210" s="1" t="s">
        <v>4394</v>
      </c>
      <c r="AD1210" s="2">
        <v>307272.46799999999</v>
      </c>
      <c r="AE1210" s="2">
        <v>759553.75199999998</v>
      </c>
      <c r="AF1210" s="2">
        <v>268518</v>
      </c>
      <c r="AG1210" s="2">
        <v>0</v>
      </c>
      <c r="AH1210" s="2">
        <v>0</v>
      </c>
      <c r="AI1210" s="2">
        <v>0</v>
      </c>
      <c r="AJ1210" s="2">
        <v>0</v>
      </c>
      <c r="AK1210" s="2">
        <v>0</v>
      </c>
      <c r="AL1210" s="25">
        <f>VLOOKUP(H1210,Tabla3[[#All],[Comuna]:[Codigo Comuna]],2,FALSE)</f>
        <v>12301</v>
      </c>
      <c r="AM1210" s="28">
        <f>VLOOKUP(AL1210,Poblacion!E$1:G$347,3,FALSE)</f>
        <v>6809</v>
      </c>
      <c r="AN1210" s="28">
        <f>VLOOKUP(AL1210,Tabla4[[#All],[Código Comuna]:[Población 2025 estimada]],3,FALSE)</f>
        <v>7697</v>
      </c>
      <c r="AO1210" s="26">
        <f>VLOOKUP(AL1210,Pobreza!B$1:E$346,4,FALSE)</f>
        <v>0.1241992575148237</v>
      </c>
    </row>
    <row r="1211" spans="1:41" ht="24" x14ac:dyDescent="0.25">
      <c r="A1211" s="5">
        <v>1386</v>
      </c>
      <c r="B1211" s="5" t="s">
        <v>497</v>
      </c>
      <c r="C1211" s="5" t="s">
        <v>497</v>
      </c>
      <c r="D1211" s="1" t="s">
        <v>498</v>
      </c>
      <c r="E1211" s="1" t="s">
        <v>116</v>
      </c>
      <c r="F1211" s="1" t="s">
        <v>121</v>
      </c>
      <c r="G1211" s="1" t="s">
        <v>2216</v>
      </c>
      <c r="H1211" s="1" t="s">
        <v>2241</v>
      </c>
      <c r="I1211" s="5" t="s">
        <v>4911</v>
      </c>
      <c r="J1211" s="5">
        <v>122</v>
      </c>
      <c r="K1211" s="5" t="s">
        <v>20</v>
      </c>
      <c r="L1211" s="5" t="s">
        <v>21</v>
      </c>
      <c r="M1211" s="5">
        <v>42527</v>
      </c>
      <c r="N1211" s="5" t="s">
        <v>2239</v>
      </c>
      <c r="O1211" s="1" t="s">
        <v>2240</v>
      </c>
      <c r="P1211" s="1" t="s">
        <v>520</v>
      </c>
      <c r="Q1211" s="1" t="s">
        <v>506</v>
      </c>
      <c r="R1211" s="1" t="s">
        <v>26</v>
      </c>
      <c r="S1211" s="1" t="s">
        <v>224</v>
      </c>
      <c r="T1211" s="5">
        <v>162969</v>
      </c>
      <c r="U1211" s="1" t="s">
        <v>507</v>
      </c>
      <c r="V1211" s="1" t="s">
        <v>25</v>
      </c>
      <c r="W1211" s="1" t="s">
        <v>25</v>
      </c>
      <c r="X1211" s="1" t="s">
        <v>25</v>
      </c>
      <c r="Y1211" s="1" t="s">
        <v>25</v>
      </c>
      <c r="Z1211" s="1" t="s">
        <v>86</v>
      </c>
      <c r="AA1211" s="1" t="s">
        <v>25</v>
      </c>
      <c r="AB1211" s="1" t="s">
        <v>25</v>
      </c>
      <c r="AC1211" s="1" t="s">
        <v>4394</v>
      </c>
      <c r="AD1211" s="2">
        <v>487673.40299999999</v>
      </c>
      <c r="AE1211" s="2">
        <v>467746</v>
      </c>
      <c r="AF1211" s="2">
        <v>217967</v>
      </c>
      <c r="AG1211" s="2">
        <v>0</v>
      </c>
      <c r="AH1211" s="2">
        <v>0</v>
      </c>
      <c r="AI1211" s="2">
        <v>0</v>
      </c>
      <c r="AJ1211" s="2">
        <v>0</v>
      </c>
      <c r="AK1211" s="2">
        <v>0</v>
      </c>
      <c r="AL1211" s="25">
        <f>VLOOKUP(H1211,Tabla3[[#All],[Comuna]:[Codigo Comuna]],2,FALSE)</f>
        <v>12301</v>
      </c>
      <c r="AM1211" s="28">
        <f>VLOOKUP(AL1211,Poblacion!E$1:G$347,3,FALSE)</f>
        <v>6809</v>
      </c>
      <c r="AN1211" s="28">
        <f>VLOOKUP(AL1211,Tabla4[[#All],[Código Comuna]:[Población 2025 estimada]],3,FALSE)</f>
        <v>7697</v>
      </c>
      <c r="AO1211" s="26">
        <f>VLOOKUP(AL1211,Pobreza!B$1:E$346,4,FALSE)</f>
        <v>0.1241992575148237</v>
      </c>
    </row>
    <row r="1212" spans="1:41" ht="24" x14ac:dyDescent="0.25">
      <c r="A1212" s="5">
        <v>1387</v>
      </c>
      <c r="B1212" s="5" t="s">
        <v>497</v>
      </c>
      <c r="C1212" s="5" t="s">
        <v>497</v>
      </c>
      <c r="D1212" s="1" t="s">
        <v>498</v>
      </c>
      <c r="E1212" s="1" t="s">
        <v>116</v>
      </c>
      <c r="F1212" s="1" t="s">
        <v>121</v>
      </c>
      <c r="G1212" s="1" t="s">
        <v>2216</v>
      </c>
      <c r="H1212" s="1" t="s">
        <v>2241</v>
      </c>
      <c r="I1212" s="5" t="s">
        <v>4911</v>
      </c>
      <c r="J1212" s="5">
        <v>122</v>
      </c>
      <c r="K1212" s="5" t="s">
        <v>20</v>
      </c>
      <c r="L1212" s="5" t="s">
        <v>30</v>
      </c>
      <c r="M1212" s="5">
        <v>42527</v>
      </c>
      <c r="N1212" s="5" t="s">
        <v>2239</v>
      </c>
      <c r="O1212" s="1" t="s">
        <v>2240</v>
      </c>
      <c r="P1212" s="1" t="s">
        <v>520</v>
      </c>
      <c r="Q1212" s="1" t="s">
        <v>506</v>
      </c>
      <c r="R1212" s="1" t="s">
        <v>26</v>
      </c>
      <c r="S1212" s="1" t="s">
        <v>31</v>
      </c>
      <c r="T1212" s="5">
        <v>160198</v>
      </c>
      <c r="U1212" s="1" t="s">
        <v>507</v>
      </c>
      <c r="V1212" s="1" t="s">
        <v>25</v>
      </c>
      <c r="W1212" s="1" t="s">
        <v>25</v>
      </c>
      <c r="X1212" s="1" t="s">
        <v>25</v>
      </c>
      <c r="Y1212" s="1" t="s">
        <v>25</v>
      </c>
      <c r="Z1212" s="1" t="s">
        <v>86</v>
      </c>
      <c r="AA1212" s="1" t="s">
        <v>25</v>
      </c>
      <c r="AB1212" s="1" t="s">
        <v>25</v>
      </c>
      <c r="AC1212" s="1" t="s">
        <v>4394</v>
      </c>
      <c r="AD1212" s="2">
        <v>8075000.1299999999</v>
      </c>
      <c r="AE1212" s="2">
        <v>9792000</v>
      </c>
      <c r="AF1212" s="2">
        <v>10832724</v>
      </c>
      <c r="AG1212" s="2">
        <v>0</v>
      </c>
      <c r="AH1212" s="2">
        <v>0</v>
      </c>
      <c r="AI1212" s="2">
        <v>0</v>
      </c>
      <c r="AJ1212" s="2">
        <v>0</v>
      </c>
      <c r="AK1212" s="2">
        <v>0</v>
      </c>
      <c r="AL1212" s="25">
        <f>VLOOKUP(H1212,Tabla3[[#All],[Comuna]:[Codigo Comuna]],2,FALSE)</f>
        <v>12301</v>
      </c>
      <c r="AM1212" s="28">
        <f>VLOOKUP(AL1212,Poblacion!E$1:G$347,3,FALSE)</f>
        <v>6809</v>
      </c>
      <c r="AN1212" s="28">
        <f>VLOOKUP(AL1212,Tabla4[[#All],[Código Comuna]:[Población 2025 estimada]],3,FALSE)</f>
        <v>7697</v>
      </c>
      <c r="AO1212" s="26">
        <f>VLOOKUP(AL1212,Pobreza!B$1:E$346,4,FALSE)</f>
        <v>0.1241992575148237</v>
      </c>
    </row>
    <row r="1213" spans="1:41" ht="24" x14ac:dyDescent="0.25">
      <c r="A1213" s="5">
        <v>1389</v>
      </c>
      <c r="B1213" s="5" t="s">
        <v>497</v>
      </c>
      <c r="C1213" s="5" t="s">
        <v>497</v>
      </c>
      <c r="D1213" s="1" t="s">
        <v>498</v>
      </c>
      <c r="E1213" s="1" t="s">
        <v>116</v>
      </c>
      <c r="F1213" s="1" t="s">
        <v>121</v>
      </c>
      <c r="G1213" s="1" t="s">
        <v>2216</v>
      </c>
      <c r="H1213" s="1" t="s">
        <v>2241</v>
      </c>
      <c r="I1213" s="5" t="s">
        <v>4911</v>
      </c>
      <c r="J1213" s="5">
        <v>122</v>
      </c>
      <c r="K1213" s="5" t="s">
        <v>20</v>
      </c>
      <c r="L1213" s="5" t="s">
        <v>30</v>
      </c>
      <c r="M1213" s="5">
        <v>42527</v>
      </c>
      <c r="N1213" s="5" t="s">
        <v>2239</v>
      </c>
      <c r="O1213" s="1" t="s">
        <v>2240</v>
      </c>
      <c r="P1213" s="1" t="s">
        <v>520</v>
      </c>
      <c r="Q1213" s="1" t="s">
        <v>506</v>
      </c>
      <c r="R1213" s="1" t="s">
        <v>26</v>
      </c>
      <c r="S1213" s="1" t="s">
        <v>135</v>
      </c>
      <c r="T1213" s="5">
        <v>162968</v>
      </c>
      <c r="U1213" s="1" t="s">
        <v>507</v>
      </c>
      <c r="V1213" s="1" t="s">
        <v>25</v>
      </c>
      <c r="W1213" s="1" t="s">
        <v>25</v>
      </c>
      <c r="X1213" s="1" t="s">
        <v>25</v>
      </c>
      <c r="Y1213" s="1" t="s">
        <v>25</v>
      </c>
      <c r="Z1213" s="1" t="s">
        <v>86</v>
      </c>
      <c r="AA1213" s="1" t="s">
        <v>25</v>
      </c>
      <c r="AB1213" s="1" t="s">
        <v>25</v>
      </c>
      <c r="AC1213" s="1" t="s">
        <v>4394</v>
      </c>
      <c r="AD1213" s="2">
        <v>9069999.8690000009</v>
      </c>
      <c r="AE1213" s="2">
        <v>13708000</v>
      </c>
      <c r="AF1213" s="2">
        <v>5415990</v>
      </c>
      <c r="AG1213" s="2">
        <v>0</v>
      </c>
      <c r="AH1213" s="2">
        <v>0</v>
      </c>
      <c r="AI1213" s="2">
        <v>0</v>
      </c>
      <c r="AJ1213" s="2">
        <v>0</v>
      </c>
      <c r="AK1213" s="2">
        <v>0</v>
      </c>
      <c r="AL1213" s="25">
        <f>VLOOKUP(H1213,Tabla3[[#All],[Comuna]:[Codigo Comuna]],2,FALSE)</f>
        <v>12301</v>
      </c>
      <c r="AM1213" s="28">
        <f>VLOOKUP(AL1213,Poblacion!E$1:G$347,3,FALSE)</f>
        <v>6809</v>
      </c>
      <c r="AN1213" s="28">
        <f>VLOOKUP(AL1213,Tabla4[[#All],[Código Comuna]:[Población 2025 estimada]],3,FALSE)</f>
        <v>7697</v>
      </c>
      <c r="AO1213" s="26">
        <f>VLOOKUP(AL1213,Pobreza!B$1:E$346,4,FALSE)</f>
        <v>0.1241992575148237</v>
      </c>
    </row>
    <row r="1214" spans="1:41" ht="48" x14ac:dyDescent="0.25">
      <c r="A1214" s="5">
        <v>1390</v>
      </c>
      <c r="B1214" s="5" t="s">
        <v>497</v>
      </c>
      <c r="C1214" s="5" t="s">
        <v>497</v>
      </c>
      <c r="D1214" s="1" t="s">
        <v>498</v>
      </c>
      <c r="E1214" s="1" t="s">
        <v>116</v>
      </c>
      <c r="F1214" s="1" t="s">
        <v>121</v>
      </c>
      <c r="G1214" s="1" t="s">
        <v>2244</v>
      </c>
      <c r="H1214" s="1" t="s">
        <v>2245</v>
      </c>
      <c r="I1214" s="5" t="s">
        <v>4911</v>
      </c>
      <c r="J1214" s="5">
        <v>249</v>
      </c>
      <c r="K1214" s="5" t="s">
        <v>20</v>
      </c>
      <c r="L1214" s="5" t="s">
        <v>21</v>
      </c>
      <c r="M1214" s="5">
        <v>49991</v>
      </c>
      <c r="N1214" s="5" t="s">
        <v>2242</v>
      </c>
      <c r="O1214" s="1" t="s">
        <v>2243</v>
      </c>
      <c r="P1214" s="1" t="s">
        <v>533</v>
      </c>
      <c r="Q1214" s="1" t="s">
        <v>556</v>
      </c>
      <c r="R1214" s="1" t="s">
        <v>26</v>
      </c>
      <c r="S1214" s="1" t="s">
        <v>27</v>
      </c>
      <c r="T1214" s="5">
        <v>152827</v>
      </c>
      <c r="U1214" s="1" t="s">
        <v>507</v>
      </c>
      <c r="V1214" s="1" t="s">
        <v>25</v>
      </c>
      <c r="W1214" s="1" t="s">
        <v>25</v>
      </c>
      <c r="X1214" s="1" t="s">
        <v>25</v>
      </c>
      <c r="Y1214" s="1" t="s">
        <v>25</v>
      </c>
      <c r="Z1214" s="1" t="s">
        <v>25</v>
      </c>
      <c r="AA1214" s="1" t="s">
        <v>25</v>
      </c>
      <c r="AB1214" s="1" t="s">
        <v>25</v>
      </c>
      <c r="AC1214" s="1" t="s">
        <v>4394</v>
      </c>
      <c r="AD1214" s="2">
        <v>521038.20900000003</v>
      </c>
      <c r="AE1214" s="2">
        <v>550000</v>
      </c>
      <c r="AF1214" s="2">
        <v>183140</v>
      </c>
      <c r="AG1214" s="2">
        <v>0</v>
      </c>
      <c r="AH1214" s="2">
        <v>0</v>
      </c>
      <c r="AI1214" s="2">
        <v>0</v>
      </c>
      <c r="AJ1214" s="2">
        <v>0</v>
      </c>
      <c r="AK1214" s="2">
        <v>0</v>
      </c>
      <c r="AL1214" s="25" t="e">
        <f>VLOOKUP(H1214,Tabla3[[#All],[Comuna]:[Codigo Comuna]],2,FALSE)</f>
        <v>#N/A</v>
      </c>
      <c r="AM1214" s="28" t="e">
        <f>VLOOKUP(AL1214,Poblacion!E$1:G$347,3,FALSE)</f>
        <v>#N/A</v>
      </c>
      <c r="AN1214" s="28" t="e">
        <f>VLOOKUP(AL1214,Tabla4[[#All],[Código Comuna]:[Población 2025 estimada]],3,FALSE)</f>
        <v>#N/A</v>
      </c>
      <c r="AO1214" s="26" t="e">
        <f>VLOOKUP(AL1214,Pobreza!B$1:E$346,4,FALSE)</f>
        <v>#N/A</v>
      </c>
    </row>
    <row r="1215" spans="1:41" ht="48" x14ac:dyDescent="0.25">
      <c r="A1215" s="5">
        <v>1391</v>
      </c>
      <c r="B1215" s="5" t="s">
        <v>497</v>
      </c>
      <c r="C1215" s="5" t="s">
        <v>497</v>
      </c>
      <c r="D1215" s="1" t="s">
        <v>498</v>
      </c>
      <c r="E1215" s="1" t="s">
        <v>116</v>
      </c>
      <c r="F1215" s="1" t="s">
        <v>121</v>
      </c>
      <c r="G1215" s="1" t="s">
        <v>2244</v>
      </c>
      <c r="H1215" s="1" t="s">
        <v>2245</v>
      </c>
      <c r="I1215" s="5" t="s">
        <v>4911</v>
      </c>
      <c r="J1215" s="5">
        <v>249</v>
      </c>
      <c r="K1215" s="5" t="s">
        <v>20</v>
      </c>
      <c r="L1215" s="5" t="s">
        <v>30</v>
      </c>
      <c r="M1215" s="5">
        <v>49991</v>
      </c>
      <c r="N1215" s="5" t="s">
        <v>2242</v>
      </c>
      <c r="O1215" s="1" t="s">
        <v>2243</v>
      </c>
      <c r="P1215" s="1" t="s">
        <v>533</v>
      </c>
      <c r="Q1215" s="1" t="s">
        <v>556</v>
      </c>
      <c r="R1215" s="1" t="s">
        <v>26</v>
      </c>
      <c r="S1215" s="1" t="s">
        <v>31</v>
      </c>
      <c r="T1215" s="5">
        <v>152826</v>
      </c>
      <c r="U1215" s="1" t="s">
        <v>507</v>
      </c>
      <c r="V1215" s="1" t="s">
        <v>25</v>
      </c>
      <c r="W1215" s="1" t="s">
        <v>25</v>
      </c>
      <c r="X1215" s="1" t="s">
        <v>25</v>
      </c>
      <c r="Y1215" s="1" t="s">
        <v>25</v>
      </c>
      <c r="Z1215" s="1" t="s">
        <v>25</v>
      </c>
      <c r="AA1215" s="1" t="s">
        <v>25</v>
      </c>
      <c r="AB1215" s="1" t="s">
        <v>25</v>
      </c>
      <c r="AC1215" s="1" t="s">
        <v>4394</v>
      </c>
      <c r="AD1215" s="2">
        <v>5790987.7850000001</v>
      </c>
      <c r="AE1215" s="2">
        <v>7288013.841</v>
      </c>
      <c r="AF1215" s="2">
        <v>2651042</v>
      </c>
      <c r="AG1215" s="2">
        <v>0</v>
      </c>
      <c r="AH1215" s="2">
        <v>0</v>
      </c>
      <c r="AI1215" s="2">
        <v>0</v>
      </c>
      <c r="AJ1215" s="2">
        <v>0</v>
      </c>
      <c r="AK1215" s="2">
        <v>0</v>
      </c>
      <c r="AL1215" s="25" t="e">
        <f>VLOOKUP(H1215,Tabla3[[#All],[Comuna]:[Codigo Comuna]],2,FALSE)</f>
        <v>#N/A</v>
      </c>
      <c r="AM1215" s="28" t="e">
        <f>VLOOKUP(AL1215,Poblacion!E$1:G$347,3,FALSE)</f>
        <v>#N/A</v>
      </c>
      <c r="AN1215" s="28" t="e">
        <f>VLOOKUP(AL1215,Tabla4[[#All],[Código Comuna]:[Población 2025 estimada]],3,FALSE)</f>
        <v>#N/A</v>
      </c>
      <c r="AO1215" s="26" t="e">
        <f>VLOOKUP(AL1215,Pobreza!B$1:E$346,4,FALSE)</f>
        <v>#N/A</v>
      </c>
    </row>
    <row r="1216" spans="1:41" ht="24" x14ac:dyDescent="0.25">
      <c r="A1216" s="5">
        <v>1392</v>
      </c>
      <c r="B1216" s="5" t="s">
        <v>497</v>
      </c>
      <c r="C1216" s="5" t="s">
        <v>497</v>
      </c>
      <c r="D1216" s="1" t="s">
        <v>498</v>
      </c>
      <c r="E1216" s="1" t="s">
        <v>116</v>
      </c>
      <c r="F1216" s="1" t="s">
        <v>121</v>
      </c>
      <c r="G1216" s="1" t="s">
        <v>121</v>
      </c>
      <c r="H1216" s="1" t="s">
        <v>2229</v>
      </c>
      <c r="I1216" s="5" t="s">
        <v>4911</v>
      </c>
      <c r="J1216" s="5">
        <v>155</v>
      </c>
      <c r="K1216" s="5" t="s">
        <v>20</v>
      </c>
      <c r="L1216" s="5" t="s">
        <v>21</v>
      </c>
      <c r="M1216" s="5">
        <v>44950</v>
      </c>
      <c r="N1216" s="5" t="s">
        <v>2246</v>
      </c>
      <c r="O1216" s="1" t="s">
        <v>2247</v>
      </c>
      <c r="P1216" s="1" t="s">
        <v>505</v>
      </c>
      <c r="Q1216" s="1" t="s">
        <v>560</v>
      </c>
      <c r="R1216" s="1" t="s">
        <v>89</v>
      </c>
      <c r="S1216" s="1" t="s">
        <v>106</v>
      </c>
      <c r="T1216" s="5">
        <v>139365</v>
      </c>
      <c r="U1216" s="1" t="s">
        <v>500</v>
      </c>
      <c r="V1216" s="1" t="s">
        <v>25</v>
      </c>
      <c r="W1216" s="1" t="s">
        <v>25</v>
      </c>
      <c r="X1216" s="1" t="s">
        <v>25</v>
      </c>
      <c r="Y1216" s="1" t="s">
        <v>25</v>
      </c>
      <c r="Z1216" s="1" t="s">
        <v>25</v>
      </c>
      <c r="AA1216" s="1" t="s">
        <v>25</v>
      </c>
      <c r="AB1216" s="1" t="s">
        <v>25</v>
      </c>
      <c r="AC1216" s="1" t="s">
        <v>4394</v>
      </c>
      <c r="AD1216" s="2">
        <v>283636.66200000001</v>
      </c>
      <c r="AE1216" s="2">
        <v>167000</v>
      </c>
      <c r="AF1216" s="2">
        <v>54000</v>
      </c>
      <c r="AG1216" s="2">
        <v>0</v>
      </c>
      <c r="AH1216" s="2">
        <v>0</v>
      </c>
      <c r="AI1216" s="2">
        <v>0</v>
      </c>
      <c r="AJ1216" s="2">
        <v>0</v>
      </c>
      <c r="AK1216" s="2">
        <v>0</v>
      </c>
      <c r="AL1216" s="25">
        <f>VLOOKUP(H1216,Tabla3[[#All],[Comuna]:[Codigo Comuna]],2,FALSE)</f>
        <v>12103</v>
      </c>
      <c r="AM1216" s="28">
        <f>VLOOKUP(AL1216,Poblacion!E$1:G$347,3,FALSE)</f>
        <v>102</v>
      </c>
      <c r="AN1216" s="28">
        <f>VLOOKUP(AL1216,Tabla4[[#All],[Código Comuna]:[Población 2025 estimada]],3,FALSE)</f>
        <v>202</v>
      </c>
      <c r="AO1216" s="26">
        <f>VLOOKUP(AL1216,Pobreza!B$1:E$346,4,FALSE)</f>
        <v>1.1331582317061701E-3</v>
      </c>
    </row>
    <row r="1217" spans="1:41" ht="24" x14ac:dyDescent="0.25">
      <c r="A1217" s="6"/>
      <c r="B1217" s="5" t="s">
        <v>497</v>
      </c>
      <c r="C1217" s="5" t="s">
        <v>497</v>
      </c>
      <c r="D1217" s="1" t="s">
        <v>498</v>
      </c>
      <c r="E1217" s="1" t="s">
        <v>116</v>
      </c>
      <c r="F1217" s="1" t="s">
        <v>121</v>
      </c>
      <c r="G1217" s="1" t="s">
        <v>493</v>
      </c>
      <c r="H1217" s="1" t="s">
        <v>2250</v>
      </c>
      <c r="I1217" s="5" t="s">
        <v>4912</v>
      </c>
      <c r="J1217" s="6"/>
      <c r="K1217" s="5" t="s">
        <v>20</v>
      </c>
      <c r="L1217" s="5" t="s">
        <v>25</v>
      </c>
      <c r="M1217" s="5">
        <v>49648</v>
      </c>
      <c r="N1217" s="5" t="s">
        <v>2248</v>
      </c>
      <c r="O1217" s="1" t="s">
        <v>2249</v>
      </c>
      <c r="P1217" s="1" t="s">
        <v>505</v>
      </c>
      <c r="Q1217" s="1" t="s">
        <v>25</v>
      </c>
      <c r="R1217" s="1" t="s">
        <v>26</v>
      </c>
      <c r="S1217" s="1" t="s">
        <v>328</v>
      </c>
      <c r="T1217" s="5">
        <v>183784</v>
      </c>
      <c r="U1217" s="1" t="s">
        <v>25</v>
      </c>
      <c r="V1217" s="1" t="s">
        <v>25</v>
      </c>
      <c r="W1217" s="1" t="s">
        <v>25</v>
      </c>
      <c r="X1217" s="1" t="s">
        <v>25</v>
      </c>
      <c r="Y1217" s="1" t="s">
        <v>25</v>
      </c>
      <c r="Z1217" s="1" t="s">
        <v>25</v>
      </c>
      <c r="AA1217" s="1" t="s">
        <v>25</v>
      </c>
      <c r="AB1217" s="1" t="s">
        <v>25</v>
      </c>
      <c r="AC1217" s="1" t="s">
        <v>4394</v>
      </c>
      <c r="AD1217" s="2">
        <v>0</v>
      </c>
      <c r="AE1217" s="2">
        <v>0</v>
      </c>
      <c r="AF1217" s="2">
        <v>10000</v>
      </c>
      <c r="AG1217" s="2">
        <v>500000</v>
      </c>
      <c r="AH1217" s="2">
        <v>500000</v>
      </c>
      <c r="AI1217" s="2">
        <v>500000</v>
      </c>
      <c r="AJ1217" s="2">
        <v>0</v>
      </c>
      <c r="AK1217" s="2">
        <v>0</v>
      </c>
      <c r="AL1217" s="25">
        <f>VLOOKUP(H1217,Tabla3[[#All],[Comuna]:[Codigo Comuna]],2,FALSE)</f>
        <v>12402</v>
      </c>
      <c r="AM1217" s="28">
        <f>VLOOKUP(AL1217,Poblacion!E$1:G$347,3,FALSE)</f>
        <v>203</v>
      </c>
      <c r="AN1217" s="28">
        <f>VLOOKUP(AL1217,Tabla4[[#All],[Código Comuna]:[Población 2025 estimada]],3,FALSE)</f>
        <v>1093</v>
      </c>
      <c r="AO1217" s="26">
        <f>VLOOKUP(AL1217,Pobreza!B$1:E$346,4,FALSE)</f>
        <v>3.3339079906151703E-2</v>
      </c>
    </row>
    <row r="1218" spans="1:41" ht="24" x14ac:dyDescent="0.25">
      <c r="A1218" s="6"/>
      <c r="B1218" s="5" t="s">
        <v>497</v>
      </c>
      <c r="C1218" s="5" t="s">
        <v>497</v>
      </c>
      <c r="D1218" s="1" t="s">
        <v>498</v>
      </c>
      <c r="E1218" s="1" t="s">
        <v>116</v>
      </c>
      <c r="F1218" s="1" t="s">
        <v>121</v>
      </c>
      <c r="G1218" s="1" t="s">
        <v>493</v>
      </c>
      <c r="H1218" s="1" t="s">
        <v>2250</v>
      </c>
      <c r="I1218" s="5" t="s">
        <v>4912</v>
      </c>
      <c r="J1218" s="6"/>
      <c r="K1218" s="5" t="s">
        <v>20</v>
      </c>
      <c r="L1218" s="5" t="s">
        <v>25</v>
      </c>
      <c r="M1218" s="5">
        <v>49648</v>
      </c>
      <c r="N1218" s="5" t="s">
        <v>2248</v>
      </c>
      <c r="O1218" s="1" t="s">
        <v>2249</v>
      </c>
      <c r="P1218" s="1" t="s">
        <v>505</v>
      </c>
      <c r="Q1218" s="1" t="s">
        <v>25</v>
      </c>
      <c r="R1218" s="1" t="s">
        <v>26</v>
      </c>
      <c r="S1218" s="1" t="s">
        <v>126</v>
      </c>
      <c r="T1218" s="5">
        <v>183787</v>
      </c>
      <c r="U1218" s="1" t="s">
        <v>25</v>
      </c>
      <c r="V1218" s="1" t="s">
        <v>25</v>
      </c>
      <c r="W1218" s="1" t="s">
        <v>25</v>
      </c>
      <c r="X1218" s="1" t="s">
        <v>25</v>
      </c>
      <c r="Y1218" s="1" t="s">
        <v>25</v>
      </c>
      <c r="Z1218" s="1" t="s">
        <v>25</v>
      </c>
      <c r="AA1218" s="1" t="s">
        <v>25</v>
      </c>
      <c r="AB1218" s="1" t="s">
        <v>25</v>
      </c>
      <c r="AC1218" s="1" t="s">
        <v>4394</v>
      </c>
      <c r="AD1218" s="2">
        <v>0</v>
      </c>
      <c r="AE1218" s="2">
        <v>0</v>
      </c>
      <c r="AF1218" s="2">
        <v>50000</v>
      </c>
      <c r="AG1218" s="2">
        <v>6000000</v>
      </c>
      <c r="AH1218" s="2">
        <v>9000000</v>
      </c>
      <c r="AI1218" s="2">
        <v>12000000</v>
      </c>
      <c r="AJ1218" s="2">
        <v>0</v>
      </c>
      <c r="AK1218" s="2">
        <v>0</v>
      </c>
      <c r="AL1218" s="25">
        <f>VLOOKUP(H1218,Tabla3[[#All],[Comuna]:[Codigo Comuna]],2,FALSE)</f>
        <v>12402</v>
      </c>
      <c r="AM1218" s="28">
        <f>VLOOKUP(AL1218,Poblacion!E$1:G$347,3,FALSE)</f>
        <v>203</v>
      </c>
      <c r="AN1218" s="28">
        <f>VLOOKUP(AL1218,Tabla4[[#All],[Código Comuna]:[Población 2025 estimada]],3,FALSE)</f>
        <v>1093</v>
      </c>
      <c r="AO1218" s="26">
        <f>VLOOKUP(AL1218,Pobreza!B$1:E$346,4,FALSE)</f>
        <v>3.3339079906151703E-2</v>
      </c>
    </row>
    <row r="1219" spans="1:41" ht="24" x14ac:dyDescent="0.25">
      <c r="A1219" s="5">
        <v>1395</v>
      </c>
      <c r="B1219" s="5" t="s">
        <v>497</v>
      </c>
      <c r="C1219" s="5" t="s">
        <v>497</v>
      </c>
      <c r="D1219" s="1" t="s">
        <v>498</v>
      </c>
      <c r="E1219" s="1" t="s">
        <v>116</v>
      </c>
      <c r="F1219" s="1" t="s">
        <v>121</v>
      </c>
      <c r="G1219" s="1" t="s">
        <v>121</v>
      </c>
      <c r="H1219" s="1" t="s">
        <v>485</v>
      </c>
      <c r="I1219" s="5" t="s">
        <v>4912</v>
      </c>
      <c r="J1219" s="5">
        <v>789</v>
      </c>
      <c r="K1219" s="5" t="s">
        <v>20</v>
      </c>
      <c r="L1219" s="5" t="s">
        <v>21</v>
      </c>
      <c r="M1219" s="5">
        <v>54357</v>
      </c>
      <c r="N1219" s="5" t="s">
        <v>2251</v>
      </c>
      <c r="O1219" s="1" t="s">
        <v>2252</v>
      </c>
      <c r="P1219" s="1" t="s">
        <v>539</v>
      </c>
      <c r="Q1219" s="1" t="s">
        <v>506</v>
      </c>
      <c r="R1219" s="1" t="s">
        <v>26</v>
      </c>
      <c r="S1219" s="1" t="s">
        <v>27</v>
      </c>
      <c r="T1219" s="5">
        <v>170099</v>
      </c>
      <c r="U1219" s="1" t="s">
        <v>25</v>
      </c>
      <c r="V1219" s="1" t="s">
        <v>25</v>
      </c>
      <c r="W1219" s="1" t="s">
        <v>25</v>
      </c>
      <c r="X1219" s="1" t="s">
        <v>25</v>
      </c>
      <c r="Y1219" s="1" t="s">
        <v>25</v>
      </c>
      <c r="Z1219" s="1" t="s">
        <v>86</v>
      </c>
      <c r="AA1219" s="1" t="s">
        <v>25</v>
      </c>
      <c r="AB1219" s="1" t="s">
        <v>25</v>
      </c>
      <c r="AC1219" s="1" t="s">
        <v>4394</v>
      </c>
      <c r="AD1219" s="2">
        <v>0</v>
      </c>
      <c r="AE1219" s="2">
        <v>0</v>
      </c>
      <c r="AF1219" s="2">
        <v>10000</v>
      </c>
      <c r="AG1219" s="2">
        <v>400000</v>
      </c>
      <c r="AH1219" s="2">
        <v>400000</v>
      </c>
      <c r="AI1219" s="2">
        <v>290000</v>
      </c>
      <c r="AJ1219" s="2">
        <v>0</v>
      </c>
      <c r="AK1219" s="2">
        <v>0</v>
      </c>
      <c r="AL1219" s="25">
        <f>VLOOKUP(H1219,Tabla3[[#All],[Comuna]:[Codigo Comuna]],2,FALSE)</f>
        <v>12101</v>
      </c>
      <c r="AM1219" s="28">
        <f>VLOOKUP(AL1219,Poblacion!E$1:G$347,3,FALSE)</f>
        <v>132363</v>
      </c>
      <c r="AN1219" s="28">
        <f>VLOOKUP(AL1219,Tabla4[[#All],[Código Comuna]:[Población 2025 estimada]],3,FALSE)</f>
        <v>146465</v>
      </c>
      <c r="AO1219" s="26">
        <f>VLOOKUP(AL1219,Pobreza!B$1:E$346,4,FALSE)</f>
        <v>7.0771808106157991E-2</v>
      </c>
    </row>
    <row r="1220" spans="1:41" ht="24" x14ac:dyDescent="0.25">
      <c r="A1220" s="5">
        <v>1396</v>
      </c>
      <c r="B1220" s="5" t="s">
        <v>497</v>
      </c>
      <c r="C1220" s="5" t="s">
        <v>497</v>
      </c>
      <c r="D1220" s="1" t="s">
        <v>498</v>
      </c>
      <c r="E1220" s="1" t="s">
        <v>116</v>
      </c>
      <c r="F1220" s="1" t="s">
        <v>121</v>
      </c>
      <c r="G1220" s="1" t="s">
        <v>121</v>
      </c>
      <c r="H1220" s="1" t="s">
        <v>485</v>
      </c>
      <c r="I1220" s="5" t="s">
        <v>4912</v>
      </c>
      <c r="J1220" s="5">
        <v>789</v>
      </c>
      <c r="K1220" s="5" t="s">
        <v>20</v>
      </c>
      <c r="L1220" s="5" t="s">
        <v>30</v>
      </c>
      <c r="M1220" s="5">
        <v>54357</v>
      </c>
      <c r="N1220" s="5" t="s">
        <v>2251</v>
      </c>
      <c r="O1220" s="1" t="s">
        <v>2252</v>
      </c>
      <c r="P1220" s="1" t="s">
        <v>539</v>
      </c>
      <c r="Q1220" s="1" t="s">
        <v>506</v>
      </c>
      <c r="R1220" s="1" t="s">
        <v>26</v>
      </c>
      <c r="S1220" s="1" t="s">
        <v>31</v>
      </c>
      <c r="T1220" s="5">
        <v>170098</v>
      </c>
      <c r="U1220" s="1" t="s">
        <v>25</v>
      </c>
      <c r="V1220" s="1" t="s">
        <v>25</v>
      </c>
      <c r="W1220" s="1" t="s">
        <v>25</v>
      </c>
      <c r="X1220" s="1" t="s">
        <v>25</v>
      </c>
      <c r="Y1220" s="1" t="s">
        <v>25</v>
      </c>
      <c r="Z1220" s="1" t="s">
        <v>86</v>
      </c>
      <c r="AA1220" s="1" t="s">
        <v>25</v>
      </c>
      <c r="AB1220" s="1" t="s">
        <v>25</v>
      </c>
      <c r="AC1220" s="1" t="s">
        <v>4394</v>
      </c>
      <c r="AD1220" s="2">
        <v>0</v>
      </c>
      <c r="AE1220" s="2">
        <v>0</v>
      </c>
      <c r="AF1220" s="2">
        <v>50000</v>
      </c>
      <c r="AG1220" s="2">
        <v>4000000</v>
      </c>
      <c r="AH1220" s="2">
        <v>6500000</v>
      </c>
      <c r="AI1220" s="2">
        <v>8500000</v>
      </c>
      <c r="AJ1220" s="2">
        <v>0</v>
      </c>
      <c r="AK1220" s="2">
        <v>0</v>
      </c>
      <c r="AL1220" s="25">
        <f>VLOOKUP(H1220,Tabla3[[#All],[Comuna]:[Codigo Comuna]],2,FALSE)</f>
        <v>12101</v>
      </c>
      <c r="AM1220" s="28">
        <f>VLOOKUP(AL1220,Poblacion!E$1:G$347,3,FALSE)</f>
        <v>132363</v>
      </c>
      <c r="AN1220" s="28">
        <f>VLOOKUP(AL1220,Tabla4[[#All],[Código Comuna]:[Población 2025 estimada]],3,FALSE)</f>
        <v>146465</v>
      </c>
      <c r="AO1220" s="26">
        <f>VLOOKUP(AL1220,Pobreza!B$1:E$346,4,FALSE)</f>
        <v>7.0771808106157991E-2</v>
      </c>
    </row>
    <row r="1221" spans="1:41" ht="24" x14ac:dyDescent="0.25">
      <c r="A1221" s="5">
        <v>1398</v>
      </c>
      <c r="B1221" s="5" t="s">
        <v>497</v>
      </c>
      <c r="C1221" s="5" t="s">
        <v>497</v>
      </c>
      <c r="D1221" s="1" t="s">
        <v>498</v>
      </c>
      <c r="E1221" s="1" t="s">
        <v>116</v>
      </c>
      <c r="F1221" s="1" t="s">
        <v>121</v>
      </c>
      <c r="G1221" s="1" t="s">
        <v>127</v>
      </c>
      <c r="H1221" s="1" t="s">
        <v>122</v>
      </c>
      <c r="I1221" s="5" t="s">
        <v>4911</v>
      </c>
      <c r="J1221" s="5">
        <v>342</v>
      </c>
      <c r="K1221" s="5" t="s">
        <v>20</v>
      </c>
      <c r="L1221" s="5" t="s">
        <v>21</v>
      </c>
      <c r="M1221" s="5">
        <v>52920</v>
      </c>
      <c r="N1221" s="5" t="s">
        <v>2253</v>
      </c>
      <c r="O1221" s="1" t="s">
        <v>2254</v>
      </c>
      <c r="P1221" s="1" t="s">
        <v>533</v>
      </c>
      <c r="Q1221" s="1" t="s">
        <v>556</v>
      </c>
      <c r="R1221" s="1" t="s">
        <v>26</v>
      </c>
      <c r="S1221" s="1" t="s">
        <v>27</v>
      </c>
      <c r="T1221" s="5">
        <v>164764</v>
      </c>
      <c r="U1221" s="1" t="s">
        <v>507</v>
      </c>
      <c r="V1221" s="1" t="s">
        <v>25</v>
      </c>
      <c r="W1221" s="1" t="s">
        <v>25</v>
      </c>
      <c r="X1221" s="1" t="s">
        <v>25</v>
      </c>
      <c r="Y1221" s="1" t="s">
        <v>25</v>
      </c>
      <c r="Z1221" s="1" t="s">
        <v>25</v>
      </c>
      <c r="AA1221" s="1" t="s">
        <v>25</v>
      </c>
      <c r="AB1221" s="1" t="s">
        <v>25</v>
      </c>
      <c r="AC1221" s="1" t="s">
        <v>4394</v>
      </c>
      <c r="AD1221" s="2">
        <v>194429.693</v>
      </c>
      <c r="AE1221" s="2">
        <v>333669.91899999999</v>
      </c>
      <c r="AF1221" s="2">
        <v>113506</v>
      </c>
      <c r="AG1221" s="2">
        <v>0</v>
      </c>
      <c r="AH1221" s="2">
        <v>0</v>
      </c>
      <c r="AI1221" s="2">
        <v>0</v>
      </c>
      <c r="AJ1221" s="2">
        <v>0</v>
      </c>
      <c r="AK1221" s="2">
        <v>0</v>
      </c>
      <c r="AL1221" s="25" t="e">
        <f>VLOOKUP(H1221,Tabla3[[#All],[Comuna]:[Codigo Comuna]],2,FALSE)</f>
        <v>#N/A</v>
      </c>
      <c r="AM1221" s="28" t="e">
        <f>VLOOKUP(AL1221,Poblacion!E$1:G$347,3,FALSE)</f>
        <v>#N/A</v>
      </c>
      <c r="AN1221" s="28" t="e">
        <f>VLOOKUP(AL1221,Tabla4[[#All],[Código Comuna]:[Población 2025 estimada]],3,FALSE)</f>
        <v>#N/A</v>
      </c>
      <c r="AO1221" s="26" t="e">
        <f>VLOOKUP(AL1221,Pobreza!B$1:E$346,4,FALSE)</f>
        <v>#N/A</v>
      </c>
    </row>
    <row r="1222" spans="1:41" ht="24" x14ac:dyDescent="0.25">
      <c r="A1222" s="5">
        <v>1397</v>
      </c>
      <c r="B1222" s="5" t="s">
        <v>497</v>
      </c>
      <c r="C1222" s="5" t="s">
        <v>497</v>
      </c>
      <c r="D1222" s="1" t="s">
        <v>498</v>
      </c>
      <c r="E1222" s="1" t="s">
        <v>116</v>
      </c>
      <c r="F1222" s="1" t="s">
        <v>121</v>
      </c>
      <c r="G1222" s="1" t="s">
        <v>127</v>
      </c>
      <c r="H1222" s="1" t="s">
        <v>122</v>
      </c>
      <c r="I1222" s="5" t="s">
        <v>4911</v>
      </c>
      <c r="J1222" s="5">
        <v>342</v>
      </c>
      <c r="K1222" s="5" t="s">
        <v>20</v>
      </c>
      <c r="L1222" s="5" t="s">
        <v>30</v>
      </c>
      <c r="M1222" s="5">
        <v>52920</v>
      </c>
      <c r="N1222" s="5" t="s">
        <v>2253</v>
      </c>
      <c r="O1222" s="1" t="s">
        <v>2254</v>
      </c>
      <c r="P1222" s="1" t="s">
        <v>533</v>
      </c>
      <c r="Q1222" s="1" t="s">
        <v>556</v>
      </c>
      <c r="R1222" s="1" t="s">
        <v>26</v>
      </c>
      <c r="S1222" s="1" t="s">
        <v>135</v>
      </c>
      <c r="T1222" s="5">
        <v>173597</v>
      </c>
      <c r="U1222" s="1" t="s">
        <v>507</v>
      </c>
      <c r="V1222" s="1" t="s">
        <v>25</v>
      </c>
      <c r="W1222" s="1" t="s">
        <v>25</v>
      </c>
      <c r="X1222" s="1" t="s">
        <v>25</v>
      </c>
      <c r="Y1222" s="1" t="s">
        <v>25</v>
      </c>
      <c r="Z1222" s="1" t="s">
        <v>25</v>
      </c>
      <c r="AA1222" s="1" t="s">
        <v>25</v>
      </c>
      <c r="AB1222" s="1" t="s">
        <v>25</v>
      </c>
      <c r="AC1222" s="1" t="s">
        <v>4394</v>
      </c>
      <c r="AD1222" s="2">
        <v>1128599.25</v>
      </c>
      <c r="AE1222" s="2">
        <v>2223519.5639999998</v>
      </c>
      <c r="AF1222" s="2">
        <v>2072494</v>
      </c>
      <c r="AG1222" s="2">
        <v>0</v>
      </c>
      <c r="AH1222" s="2">
        <v>0</v>
      </c>
      <c r="AI1222" s="2">
        <v>0</v>
      </c>
      <c r="AJ1222" s="2">
        <v>0</v>
      </c>
      <c r="AK1222" s="2">
        <v>0</v>
      </c>
      <c r="AL1222" s="25" t="e">
        <f>VLOOKUP(H1222,Tabla3[[#All],[Comuna]:[Codigo Comuna]],2,FALSE)</f>
        <v>#N/A</v>
      </c>
      <c r="AM1222" s="28" t="e">
        <f>VLOOKUP(AL1222,Poblacion!E$1:G$347,3,FALSE)</f>
        <v>#N/A</v>
      </c>
      <c r="AN1222" s="28" t="e">
        <f>VLOOKUP(AL1222,Tabla4[[#All],[Código Comuna]:[Población 2025 estimada]],3,FALSE)</f>
        <v>#N/A</v>
      </c>
      <c r="AO1222" s="26" t="e">
        <f>VLOOKUP(AL1222,Pobreza!B$1:E$346,4,FALSE)</f>
        <v>#N/A</v>
      </c>
    </row>
    <row r="1223" spans="1:41" ht="36" x14ac:dyDescent="0.25">
      <c r="A1223" s="5">
        <v>1399</v>
      </c>
      <c r="B1223" s="5" t="s">
        <v>497</v>
      </c>
      <c r="C1223" s="5" t="s">
        <v>497</v>
      </c>
      <c r="D1223" s="1" t="s">
        <v>498</v>
      </c>
      <c r="E1223" s="1" t="s">
        <v>116</v>
      </c>
      <c r="F1223" s="1" t="s">
        <v>121</v>
      </c>
      <c r="G1223" s="1" t="s">
        <v>2257</v>
      </c>
      <c r="H1223" s="1" t="s">
        <v>2258</v>
      </c>
      <c r="I1223" s="5" t="s">
        <v>4911</v>
      </c>
      <c r="J1223" s="5">
        <v>332</v>
      </c>
      <c r="K1223" s="5" t="s">
        <v>20</v>
      </c>
      <c r="L1223" s="5" t="s">
        <v>21</v>
      </c>
      <c r="M1223" s="5">
        <v>52684</v>
      </c>
      <c r="N1223" s="5" t="s">
        <v>2255</v>
      </c>
      <c r="O1223" s="1" t="s">
        <v>2256</v>
      </c>
      <c r="P1223" s="1" t="s">
        <v>1943</v>
      </c>
      <c r="Q1223" s="1" t="s">
        <v>522</v>
      </c>
      <c r="R1223" s="1" t="s">
        <v>89</v>
      </c>
      <c r="S1223" s="1" t="s">
        <v>106</v>
      </c>
      <c r="T1223" s="5">
        <v>163619</v>
      </c>
      <c r="U1223" s="1" t="s">
        <v>500</v>
      </c>
      <c r="V1223" s="1" t="s">
        <v>25</v>
      </c>
      <c r="W1223" s="1" t="s">
        <v>25</v>
      </c>
      <c r="X1223" s="1" t="s">
        <v>25</v>
      </c>
      <c r="Y1223" s="1" t="s">
        <v>25</v>
      </c>
      <c r="Z1223" s="1" t="s">
        <v>25</v>
      </c>
      <c r="AA1223" s="1" t="s">
        <v>25</v>
      </c>
      <c r="AB1223" s="1" t="s">
        <v>25</v>
      </c>
      <c r="AC1223" s="1" t="s">
        <v>4394</v>
      </c>
      <c r="AD1223" s="2">
        <v>0</v>
      </c>
      <c r="AE1223" s="2">
        <v>507546.17</v>
      </c>
      <c r="AF1223" s="2">
        <v>338278</v>
      </c>
      <c r="AG1223" s="2">
        <v>0</v>
      </c>
      <c r="AH1223" s="2">
        <v>0</v>
      </c>
      <c r="AI1223" s="2">
        <v>0</v>
      </c>
      <c r="AJ1223" s="2">
        <v>0</v>
      </c>
      <c r="AK1223" s="2">
        <v>0</v>
      </c>
      <c r="AL1223" s="25" t="e">
        <f>VLOOKUP(H1223,Tabla3[[#All],[Comuna]:[Codigo Comuna]],2,FALSE)</f>
        <v>#N/A</v>
      </c>
      <c r="AM1223" s="28" t="e">
        <f>VLOOKUP(AL1223,Poblacion!E$1:G$347,3,FALSE)</f>
        <v>#N/A</v>
      </c>
      <c r="AN1223" s="28" t="e">
        <f>VLOOKUP(AL1223,Tabla4[[#All],[Código Comuna]:[Población 2025 estimada]],3,FALSE)</f>
        <v>#N/A</v>
      </c>
      <c r="AO1223" s="26" t="e">
        <f>VLOOKUP(AL1223,Pobreza!B$1:E$346,4,FALSE)</f>
        <v>#N/A</v>
      </c>
    </row>
    <row r="1224" spans="1:41" ht="24" x14ac:dyDescent="0.25">
      <c r="A1224" s="5">
        <v>1401</v>
      </c>
      <c r="B1224" s="5" t="s">
        <v>497</v>
      </c>
      <c r="C1224" s="5" t="s">
        <v>497</v>
      </c>
      <c r="D1224" s="1" t="s">
        <v>498</v>
      </c>
      <c r="E1224" s="1" t="s">
        <v>116</v>
      </c>
      <c r="F1224" s="1" t="s">
        <v>121</v>
      </c>
      <c r="G1224" s="1" t="s">
        <v>121</v>
      </c>
      <c r="H1224" s="1" t="s">
        <v>485</v>
      </c>
      <c r="I1224" s="5" t="s">
        <v>4912</v>
      </c>
      <c r="J1224" s="5">
        <v>710</v>
      </c>
      <c r="K1224" s="5" t="s">
        <v>20</v>
      </c>
      <c r="L1224" s="5" t="s">
        <v>21</v>
      </c>
      <c r="M1224" s="5">
        <v>54401</v>
      </c>
      <c r="N1224" s="5" t="s">
        <v>2259</v>
      </c>
      <c r="O1224" s="1" t="s">
        <v>2260</v>
      </c>
      <c r="P1224" s="1" t="s">
        <v>520</v>
      </c>
      <c r="Q1224" s="1" t="s">
        <v>560</v>
      </c>
      <c r="R1224" s="1" t="s">
        <v>89</v>
      </c>
      <c r="S1224" s="1" t="s">
        <v>90</v>
      </c>
      <c r="T1224" s="5">
        <v>182459</v>
      </c>
      <c r="U1224" s="1" t="s">
        <v>25</v>
      </c>
      <c r="V1224" s="1" t="s">
        <v>25</v>
      </c>
      <c r="W1224" s="1" t="s">
        <v>25</v>
      </c>
      <c r="X1224" s="1" t="s">
        <v>25</v>
      </c>
      <c r="Y1224" s="1" t="s">
        <v>25</v>
      </c>
      <c r="Z1224" s="1" t="s">
        <v>25</v>
      </c>
      <c r="AA1224" s="1" t="s">
        <v>25</v>
      </c>
      <c r="AB1224" s="1" t="s">
        <v>25</v>
      </c>
      <c r="AC1224" s="1" t="s">
        <v>4394</v>
      </c>
      <c r="AD1224" s="2">
        <v>0</v>
      </c>
      <c r="AE1224" s="2">
        <v>0</v>
      </c>
      <c r="AF1224" s="2">
        <v>60000</v>
      </c>
      <c r="AG1224" s="2">
        <v>390000</v>
      </c>
      <c r="AH1224" s="2">
        <v>450000</v>
      </c>
      <c r="AI1224" s="2">
        <v>0</v>
      </c>
      <c r="AJ1224" s="2">
        <v>0</v>
      </c>
      <c r="AK1224" s="2">
        <v>0</v>
      </c>
      <c r="AL1224" s="25">
        <f>VLOOKUP(H1224,Tabla3[[#All],[Comuna]:[Codigo Comuna]],2,FALSE)</f>
        <v>12101</v>
      </c>
      <c r="AM1224" s="28">
        <f>VLOOKUP(AL1224,Poblacion!E$1:G$347,3,FALSE)</f>
        <v>132363</v>
      </c>
      <c r="AN1224" s="28">
        <f>VLOOKUP(AL1224,Tabla4[[#All],[Código Comuna]:[Población 2025 estimada]],3,FALSE)</f>
        <v>146465</v>
      </c>
      <c r="AO1224" s="26">
        <f>VLOOKUP(AL1224,Pobreza!B$1:E$346,4,FALSE)</f>
        <v>7.0771808106157991E-2</v>
      </c>
    </row>
    <row r="1225" spans="1:41" ht="24" x14ac:dyDescent="0.25">
      <c r="A1225" s="5">
        <v>1402</v>
      </c>
      <c r="B1225" s="5" t="s">
        <v>497</v>
      </c>
      <c r="C1225" s="5" t="s">
        <v>497</v>
      </c>
      <c r="D1225" s="1" t="s">
        <v>498</v>
      </c>
      <c r="E1225" s="1" t="s">
        <v>116</v>
      </c>
      <c r="F1225" s="1" t="s">
        <v>121</v>
      </c>
      <c r="G1225" s="1" t="s">
        <v>121</v>
      </c>
      <c r="H1225" s="1" t="s">
        <v>485</v>
      </c>
      <c r="I1225" s="5" t="s">
        <v>4911</v>
      </c>
      <c r="J1225" s="5">
        <v>375</v>
      </c>
      <c r="K1225" s="5" t="s">
        <v>20</v>
      </c>
      <c r="L1225" s="5" t="s">
        <v>21</v>
      </c>
      <c r="M1225" s="5">
        <v>54404</v>
      </c>
      <c r="N1225" s="5" t="s">
        <v>2261</v>
      </c>
      <c r="O1225" s="1" t="s">
        <v>2262</v>
      </c>
      <c r="P1225" s="1" t="s">
        <v>520</v>
      </c>
      <c r="Q1225" s="1" t="s">
        <v>506</v>
      </c>
      <c r="R1225" s="1" t="s">
        <v>77</v>
      </c>
      <c r="S1225" s="1" t="s">
        <v>78</v>
      </c>
      <c r="T1225" s="5">
        <v>168939</v>
      </c>
      <c r="U1225" s="1" t="s">
        <v>500</v>
      </c>
      <c r="V1225" s="1" t="s">
        <v>25</v>
      </c>
      <c r="W1225" s="1" t="s">
        <v>25</v>
      </c>
      <c r="X1225" s="1" t="s">
        <v>25</v>
      </c>
      <c r="Y1225" s="1" t="s">
        <v>25</v>
      </c>
      <c r="Z1225" s="1" t="s">
        <v>86</v>
      </c>
      <c r="AA1225" s="1" t="s">
        <v>25</v>
      </c>
      <c r="AB1225" s="1" t="s">
        <v>25</v>
      </c>
      <c r="AC1225" s="1" t="s">
        <v>4394</v>
      </c>
      <c r="AD1225" s="2">
        <v>0</v>
      </c>
      <c r="AE1225" s="2">
        <v>299211</v>
      </c>
      <c r="AF1225" s="2">
        <v>230600</v>
      </c>
      <c r="AG1225" s="2">
        <v>0</v>
      </c>
      <c r="AH1225" s="2">
        <v>0</v>
      </c>
      <c r="AI1225" s="2">
        <v>0</v>
      </c>
      <c r="AJ1225" s="2">
        <v>0</v>
      </c>
      <c r="AK1225" s="2">
        <v>0</v>
      </c>
      <c r="AL1225" s="25">
        <f>VLOOKUP(H1225,Tabla3[[#All],[Comuna]:[Codigo Comuna]],2,FALSE)</f>
        <v>12101</v>
      </c>
      <c r="AM1225" s="28">
        <f>VLOOKUP(AL1225,Poblacion!E$1:G$347,3,FALSE)</f>
        <v>132363</v>
      </c>
      <c r="AN1225" s="28">
        <f>VLOOKUP(AL1225,Tabla4[[#All],[Código Comuna]:[Población 2025 estimada]],3,FALSE)</f>
        <v>146465</v>
      </c>
      <c r="AO1225" s="26">
        <f>VLOOKUP(AL1225,Pobreza!B$1:E$346,4,FALSE)</f>
        <v>7.0771808106157991E-2</v>
      </c>
    </row>
    <row r="1226" spans="1:41" ht="24" x14ac:dyDescent="0.25">
      <c r="A1226" s="5">
        <v>1403</v>
      </c>
      <c r="B1226" s="5" t="s">
        <v>497</v>
      </c>
      <c r="C1226" s="5" t="s">
        <v>497</v>
      </c>
      <c r="D1226" s="1" t="s">
        <v>498</v>
      </c>
      <c r="E1226" s="1" t="s">
        <v>116</v>
      </c>
      <c r="F1226" s="1" t="s">
        <v>121</v>
      </c>
      <c r="G1226" s="1" t="s">
        <v>127</v>
      </c>
      <c r="H1226" s="1" t="s">
        <v>122</v>
      </c>
      <c r="I1226" s="5" t="s">
        <v>4911</v>
      </c>
      <c r="J1226" s="5">
        <v>506</v>
      </c>
      <c r="K1226" s="5" t="s">
        <v>20</v>
      </c>
      <c r="L1226" s="5" t="s">
        <v>30</v>
      </c>
      <c r="M1226" s="5">
        <v>56574</v>
      </c>
      <c r="N1226" s="5" t="s">
        <v>2263</v>
      </c>
      <c r="O1226" s="1" t="s">
        <v>2264</v>
      </c>
      <c r="P1226" s="1" t="s">
        <v>533</v>
      </c>
      <c r="Q1226" s="1" t="s">
        <v>556</v>
      </c>
      <c r="R1226" s="1" t="s">
        <v>26</v>
      </c>
      <c r="S1226" s="1" t="s">
        <v>31</v>
      </c>
      <c r="T1226" s="5">
        <v>176730</v>
      </c>
      <c r="U1226" s="1" t="s">
        <v>25</v>
      </c>
      <c r="V1226" s="1" t="s">
        <v>25</v>
      </c>
      <c r="W1226" s="1" t="s">
        <v>25</v>
      </c>
      <c r="X1226" s="1" t="s">
        <v>25</v>
      </c>
      <c r="Y1226" s="1" t="s">
        <v>25</v>
      </c>
      <c r="Z1226" s="1" t="s">
        <v>25</v>
      </c>
      <c r="AA1226" s="1" t="s">
        <v>25</v>
      </c>
      <c r="AB1226" s="1" t="s">
        <v>25</v>
      </c>
      <c r="AC1226" s="1" t="s">
        <v>4394</v>
      </c>
      <c r="AD1226" s="2">
        <v>0</v>
      </c>
      <c r="AE1226" s="2">
        <v>1266167</v>
      </c>
      <c r="AF1226" s="2">
        <v>865900</v>
      </c>
      <c r="AG1226" s="2">
        <v>523000</v>
      </c>
      <c r="AH1226" s="2">
        <v>0</v>
      </c>
      <c r="AI1226" s="2">
        <v>0</v>
      </c>
      <c r="AJ1226" s="2">
        <v>0</v>
      </c>
      <c r="AK1226" s="2">
        <v>0</v>
      </c>
      <c r="AL1226" s="25" t="e">
        <f>VLOOKUP(H1226,Tabla3[[#All],[Comuna]:[Codigo Comuna]],2,FALSE)</f>
        <v>#N/A</v>
      </c>
      <c r="AM1226" s="28" t="e">
        <f>VLOOKUP(AL1226,Poblacion!E$1:G$347,3,FALSE)</f>
        <v>#N/A</v>
      </c>
      <c r="AN1226" s="28" t="e">
        <f>VLOOKUP(AL1226,Tabla4[[#All],[Código Comuna]:[Población 2025 estimada]],3,FALSE)</f>
        <v>#N/A</v>
      </c>
      <c r="AO1226" s="26" t="e">
        <f>VLOOKUP(AL1226,Pobreza!B$1:E$346,4,FALSE)</f>
        <v>#N/A</v>
      </c>
    </row>
    <row r="1227" spans="1:41" ht="24" x14ac:dyDescent="0.25">
      <c r="A1227" s="5">
        <v>1404</v>
      </c>
      <c r="B1227" s="5" t="s">
        <v>497</v>
      </c>
      <c r="C1227" s="5" t="s">
        <v>497</v>
      </c>
      <c r="D1227" s="1" t="s">
        <v>498</v>
      </c>
      <c r="E1227" s="1" t="s">
        <v>116</v>
      </c>
      <c r="F1227" s="1" t="s">
        <v>121</v>
      </c>
      <c r="G1227" s="1" t="s">
        <v>127</v>
      </c>
      <c r="H1227" s="1" t="s">
        <v>122</v>
      </c>
      <c r="I1227" s="5" t="s">
        <v>4911</v>
      </c>
      <c r="J1227" s="5">
        <v>491</v>
      </c>
      <c r="K1227" s="5" t="s">
        <v>20</v>
      </c>
      <c r="L1227" s="5" t="s">
        <v>30</v>
      </c>
      <c r="M1227" s="5">
        <v>56117</v>
      </c>
      <c r="N1227" s="5" t="s">
        <v>2265</v>
      </c>
      <c r="O1227" s="1" t="s">
        <v>2266</v>
      </c>
      <c r="P1227" s="1" t="s">
        <v>533</v>
      </c>
      <c r="Q1227" s="1" t="s">
        <v>556</v>
      </c>
      <c r="R1227" s="1" t="s">
        <v>26</v>
      </c>
      <c r="S1227" s="1" t="s">
        <v>31</v>
      </c>
      <c r="T1227" s="5">
        <v>175083</v>
      </c>
      <c r="U1227" s="1" t="s">
        <v>25</v>
      </c>
      <c r="V1227" s="1" t="s">
        <v>25</v>
      </c>
      <c r="W1227" s="1" t="s">
        <v>25</v>
      </c>
      <c r="X1227" s="1" t="s">
        <v>25</v>
      </c>
      <c r="Y1227" s="1" t="s">
        <v>25</v>
      </c>
      <c r="Z1227" s="1" t="s">
        <v>25</v>
      </c>
      <c r="AA1227" s="1" t="s">
        <v>25</v>
      </c>
      <c r="AB1227" s="1" t="s">
        <v>25</v>
      </c>
      <c r="AC1227" s="1" t="s">
        <v>4394</v>
      </c>
      <c r="AD1227" s="2">
        <v>0</v>
      </c>
      <c r="AE1227" s="2">
        <v>2250000</v>
      </c>
      <c r="AF1227" s="2">
        <v>7369000</v>
      </c>
      <c r="AG1227" s="2">
        <v>1500000</v>
      </c>
      <c r="AH1227" s="2">
        <v>0</v>
      </c>
      <c r="AI1227" s="2">
        <v>0</v>
      </c>
      <c r="AJ1227" s="2">
        <v>0</v>
      </c>
      <c r="AK1227" s="2">
        <v>0</v>
      </c>
      <c r="AL1227" s="25" t="e">
        <f>VLOOKUP(H1227,Tabla3[[#All],[Comuna]:[Codigo Comuna]],2,FALSE)</f>
        <v>#N/A</v>
      </c>
      <c r="AM1227" s="28" t="e">
        <f>VLOOKUP(AL1227,Poblacion!E$1:G$347,3,FALSE)</f>
        <v>#N/A</v>
      </c>
      <c r="AN1227" s="28" t="e">
        <f>VLOOKUP(AL1227,Tabla4[[#All],[Código Comuna]:[Población 2025 estimada]],3,FALSE)</f>
        <v>#N/A</v>
      </c>
      <c r="AO1227" s="26" t="e">
        <f>VLOOKUP(AL1227,Pobreza!B$1:E$346,4,FALSE)</f>
        <v>#N/A</v>
      </c>
    </row>
    <row r="1228" spans="1:41" ht="24" x14ac:dyDescent="0.25">
      <c r="A1228" s="5">
        <v>1405</v>
      </c>
      <c r="B1228" s="5" t="s">
        <v>497</v>
      </c>
      <c r="C1228" s="5" t="s">
        <v>497</v>
      </c>
      <c r="D1228" s="1" t="s">
        <v>498</v>
      </c>
      <c r="E1228" s="1" t="s">
        <v>116</v>
      </c>
      <c r="F1228" s="1" t="s">
        <v>121</v>
      </c>
      <c r="G1228" s="1" t="s">
        <v>2216</v>
      </c>
      <c r="H1228" s="1" t="s">
        <v>2238</v>
      </c>
      <c r="I1228" s="5" t="s">
        <v>4911</v>
      </c>
      <c r="J1228" s="5">
        <v>502</v>
      </c>
      <c r="K1228" s="5" t="s">
        <v>20</v>
      </c>
      <c r="L1228" s="5" t="s">
        <v>21</v>
      </c>
      <c r="M1228" s="5">
        <v>56295</v>
      </c>
      <c r="N1228" s="5" t="s">
        <v>2267</v>
      </c>
      <c r="O1228" s="1" t="s">
        <v>2268</v>
      </c>
      <c r="P1228" s="1" t="s">
        <v>505</v>
      </c>
      <c r="Q1228" s="1" t="s">
        <v>560</v>
      </c>
      <c r="R1228" s="1" t="s">
        <v>26</v>
      </c>
      <c r="S1228" s="1" t="s">
        <v>27</v>
      </c>
      <c r="T1228" s="5">
        <v>175944</v>
      </c>
      <c r="U1228" s="1" t="s">
        <v>25</v>
      </c>
      <c r="V1228" s="1" t="s">
        <v>25</v>
      </c>
      <c r="W1228" s="1" t="s">
        <v>25</v>
      </c>
      <c r="X1228" s="1" t="s">
        <v>25</v>
      </c>
      <c r="Y1228" s="1" t="s">
        <v>25</v>
      </c>
      <c r="Z1228" s="1" t="s">
        <v>25</v>
      </c>
      <c r="AA1228" s="1" t="s">
        <v>25</v>
      </c>
      <c r="AB1228" s="1" t="s">
        <v>25</v>
      </c>
      <c r="AC1228" s="1" t="s">
        <v>4394</v>
      </c>
      <c r="AD1228" s="2">
        <v>0</v>
      </c>
      <c r="AE1228" s="2">
        <v>10420</v>
      </c>
      <c r="AF1228" s="2">
        <v>416800</v>
      </c>
      <c r="AG1228" s="2">
        <v>406380</v>
      </c>
      <c r="AH1228" s="2">
        <v>0</v>
      </c>
      <c r="AI1228" s="2">
        <v>0</v>
      </c>
      <c r="AJ1228" s="2">
        <v>0</v>
      </c>
      <c r="AK1228" s="2">
        <v>0</v>
      </c>
      <c r="AL1228" s="25">
        <f>VLOOKUP(H1228,Tabla3[[#All],[Comuna]:[Codigo Comuna]],2,FALSE)</f>
        <v>12302</v>
      </c>
      <c r="AM1228" s="28">
        <f>VLOOKUP(AL1228,Poblacion!E$1:G$347,3,FALSE)</f>
        <v>431</v>
      </c>
      <c r="AN1228" s="28">
        <f>VLOOKUP(AL1228,Tabla4[[#All],[Código Comuna]:[Población 2025 estimada]],3,FALSE)</f>
        <v>669</v>
      </c>
      <c r="AO1228" s="26">
        <f>VLOOKUP(AL1228,Pobreza!B$1:E$346,4,FALSE)</f>
        <v>7.9670079895013027E-2</v>
      </c>
    </row>
    <row r="1229" spans="1:41" ht="24" x14ac:dyDescent="0.25">
      <c r="A1229" s="5">
        <v>1406</v>
      </c>
      <c r="B1229" s="5" t="s">
        <v>497</v>
      </c>
      <c r="C1229" s="5" t="s">
        <v>497</v>
      </c>
      <c r="D1229" s="1" t="s">
        <v>498</v>
      </c>
      <c r="E1229" s="1" t="s">
        <v>116</v>
      </c>
      <c r="F1229" s="1" t="s">
        <v>121</v>
      </c>
      <c r="G1229" s="1" t="s">
        <v>2216</v>
      </c>
      <c r="H1229" s="1" t="s">
        <v>2238</v>
      </c>
      <c r="I1229" s="5" t="s">
        <v>4911</v>
      </c>
      <c r="J1229" s="5">
        <v>502</v>
      </c>
      <c r="K1229" s="5" t="s">
        <v>20</v>
      </c>
      <c r="L1229" s="5" t="s">
        <v>30</v>
      </c>
      <c r="M1229" s="5">
        <v>56295</v>
      </c>
      <c r="N1229" s="5" t="s">
        <v>2267</v>
      </c>
      <c r="O1229" s="1" t="s">
        <v>2268</v>
      </c>
      <c r="P1229" s="1" t="s">
        <v>505</v>
      </c>
      <c r="Q1229" s="1" t="s">
        <v>560</v>
      </c>
      <c r="R1229" s="1" t="s">
        <v>26</v>
      </c>
      <c r="S1229" s="1" t="s">
        <v>31</v>
      </c>
      <c r="T1229" s="5">
        <v>175943</v>
      </c>
      <c r="U1229" s="1" t="s">
        <v>25</v>
      </c>
      <c r="V1229" s="1" t="s">
        <v>25</v>
      </c>
      <c r="W1229" s="1" t="s">
        <v>25</v>
      </c>
      <c r="X1229" s="1" t="s">
        <v>25</v>
      </c>
      <c r="Y1229" s="1" t="s">
        <v>25</v>
      </c>
      <c r="Z1229" s="1" t="s">
        <v>25</v>
      </c>
      <c r="AA1229" s="1" t="s">
        <v>25</v>
      </c>
      <c r="AB1229" s="1" t="s">
        <v>25</v>
      </c>
      <c r="AC1229" s="1" t="s">
        <v>4394</v>
      </c>
      <c r="AD1229" s="2">
        <v>0</v>
      </c>
      <c r="AE1229" s="2">
        <v>52100</v>
      </c>
      <c r="AF1229" s="2">
        <v>2400800</v>
      </c>
      <c r="AG1229" s="2">
        <v>1944181</v>
      </c>
      <c r="AH1229" s="2">
        <v>0</v>
      </c>
      <c r="AI1229" s="2">
        <v>0</v>
      </c>
      <c r="AJ1229" s="2">
        <v>0</v>
      </c>
      <c r="AK1229" s="2">
        <v>0</v>
      </c>
      <c r="AL1229" s="25">
        <f>VLOOKUP(H1229,Tabla3[[#All],[Comuna]:[Codigo Comuna]],2,FALSE)</f>
        <v>12302</v>
      </c>
      <c r="AM1229" s="28">
        <f>VLOOKUP(AL1229,Poblacion!E$1:G$347,3,FALSE)</f>
        <v>431</v>
      </c>
      <c r="AN1229" s="28">
        <f>VLOOKUP(AL1229,Tabla4[[#All],[Código Comuna]:[Población 2025 estimada]],3,FALSE)</f>
        <v>669</v>
      </c>
      <c r="AO1229" s="26">
        <f>VLOOKUP(AL1229,Pobreza!B$1:E$346,4,FALSE)</f>
        <v>7.9670079895013027E-2</v>
      </c>
    </row>
    <row r="1230" spans="1:41" ht="24" x14ac:dyDescent="0.25">
      <c r="A1230" s="5">
        <v>1407</v>
      </c>
      <c r="B1230" s="5" t="s">
        <v>497</v>
      </c>
      <c r="C1230" s="5" t="s">
        <v>497</v>
      </c>
      <c r="D1230" s="1" t="s">
        <v>498</v>
      </c>
      <c r="E1230" s="1" t="s">
        <v>116</v>
      </c>
      <c r="F1230" s="1" t="s">
        <v>121</v>
      </c>
      <c r="G1230" s="1" t="s">
        <v>127</v>
      </c>
      <c r="H1230" s="1" t="s">
        <v>122</v>
      </c>
      <c r="I1230" s="5" t="s">
        <v>4911</v>
      </c>
      <c r="J1230" s="5">
        <v>544</v>
      </c>
      <c r="K1230" s="5" t="s">
        <v>20</v>
      </c>
      <c r="L1230" s="5" t="s">
        <v>30</v>
      </c>
      <c r="M1230" s="5">
        <v>58336</v>
      </c>
      <c r="N1230" s="5" t="s">
        <v>2269</v>
      </c>
      <c r="O1230" s="1" t="s">
        <v>2270</v>
      </c>
      <c r="P1230" s="1" t="s">
        <v>533</v>
      </c>
      <c r="Q1230" s="1" t="s">
        <v>556</v>
      </c>
      <c r="R1230" s="1" t="s">
        <v>26</v>
      </c>
      <c r="S1230" s="1" t="s">
        <v>31</v>
      </c>
      <c r="T1230" s="5">
        <v>180576</v>
      </c>
      <c r="U1230" s="1" t="s">
        <v>25</v>
      </c>
      <c r="V1230" s="1" t="s">
        <v>25</v>
      </c>
      <c r="W1230" s="1" t="s">
        <v>25</v>
      </c>
      <c r="X1230" s="1" t="s">
        <v>25</v>
      </c>
      <c r="Y1230" s="1" t="s">
        <v>25</v>
      </c>
      <c r="Z1230" s="1" t="s">
        <v>25</v>
      </c>
      <c r="AA1230" s="1" t="s">
        <v>25</v>
      </c>
      <c r="AB1230" s="1" t="s">
        <v>25</v>
      </c>
      <c r="AC1230" s="1" t="s">
        <v>4394</v>
      </c>
      <c r="AD1230" s="2">
        <v>0</v>
      </c>
      <c r="AE1230" s="2">
        <v>407000</v>
      </c>
      <c r="AF1230" s="2">
        <v>2090620</v>
      </c>
      <c r="AG1230" s="2">
        <v>0</v>
      </c>
      <c r="AH1230" s="2">
        <v>0</v>
      </c>
      <c r="AI1230" s="2">
        <v>0</v>
      </c>
      <c r="AJ1230" s="2">
        <v>0</v>
      </c>
      <c r="AK1230" s="2">
        <v>0</v>
      </c>
      <c r="AL1230" s="25" t="e">
        <f>VLOOKUP(H1230,Tabla3[[#All],[Comuna]:[Codigo Comuna]],2,FALSE)</f>
        <v>#N/A</v>
      </c>
      <c r="AM1230" s="28" t="e">
        <f>VLOOKUP(AL1230,Poblacion!E$1:G$347,3,FALSE)</f>
        <v>#N/A</v>
      </c>
      <c r="AN1230" s="28" t="e">
        <f>VLOOKUP(AL1230,Tabla4[[#All],[Código Comuna]:[Población 2025 estimada]],3,FALSE)</f>
        <v>#N/A</v>
      </c>
      <c r="AO1230" s="26" t="e">
        <f>VLOOKUP(AL1230,Pobreza!B$1:E$346,4,FALSE)</f>
        <v>#N/A</v>
      </c>
    </row>
    <row r="1231" spans="1:41" ht="24" x14ac:dyDescent="0.25">
      <c r="A1231" s="5">
        <v>1408</v>
      </c>
      <c r="B1231" s="5" t="s">
        <v>497</v>
      </c>
      <c r="C1231" s="5" t="s">
        <v>497</v>
      </c>
      <c r="D1231" s="1" t="s">
        <v>498</v>
      </c>
      <c r="E1231" s="1" t="s">
        <v>116</v>
      </c>
      <c r="F1231" s="1" t="s">
        <v>121</v>
      </c>
      <c r="G1231" s="1" t="s">
        <v>2208</v>
      </c>
      <c r="H1231" s="1" t="s">
        <v>2209</v>
      </c>
      <c r="I1231" s="5" t="s">
        <v>4912</v>
      </c>
      <c r="J1231" s="5">
        <v>791</v>
      </c>
      <c r="K1231" s="5" t="s">
        <v>20</v>
      </c>
      <c r="L1231" s="5" t="s">
        <v>21</v>
      </c>
      <c r="M1231" s="5">
        <v>57860</v>
      </c>
      <c r="N1231" s="5" t="s">
        <v>2271</v>
      </c>
      <c r="O1231" s="1" t="s">
        <v>2272</v>
      </c>
      <c r="P1231" s="1" t="s">
        <v>1943</v>
      </c>
      <c r="Q1231" s="1" t="s">
        <v>522</v>
      </c>
      <c r="R1231" s="1" t="s">
        <v>26</v>
      </c>
      <c r="S1231" s="1" t="s">
        <v>27</v>
      </c>
      <c r="T1231" s="5">
        <v>179664</v>
      </c>
      <c r="U1231" s="1" t="s">
        <v>25</v>
      </c>
      <c r="V1231" s="1" t="s">
        <v>25</v>
      </c>
      <c r="W1231" s="1" t="s">
        <v>25</v>
      </c>
      <c r="X1231" s="1" t="s">
        <v>25</v>
      </c>
      <c r="Y1231" s="1" t="s">
        <v>25</v>
      </c>
      <c r="Z1231" s="1" t="s">
        <v>86</v>
      </c>
      <c r="AA1231" s="1" t="s">
        <v>25</v>
      </c>
      <c r="AB1231" s="1" t="s">
        <v>25</v>
      </c>
      <c r="AC1231" s="1" t="s">
        <v>4394</v>
      </c>
      <c r="AD1231" s="2">
        <v>0</v>
      </c>
      <c r="AE1231" s="2">
        <v>0</v>
      </c>
      <c r="AF1231" s="2">
        <v>50000</v>
      </c>
      <c r="AG1231" s="2">
        <v>1200000</v>
      </c>
      <c r="AH1231" s="2">
        <v>1200000</v>
      </c>
      <c r="AI1231" s="2">
        <v>1200000</v>
      </c>
      <c r="AJ1231" s="2">
        <v>1200000</v>
      </c>
      <c r="AK1231" s="2">
        <v>1200000</v>
      </c>
      <c r="AL1231" s="25">
        <f>VLOOKUP(H1231,Tabla3[[#All],[Comuna]:[Codigo Comuna]],2,FALSE)</f>
        <v>12201</v>
      </c>
      <c r="AM1231" s="28">
        <f>VLOOKUP(AL1231,Poblacion!E$1:G$347,3,FALSE)</f>
        <v>1750</v>
      </c>
      <c r="AN1231" s="28">
        <f>VLOOKUP(AL1231,Tabla4[[#All],[Código Comuna]:[Población 2025 estimada]],3,FALSE)</f>
        <v>1963</v>
      </c>
      <c r="AO1231" s="26">
        <f>VLOOKUP(AL1231,Pobreza!B$1:E$346,4,FALSE)</f>
        <v>1.5795174024254309E-2</v>
      </c>
    </row>
    <row r="1232" spans="1:41" ht="24" x14ac:dyDescent="0.25">
      <c r="A1232" s="5">
        <v>1409</v>
      </c>
      <c r="B1232" s="5" t="s">
        <v>497</v>
      </c>
      <c r="C1232" s="5" t="s">
        <v>497</v>
      </c>
      <c r="D1232" s="1" t="s">
        <v>498</v>
      </c>
      <c r="E1232" s="1" t="s">
        <v>116</v>
      </c>
      <c r="F1232" s="1" t="s">
        <v>121</v>
      </c>
      <c r="G1232" s="1" t="s">
        <v>2208</v>
      </c>
      <c r="H1232" s="1" t="s">
        <v>2209</v>
      </c>
      <c r="I1232" s="5" t="s">
        <v>4912</v>
      </c>
      <c r="J1232" s="5">
        <v>791</v>
      </c>
      <c r="K1232" s="5" t="s">
        <v>20</v>
      </c>
      <c r="L1232" s="5" t="s">
        <v>30</v>
      </c>
      <c r="M1232" s="5">
        <v>57860</v>
      </c>
      <c r="N1232" s="5" t="s">
        <v>2271</v>
      </c>
      <c r="O1232" s="1" t="s">
        <v>2272</v>
      </c>
      <c r="P1232" s="1" t="s">
        <v>1943</v>
      </c>
      <c r="Q1232" s="1" t="s">
        <v>522</v>
      </c>
      <c r="R1232" s="1" t="s">
        <v>26</v>
      </c>
      <c r="S1232" s="1" t="s">
        <v>31</v>
      </c>
      <c r="T1232" s="5">
        <v>179665</v>
      </c>
      <c r="U1232" s="1" t="s">
        <v>25</v>
      </c>
      <c r="V1232" s="1" t="s">
        <v>25</v>
      </c>
      <c r="W1232" s="1" t="s">
        <v>25</v>
      </c>
      <c r="X1232" s="1" t="s">
        <v>25</v>
      </c>
      <c r="Y1232" s="1" t="s">
        <v>25</v>
      </c>
      <c r="Z1232" s="1" t="s">
        <v>86</v>
      </c>
      <c r="AA1232" s="1" t="s">
        <v>25</v>
      </c>
      <c r="AB1232" s="1" t="s">
        <v>25</v>
      </c>
      <c r="AC1232" s="1" t="s">
        <v>4394</v>
      </c>
      <c r="AD1232" s="2">
        <v>0</v>
      </c>
      <c r="AE1232" s="2">
        <v>0</v>
      </c>
      <c r="AF1232" s="2">
        <v>100000</v>
      </c>
      <c r="AG1232" s="2">
        <v>4000000</v>
      </c>
      <c r="AH1232" s="2">
        <v>6250000</v>
      </c>
      <c r="AI1232" s="2">
        <v>6250000</v>
      </c>
      <c r="AJ1232" s="2">
        <v>6250000</v>
      </c>
      <c r="AK1232" s="2">
        <v>6250000</v>
      </c>
      <c r="AL1232" s="25">
        <f>VLOOKUP(H1232,Tabla3[[#All],[Comuna]:[Codigo Comuna]],2,FALSE)</f>
        <v>12201</v>
      </c>
      <c r="AM1232" s="28">
        <f>VLOOKUP(AL1232,Poblacion!E$1:G$347,3,FALSE)</f>
        <v>1750</v>
      </c>
      <c r="AN1232" s="28">
        <f>VLOOKUP(AL1232,Tabla4[[#All],[Código Comuna]:[Población 2025 estimada]],3,FALSE)</f>
        <v>1963</v>
      </c>
      <c r="AO1232" s="26">
        <f>VLOOKUP(AL1232,Pobreza!B$1:E$346,4,FALSE)</f>
        <v>1.5795174024254309E-2</v>
      </c>
    </row>
    <row r="1233" spans="1:41" ht="24" x14ac:dyDescent="0.25">
      <c r="A1233" s="5">
        <v>1412</v>
      </c>
      <c r="B1233" s="5" t="s">
        <v>497</v>
      </c>
      <c r="C1233" s="5" t="s">
        <v>497</v>
      </c>
      <c r="D1233" s="1" t="s">
        <v>498</v>
      </c>
      <c r="E1233" s="1" t="s">
        <v>116</v>
      </c>
      <c r="F1233" s="1" t="s">
        <v>121</v>
      </c>
      <c r="G1233" s="1" t="s">
        <v>121</v>
      </c>
      <c r="H1233" s="1" t="s">
        <v>485</v>
      </c>
      <c r="I1233" s="5" t="s">
        <v>4912</v>
      </c>
      <c r="J1233" s="5">
        <v>711</v>
      </c>
      <c r="K1233" s="5" t="s">
        <v>20</v>
      </c>
      <c r="L1233" s="5" t="s">
        <v>21</v>
      </c>
      <c r="M1233" s="5">
        <v>57954</v>
      </c>
      <c r="N1233" s="5" t="s">
        <v>2273</v>
      </c>
      <c r="O1233" s="1" t="s">
        <v>2274</v>
      </c>
      <c r="P1233" s="1" t="s">
        <v>543</v>
      </c>
      <c r="Q1233" s="1" t="s">
        <v>506</v>
      </c>
      <c r="R1233" s="1" t="s">
        <v>77</v>
      </c>
      <c r="S1233" s="1" t="s">
        <v>78</v>
      </c>
      <c r="T1233" s="5">
        <v>179853</v>
      </c>
      <c r="U1233" s="1" t="s">
        <v>25</v>
      </c>
      <c r="V1233" s="1" t="s">
        <v>25</v>
      </c>
      <c r="W1233" s="1" t="s">
        <v>25</v>
      </c>
      <c r="X1233" s="1" t="s">
        <v>25</v>
      </c>
      <c r="Y1233" s="1" t="s">
        <v>25</v>
      </c>
      <c r="Z1233" s="1" t="s">
        <v>86</v>
      </c>
      <c r="AA1233" s="1" t="s">
        <v>25</v>
      </c>
      <c r="AB1233" s="1" t="s">
        <v>25</v>
      </c>
      <c r="AC1233" s="1" t="s">
        <v>4394</v>
      </c>
      <c r="AD1233" s="2">
        <v>0</v>
      </c>
      <c r="AE1233" s="2">
        <v>0</v>
      </c>
      <c r="AF1233" s="2">
        <v>50000</v>
      </c>
      <c r="AG1233" s="2">
        <v>450000</v>
      </c>
      <c r="AH1233" s="2">
        <v>500000</v>
      </c>
      <c r="AI1233" s="2">
        <v>0</v>
      </c>
      <c r="AJ1233" s="2">
        <v>0</v>
      </c>
      <c r="AK1233" s="2">
        <v>0</v>
      </c>
      <c r="AL1233" s="25">
        <f>VLOOKUP(H1233,Tabla3[[#All],[Comuna]:[Codigo Comuna]],2,FALSE)</f>
        <v>12101</v>
      </c>
      <c r="AM1233" s="28">
        <f>VLOOKUP(AL1233,Poblacion!E$1:G$347,3,FALSE)</f>
        <v>132363</v>
      </c>
      <c r="AN1233" s="28">
        <f>VLOOKUP(AL1233,Tabla4[[#All],[Código Comuna]:[Población 2025 estimada]],3,FALSE)</f>
        <v>146465</v>
      </c>
      <c r="AO1233" s="26">
        <f>VLOOKUP(AL1233,Pobreza!B$1:E$346,4,FALSE)</f>
        <v>7.0771808106157991E-2</v>
      </c>
    </row>
    <row r="1234" spans="1:41" ht="24" x14ac:dyDescent="0.25">
      <c r="A1234" s="5">
        <v>1413</v>
      </c>
      <c r="B1234" s="5" t="s">
        <v>497</v>
      </c>
      <c r="C1234" s="5" t="s">
        <v>497</v>
      </c>
      <c r="D1234" s="1" t="s">
        <v>498</v>
      </c>
      <c r="E1234" s="1" t="s">
        <v>116</v>
      </c>
      <c r="F1234" s="1" t="s">
        <v>121</v>
      </c>
      <c r="G1234" s="1" t="s">
        <v>2208</v>
      </c>
      <c r="H1234" s="1" t="s">
        <v>2209</v>
      </c>
      <c r="I1234" s="5" t="s">
        <v>4912</v>
      </c>
      <c r="J1234" s="5">
        <v>709</v>
      </c>
      <c r="K1234" s="5" t="s">
        <v>20</v>
      </c>
      <c r="L1234" s="5" t="s">
        <v>21</v>
      </c>
      <c r="M1234" s="5">
        <v>57960</v>
      </c>
      <c r="N1234" s="5" t="s">
        <v>2275</v>
      </c>
      <c r="O1234" s="1" t="s">
        <v>2276</v>
      </c>
      <c r="P1234" s="1" t="s">
        <v>505</v>
      </c>
      <c r="Q1234" s="1" t="s">
        <v>506</v>
      </c>
      <c r="R1234" s="1" t="s">
        <v>89</v>
      </c>
      <c r="S1234" s="1" t="s">
        <v>106</v>
      </c>
      <c r="T1234" s="5">
        <v>179865</v>
      </c>
      <c r="U1234" s="1" t="s">
        <v>25</v>
      </c>
      <c r="V1234" s="1" t="s">
        <v>25</v>
      </c>
      <c r="W1234" s="1" t="s">
        <v>25</v>
      </c>
      <c r="X1234" s="1" t="s">
        <v>25</v>
      </c>
      <c r="Y1234" s="1" t="s">
        <v>25</v>
      </c>
      <c r="Z1234" s="1" t="s">
        <v>25</v>
      </c>
      <c r="AA1234" s="1" t="s">
        <v>25</v>
      </c>
      <c r="AB1234" s="1" t="s">
        <v>25</v>
      </c>
      <c r="AC1234" s="1" t="s">
        <v>4394</v>
      </c>
      <c r="AD1234" s="2">
        <v>0</v>
      </c>
      <c r="AE1234" s="2">
        <v>0</v>
      </c>
      <c r="AF1234" s="2">
        <v>50000</v>
      </c>
      <c r="AG1234" s="2">
        <v>300000</v>
      </c>
      <c r="AH1234" s="2">
        <v>700000</v>
      </c>
      <c r="AI1234" s="2">
        <v>0</v>
      </c>
      <c r="AJ1234" s="2">
        <v>0</v>
      </c>
      <c r="AK1234" s="2">
        <v>0</v>
      </c>
      <c r="AL1234" s="25">
        <f>VLOOKUP(H1234,Tabla3[[#All],[Comuna]:[Codigo Comuna]],2,FALSE)</f>
        <v>12201</v>
      </c>
      <c r="AM1234" s="28">
        <f>VLOOKUP(AL1234,Poblacion!E$1:G$347,3,FALSE)</f>
        <v>1750</v>
      </c>
      <c r="AN1234" s="28">
        <f>VLOOKUP(AL1234,Tabla4[[#All],[Código Comuna]:[Población 2025 estimada]],3,FALSE)</f>
        <v>1963</v>
      </c>
      <c r="AO1234" s="26">
        <f>VLOOKUP(AL1234,Pobreza!B$1:E$346,4,FALSE)</f>
        <v>1.5795174024254309E-2</v>
      </c>
    </row>
    <row r="1235" spans="1:41" ht="24" x14ac:dyDescent="0.25">
      <c r="A1235" s="5">
        <v>1414</v>
      </c>
      <c r="B1235" s="5" t="s">
        <v>497</v>
      </c>
      <c r="C1235" s="5" t="s">
        <v>497</v>
      </c>
      <c r="D1235" s="1" t="s">
        <v>498</v>
      </c>
      <c r="E1235" s="1" t="s">
        <v>116</v>
      </c>
      <c r="F1235" s="1" t="s">
        <v>121</v>
      </c>
      <c r="G1235" s="1" t="s">
        <v>121</v>
      </c>
      <c r="H1235" s="1" t="s">
        <v>485</v>
      </c>
      <c r="I1235" s="5" t="s">
        <v>4912</v>
      </c>
      <c r="J1235" s="5">
        <v>712</v>
      </c>
      <c r="K1235" s="5" t="s">
        <v>20</v>
      </c>
      <c r="L1235" s="5" t="s">
        <v>21</v>
      </c>
      <c r="M1235" s="5">
        <v>57958</v>
      </c>
      <c r="N1235" s="5" t="s">
        <v>2277</v>
      </c>
      <c r="O1235" s="1" t="s">
        <v>2278</v>
      </c>
      <c r="P1235" s="1" t="s">
        <v>1943</v>
      </c>
      <c r="Q1235" s="1" t="s">
        <v>522</v>
      </c>
      <c r="R1235" s="1" t="s">
        <v>89</v>
      </c>
      <c r="S1235" s="1" t="s">
        <v>106</v>
      </c>
      <c r="T1235" s="5">
        <v>179860</v>
      </c>
      <c r="U1235" s="1" t="s">
        <v>25</v>
      </c>
      <c r="V1235" s="1" t="s">
        <v>25</v>
      </c>
      <c r="W1235" s="1" t="s">
        <v>25</v>
      </c>
      <c r="X1235" s="1" t="s">
        <v>25</v>
      </c>
      <c r="Y1235" s="1" t="s">
        <v>25</v>
      </c>
      <c r="Z1235" s="1" t="s">
        <v>25</v>
      </c>
      <c r="AA1235" s="1" t="s">
        <v>25</v>
      </c>
      <c r="AB1235" s="1" t="s">
        <v>25</v>
      </c>
      <c r="AC1235" s="1" t="s">
        <v>4394</v>
      </c>
      <c r="AD1235" s="2">
        <v>0</v>
      </c>
      <c r="AE1235" s="2">
        <v>0</v>
      </c>
      <c r="AF1235" s="2">
        <v>50000</v>
      </c>
      <c r="AG1235" s="2">
        <v>150000</v>
      </c>
      <c r="AH1235" s="2">
        <v>200000</v>
      </c>
      <c r="AI1235" s="2">
        <v>0</v>
      </c>
      <c r="AJ1235" s="2">
        <v>0</v>
      </c>
      <c r="AK1235" s="2">
        <v>0</v>
      </c>
      <c r="AL1235" s="25">
        <f>VLOOKUP(H1235,Tabla3[[#All],[Comuna]:[Codigo Comuna]],2,FALSE)</f>
        <v>12101</v>
      </c>
      <c r="AM1235" s="28">
        <f>VLOOKUP(AL1235,Poblacion!E$1:G$347,3,FALSE)</f>
        <v>132363</v>
      </c>
      <c r="AN1235" s="28">
        <f>VLOOKUP(AL1235,Tabla4[[#All],[Código Comuna]:[Población 2025 estimada]],3,FALSE)</f>
        <v>146465</v>
      </c>
      <c r="AO1235" s="26">
        <f>VLOOKUP(AL1235,Pobreza!B$1:E$346,4,FALSE)</f>
        <v>7.0771808106157991E-2</v>
      </c>
    </row>
    <row r="1236" spans="1:41" ht="24" x14ac:dyDescent="0.25">
      <c r="A1236" s="5">
        <v>1415</v>
      </c>
      <c r="B1236" s="5" t="s">
        <v>497</v>
      </c>
      <c r="C1236" s="5" t="s">
        <v>497</v>
      </c>
      <c r="D1236" s="1" t="s">
        <v>498</v>
      </c>
      <c r="E1236" s="1" t="s">
        <v>116</v>
      </c>
      <c r="F1236" s="1" t="s">
        <v>121</v>
      </c>
      <c r="G1236" s="1" t="s">
        <v>127</v>
      </c>
      <c r="H1236" s="1" t="s">
        <v>122</v>
      </c>
      <c r="I1236" s="5" t="s">
        <v>4912</v>
      </c>
      <c r="J1236" s="5">
        <v>620</v>
      </c>
      <c r="K1236" s="5" t="s">
        <v>20</v>
      </c>
      <c r="L1236" s="5" t="s">
        <v>30</v>
      </c>
      <c r="M1236" s="5">
        <v>58692</v>
      </c>
      <c r="N1236" s="5" t="s">
        <v>2279</v>
      </c>
      <c r="O1236" s="1" t="s">
        <v>2280</v>
      </c>
      <c r="P1236" s="1" t="s">
        <v>533</v>
      </c>
      <c r="Q1236" s="1" t="s">
        <v>588</v>
      </c>
      <c r="R1236" s="1" t="s">
        <v>26</v>
      </c>
      <c r="S1236" s="1" t="s">
        <v>31</v>
      </c>
      <c r="T1236" s="5">
        <v>181562</v>
      </c>
      <c r="U1236" s="1" t="s">
        <v>25</v>
      </c>
      <c r="V1236" s="1" t="s">
        <v>25</v>
      </c>
      <c r="W1236" s="1" t="s">
        <v>25</v>
      </c>
      <c r="X1236" s="1" t="s">
        <v>25</v>
      </c>
      <c r="Y1236" s="1" t="s">
        <v>25</v>
      </c>
      <c r="Z1236" s="1" t="s">
        <v>25</v>
      </c>
      <c r="AA1236" s="1" t="s">
        <v>25</v>
      </c>
      <c r="AB1236" s="1" t="s">
        <v>25</v>
      </c>
      <c r="AC1236" s="1" t="s">
        <v>4394</v>
      </c>
      <c r="AD1236" s="2">
        <v>0</v>
      </c>
      <c r="AE1236" s="2">
        <v>0</v>
      </c>
      <c r="AF1236" s="2">
        <v>2042458</v>
      </c>
      <c r="AG1236" s="2">
        <v>94200</v>
      </c>
      <c r="AH1236" s="2">
        <v>0</v>
      </c>
      <c r="AI1236" s="2">
        <v>0</v>
      </c>
      <c r="AJ1236" s="2">
        <v>0</v>
      </c>
      <c r="AK1236" s="2">
        <v>0</v>
      </c>
      <c r="AL1236" s="25" t="e">
        <f>VLOOKUP(H1236,Tabla3[[#All],[Comuna]:[Codigo Comuna]],2,FALSE)</f>
        <v>#N/A</v>
      </c>
      <c r="AM1236" s="28" t="e">
        <f>VLOOKUP(AL1236,Poblacion!E$1:G$347,3,FALSE)</f>
        <v>#N/A</v>
      </c>
      <c r="AN1236" s="28" t="e">
        <f>VLOOKUP(AL1236,Tabla4[[#All],[Código Comuna]:[Población 2025 estimada]],3,FALSE)</f>
        <v>#N/A</v>
      </c>
      <c r="AO1236" s="26" t="e">
        <f>VLOOKUP(AL1236,Pobreza!B$1:E$346,4,FALSE)</f>
        <v>#N/A</v>
      </c>
    </row>
    <row r="1237" spans="1:41" ht="24" x14ac:dyDescent="0.25">
      <c r="A1237" s="5">
        <v>1417</v>
      </c>
      <c r="B1237" s="5" t="s">
        <v>497</v>
      </c>
      <c r="C1237" s="5" t="s">
        <v>497</v>
      </c>
      <c r="D1237" s="1" t="s">
        <v>498</v>
      </c>
      <c r="E1237" s="1" t="s">
        <v>116</v>
      </c>
      <c r="F1237" s="1" t="s">
        <v>121</v>
      </c>
      <c r="G1237" s="1" t="s">
        <v>127</v>
      </c>
      <c r="H1237" s="1" t="s">
        <v>122</v>
      </c>
      <c r="I1237" s="5" t="s">
        <v>4912</v>
      </c>
      <c r="J1237" s="5">
        <v>580</v>
      </c>
      <c r="K1237" s="5" t="s">
        <v>20</v>
      </c>
      <c r="L1237" s="5" t="s">
        <v>21</v>
      </c>
      <c r="M1237" s="5">
        <v>58775</v>
      </c>
      <c r="N1237" s="5" t="s">
        <v>2281</v>
      </c>
      <c r="O1237" s="1" t="s">
        <v>2282</v>
      </c>
      <c r="P1237" s="1" t="s">
        <v>533</v>
      </c>
      <c r="Q1237" s="1" t="s">
        <v>556</v>
      </c>
      <c r="R1237" s="1" t="s">
        <v>26</v>
      </c>
      <c r="S1237" s="1" t="s">
        <v>27</v>
      </c>
      <c r="T1237" s="5">
        <v>181729</v>
      </c>
      <c r="U1237" s="1" t="s">
        <v>25</v>
      </c>
      <c r="V1237" s="1" t="s">
        <v>25</v>
      </c>
      <c r="W1237" s="1" t="s">
        <v>25</v>
      </c>
      <c r="X1237" s="1" t="s">
        <v>25</v>
      </c>
      <c r="Y1237" s="1" t="s">
        <v>25</v>
      </c>
      <c r="Z1237" s="1" t="s">
        <v>25</v>
      </c>
      <c r="AA1237" s="1" t="s">
        <v>25</v>
      </c>
      <c r="AB1237" s="1" t="s">
        <v>25</v>
      </c>
      <c r="AC1237" s="1" t="s">
        <v>4394</v>
      </c>
      <c r="AD1237" s="2">
        <v>0</v>
      </c>
      <c r="AE1237" s="2">
        <v>0</v>
      </c>
      <c r="AF1237" s="2">
        <v>158000</v>
      </c>
      <c r="AG1237" s="2">
        <v>396783</v>
      </c>
      <c r="AH1237" s="2">
        <v>73589</v>
      </c>
      <c r="AI1237" s="2">
        <v>0</v>
      </c>
      <c r="AJ1237" s="2">
        <v>0</v>
      </c>
      <c r="AK1237" s="2">
        <v>0</v>
      </c>
      <c r="AL1237" s="25" t="e">
        <f>VLOOKUP(H1237,Tabla3[[#All],[Comuna]:[Codigo Comuna]],2,FALSE)</f>
        <v>#N/A</v>
      </c>
      <c r="AM1237" s="28" t="e">
        <f>VLOOKUP(AL1237,Poblacion!E$1:G$347,3,FALSE)</f>
        <v>#N/A</v>
      </c>
      <c r="AN1237" s="28" t="e">
        <f>VLOOKUP(AL1237,Tabla4[[#All],[Código Comuna]:[Población 2025 estimada]],3,FALSE)</f>
        <v>#N/A</v>
      </c>
      <c r="AO1237" s="26" t="e">
        <f>VLOOKUP(AL1237,Pobreza!B$1:E$346,4,FALSE)</f>
        <v>#N/A</v>
      </c>
    </row>
    <row r="1238" spans="1:41" ht="24" x14ac:dyDescent="0.25">
      <c r="A1238" s="5">
        <v>1418</v>
      </c>
      <c r="B1238" s="5" t="s">
        <v>497</v>
      </c>
      <c r="C1238" s="5" t="s">
        <v>497</v>
      </c>
      <c r="D1238" s="1" t="s">
        <v>498</v>
      </c>
      <c r="E1238" s="1" t="s">
        <v>116</v>
      </c>
      <c r="F1238" s="1" t="s">
        <v>121</v>
      </c>
      <c r="G1238" s="1" t="s">
        <v>127</v>
      </c>
      <c r="H1238" s="1" t="s">
        <v>122</v>
      </c>
      <c r="I1238" s="5" t="s">
        <v>4912</v>
      </c>
      <c r="J1238" s="5">
        <v>580</v>
      </c>
      <c r="K1238" s="5" t="s">
        <v>20</v>
      </c>
      <c r="L1238" s="5" t="s">
        <v>30</v>
      </c>
      <c r="M1238" s="5">
        <v>58775</v>
      </c>
      <c r="N1238" s="5" t="s">
        <v>2281</v>
      </c>
      <c r="O1238" s="1" t="s">
        <v>2282</v>
      </c>
      <c r="P1238" s="1" t="s">
        <v>533</v>
      </c>
      <c r="Q1238" s="1" t="s">
        <v>556</v>
      </c>
      <c r="R1238" s="1" t="s">
        <v>26</v>
      </c>
      <c r="S1238" s="1" t="s">
        <v>31</v>
      </c>
      <c r="T1238" s="5">
        <v>181730</v>
      </c>
      <c r="U1238" s="1" t="s">
        <v>25</v>
      </c>
      <c r="V1238" s="1" t="s">
        <v>25</v>
      </c>
      <c r="W1238" s="1" t="s">
        <v>25</v>
      </c>
      <c r="X1238" s="1" t="s">
        <v>25</v>
      </c>
      <c r="Y1238" s="1" t="s">
        <v>25</v>
      </c>
      <c r="Z1238" s="1" t="s">
        <v>25</v>
      </c>
      <c r="AA1238" s="1" t="s">
        <v>25</v>
      </c>
      <c r="AB1238" s="1" t="s">
        <v>25</v>
      </c>
      <c r="AC1238" s="1" t="s">
        <v>4394</v>
      </c>
      <c r="AD1238" s="2">
        <v>0</v>
      </c>
      <c r="AE1238" s="2">
        <v>0</v>
      </c>
      <c r="AF1238" s="2">
        <v>126000</v>
      </c>
      <c r="AG1238" s="2">
        <v>3334500</v>
      </c>
      <c r="AH1238" s="2">
        <v>2127657</v>
      </c>
      <c r="AI1238" s="2">
        <v>0</v>
      </c>
      <c r="AJ1238" s="2">
        <v>0</v>
      </c>
      <c r="AK1238" s="2">
        <v>0</v>
      </c>
      <c r="AL1238" s="25" t="e">
        <f>VLOOKUP(H1238,Tabla3[[#All],[Comuna]:[Codigo Comuna]],2,FALSE)</f>
        <v>#N/A</v>
      </c>
      <c r="AM1238" s="28" t="e">
        <f>VLOOKUP(AL1238,Poblacion!E$1:G$347,3,FALSE)</f>
        <v>#N/A</v>
      </c>
      <c r="AN1238" s="28" t="e">
        <f>VLOOKUP(AL1238,Tabla4[[#All],[Código Comuna]:[Población 2025 estimada]],3,FALSE)</f>
        <v>#N/A</v>
      </c>
      <c r="AO1238" s="26" t="e">
        <f>VLOOKUP(AL1238,Pobreza!B$1:E$346,4,FALSE)</f>
        <v>#N/A</v>
      </c>
    </row>
    <row r="1239" spans="1:41" ht="132" x14ac:dyDescent="0.25">
      <c r="A1239" s="5">
        <v>1419</v>
      </c>
      <c r="B1239" s="5" t="s">
        <v>497</v>
      </c>
      <c r="C1239" s="5" t="s">
        <v>497</v>
      </c>
      <c r="D1239" s="1" t="s">
        <v>498</v>
      </c>
      <c r="E1239" s="1" t="s">
        <v>116</v>
      </c>
      <c r="F1239" s="1" t="s">
        <v>121</v>
      </c>
      <c r="G1239" s="1" t="s">
        <v>2285</v>
      </c>
      <c r="H1239" s="1" t="s">
        <v>2286</v>
      </c>
      <c r="I1239" s="5" t="s">
        <v>4912</v>
      </c>
      <c r="J1239" s="5">
        <v>596</v>
      </c>
      <c r="K1239" s="5" t="s">
        <v>20</v>
      </c>
      <c r="L1239" s="5" t="s">
        <v>21</v>
      </c>
      <c r="M1239" s="5">
        <v>58795</v>
      </c>
      <c r="N1239" s="5" t="s">
        <v>2283</v>
      </c>
      <c r="O1239" s="1" t="s">
        <v>2284</v>
      </c>
      <c r="P1239" s="1" t="s">
        <v>533</v>
      </c>
      <c r="Q1239" s="1" t="s">
        <v>556</v>
      </c>
      <c r="R1239" s="1" t="s">
        <v>26</v>
      </c>
      <c r="S1239" s="1" t="s">
        <v>27</v>
      </c>
      <c r="T1239" s="5">
        <v>181763</v>
      </c>
      <c r="U1239" s="1" t="s">
        <v>25</v>
      </c>
      <c r="V1239" s="1" t="s">
        <v>25</v>
      </c>
      <c r="W1239" s="1" t="s">
        <v>25</v>
      </c>
      <c r="X1239" s="1" t="s">
        <v>25</v>
      </c>
      <c r="Y1239" s="1" t="s">
        <v>25</v>
      </c>
      <c r="Z1239" s="1" t="s">
        <v>25</v>
      </c>
      <c r="AA1239" s="1" t="s">
        <v>25</v>
      </c>
      <c r="AB1239" s="1" t="s">
        <v>25</v>
      </c>
      <c r="AC1239" s="1" t="s">
        <v>4394</v>
      </c>
      <c r="AD1239" s="2">
        <v>0</v>
      </c>
      <c r="AE1239" s="2">
        <v>0</v>
      </c>
      <c r="AF1239" s="2">
        <v>48469</v>
      </c>
      <c r="AG1239" s="2">
        <v>9600</v>
      </c>
      <c r="AH1239" s="2">
        <v>0</v>
      </c>
      <c r="AI1239" s="2">
        <v>0</v>
      </c>
      <c r="AJ1239" s="2">
        <v>0</v>
      </c>
      <c r="AK1239" s="2">
        <v>0</v>
      </c>
      <c r="AL1239" s="25" t="e">
        <f>VLOOKUP(H1239,Tabla3[[#All],[Comuna]:[Codigo Comuna]],2,FALSE)</f>
        <v>#N/A</v>
      </c>
      <c r="AM1239" s="28" t="e">
        <f>VLOOKUP(AL1239,Poblacion!E$1:G$347,3,FALSE)</f>
        <v>#N/A</v>
      </c>
      <c r="AN1239" s="28" t="e">
        <f>VLOOKUP(AL1239,Tabla4[[#All],[Código Comuna]:[Población 2025 estimada]],3,FALSE)</f>
        <v>#N/A</v>
      </c>
      <c r="AO1239" s="26" t="e">
        <f>VLOOKUP(AL1239,Pobreza!B$1:E$346,4,FALSE)</f>
        <v>#N/A</v>
      </c>
    </row>
    <row r="1240" spans="1:41" ht="132" x14ac:dyDescent="0.25">
      <c r="A1240" s="5">
        <v>1420</v>
      </c>
      <c r="B1240" s="5" t="s">
        <v>497</v>
      </c>
      <c r="C1240" s="5" t="s">
        <v>497</v>
      </c>
      <c r="D1240" s="1" t="s">
        <v>498</v>
      </c>
      <c r="E1240" s="1" t="s">
        <v>116</v>
      </c>
      <c r="F1240" s="1" t="s">
        <v>121</v>
      </c>
      <c r="G1240" s="1" t="s">
        <v>2285</v>
      </c>
      <c r="H1240" s="1" t="s">
        <v>2286</v>
      </c>
      <c r="I1240" s="5" t="s">
        <v>4912</v>
      </c>
      <c r="J1240" s="5">
        <v>596</v>
      </c>
      <c r="K1240" s="5" t="s">
        <v>20</v>
      </c>
      <c r="L1240" s="5" t="s">
        <v>30</v>
      </c>
      <c r="M1240" s="5">
        <v>58795</v>
      </c>
      <c r="N1240" s="5" t="s">
        <v>2283</v>
      </c>
      <c r="O1240" s="1" t="s">
        <v>2284</v>
      </c>
      <c r="P1240" s="1" t="s">
        <v>533</v>
      </c>
      <c r="Q1240" s="1" t="s">
        <v>556</v>
      </c>
      <c r="R1240" s="1" t="s">
        <v>26</v>
      </c>
      <c r="S1240" s="1" t="s">
        <v>31</v>
      </c>
      <c r="T1240" s="5">
        <v>181762</v>
      </c>
      <c r="U1240" s="1" t="s">
        <v>25</v>
      </c>
      <c r="V1240" s="1" t="s">
        <v>25</v>
      </c>
      <c r="W1240" s="1" t="s">
        <v>25</v>
      </c>
      <c r="X1240" s="1" t="s">
        <v>25</v>
      </c>
      <c r="Y1240" s="1" t="s">
        <v>25</v>
      </c>
      <c r="Z1240" s="1" t="s">
        <v>25</v>
      </c>
      <c r="AA1240" s="1" t="s">
        <v>25</v>
      </c>
      <c r="AB1240" s="1" t="s">
        <v>25</v>
      </c>
      <c r="AC1240" s="1" t="s">
        <v>4394</v>
      </c>
      <c r="AD1240" s="2">
        <v>0</v>
      </c>
      <c r="AE1240" s="2">
        <v>0</v>
      </c>
      <c r="AF1240" s="2">
        <v>484694</v>
      </c>
      <c r="AG1240" s="2">
        <v>97200</v>
      </c>
      <c r="AH1240" s="2">
        <v>0</v>
      </c>
      <c r="AI1240" s="2">
        <v>0</v>
      </c>
      <c r="AJ1240" s="2">
        <v>0</v>
      </c>
      <c r="AK1240" s="2">
        <v>0</v>
      </c>
      <c r="AL1240" s="25" t="e">
        <f>VLOOKUP(H1240,Tabla3[[#All],[Comuna]:[Codigo Comuna]],2,FALSE)</f>
        <v>#N/A</v>
      </c>
      <c r="AM1240" s="28" t="e">
        <f>VLOOKUP(AL1240,Poblacion!E$1:G$347,3,FALSE)</f>
        <v>#N/A</v>
      </c>
      <c r="AN1240" s="28" t="e">
        <f>VLOOKUP(AL1240,Tabla4[[#All],[Código Comuna]:[Población 2025 estimada]],3,FALSE)</f>
        <v>#N/A</v>
      </c>
      <c r="AO1240" s="26" t="e">
        <f>VLOOKUP(AL1240,Pobreza!B$1:E$346,4,FALSE)</f>
        <v>#N/A</v>
      </c>
    </row>
    <row r="1241" spans="1:41" ht="24" x14ac:dyDescent="0.25">
      <c r="A1241" s="5">
        <v>1422</v>
      </c>
      <c r="B1241" s="5" t="s">
        <v>497</v>
      </c>
      <c r="C1241" s="5" t="s">
        <v>497</v>
      </c>
      <c r="D1241" s="1" t="s">
        <v>498</v>
      </c>
      <c r="E1241" s="1" t="s">
        <v>123</v>
      </c>
      <c r="F1241" s="1" t="str">
        <f t="shared" ref="F1241:F1282" si="19">UPPER(E1241)</f>
        <v>INTERREGIONAL</v>
      </c>
      <c r="G1241" s="1" t="s">
        <v>127</v>
      </c>
      <c r="H1241" s="1" t="s">
        <v>122</v>
      </c>
      <c r="I1241" s="5" t="s">
        <v>4911</v>
      </c>
      <c r="J1241" s="5">
        <v>232</v>
      </c>
      <c r="K1241" s="5" t="s">
        <v>152</v>
      </c>
      <c r="L1241" s="5" t="s">
        <v>21</v>
      </c>
      <c r="M1241" s="5">
        <v>48968</v>
      </c>
      <c r="N1241" s="5" t="s">
        <v>2287</v>
      </c>
      <c r="O1241" s="1" t="s">
        <v>2288</v>
      </c>
      <c r="P1241" s="1" t="s">
        <v>706</v>
      </c>
      <c r="Q1241" s="1" t="s">
        <v>2679</v>
      </c>
      <c r="R1241" s="1" t="s">
        <v>26</v>
      </c>
      <c r="S1241" s="1" t="s">
        <v>31</v>
      </c>
      <c r="T1241" s="5">
        <v>149868</v>
      </c>
      <c r="U1241" s="1" t="s">
        <v>500</v>
      </c>
      <c r="V1241" s="1" t="s">
        <v>25</v>
      </c>
      <c r="W1241" s="1" t="s">
        <v>25</v>
      </c>
      <c r="X1241" s="1" t="s">
        <v>25</v>
      </c>
      <c r="Y1241" s="1" t="s">
        <v>25</v>
      </c>
      <c r="Z1241" s="1" t="s">
        <v>25</v>
      </c>
      <c r="AA1241" s="1" t="s">
        <v>25</v>
      </c>
      <c r="AB1241" s="1" t="s">
        <v>25</v>
      </c>
      <c r="AC1241" s="1" t="s">
        <v>4394</v>
      </c>
      <c r="AD1241" s="2">
        <v>0</v>
      </c>
      <c r="AE1241" s="2">
        <v>86824.528999999995</v>
      </c>
      <c r="AF1241" s="2">
        <v>49245</v>
      </c>
      <c r="AG1241" s="2">
        <v>0</v>
      </c>
      <c r="AH1241" s="2">
        <v>0</v>
      </c>
      <c r="AI1241" s="2">
        <v>0</v>
      </c>
      <c r="AJ1241" s="2">
        <v>0</v>
      </c>
      <c r="AK1241" s="2">
        <v>0</v>
      </c>
      <c r="AL1241" s="25" t="e">
        <f>VLOOKUP(H1241,Tabla3[[#All],[Comuna]:[Codigo Comuna]],2,FALSE)</f>
        <v>#N/A</v>
      </c>
      <c r="AM1241" s="28" t="e">
        <f>VLOOKUP(AL1241,Poblacion!E$1:G$347,3,FALSE)</f>
        <v>#N/A</v>
      </c>
      <c r="AN1241" s="28" t="e">
        <f>VLOOKUP(AL1241,Tabla4[[#All],[Código Comuna]:[Población 2025 estimada]],3,FALSE)</f>
        <v>#N/A</v>
      </c>
      <c r="AO1241" s="26" t="e">
        <f>VLOOKUP(AL1241,Pobreza!B$1:E$346,4,FALSE)</f>
        <v>#N/A</v>
      </c>
    </row>
    <row r="1242" spans="1:41" ht="24" x14ac:dyDescent="0.25">
      <c r="A1242" s="5">
        <v>1424</v>
      </c>
      <c r="B1242" s="5" t="s">
        <v>497</v>
      </c>
      <c r="C1242" s="5" t="s">
        <v>497</v>
      </c>
      <c r="D1242" s="1" t="s">
        <v>498</v>
      </c>
      <c r="E1242" s="1" t="s">
        <v>123</v>
      </c>
      <c r="F1242" s="1" t="str">
        <f t="shared" si="19"/>
        <v>INTERREGIONAL</v>
      </c>
      <c r="G1242" s="1" t="s">
        <v>127</v>
      </c>
      <c r="H1242" s="1" t="s">
        <v>122</v>
      </c>
      <c r="I1242" s="5" t="s">
        <v>4912</v>
      </c>
      <c r="J1242" s="5">
        <v>719</v>
      </c>
      <c r="K1242" s="5" t="s">
        <v>152</v>
      </c>
      <c r="L1242" s="5" t="s">
        <v>21</v>
      </c>
      <c r="M1242" s="5">
        <v>53310</v>
      </c>
      <c r="N1242" s="5" t="s">
        <v>2289</v>
      </c>
      <c r="O1242" s="1" t="s">
        <v>2290</v>
      </c>
      <c r="P1242" s="1" t="s">
        <v>706</v>
      </c>
      <c r="Q1242" s="1" t="s">
        <v>2679</v>
      </c>
      <c r="R1242" s="1" t="s">
        <v>26</v>
      </c>
      <c r="S1242" s="1" t="s">
        <v>126</v>
      </c>
      <c r="T1242" s="5">
        <v>182962</v>
      </c>
      <c r="U1242" s="1" t="s">
        <v>500</v>
      </c>
      <c r="V1242" s="1" t="s">
        <v>25</v>
      </c>
      <c r="W1242" s="1" t="s">
        <v>25</v>
      </c>
      <c r="X1242" s="1" t="s">
        <v>25</v>
      </c>
      <c r="Y1242" s="1" t="s">
        <v>25</v>
      </c>
      <c r="Z1242" s="1" t="s">
        <v>25</v>
      </c>
      <c r="AA1242" s="1" t="s">
        <v>25</v>
      </c>
      <c r="AB1242" s="1" t="s">
        <v>25</v>
      </c>
      <c r="AC1242" s="1" t="s">
        <v>4394</v>
      </c>
      <c r="AD1242" s="2">
        <v>0</v>
      </c>
      <c r="AE1242" s="2">
        <v>0</v>
      </c>
      <c r="AF1242" s="2">
        <v>50000</v>
      </c>
      <c r="AG1242" s="2">
        <v>200000</v>
      </c>
      <c r="AH1242" s="2">
        <v>250000</v>
      </c>
      <c r="AI1242" s="2">
        <v>0</v>
      </c>
      <c r="AJ1242" s="2">
        <v>0</v>
      </c>
      <c r="AK1242" s="2">
        <v>0</v>
      </c>
      <c r="AL1242" s="25" t="e">
        <f>VLOOKUP(H1242,Tabla3[[#All],[Comuna]:[Codigo Comuna]],2,FALSE)</f>
        <v>#N/A</v>
      </c>
      <c r="AM1242" s="28" t="e">
        <f>VLOOKUP(AL1242,Poblacion!E$1:G$347,3,FALSE)</f>
        <v>#N/A</v>
      </c>
      <c r="AN1242" s="28" t="e">
        <f>VLOOKUP(AL1242,Tabla4[[#All],[Código Comuna]:[Población 2025 estimada]],3,FALSE)</f>
        <v>#N/A</v>
      </c>
      <c r="AO1242" s="26" t="e">
        <f>VLOOKUP(AL1242,Pobreza!B$1:E$346,4,FALSE)</f>
        <v>#N/A</v>
      </c>
    </row>
    <row r="1243" spans="1:41" ht="24" x14ac:dyDescent="0.25">
      <c r="A1243" s="5">
        <v>1425</v>
      </c>
      <c r="B1243" s="5" t="s">
        <v>497</v>
      </c>
      <c r="C1243" s="5" t="s">
        <v>497</v>
      </c>
      <c r="D1243" s="1" t="s">
        <v>498</v>
      </c>
      <c r="E1243" s="1" t="s">
        <v>123</v>
      </c>
      <c r="F1243" s="1" t="str">
        <f t="shared" si="19"/>
        <v>INTERREGIONAL</v>
      </c>
      <c r="G1243" s="1" t="s">
        <v>127</v>
      </c>
      <c r="H1243" s="1" t="s">
        <v>122</v>
      </c>
      <c r="I1243" s="5" t="s">
        <v>4911</v>
      </c>
      <c r="J1243" s="5">
        <v>231</v>
      </c>
      <c r="K1243" s="5" t="s">
        <v>152</v>
      </c>
      <c r="L1243" s="5" t="s">
        <v>21</v>
      </c>
      <c r="M1243" s="5">
        <v>48964</v>
      </c>
      <c r="N1243" s="5" t="s">
        <v>2291</v>
      </c>
      <c r="O1243" s="1" t="s">
        <v>2292</v>
      </c>
      <c r="P1243" s="1" t="s">
        <v>706</v>
      </c>
      <c r="Q1243" s="1" t="s">
        <v>2679</v>
      </c>
      <c r="R1243" s="1" t="s">
        <v>26</v>
      </c>
      <c r="S1243" s="1" t="s">
        <v>31</v>
      </c>
      <c r="T1243" s="5">
        <v>149863</v>
      </c>
      <c r="U1243" s="1" t="s">
        <v>500</v>
      </c>
      <c r="V1243" s="1" t="s">
        <v>25</v>
      </c>
      <c r="W1243" s="1" t="s">
        <v>25</v>
      </c>
      <c r="X1243" s="1" t="s">
        <v>25</v>
      </c>
      <c r="Y1243" s="1" t="s">
        <v>25</v>
      </c>
      <c r="Z1243" s="1" t="s">
        <v>25</v>
      </c>
      <c r="AA1243" s="1" t="s">
        <v>25</v>
      </c>
      <c r="AB1243" s="1" t="s">
        <v>25</v>
      </c>
      <c r="AC1243" s="1" t="s">
        <v>4394</v>
      </c>
      <c r="AD1243" s="2">
        <v>498454.32</v>
      </c>
      <c r="AE1243" s="2">
        <v>526767</v>
      </c>
      <c r="AF1243" s="2">
        <v>434789</v>
      </c>
      <c r="AG1243" s="2">
        <v>0</v>
      </c>
      <c r="AH1243" s="2">
        <v>0</v>
      </c>
      <c r="AI1243" s="2">
        <v>0</v>
      </c>
      <c r="AJ1243" s="2">
        <v>0</v>
      </c>
      <c r="AK1243" s="2">
        <v>0</v>
      </c>
      <c r="AL1243" s="25" t="e">
        <f>VLOOKUP(H1243,Tabla3[[#All],[Comuna]:[Codigo Comuna]],2,FALSE)</f>
        <v>#N/A</v>
      </c>
      <c r="AM1243" s="28" t="e">
        <f>VLOOKUP(AL1243,Poblacion!E$1:G$347,3,FALSE)</f>
        <v>#N/A</v>
      </c>
      <c r="AN1243" s="28" t="e">
        <f>VLOOKUP(AL1243,Tabla4[[#All],[Código Comuna]:[Población 2025 estimada]],3,FALSE)</f>
        <v>#N/A</v>
      </c>
      <c r="AO1243" s="26" t="e">
        <f>VLOOKUP(AL1243,Pobreza!B$1:E$346,4,FALSE)</f>
        <v>#N/A</v>
      </c>
    </row>
    <row r="1244" spans="1:41" ht="24" x14ac:dyDescent="0.25">
      <c r="A1244" s="5">
        <v>1426</v>
      </c>
      <c r="B1244" s="5" t="s">
        <v>497</v>
      </c>
      <c r="C1244" s="5" t="s">
        <v>497</v>
      </c>
      <c r="D1244" s="1" t="s">
        <v>498</v>
      </c>
      <c r="E1244" s="1" t="s">
        <v>123</v>
      </c>
      <c r="F1244" s="1" t="str">
        <f t="shared" si="19"/>
        <v>INTERREGIONAL</v>
      </c>
      <c r="G1244" s="1" t="s">
        <v>127</v>
      </c>
      <c r="H1244" s="1" t="s">
        <v>122</v>
      </c>
      <c r="I1244" s="5" t="s">
        <v>4911</v>
      </c>
      <c r="J1244" s="5">
        <v>306</v>
      </c>
      <c r="K1244" s="5" t="s">
        <v>152</v>
      </c>
      <c r="L1244" s="5" t="s">
        <v>21</v>
      </c>
      <c r="M1244" s="5">
        <v>51984</v>
      </c>
      <c r="N1244" s="5" t="s">
        <v>2293</v>
      </c>
      <c r="O1244" s="1" t="s">
        <v>2294</v>
      </c>
      <c r="P1244" s="1" t="s">
        <v>706</v>
      </c>
      <c r="Q1244" s="1" t="s">
        <v>2679</v>
      </c>
      <c r="R1244" s="1" t="s">
        <v>26</v>
      </c>
      <c r="S1244" s="1" t="s">
        <v>31</v>
      </c>
      <c r="T1244" s="5">
        <v>161283</v>
      </c>
      <c r="U1244" s="1" t="s">
        <v>500</v>
      </c>
      <c r="V1244" s="1" t="s">
        <v>25</v>
      </c>
      <c r="W1244" s="1" t="s">
        <v>25</v>
      </c>
      <c r="X1244" s="1" t="s">
        <v>25</v>
      </c>
      <c r="Y1244" s="1" t="s">
        <v>25</v>
      </c>
      <c r="Z1244" s="1" t="s">
        <v>25</v>
      </c>
      <c r="AA1244" s="1" t="s">
        <v>25</v>
      </c>
      <c r="AB1244" s="1" t="s">
        <v>25</v>
      </c>
      <c r="AC1244" s="1" t="s">
        <v>4394</v>
      </c>
      <c r="AD1244" s="2">
        <v>18371.982</v>
      </c>
      <c r="AE1244" s="2">
        <v>227395.13099999999</v>
      </c>
      <c r="AF1244" s="2">
        <v>147232</v>
      </c>
      <c r="AG1244" s="2">
        <v>0</v>
      </c>
      <c r="AH1244" s="2">
        <v>0</v>
      </c>
      <c r="AI1244" s="2">
        <v>0</v>
      </c>
      <c r="AJ1244" s="2">
        <v>0</v>
      </c>
      <c r="AK1244" s="2">
        <v>0</v>
      </c>
      <c r="AL1244" s="25" t="e">
        <f>VLOOKUP(H1244,Tabla3[[#All],[Comuna]:[Codigo Comuna]],2,FALSE)</f>
        <v>#N/A</v>
      </c>
      <c r="AM1244" s="28" t="e">
        <f>VLOOKUP(AL1244,Poblacion!E$1:G$347,3,FALSE)</f>
        <v>#N/A</v>
      </c>
      <c r="AN1244" s="28" t="e">
        <f>VLOOKUP(AL1244,Tabla4[[#All],[Código Comuna]:[Población 2025 estimada]],3,FALSE)</f>
        <v>#N/A</v>
      </c>
      <c r="AO1244" s="26" t="e">
        <f>VLOOKUP(AL1244,Pobreza!B$1:E$346,4,FALSE)</f>
        <v>#N/A</v>
      </c>
    </row>
    <row r="1245" spans="1:41" ht="24" x14ac:dyDescent="0.25">
      <c r="A1245" s="5">
        <v>1428</v>
      </c>
      <c r="B1245" s="5" t="s">
        <v>497</v>
      </c>
      <c r="C1245" s="5" t="s">
        <v>497</v>
      </c>
      <c r="D1245" s="1" t="s">
        <v>498</v>
      </c>
      <c r="E1245" s="1" t="s">
        <v>123</v>
      </c>
      <c r="F1245" s="1" t="str">
        <f t="shared" si="19"/>
        <v>INTERREGIONAL</v>
      </c>
      <c r="G1245" s="1" t="s">
        <v>127</v>
      </c>
      <c r="H1245" s="1" t="s">
        <v>122</v>
      </c>
      <c r="I1245" s="5" t="s">
        <v>4911</v>
      </c>
      <c r="J1245" s="5">
        <v>357</v>
      </c>
      <c r="K1245" s="5" t="s">
        <v>152</v>
      </c>
      <c r="L1245" s="5" t="s">
        <v>21</v>
      </c>
      <c r="M1245" s="5">
        <v>53320</v>
      </c>
      <c r="N1245" s="5" t="s">
        <v>2295</v>
      </c>
      <c r="O1245" s="1" t="s">
        <v>2296</v>
      </c>
      <c r="P1245" s="1" t="s">
        <v>706</v>
      </c>
      <c r="Q1245" s="1" t="s">
        <v>2679</v>
      </c>
      <c r="R1245" s="1" t="s">
        <v>26</v>
      </c>
      <c r="S1245" s="1" t="s">
        <v>31</v>
      </c>
      <c r="T1245" s="5">
        <v>166329</v>
      </c>
      <c r="U1245" s="1" t="s">
        <v>500</v>
      </c>
      <c r="V1245" s="1" t="s">
        <v>25</v>
      </c>
      <c r="W1245" s="1" t="s">
        <v>25</v>
      </c>
      <c r="X1245" s="1" t="s">
        <v>25</v>
      </c>
      <c r="Y1245" s="1" t="s">
        <v>25</v>
      </c>
      <c r="Z1245" s="1" t="s">
        <v>25</v>
      </c>
      <c r="AA1245" s="1" t="s">
        <v>25</v>
      </c>
      <c r="AB1245" s="1" t="s">
        <v>25</v>
      </c>
      <c r="AC1245" s="1" t="s">
        <v>4394</v>
      </c>
      <c r="AD1245" s="2">
        <v>379008.93699999998</v>
      </c>
      <c r="AE1245" s="2">
        <v>423396.21600000001</v>
      </c>
      <c r="AF1245" s="2">
        <v>661791</v>
      </c>
      <c r="AG1245" s="2">
        <v>0</v>
      </c>
      <c r="AH1245" s="2">
        <v>0</v>
      </c>
      <c r="AI1245" s="2">
        <v>0</v>
      </c>
      <c r="AJ1245" s="2">
        <v>0</v>
      </c>
      <c r="AK1245" s="2">
        <v>0</v>
      </c>
      <c r="AL1245" s="25" t="e">
        <f>VLOOKUP(H1245,Tabla3[[#All],[Comuna]:[Codigo Comuna]],2,FALSE)</f>
        <v>#N/A</v>
      </c>
      <c r="AM1245" s="28" t="e">
        <f>VLOOKUP(AL1245,Poblacion!E$1:G$347,3,FALSE)</f>
        <v>#N/A</v>
      </c>
      <c r="AN1245" s="28" t="e">
        <f>VLOOKUP(AL1245,Tabla4[[#All],[Código Comuna]:[Población 2025 estimada]],3,FALSE)</f>
        <v>#N/A</v>
      </c>
      <c r="AO1245" s="26" t="e">
        <f>VLOOKUP(AL1245,Pobreza!B$1:E$346,4,FALSE)</f>
        <v>#N/A</v>
      </c>
    </row>
    <row r="1246" spans="1:41" ht="24" x14ac:dyDescent="0.25">
      <c r="A1246" s="5">
        <v>1429</v>
      </c>
      <c r="B1246" s="5" t="s">
        <v>497</v>
      </c>
      <c r="C1246" s="5" t="s">
        <v>497</v>
      </c>
      <c r="D1246" s="1" t="s">
        <v>498</v>
      </c>
      <c r="E1246" s="1" t="s">
        <v>123</v>
      </c>
      <c r="F1246" s="1" t="str">
        <f t="shared" si="19"/>
        <v>INTERREGIONAL</v>
      </c>
      <c r="G1246" s="1" t="s">
        <v>127</v>
      </c>
      <c r="H1246" s="1" t="s">
        <v>122</v>
      </c>
      <c r="I1246" s="5" t="s">
        <v>4911</v>
      </c>
      <c r="J1246" s="5">
        <v>356</v>
      </c>
      <c r="K1246" s="5" t="s">
        <v>152</v>
      </c>
      <c r="L1246" s="5" t="s">
        <v>21</v>
      </c>
      <c r="M1246" s="5">
        <v>53316</v>
      </c>
      <c r="N1246" s="5" t="s">
        <v>2297</v>
      </c>
      <c r="O1246" s="1" t="s">
        <v>2298</v>
      </c>
      <c r="P1246" s="1" t="s">
        <v>706</v>
      </c>
      <c r="Q1246" s="1" t="s">
        <v>2679</v>
      </c>
      <c r="R1246" s="1" t="s">
        <v>26</v>
      </c>
      <c r="S1246" s="1" t="s">
        <v>31</v>
      </c>
      <c r="T1246" s="5">
        <v>166323</v>
      </c>
      <c r="U1246" s="1" t="s">
        <v>500</v>
      </c>
      <c r="V1246" s="1" t="s">
        <v>25</v>
      </c>
      <c r="W1246" s="1" t="s">
        <v>25</v>
      </c>
      <c r="X1246" s="1" t="s">
        <v>25</v>
      </c>
      <c r="Y1246" s="1" t="s">
        <v>25</v>
      </c>
      <c r="Z1246" s="1" t="s">
        <v>25</v>
      </c>
      <c r="AA1246" s="1" t="s">
        <v>25</v>
      </c>
      <c r="AB1246" s="1" t="s">
        <v>25</v>
      </c>
      <c r="AC1246" s="1" t="s">
        <v>4394</v>
      </c>
      <c r="AD1246" s="2">
        <v>658070</v>
      </c>
      <c r="AE1246" s="2">
        <v>419521.07299999997</v>
      </c>
      <c r="AF1246" s="2">
        <v>60714</v>
      </c>
      <c r="AG1246" s="2">
        <v>0</v>
      </c>
      <c r="AH1246" s="2">
        <v>0</v>
      </c>
      <c r="AI1246" s="2">
        <v>0</v>
      </c>
      <c r="AJ1246" s="2">
        <v>0</v>
      </c>
      <c r="AK1246" s="2">
        <v>0</v>
      </c>
      <c r="AL1246" s="25" t="e">
        <f>VLOOKUP(H1246,Tabla3[[#All],[Comuna]:[Codigo Comuna]],2,FALSE)</f>
        <v>#N/A</v>
      </c>
      <c r="AM1246" s="28" t="e">
        <f>VLOOKUP(AL1246,Poblacion!E$1:G$347,3,FALSE)</f>
        <v>#N/A</v>
      </c>
      <c r="AN1246" s="28" t="e">
        <f>VLOOKUP(AL1246,Tabla4[[#All],[Código Comuna]:[Población 2025 estimada]],3,FALSE)</f>
        <v>#N/A</v>
      </c>
      <c r="AO1246" s="26" t="e">
        <f>VLOOKUP(AL1246,Pobreza!B$1:E$346,4,FALSE)</f>
        <v>#N/A</v>
      </c>
    </row>
    <row r="1247" spans="1:41" ht="24" x14ac:dyDescent="0.25">
      <c r="A1247" s="5">
        <v>1430</v>
      </c>
      <c r="B1247" s="5" t="s">
        <v>497</v>
      </c>
      <c r="C1247" s="5" t="s">
        <v>497</v>
      </c>
      <c r="D1247" s="1" t="s">
        <v>498</v>
      </c>
      <c r="E1247" s="1" t="s">
        <v>123</v>
      </c>
      <c r="F1247" s="1" t="str">
        <f t="shared" si="19"/>
        <v>INTERREGIONAL</v>
      </c>
      <c r="G1247" s="1" t="s">
        <v>127</v>
      </c>
      <c r="H1247" s="1" t="s">
        <v>122</v>
      </c>
      <c r="I1247" s="5" t="s">
        <v>4911</v>
      </c>
      <c r="J1247" s="5">
        <v>359</v>
      </c>
      <c r="K1247" s="5" t="s">
        <v>152</v>
      </c>
      <c r="L1247" s="5" t="s">
        <v>21</v>
      </c>
      <c r="M1247" s="5">
        <v>53606</v>
      </c>
      <c r="N1247" s="5" t="s">
        <v>2299</v>
      </c>
      <c r="O1247" s="1" t="s">
        <v>2300</v>
      </c>
      <c r="P1247" s="1" t="s">
        <v>706</v>
      </c>
      <c r="Q1247" s="1" t="s">
        <v>2679</v>
      </c>
      <c r="R1247" s="1" t="s">
        <v>26</v>
      </c>
      <c r="S1247" s="1" t="s">
        <v>31</v>
      </c>
      <c r="T1247" s="5">
        <v>166880</v>
      </c>
      <c r="U1247" s="1" t="s">
        <v>500</v>
      </c>
      <c r="V1247" s="1" t="s">
        <v>25</v>
      </c>
      <c r="W1247" s="1" t="s">
        <v>25</v>
      </c>
      <c r="X1247" s="1" t="s">
        <v>25</v>
      </c>
      <c r="Y1247" s="1" t="s">
        <v>25</v>
      </c>
      <c r="Z1247" s="1" t="s">
        <v>25</v>
      </c>
      <c r="AA1247" s="1" t="s">
        <v>25</v>
      </c>
      <c r="AB1247" s="1" t="s">
        <v>25</v>
      </c>
      <c r="AC1247" s="1" t="s">
        <v>4394</v>
      </c>
      <c r="AD1247" s="2">
        <v>0</v>
      </c>
      <c r="AE1247" s="2">
        <v>1</v>
      </c>
      <c r="AF1247" s="2">
        <v>262000</v>
      </c>
      <c r="AG1247" s="2">
        <v>0</v>
      </c>
      <c r="AH1247" s="2">
        <v>0</v>
      </c>
      <c r="AI1247" s="2">
        <v>0</v>
      </c>
      <c r="AJ1247" s="2">
        <v>0</v>
      </c>
      <c r="AK1247" s="2">
        <v>0</v>
      </c>
      <c r="AL1247" s="25" t="e">
        <f>VLOOKUP(H1247,Tabla3[[#All],[Comuna]:[Codigo Comuna]],2,FALSE)</f>
        <v>#N/A</v>
      </c>
      <c r="AM1247" s="28" t="e">
        <f>VLOOKUP(AL1247,Poblacion!E$1:G$347,3,FALSE)</f>
        <v>#N/A</v>
      </c>
      <c r="AN1247" s="28" t="e">
        <f>VLOOKUP(AL1247,Tabla4[[#All],[Código Comuna]:[Población 2025 estimada]],3,FALSE)</f>
        <v>#N/A</v>
      </c>
      <c r="AO1247" s="26" t="e">
        <f>VLOOKUP(AL1247,Pobreza!B$1:E$346,4,FALSE)</f>
        <v>#N/A</v>
      </c>
    </row>
    <row r="1248" spans="1:41" ht="24" x14ac:dyDescent="0.25">
      <c r="A1248" s="5">
        <v>1431</v>
      </c>
      <c r="B1248" s="5" t="s">
        <v>497</v>
      </c>
      <c r="C1248" s="5" t="s">
        <v>497</v>
      </c>
      <c r="D1248" s="1" t="s">
        <v>498</v>
      </c>
      <c r="E1248" s="1" t="s">
        <v>123</v>
      </c>
      <c r="F1248" s="1" t="str">
        <f t="shared" si="19"/>
        <v>INTERREGIONAL</v>
      </c>
      <c r="G1248" s="1" t="s">
        <v>127</v>
      </c>
      <c r="H1248" s="1" t="s">
        <v>122</v>
      </c>
      <c r="I1248" s="5" t="s">
        <v>4911</v>
      </c>
      <c r="J1248" s="5">
        <v>355</v>
      </c>
      <c r="K1248" s="5" t="s">
        <v>152</v>
      </c>
      <c r="L1248" s="5" t="s">
        <v>21</v>
      </c>
      <c r="M1248" s="5">
        <v>53315</v>
      </c>
      <c r="N1248" s="5" t="s">
        <v>2301</v>
      </c>
      <c r="O1248" s="1" t="s">
        <v>2302</v>
      </c>
      <c r="P1248" s="1" t="s">
        <v>706</v>
      </c>
      <c r="Q1248" s="1" t="s">
        <v>2679</v>
      </c>
      <c r="R1248" s="1" t="s">
        <v>26</v>
      </c>
      <c r="S1248" s="1" t="s">
        <v>31</v>
      </c>
      <c r="T1248" s="5">
        <v>166320</v>
      </c>
      <c r="U1248" s="1" t="s">
        <v>500</v>
      </c>
      <c r="V1248" s="1" t="s">
        <v>25</v>
      </c>
      <c r="W1248" s="1" t="s">
        <v>25</v>
      </c>
      <c r="X1248" s="1" t="s">
        <v>25</v>
      </c>
      <c r="Y1248" s="1" t="s">
        <v>25</v>
      </c>
      <c r="Z1248" s="1" t="s">
        <v>25</v>
      </c>
      <c r="AA1248" s="1" t="s">
        <v>25</v>
      </c>
      <c r="AB1248" s="1" t="s">
        <v>25</v>
      </c>
      <c r="AC1248" s="1" t="s">
        <v>4394</v>
      </c>
      <c r="AD1248" s="2">
        <v>182054.856</v>
      </c>
      <c r="AE1248" s="2">
        <v>421249</v>
      </c>
      <c r="AF1248" s="2">
        <v>843606</v>
      </c>
      <c r="AG1248" s="2">
        <v>100000</v>
      </c>
      <c r="AH1248" s="2">
        <v>0</v>
      </c>
      <c r="AI1248" s="2">
        <v>0</v>
      </c>
      <c r="AJ1248" s="2">
        <v>0</v>
      </c>
      <c r="AK1248" s="2">
        <v>0</v>
      </c>
      <c r="AL1248" s="25" t="e">
        <f>VLOOKUP(H1248,Tabla3[[#All],[Comuna]:[Codigo Comuna]],2,FALSE)</f>
        <v>#N/A</v>
      </c>
      <c r="AM1248" s="28" t="e">
        <f>VLOOKUP(AL1248,Poblacion!E$1:G$347,3,FALSE)</f>
        <v>#N/A</v>
      </c>
      <c r="AN1248" s="28" t="e">
        <f>VLOOKUP(AL1248,Tabla4[[#All],[Código Comuna]:[Población 2025 estimada]],3,FALSE)</f>
        <v>#N/A</v>
      </c>
      <c r="AO1248" s="26" t="e">
        <f>VLOOKUP(AL1248,Pobreza!B$1:E$346,4,FALSE)</f>
        <v>#N/A</v>
      </c>
    </row>
    <row r="1249" spans="1:41" ht="24" x14ac:dyDescent="0.25">
      <c r="A1249" s="5">
        <v>1432</v>
      </c>
      <c r="B1249" s="5" t="s">
        <v>497</v>
      </c>
      <c r="C1249" s="5" t="s">
        <v>497</v>
      </c>
      <c r="D1249" s="1" t="s">
        <v>498</v>
      </c>
      <c r="E1249" s="1" t="s">
        <v>123</v>
      </c>
      <c r="F1249" s="1" t="str">
        <f t="shared" si="19"/>
        <v>INTERREGIONAL</v>
      </c>
      <c r="G1249" s="1" t="s">
        <v>127</v>
      </c>
      <c r="H1249" s="1" t="s">
        <v>122</v>
      </c>
      <c r="I1249" s="5" t="s">
        <v>4911</v>
      </c>
      <c r="J1249" s="5">
        <v>465</v>
      </c>
      <c r="K1249" s="5" t="s">
        <v>152</v>
      </c>
      <c r="L1249" s="5" t="s">
        <v>21</v>
      </c>
      <c r="M1249" s="5">
        <v>55744</v>
      </c>
      <c r="N1249" s="5" t="s">
        <v>2303</v>
      </c>
      <c r="O1249" s="1" t="s">
        <v>2304</v>
      </c>
      <c r="P1249" s="1" t="s">
        <v>706</v>
      </c>
      <c r="Q1249" s="1" t="s">
        <v>2679</v>
      </c>
      <c r="R1249" s="1" t="s">
        <v>26</v>
      </c>
      <c r="S1249" s="1" t="s">
        <v>31</v>
      </c>
      <c r="T1249" s="5">
        <v>183308</v>
      </c>
      <c r="U1249" s="1" t="s">
        <v>25</v>
      </c>
      <c r="V1249" s="1" t="s">
        <v>25</v>
      </c>
      <c r="W1249" s="1" t="s">
        <v>25</v>
      </c>
      <c r="X1249" s="1" t="s">
        <v>25</v>
      </c>
      <c r="Y1249" s="1" t="s">
        <v>25</v>
      </c>
      <c r="Z1249" s="1" t="s">
        <v>25</v>
      </c>
      <c r="AA1249" s="1" t="s">
        <v>25</v>
      </c>
      <c r="AB1249" s="1" t="s">
        <v>25</v>
      </c>
      <c r="AC1249" s="1" t="s">
        <v>4394</v>
      </c>
      <c r="AD1249" s="2">
        <v>79065.361000000004</v>
      </c>
      <c r="AE1249" s="2">
        <v>579298.71200000006</v>
      </c>
      <c r="AF1249" s="2">
        <v>111132</v>
      </c>
      <c r="AG1249" s="2">
        <v>0</v>
      </c>
      <c r="AH1249" s="2">
        <v>0</v>
      </c>
      <c r="AI1249" s="2">
        <v>0</v>
      </c>
      <c r="AJ1249" s="2">
        <v>0</v>
      </c>
      <c r="AK1249" s="2">
        <v>0</v>
      </c>
      <c r="AL1249" s="25" t="e">
        <f>VLOOKUP(H1249,Tabla3[[#All],[Comuna]:[Codigo Comuna]],2,FALSE)</f>
        <v>#N/A</v>
      </c>
      <c r="AM1249" s="28" t="e">
        <f>VLOOKUP(AL1249,Poblacion!E$1:G$347,3,FALSE)</f>
        <v>#N/A</v>
      </c>
      <c r="AN1249" s="28" t="e">
        <f>VLOOKUP(AL1249,Tabla4[[#All],[Código Comuna]:[Población 2025 estimada]],3,FALSE)</f>
        <v>#N/A</v>
      </c>
      <c r="AO1249" s="26" t="e">
        <f>VLOOKUP(AL1249,Pobreza!B$1:E$346,4,FALSE)</f>
        <v>#N/A</v>
      </c>
    </row>
    <row r="1250" spans="1:41" ht="288" x14ac:dyDescent="0.25">
      <c r="A1250" s="5">
        <v>1435</v>
      </c>
      <c r="B1250" s="5" t="s">
        <v>497</v>
      </c>
      <c r="C1250" s="5" t="s">
        <v>497</v>
      </c>
      <c r="D1250" s="1" t="s">
        <v>498</v>
      </c>
      <c r="E1250" s="1" t="s">
        <v>123</v>
      </c>
      <c r="F1250" s="1" t="str">
        <f t="shared" si="19"/>
        <v>INTERREGIONAL</v>
      </c>
      <c r="G1250" s="1" t="s">
        <v>2307</v>
      </c>
      <c r="H1250" s="1" t="s">
        <v>2308</v>
      </c>
      <c r="I1250" s="5" t="s">
        <v>4911</v>
      </c>
      <c r="J1250" s="5">
        <v>455</v>
      </c>
      <c r="K1250" s="5" t="s">
        <v>152</v>
      </c>
      <c r="L1250" s="5" t="s">
        <v>21</v>
      </c>
      <c r="M1250" s="5">
        <v>55392</v>
      </c>
      <c r="N1250" s="5" t="s">
        <v>2305</v>
      </c>
      <c r="O1250" s="1" t="s">
        <v>2306</v>
      </c>
      <c r="P1250" s="1" t="s">
        <v>706</v>
      </c>
      <c r="Q1250" s="1" t="s">
        <v>2679</v>
      </c>
      <c r="R1250" s="1" t="s">
        <v>26</v>
      </c>
      <c r="S1250" s="1" t="s">
        <v>31</v>
      </c>
      <c r="T1250" s="5">
        <v>172530</v>
      </c>
      <c r="U1250" s="1" t="s">
        <v>507</v>
      </c>
      <c r="V1250" s="1" t="s">
        <v>25</v>
      </c>
      <c r="W1250" s="1" t="s">
        <v>25</v>
      </c>
      <c r="X1250" s="1" t="s">
        <v>25</v>
      </c>
      <c r="Y1250" s="1" t="s">
        <v>25</v>
      </c>
      <c r="Z1250" s="1" t="s">
        <v>25</v>
      </c>
      <c r="AA1250" s="1" t="s">
        <v>25</v>
      </c>
      <c r="AB1250" s="1" t="s">
        <v>25</v>
      </c>
      <c r="AC1250" s="1" t="s">
        <v>4394</v>
      </c>
      <c r="AD1250" s="2">
        <v>0</v>
      </c>
      <c r="AE1250" s="2">
        <v>10</v>
      </c>
      <c r="AF1250" s="2">
        <v>161816</v>
      </c>
      <c r="AG1250" s="2">
        <v>0</v>
      </c>
      <c r="AH1250" s="2">
        <v>0</v>
      </c>
      <c r="AI1250" s="2">
        <v>0</v>
      </c>
      <c r="AJ1250" s="2">
        <v>0</v>
      </c>
      <c r="AK1250" s="2">
        <v>0</v>
      </c>
      <c r="AL1250" s="25" t="e">
        <f>VLOOKUP(H1250,Tabla3[[#All],[Comuna]:[Codigo Comuna]],2,FALSE)</f>
        <v>#N/A</v>
      </c>
      <c r="AM1250" s="28" t="e">
        <f>VLOOKUP(AL1250,Poblacion!E$1:G$347,3,FALSE)</f>
        <v>#N/A</v>
      </c>
      <c r="AN1250" s="28" t="e">
        <f>VLOOKUP(AL1250,Tabla4[[#All],[Código Comuna]:[Población 2025 estimada]],3,FALSE)</f>
        <v>#N/A</v>
      </c>
      <c r="AO1250" s="26" t="e">
        <f>VLOOKUP(AL1250,Pobreza!B$1:E$346,4,FALSE)</f>
        <v>#N/A</v>
      </c>
    </row>
    <row r="1251" spans="1:41" ht="24" x14ac:dyDescent="0.25">
      <c r="A1251" s="5">
        <v>1439</v>
      </c>
      <c r="B1251" s="5" t="s">
        <v>497</v>
      </c>
      <c r="C1251" s="5" t="s">
        <v>497</v>
      </c>
      <c r="D1251" s="1" t="s">
        <v>498</v>
      </c>
      <c r="E1251" s="1" t="s">
        <v>123</v>
      </c>
      <c r="F1251" s="1" t="str">
        <f t="shared" si="19"/>
        <v>INTERREGIONAL</v>
      </c>
      <c r="G1251" s="1" t="s">
        <v>127</v>
      </c>
      <c r="H1251" s="1" t="s">
        <v>122</v>
      </c>
      <c r="I1251" s="5" t="s">
        <v>4911</v>
      </c>
      <c r="J1251" s="5">
        <v>503</v>
      </c>
      <c r="K1251" s="5" t="s">
        <v>152</v>
      </c>
      <c r="L1251" s="5" t="s">
        <v>21</v>
      </c>
      <c r="M1251" s="5">
        <v>56355</v>
      </c>
      <c r="N1251" s="5" t="s">
        <v>2309</v>
      </c>
      <c r="O1251" s="1" t="s">
        <v>2310</v>
      </c>
      <c r="P1251" s="1" t="s">
        <v>706</v>
      </c>
      <c r="Q1251" s="1" t="s">
        <v>2679</v>
      </c>
      <c r="R1251" s="1" t="s">
        <v>26</v>
      </c>
      <c r="S1251" s="1" t="s">
        <v>31</v>
      </c>
      <c r="T1251" s="5">
        <v>176090</v>
      </c>
      <c r="U1251" s="1" t="s">
        <v>25</v>
      </c>
      <c r="V1251" s="1" t="s">
        <v>25</v>
      </c>
      <c r="W1251" s="1" t="s">
        <v>25</v>
      </c>
      <c r="X1251" s="1" t="s">
        <v>25</v>
      </c>
      <c r="Y1251" s="1" t="s">
        <v>25</v>
      </c>
      <c r="Z1251" s="1" t="s">
        <v>25</v>
      </c>
      <c r="AA1251" s="1" t="s">
        <v>25</v>
      </c>
      <c r="AB1251" s="1" t="s">
        <v>25</v>
      </c>
      <c r="AC1251" s="1" t="s">
        <v>4394</v>
      </c>
      <c r="AD1251" s="2">
        <v>0</v>
      </c>
      <c r="AE1251" s="2">
        <v>2</v>
      </c>
      <c r="AF1251" s="2">
        <v>783950</v>
      </c>
      <c r="AG1251" s="2">
        <v>0</v>
      </c>
      <c r="AH1251" s="2">
        <v>0</v>
      </c>
      <c r="AI1251" s="2">
        <v>0</v>
      </c>
      <c r="AJ1251" s="2">
        <v>0</v>
      </c>
      <c r="AK1251" s="2">
        <v>0</v>
      </c>
      <c r="AL1251" s="25" t="e">
        <f>VLOOKUP(H1251,Tabla3[[#All],[Comuna]:[Codigo Comuna]],2,FALSE)</f>
        <v>#N/A</v>
      </c>
      <c r="AM1251" s="28" t="e">
        <f>VLOOKUP(AL1251,Poblacion!E$1:G$347,3,FALSE)</f>
        <v>#N/A</v>
      </c>
      <c r="AN1251" s="28" t="e">
        <f>VLOOKUP(AL1251,Tabla4[[#All],[Código Comuna]:[Población 2025 estimada]],3,FALSE)</f>
        <v>#N/A</v>
      </c>
      <c r="AO1251" s="26" t="e">
        <f>VLOOKUP(AL1251,Pobreza!B$1:E$346,4,FALSE)</f>
        <v>#N/A</v>
      </c>
    </row>
    <row r="1252" spans="1:41" ht="24" x14ac:dyDescent="0.25">
      <c r="A1252" s="5">
        <v>1442</v>
      </c>
      <c r="B1252" s="5" t="s">
        <v>497</v>
      </c>
      <c r="C1252" s="5" t="s">
        <v>497</v>
      </c>
      <c r="D1252" s="1" t="s">
        <v>498</v>
      </c>
      <c r="E1252" s="1" t="s">
        <v>123</v>
      </c>
      <c r="F1252" s="1" t="str">
        <f t="shared" si="19"/>
        <v>INTERREGIONAL</v>
      </c>
      <c r="G1252" s="1" t="s">
        <v>127</v>
      </c>
      <c r="H1252" s="1" t="s">
        <v>122</v>
      </c>
      <c r="I1252" s="5" t="s">
        <v>4911</v>
      </c>
      <c r="J1252" s="5">
        <v>531</v>
      </c>
      <c r="K1252" s="5" t="s">
        <v>152</v>
      </c>
      <c r="L1252" s="5" t="s">
        <v>21</v>
      </c>
      <c r="M1252" s="5">
        <v>57308</v>
      </c>
      <c r="N1252" s="5" t="s">
        <v>2311</v>
      </c>
      <c r="O1252" s="1" t="s">
        <v>2312</v>
      </c>
      <c r="P1252" s="1" t="s">
        <v>706</v>
      </c>
      <c r="Q1252" s="1" t="s">
        <v>2679</v>
      </c>
      <c r="R1252" s="1" t="s">
        <v>26</v>
      </c>
      <c r="S1252" s="1" t="s">
        <v>31</v>
      </c>
      <c r="T1252" s="5">
        <v>178491</v>
      </c>
      <c r="U1252" s="1" t="s">
        <v>25</v>
      </c>
      <c r="V1252" s="1" t="s">
        <v>25</v>
      </c>
      <c r="W1252" s="1" t="s">
        <v>25</v>
      </c>
      <c r="X1252" s="1" t="s">
        <v>25</v>
      </c>
      <c r="Y1252" s="1" t="s">
        <v>25</v>
      </c>
      <c r="Z1252" s="1" t="s">
        <v>25</v>
      </c>
      <c r="AA1252" s="1" t="s">
        <v>25</v>
      </c>
      <c r="AB1252" s="1" t="s">
        <v>25</v>
      </c>
      <c r="AC1252" s="1" t="s">
        <v>4394</v>
      </c>
      <c r="AD1252" s="2">
        <v>0</v>
      </c>
      <c r="AE1252" s="2">
        <v>1</v>
      </c>
      <c r="AF1252" s="2">
        <v>2860667</v>
      </c>
      <c r="AG1252" s="2">
        <v>223668</v>
      </c>
      <c r="AH1252" s="2">
        <v>0</v>
      </c>
      <c r="AI1252" s="2">
        <v>0</v>
      </c>
      <c r="AJ1252" s="2">
        <v>0</v>
      </c>
      <c r="AK1252" s="2">
        <v>0</v>
      </c>
      <c r="AL1252" s="25" t="e">
        <f>VLOOKUP(H1252,Tabla3[[#All],[Comuna]:[Codigo Comuna]],2,FALSE)</f>
        <v>#N/A</v>
      </c>
      <c r="AM1252" s="28" t="e">
        <f>VLOOKUP(AL1252,Poblacion!E$1:G$347,3,FALSE)</f>
        <v>#N/A</v>
      </c>
      <c r="AN1252" s="28" t="e">
        <f>VLOOKUP(AL1252,Tabla4[[#All],[Código Comuna]:[Población 2025 estimada]],3,FALSE)</f>
        <v>#N/A</v>
      </c>
      <c r="AO1252" s="26" t="e">
        <f>VLOOKUP(AL1252,Pobreza!B$1:E$346,4,FALSE)</f>
        <v>#N/A</v>
      </c>
    </row>
    <row r="1253" spans="1:41" ht="24" x14ac:dyDescent="0.25">
      <c r="A1253" s="5">
        <v>1443</v>
      </c>
      <c r="B1253" s="5" t="s">
        <v>497</v>
      </c>
      <c r="C1253" s="5" t="s">
        <v>497</v>
      </c>
      <c r="D1253" s="1" t="s">
        <v>498</v>
      </c>
      <c r="E1253" s="1" t="s">
        <v>123</v>
      </c>
      <c r="F1253" s="1" t="str">
        <f t="shared" si="19"/>
        <v>INTERREGIONAL</v>
      </c>
      <c r="G1253" s="1" t="s">
        <v>127</v>
      </c>
      <c r="H1253" s="1" t="s">
        <v>122</v>
      </c>
      <c r="I1253" s="5" t="s">
        <v>4911</v>
      </c>
      <c r="J1253" s="5">
        <v>532</v>
      </c>
      <c r="K1253" s="5" t="s">
        <v>152</v>
      </c>
      <c r="L1253" s="5" t="s">
        <v>21</v>
      </c>
      <c r="M1253" s="5">
        <v>57318</v>
      </c>
      <c r="N1253" s="5" t="s">
        <v>2313</v>
      </c>
      <c r="O1253" s="1" t="s">
        <v>2314</v>
      </c>
      <c r="P1253" s="1" t="s">
        <v>706</v>
      </c>
      <c r="Q1253" s="1" t="s">
        <v>2679</v>
      </c>
      <c r="R1253" s="1" t="s">
        <v>26</v>
      </c>
      <c r="S1253" s="1" t="s">
        <v>31</v>
      </c>
      <c r="T1253" s="5">
        <v>178502</v>
      </c>
      <c r="U1253" s="1" t="s">
        <v>25</v>
      </c>
      <c r="V1253" s="1" t="s">
        <v>25</v>
      </c>
      <c r="W1253" s="1" t="s">
        <v>25</v>
      </c>
      <c r="X1253" s="1" t="s">
        <v>25</v>
      </c>
      <c r="Y1253" s="1" t="s">
        <v>25</v>
      </c>
      <c r="Z1253" s="1" t="s">
        <v>25</v>
      </c>
      <c r="AA1253" s="1" t="s">
        <v>25</v>
      </c>
      <c r="AB1253" s="1" t="s">
        <v>25</v>
      </c>
      <c r="AC1253" s="1" t="s">
        <v>4394</v>
      </c>
      <c r="AD1253" s="2">
        <v>0</v>
      </c>
      <c r="AE1253" s="2">
        <v>1</v>
      </c>
      <c r="AF1253" s="2">
        <v>208400</v>
      </c>
      <c r="AG1253" s="2">
        <v>260500</v>
      </c>
      <c r="AH1253" s="2">
        <v>0</v>
      </c>
      <c r="AI1253" s="2">
        <v>0</v>
      </c>
      <c r="AJ1253" s="2">
        <v>0</v>
      </c>
      <c r="AK1253" s="2">
        <v>0</v>
      </c>
      <c r="AL1253" s="25" t="e">
        <f>VLOOKUP(H1253,Tabla3[[#All],[Comuna]:[Codigo Comuna]],2,FALSE)</f>
        <v>#N/A</v>
      </c>
      <c r="AM1253" s="28" t="e">
        <f>VLOOKUP(AL1253,Poblacion!E$1:G$347,3,FALSE)</f>
        <v>#N/A</v>
      </c>
      <c r="AN1253" s="28" t="e">
        <f>VLOOKUP(AL1253,Tabla4[[#All],[Código Comuna]:[Población 2025 estimada]],3,FALSE)</f>
        <v>#N/A</v>
      </c>
      <c r="AO1253" s="26" t="e">
        <f>VLOOKUP(AL1253,Pobreza!B$1:E$346,4,FALSE)</f>
        <v>#N/A</v>
      </c>
    </row>
    <row r="1254" spans="1:41" ht="24" x14ac:dyDescent="0.25">
      <c r="A1254" s="5">
        <v>1444</v>
      </c>
      <c r="B1254" s="5" t="s">
        <v>497</v>
      </c>
      <c r="C1254" s="5" t="s">
        <v>497</v>
      </c>
      <c r="D1254" s="1" t="s">
        <v>498</v>
      </c>
      <c r="E1254" s="1" t="s">
        <v>123</v>
      </c>
      <c r="F1254" s="1" t="str">
        <f t="shared" si="19"/>
        <v>INTERREGIONAL</v>
      </c>
      <c r="G1254" s="1" t="s">
        <v>127</v>
      </c>
      <c r="H1254" s="1" t="s">
        <v>122</v>
      </c>
      <c r="I1254" s="5" t="s">
        <v>4912</v>
      </c>
      <c r="J1254" s="5">
        <v>713</v>
      </c>
      <c r="K1254" s="5" t="s">
        <v>152</v>
      </c>
      <c r="L1254" s="5" t="s">
        <v>21</v>
      </c>
      <c r="M1254" s="5">
        <v>57377</v>
      </c>
      <c r="N1254" s="5" t="s">
        <v>2315</v>
      </c>
      <c r="O1254" s="1" t="s">
        <v>2316</v>
      </c>
      <c r="P1254" s="1" t="s">
        <v>706</v>
      </c>
      <c r="Q1254" s="1" t="s">
        <v>2679</v>
      </c>
      <c r="R1254" s="1" t="s">
        <v>26</v>
      </c>
      <c r="S1254" s="1" t="s">
        <v>31</v>
      </c>
      <c r="T1254" s="5">
        <v>178650</v>
      </c>
      <c r="U1254" s="1" t="s">
        <v>25</v>
      </c>
      <c r="V1254" s="1" t="s">
        <v>25</v>
      </c>
      <c r="W1254" s="1" t="s">
        <v>25</v>
      </c>
      <c r="X1254" s="1" t="s">
        <v>25</v>
      </c>
      <c r="Y1254" s="1" t="s">
        <v>25</v>
      </c>
      <c r="Z1254" s="1" t="s">
        <v>25</v>
      </c>
      <c r="AA1254" s="1" t="s">
        <v>25</v>
      </c>
      <c r="AB1254" s="1" t="s">
        <v>25</v>
      </c>
      <c r="AC1254" s="1" t="s">
        <v>4394</v>
      </c>
      <c r="AD1254" s="2">
        <v>0</v>
      </c>
      <c r="AE1254" s="2">
        <v>0</v>
      </c>
      <c r="AF1254" s="2">
        <v>200000</v>
      </c>
      <c r="AG1254" s="2">
        <v>200000</v>
      </c>
      <c r="AH1254" s="2">
        <v>100000</v>
      </c>
      <c r="AI1254" s="2">
        <v>0</v>
      </c>
      <c r="AJ1254" s="2">
        <v>0</v>
      </c>
      <c r="AK1254" s="2">
        <v>0</v>
      </c>
      <c r="AL1254" s="25" t="e">
        <f>VLOOKUP(H1254,Tabla3[[#All],[Comuna]:[Codigo Comuna]],2,FALSE)</f>
        <v>#N/A</v>
      </c>
      <c r="AM1254" s="28" t="e">
        <f>VLOOKUP(AL1254,Poblacion!E$1:G$347,3,FALSE)</f>
        <v>#N/A</v>
      </c>
      <c r="AN1254" s="28" t="e">
        <f>VLOOKUP(AL1254,Tabla4[[#All],[Código Comuna]:[Población 2025 estimada]],3,FALSE)</f>
        <v>#N/A</v>
      </c>
      <c r="AO1254" s="26" t="e">
        <f>VLOOKUP(AL1254,Pobreza!B$1:E$346,4,FALSE)</f>
        <v>#N/A</v>
      </c>
    </row>
    <row r="1255" spans="1:41" ht="24" x14ac:dyDescent="0.25">
      <c r="A1255" s="5">
        <v>1445</v>
      </c>
      <c r="B1255" s="5" t="s">
        <v>497</v>
      </c>
      <c r="C1255" s="5" t="s">
        <v>497</v>
      </c>
      <c r="D1255" s="1" t="s">
        <v>498</v>
      </c>
      <c r="E1255" s="1" t="s">
        <v>123</v>
      </c>
      <c r="F1255" s="1" t="str">
        <f t="shared" si="19"/>
        <v>INTERREGIONAL</v>
      </c>
      <c r="G1255" s="1" t="s">
        <v>127</v>
      </c>
      <c r="H1255" s="1" t="s">
        <v>122</v>
      </c>
      <c r="I1255" s="5" t="s">
        <v>4912</v>
      </c>
      <c r="J1255" s="5">
        <v>714</v>
      </c>
      <c r="K1255" s="5" t="s">
        <v>152</v>
      </c>
      <c r="L1255" s="5" t="s">
        <v>21</v>
      </c>
      <c r="M1255" s="5">
        <v>57378</v>
      </c>
      <c r="N1255" s="5" t="s">
        <v>2317</v>
      </c>
      <c r="O1255" s="1" t="s">
        <v>2318</v>
      </c>
      <c r="P1255" s="1" t="s">
        <v>706</v>
      </c>
      <c r="Q1255" s="1" t="s">
        <v>2679</v>
      </c>
      <c r="R1255" s="1" t="s">
        <v>26</v>
      </c>
      <c r="S1255" s="1" t="s">
        <v>31</v>
      </c>
      <c r="T1255" s="5">
        <v>178651</v>
      </c>
      <c r="U1255" s="1" t="s">
        <v>25</v>
      </c>
      <c r="V1255" s="1" t="s">
        <v>25</v>
      </c>
      <c r="W1255" s="1" t="s">
        <v>25</v>
      </c>
      <c r="X1255" s="1" t="s">
        <v>25</v>
      </c>
      <c r="Y1255" s="1" t="s">
        <v>25</v>
      </c>
      <c r="Z1255" s="1" t="s">
        <v>25</v>
      </c>
      <c r="AA1255" s="1" t="s">
        <v>25</v>
      </c>
      <c r="AB1255" s="1" t="s">
        <v>25</v>
      </c>
      <c r="AC1255" s="1" t="s">
        <v>4394</v>
      </c>
      <c r="AD1255" s="2">
        <v>0</v>
      </c>
      <c r="AE1255" s="2">
        <v>0</v>
      </c>
      <c r="AF1255" s="2">
        <v>50000</v>
      </c>
      <c r="AG1255" s="2">
        <v>250000</v>
      </c>
      <c r="AH1255" s="2">
        <v>300000</v>
      </c>
      <c r="AI1255" s="2">
        <v>0</v>
      </c>
      <c r="AJ1255" s="2">
        <v>0</v>
      </c>
      <c r="AK1255" s="2">
        <v>0</v>
      </c>
      <c r="AL1255" s="25" t="e">
        <f>VLOOKUP(H1255,Tabla3[[#All],[Comuna]:[Codigo Comuna]],2,FALSE)</f>
        <v>#N/A</v>
      </c>
      <c r="AM1255" s="28" t="e">
        <f>VLOOKUP(AL1255,Poblacion!E$1:G$347,3,FALSE)</f>
        <v>#N/A</v>
      </c>
      <c r="AN1255" s="28" t="e">
        <f>VLOOKUP(AL1255,Tabla4[[#All],[Código Comuna]:[Población 2025 estimada]],3,FALSE)</f>
        <v>#N/A</v>
      </c>
      <c r="AO1255" s="26" t="e">
        <f>VLOOKUP(AL1255,Pobreza!B$1:E$346,4,FALSE)</f>
        <v>#N/A</v>
      </c>
    </row>
    <row r="1256" spans="1:41" ht="24" x14ac:dyDescent="0.25">
      <c r="A1256" s="5">
        <v>1446</v>
      </c>
      <c r="B1256" s="5" t="s">
        <v>497</v>
      </c>
      <c r="C1256" s="5" t="s">
        <v>497</v>
      </c>
      <c r="D1256" s="1" t="s">
        <v>498</v>
      </c>
      <c r="E1256" s="1" t="s">
        <v>123</v>
      </c>
      <c r="F1256" s="1" t="str">
        <f t="shared" si="19"/>
        <v>INTERREGIONAL</v>
      </c>
      <c r="G1256" s="1" t="s">
        <v>127</v>
      </c>
      <c r="H1256" s="1" t="s">
        <v>122</v>
      </c>
      <c r="I1256" s="5" t="s">
        <v>4912</v>
      </c>
      <c r="J1256" s="5">
        <v>715</v>
      </c>
      <c r="K1256" s="5" t="s">
        <v>152</v>
      </c>
      <c r="L1256" s="5" t="s">
        <v>21</v>
      </c>
      <c r="M1256" s="5">
        <v>57379</v>
      </c>
      <c r="N1256" s="5" t="s">
        <v>2319</v>
      </c>
      <c r="O1256" s="1" t="s">
        <v>2320</v>
      </c>
      <c r="P1256" s="1" t="s">
        <v>706</v>
      </c>
      <c r="Q1256" s="1" t="s">
        <v>2679</v>
      </c>
      <c r="R1256" s="1" t="s">
        <v>26</v>
      </c>
      <c r="S1256" s="1" t="s">
        <v>31</v>
      </c>
      <c r="T1256" s="5">
        <v>178652</v>
      </c>
      <c r="U1256" s="1" t="s">
        <v>25</v>
      </c>
      <c r="V1256" s="1" t="s">
        <v>25</v>
      </c>
      <c r="W1256" s="1" t="s">
        <v>25</v>
      </c>
      <c r="X1256" s="1" t="s">
        <v>25</v>
      </c>
      <c r="Y1256" s="1" t="s">
        <v>25</v>
      </c>
      <c r="Z1256" s="1" t="s">
        <v>25</v>
      </c>
      <c r="AA1256" s="1" t="s">
        <v>25</v>
      </c>
      <c r="AB1256" s="1" t="s">
        <v>25</v>
      </c>
      <c r="AC1256" s="1" t="s">
        <v>4394</v>
      </c>
      <c r="AD1256" s="2">
        <v>0</v>
      </c>
      <c r="AE1256" s="2">
        <v>0</v>
      </c>
      <c r="AF1256" s="2">
        <v>50000</v>
      </c>
      <c r="AG1256" s="2">
        <v>250000</v>
      </c>
      <c r="AH1256" s="2">
        <v>250000</v>
      </c>
      <c r="AI1256" s="2">
        <v>0</v>
      </c>
      <c r="AJ1256" s="2">
        <v>0</v>
      </c>
      <c r="AK1256" s="2">
        <v>0</v>
      </c>
      <c r="AL1256" s="25" t="e">
        <f>VLOOKUP(H1256,Tabla3[[#All],[Comuna]:[Codigo Comuna]],2,FALSE)</f>
        <v>#N/A</v>
      </c>
      <c r="AM1256" s="28" t="e">
        <f>VLOOKUP(AL1256,Poblacion!E$1:G$347,3,FALSE)</f>
        <v>#N/A</v>
      </c>
      <c r="AN1256" s="28" t="e">
        <f>VLOOKUP(AL1256,Tabla4[[#All],[Código Comuna]:[Población 2025 estimada]],3,FALSE)</f>
        <v>#N/A</v>
      </c>
      <c r="AO1256" s="26" t="e">
        <f>VLOOKUP(AL1256,Pobreza!B$1:E$346,4,FALSE)</f>
        <v>#N/A</v>
      </c>
    </row>
    <row r="1257" spans="1:41" ht="24" x14ac:dyDescent="0.25">
      <c r="A1257" s="5">
        <v>1447</v>
      </c>
      <c r="B1257" s="5" t="s">
        <v>497</v>
      </c>
      <c r="C1257" s="5" t="s">
        <v>497</v>
      </c>
      <c r="D1257" s="1" t="s">
        <v>498</v>
      </c>
      <c r="E1257" s="1" t="s">
        <v>123</v>
      </c>
      <c r="F1257" s="1" t="str">
        <f t="shared" si="19"/>
        <v>INTERREGIONAL</v>
      </c>
      <c r="G1257" s="1" t="s">
        <v>127</v>
      </c>
      <c r="H1257" s="1" t="s">
        <v>122</v>
      </c>
      <c r="I1257" s="5" t="s">
        <v>4911</v>
      </c>
      <c r="J1257" s="5">
        <v>537</v>
      </c>
      <c r="K1257" s="5" t="s">
        <v>152</v>
      </c>
      <c r="L1257" s="5" t="s">
        <v>21</v>
      </c>
      <c r="M1257" s="5">
        <v>58010</v>
      </c>
      <c r="N1257" s="5" t="s">
        <v>2321</v>
      </c>
      <c r="O1257" s="1" t="s">
        <v>2322</v>
      </c>
      <c r="P1257" s="1" t="s">
        <v>706</v>
      </c>
      <c r="Q1257" s="1" t="s">
        <v>2679</v>
      </c>
      <c r="R1257" s="1" t="s">
        <v>26</v>
      </c>
      <c r="S1257" s="1" t="s">
        <v>31</v>
      </c>
      <c r="T1257" s="5">
        <v>180019</v>
      </c>
      <c r="U1257" s="1" t="s">
        <v>25</v>
      </c>
      <c r="V1257" s="1" t="s">
        <v>25</v>
      </c>
      <c r="W1257" s="1" t="s">
        <v>25</v>
      </c>
      <c r="X1257" s="1" t="s">
        <v>25</v>
      </c>
      <c r="Y1257" s="1" t="s">
        <v>25</v>
      </c>
      <c r="Z1257" s="1" t="s">
        <v>25</v>
      </c>
      <c r="AA1257" s="1" t="s">
        <v>25</v>
      </c>
      <c r="AB1257" s="1" t="s">
        <v>25</v>
      </c>
      <c r="AC1257" s="1" t="s">
        <v>4394</v>
      </c>
      <c r="AD1257" s="2">
        <v>0</v>
      </c>
      <c r="AE1257" s="2">
        <v>1</v>
      </c>
      <c r="AF1257" s="2">
        <v>962933</v>
      </c>
      <c r="AG1257" s="2">
        <v>1034603</v>
      </c>
      <c r="AH1257" s="2">
        <v>0</v>
      </c>
      <c r="AI1257" s="2">
        <v>0</v>
      </c>
      <c r="AJ1257" s="2">
        <v>0</v>
      </c>
      <c r="AK1257" s="2">
        <v>0</v>
      </c>
      <c r="AL1257" s="25" t="e">
        <f>VLOOKUP(H1257,Tabla3[[#All],[Comuna]:[Codigo Comuna]],2,FALSE)</f>
        <v>#N/A</v>
      </c>
      <c r="AM1257" s="28" t="e">
        <f>VLOOKUP(AL1257,Poblacion!E$1:G$347,3,FALSE)</f>
        <v>#N/A</v>
      </c>
      <c r="AN1257" s="28" t="e">
        <f>VLOOKUP(AL1257,Tabla4[[#All],[Código Comuna]:[Población 2025 estimada]],3,FALSE)</f>
        <v>#N/A</v>
      </c>
      <c r="AO1257" s="26" t="e">
        <f>VLOOKUP(AL1257,Pobreza!B$1:E$346,4,FALSE)</f>
        <v>#N/A</v>
      </c>
    </row>
    <row r="1258" spans="1:41" ht="24" x14ac:dyDescent="0.25">
      <c r="A1258" s="5">
        <v>1448</v>
      </c>
      <c r="B1258" s="5" t="s">
        <v>497</v>
      </c>
      <c r="C1258" s="5" t="s">
        <v>497</v>
      </c>
      <c r="D1258" s="1" t="s">
        <v>498</v>
      </c>
      <c r="E1258" s="1" t="s">
        <v>123</v>
      </c>
      <c r="F1258" s="1" t="str">
        <f t="shared" si="19"/>
        <v>INTERREGIONAL</v>
      </c>
      <c r="G1258" s="1" t="s">
        <v>127</v>
      </c>
      <c r="H1258" s="1" t="s">
        <v>122</v>
      </c>
      <c r="I1258" s="5" t="s">
        <v>4911</v>
      </c>
      <c r="J1258" s="5">
        <v>724</v>
      </c>
      <c r="K1258" s="5" t="s">
        <v>152</v>
      </c>
      <c r="L1258" s="5" t="s">
        <v>21</v>
      </c>
      <c r="M1258" s="5">
        <v>59376</v>
      </c>
      <c r="N1258" s="5" t="s">
        <v>2323</v>
      </c>
      <c r="O1258" s="1" t="s">
        <v>2324</v>
      </c>
      <c r="P1258" s="1" t="s">
        <v>706</v>
      </c>
      <c r="Q1258" s="1" t="s">
        <v>2679</v>
      </c>
      <c r="R1258" s="1" t="s">
        <v>26</v>
      </c>
      <c r="S1258" s="1" t="s">
        <v>31</v>
      </c>
      <c r="T1258" s="5">
        <v>183031</v>
      </c>
      <c r="U1258" s="1" t="s">
        <v>25</v>
      </c>
      <c r="V1258" s="1" t="s">
        <v>25</v>
      </c>
      <c r="W1258" s="1" t="s">
        <v>25</v>
      </c>
      <c r="X1258" s="1" t="s">
        <v>25</v>
      </c>
      <c r="Y1258" s="1" t="s">
        <v>25</v>
      </c>
      <c r="Z1258" s="1" t="s">
        <v>25</v>
      </c>
      <c r="AA1258" s="1" t="s">
        <v>25</v>
      </c>
      <c r="AB1258" s="1" t="s">
        <v>25</v>
      </c>
      <c r="AC1258" s="1" t="s">
        <v>4394</v>
      </c>
      <c r="AD1258" s="2">
        <v>0</v>
      </c>
      <c r="AE1258" s="2">
        <v>10</v>
      </c>
      <c r="AF1258" s="2">
        <v>680000</v>
      </c>
      <c r="AG1258" s="2">
        <v>880000</v>
      </c>
      <c r="AH1258" s="2">
        <v>880000</v>
      </c>
      <c r="AI1258" s="2">
        <v>880000</v>
      </c>
      <c r="AJ1258" s="2">
        <v>680000</v>
      </c>
      <c r="AK1258" s="2">
        <v>0</v>
      </c>
      <c r="AL1258" s="25" t="e">
        <f>VLOOKUP(H1258,Tabla3[[#All],[Comuna]:[Codigo Comuna]],2,FALSE)</f>
        <v>#N/A</v>
      </c>
      <c r="AM1258" s="28" t="e">
        <f>VLOOKUP(AL1258,Poblacion!E$1:G$347,3,FALSE)</f>
        <v>#N/A</v>
      </c>
      <c r="AN1258" s="28" t="e">
        <f>VLOOKUP(AL1258,Tabla4[[#All],[Código Comuna]:[Población 2025 estimada]],3,FALSE)</f>
        <v>#N/A</v>
      </c>
      <c r="AO1258" s="26" t="e">
        <f>VLOOKUP(AL1258,Pobreza!B$1:E$346,4,FALSE)</f>
        <v>#N/A</v>
      </c>
    </row>
    <row r="1259" spans="1:41" ht="24" x14ac:dyDescent="0.25">
      <c r="A1259" s="5">
        <v>1449</v>
      </c>
      <c r="B1259" s="5" t="s">
        <v>497</v>
      </c>
      <c r="C1259" s="5" t="s">
        <v>497</v>
      </c>
      <c r="D1259" s="1" t="s">
        <v>498</v>
      </c>
      <c r="E1259" s="1" t="s">
        <v>123</v>
      </c>
      <c r="F1259" s="1" t="str">
        <f t="shared" si="19"/>
        <v>INTERREGIONAL</v>
      </c>
      <c r="G1259" s="1" t="s">
        <v>127</v>
      </c>
      <c r="H1259" s="1" t="s">
        <v>122</v>
      </c>
      <c r="I1259" s="5" t="s">
        <v>4912</v>
      </c>
      <c r="J1259" s="5">
        <v>726</v>
      </c>
      <c r="K1259" s="5" t="s">
        <v>152</v>
      </c>
      <c r="L1259" s="5" t="s">
        <v>21</v>
      </c>
      <c r="M1259" s="5">
        <v>59378</v>
      </c>
      <c r="N1259" s="5" t="s">
        <v>2325</v>
      </c>
      <c r="O1259" s="1" t="s">
        <v>2326</v>
      </c>
      <c r="P1259" s="1" t="s">
        <v>706</v>
      </c>
      <c r="Q1259" s="1" t="s">
        <v>2679</v>
      </c>
      <c r="R1259" s="1" t="s">
        <v>26</v>
      </c>
      <c r="S1259" s="1" t="s">
        <v>31</v>
      </c>
      <c r="T1259" s="5">
        <v>183033</v>
      </c>
      <c r="U1259" s="1" t="s">
        <v>25</v>
      </c>
      <c r="V1259" s="1" t="s">
        <v>25</v>
      </c>
      <c r="W1259" s="1" t="s">
        <v>25</v>
      </c>
      <c r="X1259" s="1" t="s">
        <v>25</v>
      </c>
      <c r="Y1259" s="1" t="s">
        <v>25</v>
      </c>
      <c r="Z1259" s="1" t="s">
        <v>25</v>
      </c>
      <c r="AA1259" s="1" t="s">
        <v>25</v>
      </c>
      <c r="AB1259" s="1" t="s">
        <v>25</v>
      </c>
      <c r="AC1259" s="1" t="s">
        <v>4394</v>
      </c>
      <c r="AD1259" s="2">
        <v>0</v>
      </c>
      <c r="AE1259" s="2">
        <v>0</v>
      </c>
      <c r="AF1259" s="2">
        <v>10000</v>
      </c>
      <c r="AG1259" s="2">
        <v>1300000</v>
      </c>
      <c r="AH1259" s="2">
        <v>1650000</v>
      </c>
      <c r="AI1259" s="2">
        <v>0</v>
      </c>
      <c r="AJ1259" s="2">
        <v>0</v>
      </c>
      <c r="AK1259" s="2">
        <v>0</v>
      </c>
      <c r="AL1259" s="25" t="e">
        <f>VLOOKUP(H1259,Tabla3[[#All],[Comuna]:[Codigo Comuna]],2,FALSE)</f>
        <v>#N/A</v>
      </c>
      <c r="AM1259" s="28" t="e">
        <f>VLOOKUP(AL1259,Poblacion!E$1:G$347,3,FALSE)</f>
        <v>#N/A</v>
      </c>
      <c r="AN1259" s="28" t="e">
        <f>VLOOKUP(AL1259,Tabla4[[#All],[Código Comuna]:[Población 2025 estimada]],3,FALSE)</f>
        <v>#N/A</v>
      </c>
      <c r="AO1259" s="26" t="e">
        <f>VLOOKUP(AL1259,Pobreza!B$1:E$346,4,FALSE)</f>
        <v>#N/A</v>
      </c>
    </row>
    <row r="1260" spans="1:41" ht="24" x14ac:dyDescent="0.25">
      <c r="A1260" s="5">
        <v>1452</v>
      </c>
      <c r="B1260" s="5" t="s">
        <v>497</v>
      </c>
      <c r="C1260" s="5" t="s">
        <v>497</v>
      </c>
      <c r="D1260" s="1" t="s">
        <v>498</v>
      </c>
      <c r="E1260" s="1" t="s">
        <v>123</v>
      </c>
      <c r="F1260" s="1" t="str">
        <f t="shared" si="19"/>
        <v>INTERREGIONAL</v>
      </c>
      <c r="G1260" s="1" t="s">
        <v>127</v>
      </c>
      <c r="H1260" s="1" t="s">
        <v>122</v>
      </c>
      <c r="I1260" s="5" t="s">
        <v>4912</v>
      </c>
      <c r="J1260" s="5">
        <v>728</v>
      </c>
      <c r="K1260" s="5" t="s">
        <v>152</v>
      </c>
      <c r="L1260" s="5" t="s">
        <v>21</v>
      </c>
      <c r="M1260" s="5">
        <v>59380</v>
      </c>
      <c r="N1260" s="5" t="s">
        <v>2327</v>
      </c>
      <c r="O1260" s="1" t="s">
        <v>2328</v>
      </c>
      <c r="P1260" s="1" t="s">
        <v>706</v>
      </c>
      <c r="Q1260" s="1" t="s">
        <v>2679</v>
      </c>
      <c r="R1260" s="1" t="s">
        <v>26</v>
      </c>
      <c r="S1260" s="1" t="s">
        <v>31</v>
      </c>
      <c r="T1260" s="5">
        <v>183035</v>
      </c>
      <c r="U1260" s="1" t="s">
        <v>25</v>
      </c>
      <c r="V1260" s="1" t="s">
        <v>25</v>
      </c>
      <c r="W1260" s="1" t="s">
        <v>25</v>
      </c>
      <c r="X1260" s="1" t="s">
        <v>25</v>
      </c>
      <c r="Y1260" s="1" t="s">
        <v>25</v>
      </c>
      <c r="Z1260" s="1" t="s">
        <v>25</v>
      </c>
      <c r="AA1260" s="1" t="s">
        <v>25</v>
      </c>
      <c r="AB1260" s="1" t="s">
        <v>25</v>
      </c>
      <c r="AC1260" s="1" t="s">
        <v>4394</v>
      </c>
      <c r="AD1260" s="2">
        <v>0</v>
      </c>
      <c r="AE1260" s="2">
        <v>0</v>
      </c>
      <c r="AF1260" s="2">
        <v>10000</v>
      </c>
      <c r="AG1260" s="2">
        <v>1300000</v>
      </c>
      <c r="AH1260" s="2">
        <v>1590000</v>
      </c>
      <c r="AI1260" s="2">
        <v>0</v>
      </c>
      <c r="AJ1260" s="2">
        <v>0</v>
      </c>
      <c r="AK1260" s="2">
        <v>0</v>
      </c>
      <c r="AL1260" s="25" t="e">
        <f>VLOOKUP(H1260,Tabla3[[#All],[Comuna]:[Codigo Comuna]],2,FALSE)</f>
        <v>#N/A</v>
      </c>
      <c r="AM1260" s="28" t="e">
        <f>VLOOKUP(AL1260,Poblacion!E$1:G$347,3,FALSE)</f>
        <v>#N/A</v>
      </c>
      <c r="AN1260" s="28" t="e">
        <f>VLOOKUP(AL1260,Tabla4[[#All],[Código Comuna]:[Población 2025 estimada]],3,FALSE)</f>
        <v>#N/A</v>
      </c>
      <c r="AO1260" s="26" t="e">
        <f>VLOOKUP(AL1260,Pobreza!B$1:E$346,4,FALSE)</f>
        <v>#N/A</v>
      </c>
    </row>
    <row r="1261" spans="1:41" ht="24" x14ac:dyDescent="0.25">
      <c r="A1261" s="5">
        <v>1453</v>
      </c>
      <c r="B1261" s="5" t="s">
        <v>497</v>
      </c>
      <c r="C1261" s="5" t="s">
        <v>497</v>
      </c>
      <c r="D1261" s="1" t="s">
        <v>498</v>
      </c>
      <c r="E1261" s="1" t="s">
        <v>123</v>
      </c>
      <c r="F1261" s="1" t="str">
        <f t="shared" si="19"/>
        <v>INTERREGIONAL</v>
      </c>
      <c r="G1261" s="1" t="s">
        <v>127</v>
      </c>
      <c r="H1261" s="1" t="s">
        <v>122</v>
      </c>
      <c r="I1261" s="5" t="s">
        <v>4912</v>
      </c>
      <c r="J1261" s="5">
        <v>721</v>
      </c>
      <c r="K1261" s="5" t="s">
        <v>152</v>
      </c>
      <c r="L1261" s="5" t="s">
        <v>21</v>
      </c>
      <c r="M1261" s="5">
        <v>59361</v>
      </c>
      <c r="N1261" s="5" t="s">
        <v>2329</v>
      </c>
      <c r="O1261" s="1" t="s">
        <v>2330</v>
      </c>
      <c r="P1261" s="1" t="s">
        <v>706</v>
      </c>
      <c r="Q1261" s="1" t="s">
        <v>2679</v>
      </c>
      <c r="R1261" s="1" t="s">
        <v>26</v>
      </c>
      <c r="S1261" s="1" t="s">
        <v>31</v>
      </c>
      <c r="T1261" s="5">
        <v>182981</v>
      </c>
      <c r="U1261" s="1" t="s">
        <v>25</v>
      </c>
      <c r="V1261" s="1" t="s">
        <v>25</v>
      </c>
      <c r="W1261" s="1" t="s">
        <v>25</v>
      </c>
      <c r="X1261" s="1" t="s">
        <v>25</v>
      </c>
      <c r="Y1261" s="1" t="s">
        <v>25</v>
      </c>
      <c r="Z1261" s="1" t="s">
        <v>25</v>
      </c>
      <c r="AA1261" s="1" t="s">
        <v>25</v>
      </c>
      <c r="AB1261" s="1" t="s">
        <v>25</v>
      </c>
      <c r="AC1261" s="1" t="s">
        <v>4394</v>
      </c>
      <c r="AD1261" s="2">
        <v>0</v>
      </c>
      <c r="AE1261" s="2">
        <v>0</v>
      </c>
      <c r="AF1261" s="2">
        <v>52000</v>
      </c>
      <c r="AG1261" s="2">
        <v>200000</v>
      </c>
      <c r="AH1261" s="2">
        <v>200000</v>
      </c>
      <c r="AI1261" s="2">
        <v>0</v>
      </c>
      <c r="AJ1261" s="2">
        <v>0</v>
      </c>
      <c r="AK1261" s="2">
        <v>0</v>
      </c>
      <c r="AL1261" s="25" t="e">
        <f>VLOOKUP(H1261,Tabla3[[#All],[Comuna]:[Codigo Comuna]],2,FALSE)</f>
        <v>#N/A</v>
      </c>
      <c r="AM1261" s="28" t="e">
        <f>VLOOKUP(AL1261,Poblacion!E$1:G$347,3,FALSE)</f>
        <v>#N/A</v>
      </c>
      <c r="AN1261" s="28" t="e">
        <f>VLOOKUP(AL1261,Tabla4[[#All],[Código Comuna]:[Población 2025 estimada]],3,FALSE)</f>
        <v>#N/A</v>
      </c>
      <c r="AO1261" s="26" t="e">
        <f>VLOOKUP(AL1261,Pobreza!B$1:E$346,4,FALSE)</f>
        <v>#N/A</v>
      </c>
    </row>
    <row r="1262" spans="1:41" ht="24" x14ac:dyDescent="0.25">
      <c r="A1262" s="5">
        <v>1454</v>
      </c>
      <c r="B1262" s="5" t="s">
        <v>497</v>
      </c>
      <c r="C1262" s="5" t="s">
        <v>497</v>
      </c>
      <c r="D1262" s="1" t="s">
        <v>498</v>
      </c>
      <c r="E1262" s="1" t="s">
        <v>123</v>
      </c>
      <c r="F1262" s="1" t="str">
        <f t="shared" si="19"/>
        <v>INTERREGIONAL</v>
      </c>
      <c r="G1262" s="1" t="s">
        <v>127</v>
      </c>
      <c r="H1262" s="1" t="s">
        <v>122</v>
      </c>
      <c r="I1262" s="5" t="s">
        <v>4912</v>
      </c>
      <c r="J1262" s="5">
        <v>722</v>
      </c>
      <c r="K1262" s="5" t="s">
        <v>152</v>
      </c>
      <c r="L1262" s="5" t="s">
        <v>21</v>
      </c>
      <c r="M1262" s="5">
        <v>59362</v>
      </c>
      <c r="N1262" s="5" t="s">
        <v>2331</v>
      </c>
      <c r="O1262" s="1" t="s">
        <v>2332</v>
      </c>
      <c r="P1262" s="1" t="s">
        <v>706</v>
      </c>
      <c r="Q1262" s="1" t="s">
        <v>2679</v>
      </c>
      <c r="R1262" s="1" t="s">
        <v>26</v>
      </c>
      <c r="S1262" s="1" t="s">
        <v>31</v>
      </c>
      <c r="T1262" s="5">
        <v>182982</v>
      </c>
      <c r="U1262" s="1" t="s">
        <v>25</v>
      </c>
      <c r="V1262" s="1" t="s">
        <v>25</v>
      </c>
      <c r="W1262" s="1" t="s">
        <v>25</v>
      </c>
      <c r="X1262" s="1" t="s">
        <v>25</v>
      </c>
      <c r="Y1262" s="1" t="s">
        <v>25</v>
      </c>
      <c r="Z1262" s="1" t="s">
        <v>25</v>
      </c>
      <c r="AA1262" s="1" t="s">
        <v>25</v>
      </c>
      <c r="AB1262" s="1" t="s">
        <v>25</v>
      </c>
      <c r="AC1262" s="1" t="s">
        <v>4394</v>
      </c>
      <c r="AD1262" s="2">
        <v>0</v>
      </c>
      <c r="AE1262" s="2">
        <v>0</v>
      </c>
      <c r="AF1262" s="2">
        <v>72000</v>
      </c>
      <c r="AG1262" s="2">
        <v>250000</v>
      </c>
      <c r="AH1262" s="2">
        <v>250000</v>
      </c>
      <c r="AI1262" s="2">
        <v>0</v>
      </c>
      <c r="AJ1262" s="2">
        <v>0</v>
      </c>
      <c r="AK1262" s="2">
        <v>0</v>
      </c>
      <c r="AL1262" s="25" t="e">
        <f>VLOOKUP(H1262,Tabla3[[#All],[Comuna]:[Codigo Comuna]],2,FALSE)</f>
        <v>#N/A</v>
      </c>
      <c r="AM1262" s="28" t="e">
        <f>VLOOKUP(AL1262,Poblacion!E$1:G$347,3,FALSE)</f>
        <v>#N/A</v>
      </c>
      <c r="AN1262" s="28" t="e">
        <f>VLOOKUP(AL1262,Tabla4[[#All],[Código Comuna]:[Población 2025 estimada]],3,FALSE)</f>
        <v>#N/A</v>
      </c>
      <c r="AO1262" s="26" t="e">
        <f>VLOOKUP(AL1262,Pobreza!B$1:E$346,4,FALSE)</f>
        <v>#N/A</v>
      </c>
    </row>
    <row r="1263" spans="1:41" ht="24" x14ac:dyDescent="0.25">
      <c r="A1263" s="6"/>
      <c r="B1263" s="5" t="s">
        <v>497</v>
      </c>
      <c r="C1263" s="5" t="s">
        <v>497</v>
      </c>
      <c r="D1263" s="1" t="s">
        <v>498</v>
      </c>
      <c r="E1263" s="1" t="s">
        <v>123</v>
      </c>
      <c r="F1263" s="1" t="str">
        <f t="shared" si="19"/>
        <v>INTERREGIONAL</v>
      </c>
      <c r="G1263" s="1" t="s">
        <v>127</v>
      </c>
      <c r="H1263" s="1" t="s">
        <v>122</v>
      </c>
      <c r="I1263" s="5" t="s">
        <v>4912</v>
      </c>
      <c r="J1263" s="6"/>
      <c r="K1263" s="5" t="s">
        <v>152</v>
      </c>
      <c r="L1263" s="5" t="s">
        <v>25</v>
      </c>
      <c r="M1263" s="5">
        <v>59457</v>
      </c>
      <c r="N1263" s="5" t="s">
        <v>2333</v>
      </c>
      <c r="O1263" s="1" t="s">
        <v>2334</v>
      </c>
      <c r="P1263" s="1" t="s">
        <v>2335</v>
      </c>
      <c r="Q1263" s="1" t="s">
        <v>25</v>
      </c>
      <c r="R1263" s="1" t="s">
        <v>26</v>
      </c>
      <c r="S1263" s="1" t="s">
        <v>31</v>
      </c>
      <c r="T1263" s="5">
        <v>183242</v>
      </c>
      <c r="U1263" s="1" t="s">
        <v>25</v>
      </c>
      <c r="V1263" s="1" t="s">
        <v>25</v>
      </c>
      <c r="W1263" s="1" t="s">
        <v>25</v>
      </c>
      <c r="X1263" s="1" t="s">
        <v>25</v>
      </c>
      <c r="Y1263" s="1" t="s">
        <v>25</v>
      </c>
      <c r="Z1263" s="1" t="s">
        <v>25</v>
      </c>
      <c r="AA1263" s="1" t="s">
        <v>25</v>
      </c>
      <c r="AB1263" s="1" t="s">
        <v>25</v>
      </c>
      <c r="AC1263" s="1" t="s">
        <v>4394</v>
      </c>
      <c r="AD1263" s="2">
        <v>0</v>
      </c>
      <c r="AE1263" s="2">
        <v>0</v>
      </c>
      <c r="AF1263" s="2">
        <v>10000</v>
      </c>
      <c r="AG1263" s="2">
        <v>200000</v>
      </c>
      <c r="AH1263" s="2">
        <v>290000</v>
      </c>
      <c r="AI1263" s="2">
        <v>0</v>
      </c>
      <c r="AJ1263" s="2">
        <v>0</v>
      </c>
      <c r="AK1263" s="2">
        <v>0</v>
      </c>
      <c r="AL1263" s="25" t="e">
        <f>VLOOKUP(H1263,Tabla3[[#All],[Comuna]:[Codigo Comuna]],2,FALSE)</f>
        <v>#N/A</v>
      </c>
      <c r="AM1263" s="28" t="e">
        <f>VLOOKUP(AL1263,Poblacion!E$1:G$347,3,FALSE)</f>
        <v>#N/A</v>
      </c>
      <c r="AN1263" s="28" t="e">
        <f>VLOOKUP(AL1263,Tabla4[[#All],[Código Comuna]:[Población 2025 estimada]],3,FALSE)</f>
        <v>#N/A</v>
      </c>
      <c r="AO1263" s="26" t="e">
        <f>VLOOKUP(AL1263,Pobreza!B$1:E$346,4,FALSE)</f>
        <v>#N/A</v>
      </c>
    </row>
    <row r="1264" spans="1:41" ht="24" x14ac:dyDescent="0.25">
      <c r="A1264" s="5">
        <v>1457</v>
      </c>
      <c r="B1264" s="5" t="s">
        <v>497</v>
      </c>
      <c r="C1264" s="5" t="s">
        <v>497</v>
      </c>
      <c r="D1264" s="1" t="s">
        <v>498</v>
      </c>
      <c r="E1264" s="1" t="s">
        <v>123</v>
      </c>
      <c r="F1264" s="1" t="str">
        <f t="shared" si="19"/>
        <v>INTERREGIONAL</v>
      </c>
      <c r="G1264" s="1" t="s">
        <v>127</v>
      </c>
      <c r="H1264" s="1" t="s">
        <v>122</v>
      </c>
      <c r="I1264" s="5" t="s">
        <v>4911</v>
      </c>
      <c r="J1264" s="5">
        <v>395</v>
      </c>
      <c r="K1264" s="5" t="s">
        <v>20</v>
      </c>
      <c r="L1264" s="5" t="s">
        <v>21</v>
      </c>
      <c r="M1264" s="5">
        <v>54806</v>
      </c>
      <c r="N1264" s="5" t="s">
        <v>2336</v>
      </c>
      <c r="O1264" s="1" t="s">
        <v>2337</v>
      </c>
      <c r="P1264" s="1" t="s">
        <v>520</v>
      </c>
      <c r="Q1264" s="1" t="s">
        <v>506</v>
      </c>
      <c r="R1264" s="1" t="s">
        <v>89</v>
      </c>
      <c r="S1264" s="1" t="s">
        <v>106</v>
      </c>
      <c r="T1264" s="5">
        <v>170449</v>
      </c>
      <c r="U1264" s="1" t="s">
        <v>500</v>
      </c>
      <c r="V1264" s="1" t="s">
        <v>25</v>
      </c>
      <c r="W1264" s="1" t="s">
        <v>25</v>
      </c>
      <c r="X1264" s="1" t="s">
        <v>25</v>
      </c>
      <c r="Y1264" s="1" t="s">
        <v>25</v>
      </c>
      <c r="Z1264" s="1" t="s">
        <v>25</v>
      </c>
      <c r="AA1264" s="1" t="s">
        <v>25</v>
      </c>
      <c r="AB1264" s="1" t="s">
        <v>25</v>
      </c>
      <c r="AC1264" s="1" t="s">
        <v>4394</v>
      </c>
      <c r="AD1264" s="2">
        <v>0</v>
      </c>
      <c r="AE1264" s="2">
        <v>1</v>
      </c>
      <c r="AF1264" s="2">
        <v>310500</v>
      </c>
      <c r="AG1264" s="2">
        <v>0</v>
      </c>
      <c r="AH1264" s="2">
        <v>0</v>
      </c>
      <c r="AI1264" s="2">
        <v>0</v>
      </c>
      <c r="AJ1264" s="2">
        <v>0</v>
      </c>
      <c r="AK1264" s="2">
        <v>0</v>
      </c>
      <c r="AL1264" s="25" t="e">
        <f>VLOOKUP(H1264,Tabla3[[#All],[Comuna]:[Codigo Comuna]],2,FALSE)</f>
        <v>#N/A</v>
      </c>
      <c r="AM1264" s="28" t="e">
        <f>VLOOKUP(AL1264,Poblacion!E$1:G$347,3,FALSE)</f>
        <v>#N/A</v>
      </c>
      <c r="AN1264" s="28" t="e">
        <f>VLOOKUP(AL1264,Tabla4[[#All],[Código Comuna]:[Población 2025 estimada]],3,FALSE)</f>
        <v>#N/A</v>
      </c>
      <c r="AO1264" s="26" t="e">
        <f>VLOOKUP(AL1264,Pobreza!B$1:E$346,4,FALSE)</f>
        <v>#N/A</v>
      </c>
    </row>
    <row r="1265" spans="1:41" ht="24" x14ac:dyDescent="0.25">
      <c r="A1265" s="5">
        <v>1458</v>
      </c>
      <c r="B1265" s="5" t="s">
        <v>497</v>
      </c>
      <c r="C1265" s="5" t="s">
        <v>497</v>
      </c>
      <c r="D1265" s="1" t="s">
        <v>498</v>
      </c>
      <c r="E1265" s="1" t="s">
        <v>123</v>
      </c>
      <c r="F1265" s="1" t="str">
        <f t="shared" si="19"/>
        <v>INTERREGIONAL</v>
      </c>
      <c r="G1265" s="1" t="s">
        <v>127</v>
      </c>
      <c r="H1265" s="1" t="s">
        <v>122</v>
      </c>
      <c r="I1265" s="5" t="s">
        <v>4911</v>
      </c>
      <c r="J1265" s="5">
        <v>479</v>
      </c>
      <c r="K1265" s="5" t="s">
        <v>20</v>
      </c>
      <c r="L1265" s="5" t="s">
        <v>21</v>
      </c>
      <c r="M1265" s="5">
        <v>56021</v>
      </c>
      <c r="N1265" s="5" t="s">
        <v>2338</v>
      </c>
      <c r="O1265" s="1" t="s">
        <v>2339</v>
      </c>
      <c r="P1265" s="1" t="s">
        <v>607</v>
      </c>
      <c r="Q1265" s="1" t="s">
        <v>522</v>
      </c>
      <c r="R1265" s="1" t="s">
        <v>89</v>
      </c>
      <c r="S1265" s="1" t="s">
        <v>106</v>
      </c>
      <c r="T1265" s="5">
        <v>174785</v>
      </c>
      <c r="U1265" s="1" t="s">
        <v>25</v>
      </c>
      <c r="V1265" s="1" t="s">
        <v>25</v>
      </c>
      <c r="W1265" s="1" t="s">
        <v>25</v>
      </c>
      <c r="X1265" s="1" t="s">
        <v>25</v>
      </c>
      <c r="Y1265" s="1" t="s">
        <v>25</v>
      </c>
      <c r="Z1265" s="1" t="s">
        <v>25</v>
      </c>
      <c r="AA1265" s="1" t="s">
        <v>25</v>
      </c>
      <c r="AB1265" s="1" t="s">
        <v>25</v>
      </c>
      <c r="AC1265" s="1" t="s">
        <v>4394</v>
      </c>
      <c r="AD1265" s="2">
        <v>0</v>
      </c>
      <c r="AE1265" s="2">
        <v>52100</v>
      </c>
      <c r="AF1265" s="2">
        <v>1458800</v>
      </c>
      <c r="AG1265" s="2">
        <v>989900</v>
      </c>
      <c r="AH1265" s="2">
        <v>0</v>
      </c>
      <c r="AI1265" s="2">
        <v>0</v>
      </c>
      <c r="AJ1265" s="2">
        <v>0</v>
      </c>
      <c r="AK1265" s="2">
        <v>0</v>
      </c>
      <c r="AL1265" s="25" t="e">
        <f>VLOOKUP(H1265,Tabla3[[#All],[Comuna]:[Codigo Comuna]],2,FALSE)</f>
        <v>#N/A</v>
      </c>
      <c r="AM1265" s="28" t="e">
        <f>VLOOKUP(AL1265,Poblacion!E$1:G$347,3,FALSE)</f>
        <v>#N/A</v>
      </c>
      <c r="AN1265" s="28" t="e">
        <f>VLOOKUP(AL1265,Tabla4[[#All],[Código Comuna]:[Población 2025 estimada]],3,FALSE)</f>
        <v>#N/A</v>
      </c>
      <c r="AO1265" s="26" t="e">
        <f>VLOOKUP(AL1265,Pobreza!B$1:E$346,4,FALSE)</f>
        <v>#N/A</v>
      </c>
    </row>
    <row r="1266" spans="1:41" ht="36" x14ac:dyDescent="0.25">
      <c r="A1266" s="5">
        <v>1459</v>
      </c>
      <c r="B1266" s="5" t="s">
        <v>2340</v>
      </c>
      <c r="C1266" s="5" t="s">
        <v>2340</v>
      </c>
      <c r="D1266" s="1" t="s">
        <v>2341</v>
      </c>
      <c r="E1266" s="1" t="s">
        <v>18</v>
      </c>
      <c r="F1266" s="1" t="str">
        <f t="shared" si="19"/>
        <v>ARICA Y PARINACOTA</v>
      </c>
      <c r="G1266" s="1" t="s">
        <v>127</v>
      </c>
      <c r="H1266" s="1" t="s">
        <v>122</v>
      </c>
      <c r="I1266" s="5" t="s">
        <v>4911</v>
      </c>
      <c r="J1266" s="5">
        <v>1</v>
      </c>
      <c r="K1266" s="5" t="s">
        <v>20</v>
      </c>
      <c r="L1266" s="5" t="s">
        <v>30</v>
      </c>
      <c r="M1266" s="5">
        <v>58705</v>
      </c>
      <c r="N1266" s="5" t="s">
        <v>2342</v>
      </c>
      <c r="O1266" s="1" t="s">
        <v>2343</v>
      </c>
      <c r="P1266" s="1" t="s">
        <v>533</v>
      </c>
      <c r="Q1266" s="1" t="s">
        <v>2344</v>
      </c>
      <c r="R1266" s="1" t="s">
        <v>26</v>
      </c>
      <c r="S1266" s="1" t="s">
        <v>31</v>
      </c>
      <c r="T1266" s="5">
        <v>181581</v>
      </c>
      <c r="U1266" s="1" t="s">
        <v>25</v>
      </c>
      <c r="V1266" s="1" t="s">
        <v>25</v>
      </c>
      <c r="W1266" s="1" t="s">
        <v>25</v>
      </c>
      <c r="X1266" s="1" t="s">
        <v>25</v>
      </c>
      <c r="Y1266" s="1" t="s">
        <v>25</v>
      </c>
      <c r="Z1266" s="1" t="s">
        <v>25</v>
      </c>
      <c r="AA1266" s="1" t="s">
        <v>25</v>
      </c>
      <c r="AB1266" s="1" t="s">
        <v>25</v>
      </c>
      <c r="AC1266" s="1" t="s">
        <v>4395</v>
      </c>
      <c r="AD1266" s="2">
        <v>0</v>
      </c>
      <c r="AE1266" s="2">
        <v>0</v>
      </c>
      <c r="AF1266" s="2">
        <v>9734417</v>
      </c>
      <c r="AG1266" s="2">
        <v>0</v>
      </c>
      <c r="AH1266" s="2">
        <v>0</v>
      </c>
      <c r="AI1266" s="2">
        <v>0</v>
      </c>
      <c r="AJ1266" s="2">
        <v>0</v>
      </c>
      <c r="AK1266" s="2">
        <v>0</v>
      </c>
      <c r="AL1266" s="25" t="e">
        <f>VLOOKUP(H1266,Tabla3[[#All],[Comuna]:[Codigo Comuna]],2,FALSE)</f>
        <v>#N/A</v>
      </c>
      <c r="AM1266" s="28" t="e">
        <f>VLOOKUP(AL1266,Poblacion!E$1:G$347,3,FALSE)</f>
        <v>#N/A</v>
      </c>
      <c r="AN1266" s="28" t="e">
        <f>VLOOKUP(AL1266,Tabla4[[#All],[Código Comuna]:[Población 2025 estimada]],3,FALSE)</f>
        <v>#N/A</v>
      </c>
      <c r="AO1266" s="26" t="e">
        <f>VLOOKUP(AL1266,Pobreza!B$1:E$346,4,FALSE)</f>
        <v>#N/A</v>
      </c>
    </row>
    <row r="1267" spans="1:41" ht="36" x14ac:dyDescent="0.25">
      <c r="A1267" s="5">
        <v>1460</v>
      </c>
      <c r="B1267" s="5" t="s">
        <v>2340</v>
      </c>
      <c r="C1267" s="5" t="s">
        <v>2340</v>
      </c>
      <c r="D1267" s="1" t="s">
        <v>2341</v>
      </c>
      <c r="E1267" s="1" t="s">
        <v>181</v>
      </c>
      <c r="F1267" s="1" t="str">
        <f t="shared" si="19"/>
        <v>TARAPACÁ</v>
      </c>
      <c r="G1267" s="1" t="s">
        <v>127</v>
      </c>
      <c r="H1267" s="1" t="s">
        <v>122</v>
      </c>
      <c r="I1267" s="5" t="s">
        <v>4911</v>
      </c>
      <c r="J1267" s="5">
        <v>2</v>
      </c>
      <c r="K1267" s="5" t="s">
        <v>20</v>
      </c>
      <c r="L1267" s="5" t="s">
        <v>30</v>
      </c>
      <c r="M1267" s="5">
        <v>58707</v>
      </c>
      <c r="N1267" s="5" t="s">
        <v>2345</v>
      </c>
      <c r="O1267" s="1" t="s">
        <v>2346</v>
      </c>
      <c r="P1267" s="1" t="s">
        <v>533</v>
      </c>
      <c r="Q1267" s="1" t="s">
        <v>2344</v>
      </c>
      <c r="R1267" s="1" t="s">
        <v>26</v>
      </c>
      <c r="S1267" s="1" t="s">
        <v>31</v>
      </c>
      <c r="T1267" s="5">
        <v>181583</v>
      </c>
      <c r="U1267" s="1" t="s">
        <v>25</v>
      </c>
      <c r="V1267" s="1" t="s">
        <v>25</v>
      </c>
      <c r="W1267" s="1" t="s">
        <v>25</v>
      </c>
      <c r="X1267" s="1" t="s">
        <v>25</v>
      </c>
      <c r="Y1267" s="1" t="s">
        <v>25</v>
      </c>
      <c r="Z1267" s="1" t="s">
        <v>25</v>
      </c>
      <c r="AA1267" s="1" t="s">
        <v>25</v>
      </c>
      <c r="AB1267" s="1" t="s">
        <v>25</v>
      </c>
      <c r="AC1267" s="1" t="s">
        <v>4395</v>
      </c>
      <c r="AD1267" s="2">
        <v>0</v>
      </c>
      <c r="AE1267" s="2">
        <v>0</v>
      </c>
      <c r="AF1267" s="2">
        <v>3349396</v>
      </c>
      <c r="AG1267" s="2">
        <v>0</v>
      </c>
      <c r="AH1267" s="2">
        <v>0</v>
      </c>
      <c r="AI1267" s="2">
        <v>0</v>
      </c>
      <c r="AJ1267" s="2">
        <v>0</v>
      </c>
      <c r="AK1267" s="2">
        <v>0</v>
      </c>
      <c r="AL1267" s="25" t="e">
        <f>VLOOKUP(H1267,Tabla3[[#All],[Comuna]:[Codigo Comuna]],2,FALSE)</f>
        <v>#N/A</v>
      </c>
      <c r="AM1267" s="28" t="e">
        <f>VLOOKUP(AL1267,Poblacion!E$1:G$347,3,FALSE)</f>
        <v>#N/A</v>
      </c>
      <c r="AN1267" s="28" t="e">
        <f>VLOOKUP(AL1267,Tabla4[[#All],[Código Comuna]:[Población 2025 estimada]],3,FALSE)</f>
        <v>#N/A</v>
      </c>
      <c r="AO1267" s="26" t="e">
        <f>VLOOKUP(AL1267,Pobreza!B$1:E$346,4,FALSE)</f>
        <v>#N/A</v>
      </c>
    </row>
    <row r="1268" spans="1:41" ht="36" x14ac:dyDescent="0.25">
      <c r="A1268" s="5">
        <v>1461</v>
      </c>
      <c r="B1268" s="5" t="s">
        <v>2340</v>
      </c>
      <c r="C1268" s="5" t="s">
        <v>2340</v>
      </c>
      <c r="D1268" s="1" t="s">
        <v>2341</v>
      </c>
      <c r="E1268" s="1" t="s">
        <v>34</v>
      </c>
      <c r="F1268" s="1" t="str">
        <f t="shared" si="19"/>
        <v>ANTOFAGASTA</v>
      </c>
      <c r="G1268" s="1" t="s">
        <v>127</v>
      </c>
      <c r="H1268" s="1" t="s">
        <v>122</v>
      </c>
      <c r="I1268" s="5" t="s">
        <v>4911</v>
      </c>
      <c r="J1268" s="5">
        <v>3</v>
      </c>
      <c r="K1268" s="5" t="s">
        <v>20</v>
      </c>
      <c r="L1268" s="5" t="s">
        <v>30</v>
      </c>
      <c r="M1268" s="5">
        <v>58714</v>
      </c>
      <c r="N1268" s="5" t="s">
        <v>2347</v>
      </c>
      <c r="O1268" s="1" t="s">
        <v>2348</v>
      </c>
      <c r="P1268" s="1" t="s">
        <v>533</v>
      </c>
      <c r="Q1268" s="1" t="s">
        <v>2344</v>
      </c>
      <c r="R1268" s="1" t="s">
        <v>26</v>
      </c>
      <c r="S1268" s="1" t="s">
        <v>31</v>
      </c>
      <c r="T1268" s="5">
        <v>181590</v>
      </c>
      <c r="U1268" s="1" t="s">
        <v>25</v>
      </c>
      <c r="V1268" s="1" t="s">
        <v>25</v>
      </c>
      <c r="W1268" s="1" t="s">
        <v>25</v>
      </c>
      <c r="X1268" s="1" t="s">
        <v>25</v>
      </c>
      <c r="Y1268" s="1" t="s">
        <v>25</v>
      </c>
      <c r="Z1268" s="1" t="s">
        <v>25</v>
      </c>
      <c r="AA1268" s="1" t="s">
        <v>25</v>
      </c>
      <c r="AB1268" s="1" t="s">
        <v>25</v>
      </c>
      <c r="AC1268" s="1" t="s">
        <v>4395</v>
      </c>
      <c r="AD1268" s="2">
        <v>0</v>
      </c>
      <c r="AE1268" s="2">
        <v>0</v>
      </c>
      <c r="AF1268" s="2">
        <v>3665915</v>
      </c>
      <c r="AG1268" s="2">
        <v>0</v>
      </c>
      <c r="AH1268" s="2">
        <v>0</v>
      </c>
      <c r="AI1268" s="2">
        <v>0</v>
      </c>
      <c r="AJ1268" s="2">
        <v>0</v>
      </c>
      <c r="AK1268" s="2">
        <v>0</v>
      </c>
      <c r="AL1268" s="25" t="e">
        <f>VLOOKUP(H1268,Tabla3[[#All],[Comuna]:[Codigo Comuna]],2,FALSE)</f>
        <v>#N/A</v>
      </c>
      <c r="AM1268" s="28" t="e">
        <f>VLOOKUP(AL1268,Poblacion!E$1:G$347,3,FALSE)</f>
        <v>#N/A</v>
      </c>
      <c r="AN1268" s="28" t="e">
        <f>VLOOKUP(AL1268,Tabla4[[#All],[Código Comuna]:[Población 2025 estimada]],3,FALSE)</f>
        <v>#N/A</v>
      </c>
      <c r="AO1268" s="26" t="e">
        <f>VLOOKUP(AL1268,Pobreza!B$1:E$346,4,FALSE)</f>
        <v>#N/A</v>
      </c>
    </row>
    <row r="1269" spans="1:41" ht="36" x14ac:dyDescent="0.25">
      <c r="A1269" s="5">
        <v>1462</v>
      </c>
      <c r="B1269" s="5" t="s">
        <v>2340</v>
      </c>
      <c r="C1269" s="5" t="s">
        <v>2340</v>
      </c>
      <c r="D1269" s="1" t="s">
        <v>2341</v>
      </c>
      <c r="E1269" s="1" t="s">
        <v>39</v>
      </c>
      <c r="F1269" s="1" t="str">
        <f t="shared" si="19"/>
        <v>ATACAMA</v>
      </c>
      <c r="G1269" s="1" t="s">
        <v>127</v>
      </c>
      <c r="H1269" s="1" t="s">
        <v>122</v>
      </c>
      <c r="I1269" s="5" t="s">
        <v>4911</v>
      </c>
      <c r="J1269" s="5">
        <v>4</v>
      </c>
      <c r="K1269" s="5" t="s">
        <v>20</v>
      </c>
      <c r="L1269" s="5" t="s">
        <v>30</v>
      </c>
      <c r="M1269" s="5">
        <v>58715</v>
      </c>
      <c r="N1269" s="5" t="s">
        <v>2349</v>
      </c>
      <c r="O1269" s="1" t="s">
        <v>2350</v>
      </c>
      <c r="P1269" s="1" t="s">
        <v>533</v>
      </c>
      <c r="Q1269" s="1" t="s">
        <v>2344</v>
      </c>
      <c r="R1269" s="1" t="s">
        <v>26</v>
      </c>
      <c r="S1269" s="1" t="s">
        <v>31</v>
      </c>
      <c r="T1269" s="5">
        <v>181591</v>
      </c>
      <c r="U1269" s="1" t="s">
        <v>25</v>
      </c>
      <c r="V1269" s="1" t="s">
        <v>25</v>
      </c>
      <c r="W1269" s="1" t="s">
        <v>25</v>
      </c>
      <c r="X1269" s="1" t="s">
        <v>25</v>
      </c>
      <c r="Y1269" s="1" t="s">
        <v>25</v>
      </c>
      <c r="Z1269" s="1" t="s">
        <v>25</v>
      </c>
      <c r="AA1269" s="1" t="s">
        <v>25</v>
      </c>
      <c r="AB1269" s="1" t="s">
        <v>25</v>
      </c>
      <c r="AC1269" s="1" t="s">
        <v>4395</v>
      </c>
      <c r="AD1269" s="2">
        <v>0</v>
      </c>
      <c r="AE1269" s="2">
        <v>0</v>
      </c>
      <c r="AF1269" s="2">
        <v>4399991</v>
      </c>
      <c r="AG1269" s="2">
        <v>0</v>
      </c>
      <c r="AH1269" s="2">
        <v>0</v>
      </c>
      <c r="AI1269" s="2">
        <v>0</v>
      </c>
      <c r="AJ1269" s="2">
        <v>0</v>
      </c>
      <c r="AK1269" s="2">
        <v>0</v>
      </c>
      <c r="AL1269" s="25" t="e">
        <f>VLOOKUP(H1269,Tabla3[[#All],[Comuna]:[Codigo Comuna]],2,FALSE)</f>
        <v>#N/A</v>
      </c>
      <c r="AM1269" s="28" t="e">
        <f>VLOOKUP(AL1269,Poblacion!E$1:G$347,3,FALSE)</f>
        <v>#N/A</v>
      </c>
      <c r="AN1269" s="28" t="e">
        <f>VLOOKUP(AL1269,Tabla4[[#All],[Código Comuna]:[Población 2025 estimada]],3,FALSE)</f>
        <v>#N/A</v>
      </c>
      <c r="AO1269" s="26" t="e">
        <f>VLOOKUP(AL1269,Pobreza!B$1:E$346,4,FALSE)</f>
        <v>#N/A</v>
      </c>
    </row>
    <row r="1270" spans="1:41" ht="36" x14ac:dyDescent="0.25">
      <c r="A1270" s="5">
        <v>1463</v>
      </c>
      <c r="B1270" s="5" t="s">
        <v>2340</v>
      </c>
      <c r="C1270" s="5" t="s">
        <v>2340</v>
      </c>
      <c r="D1270" s="1" t="s">
        <v>2341</v>
      </c>
      <c r="E1270" s="1" t="s">
        <v>47</v>
      </c>
      <c r="F1270" s="1" t="str">
        <f t="shared" si="19"/>
        <v>COQUIMBO</v>
      </c>
      <c r="G1270" s="1" t="s">
        <v>127</v>
      </c>
      <c r="H1270" s="1" t="s">
        <v>122</v>
      </c>
      <c r="I1270" s="5" t="s">
        <v>4911</v>
      </c>
      <c r="J1270" s="5">
        <v>5</v>
      </c>
      <c r="K1270" s="5" t="s">
        <v>20</v>
      </c>
      <c r="L1270" s="5" t="s">
        <v>30</v>
      </c>
      <c r="M1270" s="5">
        <v>58716</v>
      </c>
      <c r="N1270" s="5" t="s">
        <v>2351</v>
      </c>
      <c r="O1270" s="1" t="s">
        <v>2352</v>
      </c>
      <c r="P1270" s="1" t="s">
        <v>533</v>
      </c>
      <c r="Q1270" s="1" t="s">
        <v>2344</v>
      </c>
      <c r="R1270" s="1" t="s">
        <v>26</v>
      </c>
      <c r="S1270" s="1" t="s">
        <v>31</v>
      </c>
      <c r="T1270" s="5">
        <v>181593</v>
      </c>
      <c r="U1270" s="1" t="s">
        <v>25</v>
      </c>
      <c r="V1270" s="1" t="s">
        <v>25</v>
      </c>
      <c r="W1270" s="1" t="s">
        <v>25</v>
      </c>
      <c r="X1270" s="1" t="s">
        <v>25</v>
      </c>
      <c r="Y1270" s="1" t="s">
        <v>25</v>
      </c>
      <c r="Z1270" s="1" t="s">
        <v>25</v>
      </c>
      <c r="AA1270" s="1" t="s">
        <v>25</v>
      </c>
      <c r="AB1270" s="1" t="s">
        <v>25</v>
      </c>
      <c r="AC1270" s="1" t="s">
        <v>4395</v>
      </c>
      <c r="AD1270" s="2">
        <v>0</v>
      </c>
      <c r="AE1270" s="2">
        <v>0</v>
      </c>
      <c r="AF1270" s="2">
        <v>7995110</v>
      </c>
      <c r="AG1270" s="2">
        <v>0</v>
      </c>
      <c r="AH1270" s="2">
        <v>0</v>
      </c>
      <c r="AI1270" s="2">
        <v>0</v>
      </c>
      <c r="AJ1270" s="2">
        <v>0</v>
      </c>
      <c r="AK1270" s="2">
        <v>0</v>
      </c>
      <c r="AL1270" s="25" t="e">
        <f>VLOOKUP(H1270,Tabla3[[#All],[Comuna]:[Codigo Comuna]],2,FALSE)</f>
        <v>#N/A</v>
      </c>
      <c r="AM1270" s="28" t="e">
        <f>VLOOKUP(AL1270,Poblacion!E$1:G$347,3,FALSE)</f>
        <v>#N/A</v>
      </c>
      <c r="AN1270" s="28" t="e">
        <f>VLOOKUP(AL1270,Tabla4[[#All],[Código Comuna]:[Población 2025 estimada]],3,FALSE)</f>
        <v>#N/A</v>
      </c>
      <c r="AO1270" s="26" t="e">
        <f>VLOOKUP(AL1270,Pobreza!B$1:E$346,4,FALSE)</f>
        <v>#N/A</v>
      </c>
    </row>
    <row r="1271" spans="1:41" ht="36" x14ac:dyDescent="0.25">
      <c r="A1271" s="5">
        <v>1464</v>
      </c>
      <c r="B1271" s="5" t="s">
        <v>2340</v>
      </c>
      <c r="C1271" s="5" t="s">
        <v>2340</v>
      </c>
      <c r="D1271" s="1" t="s">
        <v>2341</v>
      </c>
      <c r="E1271" s="1" t="s">
        <v>51</v>
      </c>
      <c r="F1271" s="1" t="str">
        <f t="shared" si="19"/>
        <v>VALPARAÍSO</v>
      </c>
      <c r="G1271" s="1" t="s">
        <v>127</v>
      </c>
      <c r="H1271" s="1" t="s">
        <v>122</v>
      </c>
      <c r="I1271" s="5" t="s">
        <v>4911</v>
      </c>
      <c r="J1271" s="5">
        <v>6</v>
      </c>
      <c r="K1271" s="5" t="s">
        <v>20</v>
      </c>
      <c r="L1271" s="5" t="s">
        <v>30</v>
      </c>
      <c r="M1271" s="5">
        <v>58717</v>
      </c>
      <c r="N1271" s="5" t="s">
        <v>2353</v>
      </c>
      <c r="O1271" s="1" t="s">
        <v>2354</v>
      </c>
      <c r="P1271" s="1" t="s">
        <v>533</v>
      </c>
      <c r="Q1271" s="1" t="s">
        <v>2344</v>
      </c>
      <c r="R1271" s="1" t="s">
        <v>26</v>
      </c>
      <c r="S1271" s="1" t="s">
        <v>31</v>
      </c>
      <c r="T1271" s="5">
        <v>181594</v>
      </c>
      <c r="U1271" s="1" t="s">
        <v>25</v>
      </c>
      <c r="V1271" s="1" t="s">
        <v>25</v>
      </c>
      <c r="W1271" s="1" t="s">
        <v>25</v>
      </c>
      <c r="X1271" s="1" t="s">
        <v>25</v>
      </c>
      <c r="Y1271" s="1" t="s">
        <v>25</v>
      </c>
      <c r="Z1271" s="1" t="s">
        <v>25</v>
      </c>
      <c r="AA1271" s="1" t="s">
        <v>25</v>
      </c>
      <c r="AB1271" s="1" t="s">
        <v>25</v>
      </c>
      <c r="AC1271" s="1" t="s">
        <v>4395</v>
      </c>
      <c r="AD1271" s="2">
        <v>0</v>
      </c>
      <c r="AE1271" s="2">
        <v>0</v>
      </c>
      <c r="AF1271" s="2">
        <v>6316632</v>
      </c>
      <c r="AG1271" s="2">
        <v>0</v>
      </c>
      <c r="AH1271" s="2">
        <v>0</v>
      </c>
      <c r="AI1271" s="2">
        <v>0</v>
      </c>
      <c r="AJ1271" s="2">
        <v>0</v>
      </c>
      <c r="AK1271" s="2">
        <v>0</v>
      </c>
      <c r="AL1271" s="25" t="e">
        <f>VLOOKUP(H1271,Tabla3[[#All],[Comuna]:[Codigo Comuna]],2,FALSE)</f>
        <v>#N/A</v>
      </c>
      <c r="AM1271" s="28" t="e">
        <f>VLOOKUP(AL1271,Poblacion!E$1:G$347,3,FALSE)</f>
        <v>#N/A</v>
      </c>
      <c r="AN1271" s="28" t="e">
        <f>VLOOKUP(AL1271,Tabla4[[#All],[Código Comuna]:[Población 2025 estimada]],3,FALSE)</f>
        <v>#N/A</v>
      </c>
      <c r="AO1271" s="26" t="e">
        <f>VLOOKUP(AL1271,Pobreza!B$1:E$346,4,FALSE)</f>
        <v>#N/A</v>
      </c>
    </row>
    <row r="1272" spans="1:41" ht="36" x14ac:dyDescent="0.25">
      <c r="A1272" s="5">
        <v>1465</v>
      </c>
      <c r="B1272" s="5" t="s">
        <v>2340</v>
      </c>
      <c r="C1272" s="5" t="s">
        <v>2340</v>
      </c>
      <c r="D1272" s="1" t="s">
        <v>2341</v>
      </c>
      <c r="E1272" s="1" t="s">
        <v>60</v>
      </c>
      <c r="F1272" s="1" t="s">
        <v>4913</v>
      </c>
      <c r="G1272" s="1" t="s">
        <v>127</v>
      </c>
      <c r="H1272" s="1" t="s">
        <v>122</v>
      </c>
      <c r="I1272" s="5" t="s">
        <v>4911</v>
      </c>
      <c r="J1272" s="5">
        <v>7</v>
      </c>
      <c r="K1272" s="5" t="s">
        <v>20</v>
      </c>
      <c r="L1272" s="5" t="s">
        <v>30</v>
      </c>
      <c r="M1272" s="5">
        <v>58718</v>
      </c>
      <c r="N1272" s="5" t="s">
        <v>2355</v>
      </c>
      <c r="O1272" s="1" t="s">
        <v>2356</v>
      </c>
      <c r="P1272" s="1" t="s">
        <v>533</v>
      </c>
      <c r="Q1272" s="1" t="s">
        <v>2344</v>
      </c>
      <c r="R1272" s="1" t="s">
        <v>26</v>
      </c>
      <c r="S1272" s="1" t="s">
        <v>31</v>
      </c>
      <c r="T1272" s="5">
        <v>181595</v>
      </c>
      <c r="U1272" s="1" t="s">
        <v>25</v>
      </c>
      <c r="V1272" s="1" t="s">
        <v>25</v>
      </c>
      <c r="W1272" s="1" t="s">
        <v>25</v>
      </c>
      <c r="X1272" s="1" t="s">
        <v>25</v>
      </c>
      <c r="Y1272" s="1" t="s">
        <v>25</v>
      </c>
      <c r="Z1272" s="1" t="s">
        <v>25</v>
      </c>
      <c r="AA1272" s="1" t="s">
        <v>25</v>
      </c>
      <c r="AB1272" s="1" t="s">
        <v>25</v>
      </c>
      <c r="AC1272" s="1" t="s">
        <v>4395</v>
      </c>
      <c r="AD1272" s="2">
        <v>0</v>
      </c>
      <c r="AE1272" s="2">
        <v>0</v>
      </c>
      <c r="AF1272" s="2">
        <v>7788908</v>
      </c>
      <c r="AG1272" s="2">
        <v>0</v>
      </c>
      <c r="AH1272" s="2">
        <v>0</v>
      </c>
      <c r="AI1272" s="2">
        <v>0</v>
      </c>
      <c r="AJ1272" s="2">
        <v>0</v>
      </c>
      <c r="AK1272" s="2">
        <v>0</v>
      </c>
      <c r="AL1272" s="25" t="e">
        <f>VLOOKUP(H1272,Tabla3[[#All],[Comuna]:[Codigo Comuna]],2,FALSE)</f>
        <v>#N/A</v>
      </c>
      <c r="AM1272" s="28" t="e">
        <f>VLOOKUP(AL1272,Poblacion!E$1:G$347,3,FALSE)</f>
        <v>#N/A</v>
      </c>
      <c r="AN1272" s="28" t="e">
        <f>VLOOKUP(AL1272,Tabla4[[#All],[Código Comuna]:[Población 2025 estimada]],3,FALSE)</f>
        <v>#N/A</v>
      </c>
      <c r="AO1272" s="26" t="e">
        <f>VLOOKUP(AL1272,Pobreza!B$1:E$346,4,FALSE)</f>
        <v>#N/A</v>
      </c>
    </row>
    <row r="1273" spans="1:41" ht="36" x14ac:dyDescent="0.25">
      <c r="A1273" s="5">
        <v>1466</v>
      </c>
      <c r="B1273" s="5" t="s">
        <v>2340</v>
      </c>
      <c r="C1273" s="5" t="s">
        <v>2340</v>
      </c>
      <c r="D1273" s="1" t="s">
        <v>2341</v>
      </c>
      <c r="E1273" s="1" t="s">
        <v>313</v>
      </c>
      <c r="F1273" s="1" t="s">
        <v>4914</v>
      </c>
      <c r="G1273" s="1" t="s">
        <v>127</v>
      </c>
      <c r="H1273" s="1" t="s">
        <v>122</v>
      </c>
      <c r="I1273" s="5" t="s">
        <v>4911</v>
      </c>
      <c r="J1273" s="5">
        <v>8</v>
      </c>
      <c r="K1273" s="5" t="s">
        <v>20</v>
      </c>
      <c r="L1273" s="5" t="s">
        <v>30</v>
      </c>
      <c r="M1273" s="5">
        <v>58719</v>
      </c>
      <c r="N1273" s="5" t="s">
        <v>2357</v>
      </c>
      <c r="O1273" s="1" t="s">
        <v>2358</v>
      </c>
      <c r="P1273" s="1" t="s">
        <v>533</v>
      </c>
      <c r="Q1273" s="1" t="s">
        <v>2344</v>
      </c>
      <c r="R1273" s="1" t="s">
        <v>26</v>
      </c>
      <c r="S1273" s="1" t="s">
        <v>31</v>
      </c>
      <c r="T1273" s="5">
        <v>181596</v>
      </c>
      <c r="U1273" s="1" t="s">
        <v>25</v>
      </c>
      <c r="V1273" s="1" t="s">
        <v>25</v>
      </c>
      <c r="W1273" s="1" t="s">
        <v>25</v>
      </c>
      <c r="X1273" s="1" t="s">
        <v>25</v>
      </c>
      <c r="Y1273" s="1" t="s">
        <v>25</v>
      </c>
      <c r="Z1273" s="1" t="s">
        <v>25</v>
      </c>
      <c r="AA1273" s="1" t="s">
        <v>25</v>
      </c>
      <c r="AB1273" s="1" t="s">
        <v>25</v>
      </c>
      <c r="AC1273" s="1" t="s">
        <v>4395</v>
      </c>
      <c r="AD1273" s="2">
        <v>0</v>
      </c>
      <c r="AE1273" s="2">
        <v>0</v>
      </c>
      <c r="AF1273" s="2">
        <v>5628950</v>
      </c>
      <c r="AG1273" s="2">
        <v>0</v>
      </c>
      <c r="AH1273" s="2">
        <v>0</v>
      </c>
      <c r="AI1273" s="2">
        <v>0</v>
      </c>
      <c r="AJ1273" s="2">
        <v>0</v>
      </c>
      <c r="AK1273" s="2">
        <v>0</v>
      </c>
      <c r="AL1273" s="25" t="e">
        <f>VLOOKUP(H1273,Tabla3[[#All],[Comuna]:[Codigo Comuna]],2,FALSE)</f>
        <v>#N/A</v>
      </c>
      <c r="AM1273" s="28" t="e">
        <f>VLOOKUP(AL1273,Poblacion!E$1:G$347,3,FALSE)</f>
        <v>#N/A</v>
      </c>
      <c r="AN1273" s="28" t="e">
        <f>VLOOKUP(AL1273,Tabla4[[#All],[Código Comuna]:[Población 2025 estimada]],3,FALSE)</f>
        <v>#N/A</v>
      </c>
      <c r="AO1273" s="26" t="e">
        <f>VLOOKUP(AL1273,Pobreza!B$1:E$346,4,FALSE)</f>
        <v>#N/A</v>
      </c>
    </row>
    <row r="1274" spans="1:41" ht="36" x14ac:dyDescent="0.25">
      <c r="A1274" s="5">
        <v>1467</v>
      </c>
      <c r="B1274" s="5" t="s">
        <v>2340</v>
      </c>
      <c r="C1274" s="5" t="s">
        <v>2340</v>
      </c>
      <c r="D1274" s="1" t="s">
        <v>2341</v>
      </c>
      <c r="E1274" s="1" t="s">
        <v>151</v>
      </c>
      <c r="F1274" s="1" t="str">
        <f t="shared" si="19"/>
        <v>MAULE</v>
      </c>
      <c r="G1274" s="1" t="s">
        <v>127</v>
      </c>
      <c r="H1274" s="1" t="s">
        <v>122</v>
      </c>
      <c r="I1274" s="5" t="s">
        <v>4911</v>
      </c>
      <c r="J1274" s="5">
        <v>9</v>
      </c>
      <c r="K1274" s="5" t="s">
        <v>20</v>
      </c>
      <c r="L1274" s="5" t="s">
        <v>30</v>
      </c>
      <c r="M1274" s="5">
        <v>58722</v>
      </c>
      <c r="N1274" s="5" t="s">
        <v>2359</v>
      </c>
      <c r="O1274" s="1" t="s">
        <v>2360</v>
      </c>
      <c r="P1274" s="1" t="s">
        <v>533</v>
      </c>
      <c r="Q1274" s="1" t="s">
        <v>2344</v>
      </c>
      <c r="R1274" s="1" t="s">
        <v>26</v>
      </c>
      <c r="S1274" s="1" t="s">
        <v>31</v>
      </c>
      <c r="T1274" s="5">
        <v>181599</v>
      </c>
      <c r="U1274" s="1" t="s">
        <v>25</v>
      </c>
      <c r="V1274" s="1" t="s">
        <v>25</v>
      </c>
      <c r="W1274" s="1" t="s">
        <v>25</v>
      </c>
      <c r="X1274" s="1" t="s">
        <v>25</v>
      </c>
      <c r="Y1274" s="1" t="s">
        <v>25</v>
      </c>
      <c r="Z1274" s="1" t="s">
        <v>25</v>
      </c>
      <c r="AA1274" s="1" t="s">
        <v>25</v>
      </c>
      <c r="AB1274" s="1" t="s">
        <v>25</v>
      </c>
      <c r="AC1274" s="1" t="s">
        <v>4395</v>
      </c>
      <c r="AD1274" s="2">
        <v>0</v>
      </c>
      <c r="AE1274" s="2">
        <v>0</v>
      </c>
      <c r="AF1274" s="2">
        <v>5851645</v>
      </c>
      <c r="AG1274" s="2">
        <v>0</v>
      </c>
      <c r="AH1274" s="2">
        <v>0</v>
      </c>
      <c r="AI1274" s="2">
        <v>0</v>
      </c>
      <c r="AJ1274" s="2">
        <v>0</v>
      </c>
      <c r="AK1274" s="2">
        <v>0</v>
      </c>
      <c r="AL1274" s="25" t="e">
        <f>VLOOKUP(H1274,Tabla3[[#All],[Comuna]:[Codigo Comuna]],2,FALSE)</f>
        <v>#N/A</v>
      </c>
      <c r="AM1274" s="28" t="e">
        <f>VLOOKUP(AL1274,Poblacion!E$1:G$347,3,FALSE)</f>
        <v>#N/A</v>
      </c>
      <c r="AN1274" s="28" t="e">
        <f>VLOOKUP(AL1274,Tabla4[[#All],[Código Comuna]:[Población 2025 estimada]],3,FALSE)</f>
        <v>#N/A</v>
      </c>
      <c r="AO1274" s="26" t="e">
        <f>VLOOKUP(AL1274,Pobreza!B$1:E$346,4,FALSE)</f>
        <v>#N/A</v>
      </c>
    </row>
    <row r="1275" spans="1:41" ht="36" x14ac:dyDescent="0.25">
      <c r="A1275" s="5">
        <v>1468</v>
      </c>
      <c r="B1275" s="5" t="s">
        <v>2340</v>
      </c>
      <c r="C1275" s="5" t="s">
        <v>2340</v>
      </c>
      <c r="D1275" s="1" t="s">
        <v>2341</v>
      </c>
      <c r="E1275" s="1" t="s">
        <v>74</v>
      </c>
      <c r="F1275" s="1" t="str">
        <f t="shared" si="19"/>
        <v>ÑUBLE</v>
      </c>
      <c r="G1275" s="1" t="s">
        <v>127</v>
      </c>
      <c r="H1275" s="1" t="s">
        <v>122</v>
      </c>
      <c r="I1275" s="5" t="s">
        <v>4911</v>
      </c>
      <c r="J1275" s="5">
        <v>10</v>
      </c>
      <c r="K1275" s="5" t="s">
        <v>20</v>
      </c>
      <c r="L1275" s="5" t="s">
        <v>30</v>
      </c>
      <c r="M1275" s="5">
        <v>58723</v>
      </c>
      <c r="N1275" s="5" t="s">
        <v>2361</v>
      </c>
      <c r="O1275" s="1" t="s">
        <v>2362</v>
      </c>
      <c r="P1275" s="1" t="s">
        <v>533</v>
      </c>
      <c r="Q1275" s="1" t="s">
        <v>2344</v>
      </c>
      <c r="R1275" s="1" t="s">
        <v>26</v>
      </c>
      <c r="S1275" s="1" t="s">
        <v>31</v>
      </c>
      <c r="T1275" s="5">
        <v>181600</v>
      </c>
      <c r="U1275" s="1" t="s">
        <v>25</v>
      </c>
      <c r="V1275" s="1" t="s">
        <v>25</v>
      </c>
      <c r="W1275" s="1" t="s">
        <v>25</v>
      </c>
      <c r="X1275" s="1" t="s">
        <v>25</v>
      </c>
      <c r="Y1275" s="1" t="s">
        <v>25</v>
      </c>
      <c r="Z1275" s="1" t="s">
        <v>25</v>
      </c>
      <c r="AA1275" s="1" t="s">
        <v>25</v>
      </c>
      <c r="AB1275" s="1" t="s">
        <v>25</v>
      </c>
      <c r="AC1275" s="1" t="s">
        <v>4395</v>
      </c>
      <c r="AD1275" s="2">
        <v>0</v>
      </c>
      <c r="AE1275" s="2">
        <v>0</v>
      </c>
      <c r="AF1275" s="2">
        <v>4848477</v>
      </c>
      <c r="AG1275" s="2">
        <v>0</v>
      </c>
      <c r="AH1275" s="2">
        <v>0</v>
      </c>
      <c r="AI1275" s="2">
        <v>0</v>
      </c>
      <c r="AJ1275" s="2">
        <v>0</v>
      </c>
      <c r="AK1275" s="2">
        <v>0</v>
      </c>
      <c r="AL1275" s="25" t="e">
        <f>VLOOKUP(H1275,Tabla3[[#All],[Comuna]:[Codigo Comuna]],2,FALSE)</f>
        <v>#N/A</v>
      </c>
      <c r="AM1275" s="28" t="e">
        <f>VLOOKUP(AL1275,Poblacion!E$1:G$347,3,FALSE)</f>
        <v>#N/A</v>
      </c>
      <c r="AN1275" s="28" t="e">
        <f>VLOOKUP(AL1275,Tabla4[[#All],[Código Comuna]:[Población 2025 estimada]],3,FALSE)</f>
        <v>#N/A</v>
      </c>
      <c r="AO1275" s="26" t="e">
        <f>VLOOKUP(AL1275,Pobreza!B$1:E$346,4,FALSE)</f>
        <v>#N/A</v>
      </c>
    </row>
    <row r="1276" spans="1:41" ht="36" x14ac:dyDescent="0.25">
      <c r="A1276" s="5">
        <v>1469</v>
      </c>
      <c r="B1276" s="5" t="s">
        <v>2340</v>
      </c>
      <c r="C1276" s="5" t="s">
        <v>2340</v>
      </c>
      <c r="D1276" s="1" t="s">
        <v>2341</v>
      </c>
      <c r="E1276" s="1" t="s">
        <v>81</v>
      </c>
      <c r="F1276" s="1" t="str">
        <f t="shared" si="19"/>
        <v>BIOBÍO</v>
      </c>
      <c r="G1276" s="1" t="s">
        <v>127</v>
      </c>
      <c r="H1276" s="1" t="s">
        <v>122</v>
      </c>
      <c r="I1276" s="5" t="s">
        <v>4911</v>
      </c>
      <c r="J1276" s="5">
        <v>11</v>
      </c>
      <c r="K1276" s="5" t="s">
        <v>20</v>
      </c>
      <c r="L1276" s="5" t="s">
        <v>30</v>
      </c>
      <c r="M1276" s="5">
        <v>58724</v>
      </c>
      <c r="N1276" s="5" t="s">
        <v>2363</v>
      </c>
      <c r="O1276" s="1" t="s">
        <v>2364</v>
      </c>
      <c r="P1276" s="1" t="s">
        <v>533</v>
      </c>
      <c r="Q1276" s="1" t="s">
        <v>2344</v>
      </c>
      <c r="R1276" s="1" t="s">
        <v>26</v>
      </c>
      <c r="S1276" s="1" t="s">
        <v>31</v>
      </c>
      <c r="T1276" s="5">
        <v>181601</v>
      </c>
      <c r="U1276" s="1" t="s">
        <v>25</v>
      </c>
      <c r="V1276" s="1" t="s">
        <v>25</v>
      </c>
      <c r="W1276" s="1" t="s">
        <v>25</v>
      </c>
      <c r="X1276" s="1" t="s">
        <v>25</v>
      </c>
      <c r="Y1276" s="1" t="s">
        <v>25</v>
      </c>
      <c r="Z1276" s="1" t="s">
        <v>25</v>
      </c>
      <c r="AA1276" s="1" t="s">
        <v>25</v>
      </c>
      <c r="AB1276" s="1" t="s">
        <v>25</v>
      </c>
      <c r="AC1276" s="1" t="s">
        <v>4395</v>
      </c>
      <c r="AD1276" s="2">
        <v>0</v>
      </c>
      <c r="AE1276" s="2">
        <v>0</v>
      </c>
      <c r="AF1276" s="2">
        <v>8268326</v>
      </c>
      <c r="AG1276" s="2">
        <v>0</v>
      </c>
      <c r="AH1276" s="2">
        <v>0</v>
      </c>
      <c r="AI1276" s="2">
        <v>0</v>
      </c>
      <c r="AJ1276" s="2">
        <v>0</v>
      </c>
      <c r="AK1276" s="2">
        <v>0</v>
      </c>
      <c r="AL1276" s="25" t="e">
        <f>VLOOKUP(H1276,Tabla3[[#All],[Comuna]:[Codigo Comuna]],2,FALSE)</f>
        <v>#N/A</v>
      </c>
      <c r="AM1276" s="28" t="e">
        <f>VLOOKUP(AL1276,Poblacion!E$1:G$347,3,FALSE)</f>
        <v>#N/A</v>
      </c>
      <c r="AN1276" s="28" t="e">
        <f>VLOOKUP(AL1276,Tabla4[[#All],[Código Comuna]:[Población 2025 estimada]],3,FALSE)</f>
        <v>#N/A</v>
      </c>
      <c r="AO1276" s="26" t="e">
        <f>VLOOKUP(AL1276,Pobreza!B$1:E$346,4,FALSE)</f>
        <v>#N/A</v>
      </c>
    </row>
    <row r="1277" spans="1:41" ht="36" x14ac:dyDescent="0.25">
      <c r="A1277" s="5">
        <v>1470</v>
      </c>
      <c r="B1277" s="5" t="s">
        <v>2340</v>
      </c>
      <c r="C1277" s="5" t="s">
        <v>2340</v>
      </c>
      <c r="D1277" s="1" t="s">
        <v>2341</v>
      </c>
      <c r="E1277" s="1" t="s">
        <v>93</v>
      </c>
      <c r="F1277" s="1" t="str">
        <f t="shared" si="19"/>
        <v>LA ARAUCANÍA</v>
      </c>
      <c r="G1277" s="1" t="s">
        <v>127</v>
      </c>
      <c r="H1277" s="1" t="s">
        <v>122</v>
      </c>
      <c r="I1277" s="5" t="s">
        <v>4911</v>
      </c>
      <c r="J1277" s="5">
        <v>12</v>
      </c>
      <c r="K1277" s="5" t="s">
        <v>20</v>
      </c>
      <c r="L1277" s="5" t="s">
        <v>30</v>
      </c>
      <c r="M1277" s="5">
        <v>58725</v>
      </c>
      <c r="N1277" s="5" t="s">
        <v>2365</v>
      </c>
      <c r="O1277" s="1" t="s">
        <v>2366</v>
      </c>
      <c r="P1277" s="1" t="s">
        <v>533</v>
      </c>
      <c r="Q1277" s="1" t="s">
        <v>2344</v>
      </c>
      <c r="R1277" s="1" t="s">
        <v>26</v>
      </c>
      <c r="S1277" s="1" t="s">
        <v>31</v>
      </c>
      <c r="T1277" s="5">
        <v>181602</v>
      </c>
      <c r="U1277" s="1" t="s">
        <v>25</v>
      </c>
      <c r="V1277" s="1" t="s">
        <v>25</v>
      </c>
      <c r="W1277" s="1" t="s">
        <v>25</v>
      </c>
      <c r="X1277" s="1" t="s">
        <v>25</v>
      </c>
      <c r="Y1277" s="1" t="s">
        <v>25</v>
      </c>
      <c r="Z1277" s="1" t="s">
        <v>25</v>
      </c>
      <c r="AA1277" s="1" t="s">
        <v>25</v>
      </c>
      <c r="AB1277" s="1" t="s">
        <v>25</v>
      </c>
      <c r="AC1277" s="1" t="s">
        <v>4395</v>
      </c>
      <c r="AD1277" s="2">
        <v>0</v>
      </c>
      <c r="AE1277" s="2">
        <v>0</v>
      </c>
      <c r="AF1277" s="2">
        <v>8232242</v>
      </c>
      <c r="AG1277" s="2">
        <v>0</v>
      </c>
      <c r="AH1277" s="2">
        <v>0</v>
      </c>
      <c r="AI1277" s="2">
        <v>0</v>
      </c>
      <c r="AJ1277" s="2">
        <v>0</v>
      </c>
      <c r="AK1277" s="2">
        <v>0</v>
      </c>
      <c r="AL1277" s="25" t="e">
        <f>VLOOKUP(H1277,Tabla3[[#All],[Comuna]:[Codigo Comuna]],2,FALSE)</f>
        <v>#N/A</v>
      </c>
      <c r="AM1277" s="28" t="e">
        <f>VLOOKUP(AL1277,Poblacion!E$1:G$347,3,FALSE)</f>
        <v>#N/A</v>
      </c>
      <c r="AN1277" s="28" t="e">
        <f>VLOOKUP(AL1277,Tabla4[[#All],[Código Comuna]:[Población 2025 estimada]],3,FALSE)</f>
        <v>#N/A</v>
      </c>
      <c r="AO1277" s="26" t="e">
        <f>VLOOKUP(AL1277,Pobreza!B$1:E$346,4,FALSE)</f>
        <v>#N/A</v>
      </c>
    </row>
    <row r="1278" spans="1:41" ht="36" x14ac:dyDescent="0.25">
      <c r="A1278" s="5">
        <v>1471</v>
      </c>
      <c r="B1278" s="5" t="s">
        <v>2340</v>
      </c>
      <c r="C1278" s="5" t="s">
        <v>2340</v>
      </c>
      <c r="D1278" s="1" t="s">
        <v>2341</v>
      </c>
      <c r="E1278" s="1" t="s">
        <v>111</v>
      </c>
      <c r="F1278" s="1" t="str">
        <f t="shared" si="19"/>
        <v>LOS RÍOS</v>
      </c>
      <c r="G1278" s="1" t="s">
        <v>127</v>
      </c>
      <c r="H1278" s="1" t="s">
        <v>122</v>
      </c>
      <c r="I1278" s="5" t="s">
        <v>4911</v>
      </c>
      <c r="J1278" s="5">
        <v>13</v>
      </c>
      <c r="K1278" s="5" t="s">
        <v>20</v>
      </c>
      <c r="L1278" s="5" t="s">
        <v>30</v>
      </c>
      <c r="M1278" s="5">
        <v>58726</v>
      </c>
      <c r="N1278" s="5" t="s">
        <v>2367</v>
      </c>
      <c r="O1278" s="1" t="s">
        <v>2368</v>
      </c>
      <c r="P1278" s="1" t="s">
        <v>533</v>
      </c>
      <c r="Q1278" s="1" t="s">
        <v>2344</v>
      </c>
      <c r="R1278" s="1" t="s">
        <v>26</v>
      </c>
      <c r="S1278" s="1" t="s">
        <v>31</v>
      </c>
      <c r="T1278" s="5">
        <v>181603</v>
      </c>
      <c r="U1278" s="1" t="s">
        <v>25</v>
      </c>
      <c r="V1278" s="1" t="s">
        <v>25</v>
      </c>
      <c r="W1278" s="1" t="s">
        <v>25</v>
      </c>
      <c r="X1278" s="1" t="s">
        <v>25</v>
      </c>
      <c r="Y1278" s="1" t="s">
        <v>25</v>
      </c>
      <c r="Z1278" s="1" t="s">
        <v>25</v>
      </c>
      <c r="AA1278" s="1" t="s">
        <v>25</v>
      </c>
      <c r="AB1278" s="1" t="s">
        <v>25</v>
      </c>
      <c r="AC1278" s="1" t="s">
        <v>4395</v>
      </c>
      <c r="AD1278" s="2">
        <v>0</v>
      </c>
      <c r="AE1278" s="2">
        <v>0</v>
      </c>
      <c r="AF1278" s="2">
        <v>9678742</v>
      </c>
      <c r="AG1278" s="2">
        <v>0</v>
      </c>
      <c r="AH1278" s="2">
        <v>0</v>
      </c>
      <c r="AI1278" s="2">
        <v>0</v>
      </c>
      <c r="AJ1278" s="2">
        <v>0</v>
      </c>
      <c r="AK1278" s="2">
        <v>0</v>
      </c>
      <c r="AL1278" s="25" t="e">
        <f>VLOOKUP(H1278,Tabla3[[#All],[Comuna]:[Codigo Comuna]],2,FALSE)</f>
        <v>#N/A</v>
      </c>
      <c r="AM1278" s="28" t="e">
        <f>VLOOKUP(AL1278,Poblacion!E$1:G$347,3,FALSE)</f>
        <v>#N/A</v>
      </c>
      <c r="AN1278" s="28" t="e">
        <f>VLOOKUP(AL1278,Tabla4[[#All],[Código Comuna]:[Población 2025 estimada]],3,FALSE)</f>
        <v>#N/A</v>
      </c>
      <c r="AO1278" s="26" t="e">
        <f>VLOOKUP(AL1278,Pobreza!B$1:E$346,4,FALSE)</f>
        <v>#N/A</v>
      </c>
    </row>
    <row r="1279" spans="1:41" ht="36" x14ac:dyDescent="0.25">
      <c r="A1279" s="5">
        <v>1472</v>
      </c>
      <c r="B1279" s="5" t="s">
        <v>2340</v>
      </c>
      <c r="C1279" s="5" t="s">
        <v>2340</v>
      </c>
      <c r="D1279" s="1" t="s">
        <v>2341</v>
      </c>
      <c r="E1279" s="1" t="s">
        <v>165</v>
      </c>
      <c r="F1279" s="1" t="str">
        <f t="shared" si="19"/>
        <v>LOS LAGOS</v>
      </c>
      <c r="G1279" s="1" t="s">
        <v>127</v>
      </c>
      <c r="H1279" s="1" t="s">
        <v>122</v>
      </c>
      <c r="I1279" s="5" t="s">
        <v>4911</v>
      </c>
      <c r="J1279" s="5">
        <v>14</v>
      </c>
      <c r="K1279" s="5" t="s">
        <v>20</v>
      </c>
      <c r="L1279" s="5" t="s">
        <v>30</v>
      </c>
      <c r="M1279" s="5">
        <v>58728</v>
      </c>
      <c r="N1279" s="5" t="s">
        <v>2369</v>
      </c>
      <c r="O1279" s="1" t="s">
        <v>2370</v>
      </c>
      <c r="P1279" s="1" t="s">
        <v>533</v>
      </c>
      <c r="Q1279" s="1" t="s">
        <v>2344</v>
      </c>
      <c r="R1279" s="1" t="s">
        <v>26</v>
      </c>
      <c r="S1279" s="1" t="s">
        <v>31</v>
      </c>
      <c r="T1279" s="5">
        <v>181605</v>
      </c>
      <c r="U1279" s="1" t="s">
        <v>25</v>
      </c>
      <c r="V1279" s="1" t="s">
        <v>25</v>
      </c>
      <c r="W1279" s="1" t="s">
        <v>25</v>
      </c>
      <c r="X1279" s="1" t="s">
        <v>25</v>
      </c>
      <c r="Y1279" s="1" t="s">
        <v>25</v>
      </c>
      <c r="Z1279" s="1" t="s">
        <v>25</v>
      </c>
      <c r="AA1279" s="1" t="s">
        <v>25</v>
      </c>
      <c r="AB1279" s="1" t="s">
        <v>25</v>
      </c>
      <c r="AC1279" s="1" t="s">
        <v>4395</v>
      </c>
      <c r="AD1279" s="2">
        <v>0</v>
      </c>
      <c r="AE1279" s="2">
        <v>0</v>
      </c>
      <c r="AF1279" s="2">
        <v>6159918</v>
      </c>
      <c r="AG1279" s="2">
        <v>0</v>
      </c>
      <c r="AH1279" s="2">
        <v>0</v>
      </c>
      <c r="AI1279" s="2">
        <v>0</v>
      </c>
      <c r="AJ1279" s="2">
        <v>0</v>
      </c>
      <c r="AK1279" s="2">
        <v>0</v>
      </c>
      <c r="AL1279" s="25" t="e">
        <f>VLOOKUP(H1279,Tabla3[[#All],[Comuna]:[Codigo Comuna]],2,FALSE)</f>
        <v>#N/A</v>
      </c>
      <c r="AM1279" s="28" t="e">
        <f>VLOOKUP(AL1279,Poblacion!E$1:G$347,3,FALSE)</f>
        <v>#N/A</v>
      </c>
      <c r="AN1279" s="28" t="e">
        <f>VLOOKUP(AL1279,Tabla4[[#All],[Código Comuna]:[Población 2025 estimada]],3,FALSE)</f>
        <v>#N/A</v>
      </c>
      <c r="AO1279" s="26" t="e">
        <f>VLOOKUP(AL1279,Pobreza!B$1:E$346,4,FALSE)</f>
        <v>#N/A</v>
      </c>
    </row>
    <row r="1280" spans="1:41" ht="36" x14ac:dyDescent="0.25">
      <c r="A1280" s="5">
        <v>1473</v>
      </c>
      <c r="B1280" s="5" t="s">
        <v>2340</v>
      </c>
      <c r="C1280" s="5" t="s">
        <v>2340</v>
      </c>
      <c r="D1280" s="1" t="s">
        <v>2341</v>
      </c>
      <c r="E1280" s="1" t="s">
        <v>168</v>
      </c>
      <c r="F1280" s="1" t="str">
        <f t="shared" si="19"/>
        <v>AYSÉN</v>
      </c>
      <c r="G1280" s="1" t="s">
        <v>127</v>
      </c>
      <c r="H1280" s="1" t="s">
        <v>122</v>
      </c>
      <c r="I1280" s="5" t="s">
        <v>4911</v>
      </c>
      <c r="J1280" s="5">
        <v>15</v>
      </c>
      <c r="K1280" s="5" t="s">
        <v>20</v>
      </c>
      <c r="L1280" s="5" t="s">
        <v>30</v>
      </c>
      <c r="M1280" s="5">
        <v>58729</v>
      </c>
      <c r="N1280" s="5" t="s">
        <v>2371</v>
      </c>
      <c r="O1280" s="1" t="s">
        <v>2372</v>
      </c>
      <c r="P1280" s="1" t="s">
        <v>533</v>
      </c>
      <c r="Q1280" s="1" t="s">
        <v>2344</v>
      </c>
      <c r="R1280" s="1" t="s">
        <v>26</v>
      </c>
      <c r="S1280" s="1" t="s">
        <v>31</v>
      </c>
      <c r="T1280" s="5">
        <v>181606</v>
      </c>
      <c r="U1280" s="1" t="s">
        <v>25</v>
      </c>
      <c r="V1280" s="1" t="s">
        <v>25</v>
      </c>
      <c r="W1280" s="1" t="s">
        <v>25</v>
      </c>
      <c r="X1280" s="1" t="s">
        <v>25</v>
      </c>
      <c r="Y1280" s="1" t="s">
        <v>25</v>
      </c>
      <c r="Z1280" s="1" t="s">
        <v>25</v>
      </c>
      <c r="AA1280" s="1" t="s">
        <v>25</v>
      </c>
      <c r="AB1280" s="1" t="s">
        <v>25</v>
      </c>
      <c r="AC1280" s="1" t="s">
        <v>4395</v>
      </c>
      <c r="AD1280" s="2">
        <v>0</v>
      </c>
      <c r="AE1280" s="2">
        <v>0</v>
      </c>
      <c r="AF1280" s="2">
        <v>8277605</v>
      </c>
      <c r="AG1280" s="2">
        <v>0</v>
      </c>
      <c r="AH1280" s="2">
        <v>0</v>
      </c>
      <c r="AI1280" s="2">
        <v>0</v>
      </c>
      <c r="AJ1280" s="2">
        <v>0</v>
      </c>
      <c r="AK1280" s="2">
        <v>0</v>
      </c>
      <c r="AL1280" s="25" t="e">
        <f>VLOOKUP(H1280,Tabla3[[#All],[Comuna]:[Codigo Comuna]],2,FALSE)</f>
        <v>#N/A</v>
      </c>
      <c r="AM1280" s="28" t="e">
        <f>VLOOKUP(AL1280,Poblacion!E$1:G$347,3,FALSE)</f>
        <v>#N/A</v>
      </c>
      <c r="AN1280" s="28" t="e">
        <f>VLOOKUP(AL1280,Tabla4[[#All],[Código Comuna]:[Población 2025 estimada]],3,FALSE)</f>
        <v>#N/A</v>
      </c>
      <c r="AO1280" s="26" t="e">
        <f>VLOOKUP(AL1280,Pobreza!B$1:E$346,4,FALSE)</f>
        <v>#N/A</v>
      </c>
    </row>
    <row r="1281" spans="1:41" ht="36" x14ac:dyDescent="0.25">
      <c r="A1281" s="5">
        <v>1474</v>
      </c>
      <c r="B1281" s="5" t="s">
        <v>2340</v>
      </c>
      <c r="C1281" s="5" t="s">
        <v>2340</v>
      </c>
      <c r="D1281" s="1" t="s">
        <v>2341</v>
      </c>
      <c r="E1281" s="1" t="s">
        <v>116</v>
      </c>
      <c r="F1281" s="1" t="s">
        <v>121</v>
      </c>
      <c r="G1281" s="1" t="s">
        <v>127</v>
      </c>
      <c r="H1281" s="1" t="s">
        <v>122</v>
      </c>
      <c r="I1281" s="5" t="s">
        <v>4911</v>
      </c>
      <c r="J1281" s="5">
        <v>16</v>
      </c>
      <c r="K1281" s="5" t="s">
        <v>20</v>
      </c>
      <c r="L1281" s="5" t="s">
        <v>30</v>
      </c>
      <c r="M1281" s="5">
        <v>58730</v>
      </c>
      <c r="N1281" s="5" t="s">
        <v>2373</v>
      </c>
      <c r="O1281" s="1" t="s">
        <v>2374</v>
      </c>
      <c r="P1281" s="1" t="s">
        <v>533</v>
      </c>
      <c r="Q1281" s="1" t="s">
        <v>2344</v>
      </c>
      <c r="R1281" s="1" t="s">
        <v>26</v>
      </c>
      <c r="S1281" s="1" t="s">
        <v>31</v>
      </c>
      <c r="T1281" s="5">
        <v>181607</v>
      </c>
      <c r="U1281" s="1" t="s">
        <v>25</v>
      </c>
      <c r="V1281" s="1" t="s">
        <v>25</v>
      </c>
      <c r="W1281" s="1" t="s">
        <v>25</v>
      </c>
      <c r="X1281" s="1" t="s">
        <v>25</v>
      </c>
      <c r="Y1281" s="1" t="s">
        <v>25</v>
      </c>
      <c r="Z1281" s="1" t="s">
        <v>25</v>
      </c>
      <c r="AA1281" s="1" t="s">
        <v>25</v>
      </c>
      <c r="AB1281" s="1" t="s">
        <v>25</v>
      </c>
      <c r="AC1281" s="1" t="s">
        <v>4395</v>
      </c>
      <c r="AD1281" s="2">
        <v>0</v>
      </c>
      <c r="AE1281" s="2">
        <v>0</v>
      </c>
      <c r="AF1281" s="2">
        <v>13346035</v>
      </c>
      <c r="AG1281" s="2">
        <v>0</v>
      </c>
      <c r="AH1281" s="2">
        <v>0</v>
      </c>
      <c r="AI1281" s="2">
        <v>0</v>
      </c>
      <c r="AJ1281" s="2">
        <v>0</v>
      </c>
      <c r="AK1281" s="2">
        <v>0</v>
      </c>
      <c r="AL1281" s="25" t="e">
        <f>VLOOKUP(H1281,Tabla3[[#All],[Comuna]:[Codigo Comuna]],2,FALSE)</f>
        <v>#N/A</v>
      </c>
      <c r="AM1281" s="28" t="e">
        <f>VLOOKUP(AL1281,Poblacion!E$1:G$347,3,FALSE)</f>
        <v>#N/A</v>
      </c>
      <c r="AN1281" s="28" t="e">
        <f>VLOOKUP(AL1281,Tabla4[[#All],[Código Comuna]:[Población 2025 estimada]],3,FALSE)</f>
        <v>#N/A</v>
      </c>
      <c r="AO1281" s="26" t="e">
        <f>VLOOKUP(AL1281,Pobreza!B$1:E$346,4,FALSE)</f>
        <v>#N/A</v>
      </c>
    </row>
    <row r="1282" spans="1:41" ht="72" x14ac:dyDescent="0.25">
      <c r="A1282" s="5">
        <v>1475</v>
      </c>
      <c r="B1282" s="5" t="s">
        <v>2375</v>
      </c>
      <c r="C1282" s="5" t="s">
        <v>2375</v>
      </c>
      <c r="D1282" s="1" t="s">
        <v>2376</v>
      </c>
      <c r="E1282" s="1" t="s">
        <v>18</v>
      </c>
      <c r="F1282" s="1" t="str">
        <f t="shared" si="19"/>
        <v>ARICA Y PARINACOTA</v>
      </c>
      <c r="G1282" s="1" t="s">
        <v>29</v>
      </c>
      <c r="H1282" s="1" t="s">
        <v>29</v>
      </c>
      <c r="I1282" s="5" t="s">
        <v>4912</v>
      </c>
      <c r="J1282" s="5">
        <v>33</v>
      </c>
      <c r="K1282" s="5" t="s">
        <v>152</v>
      </c>
      <c r="L1282" s="5" t="s">
        <v>21</v>
      </c>
      <c r="M1282" s="5">
        <v>50053</v>
      </c>
      <c r="N1282" s="5" t="s">
        <v>2377</v>
      </c>
      <c r="O1282" s="1" t="s">
        <v>2378</v>
      </c>
      <c r="P1282" s="1" t="s">
        <v>2379</v>
      </c>
      <c r="Q1282" s="1" t="s">
        <v>2379</v>
      </c>
      <c r="R1282" s="1" t="s">
        <v>26</v>
      </c>
      <c r="S1282" s="1" t="s">
        <v>31</v>
      </c>
      <c r="T1282" s="5">
        <v>152947</v>
      </c>
      <c r="U1282" s="1" t="s">
        <v>25</v>
      </c>
      <c r="V1282" s="1" t="s">
        <v>25</v>
      </c>
      <c r="W1282" s="1" t="s">
        <v>25</v>
      </c>
      <c r="X1282" s="1" t="s">
        <v>25</v>
      </c>
      <c r="Y1282" s="1" t="s">
        <v>25</v>
      </c>
      <c r="Z1282" s="1" t="s">
        <v>25</v>
      </c>
      <c r="AA1282" s="1" t="s">
        <v>25</v>
      </c>
      <c r="AB1282" s="1" t="s">
        <v>25</v>
      </c>
      <c r="AC1282" s="1" t="s">
        <v>4391</v>
      </c>
      <c r="AD1282" s="2">
        <v>0</v>
      </c>
      <c r="AE1282" s="2">
        <v>0</v>
      </c>
      <c r="AF1282" s="2">
        <v>10</v>
      </c>
      <c r="AG1282" s="2">
        <v>206406</v>
      </c>
      <c r="AH1282" s="2">
        <v>284755</v>
      </c>
      <c r="AI1282" s="2">
        <v>0</v>
      </c>
      <c r="AJ1282" s="2">
        <v>0</v>
      </c>
      <c r="AK1282" s="2">
        <v>0</v>
      </c>
      <c r="AL1282" s="25">
        <f>VLOOKUP(H1282,Tabla3[[#All],[Comuna]:[Codigo Comuna]],2,FALSE)</f>
        <v>15101</v>
      </c>
      <c r="AM1282" s="28">
        <f>VLOOKUP(AL1282,Poblacion!E$1:G$347,3,FALSE)</f>
        <v>241653</v>
      </c>
      <c r="AN1282" s="28">
        <f>VLOOKUP(AL1282,Tabla4[[#All],[Código Comuna]:[Población 2025 estimada]],3,FALSE)</f>
        <v>259064</v>
      </c>
      <c r="AO1282" s="26">
        <f>VLOOKUP(AL1282,Pobreza!B$1:E$346,4,FALSE)</f>
        <v>0.18341139307704171</v>
      </c>
    </row>
    <row r="1283" spans="1:41" ht="36" x14ac:dyDescent="0.25">
      <c r="A1283" s="6"/>
      <c r="B1283" s="5" t="s">
        <v>2375</v>
      </c>
      <c r="C1283" s="5" t="s">
        <v>2375</v>
      </c>
      <c r="D1283" s="1" t="s">
        <v>2376</v>
      </c>
      <c r="E1283" s="1" t="s">
        <v>18</v>
      </c>
      <c r="F1283" s="1" t="str">
        <f t="shared" ref="F1283:F1346" si="20">UPPER(E1283)</f>
        <v>ARICA Y PARINACOTA</v>
      </c>
      <c r="G1283" s="1" t="s">
        <v>29</v>
      </c>
      <c r="H1283" s="1" t="s">
        <v>29</v>
      </c>
      <c r="I1283" s="5" t="s">
        <v>4912</v>
      </c>
      <c r="J1283" s="6"/>
      <c r="K1283" s="5" t="s">
        <v>152</v>
      </c>
      <c r="L1283" s="5" t="s">
        <v>21</v>
      </c>
      <c r="M1283" s="5">
        <v>54928</v>
      </c>
      <c r="N1283" s="5" t="s">
        <v>2380</v>
      </c>
      <c r="O1283" s="1" t="s">
        <v>2381</v>
      </c>
      <c r="P1283" s="1" t="s">
        <v>2379</v>
      </c>
      <c r="Q1283" s="1" t="s">
        <v>25</v>
      </c>
      <c r="R1283" s="1" t="s">
        <v>26</v>
      </c>
      <c r="S1283" s="1" t="s">
        <v>27</v>
      </c>
      <c r="T1283" s="5">
        <v>170851</v>
      </c>
      <c r="U1283" s="1" t="s">
        <v>25</v>
      </c>
      <c r="V1283" s="1" t="s">
        <v>25</v>
      </c>
      <c r="W1283" s="1" t="s">
        <v>25</v>
      </c>
      <c r="X1283" s="1" t="s">
        <v>25</v>
      </c>
      <c r="Y1283" s="1" t="s">
        <v>25</v>
      </c>
      <c r="Z1283" s="1" t="s">
        <v>25</v>
      </c>
      <c r="AA1283" s="1" t="s">
        <v>25</v>
      </c>
      <c r="AB1283" s="1" t="s">
        <v>25</v>
      </c>
      <c r="AC1283" s="1" t="s">
        <v>4391</v>
      </c>
      <c r="AD1283" s="2">
        <v>0</v>
      </c>
      <c r="AE1283" s="2">
        <v>10</v>
      </c>
      <c r="AF1283" s="2">
        <v>412400</v>
      </c>
      <c r="AG1283" s="2">
        <v>54193</v>
      </c>
      <c r="AH1283" s="2">
        <v>0</v>
      </c>
      <c r="AI1283" s="2">
        <v>0</v>
      </c>
      <c r="AJ1283" s="2">
        <v>0</v>
      </c>
      <c r="AK1283" s="2">
        <v>0</v>
      </c>
      <c r="AL1283" s="25">
        <f>VLOOKUP(H1283,Tabla3[[#All],[Comuna]:[Codigo Comuna]],2,FALSE)</f>
        <v>15101</v>
      </c>
      <c r="AM1283" s="28">
        <f>VLOOKUP(AL1283,Poblacion!E$1:G$347,3,FALSE)</f>
        <v>241653</v>
      </c>
      <c r="AN1283" s="28">
        <f>VLOOKUP(AL1283,Tabla4[[#All],[Código Comuna]:[Población 2025 estimada]],3,FALSE)</f>
        <v>259064</v>
      </c>
      <c r="AO1283" s="26">
        <f>VLOOKUP(AL1283,Pobreza!B$1:E$346,4,FALSE)</f>
        <v>0.18341139307704171</v>
      </c>
    </row>
    <row r="1284" spans="1:41" ht="36" x14ac:dyDescent="0.25">
      <c r="A1284" s="6"/>
      <c r="B1284" s="5" t="s">
        <v>2375</v>
      </c>
      <c r="C1284" s="5" t="s">
        <v>2375</v>
      </c>
      <c r="D1284" s="1" t="s">
        <v>2376</v>
      </c>
      <c r="E1284" s="1" t="s">
        <v>18</v>
      </c>
      <c r="F1284" s="1" t="str">
        <f t="shared" si="20"/>
        <v>ARICA Y PARINACOTA</v>
      </c>
      <c r="G1284" s="1" t="s">
        <v>29</v>
      </c>
      <c r="H1284" s="1" t="s">
        <v>29</v>
      </c>
      <c r="I1284" s="5" t="s">
        <v>4911</v>
      </c>
      <c r="J1284" s="6"/>
      <c r="K1284" s="5" t="s">
        <v>20</v>
      </c>
      <c r="L1284" s="5" t="s">
        <v>21</v>
      </c>
      <c r="M1284" s="5">
        <v>32840</v>
      </c>
      <c r="N1284" s="5" t="s">
        <v>2382</v>
      </c>
      <c r="O1284" s="1" t="s">
        <v>2383</v>
      </c>
      <c r="P1284" s="1" t="s">
        <v>2384</v>
      </c>
      <c r="Q1284" s="1" t="s">
        <v>25</v>
      </c>
      <c r="R1284" s="1" t="s">
        <v>89</v>
      </c>
      <c r="S1284" s="1" t="s">
        <v>224</v>
      </c>
      <c r="T1284" s="5">
        <v>146006</v>
      </c>
      <c r="U1284" s="1" t="s">
        <v>2385</v>
      </c>
      <c r="V1284" s="1" t="s">
        <v>25</v>
      </c>
      <c r="W1284" s="1" t="s">
        <v>25</v>
      </c>
      <c r="X1284" s="1" t="s">
        <v>25</v>
      </c>
      <c r="Y1284" s="1" t="s">
        <v>25</v>
      </c>
      <c r="Z1284" s="1" t="s">
        <v>25</v>
      </c>
      <c r="AA1284" s="1" t="s">
        <v>25</v>
      </c>
      <c r="AB1284" s="1" t="s">
        <v>25</v>
      </c>
      <c r="AC1284" s="1" t="s">
        <v>4391</v>
      </c>
      <c r="AD1284" s="2">
        <v>0</v>
      </c>
      <c r="AE1284" s="2">
        <v>42580</v>
      </c>
      <c r="AF1284" s="2">
        <v>38580</v>
      </c>
      <c r="AG1284" s="2">
        <v>0</v>
      </c>
      <c r="AH1284" s="2">
        <v>0</v>
      </c>
      <c r="AI1284" s="2">
        <v>0</v>
      </c>
      <c r="AJ1284" s="2">
        <v>0</v>
      </c>
      <c r="AK1284" s="2">
        <v>0</v>
      </c>
      <c r="AL1284" s="25">
        <f>VLOOKUP(H1284,Tabla3[[#All],[Comuna]:[Codigo Comuna]],2,FALSE)</f>
        <v>15101</v>
      </c>
      <c r="AM1284" s="28">
        <f>VLOOKUP(AL1284,Poblacion!E$1:G$347,3,FALSE)</f>
        <v>241653</v>
      </c>
      <c r="AN1284" s="28">
        <f>VLOOKUP(AL1284,Tabla4[[#All],[Código Comuna]:[Población 2025 estimada]],3,FALSE)</f>
        <v>259064</v>
      </c>
      <c r="AO1284" s="26">
        <f>VLOOKUP(AL1284,Pobreza!B$1:E$346,4,FALSE)</f>
        <v>0.18341139307704171</v>
      </c>
    </row>
    <row r="1285" spans="1:41" ht="60" x14ac:dyDescent="0.25">
      <c r="A1285" s="5">
        <v>1476</v>
      </c>
      <c r="B1285" s="5" t="s">
        <v>2375</v>
      </c>
      <c r="C1285" s="5" t="s">
        <v>2375</v>
      </c>
      <c r="D1285" s="1" t="s">
        <v>2376</v>
      </c>
      <c r="E1285" s="1" t="s">
        <v>18</v>
      </c>
      <c r="F1285" s="1" t="str">
        <f t="shared" si="20"/>
        <v>ARICA Y PARINACOTA</v>
      </c>
      <c r="G1285" s="1" t="s">
        <v>29</v>
      </c>
      <c r="H1285" s="1" t="s">
        <v>508</v>
      </c>
      <c r="I1285" s="5" t="s">
        <v>4912</v>
      </c>
      <c r="J1285" s="5">
        <v>37</v>
      </c>
      <c r="K1285" s="5" t="s">
        <v>20</v>
      </c>
      <c r="L1285" s="5" t="s">
        <v>21</v>
      </c>
      <c r="M1285" s="5">
        <v>51766</v>
      </c>
      <c r="N1285" s="5" t="s">
        <v>2386</v>
      </c>
      <c r="O1285" s="1" t="s">
        <v>2387</v>
      </c>
      <c r="P1285" s="1" t="s">
        <v>2384</v>
      </c>
      <c r="Q1285" s="1" t="s">
        <v>2384</v>
      </c>
      <c r="R1285" s="1" t="s">
        <v>77</v>
      </c>
      <c r="S1285" s="1" t="s">
        <v>78</v>
      </c>
      <c r="T1285" s="5">
        <v>176934</v>
      </c>
      <c r="U1285" s="1" t="s">
        <v>25</v>
      </c>
      <c r="V1285" s="1" t="s">
        <v>144</v>
      </c>
      <c r="W1285" s="1" t="s">
        <v>25</v>
      </c>
      <c r="X1285" s="1" t="s">
        <v>25</v>
      </c>
      <c r="Y1285" s="1" t="s">
        <v>25</v>
      </c>
      <c r="Z1285" s="1" t="s">
        <v>25</v>
      </c>
      <c r="AA1285" s="1" t="s">
        <v>25</v>
      </c>
      <c r="AB1285" s="1" t="s">
        <v>25</v>
      </c>
      <c r="AC1285" s="1" t="s">
        <v>4391</v>
      </c>
      <c r="AD1285" s="2">
        <v>0</v>
      </c>
      <c r="AE1285" s="2">
        <v>0</v>
      </c>
      <c r="AF1285" s="2">
        <v>10</v>
      </c>
      <c r="AG1285" s="2">
        <v>430367</v>
      </c>
      <c r="AH1285" s="2">
        <v>0</v>
      </c>
      <c r="AI1285" s="2">
        <v>0</v>
      </c>
      <c r="AJ1285" s="2">
        <v>0</v>
      </c>
      <c r="AK1285" s="2">
        <v>0</v>
      </c>
      <c r="AL1285" s="25">
        <f>VLOOKUP(H1285,Tabla3[[#All],[Comuna]:[Codigo Comuna]],2,FALSE)</f>
        <v>15102</v>
      </c>
      <c r="AM1285" s="28">
        <f>VLOOKUP(AL1285,Poblacion!E$1:G$347,3,FALSE)</f>
        <v>861</v>
      </c>
      <c r="AN1285" s="28">
        <f>VLOOKUP(AL1285,Tabla4[[#All],[Código Comuna]:[Población 2025 estimada]],3,FALSE)</f>
        <v>1248</v>
      </c>
      <c r="AO1285" s="26">
        <f>VLOOKUP(AL1285,Pobreza!B$1:E$346,4,FALSE)</f>
        <v>0.37040375362508982</v>
      </c>
    </row>
    <row r="1286" spans="1:41" ht="84" x14ac:dyDescent="0.25">
      <c r="A1286" s="5">
        <v>1481</v>
      </c>
      <c r="B1286" s="5" t="s">
        <v>2375</v>
      </c>
      <c r="C1286" s="5" t="s">
        <v>2375</v>
      </c>
      <c r="D1286" s="1" t="s">
        <v>2376</v>
      </c>
      <c r="E1286" s="1" t="s">
        <v>18</v>
      </c>
      <c r="F1286" s="1" t="str">
        <f t="shared" si="20"/>
        <v>ARICA Y PARINACOTA</v>
      </c>
      <c r="G1286" s="1" t="s">
        <v>29</v>
      </c>
      <c r="H1286" s="1" t="s">
        <v>29</v>
      </c>
      <c r="I1286" s="5" t="s">
        <v>4911</v>
      </c>
      <c r="J1286" s="5">
        <v>99</v>
      </c>
      <c r="K1286" s="5" t="s">
        <v>20</v>
      </c>
      <c r="L1286" s="5" t="s">
        <v>30</v>
      </c>
      <c r="M1286" s="5">
        <v>57891</v>
      </c>
      <c r="N1286" s="5" t="s">
        <v>2388</v>
      </c>
      <c r="O1286" s="1" t="s">
        <v>2389</v>
      </c>
      <c r="P1286" s="1" t="s">
        <v>2390</v>
      </c>
      <c r="Q1286" s="1" t="s">
        <v>2390</v>
      </c>
      <c r="R1286" s="1" t="s">
        <v>26</v>
      </c>
      <c r="S1286" s="1" t="s">
        <v>31</v>
      </c>
      <c r="T1286" s="5">
        <v>179741</v>
      </c>
      <c r="U1286" s="1" t="s">
        <v>25</v>
      </c>
      <c r="V1286" s="1" t="s">
        <v>25</v>
      </c>
      <c r="W1286" s="1" t="s">
        <v>25</v>
      </c>
      <c r="X1286" s="1" t="s">
        <v>25</v>
      </c>
      <c r="Y1286" s="1" t="s">
        <v>25</v>
      </c>
      <c r="Z1286" s="1" t="s">
        <v>25</v>
      </c>
      <c r="AA1286" s="1" t="s">
        <v>25</v>
      </c>
      <c r="AB1286" s="1" t="s">
        <v>25</v>
      </c>
      <c r="AC1286" s="1" t="s">
        <v>4391</v>
      </c>
      <c r="AD1286" s="2">
        <v>0</v>
      </c>
      <c r="AE1286" s="2">
        <v>950135</v>
      </c>
      <c r="AF1286" s="2">
        <v>2924790</v>
      </c>
      <c r="AG1286" s="2">
        <v>406311</v>
      </c>
      <c r="AH1286" s="2">
        <v>0</v>
      </c>
      <c r="AI1286" s="2">
        <v>0</v>
      </c>
      <c r="AJ1286" s="2">
        <v>0</v>
      </c>
      <c r="AK1286" s="2">
        <v>0</v>
      </c>
      <c r="AL1286" s="25">
        <f>VLOOKUP(H1286,Tabla3[[#All],[Comuna]:[Codigo Comuna]],2,FALSE)</f>
        <v>15101</v>
      </c>
      <c r="AM1286" s="28">
        <f>VLOOKUP(AL1286,Poblacion!E$1:G$347,3,FALSE)</f>
        <v>241653</v>
      </c>
      <c r="AN1286" s="28">
        <f>VLOOKUP(AL1286,Tabla4[[#All],[Código Comuna]:[Población 2025 estimada]],3,FALSE)</f>
        <v>259064</v>
      </c>
      <c r="AO1286" s="26">
        <f>VLOOKUP(AL1286,Pobreza!B$1:E$346,4,FALSE)</f>
        <v>0.18341139307704171</v>
      </c>
    </row>
    <row r="1287" spans="1:41" ht="60" x14ac:dyDescent="0.25">
      <c r="A1287" s="5">
        <v>1483</v>
      </c>
      <c r="B1287" s="5" t="s">
        <v>2375</v>
      </c>
      <c r="C1287" s="5" t="s">
        <v>2375</v>
      </c>
      <c r="D1287" s="1" t="s">
        <v>2376</v>
      </c>
      <c r="E1287" s="1" t="s">
        <v>181</v>
      </c>
      <c r="F1287" s="1" t="str">
        <f t="shared" si="20"/>
        <v>TARAPACÁ</v>
      </c>
      <c r="G1287" s="1" t="s">
        <v>187</v>
      </c>
      <c r="H1287" s="1" t="s">
        <v>187</v>
      </c>
      <c r="I1287" s="5" t="s">
        <v>4912</v>
      </c>
      <c r="J1287" s="5">
        <v>62</v>
      </c>
      <c r="K1287" s="5" t="s">
        <v>152</v>
      </c>
      <c r="L1287" s="5" t="s">
        <v>21</v>
      </c>
      <c r="M1287" s="5">
        <v>55055</v>
      </c>
      <c r="N1287" s="5" t="s">
        <v>2391</v>
      </c>
      <c r="O1287" s="1" t="s">
        <v>2392</v>
      </c>
      <c r="P1287" s="1" t="s">
        <v>2384</v>
      </c>
      <c r="Q1287" s="1" t="s">
        <v>2384</v>
      </c>
      <c r="R1287" s="1" t="s">
        <v>26</v>
      </c>
      <c r="S1287" s="1" t="s">
        <v>31</v>
      </c>
      <c r="T1287" s="5">
        <v>171261</v>
      </c>
      <c r="U1287" s="1" t="s">
        <v>25</v>
      </c>
      <c r="V1287" s="1" t="s">
        <v>25</v>
      </c>
      <c r="W1287" s="1" t="s">
        <v>25</v>
      </c>
      <c r="X1287" s="1" t="s">
        <v>25</v>
      </c>
      <c r="Y1287" s="1" t="s">
        <v>25</v>
      </c>
      <c r="Z1287" s="1" t="s">
        <v>25</v>
      </c>
      <c r="AA1287" s="1" t="s">
        <v>25</v>
      </c>
      <c r="AB1287" s="1" t="s">
        <v>25</v>
      </c>
      <c r="AC1287" s="1" t="s">
        <v>4391</v>
      </c>
      <c r="AD1287" s="2">
        <v>0</v>
      </c>
      <c r="AE1287" s="2">
        <v>10</v>
      </c>
      <c r="AF1287" s="2">
        <v>305842</v>
      </c>
      <c r="AG1287" s="2">
        <v>278170</v>
      </c>
      <c r="AH1287" s="2">
        <v>0</v>
      </c>
      <c r="AI1287" s="2">
        <v>0</v>
      </c>
      <c r="AJ1287" s="2">
        <v>0</v>
      </c>
      <c r="AK1287" s="2">
        <v>0</v>
      </c>
      <c r="AL1287" s="25">
        <f>VLOOKUP(H1287,Tabla3[[#All],[Comuna]:[Codigo Comuna]],2,FALSE)</f>
        <v>1101</v>
      </c>
      <c r="AM1287" s="28">
        <f>VLOOKUP(AL1287,Poblacion!E$1:G$347,3,FALSE)</f>
        <v>199587</v>
      </c>
      <c r="AN1287" s="28">
        <f>VLOOKUP(AL1287,Tabla4[[#All],[Código Comuna]:[Población 2025 estimada]],3,FALSE)</f>
        <v>233228</v>
      </c>
      <c r="AO1287" s="26">
        <f>VLOOKUP(AL1287,Pobreza!B$1:E$346,4,FALSE)</f>
        <v>0.18272232051242729</v>
      </c>
    </row>
    <row r="1288" spans="1:41" ht="72" x14ac:dyDescent="0.25">
      <c r="A1288" s="5">
        <v>1488</v>
      </c>
      <c r="B1288" s="5" t="s">
        <v>2375</v>
      </c>
      <c r="C1288" s="5" t="s">
        <v>2375</v>
      </c>
      <c r="D1288" s="1" t="s">
        <v>2376</v>
      </c>
      <c r="E1288" s="1" t="s">
        <v>181</v>
      </c>
      <c r="F1288" s="1" t="str">
        <f t="shared" si="20"/>
        <v>TARAPACÁ</v>
      </c>
      <c r="G1288" s="1" t="s">
        <v>187</v>
      </c>
      <c r="H1288" s="1" t="s">
        <v>187</v>
      </c>
      <c r="I1288" s="5" t="s">
        <v>4912</v>
      </c>
      <c r="J1288" s="5">
        <v>19</v>
      </c>
      <c r="K1288" s="5" t="s">
        <v>20</v>
      </c>
      <c r="L1288" s="5" t="s">
        <v>21</v>
      </c>
      <c r="M1288" s="5">
        <v>46838</v>
      </c>
      <c r="N1288" s="5" t="s">
        <v>2393</v>
      </c>
      <c r="O1288" s="1" t="s">
        <v>2394</v>
      </c>
      <c r="P1288" s="1" t="s">
        <v>2379</v>
      </c>
      <c r="Q1288" s="1" t="s">
        <v>2379</v>
      </c>
      <c r="R1288" s="1" t="s">
        <v>89</v>
      </c>
      <c r="S1288" s="1" t="s">
        <v>106</v>
      </c>
      <c r="T1288" s="5">
        <v>171020</v>
      </c>
      <c r="U1288" s="1" t="s">
        <v>25</v>
      </c>
      <c r="V1288" s="1" t="s">
        <v>25</v>
      </c>
      <c r="W1288" s="1" t="s">
        <v>25</v>
      </c>
      <c r="X1288" s="1" t="s">
        <v>25</v>
      </c>
      <c r="Y1288" s="1" t="s">
        <v>25</v>
      </c>
      <c r="Z1288" s="1" t="s">
        <v>25</v>
      </c>
      <c r="AA1288" s="1" t="s">
        <v>25</v>
      </c>
      <c r="AB1288" s="1" t="s">
        <v>25</v>
      </c>
      <c r="AC1288" s="1" t="s">
        <v>4391</v>
      </c>
      <c r="AD1288" s="2">
        <v>0</v>
      </c>
      <c r="AE1288" s="2">
        <v>10</v>
      </c>
      <c r="AF1288" s="2">
        <v>82536</v>
      </c>
      <c r="AG1288" s="2">
        <v>309300</v>
      </c>
      <c r="AH1288" s="2">
        <v>0</v>
      </c>
      <c r="AI1288" s="2">
        <v>0</v>
      </c>
      <c r="AJ1288" s="2">
        <v>0</v>
      </c>
      <c r="AK1288" s="2">
        <v>0</v>
      </c>
      <c r="AL1288" s="25">
        <f>VLOOKUP(H1288,Tabla3[[#All],[Comuna]:[Codigo Comuna]],2,FALSE)</f>
        <v>1101</v>
      </c>
      <c r="AM1288" s="28">
        <f>VLOOKUP(AL1288,Poblacion!E$1:G$347,3,FALSE)</f>
        <v>199587</v>
      </c>
      <c r="AN1288" s="28">
        <f>VLOOKUP(AL1288,Tabla4[[#All],[Código Comuna]:[Población 2025 estimada]],3,FALSE)</f>
        <v>233228</v>
      </c>
      <c r="AO1288" s="26">
        <f>VLOOKUP(AL1288,Pobreza!B$1:E$346,4,FALSE)</f>
        <v>0.18272232051242729</v>
      </c>
    </row>
    <row r="1289" spans="1:41" ht="36" x14ac:dyDescent="0.25">
      <c r="A1289" s="6"/>
      <c r="B1289" s="5" t="s">
        <v>2375</v>
      </c>
      <c r="C1289" s="5" t="s">
        <v>2375</v>
      </c>
      <c r="D1289" s="1" t="s">
        <v>2376</v>
      </c>
      <c r="E1289" s="1" t="s">
        <v>181</v>
      </c>
      <c r="F1289" s="1" t="str">
        <f t="shared" si="20"/>
        <v>TARAPACÁ</v>
      </c>
      <c r="G1289" s="1" t="s">
        <v>191</v>
      </c>
      <c r="H1289" s="1" t="s">
        <v>613</v>
      </c>
      <c r="I1289" s="5" t="s">
        <v>4911</v>
      </c>
      <c r="J1289" s="6"/>
      <c r="K1289" s="5" t="s">
        <v>20</v>
      </c>
      <c r="L1289" s="5" t="s">
        <v>21</v>
      </c>
      <c r="M1289" s="5">
        <v>52866</v>
      </c>
      <c r="N1289" s="5" t="s">
        <v>2395</v>
      </c>
      <c r="O1289" s="1" t="s">
        <v>2396</v>
      </c>
      <c r="P1289" s="1" t="s">
        <v>2384</v>
      </c>
      <c r="Q1289" s="1" t="s">
        <v>25</v>
      </c>
      <c r="R1289" s="1" t="s">
        <v>250</v>
      </c>
      <c r="S1289" s="1" t="s">
        <v>346</v>
      </c>
      <c r="T1289" s="5">
        <v>170686</v>
      </c>
      <c r="U1289" s="1" t="s">
        <v>2385</v>
      </c>
      <c r="V1289" s="1" t="s">
        <v>193</v>
      </c>
      <c r="W1289" s="1" t="s">
        <v>25</v>
      </c>
      <c r="X1289" s="1" t="s">
        <v>25</v>
      </c>
      <c r="Y1289" s="1" t="s">
        <v>25</v>
      </c>
      <c r="Z1289" s="1" t="s">
        <v>25</v>
      </c>
      <c r="AA1289" s="1" t="s">
        <v>25</v>
      </c>
      <c r="AB1289" s="1" t="s">
        <v>25</v>
      </c>
      <c r="AC1289" s="1" t="s">
        <v>4391</v>
      </c>
      <c r="AD1289" s="2">
        <v>166746.93900000001</v>
      </c>
      <c r="AE1289" s="2">
        <v>59078.521000000001</v>
      </c>
      <c r="AF1289" s="2">
        <v>48608</v>
      </c>
      <c r="AG1289" s="2">
        <v>0</v>
      </c>
      <c r="AH1289" s="2">
        <v>0</v>
      </c>
      <c r="AI1289" s="2">
        <v>0</v>
      </c>
      <c r="AJ1289" s="2">
        <v>0</v>
      </c>
      <c r="AK1289" s="2">
        <v>0</v>
      </c>
      <c r="AL1289" s="25">
        <f>VLOOKUP(H1289,Tabla3[[#All],[Comuna]:[Codigo Comuna]],2,FALSE)</f>
        <v>1404</v>
      </c>
      <c r="AM1289" s="28">
        <f>VLOOKUP(AL1289,Poblacion!E$1:G$347,3,FALSE)</f>
        <v>2858</v>
      </c>
      <c r="AN1289" s="28">
        <f>VLOOKUP(AL1289,Tabla4[[#All],[Código Comuna]:[Población 2025 estimada]],3,FALSE)</f>
        <v>3111</v>
      </c>
      <c r="AO1289" s="26">
        <f>VLOOKUP(AL1289,Pobreza!B$1:E$346,4,FALSE)</f>
        <v>0.38565072223991859</v>
      </c>
    </row>
    <row r="1290" spans="1:41" ht="72" x14ac:dyDescent="0.25">
      <c r="A1290" s="5">
        <v>1491</v>
      </c>
      <c r="B1290" s="5" t="s">
        <v>2375</v>
      </c>
      <c r="C1290" s="5" t="s">
        <v>2375</v>
      </c>
      <c r="D1290" s="1" t="s">
        <v>2376</v>
      </c>
      <c r="E1290" s="1" t="s">
        <v>181</v>
      </c>
      <c r="F1290" s="1" t="str">
        <f t="shared" si="20"/>
        <v>TARAPACÁ</v>
      </c>
      <c r="G1290" s="1" t="s">
        <v>187</v>
      </c>
      <c r="H1290" s="1" t="s">
        <v>187</v>
      </c>
      <c r="I1290" s="5" t="s">
        <v>4911</v>
      </c>
      <c r="J1290" s="5">
        <v>35</v>
      </c>
      <c r="K1290" s="5" t="s">
        <v>20</v>
      </c>
      <c r="L1290" s="5" t="s">
        <v>30</v>
      </c>
      <c r="M1290" s="5">
        <v>51607</v>
      </c>
      <c r="N1290" s="5" t="s">
        <v>2397</v>
      </c>
      <c r="O1290" s="1" t="s">
        <v>2398</v>
      </c>
      <c r="P1290" s="1" t="s">
        <v>2379</v>
      </c>
      <c r="Q1290" s="1" t="s">
        <v>2379</v>
      </c>
      <c r="R1290" s="1" t="s">
        <v>26</v>
      </c>
      <c r="S1290" s="1" t="s">
        <v>31</v>
      </c>
      <c r="T1290" s="5">
        <v>181436</v>
      </c>
      <c r="U1290" s="1" t="s">
        <v>25</v>
      </c>
      <c r="V1290" s="1" t="s">
        <v>193</v>
      </c>
      <c r="W1290" s="1" t="s">
        <v>25</v>
      </c>
      <c r="X1290" s="1" t="s">
        <v>25</v>
      </c>
      <c r="Y1290" s="1" t="s">
        <v>25</v>
      </c>
      <c r="Z1290" s="1" t="s">
        <v>25</v>
      </c>
      <c r="AA1290" s="1" t="s">
        <v>25</v>
      </c>
      <c r="AB1290" s="1" t="s">
        <v>25</v>
      </c>
      <c r="AC1290" s="1" t="s">
        <v>4391</v>
      </c>
      <c r="AD1290" s="2">
        <v>0</v>
      </c>
      <c r="AE1290" s="2">
        <v>1000000</v>
      </c>
      <c r="AF1290" s="2">
        <v>3060711</v>
      </c>
      <c r="AG1290" s="2">
        <v>0</v>
      </c>
      <c r="AH1290" s="2">
        <v>0</v>
      </c>
      <c r="AI1290" s="2">
        <v>0</v>
      </c>
      <c r="AJ1290" s="2">
        <v>0</v>
      </c>
      <c r="AK1290" s="2">
        <v>0</v>
      </c>
      <c r="AL1290" s="25">
        <f>VLOOKUP(H1290,Tabla3[[#All],[Comuna]:[Codigo Comuna]],2,FALSE)</f>
        <v>1101</v>
      </c>
      <c r="AM1290" s="28">
        <f>VLOOKUP(AL1290,Poblacion!E$1:G$347,3,FALSE)</f>
        <v>199587</v>
      </c>
      <c r="AN1290" s="28">
        <f>VLOOKUP(AL1290,Tabla4[[#All],[Código Comuna]:[Población 2025 estimada]],3,FALSE)</f>
        <v>233228</v>
      </c>
      <c r="AO1290" s="26">
        <f>VLOOKUP(AL1290,Pobreza!B$1:E$346,4,FALSE)</f>
        <v>0.18272232051242729</v>
      </c>
    </row>
    <row r="1291" spans="1:41" ht="60" x14ac:dyDescent="0.25">
      <c r="A1291" s="5">
        <v>1494</v>
      </c>
      <c r="B1291" s="5" t="s">
        <v>2375</v>
      </c>
      <c r="C1291" s="5" t="s">
        <v>2375</v>
      </c>
      <c r="D1291" s="1" t="s">
        <v>2376</v>
      </c>
      <c r="E1291" s="1" t="s">
        <v>181</v>
      </c>
      <c r="F1291" s="1" t="str">
        <f t="shared" si="20"/>
        <v>TARAPACÁ</v>
      </c>
      <c r="G1291" s="1" t="s">
        <v>187</v>
      </c>
      <c r="H1291" s="1" t="s">
        <v>187</v>
      </c>
      <c r="I1291" s="5" t="s">
        <v>4911</v>
      </c>
      <c r="J1291" s="5">
        <v>40</v>
      </c>
      <c r="K1291" s="5" t="s">
        <v>20</v>
      </c>
      <c r="L1291" s="5" t="s">
        <v>21</v>
      </c>
      <c r="M1291" s="5">
        <v>52864</v>
      </c>
      <c r="N1291" s="5" t="s">
        <v>2399</v>
      </c>
      <c r="O1291" s="1" t="s">
        <v>2400</v>
      </c>
      <c r="P1291" s="1" t="s">
        <v>2384</v>
      </c>
      <c r="Q1291" s="1" t="s">
        <v>2384</v>
      </c>
      <c r="R1291" s="1" t="s">
        <v>26</v>
      </c>
      <c r="S1291" s="1" t="s">
        <v>42</v>
      </c>
      <c r="T1291" s="5">
        <v>167472</v>
      </c>
      <c r="U1291" s="1" t="s">
        <v>25</v>
      </c>
      <c r="V1291" s="1" t="s">
        <v>2401</v>
      </c>
      <c r="W1291" s="1" t="s">
        <v>25</v>
      </c>
      <c r="X1291" s="1" t="s">
        <v>25</v>
      </c>
      <c r="Y1291" s="1" t="s">
        <v>25</v>
      </c>
      <c r="Z1291" s="1" t="s">
        <v>25</v>
      </c>
      <c r="AA1291" s="1" t="s">
        <v>25</v>
      </c>
      <c r="AB1291" s="1" t="s">
        <v>25</v>
      </c>
      <c r="AC1291" s="1" t="s">
        <v>4391</v>
      </c>
      <c r="AD1291" s="2">
        <v>0</v>
      </c>
      <c r="AE1291" s="2">
        <v>0</v>
      </c>
      <c r="AF1291" s="2">
        <v>10</v>
      </c>
      <c r="AG1291" s="2">
        <v>369977</v>
      </c>
      <c r="AH1291" s="2">
        <v>0</v>
      </c>
      <c r="AI1291" s="2">
        <v>0</v>
      </c>
      <c r="AJ1291" s="2">
        <v>0</v>
      </c>
      <c r="AK1291" s="2">
        <v>0</v>
      </c>
      <c r="AL1291" s="25">
        <f>VLOOKUP(H1291,Tabla3[[#All],[Comuna]:[Codigo Comuna]],2,FALSE)</f>
        <v>1101</v>
      </c>
      <c r="AM1291" s="28">
        <f>VLOOKUP(AL1291,Poblacion!E$1:G$347,3,FALSE)</f>
        <v>199587</v>
      </c>
      <c r="AN1291" s="28">
        <f>VLOOKUP(AL1291,Tabla4[[#All],[Código Comuna]:[Población 2025 estimada]],3,FALSE)</f>
        <v>233228</v>
      </c>
      <c r="AO1291" s="26">
        <f>VLOOKUP(AL1291,Pobreza!B$1:E$346,4,FALSE)</f>
        <v>0.18272232051242729</v>
      </c>
    </row>
    <row r="1292" spans="1:41" ht="60" x14ac:dyDescent="0.25">
      <c r="A1292" s="5">
        <v>1495</v>
      </c>
      <c r="B1292" s="5" t="s">
        <v>2375</v>
      </c>
      <c r="C1292" s="5" t="s">
        <v>2375</v>
      </c>
      <c r="D1292" s="1" t="s">
        <v>2376</v>
      </c>
      <c r="E1292" s="1" t="s">
        <v>181</v>
      </c>
      <c r="F1292" s="1" t="str">
        <f t="shared" si="20"/>
        <v>TARAPACÁ</v>
      </c>
      <c r="G1292" s="1" t="s">
        <v>187</v>
      </c>
      <c r="H1292" s="1" t="s">
        <v>187</v>
      </c>
      <c r="I1292" s="5" t="s">
        <v>4911</v>
      </c>
      <c r="J1292" s="5">
        <v>40</v>
      </c>
      <c r="K1292" s="5" t="s">
        <v>20</v>
      </c>
      <c r="L1292" s="5" t="s">
        <v>30</v>
      </c>
      <c r="M1292" s="5">
        <v>52864</v>
      </c>
      <c r="N1292" s="5" t="s">
        <v>2399</v>
      </c>
      <c r="O1292" s="1" t="s">
        <v>2400</v>
      </c>
      <c r="P1292" s="1" t="s">
        <v>2384</v>
      </c>
      <c r="Q1292" s="1" t="s">
        <v>2384</v>
      </c>
      <c r="R1292" s="1" t="s">
        <v>26</v>
      </c>
      <c r="S1292" s="1" t="s">
        <v>31</v>
      </c>
      <c r="T1292" s="5">
        <v>164891</v>
      </c>
      <c r="U1292" s="1" t="s">
        <v>25</v>
      </c>
      <c r="V1292" s="1" t="s">
        <v>2401</v>
      </c>
      <c r="W1292" s="1" t="s">
        <v>25</v>
      </c>
      <c r="X1292" s="1" t="s">
        <v>25</v>
      </c>
      <c r="Y1292" s="1" t="s">
        <v>25</v>
      </c>
      <c r="Z1292" s="1" t="s">
        <v>25</v>
      </c>
      <c r="AA1292" s="1" t="s">
        <v>25</v>
      </c>
      <c r="AB1292" s="1" t="s">
        <v>25</v>
      </c>
      <c r="AC1292" s="1" t="s">
        <v>4391</v>
      </c>
      <c r="AD1292" s="2">
        <v>0</v>
      </c>
      <c r="AE1292" s="2">
        <v>10</v>
      </c>
      <c r="AF1292" s="2">
        <v>6420698</v>
      </c>
      <c r="AG1292" s="2">
        <v>4999681</v>
      </c>
      <c r="AH1292" s="2">
        <v>2929272</v>
      </c>
      <c r="AI1292" s="2">
        <v>0</v>
      </c>
      <c r="AJ1292" s="2">
        <v>0</v>
      </c>
      <c r="AK1292" s="2">
        <v>0</v>
      </c>
      <c r="AL1292" s="25">
        <f>VLOOKUP(H1292,Tabla3[[#All],[Comuna]:[Codigo Comuna]],2,FALSE)</f>
        <v>1101</v>
      </c>
      <c r="AM1292" s="28">
        <f>VLOOKUP(AL1292,Poblacion!E$1:G$347,3,FALSE)</f>
        <v>199587</v>
      </c>
      <c r="AN1292" s="28">
        <f>VLOOKUP(AL1292,Tabla4[[#All],[Código Comuna]:[Población 2025 estimada]],3,FALSE)</f>
        <v>233228</v>
      </c>
      <c r="AO1292" s="26">
        <f>VLOOKUP(AL1292,Pobreza!B$1:E$346,4,FALSE)</f>
        <v>0.18272232051242729</v>
      </c>
    </row>
    <row r="1293" spans="1:41" ht="84" x14ac:dyDescent="0.25">
      <c r="A1293" s="5">
        <v>1496</v>
      </c>
      <c r="B1293" s="5" t="s">
        <v>2375</v>
      </c>
      <c r="C1293" s="5" t="s">
        <v>2375</v>
      </c>
      <c r="D1293" s="1" t="s">
        <v>2376</v>
      </c>
      <c r="E1293" s="1" t="s">
        <v>181</v>
      </c>
      <c r="F1293" s="1" t="str">
        <f t="shared" si="20"/>
        <v>TARAPACÁ</v>
      </c>
      <c r="G1293" s="1" t="s">
        <v>187</v>
      </c>
      <c r="H1293" s="1" t="s">
        <v>187</v>
      </c>
      <c r="I1293" s="5" t="s">
        <v>4912</v>
      </c>
      <c r="J1293" s="5">
        <v>88</v>
      </c>
      <c r="K1293" s="5" t="s">
        <v>20</v>
      </c>
      <c r="L1293" s="5" t="s">
        <v>30</v>
      </c>
      <c r="M1293" s="5">
        <v>56852</v>
      </c>
      <c r="N1293" s="5" t="s">
        <v>2402</v>
      </c>
      <c r="O1293" s="1" t="s">
        <v>2403</v>
      </c>
      <c r="P1293" s="1" t="s">
        <v>2390</v>
      </c>
      <c r="Q1293" s="1" t="s">
        <v>2390</v>
      </c>
      <c r="R1293" s="1" t="s">
        <v>26</v>
      </c>
      <c r="S1293" s="1" t="s">
        <v>31</v>
      </c>
      <c r="T1293" s="5">
        <v>177220</v>
      </c>
      <c r="U1293" s="1" t="s">
        <v>25</v>
      </c>
      <c r="V1293" s="1" t="s">
        <v>193</v>
      </c>
      <c r="W1293" s="1" t="s">
        <v>25</v>
      </c>
      <c r="X1293" s="1" t="s">
        <v>25</v>
      </c>
      <c r="Y1293" s="1" t="s">
        <v>25</v>
      </c>
      <c r="Z1293" s="1" t="s">
        <v>25</v>
      </c>
      <c r="AA1293" s="1" t="s">
        <v>25</v>
      </c>
      <c r="AB1293" s="1" t="s">
        <v>25</v>
      </c>
      <c r="AC1293" s="1" t="s">
        <v>4391</v>
      </c>
      <c r="AD1293" s="2">
        <v>0</v>
      </c>
      <c r="AE1293" s="2">
        <v>0</v>
      </c>
      <c r="AF1293" s="2">
        <v>10</v>
      </c>
      <c r="AG1293" s="2">
        <v>426105</v>
      </c>
      <c r="AH1293" s="2">
        <v>775808</v>
      </c>
      <c r="AI1293" s="2">
        <v>0</v>
      </c>
      <c r="AJ1293" s="2">
        <v>0</v>
      </c>
      <c r="AK1293" s="2">
        <v>0</v>
      </c>
      <c r="AL1293" s="25">
        <f>VLOOKUP(H1293,Tabla3[[#All],[Comuna]:[Codigo Comuna]],2,FALSE)</f>
        <v>1101</v>
      </c>
      <c r="AM1293" s="28">
        <f>VLOOKUP(AL1293,Poblacion!E$1:G$347,3,FALSE)</f>
        <v>199587</v>
      </c>
      <c r="AN1293" s="28">
        <f>VLOOKUP(AL1293,Tabla4[[#All],[Código Comuna]:[Población 2025 estimada]],3,FALSE)</f>
        <v>233228</v>
      </c>
      <c r="AO1293" s="26">
        <f>VLOOKUP(AL1293,Pobreza!B$1:E$346,4,FALSE)</f>
        <v>0.18272232051242729</v>
      </c>
    </row>
    <row r="1294" spans="1:41" ht="36" x14ac:dyDescent="0.25">
      <c r="A1294" s="6"/>
      <c r="B1294" s="5" t="s">
        <v>2375</v>
      </c>
      <c r="C1294" s="5" t="s">
        <v>2375</v>
      </c>
      <c r="D1294" s="1" t="s">
        <v>2376</v>
      </c>
      <c r="E1294" s="1" t="s">
        <v>34</v>
      </c>
      <c r="F1294" s="1" t="str">
        <f t="shared" si="20"/>
        <v>ANTOFAGASTA</v>
      </c>
      <c r="G1294" s="1" t="s">
        <v>38</v>
      </c>
      <c r="H1294" s="1" t="s">
        <v>732</v>
      </c>
      <c r="I1294" s="5" t="s">
        <v>4912</v>
      </c>
      <c r="J1294" s="6"/>
      <c r="K1294" s="5" t="s">
        <v>20</v>
      </c>
      <c r="L1294" s="5" t="s">
        <v>21</v>
      </c>
      <c r="M1294" s="5">
        <v>42836</v>
      </c>
      <c r="N1294" s="5" t="s">
        <v>2404</v>
      </c>
      <c r="O1294" s="1" t="s">
        <v>2405</v>
      </c>
      <c r="P1294" s="1" t="s">
        <v>2379</v>
      </c>
      <c r="Q1294" s="1" t="s">
        <v>25</v>
      </c>
      <c r="R1294" s="1" t="s">
        <v>26</v>
      </c>
      <c r="S1294" s="1" t="s">
        <v>31</v>
      </c>
      <c r="T1294" s="5">
        <v>138031</v>
      </c>
      <c r="U1294" s="1" t="s">
        <v>2406</v>
      </c>
      <c r="V1294" s="1" t="s">
        <v>25</v>
      </c>
      <c r="W1294" s="1" t="s">
        <v>25</v>
      </c>
      <c r="X1294" s="1" t="s">
        <v>25</v>
      </c>
      <c r="Y1294" s="1" t="s">
        <v>25</v>
      </c>
      <c r="Z1294" s="1" t="s">
        <v>25</v>
      </c>
      <c r="AA1294" s="1" t="s">
        <v>25</v>
      </c>
      <c r="AB1294" s="1" t="s">
        <v>25</v>
      </c>
      <c r="AC1294" s="1" t="s">
        <v>4391</v>
      </c>
      <c r="AD1294" s="2">
        <v>0</v>
      </c>
      <c r="AE1294" s="2">
        <v>0</v>
      </c>
      <c r="AF1294" s="2">
        <v>10</v>
      </c>
      <c r="AG1294" s="2">
        <v>1031000</v>
      </c>
      <c r="AH1294" s="2">
        <v>1546500</v>
      </c>
      <c r="AI1294" s="2">
        <v>1031000</v>
      </c>
      <c r="AJ1294" s="2">
        <v>0</v>
      </c>
      <c r="AK1294" s="2">
        <v>0</v>
      </c>
      <c r="AL1294" s="25">
        <f>VLOOKUP(H1294,Tabla3[[#All],[Comuna]:[Codigo Comuna]],2,FALSE)</f>
        <v>2104</v>
      </c>
      <c r="AM1294" s="28">
        <f>VLOOKUP(AL1294,Poblacion!E$1:G$347,3,FALSE)</f>
        <v>12097</v>
      </c>
      <c r="AN1294" s="28">
        <f>VLOOKUP(AL1294,Tabla4[[#All],[Código Comuna]:[Población 2025 estimada]],3,FALSE)</f>
        <v>13999</v>
      </c>
      <c r="AO1294" s="26">
        <f>VLOOKUP(AL1294,Pobreza!B$1:E$346,4,FALSE)</f>
        <v>0.21147055584819341</v>
      </c>
    </row>
    <row r="1295" spans="1:41" ht="72" x14ac:dyDescent="0.25">
      <c r="A1295" s="5">
        <v>1502</v>
      </c>
      <c r="B1295" s="5" t="s">
        <v>2375</v>
      </c>
      <c r="C1295" s="5" t="s">
        <v>2375</v>
      </c>
      <c r="D1295" s="1" t="s">
        <v>2376</v>
      </c>
      <c r="E1295" s="1" t="s">
        <v>34</v>
      </c>
      <c r="F1295" s="1" t="str">
        <f t="shared" si="20"/>
        <v>ANTOFAGASTA</v>
      </c>
      <c r="G1295" s="1" t="s">
        <v>38</v>
      </c>
      <c r="H1295" s="1" t="s">
        <v>732</v>
      </c>
      <c r="I1295" s="5" t="s">
        <v>4912</v>
      </c>
      <c r="J1295" s="5">
        <v>193</v>
      </c>
      <c r="K1295" s="5" t="s">
        <v>20</v>
      </c>
      <c r="L1295" s="5" t="s">
        <v>21</v>
      </c>
      <c r="M1295" s="5">
        <v>45640</v>
      </c>
      <c r="N1295" s="5" t="s">
        <v>2407</v>
      </c>
      <c r="O1295" s="1" t="s">
        <v>2408</v>
      </c>
      <c r="P1295" s="1" t="s">
        <v>2379</v>
      </c>
      <c r="Q1295" s="1" t="s">
        <v>2379</v>
      </c>
      <c r="R1295" s="1" t="s">
        <v>26</v>
      </c>
      <c r="S1295" s="1" t="s">
        <v>42</v>
      </c>
      <c r="T1295" s="5">
        <v>165063</v>
      </c>
      <c r="U1295" s="1" t="s">
        <v>25</v>
      </c>
      <c r="V1295" s="1" t="s">
        <v>25</v>
      </c>
      <c r="W1295" s="1" t="s">
        <v>25</v>
      </c>
      <c r="X1295" s="1" t="s">
        <v>25</v>
      </c>
      <c r="Y1295" s="1" t="s">
        <v>25</v>
      </c>
      <c r="Z1295" s="1" t="s">
        <v>25</v>
      </c>
      <c r="AA1295" s="1" t="s">
        <v>25</v>
      </c>
      <c r="AB1295" s="1" t="s">
        <v>25</v>
      </c>
      <c r="AC1295" s="1" t="s">
        <v>4391</v>
      </c>
      <c r="AD1295" s="2">
        <v>0</v>
      </c>
      <c r="AE1295" s="2">
        <v>0</v>
      </c>
      <c r="AF1295" s="2">
        <v>10</v>
      </c>
      <c r="AG1295" s="2">
        <v>206200</v>
      </c>
      <c r="AH1295" s="2">
        <v>206200</v>
      </c>
      <c r="AI1295" s="2">
        <v>0</v>
      </c>
      <c r="AJ1295" s="2">
        <v>0</v>
      </c>
      <c r="AK1295" s="2">
        <v>0</v>
      </c>
      <c r="AL1295" s="25">
        <f>VLOOKUP(H1295,Tabla3[[#All],[Comuna]:[Codigo Comuna]],2,FALSE)</f>
        <v>2104</v>
      </c>
      <c r="AM1295" s="28">
        <f>VLOOKUP(AL1295,Poblacion!E$1:G$347,3,FALSE)</f>
        <v>12097</v>
      </c>
      <c r="AN1295" s="28">
        <f>VLOOKUP(AL1295,Tabla4[[#All],[Código Comuna]:[Población 2025 estimada]],3,FALSE)</f>
        <v>13999</v>
      </c>
      <c r="AO1295" s="26">
        <f>VLOOKUP(AL1295,Pobreza!B$1:E$346,4,FALSE)</f>
        <v>0.21147055584819341</v>
      </c>
    </row>
    <row r="1296" spans="1:41" ht="72" x14ac:dyDescent="0.25">
      <c r="A1296" s="5">
        <v>1501</v>
      </c>
      <c r="B1296" s="5" t="s">
        <v>2375</v>
      </c>
      <c r="C1296" s="5" t="s">
        <v>2375</v>
      </c>
      <c r="D1296" s="1" t="s">
        <v>2376</v>
      </c>
      <c r="E1296" s="1" t="s">
        <v>34</v>
      </c>
      <c r="F1296" s="1" t="str">
        <f t="shared" si="20"/>
        <v>ANTOFAGASTA</v>
      </c>
      <c r="G1296" s="1" t="s">
        <v>38</v>
      </c>
      <c r="H1296" s="1" t="s">
        <v>732</v>
      </c>
      <c r="I1296" s="5" t="s">
        <v>4912</v>
      </c>
      <c r="J1296" s="5">
        <v>193</v>
      </c>
      <c r="K1296" s="5" t="s">
        <v>20</v>
      </c>
      <c r="L1296" s="5" t="s">
        <v>30</v>
      </c>
      <c r="M1296" s="5">
        <v>45640</v>
      </c>
      <c r="N1296" s="5" t="s">
        <v>2407</v>
      </c>
      <c r="O1296" s="1" t="s">
        <v>2408</v>
      </c>
      <c r="P1296" s="1" t="s">
        <v>2379</v>
      </c>
      <c r="Q1296" s="1" t="s">
        <v>2379</v>
      </c>
      <c r="R1296" s="1" t="s">
        <v>26</v>
      </c>
      <c r="S1296" s="1" t="s">
        <v>31</v>
      </c>
      <c r="T1296" s="5">
        <v>165066</v>
      </c>
      <c r="U1296" s="1" t="s">
        <v>25</v>
      </c>
      <c r="V1296" s="1" t="s">
        <v>25</v>
      </c>
      <c r="W1296" s="1" t="s">
        <v>25</v>
      </c>
      <c r="X1296" s="1" t="s">
        <v>25</v>
      </c>
      <c r="Y1296" s="1" t="s">
        <v>25</v>
      </c>
      <c r="Z1296" s="1" t="s">
        <v>25</v>
      </c>
      <c r="AA1296" s="1" t="s">
        <v>25</v>
      </c>
      <c r="AB1296" s="1" t="s">
        <v>25</v>
      </c>
      <c r="AC1296" s="1" t="s">
        <v>4391</v>
      </c>
      <c r="AD1296" s="2">
        <v>0</v>
      </c>
      <c r="AE1296" s="2">
        <v>0</v>
      </c>
      <c r="AF1296" s="2">
        <v>10</v>
      </c>
      <c r="AG1296" s="2">
        <v>1226880</v>
      </c>
      <c r="AH1296" s="2">
        <v>5350890</v>
      </c>
      <c r="AI1296" s="2">
        <v>4124000</v>
      </c>
      <c r="AJ1296" s="2">
        <v>0</v>
      </c>
      <c r="AK1296" s="2">
        <v>0</v>
      </c>
      <c r="AL1296" s="25">
        <f>VLOOKUP(H1296,Tabla3[[#All],[Comuna]:[Codigo Comuna]],2,FALSE)</f>
        <v>2104</v>
      </c>
      <c r="AM1296" s="28">
        <f>VLOOKUP(AL1296,Poblacion!E$1:G$347,3,FALSE)</f>
        <v>12097</v>
      </c>
      <c r="AN1296" s="28">
        <f>VLOOKUP(AL1296,Tabla4[[#All],[Código Comuna]:[Población 2025 estimada]],3,FALSE)</f>
        <v>13999</v>
      </c>
      <c r="AO1296" s="26">
        <f>VLOOKUP(AL1296,Pobreza!B$1:E$346,4,FALSE)</f>
        <v>0.21147055584819341</v>
      </c>
    </row>
    <row r="1297" spans="1:41" ht="60" x14ac:dyDescent="0.25">
      <c r="A1297" s="5">
        <v>1504</v>
      </c>
      <c r="B1297" s="5" t="s">
        <v>2375</v>
      </c>
      <c r="C1297" s="5" t="s">
        <v>2375</v>
      </c>
      <c r="D1297" s="1" t="s">
        <v>2376</v>
      </c>
      <c r="E1297" s="1" t="s">
        <v>34</v>
      </c>
      <c r="F1297" s="1" t="str">
        <f t="shared" si="20"/>
        <v>ANTOFAGASTA</v>
      </c>
      <c r="G1297" s="1" t="s">
        <v>735</v>
      </c>
      <c r="H1297" s="1" t="s">
        <v>735</v>
      </c>
      <c r="I1297" s="5" t="s">
        <v>4911</v>
      </c>
      <c r="J1297" s="5">
        <v>43</v>
      </c>
      <c r="K1297" s="5" t="s">
        <v>20</v>
      </c>
      <c r="L1297" s="5" t="s">
        <v>21</v>
      </c>
      <c r="M1297" s="5">
        <v>53012</v>
      </c>
      <c r="N1297" s="5" t="s">
        <v>2409</v>
      </c>
      <c r="O1297" s="1" t="s">
        <v>2410</v>
      </c>
      <c r="P1297" s="1" t="s">
        <v>2384</v>
      </c>
      <c r="Q1297" s="1" t="s">
        <v>2384</v>
      </c>
      <c r="R1297" s="1" t="s">
        <v>89</v>
      </c>
      <c r="S1297" s="1" t="s">
        <v>106</v>
      </c>
      <c r="T1297" s="5">
        <v>165113</v>
      </c>
      <c r="U1297" s="1" t="s">
        <v>25</v>
      </c>
      <c r="V1297" s="1" t="s">
        <v>25</v>
      </c>
      <c r="W1297" s="1" t="s">
        <v>25</v>
      </c>
      <c r="X1297" s="1" t="s">
        <v>25</v>
      </c>
      <c r="Y1297" s="1" t="s">
        <v>25</v>
      </c>
      <c r="Z1297" s="1" t="s">
        <v>25</v>
      </c>
      <c r="AA1297" s="1" t="s">
        <v>25</v>
      </c>
      <c r="AB1297" s="1" t="s">
        <v>25</v>
      </c>
      <c r="AC1297" s="1" t="s">
        <v>4391</v>
      </c>
      <c r="AD1297" s="2">
        <v>0</v>
      </c>
      <c r="AE1297" s="2">
        <v>196731</v>
      </c>
      <c r="AF1297" s="2">
        <v>154275</v>
      </c>
      <c r="AG1297" s="2">
        <v>0</v>
      </c>
      <c r="AH1297" s="2">
        <v>0</v>
      </c>
      <c r="AI1297" s="2">
        <v>0</v>
      </c>
      <c r="AJ1297" s="2">
        <v>0</v>
      </c>
      <c r="AK1297" s="2">
        <v>0</v>
      </c>
      <c r="AL1297" s="25">
        <f>VLOOKUP(H1297,Tabla3[[#All],[Comuna]:[Codigo Comuna]],2,FALSE)</f>
        <v>2301</v>
      </c>
      <c r="AM1297" s="28">
        <f>VLOOKUP(AL1297,Poblacion!E$1:G$347,3,FALSE)</f>
        <v>25400</v>
      </c>
      <c r="AN1297" s="28">
        <f>VLOOKUP(AL1297,Tabla4[[#All],[Código Comuna]:[Población 2025 estimada]],3,FALSE)</f>
        <v>28369</v>
      </c>
      <c r="AO1297" s="26">
        <f>VLOOKUP(AL1297,Pobreza!B$1:E$346,4,FALSE)</f>
        <v>0.20515714375416161</v>
      </c>
    </row>
    <row r="1298" spans="1:41" ht="60" x14ac:dyDescent="0.25">
      <c r="A1298" s="5">
        <v>1505</v>
      </c>
      <c r="B1298" s="5" t="s">
        <v>2375</v>
      </c>
      <c r="C1298" s="5" t="s">
        <v>2375</v>
      </c>
      <c r="D1298" s="1" t="s">
        <v>2376</v>
      </c>
      <c r="E1298" s="1" t="s">
        <v>34</v>
      </c>
      <c r="F1298" s="1" t="str">
        <f t="shared" si="20"/>
        <v>ANTOFAGASTA</v>
      </c>
      <c r="G1298" s="1" t="s">
        <v>38</v>
      </c>
      <c r="H1298" s="1" t="s">
        <v>716</v>
      </c>
      <c r="I1298" s="5" t="s">
        <v>4911</v>
      </c>
      <c r="J1298" s="5">
        <v>47</v>
      </c>
      <c r="K1298" s="5" t="s">
        <v>20</v>
      </c>
      <c r="L1298" s="5" t="s">
        <v>30</v>
      </c>
      <c r="M1298" s="5">
        <v>53302</v>
      </c>
      <c r="N1298" s="5" t="s">
        <v>2411</v>
      </c>
      <c r="O1298" s="1" t="s">
        <v>2412</v>
      </c>
      <c r="P1298" s="1" t="s">
        <v>2384</v>
      </c>
      <c r="Q1298" s="1" t="s">
        <v>2384</v>
      </c>
      <c r="R1298" s="1" t="s">
        <v>26</v>
      </c>
      <c r="S1298" s="1" t="s">
        <v>31</v>
      </c>
      <c r="T1298" s="5">
        <v>166287</v>
      </c>
      <c r="U1298" s="1" t="s">
        <v>25</v>
      </c>
      <c r="V1298" s="1" t="s">
        <v>144</v>
      </c>
      <c r="W1298" s="1" t="s">
        <v>25</v>
      </c>
      <c r="X1298" s="1" t="s">
        <v>25</v>
      </c>
      <c r="Y1298" s="1" t="s">
        <v>25</v>
      </c>
      <c r="Z1298" s="1" t="s">
        <v>25</v>
      </c>
      <c r="AA1298" s="1" t="s">
        <v>25</v>
      </c>
      <c r="AB1298" s="1" t="s">
        <v>25</v>
      </c>
      <c r="AC1298" s="1" t="s">
        <v>4391</v>
      </c>
      <c r="AD1298" s="2">
        <v>0</v>
      </c>
      <c r="AE1298" s="2">
        <v>688500</v>
      </c>
      <c r="AF1298" s="2">
        <v>2352272</v>
      </c>
      <c r="AG1298" s="2">
        <v>0</v>
      </c>
      <c r="AH1298" s="2">
        <v>0</v>
      </c>
      <c r="AI1298" s="2">
        <v>0</v>
      </c>
      <c r="AJ1298" s="2">
        <v>0</v>
      </c>
      <c r="AK1298" s="2">
        <v>0</v>
      </c>
      <c r="AL1298" s="25">
        <f>VLOOKUP(H1298,Tabla3[[#All],[Comuna]:[Codigo Comuna]],2,FALSE)</f>
        <v>2102</v>
      </c>
      <c r="AM1298" s="28">
        <f>VLOOKUP(AL1298,Poblacion!E$1:G$347,3,FALSE)</f>
        <v>14084</v>
      </c>
      <c r="AN1298" s="28">
        <f>VLOOKUP(AL1298,Tabla4[[#All],[Código Comuna]:[Población 2025 estimada]],3,FALSE)</f>
        <v>16087</v>
      </c>
      <c r="AO1298" s="26">
        <f>VLOOKUP(AL1298,Pobreza!B$1:E$346,4,FALSE)</f>
        <v>0.19853961835601219</v>
      </c>
    </row>
    <row r="1299" spans="1:41" ht="24" x14ac:dyDescent="0.25">
      <c r="A1299" s="6"/>
      <c r="B1299" s="5" t="s">
        <v>2375</v>
      </c>
      <c r="C1299" s="5" t="s">
        <v>2375</v>
      </c>
      <c r="D1299" s="1" t="s">
        <v>2376</v>
      </c>
      <c r="E1299" s="1" t="s">
        <v>34</v>
      </c>
      <c r="F1299" s="1" t="str">
        <f t="shared" si="20"/>
        <v>ANTOFAGASTA</v>
      </c>
      <c r="G1299" s="1" t="s">
        <v>38</v>
      </c>
      <c r="H1299" s="1" t="s">
        <v>38</v>
      </c>
      <c r="I1299" s="5" t="s">
        <v>4912</v>
      </c>
      <c r="J1299" s="6"/>
      <c r="K1299" s="5" t="s">
        <v>20</v>
      </c>
      <c r="L1299" s="5" t="s">
        <v>30</v>
      </c>
      <c r="M1299" s="5">
        <v>59624</v>
      </c>
      <c r="N1299" s="5" t="s">
        <v>2413</v>
      </c>
      <c r="O1299" s="1" t="s">
        <v>2414</v>
      </c>
      <c r="P1299" s="1" t="s">
        <v>2384</v>
      </c>
      <c r="Q1299" s="1" t="s">
        <v>25</v>
      </c>
      <c r="R1299" s="1" t="s">
        <v>26</v>
      </c>
      <c r="S1299" s="1" t="s">
        <v>31</v>
      </c>
      <c r="T1299" s="5">
        <v>183700</v>
      </c>
      <c r="U1299" s="1" t="s">
        <v>25</v>
      </c>
      <c r="V1299" s="1" t="s">
        <v>25</v>
      </c>
      <c r="W1299" s="1" t="s">
        <v>25</v>
      </c>
      <c r="X1299" s="1" t="s">
        <v>25</v>
      </c>
      <c r="Y1299" s="1" t="s">
        <v>25</v>
      </c>
      <c r="Z1299" s="1" t="s">
        <v>25</v>
      </c>
      <c r="AA1299" s="1" t="s">
        <v>25</v>
      </c>
      <c r="AB1299" s="1" t="s">
        <v>25</v>
      </c>
      <c r="AC1299" s="1" t="s">
        <v>4391</v>
      </c>
      <c r="AD1299" s="2">
        <v>0</v>
      </c>
      <c r="AE1299" s="2">
        <v>0</v>
      </c>
      <c r="AF1299" s="2">
        <v>10</v>
      </c>
      <c r="AG1299" s="2">
        <v>721700</v>
      </c>
      <c r="AH1299" s="2">
        <v>824800</v>
      </c>
      <c r="AI1299" s="2">
        <v>0</v>
      </c>
      <c r="AJ1299" s="2">
        <v>0</v>
      </c>
      <c r="AK1299" s="2">
        <v>0</v>
      </c>
      <c r="AL1299" s="25">
        <f>VLOOKUP(H1299,Tabla3[[#All],[Comuna]:[Codigo Comuna]],2,FALSE)</f>
        <v>2101</v>
      </c>
      <c r="AM1299" s="28">
        <f>VLOOKUP(AL1299,Poblacion!E$1:G$347,3,FALSE)</f>
        <v>401096</v>
      </c>
      <c r="AN1299" s="28">
        <f>VLOOKUP(AL1299,Tabla4[[#All],[Código Comuna]:[Población 2025 estimada]],3,FALSE)</f>
        <v>447224</v>
      </c>
      <c r="AO1299" s="26">
        <f>VLOOKUP(AL1299,Pobreza!B$1:E$346,4,FALSE)</f>
        <v>0.16654338607700911</v>
      </c>
    </row>
    <row r="1300" spans="1:41" ht="60" x14ac:dyDescent="0.25">
      <c r="A1300" s="5">
        <v>1510</v>
      </c>
      <c r="B1300" s="5" t="s">
        <v>2375</v>
      </c>
      <c r="C1300" s="5" t="s">
        <v>2375</v>
      </c>
      <c r="D1300" s="1" t="s">
        <v>2376</v>
      </c>
      <c r="E1300" s="1" t="s">
        <v>39</v>
      </c>
      <c r="F1300" s="1" t="str">
        <f t="shared" si="20"/>
        <v>ATACAMA</v>
      </c>
      <c r="G1300" s="1" t="s">
        <v>803</v>
      </c>
      <c r="H1300" s="1" t="s">
        <v>846</v>
      </c>
      <c r="I1300" s="5" t="s">
        <v>4911</v>
      </c>
      <c r="J1300" s="5">
        <v>3</v>
      </c>
      <c r="K1300" s="5" t="s">
        <v>20</v>
      </c>
      <c r="L1300" s="5" t="s">
        <v>30</v>
      </c>
      <c r="M1300" s="5">
        <v>33087</v>
      </c>
      <c r="N1300" s="5" t="s">
        <v>2415</v>
      </c>
      <c r="O1300" s="1" t="s">
        <v>2416</v>
      </c>
      <c r="P1300" s="1" t="s">
        <v>2384</v>
      </c>
      <c r="Q1300" s="1" t="s">
        <v>2384</v>
      </c>
      <c r="R1300" s="1" t="s">
        <v>26</v>
      </c>
      <c r="S1300" s="1" t="s">
        <v>31</v>
      </c>
      <c r="T1300" s="5">
        <v>114510</v>
      </c>
      <c r="U1300" s="1" t="s">
        <v>2417</v>
      </c>
      <c r="V1300" s="1" t="s">
        <v>2401</v>
      </c>
      <c r="W1300" s="1" t="s">
        <v>25</v>
      </c>
      <c r="X1300" s="1" t="s">
        <v>25</v>
      </c>
      <c r="Y1300" s="1" t="s">
        <v>25</v>
      </c>
      <c r="Z1300" s="1" t="s">
        <v>25</v>
      </c>
      <c r="AA1300" s="1" t="s">
        <v>25</v>
      </c>
      <c r="AB1300" s="1" t="s">
        <v>25</v>
      </c>
      <c r="AC1300" s="1" t="s">
        <v>4391</v>
      </c>
      <c r="AD1300" s="2">
        <v>0</v>
      </c>
      <c r="AE1300" s="2">
        <v>410000</v>
      </c>
      <c r="AF1300" s="2">
        <v>7512599</v>
      </c>
      <c r="AG1300" s="2">
        <v>2811417</v>
      </c>
      <c r="AH1300" s="2">
        <v>1443379</v>
      </c>
      <c r="AI1300" s="2">
        <v>0</v>
      </c>
      <c r="AJ1300" s="2">
        <v>0</v>
      </c>
      <c r="AK1300" s="2">
        <v>0</v>
      </c>
      <c r="AL1300" s="25">
        <f>VLOOKUP(H1300,Tabla3[[#All],[Comuna]:[Codigo Comuna]],2,FALSE)</f>
        <v>3303</v>
      </c>
      <c r="AM1300" s="28">
        <f>VLOOKUP(AL1300,Poblacion!E$1:G$347,3,FALSE)</f>
        <v>7577</v>
      </c>
      <c r="AN1300" s="28">
        <f>VLOOKUP(AL1300,Tabla4[[#All],[Código Comuna]:[Población 2025 estimada]],3,FALSE)</f>
        <v>7865</v>
      </c>
      <c r="AO1300" s="26">
        <f>VLOOKUP(AL1300,Pobreza!B$1:E$346,4,FALSE)</f>
        <v>0.28568153872287222</v>
      </c>
    </row>
    <row r="1301" spans="1:41" ht="60" x14ac:dyDescent="0.25">
      <c r="A1301" s="5">
        <v>1511</v>
      </c>
      <c r="B1301" s="5" t="s">
        <v>2375</v>
      </c>
      <c r="C1301" s="5" t="s">
        <v>2375</v>
      </c>
      <c r="D1301" s="1" t="s">
        <v>2376</v>
      </c>
      <c r="E1301" s="1" t="s">
        <v>39</v>
      </c>
      <c r="F1301" s="1" t="str">
        <f t="shared" si="20"/>
        <v>ATACAMA</v>
      </c>
      <c r="G1301" s="1" t="s">
        <v>803</v>
      </c>
      <c r="H1301" s="1" t="s">
        <v>846</v>
      </c>
      <c r="I1301" s="5" t="s">
        <v>4911</v>
      </c>
      <c r="J1301" s="5">
        <v>3</v>
      </c>
      <c r="K1301" s="5" t="s">
        <v>20</v>
      </c>
      <c r="L1301" s="5" t="s">
        <v>45</v>
      </c>
      <c r="M1301" s="5">
        <v>33087</v>
      </c>
      <c r="N1301" s="5" t="s">
        <v>2415</v>
      </c>
      <c r="O1301" s="1" t="s">
        <v>2416</v>
      </c>
      <c r="P1301" s="1" t="s">
        <v>2384</v>
      </c>
      <c r="Q1301" s="1" t="s">
        <v>2384</v>
      </c>
      <c r="R1301" s="1" t="s">
        <v>26</v>
      </c>
      <c r="S1301" s="1" t="s">
        <v>2418</v>
      </c>
      <c r="T1301" s="5">
        <v>165248</v>
      </c>
      <c r="U1301" s="1" t="s">
        <v>2417</v>
      </c>
      <c r="V1301" s="1" t="s">
        <v>2401</v>
      </c>
      <c r="W1301" s="1" t="s">
        <v>25</v>
      </c>
      <c r="X1301" s="1" t="s">
        <v>25</v>
      </c>
      <c r="Y1301" s="1" t="s">
        <v>25</v>
      </c>
      <c r="Z1301" s="1" t="s">
        <v>25</v>
      </c>
      <c r="AA1301" s="1" t="s">
        <v>25</v>
      </c>
      <c r="AB1301" s="1" t="s">
        <v>25</v>
      </c>
      <c r="AC1301" s="1" t="s">
        <v>4391</v>
      </c>
      <c r="AD1301" s="2">
        <v>0</v>
      </c>
      <c r="AE1301" s="2">
        <v>1000</v>
      </c>
      <c r="AF1301" s="2">
        <v>505</v>
      </c>
      <c r="AG1301" s="2">
        <v>0</v>
      </c>
      <c r="AH1301" s="2">
        <v>0</v>
      </c>
      <c r="AI1301" s="2">
        <v>0</v>
      </c>
      <c r="AJ1301" s="2">
        <v>0</v>
      </c>
      <c r="AK1301" s="2">
        <v>0</v>
      </c>
      <c r="AL1301" s="25">
        <f>VLOOKUP(H1301,Tabla3[[#All],[Comuna]:[Codigo Comuna]],2,FALSE)</f>
        <v>3303</v>
      </c>
      <c r="AM1301" s="28">
        <f>VLOOKUP(AL1301,Poblacion!E$1:G$347,3,FALSE)</f>
        <v>7577</v>
      </c>
      <c r="AN1301" s="28">
        <f>VLOOKUP(AL1301,Tabla4[[#All],[Código Comuna]:[Población 2025 estimada]],3,FALSE)</f>
        <v>7865</v>
      </c>
      <c r="AO1301" s="26">
        <f>VLOOKUP(AL1301,Pobreza!B$1:E$346,4,FALSE)</f>
        <v>0.28568153872287222</v>
      </c>
    </row>
    <row r="1302" spans="1:41" ht="60" x14ac:dyDescent="0.25">
      <c r="A1302" s="5">
        <v>1512</v>
      </c>
      <c r="B1302" s="5" t="s">
        <v>2375</v>
      </c>
      <c r="C1302" s="5" t="s">
        <v>2375</v>
      </c>
      <c r="D1302" s="1" t="s">
        <v>2376</v>
      </c>
      <c r="E1302" s="1" t="s">
        <v>39</v>
      </c>
      <c r="F1302" s="1" t="str">
        <f t="shared" si="20"/>
        <v>ATACAMA</v>
      </c>
      <c r="G1302" s="1" t="s">
        <v>43</v>
      </c>
      <c r="H1302" s="1" t="s">
        <v>2421</v>
      </c>
      <c r="I1302" s="5" t="s">
        <v>4911</v>
      </c>
      <c r="J1302" s="5">
        <v>27</v>
      </c>
      <c r="K1302" s="5" t="s">
        <v>20</v>
      </c>
      <c r="L1302" s="5" t="s">
        <v>21</v>
      </c>
      <c r="M1302" s="5">
        <v>47804</v>
      </c>
      <c r="N1302" s="5" t="s">
        <v>2419</v>
      </c>
      <c r="O1302" s="1" t="s">
        <v>2420</v>
      </c>
      <c r="P1302" s="1" t="s">
        <v>2384</v>
      </c>
      <c r="Q1302" s="1" t="s">
        <v>2384</v>
      </c>
      <c r="R1302" s="1" t="s">
        <v>89</v>
      </c>
      <c r="S1302" s="1" t="s">
        <v>106</v>
      </c>
      <c r="T1302" s="5">
        <v>149615</v>
      </c>
      <c r="U1302" s="1" t="s">
        <v>25</v>
      </c>
      <c r="V1302" s="1" t="s">
        <v>25</v>
      </c>
      <c r="W1302" s="1" t="s">
        <v>25</v>
      </c>
      <c r="X1302" s="1" t="s">
        <v>25</v>
      </c>
      <c r="Y1302" s="1" t="s">
        <v>25</v>
      </c>
      <c r="Z1302" s="1" t="s">
        <v>25</v>
      </c>
      <c r="AA1302" s="1" t="s">
        <v>25</v>
      </c>
      <c r="AB1302" s="1" t="s">
        <v>25</v>
      </c>
      <c r="AC1302" s="1" t="s">
        <v>4391</v>
      </c>
      <c r="AD1302" s="2">
        <v>0</v>
      </c>
      <c r="AE1302" s="2">
        <v>115000</v>
      </c>
      <c r="AF1302" s="2">
        <v>373492</v>
      </c>
      <c r="AG1302" s="2">
        <v>0</v>
      </c>
      <c r="AH1302" s="2">
        <v>0</v>
      </c>
      <c r="AI1302" s="2">
        <v>0</v>
      </c>
      <c r="AJ1302" s="2">
        <v>0</v>
      </c>
      <c r="AK1302" s="2">
        <v>0</v>
      </c>
      <c r="AL1302" s="25">
        <f>VLOOKUP(H1302,Tabla3[[#All],[Comuna]:[Codigo Comuna]],2,FALSE)</f>
        <v>3102</v>
      </c>
      <c r="AM1302" s="28">
        <f>VLOOKUP(AL1302,Poblacion!E$1:G$347,3,FALSE)</f>
        <v>18805</v>
      </c>
      <c r="AN1302" s="28">
        <f>VLOOKUP(AL1302,Tabla4[[#All],[Código Comuna]:[Población 2025 estimada]],3,FALSE)</f>
        <v>20057</v>
      </c>
      <c r="AO1302" s="26">
        <f>VLOOKUP(AL1302,Pobreza!B$1:E$346,4,FALSE)</f>
        <v>0.19663491644766609</v>
      </c>
    </row>
    <row r="1303" spans="1:41" ht="60" x14ac:dyDescent="0.25">
      <c r="A1303" s="5">
        <v>1513</v>
      </c>
      <c r="B1303" s="5" t="s">
        <v>2375</v>
      </c>
      <c r="C1303" s="5" t="s">
        <v>2375</v>
      </c>
      <c r="D1303" s="1" t="s">
        <v>2376</v>
      </c>
      <c r="E1303" s="1" t="s">
        <v>39</v>
      </c>
      <c r="F1303" s="1" t="str">
        <f t="shared" si="20"/>
        <v>ATACAMA</v>
      </c>
      <c r="G1303" s="1" t="s">
        <v>43</v>
      </c>
      <c r="H1303" s="1" t="s">
        <v>2421</v>
      </c>
      <c r="I1303" s="5" t="s">
        <v>4911</v>
      </c>
      <c r="J1303" s="5">
        <v>21</v>
      </c>
      <c r="K1303" s="5" t="s">
        <v>20</v>
      </c>
      <c r="L1303" s="5" t="s">
        <v>45</v>
      </c>
      <c r="M1303" s="5">
        <v>47223</v>
      </c>
      <c r="N1303" s="5" t="s">
        <v>2422</v>
      </c>
      <c r="O1303" s="1" t="s">
        <v>2423</v>
      </c>
      <c r="P1303" s="1" t="s">
        <v>2384</v>
      </c>
      <c r="Q1303" s="1" t="s">
        <v>2384</v>
      </c>
      <c r="R1303" s="1" t="s">
        <v>26</v>
      </c>
      <c r="S1303" s="1" t="s">
        <v>2418</v>
      </c>
      <c r="T1303" s="5">
        <v>159954</v>
      </c>
      <c r="U1303" s="1" t="s">
        <v>2417</v>
      </c>
      <c r="V1303" s="1" t="s">
        <v>2401</v>
      </c>
      <c r="W1303" s="1" t="s">
        <v>25</v>
      </c>
      <c r="X1303" s="1" t="s">
        <v>25</v>
      </c>
      <c r="Y1303" s="1" t="s">
        <v>25</v>
      </c>
      <c r="Z1303" s="1" t="s">
        <v>25</v>
      </c>
      <c r="AA1303" s="1" t="s">
        <v>25</v>
      </c>
      <c r="AB1303" s="1" t="s">
        <v>25</v>
      </c>
      <c r="AC1303" s="1" t="s">
        <v>4391</v>
      </c>
      <c r="AD1303" s="2">
        <v>0</v>
      </c>
      <c r="AE1303" s="2">
        <v>1000</v>
      </c>
      <c r="AF1303" s="2">
        <v>299</v>
      </c>
      <c r="AG1303" s="2">
        <v>0</v>
      </c>
      <c r="AH1303" s="2">
        <v>0</v>
      </c>
      <c r="AI1303" s="2">
        <v>0</v>
      </c>
      <c r="AJ1303" s="2">
        <v>0</v>
      </c>
      <c r="AK1303" s="2">
        <v>0</v>
      </c>
      <c r="AL1303" s="25">
        <f>VLOOKUP(H1303,Tabla3[[#All],[Comuna]:[Codigo Comuna]],2,FALSE)</f>
        <v>3102</v>
      </c>
      <c r="AM1303" s="28">
        <f>VLOOKUP(AL1303,Poblacion!E$1:G$347,3,FALSE)</f>
        <v>18805</v>
      </c>
      <c r="AN1303" s="28">
        <f>VLOOKUP(AL1303,Tabla4[[#All],[Código Comuna]:[Población 2025 estimada]],3,FALSE)</f>
        <v>20057</v>
      </c>
      <c r="AO1303" s="26">
        <f>VLOOKUP(AL1303,Pobreza!B$1:E$346,4,FALSE)</f>
        <v>0.19663491644766609</v>
      </c>
    </row>
    <row r="1304" spans="1:41" ht="60" x14ac:dyDescent="0.25">
      <c r="A1304" s="5">
        <v>1517</v>
      </c>
      <c r="B1304" s="5" t="s">
        <v>2375</v>
      </c>
      <c r="C1304" s="5" t="s">
        <v>2375</v>
      </c>
      <c r="D1304" s="1" t="s">
        <v>2376</v>
      </c>
      <c r="E1304" s="1" t="s">
        <v>39</v>
      </c>
      <c r="F1304" s="1" t="str">
        <f t="shared" si="20"/>
        <v>ATACAMA</v>
      </c>
      <c r="G1304" s="1" t="s">
        <v>43</v>
      </c>
      <c r="H1304" s="1" t="s">
        <v>43</v>
      </c>
      <c r="I1304" s="5" t="s">
        <v>4911</v>
      </c>
      <c r="J1304" s="5">
        <v>38</v>
      </c>
      <c r="K1304" s="5" t="s">
        <v>20</v>
      </c>
      <c r="L1304" s="5" t="s">
        <v>30</v>
      </c>
      <c r="M1304" s="5">
        <v>52198</v>
      </c>
      <c r="N1304" s="5" t="s">
        <v>2424</v>
      </c>
      <c r="O1304" s="1" t="s">
        <v>2425</v>
      </c>
      <c r="P1304" s="1" t="s">
        <v>2384</v>
      </c>
      <c r="Q1304" s="1" t="s">
        <v>2384</v>
      </c>
      <c r="R1304" s="1" t="s">
        <v>26</v>
      </c>
      <c r="S1304" s="1" t="s">
        <v>31</v>
      </c>
      <c r="T1304" s="5">
        <v>162134</v>
      </c>
      <c r="U1304" s="1" t="s">
        <v>2417</v>
      </c>
      <c r="V1304" s="1" t="s">
        <v>2401</v>
      </c>
      <c r="W1304" s="1" t="s">
        <v>25</v>
      </c>
      <c r="X1304" s="1" t="s">
        <v>25</v>
      </c>
      <c r="Y1304" s="1" t="s">
        <v>25</v>
      </c>
      <c r="Z1304" s="1" t="s">
        <v>25</v>
      </c>
      <c r="AA1304" s="1" t="s">
        <v>25</v>
      </c>
      <c r="AB1304" s="1" t="s">
        <v>25</v>
      </c>
      <c r="AC1304" s="1" t="s">
        <v>4391</v>
      </c>
      <c r="AD1304" s="2">
        <v>0</v>
      </c>
      <c r="AE1304" s="2">
        <v>1221892</v>
      </c>
      <c r="AF1304" s="2">
        <v>1227656</v>
      </c>
      <c r="AG1304" s="2">
        <v>0</v>
      </c>
      <c r="AH1304" s="2">
        <v>0</v>
      </c>
      <c r="AI1304" s="2">
        <v>0</v>
      </c>
      <c r="AJ1304" s="2">
        <v>0</v>
      </c>
      <c r="AK1304" s="2">
        <v>0</v>
      </c>
      <c r="AL1304" s="25">
        <f>VLOOKUP(H1304,Tabla3[[#All],[Comuna]:[Codigo Comuna]],2,FALSE)</f>
        <v>3101</v>
      </c>
      <c r="AM1304" s="28">
        <f>VLOOKUP(AL1304,Poblacion!E$1:G$347,3,FALSE)</f>
        <v>168831</v>
      </c>
      <c r="AN1304" s="28">
        <f>VLOOKUP(AL1304,Tabla4[[#All],[Código Comuna]:[Población 2025 estimada]],3,FALSE)</f>
        <v>176921</v>
      </c>
      <c r="AO1304" s="26">
        <f>VLOOKUP(AL1304,Pobreza!B$1:E$346,4,FALSE)</f>
        <v>0.19825428300411921</v>
      </c>
    </row>
    <row r="1305" spans="1:41" ht="60" x14ac:dyDescent="0.25">
      <c r="A1305" s="5">
        <v>1516</v>
      </c>
      <c r="B1305" s="5" t="s">
        <v>2375</v>
      </c>
      <c r="C1305" s="5" t="s">
        <v>2375</v>
      </c>
      <c r="D1305" s="1" t="s">
        <v>2376</v>
      </c>
      <c r="E1305" s="1" t="s">
        <v>39</v>
      </c>
      <c r="F1305" s="1" t="str">
        <f t="shared" si="20"/>
        <v>ATACAMA</v>
      </c>
      <c r="G1305" s="1" t="s">
        <v>43</v>
      </c>
      <c r="H1305" s="1" t="s">
        <v>43</v>
      </c>
      <c r="I1305" s="5" t="s">
        <v>4911</v>
      </c>
      <c r="J1305" s="5">
        <v>38</v>
      </c>
      <c r="K1305" s="5" t="s">
        <v>20</v>
      </c>
      <c r="L1305" s="5" t="s">
        <v>45</v>
      </c>
      <c r="M1305" s="5">
        <v>52198</v>
      </c>
      <c r="N1305" s="5" t="s">
        <v>2424</v>
      </c>
      <c r="O1305" s="1" t="s">
        <v>2425</v>
      </c>
      <c r="P1305" s="1" t="s">
        <v>2384</v>
      </c>
      <c r="Q1305" s="1" t="s">
        <v>2384</v>
      </c>
      <c r="R1305" s="1" t="s">
        <v>26</v>
      </c>
      <c r="S1305" s="1" t="s">
        <v>2418</v>
      </c>
      <c r="T1305" s="5">
        <v>178186</v>
      </c>
      <c r="U1305" s="1" t="s">
        <v>2417</v>
      </c>
      <c r="V1305" s="1" t="s">
        <v>2401</v>
      </c>
      <c r="W1305" s="1" t="s">
        <v>25</v>
      </c>
      <c r="X1305" s="1" t="s">
        <v>25</v>
      </c>
      <c r="Y1305" s="1" t="s">
        <v>25</v>
      </c>
      <c r="Z1305" s="1" t="s">
        <v>25</v>
      </c>
      <c r="AA1305" s="1" t="s">
        <v>25</v>
      </c>
      <c r="AB1305" s="1" t="s">
        <v>25</v>
      </c>
      <c r="AC1305" s="1" t="s">
        <v>4391</v>
      </c>
      <c r="AD1305" s="2">
        <v>0</v>
      </c>
      <c r="AE1305" s="2">
        <v>1000</v>
      </c>
      <c r="AF1305" s="2">
        <v>299</v>
      </c>
      <c r="AG1305" s="2">
        <v>0</v>
      </c>
      <c r="AH1305" s="2">
        <v>0</v>
      </c>
      <c r="AI1305" s="2">
        <v>0</v>
      </c>
      <c r="AJ1305" s="2">
        <v>0</v>
      </c>
      <c r="AK1305" s="2">
        <v>0</v>
      </c>
      <c r="AL1305" s="25">
        <f>VLOOKUP(H1305,Tabla3[[#All],[Comuna]:[Codigo Comuna]],2,FALSE)</f>
        <v>3101</v>
      </c>
      <c r="AM1305" s="28">
        <f>VLOOKUP(AL1305,Poblacion!E$1:G$347,3,FALSE)</f>
        <v>168831</v>
      </c>
      <c r="AN1305" s="28">
        <f>VLOOKUP(AL1305,Tabla4[[#All],[Código Comuna]:[Población 2025 estimada]],3,FALSE)</f>
        <v>176921</v>
      </c>
      <c r="AO1305" s="26">
        <f>VLOOKUP(AL1305,Pobreza!B$1:E$346,4,FALSE)</f>
        <v>0.19825428300411921</v>
      </c>
    </row>
    <row r="1306" spans="1:41" ht="36" x14ac:dyDescent="0.25">
      <c r="A1306" s="6"/>
      <c r="B1306" s="5" t="s">
        <v>2375</v>
      </c>
      <c r="C1306" s="5" t="s">
        <v>2375</v>
      </c>
      <c r="D1306" s="1" t="s">
        <v>2376</v>
      </c>
      <c r="E1306" s="1" t="s">
        <v>39</v>
      </c>
      <c r="F1306" s="1" t="str">
        <f t="shared" si="20"/>
        <v>ATACAMA</v>
      </c>
      <c r="G1306" s="1" t="s">
        <v>859</v>
      </c>
      <c r="H1306" s="1" t="s">
        <v>2428</v>
      </c>
      <c r="I1306" s="5" t="s">
        <v>4911</v>
      </c>
      <c r="J1306" s="6"/>
      <c r="K1306" s="5" t="s">
        <v>20</v>
      </c>
      <c r="L1306" s="5" t="s">
        <v>30</v>
      </c>
      <c r="M1306" s="5">
        <v>58977</v>
      </c>
      <c r="N1306" s="5" t="s">
        <v>2426</v>
      </c>
      <c r="O1306" s="1" t="s">
        <v>2427</v>
      </c>
      <c r="P1306" s="1" t="s">
        <v>2390</v>
      </c>
      <c r="Q1306" s="1" t="s">
        <v>25</v>
      </c>
      <c r="R1306" s="1" t="s">
        <v>26</v>
      </c>
      <c r="S1306" s="1" t="s">
        <v>31</v>
      </c>
      <c r="T1306" s="5">
        <v>182182</v>
      </c>
      <c r="U1306" s="1" t="s">
        <v>25</v>
      </c>
      <c r="V1306" s="1" t="s">
        <v>25</v>
      </c>
      <c r="W1306" s="1" t="s">
        <v>25</v>
      </c>
      <c r="X1306" s="1" t="s">
        <v>25</v>
      </c>
      <c r="Y1306" s="1" t="s">
        <v>25</v>
      </c>
      <c r="Z1306" s="1" t="s">
        <v>25</v>
      </c>
      <c r="AA1306" s="1" t="s">
        <v>25</v>
      </c>
      <c r="AB1306" s="1" t="s">
        <v>25</v>
      </c>
      <c r="AC1306" s="1" t="s">
        <v>4391</v>
      </c>
      <c r="AD1306" s="2">
        <v>0</v>
      </c>
      <c r="AE1306" s="2">
        <v>1664541</v>
      </c>
      <c r="AF1306" s="2">
        <v>1031000</v>
      </c>
      <c r="AG1306" s="2">
        <v>0</v>
      </c>
      <c r="AH1306" s="2">
        <v>0</v>
      </c>
      <c r="AI1306" s="2">
        <v>0</v>
      </c>
      <c r="AJ1306" s="2">
        <v>0</v>
      </c>
      <c r="AK1306" s="2">
        <v>0</v>
      </c>
      <c r="AL1306" s="25" t="e">
        <f>VLOOKUP(H1306,Tabla3[[#All],[Comuna]:[Codigo Comuna]],2,FALSE)</f>
        <v>#N/A</v>
      </c>
      <c r="AM1306" s="28" t="e">
        <f>VLOOKUP(AL1306,Poblacion!E$1:G$347,3,FALSE)</f>
        <v>#N/A</v>
      </c>
      <c r="AN1306" s="28" t="e">
        <f>VLOOKUP(AL1306,Tabla4[[#All],[Código Comuna]:[Población 2025 estimada]],3,FALSE)</f>
        <v>#N/A</v>
      </c>
      <c r="AO1306" s="26" t="e">
        <f>VLOOKUP(AL1306,Pobreza!B$1:E$346,4,FALSE)</f>
        <v>#N/A</v>
      </c>
    </row>
    <row r="1307" spans="1:41" ht="72" x14ac:dyDescent="0.25">
      <c r="A1307" s="5">
        <v>1520</v>
      </c>
      <c r="B1307" s="5" t="s">
        <v>2375</v>
      </c>
      <c r="C1307" s="5" t="s">
        <v>2375</v>
      </c>
      <c r="D1307" s="1" t="s">
        <v>2376</v>
      </c>
      <c r="E1307" s="1" t="s">
        <v>47</v>
      </c>
      <c r="F1307" s="1" t="str">
        <f t="shared" si="20"/>
        <v>COQUIMBO</v>
      </c>
      <c r="G1307" s="1" t="s">
        <v>917</v>
      </c>
      <c r="H1307" s="1" t="s">
        <v>941</v>
      </c>
      <c r="I1307" s="5" t="s">
        <v>4911</v>
      </c>
      <c r="J1307" s="5">
        <v>24</v>
      </c>
      <c r="K1307" s="5" t="s">
        <v>20</v>
      </c>
      <c r="L1307" s="5" t="s">
        <v>21</v>
      </c>
      <c r="M1307" s="5">
        <v>47302</v>
      </c>
      <c r="N1307" s="5" t="s">
        <v>2429</v>
      </c>
      <c r="O1307" s="1" t="s">
        <v>2430</v>
      </c>
      <c r="P1307" s="1" t="s">
        <v>2379</v>
      </c>
      <c r="Q1307" s="1" t="s">
        <v>2379</v>
      </c>
      <c r="R1307" s="1" t="s">
        <v>89</v>
      </c>
      <c r="S1307" s="1" t="s">
        <v>106</v>
      </c>
      <c r="T1307" s="5">
        <v>144146</v>
      </c>
      <c r="U1307" s="1" t="s">
        <v>25</v>
      </c>
      <c r="V1307" s="1" t="s">
        <v>2401</v>
      </c>
      <c r="W1307" s="1" t="s">
        <v>25</v>
      </c>
      <c r="X1307" s="1" t="s">
        <v>25</v>
      </c>
      <c r="Y1307" s="1" t="s">
        <v>25</v>
      </c>
      <c r="Z1307" s="1" t="s">
        <v>25</v>
      </c>
      <c r="AA1307" s="1" t="s">
        <v>25</v>
      </c>
      <c r="AB1307" s="1" t="s">
        <v>25</v>
      </c>
      <c r="AC1307" s="1" t="s">
        <v>4391</v>
      </c>
      <c r="AD1307" s="2">
        <v>0</v>
      </c>
      <c r="AE1307" s="2">
        <v>267404</v>
      </c>
      <c r="AF1307" s="2">
        <v>88666</v>
      </c>
      <c r="AG1307" s="2">
        <v>0</v>
      </c>
      <c r="AH1307" s="2">
        <v>0</v>
      </c>
      <c r="AI1307" s="2">
        <v>0</v>
      </c>
      <c r="AJ1307" s="2">
        <v>0</v>
      </c>
      <c r="AK1307" s="2">
        <v>0</v>
      </c>
      <c r="AL1307" s="25">
        <f>VLOOKUP(H1307,Tabla3[[#All],[Comuna]:[Codigo Comuna]],2,FALSE)</f>
        <v>4203</v>
      </c>
      <c r="AM1307" s="28">
        <f>VLOOKUP(AL1307,Poblacion!E$1:G$347,3,FALSE)</f>
        <v>22879</v>
      </c>
      <c r="AN1307" s="28">
        <f>VLOOKUP(AL1307,Tabla4[[#All],[Código Comuna]:[Población 2025 estimada]],3,FALSE)</f>
        <v>24641</v>
      </c>
      <c r="AO1307" s="26">
        <f>VLOOKUP(AL1307,Pobreza!B$1:E$346,4,FALSE)</f>
        <v>0.20927707025854489</v>
      </c>
    </row>
    <row r="1308" spans="1:41" ht="60" x14ac:dyDescent="0.25">
      <c r="A1308" s="5">
        <v>1521</v>
      </c>
      <c r="B1308" s="5" t="s">
        <v>2375</v>
      </c>
      <c r="C1308" s="5" t="s">
        <v>2375</v>
      </c>
      <c r="D1308" s="1" t="s">
        <v>2376</v>
      </c>
      <c r="E1308" s="1" t="s">
        <v>47</v>
      </c>
      <c r="F1308" s="1" t="str">
        <f t="shared" si="20"/>
        <v>COQUIMBO</v>
      </c>
      <c r="G1308" s="1" t="s">
        <v>49</v>
      </c>
      <c r="H1308" s="1" t="s">
        <v>233</v>
      </c>
      <c r="I1308" s="5" t="s">
        <v>4911</v>
      </c>
      <c r="J1308" s="5">
        <v>42</v>
      </c>
      <c r="K1308" s="5" t="s">
        <v>20</v>
      </c>
      <c r="L1308" s="5" t="s">
        <v>30</v>
      </c>
      <c r="M1308" s="5">
        <v>52996</v>
      </c>
      <c r="N1308" s="5" t="s">
        <v>2431</v>
      </c>
      <c r="O1308" s="1" t="s">
        <v>2432</v>
      </c>
      <c r="P1308" s="1" t="s">
        <v>2384</v>
      </c>
      <c r="Q1308" s="1" t="s">
        <v>2384</v>
      </c>
      <c r="R1308" s="1" t="s">
        <v>26</v>
      </c>
      <c r="S1308" s="1" t="s">
        <v>31</v>
      </c>
      <c r="T1308" s="5">
        <v>165003</v>
      </c>
      <c r="U1308" s="1" t="s">
        <v>25</v>
      </c>
      <c r="V1308" s="1" t="s">
        <v>2401</v>
      </c>
      <c r="W1308" s="1" t="s">
        <v>25</v>
      </c>
      <c r="X1308" s="1" t="s">
        <v>25</v>
      </c>
      <c r="Y1308" s="1" t="s">
        <v>25</v>
      </c>
      <c r="Z1308" s="1" t="s">
        <v>25</v>
      </c>
      <c r="AA1308" s="1" t="s">
        <v>25</v>
      </c>
      <c r="AB1308" s="1" t="s">
        <v>25</v>
      </c>
      <c r="AC1308" s="1" t="s">
        <v>4391</v>
      </c>
      <c r="AD1308" s="2">
        <v>0</v>
      </c>
      <c r="AE1308" s="2">
        <v>1000000</v>
      </c>
      <c r="AF1308" s="2">
        <v>2105302</v>
      </c>
      <c r="AG1308" s="2">
        <v>866040</v>
      </c>
      <c r="AH1308" s="2">
        <v>0</v>
      </c>
      <c r="AI1308" s="2">
        <v>0</v>
      </c>
      <c r="AJ1308" s="2">
        <v>0</v>
      </c>
      <c r="AK1308" s="2">
        <v>0</v>
      </c>
      <c r="AL1308" s="25">
        <f>VLOOKUP(H1308,Tabla3[[#All],[Comuna]:[Codigo Comuna]],2,FALSE)</f>
        <v>4104</v>
      </c>
      <c r="AM1308" s="28">
        <f>VLOOKUP(AL1308,Poblacion!E$1:G$347,3,FALSE)</f>
        <v>4335</v>
      </c>
      <c r="AN1308" s="28">
        <f>VLOOKUP(AL1308,Tabla4[[#All],[Código Comuna]:[Población 2025 estimada]],3,FALSE)</f>
        <v>4548</v>
      </c>
      <c r="AO1308" s="26">
        <f>VLOOKUP(AL1308,Pobreza!B$1:E$346,4,FALSE)</f>
        <v>0.29529781751838541</v>
      </c>
    </row>
    <row r="1309" spans="1:41" ht="60" x14ac:dyDescent="0.25">
      <c r="A1309" s="5">
        <v>1522</v>
      </c>
      <c r="B1309" s="5" t="s">
        <v>2375</v>
      </c>
      <c r="C1309" s="5" t="s">
        <v>2375</v>
      </c>
      <c r="D1309" s="1" t="s">
        <v>2376</v>
      </c>
      <c r="E1309" s="1" t="s">
        <v>47</v>
      </c>
      <c r="F1309" s="1" t="str">
        <f t="shared" si="20"/>
        <v>COQUIMBO</v>
      </c>
      <c r="G1309" s="1" t="s">
        <v>49</v>
      </c>
      <c r="H1309" s="1" t="s">
        <v>233</v>
      </c>
      <c r="I1309" s="5" t="s">
        <v>4911</v>
      </c>
      <c r="J1309" s="5">
        <v>60</v>
      </c>
      <c r="K1309" s="5" t="s">
        <v>20</v>
      </c>
      <c r="L1309" s="5" t="s">
        <v>30</v>
      </c>
      <c r="M1309" s="5">
        <v>55029</v>
      </c>
      <c r="N1309" s="5" t="s">
        <v>2433</v>
      </c>
      <c r="O1309" s="1" t="s">
        <v>2434</v>
      </c>
      <c r="P1309" s="1" t="s">
        <v>2384</v>
      </c>
      <c r="Q1309" s="1" t="s">
        <v>2384</v>
      </c>
      <c r="R1309" s="1" t="s">
        <v>26</v>
      </c>
      <c r="S1309" s="1" t="s">
        <v>31</v>
      </c>
      <c r="T1309" s="5">
        <v>171193</v>
      </c>
      <c r="U1309" s="1" t="s">
        <v>25</v>
      </c>
      <c r="V1309" s="1" t="s">
        <v>2401</v>
      </c>
      <c r="W1309" s="1" t="s">
        <v>25</v>
      </c>
      <c r="X1309" s="1" t="s">
        <v>25</v>
      </c>
      <c r="Y1309" s="1" t="s">
        <v>25</v>
      </c>
      <c r="Z1309" s="1" t="s">
        <v>25</v>
      </c>
      <c r="AA1309" s="1" t="s">
        <v>25</v>
      </c>
      <c r="AB1309" s="1" t="s">
        <v>25</v>
      </c>
      <c r="AC1309" s="1" t="s">
        <v>4391</v>
      </c>
      <c r="AD1309" s="2">
        <v>0</v>
      </c>
      <c r="AE1309" s="2">
        <v>1000000</v>
      </c>
      <c r="AF1309" s="2">
        <v>2577500</v>
      </c>
      <c r="AG1309" s="2">
        <v>649530</v>
      </c>
      <c r="AH1309" s="2">
        <v>0</v>
      </c>
      <c r="AI1309" s="2">
        <v>0</v>
      </c>
      <c r="AJ1309" s="2">
        <v>0</v>
      </c>
      <c r="AK1309" s="2">
        <v>0</v>
      </c>
      <c r="AL1309" s="25">
        <f>VLOOKUP(H1309,Tabla3[[#All],[Comuna]:[Codigo Comuna]],2,FALSE)</f>
        <v>4104</v>
      </c>
      <c r="AM1309" s="28">
        <f>VLOOKUP(AL1309,Poblacion!E$1:G$347,3,FALSE)</f>
        <v>4335</v>
      </c>
      <c r="AN1309" s="28">
        <f>VLOOKUP(AL1309,Tabla4[[#All],[Código Comuna]:[Población 2025 estimada]],3,FALSE)</f>
        <v>4548</v>
      </c>
      <c r="AO1309" s="26">
        <f>VLOOKUP(AL1309,Pobreza!B$1:E$346,4,FALSE)</f>
        <v>0.29529781751838541</v>
      </c>
    </row>
    <row r="1310" spans="1:41" ht="60" x14ac:dyDescent="0.25">
      <c r="A1310" s="5">
        <v>1523</v>
      </c>
      <c r="B1310" s="5" t="s">
        <v>2375</v>
      </c>
      <c r="C1310" s="5" t="s">
        <v>2375</v>
      </c>
      <c r="D1310" s="1" t="s">
        <v>2376</v>
      </c>
      <c r="E1310" s="1" t="s">
        <v>47</v>
      </c>
      <c r="F1310" s="1" t="str">
        <f t="shared" si="20"/>
        <v>COQUIMBO</v>
      </c>
      <c r="G1310" s="1" t="s">
        <v>236</v>
      </c>
      <c r="H1310" s="1" t="s">
        <v>240</v>
      </c>
      <c r="I1310" s="5" t="s">
        <v>4911</v>
      </c>
      <c r="J1310" s="5">
        <v>61</v>
      </c>
      <c r="K1310" s="5" t="s">
        <v>20</v>
      </c>
      <c r="L1310" s="5" t="s">
        <v>30</v>
      </c>
      <c r="M1310" s="5">
        <v>55032</v>
      </c>
      <c r="N1310" s="5" t="s">
        <v>2435</v>
      </c>
      <c r="O1310" s="1" t="s">
        <v>2436</v>
      </c>
      <c r="P1310" s="1" t="s">
        <v>2384</v>
      </c>
      <c r="Q1310" s="1" t="s">
        <v>2384</v>
      </c>
      <c r="R1310" s="1" t="s">
        <v>26</v>
      </c>
      <c r="S1310" s="1" t="s">
        <v>31</v>
      </c>
      <c r="T1310" s="5">
        <v>171197</v>
      </c>
      <c r="U1310" s="1" t="s">
        <v>25</v>
      </c>
      <c r="V1310" s="1" t="s">
        <v>25</v>
      </c>
      <c r="W1310" s="1" t="s">
        <v>25</v>
      </c>
      <c r="X1310" s="1" t="s">
        <v>25</v>
      </c>
      <c r="Y1310" s="1" t="s">
        <v>25</v>
      </c>
      <c r="Z1310" s="1" t="s">
        <v>25</v>
      </c>
      <c r="AA1310" s="1" t="s">
        <v>25</v>
      </c>
      <c r="AB1310" s="1" t="s">
        <v>25</v>
      </c>
      <c r="AC1310" s="1" t="s">
        <v>4391</v>
      </c>
      <c r="AD1310" s="2">
        <v>0</v>
      </c>
      <c r="AE1310" s="2">
        <v>718886</v>
      </c>
      <c r="AF1310" s="2">
        <v>1074302</v>
      </c>
      <c r="AG1310" s="2">
        <v>0</v>
      </c>
      <c r="AH1310" s="2">
        <v>0</v>
      </c>
      <c r="AI1310" s="2">
        <v>0</v>
      </c>
      <c r="AJ1310" s="2">
        <v>0</v>
      </c>
      <c r="AK1310" s="2">
        <v>0</v>
      </c>
      <c r="AL1310" s="25">
        <f>VLOOKUP(H1310,Tabla3[[#All],[Comuna]:[Codigo Comuna]],2,FALSE)</f>
        <v>4301</v>
      </c>
      <c r="AM1310" s="28">
        <f>VLOOKUP(AL1310,Poblacion!E$1:G$347,3,FALSE)</f>
        <v>118696</v>
      </c>
      <c r="AN1310" s="28">
        <f>VLOOKUP(AL1310,Tabla4[[#All],[Código Comuna]:[Población 2025 estimada]],3,FALSE)</f>
        <v>125046</v>
      </c>
      <c r="AO1310" s="26">
        <f>VLOOKUP(AL1310,Pobreza!B$1:E$346,4,FALSE)</f>
        <v>0.17968086276504611</v>
      </c>
    </row>
    <row r="1311" spans="1:41" ht="24" x14ac:dyDescent="0.25">
      <c r="A1311" s="6"/>
      <c r="B1311" s="5" t="s">
        <v>2375</v>
      </c>
      <c r="C1311" s="5" t="s">
        <v>2375</v>
      </c>
      <c r="D1311" s="1" t="s">
        <v>2376</v>
      </c>
      <c r="E1311" s="1" t="s">
        <v>47</v>
      </c>
      <c r="F1311" s="1" t="str">
        <f t="shared" si="20"/>
        <v>COQUIMBO</v>
      </c>
      <c r="G1311" s="1" t="s">
        <v>49</v>
      </c>
      <c r="H1311" s="1" t="s">
        <v>924</v>
      </c>
      <c r="I1311" s="5" t="s">
        <v>4912</v>
      </c>
      <c r="J1311" s="6"/>
      <c r="K1311" s="5" t="s">
        <v>20</v>
      </c>
      <c r="L1311" s="5" t="s">
        <v>30</v>
      </c>
      <c r="M1311" s="5">
        <v>57022</v>
      </c>
      <c r="N1311" s="5" t="s">
        <v>2437</v>
      </c>
      <c r="O1311" s="1" t="s">
        <v>2438</v>
      </c>
      <c r="P1311" s="1" t="s">
        <v>2390</v>
      </c>
      <c r="Q1311" s="1" t="s">
        <v>25</v>
      </c>
      <c r="R1311" s="1" t="s">
        <v>26</v>
      </c>
      <c r="S1311" s="1" t="s">
        <v>31</v>
      </c>
      <c r="T1311" s="5">
        <v>177732</v>
      </c>
      <c r="U1311" s="1" t="s">
        <v>25</v>
      </c>
      <c r="V1311" s="1" t="s">
        <v>193</v>
      </c>
      <c r="W1311" s="1" t="s">
        <v>25</v>
      </c>
      <c r="X1311" s="1" t="s">
        <v>25</v>
      </c>
      <c r="Y1311" s="1" t="s">
        <v>25</v>
      </c>
      <c r="Z1311" s="1" t="s">
        <v>25</v>
      </c>
      <c r="AA1311" s="1" t="s">
        <v>25</v>
      </c>
      <c r="AB1311" s="1" t="s">
        <v>25</v>
      </c>
      <c r="AC1311" s="1" t="s">
        <v>4391</v>
      </c>
      <c r="AD1311" s="2">
        <v>0</v>
      </c>
      <c r="AE1311" s="2">
        <v>0</v>
      </c>
      <c r="AF1311" s="2">
        <v>10</v>
      </c>
      <c r="AG1311" s="2">
        <v>206200</v>
      </c>
      <c r="AH1311" s="2">
        <v>0</v>
      </c>
      <c r="AI1311" s="2">
        <v>0</v>
      </c>
      <c r="AJ1311" s="2">
        <v>0</v>
      </c>
      <c r="AK1311" s="2">
        <v>0</v>
      </c>
      <c r="AL1311" s="25">
        <f>VLOOKUP(H1311,Tabla3[[#All],[Comuna]:[Codigo Comuna]],2,FALSE)</f>
        <v>4101</v>
      </c>
      <c r="AM1311" s="28">
        <f>VLOOKUP(AL1311,Poblacion!E$1:G$347,3,FALSE)</f>
        <v>250141</v>
      </c>
      <c r="AN1311" s="28">
        <f>VLOOKUP(AL1311,Tabla4[[#All],[Código Comuna]:[Población 2025 estimada]],3,FALSE)</f>
        <v>271608</v>
      </c>
      <c r="AO1311" s="26">
        <f>VLOOKUP(AL1311,Pobreza!B$1:E$346,4,FALSE)</f>
        <v>0.13104801515687459</v>
      </c>
    </row>
    <row r="1312" spans="1:41" ht="60" x14ac:dyDescent="0.25">
      <c r="A1312" s="5">
        <v>1526</v>
      </c>
      <c r="B1312" s="5" t="s">
        <v>2375</v>
      </c>
      <c r="C1312" s="5" t="s">
        <v>2375</v>
      </c>
      <c r="D1312" s="1" t="s">
        <v>2376</v>
      </c>
      <c r="E1312" s="1" t="s">
        <v>47</v>
      </c>
      <c r="F1312" s="1" t="str">
        <f t="shared" si="20"/>
        <v>COQUIMBO</v>
      </c>
      <c r="G1312" s="1" t="s">
        <v>917</v>
      </c>
      <c r="H1312" s="1" t="s">
        <v>941</v>
      </c>
      <c r="I1312" s="5" t="s">
        <v>4912</v>
      </c>
      <c r="J1312" s="5">
        <v>161</v>
      </c>
      <c r="K1312" s="5" t="s">
        <v>20</v>
      </c>
      <c r="L1312" s="5" t="s">
        <v>21</v>
      </c>
      <c r="M1312" s="5">
        <v>57040</v>
      </c>
      <c r="N1312" s="5" t="s">
        <v>2439</v>
      </c>
      <c r="O1312" s="1" t="s">
        <v>2440</v>
      </c>
      <c r="P1312" s="1" t="s">
        <v>2384</v>
      </c>
      <c r="Q1312" s="1" t="s">
        <v>2384</v>
      </c>
      <c r="R1312" s="1" t="s">
        <v>26</v>
      </c>
      <c r="S1312" s="1" t="s">
        <v>185</v>
      </c>
      <c r="T1312" s="5">
        <v>182572</v>
      </c>
      <c r="U1312" s="1" t="s">
        <v>25</v>
      </c>
      <c r="V1312" s="1" t="s">
        <v>193</v>
      </c>
      <c r="W1312" s="1" t="s">
        <v>25</v>
      </c>
      <c r="X1312" s="1" t="s">
        <v>25</v>
      </c>
      <c r="Y1312" s="1" t="s">
        <v>25</v>
      </c>
      <c r="Z1312" s="1" t="s">
        <v>25</v>
      </c>
      <c r="AA1312" s="1" t="s">
        <v>25</v>
      </c>
      <c r="AB1312" s="1" t="s">
        <v>25</v>
      </c>
      <c r="AC1312" s="1" t="s">
        <v>4391</v>
      </c>
      <c r="AD1312" s="2">
        <v>0</v>
      </c>
      <c r="AE1312" s="2">
        <v>0</v>
      </c>
      <c r="AF1312" s="2">
        <v>10</v>
      </c>
      <c r="AG1312" s="2">
        <v>2062000</v>
      </c>
      <c r="AH1312" s="2">
        <v>2022269</v>
      </c>
      <c r="AI1312" s="2">
        <v>0</v>
      </c>
      <c r="AJ1312" s="2">
        <v>0</v>
      </c>
      <c r="AK1312" s="2">
        <v>0</v>
      </c>
      <c r="AL1312" s="25">
        <f>VLOOKUP(H1312,Tabla3[[#All],[Comuna]:[Codigo Comuna]],2,FALSE)</f>
        <v>4203</v>
      </c>
      <c r="AM1312" s="28">
        <f>VLOOKUP(AL1312,Poblacion!E$1:G$347,3,FALSE)</f>
        <v>22879</v>
      </c>
      <c r="AN1312" s="28">
        <f>VLOOKUP(AL1312,Tabla4[[#All],[Código Comuna]:[Población 2025 estimada]],3,FALSE)</f>
        <v>24641</v>
      </c>
      <c r="AO1312" s="26">
        <f>VLOOKUP(AL1312,Pobreza!B$1:E$346,4,FALSE)</f>
        <v>0.20927707025854489</v>
      </c>
    </row>
    <row r="1313" spans="1:41" ht="60" x14ac:dyDescent="0.25">
      <c r="A1313" s="5">
        <v>1527</v>
      </c>
      <c r="B1313" s="5" t="s">
        <v>2375</v>
      </c>
      <c r="C1313" s="5" t="s">
        <v>2375</v>
      </c>
      <c r="D1313" s="1" t="s">
        <v>2376</v>
      </c>
      <c r="E1313" s="1" t="s">
        <v>47</v>
      </c>
      <c r="F1313" s="1" t="str">
        <f t="shared" si="20"/>
        <v>COQUIMBO</v>
      </c>
      <c r="G1313" s="1" t="s">
        <v>917</v>
      </c>
      <c r="H1313" s="1" t="s">
        <v>941</v>
      </c>
      <c r="I1313" s="5" t="s">
        <v>4912</v>
      </c>
      <c r="J1313" s="5">
        <v>161</v>
      </c>
      <c r="K1313" s="5" t="s">
        <v>20</v>
      </c>
      <c r="L1313" s="5" t="s">
        <v>30</v>
      </c>
      <c r="M1313" s="5">
        <v>57040</v>
      </c>
      <c r="N1313" s="5" t="s">
        <v>2439</v>
      </c>
      <c r="O1313" s="1" t="s">
        <v>2440</v>
      </c>
      <c r="P1313" s="1" t="s">
        <v>2384</v>
      </c>
      <c r="Q1313" s="1" t="s">
        <v>2384</v>
      </c>
      <c r="R1313" s="1" t="s">
        <v>26</v>
      </c>
      <c r="S1313" s="1" t="s">
        <v>135</v>
      </c>
      <c r="T1313" s="5">
        <v>182573</v>
      </c>
      <c r="U1313" s="1" t="s">
        <v>25</v>
      </c>
      <c r="V1313" s="1" t="s">
        <v>193</v>
      </c>
      <c r="W1313" s="1" t="s">
        <v>25</v>
      </c>
      <c r="X1313" s="1" t="s">
        <v>25</v>
      </c>
      <c r="Y1313" s="1" t="s">
        <v>25</v>
      </c>
      <c r="Z1313" s="1" t="s">
        <v>25</v>
      </c>
      <c r="AA1313" s="1" t="s">
        <v>25</v>
      </c>
      <c r="AB1313" s="1" t="s">
        <v>25</v>
      </c>
      <c r="AC1313" s="1" t="s">
        <v>4391</v>
      </c>
      <c r="AD1313" s="2">
        <v>0</v>
      </c>
      <c r="AE1313" s="2">
        <v>0</v>
      </c>
      <c r="AF1313" s="2">
        <v>10</v>
      </c>
      <c r="AG1313" s="2">
        <v>206200</v>
      </c>
      <c r="AH1313" s="2">
        <v>195890</v>
      </c>
      <c r="AI1313" s="2">
        <v>0</v>
      </c>
      <c r="AJ1313" s="2">
        <v>0</v>
      </c>
      <c r="AK1313" s="2">
        <v>0</v>
      </c>
      <c r="AL1313" s="25">
        <f>VLOOKUP(H1313,Tabla3[[#All],[Comuna]:[Codigo Comuna]],2,FALSE)</f>
        <v>4203</v>
      </c>
      <c r="AM1313" s="28">
        <f>VLOOKUP(AL1313,Poblacion!E$1:G$347,3,FALSE)</f>
        <v>22879</v>
      </c>
      <c r="AN1313" s="28">
        <f>VLOOKUP(AL1313,Tabla4[[#All],[Código Comuna]:[Población 2025 estimada]],3,FALSE)</f>
        <v>24641</v>
      </c>
      <c r="AO1313" s="26">
        <f>VLOOKUP(AL1313,Pobreza!B$1:E$346,4,FALSE)</f>
        <v>0.20927707025854489</v>
      </c>
    </row>
    <row r="1314" spans="1:41" ht="84" x14ac:dyDescent="0.25">
      <c r="A1314" s="5">
        <v>1530</v>
      </c>
      <c r="B1314" s="5" t="s">
        <v>2375</v>
      </c>
      <c r="C1314" s="5" t="s">
        <v>2375</v>
      </c>
      <c r="D1314" s="1" t="s">
        <v>2376</v>
      </c>
      <c r="E1314" s="1" t="s">
        <v>47</v>
      </c>
      <c r="F1314" s="1" t="str">
        <f t="shared" si="20"/>
        <v>COQUIMBO</v>
      </c>
      <c r="G1314" s="1" t="s">
        <v>917</v>
      </c>
      <c r="H1314" s="1" t="s">
        <v>941</v>
      </c>
      <c r="I1314" s="5" t="s">
        <v>4912</v>
      </c>
      <c r="J1314" s="5">
        <v>118</v>
      </c>
      <c r="K1314" s="5" t="s">
        <v>20</v>
      </c>
      <c r="L1314" s="5" t="s">
        <v>30</v>
      </c>
      <c r="M1314" s="5">
        <v>58731</v>
      </c>
      <c r="N1314" s="5" t="s">
        <v>2441</v>
      </c>
      <c r="O1314" s="1" t="s">
        <v>2442</v>
      </c>
      <c r="P1314" s="1" t="s">
        <v>2390</v>
      </c>
      <c r="Q1314" s="1" t="s">
        <v>2390</v>
      </c>
      <c r="R1314" s="1" t="s">
        <v>26</v>
      </c>
      <c r="S1314" s="1" t="s">
        <v>135</v>
      </c>
      <c r="T1314" s="5">
        <v>182567</v>
      </c>
      <c r="U1314" s="1" t="s">
        <v>25</v>
      </c>
      <c r="V1314" s="1" t="s">
        <v>25</v>
      </c>
      <c r="W1314" s="1" t="s">
        <v>25</v>
      </c>
      <c r="X1314" s="1" t="s">
        <v>25</v>
      </c>
      <c r="Y1314" s="1" t="s">
        <v>25</v>
      </c>
      <c r="Z1314" s="1" t="s">
        <v>25</v>
      </c>
      <c r="AA1314" s="1" t="s">
        <v>25</v>
      </c>
      <c r="AB1314" s="1" t="s">
        <v>25</v>
      </c>
      <c r="AC1314" s="1" t="s">
        <v>4391</v>
      </c>
      <c r="AD1314" s="2">
        <v>0</v>
      </c>
      <c r="AE1314" s="2">
        <v>0</v>
      </c>
      <c r="AF1314" s="2">
        <v>10</v>
      </c>
      <c r="AG1314" s="2">
        <v>342791</v>
      </c>
      <c r="AH1314" s="2">
        <v>515500</v>
      </c>
      <c r="AI1314" s="2">
        <v>515500</v>
      </c>
      <c r="AJ1314" s="2">
        <v>0</v>
      </c>
      <c r="AK1314" s="2">
        <v>0</v>
      </c>
      <c r="AL1314" s="25">
        <f>VLOOKUP(H1314,Tabla3[[#All],[Comuna]:[Codigo Comuna]],2,FALSE)</f>
        <v>4203</v>
      </c>
      <c r="AM1314" s="28">
        <f>VLOOKUP(AL1314,Poblacion!E$1:G$347,3,FALSE)</f>
        <v>22879</v>
      </c>
      <c r="AN1314" s="28">
        <f>VLOOKUP(AL1314,Tabla4[[#All],[Código Comuna]:[Población 2025 estimada]],3,FALSE)</f>
        <v>24641</v>
      </c>
      <c r="AO1314" s="26">
        <f>VLOOKUP(AL1314,Pobreza!B$1:E$346,4,FALSE)</f>
        <v>0.20927707025854489</v>
      </c>
    </row>
    <row r="1315" spans="1:41" ht="24" x14ac:dyDescent="0.25">
      <c r="A1315" s="6"/>
      <c r="B1315" s="5" t="s">
        <v>2375</v>
      </c>
      <c r="C1315" s="5" t="s">
        <v>2375</v>
      </c>
      <c r="D1315" s="1" t="s">
        <v>2376</v>
      </c>
      <c r="E1315" s="1" t="s">
        <v>51</v>
      </c>
      <c r="F1315" s="1" t="str">
        <f t="shared" si="20"/>
        <v>VALPARAÍSO</v>
      </c>
      <c r="G1315" s="1" t="s">
        <v>59</v>
      </c>
      <c r="H1315" s="1" t="s">
        <v>59</v>
      </c>
      <c r="I1315" s="5" t="s">
        <v>4912</v>
      </c>
      <c r="J1315" s="6"/>
      <c r="K1315" s="5" t="s">
        <v>152</v>
      </c>
      <c r="L1315" s="5" t="s">
        <v>21</v>
      </c>
      <c r="M1315" s="5">
        <v>59566</v>
      </c>
      <c r="N1315" s="5" t="s">
        <v>2443</v>
      </c>
      <c r="O1315" s="1" t="s">
        <v>2444</v>
      </c>
      <c r="P1315" s="1" t="s">
        <v>2445</v>
      </c>
      <c r="Q1315" s="1" t="s">
        <v>25</v>
      </c>
      <c r="R1315" s="1" t="s">
        <v>26</v>
      </c>
      <c r="S1315" s="1" t="s">
        <v>31</v>
      </c>
      <c r="T1315" s="5">
        <v>183595</v>
      </c>
      <c r="U1315" s="1" t="s">
        <v>25</v>
      </c>
      <c r="V1315" s="1" t="s">
        <v>25</v>
      </c>
      <c r="W1315" s="1" t="s">
        <v>25</v>
      </c>
      <c r="X1315" s="1" t="s">
        <v>25</v>
      </c>
      <c r="Y1315" s="1" t="s">
        <v>25</v>
      </c>
      <c r="Z1315" s="1" t="s">
        <v>25</v>
      </c>
      <c r="AA1315" s="1" t="s">
        <v>25</v>
      </c>
      <c r="AB1315" s="1" t="s">
        <v>25</v>
      </c>
      <c r="AC1315" s="1" t="s">
        <v>4394</v>
      </c>
      <c r="AD1315" s="2">
        <v>0</v>
      </c>
      <c r="AE1315" s="2">
        <v>0</v>
      </c>
      <c r="AF1315" s="2">
        <v>309300</v>
      </c>
      <c r="AG1315" s="2">
        <v>309300</v>
      </c>
      <c r="AH1315" s="2">
        <v>721700</v>
      </c>
      <c r="AI1315" s="2">
        <v>0</v>
      </c>
      <c r="AJ1315" s="2">
        <v>0</v>
      </c>
      <c r="AK1315" s="2">
        <v>0</v>
      </c>
      <c r="AL1315" s="25">
        <f>VLOOKUP(H1315,Tabla3[[#All],[Comuna]:[Codigo Comuna]],2,FALSE)</f>
        <v>5101</v>
      </c>
      <c r="AM1315" s="28">
        <f>VLOOKUP(AL1315,Poblacion!E$1:G$347,3,FALSE)</f>
        <v>284938</v>
      </c>
      <c r="AN1315" s="28">
        <f>VLOOKUP(AL1315,Tabla4[[#All],[Código Comuna]:[Población 2025 estimada]],3,FALSE)</f>
        <v>321852</v>
      </c>
      <c r="AO1315" s="26">
        <f>VLOOKUP(AL1315,Pobreza!B$1:E$346,4,FALSE)</f>
        <v>0.19096287611915949</v>
      </c>
    </row>
    <row r="1316" spans="1:41" ht="72" x14ac:dyDescent="0.25">
      <c r="A1316" s="5">
        <v>1535</v>
      </c>
      <c r="B1316" s="5" t="s">
        <v>2375</v>
      </c>
      <c r="C1316" s="5" t="s">
        <v>2375</v>
      </c>
      <c r="D1316" s="1" t="s">
        <v>2376</v>
      </c>
      <c r="E1316" s="1" t="s">
        <v>51</v>
      </c>
      <c r="F1316" s="1" t="str">
        <f t="shared" si="20"/>
        <v>VALPARAÍSO</v>
      </c>
      <c r="G1316" s="1" t="s">
        <v>59</v>
      </c>
      <c r="H1316" s="1" t="s">
        <v>2448</v>
      </c>
      <c r="I1316" s="5" t="s">
        <v>4911</v>
      </c>
      <c r="J1316" s="5">
        <v>5</v>
      </c>
      <c r="K1316" s="5" t="s">
        <v>20</v>
      </c>
      <c r="L1316" s="5" t="s">
        <v>30</v>
      </c>
      <c r="M1316" s="5">
        <v>37094</v>
      </c>
      <c r="N1316" s="5" t="s">
        <v>2446</v>
      </c>
      <c r="O1316" s="1" t="s">
        <v>2447</v>
      </c>
      <c r="P1316" s="1" t="s">
        <v>2379</v>
      </c>
      <c r="Q1316" s="1" t="s">
        <v>2379</v>
      </c>
      <c r="R1316" s="1" t="s">
        <v>26</v>
      </c>
      <c r="S1316" s="1" t="s">
        <v>31</v>
      </c>
      <c r="T1316" s="5">
        <v>123118</v>
      </c>
      <c r="U1316" s="1" t="s">
        <v>25</v>
      </c>
      <c r="V1316" s="1" t="s">
        <v>25</v>
      </c>
      <c r="W1316" s="1" t="s">
        <v>25</v>
      </c>
      <c r="X1316" s="1" t="s">
        <v>25</v>
      </c>
      <c r="Y1316" s="1" t="s">
        <v>25</v>
      </c>
      <c r="Z1316" s="1" t="s">
        <v>25</v>
      </c>
      <c r="AA1316" s="1" t="s">
        <v>25</v>
      </c>
      <c r="AB1316" s="1" t="s">
        <v>25</v>
      </c>
      <c r="AC1316" s="1" t="s">
        <v>4391</v>
      </c>
      <c r="AD1316" s="2">
        <v>0</v>
      </c>
      <c r="AE1316" s="2">
        <v>232000</v>
      </c>
      <c r="AF1316" s="2">
        <v>1633791</v>
      </c>
      <c r="AG1316" s="2">
        <v>3093000</v>
      </c>
      <c r="AH1316" s="2">
        <v>3920681</v>
      </c>
      <c r="AI1316" s="2">
        <v>1031000</v>
      </c>
      <c r="AJ1316" s="2">
        <v>0</v>
      </c>
      <c r="AK1316" s="2">
        <v>0</v>
      </c>
      <c r="AL1316" s="25">
        <f>VLOOKUP(H1316,Tabla3[[#All],[Comuna]:[Codigo Comuna]],2,FALSE)</f>
        <v>5107</v>
      </c>
      <c r="AM1316" s="28">
        <f>VLOOKUP(AL1316,Poblacion!E$1:G$347,3,FALSE)</f>
        <v>35754</v>
      </c>
      <c r="AN1316" s="28">
        <f>VLOOKUP(AL1316,Tabla4[[#All],[Código Comuna]:[Población 2025 estimada]],3,FALSE)</f>
        <v>39170</v>
      </c>
      <c r="AO1316" s="26">
        <f>VLOOKUP(AL1316,Pobreza!B$1:E$346,4,FALSE)</f>
        <v>0.23414688344887999</v>
      </c>
    </row>
    <row r="1317" spans="1:41" ht="72" x14ac:dyDescent="0.25">
      <c r="A1317" s="5">
        <v>1536</v>
      </c>
      <c r="B1317" s="5" t="s">
        <v>2375</v>
      </c>
      <c r="C1317" s="5" t="s">
        <v>2375</v>
      </c>
      <c r="D1317" s="1" t="s">
        <v>2376</v>
      </c>
      <c r="E1317" s="1" t="s">
        <v>51</v>
      </c>
      <c r="F1317" s="1" t="str">
        <f t="shared" si="20"/>
        <v>VALPARAÍSO</v>
      </c>
      <c r="G1317" s="1" t="s">
        <v>59</v>
      </c>
      <c r="H1317" s="1" t="s">
        <v>2451</v>
      </c>
      <c r="I1317" s="5" t="s">
        <v>4911</v>
      </c>
      <c r="J1317" s="5">
        <v>6</v>
      </c>
      <c r="K1317" s="5" t="s">
        <v>20</v>
      </c>
      <c r="L1317" s="5" t="s">
        <v>21</v>
      </c>
      <c r="M1317" s="5">
        <v>37726</v>
      </c>
      <c r="N1317" s="5" t="s">
        <v>2449</v>
      </c>
      <c r="O1317" s="1" t="s">
        <v>2450</v>
      </c>
      <c r="P1317" s="1" t="s">
        <v>2445</v>
      </c>
      <c r="Q1317" s="1" t="s">
        <v>2445</v>
      </c>
      <c r="R1317" s="1" t="s">
        <v>26</v>
      </c>
      <c r="S1317" s="1" t="s">
        <v>185</v>
      </c>
      <c r="T1317" s="5">
        <v>164530</v>
      </c>
      <c r="U1317" s="1" t="s">
        <v>25</v>
      </c>
      <c r="V1317" s="1" t="s">
        <v>25</v>
      </c>
      <c r="W1317" s="1" t="s">
        <v>25</v>
      </c>
      <c r="X1317" s="1" t="s">
        <v>25</v>
      </c>
      <c r="Y1317" s="1" t="s">
        <v>25</v>
      </c>
      <c r="Z1317" s="1" t="s">
        <v>25</v>
      </c>
      <c r="AA1317" s="1" t="s">
        <v>25</v>
      </c>
      <c r="AB1317" s="1" t="s">
        <v>25</v>
      </c>
      <c r="AC1317" s="1" t="s">
        <v>4394</v>
      </c>
      <c r="AD1317" s="2">
        <v>0</v>
      </c>
      <c r="AE1317" s="2">
        <v>154710</v>
      </c>
      <c r="AF1317" s="2">
        <v>453947</v>
      </c>
      <c r="AG1317" s="2">
        <v>0</v>
      </c>
      <c r="AH1317" s="2">
        <v>0</v>
      </c>
      <c r="AI1317" s="2">
        <v>0</v>
      </c>
      <c r="AJ1317" s="2">
        <v>0</v>
      </c>
      <c r="AK1317" s="2">
        <v>0</v>
      </c>
      <c r="AL1317" s="25">
        <f>VLOOKUP(H1317,Tabla3[[#All],[Comuna]:[Codigo Comuna]],2,FALSE)</f>
        <v>5104</v>
      </c>
      <c r="AM1317" s="28">
        <f>VLOOKUP(AL1317,Poblacion!E$1:G$347,3,FALSE)</f>
        <v>904</v>
      </c>
      <c r="AN1317" s="28">
        <f>VLOOKUP(AL1317,Tabla4[[#All],[Código Comuna]:[Población 2025 estimada]],3,FALSE)</f>
        <v>1121</v>
      </c>
      <c r="AO1317" s="26">
        <f>VLOOKUP(AL1317,Pobreza!B$1:E$346,4,FALSE)</f>
        <v>5.628132704211828E-2</v>
      </c>
    </row>
    <row r="1318" spans="1:41" ht="72" x14ac:dyDescent="0.25">
      <c r="A1318" s="5">
        <v>1537</v>
      </c>
      <c r="B1318" s="5" t="s">
        <v>2375</v>
      </c>
      <c r="C1318" s="5" t="s">
        <v>2375</v>
      </c>
      <c r="D1318" s="1" t="s">
        <v>2376</v>
      </c>
      <c r="E1318" s="1" t="s">
        <v>51</v>
      </c>
      <c r="F1318" s="1" t="str">
        <f t="shared" si="20"/>
        <v>VALPARAÍSO</v>
      </c>
      <c r="G1318" s="1" t="s">
        <v>59</v>
      </c>
      <c r="H1318" s="1" t="s">
        <v>2451</v>
      </c>
      <c r="I1318" s="5" t="s">
        <v>4911</v>
      </c>
      <c r="J1318" s="5">
        <v>6</v>
      </c>
      <c r="K1318" s="5" t="s">
        <v>20</v>
      </c>
      <c r="L1318" s="5" t="s">
        <v>30</v>
      </c>
      <c r="M1318" s="5">
        <v>37726</v>
      </c>
      <c r="N1318" s="5" t="s">
        <v>2449</v>
      </c>
      <c r="O1318" s="1" t="s">
        <v>2450</v>
      </c>
      <c r="P1318" s="1" t="s">
        <v>2445</v>
      </c>
      <c r="Q1318" s="1" t="s">
        <v>2445</v>
      </c>
      <c r="R1318" s="1" t="s">
        <v>26</v>
      </c>
      <c r="S1318" s="1" t="s">
        <v>135</v>
      </c>
      <c r="T1318" s="5">
        <v>164529</v>
      </c>
      <c r="U1318" s="1" t="s">
        <v>25</v>
      </c>
      <c r="V1318" s="1" t="s">
        <v>25</v>
      </c>
      <c r="W1318" s="1" t="s">
        <v>25</v>
      </c>
      <c r="X1318" s="1" t="s">
        <v>25</v>
      </c>
      <c r="Y1318" s="1" t="s">
        <v>25</v>
      </c>
      <c r="Z1318" s="1" t="s">
        <v>25</v>
      </c>
      <c r="AA1318" s="1" t="s">
        <v>25</v>
      </c>
      <c r="AB1318" s="1" t="s">
        <v>25</v>
      </c>
      <c r="AC1318" s="1" t="s">
        <v>4394</v>
      </c>
      <c r="AD1318" s="2">
        <v>0</v>
      </c>
      <c r="AE1318" s="2">
        <v>1204468</v>
      </c>
      <c r="AF1318" s="2">
        <v>601800</v>
      </c>
      <c r="AG1318" s="2">
        <v>2094677</v>
      </c>
      <c r="AH1318" s="2">
        <v>5958851</v>
      </c>
      <c r="AI1318" s="2">
        <v>2062000</v>
      </c>
      <c r="AJ1318" s="2">
        <v>0</v>
      </c>
      <c r="AK1318" s="2">
        <v>0</v>
      </c>
      <c r="AL1318" s="25">
        <f>VLOOKUP(H1318,Tabla3[[#All],[Comuna]:[Codigo Comuna]],2,FALSE)</f>
        <v>5104</v>
      </c>
      <c r="AM1318" s="28">
        <f>VLOOKUP(AL1318,Poblacion!E$1:G$347,3,FALSE)</f>
        <v>904</v>
      </c>
      <c r="AN1318" s="28">
        <f>VLOOKUP(AL1318,Tabla4[[#All],[Código Comuna]:[Población 2025 estimada]],3,FALSE)</f>
        <v>1121</v>
      </c>
      <c r="AO1318" s="26">
        <f>VLOOKUP(AL1318,Pobreza!B$1:E$346,4,FALSE)</f>
        <v>5.628132704211828E-2</v>
      </c>
    </row>
    <row r="1319" spans="1:41" ht="72" x14ac:dyDescent="0.25">
      <c r="A1319" s="5">
        <v>1540</v>
      </c>
      <c r="B1319" s="5" t="s">
        <v>2375</v>
      </c>
      <c r="C1319" s="5" t="s">
        <v>2375</v>
      </c>
      <c r="D1319" s="1" t="s">
        <v>2376</v>
      </c>
      <c r="E1319" s="1" t="s">
        <v>51</v>
      </c>
      <c r="F1319" s="1" t="str">
        <f t="shared" si="20"/>
        <v>VALPARAÍSO</v>
      </c>
      <c r="G1319" s="1" t="s">
        <v>59</v>
      </c>
      <c r="H1319" s="1" t="s">
        <v>59</v>
      </c>
      <c r="I1319" s="5" t="s">
        <v>4911</v>
      </c>
      <c r="J1319" s="5">
        <v>10</v>
      </c>
      <c r="K1319" s="5" t="s">
        <v>20</v>
      </c>
      <c r="L1319" s="5" t="s">
        <v>21</v>
      </c>
      <c r="M1319" s="5">
        <v>43113</v>
      </c>
      <c r="N1319" s="5" t="s">
        <v>2452</v>
      </c>
      <c r="O1319" s="1" t="s">
        <v>2453</v>
      </c>
      <c r="P1319" s="1" t="s">
        <v>2379</v>
      </c>
      <c r="Q1319" s="1" t="s">
        <v>2379</v>
      </c>
      <c r="R1319" s="1" t="s">
        <v>89</v>
      </c>
      <c r="S1319" s="1" t="s">
        <v>106</v>
      </c>
      <c r="T1319" s="5">
        <v>165585</v>
      </c>
      <c r="U1319" s="1" t="s">
        <v>25</v>
      </c>
      <c r="V1319" s="1" t="s">
        <v>25</v>
      </c>
      <c r="W1319" s="1" t="s">
        <v>25</v>
      </c>
      <c r="X1319" s="1" t="s">
        <v>25</v>
      </c>
      <c r="Y1319" s="1" t="s">
        <v>25</v>
      </c>
      <c r="Z1319" s="1" t="s">
        <v>25</v>
      </c>
      <c r="AA1319" s="1" t="s">
        <v>25</v>
      </c>
      <c r="AB1319" s="1" t="s">
        <v>25</v>
      </c>
      <c r="AC1319" s="1" t="s">
        <v>4391</v>
      </c>
      <c r="AD1319" s="2">
        <v>131842.655</v>
      </c>
      <c r="AE1319" s="2">
        <v>134066.196</v>
      </c>
      <c r="AF1319" s="2">
        <v>138222</v>
      </c>
      <c r="AG1319" s="2">
        <v>0</v>
      </c>
      <c r="AH1319" s="2">
        <v>0</v>
      </c>
      <c r="AI1319" s="2">
        <v>0</v>
      </c>
      <c r="AJ1319" s="2">
        <v>0</v>
      </c>
      <c r="AK1319" s="2">
        <v>0</v>
      </c>
      <c r="AL1319" s="25">
        <f>VLOOKUP(H1319,Tabla3[[#All],[Comuna]:[Codigo Comuna]],2,FALSE)</f>
        <v>5101</v>
      </c>
      <c r="AM1319" s="28">
        <f>VLOOKUP(AL1319,Poblacion!E$1:G$347,3,FALSE)</f>
        <v>284938</v>
      </c>
      <c r="AN1319" s="28">
        <f>VLOOKUP(AL1319,Tabla4[[#All],[Código Comuna]:[Población 2025 estimada]],3,FALSE)</f>
        <v>321852</v>
      </c>
      <c r="AO1319" s="26">
        <f>VLOOKUP(AL1319,Pobreza!B$1:E$346,4,FALSE)</f>
        <v>0.19096287611915949</v>
      </c>
    </row>
    <row r="1320" spans="1:41" ht="36" x14ac:dyDescent="0.25">
      <c r="A1320" s="6"/>
      <c r="B1320" s="5" t="s">
        <v>2375</v>
      </c>
      <c r="C1320" s="5" t="s">
        <v>2375</v>
      </c>
      <c r="D1320" s="1" t="s">
        <v>2376</v>
      </c>
      <c r="E1320" s="1" t="s">
        <v>51</v>
      </c>
      <c r="F1320" s="1" t="str">
        <f t="shared" si="20"/>
        <v>VALPARAÍSO</v>
      </c>
      <c r="G1320" s="1" t="s">
        <v>55</v>
      </c>
      <c r="H1320" s="1" t="s">
        <v>2456</v>
      </c>
      <c r="I1320" s="5" t="s">
        <v>4911</v>
      </c>
      <c r="J1320" s="6"/>
      <c r="K1320" s="5" t="s">
        <v>20</v>
      </c>
      <c r="L1320" s="5" t="s">
        <v>21</v>
      </c>
      <c r="M1320" s="5">
        <v>48738</v>
      </c>
      <c r="N1320" s="5" t="s">
        <v>2454</v>
      </c>
      <c r="O1320" s="1" t="s">
        <v>2455</v>
      </c>
      <c r="P1320" s="1" t="s">
        <v>2379</v>
      </c>
      <c r="Q1320" s="1" t="s">
        <v>25</v>
      </c>
      <c r="R1320" s="1" t="s">
        <v>26</v>
      </c>
      <c r="S1320" s="1" t="s">
        <v>42</v>
      </c>
      <c r="T1320" s="5">
        <v>153509</v>
      </c>
      <c r="U1320" s="1" t="s">
        <v>25</v>
      </c>
      <c r="V1320" s="1" t="s">
        <v>25</v>
      </c>
      <c r="W1320" s="1" t="s">
        <v>25</v>
      </c>
      <c r="X1320" s="1" t="s">
        <v>25</v>
      </c>
      <c r="Y1320" s="1" t="s">
        <v>25</v>
      </c>
      <c r="Z1320" s="1" t="s">
        <v>25</v>
      </c>
      <c r="AA1320" s="1" t="s">
        <v>25</v>
      </c>
      <c r="AB1320" s="1" t="s">
        <v>25</v>
      </c>
      <c r="AC1320" s="1" t="s">
        <v>4391</v>
      </c>
      <c r="AD1320" s="2">
        <v>0</v>
      </c>
      <c r="AE1320" s="2">
        <v>267470</v>
      </c>
      <c r="AF1320" s="2">
        <v>73796</v>
      </c>
      <c r="AG1320" s="2">
        <v>0</v>
      </c>
      <c r="AH1320" s="2">
        <v>0</v>
      </c>
      <c r="AI1320" s="2">
        <v>0</v>
      </c>
      <c r="AJ1320" s="2">
        <v>0</v>
      </c>
      <c r="AK1320" s="2">
        <v>0</v>
      </c>
      <c r="AL1320" s="25">
        <f>VLOOKUP(H1320,Tabla3[[#All],[Comuna]:[Codigo Comuna]],2,FALSE)</f>
        <v>5605</v>
      </c>
      <c r="AM1320" s="28">
        <f>VLOOKUP(AL1320,Poblacion!E$1:G$347,3,FALSE)</f>
        <v>16260</v>
      </c>
      <c r="AN1320" s="28">
        <f>VLOOKUP(AL1320,Tabla4[[#All],[Código Comuna]:[Población 2025 estimada]],3,FALSE)</f>
        <v>15375</v>
      </c>
      <c r="AO1320" s="26">
        <f>VLOOKUP(AL1320,Pobreza!B$1:E$346,4,FALSE)</f>
        <v>0.20698594155879579</v>
      </c>
    </row>
    <row r="1321" spans="1:41" ht="84" x14ac:dyDescent="0.25">
      <c r="A1321" s="5">
        <v>1542</v>
      </c>
      <c r="B1321" s="5" t="s">
        <v>2375</v>
      </c>
      <c r="C1321" s="5" t="s">
        <v>2375</v>
      </c>
      <c r="D1321" s="1" t="s">
        <v>2376</v>
      </c>
      <c r="E1321" s="1" t="s">
        <v>51</v>
      </c>
      <c r="F1321" s="1" t="str">
        <f t="shared" si="20"/>
        <v>VALPARAÍSO</v>
      </c>
      <c r="G1321" s="1" t="s">
        <v>59</v>
      </c>
      <c r="H1321" s="1" t="s">
        <v>59</v>
      </c>
      <c r="I1321" s="5" t="s">
        <v>4911</v>
      </c>
      <c r="J1321" s="5">
        <v>50</v>
      </c>
      <c r="K1321" s="5" t="s">
        <v>20</v>
      </c>
      <c r="L1321" s="5" t="s">
        <v>30</v>
      </c>
      <c r="M1321" s="5">
        <v>53994</v>
      </c>
      <c r="N1321" s="5" t="s">
        <v>2457</v>
      </c>
      <c r="O1321" s="1" t="s">
        <v>2458</v>
      </c>
      <c r="P1321" s="1" t="s">
        <v>2390</v>
      </c>
      <c r="Q1321" s="1" t="s">
        <v>2390</v>
      </c>
      <c r="R1321" s="1" t="s">
        <v>26</v>
      </c>
      <c r="S1321" s="1" t="s">
        <v>31</v>
      </c>
      <c r="T1321" s="5">
        <v>167809</v>
      </c>
      <c r="U1321" s="1" t="s">
        <v>25</v>
      </c>
      <c r="V1321" s="1" t="s">
        <v>25</v>
      </c>
      <c r="W1321" s="1" t="s">
        <v>25</v>
      </c>
      <c r="X1321" s="1" t="s">
        <v>25</v>
      </c>
      <c r="Y1321" s="1" t="s">
        <v>25</v>
      </c>
      <c r="Z1321" s="1" t="s">
        <v>25</v>
      </c>
      <c r="AA1321" s="1" t="s">
        <v>25</v>
      </c>
      <c r="AB1321" s="1" t="s">
        <v>25</v>
      </c>
      <c r="AC1321" s="1" t="s">
        <v>4391</v>
      </c>
      <c r="AD1321" s="2">
        <v>0</v>
      </c>
      <c r="AE1321" s="2">
        <v>1059343</v>
      </c>
      <c r="AF1321" s="2">
        <v>2095628</v>
      </c>
      <c r="AG1321" s="2">
        <v>1031000</v>
      </c>
      <c r="AH1321" s="2">
        <v>0</v>
      </c>
      <c r="AI1321" s="2">
        <v>0</v>
      </c>
      <c r="AJ1321" s="2">
        <v>0</v>
      </c>
      <c r="AK1321" s="2">
        <v>0</v>
      </c>
      <c r="AL1321" s="25">
        <f>VLOOKUP(H1321,Tabla3[[#All],[Comuna]:[Codigo Comuna]],2,FALSE)</f>
        <v>5101</v>
      </c>
      <c r="AM1321" s="28">
        <f>VLOOKUP(AL1321,Poblacion!E$1:G$347,3,FALSE)</f>
        <v>284938</v>
      </c>
      <c r="AN1321" s="28">
        <f>VLOOKUP(AL1321,Tabla4[[#All],[Código Comuna]:[Población 2025 estimada]],3,FALSE)</f>
        <v>321852</v>
      </c>
      <c r="AO1321" s="26">
        <f>VLOOKUP(AL1321,Pobreza!B$1:E$346,4,FALSE)</f>
        <v>0.19096287611915949</v>
      </c>
    </row>
    <row r="1322" spans="1:41" ht="84" x14ac:dyDescent="0.25">
      <c r="A1322" s="5">
        <v>1543</v>
      </c>
      <c r="B1322" s="5" t="s">
        <v>2375</v>
      </c>
      <c r="C1322" s="5" t="s">
        <v>2375</v>
      </c>
      <c r="D1322" s="1" t="s">
        <v>2376</v>
      </c>
      <c r="E1322" s="1" t="s">
        <v>51</v>
      </c>
      <c r="F1322" s="1" t="str">
        <f t="shared" si="20"/>
        <v>VALPARAÍSO</v>
      </c>
      <c r="G1322" s="1" t="s">
        <v>1106</v>
      </c>
      <c r="H1322" s="1" t="s">
        <v>1106</v>
      </c>
      <c r="I1322" s="5" t="s">
        <v>4911</v>
      </c>
      <c r="J1322" s="5">
        <v>52</v>
      </c>
      <c r="K1322" s="5" t="s">
        <v>20</v>
      </c>
      <c r="L1322" s="5" t="s">
        <v>30</v>
      </c>
      <c r="M1322" s="5">
        <v>54201</v>
      </c>
      <c r="N1322" s="5" t="s">
        <v>2459</v>
      </c>
      <c r="O1322" s="1" t="s">
        <v>2460</v>
      </c>
      <c r="P1322" s="1" t="s">
        <v>2390</v>
      </c>
      <c r="Q1322" s="1" t="s">
        <v>2390</v>
      </c>
      <c r="R1322" s="1" t="s">
        <v>26</v>
      </c>
      <c r="S1322" s="1" t="s">
        <v>31</v>
      </c>
      <c r="T1322" s="5">
        <v>168247</v>
      </c>
      <c r="U1322" s="1" t="s">
        <v>25</v>
      </c>
      <c r="V1322" s="1" t="s">
        <v>25</v>
      </c>
      <c r="W1322" s="1" t="s">
        <v>25</v>
      </c>
      <c r="X1322" s="1" t="s">
        <v>25</v>
      </c>
      <c r="Y1322" s="1" t="s">
        <v>25</v>
      </c>
      <c r="Z1322" s="1" t="s">
        <v>25</v>
      </c>
      <c r="AA1322" s="1" t="s">
        <v>25</v>
      </c>
      <c r="AB1322" s="1" t="s">
        <v>25</v>
      </c>
      <c r="AC1322" s="1" t="s">
        <v>4391</v>
      </c>
      <c r="AD1322" s="2">
        <v>0</v>
      </c>
      <c r="AE1322" s="2">
        <v>10</v>
      </c>
      <c r="AF1322" s="2">
        <v>3511481</v>
      </c>
      <c r="AG1322" s="2">
        <v>3460242</v>
      </c>
      <c r="AH1322" s="2">
        <v>3235796</v>
      </c>
      <c r="AI1322" s="2">
        <v>3093000</v>
      </c>
      <c r="AJ1322" s="2">
        <v>0</v>
      </c>
      <c r="AK1322" s="2">
        <v>0</v>
      </c>
      <c r="AL1322" s="25">
        <f>VLOOKUP(H1322,Tabla3[[#All],[Comuna]:[Codigo Comuna]],2,FALSE)</f>
        <v>5201</v>
      </c>
      <c r="AM1322" s="28">
        <f>VLOOKUP(AL1322,Poblacion!E$1:G$347,3,FALSE)</f>
        <v>4800</v>
      </c>
      <c r="AN1322" s="28">
        <f>VLOOKUP(AL1322,Tabla4[[#All],[Código Comuna]:[Población 2025 estimada]],3,FALSE)</f>
        <v>8997</v>
      </c>
      <c r="AO1322" s="26">
        <f>VLOOKUP(AL1322,Pobreza!B$1:E$346,4,FALSE)</f>
        <v>0.12476002658287851</v>
      </c>
    </row>
    <row r="1323" spans="1:41" ht="84" x14ac:dyDescent="0.25">
      <c r="A1323" s="5">
        <v>1544</v>
      </c>
      <c r="B1323" s="5" t="s">
        <v>2375</v>
      </c>
      <c r="C1323" s="5" t="s">
        <v>2375</v>
      </c>
      <c r="D1323" s="1" t="s">
        <v>2376</v>
      </c>
      <c r="E1323" s="1" t="s">
        <v>51</v>
      </c>
      <c r="F1323" s="1" t="str">
        <f t="shared" si="20"/>
        <v>VALPARAÍSO</v>
      </c>
      <c r="G1323" s="1" t="s">
        <v>59</v>
      </c>
      <c r="H1323" s="1" t="s">
        <v>2451</v>
      </c>
      <c r="I1323" s="5" t="s">
        <v>4911</v>
      </c>
      <c r="J1323" s="5">
        <v>51</v>
      </c>
      <c r="K1323" s="5" t="s">
        <v>20</v>
      </c>
      <c r="L1323" s="5" t="s">
        <v>30</v>
      </c>
      <c r="M1323" s="5">
        <v>54200</v>
      </c>
      <c r="N1323" s="5" t="s">
        <v>2461</v>
      </c>
      <c r="O1323" s="1" t="s">
        <v>2462</v>
      </c>
      <c r="P1323" s="1" t="s">
        <v>2390</v>
      </c>
      <c r="Q1323" s="1" t="s">
        <v>2390</v>
      </c>
      <c r="R1323" s="1" t="s">
        <v>26</v>
      </c>
      <c r="S1323" s="1" t="s">
        <v>31</v>
      </c>
      <c r="T1323" s="5">
        <v>168244</v>
      </c>
      <c r="U1323" s="1" t="s">
        <v>25</v>
      </c>
      <c r="V1323" s="1" t="s">
        <v>25</v>
      </c>
      <c r="W1323" s="1" t="s">
        <v>25</v>
      </c>
      <c r="X1323" s="1" t="s">
        <v>25</v>
      </c>
      <c r="Y1323" s="1" t="s">
        <v>25</v>
      </c>
      <c r="Z1323" s="1" t="s">
        <v>25</v>
      </c>
      <c r="AA1323" s="1" t="s">
        <v>25</v>
      </c>
      <c r="AB1323" s="1" t="s">
        <v>25</v>
      </c>
      <c r="AC1323" s="1" t="s">
        <v>4391</v>
      </c>
      <c r="AD1323" s="2">
        <v>0</v>
      </c>
      <c r="AE1323" s="2">
        <v>479914</v>
      </c>
      <c r="AF1323" s="2">
        <v>904578</v>
      </c>
      <c r="AG1323" s="2">
        <v>0</v>
      </c>
      <c r="AH1323" s="2">
        <v>0</v>
      </c>
      <c r="AI1323" s="2">
        <v>0</v>
      </c>
      <c r="AJ1323" s="2">
        <v>0</v>
      </c>
      <c r="AK1323" s="2">
        <v>0</v>
      </c>
      <c r="AL1323" s="25">
        <f>VLOOKUP(H1323,Tabla3[[#All],[Comuna]:[Codigo Comuna]],2,FALSE)</f>
        <v>5104</v>
      </c>
      <c r="AM1323" s="28">
        <f>VLOOKUP(AL1323,Poblacion!E$1:G$347,3,FALSE)</f>
        <v>904</v>
      </c>
      <c r="AN1323" s="28">
        <f>VLOOKUP(AL1323,Tabla4[[#All],[Código Comuna]:[Población 2025 estimada]],3,FALSE)</f>
        <v>1121</v>
      </c>
      <c r="AO1323" s="26">
        <f>VLOOKUP(AL1323,Pobreza!B$1:E$346,4,FALSE)</f>
        <v>5.628132704211828E-2</v>
      </c>
    </row>
    <row r="1324" spans="1:41" ht="60" x14ac:dyDescent="0.25">
      <c r="A1324" s="5">
        <v>1545</v>
      </c>
      <c r="B1324" s="5" t="s">
        <v>2375</v>
      </c>
      <c r="C1324" s="5" t="s">
        <v>2375</v>
      </c>
      <c r="D1324" s="1" t="s">
        <v>2376</v>
      </c>
      <c r="E1324" s="1" t="s">
        <v>51</v>
      </c>
      <c r="F1324" s="1" t="str">
        <f t="shared" si="20"/>
        <v>VALPARAÍSO</v>
      </c>
      <c r="G1324" s="1" t="s">
        <v>1018</v>
      </c>
      <c r="H1324" s="1" t="s">
        <v>1083</v>
      </c>
      <c r="I1324" s="5" t="s">
        <v>4911</v>
      </c>
      <c r="J1324" s="5">
        <v>77</v>
      </c>
      <c r="K1324" s="5" t="s">
        <v>20</v>
      </c>
      <c r="L1324" s="5" t="s">
        <v>30</v>
      </c>
      <c r="M1324" s="5">
        <v>55968</v>
      </c>
      <c r="N1324" s="5" t="s">
        <v>2463</v>
      </c>
      <c r="O1324" s="1" t="s">
        <v>2464</v>
      </c>
      <c r="P1324" s="1" t="s">
        <v>2384</v>
      </c>
      <c r="Q1324" s="1" t="s">
        <v>2384</v>
      </c>
      <c r="R1324" s="1" t="s">
        <v>26</v>
      </c>
      <c r="S1324" s="1" t="s">
        <v>31</v>
      </c>
      <c r="T1324" s="5">
        <v>174638</v>
      </c>
      <c r="U1324" s="1" t="s">
        <v>25</v>
      </c>
      <c r="V1324" s="1" t="s">
        <v>25</v>
      </c>
      <c r="W1324" s="1" t="s">
        <v>25</v>
      </c>
      <c r="X1324" s="1" t="s">
        <v>25</v>
      </c>
      <c r="Y1324" s="1" t="s">
        <v>25</v>
      </c>
      <c r="Z1324" s="1" t="s">
        <v>25</v>
      </c>
      <c r="AA1324" s="1" t="s">
        <v>25</v>
      </c>
      <c r="AB1324" s="1" t="s">
        <v>25</v>
      </c>
      <c r="AC1324" s="1" t="s">
        <v>4391</v>
      </c>
      <c r="AD1324" s="2">
        <v>0</v>
      </c>
      <c r="AE1324" s="2">
        <v>1232000</v>
      </c>
      <c r="AF1324" s="2">
        <v>1485736</v>
      </c>
      <c r="AG1324" s="2">
        <v>2062000</v>
      </c>
      <c r="AH1324" s="2">
        <v>4124000</v>
      </c>
      <c r="AI1324" s="2">
        <v>0</v>
      </c>
      <c r="AJ1324" s="2">
        <v>0</v>
      </c>
      <c r="AK1324" s="2">
        <v>0</v>
      </c>
      <c r="AL1324" s="25">
        <f>VLOOKUP(H1324,Tabla3[[#All],[Comuna]:[Codigo Comuna]],2,FALSE)</f>
        <v>5403</v>
      </c>
      <c r="AM1324" s="28">
        <f>VLOOKUP(AL1324,Poblacion!E$1:G$347,3,FALSE)</f>
        <v>7561</v>
      </c>
      <c r="AN1324" s="28">
        <f>VLOOKUP(AL1324,Tabla4[[#All],[Código Comuna]:[Población 2025 estimada]],3,FALSE)</f>
        <v>6492</v>
      </c>
      <c r="AO1324" s="26">
        <f>VLOOKUP(AL1324,Pobreza!B$1:E$346,4,FALSE)</f>
        <v>0.1885167222352841</v>
      </c>
    </row>
    <row r="1325" spans="1:41" ht="84" x14ac:dyDescent="0.25">
      <c r="A1325" s="5">
        <v>1546</v>
      </c>
      <c r="B1325" s="5" t="s">
        <v>2375</v>
      </c>
      <c r="C1325" s="5" t="s">
        <v>2375</v>
      </c>
      <c r="D1325" s="1" t="s">
        <v>2376</v>
      </c>
      <c r="E1325" s="1" t="s">
        <v>51</v>
      </c>
      <c r="F1325" s="1" t="str">
        <f t="shared" si="20"/>
        <v>VALPARAÍSO</v>
      </c>
      <c r="G1325" s="1" t="s">
        <v>55</v>
      </c>
      <c r="H1325" s="1" t="s">
        <v>2467</v>
      </c>
      <c r="I1325" s="5" t="s">
        <v>4911</v>
      </c>
      <c r="J1325" s="5">
        <v>82</v>
      </c>
      <c r="K1325" s="5" t="s">
        <v>20</v>
      </c>
      <c r="L1325" s="5" t="s">
        <v>30</v>
      </c>
      <c r="M1325" s="5">
        <v>56280</v>
      </c>
      <c r="N1325" s="5" t="s">
        <v>2465</v>
      </c>
      <c r="O1325" s="1" t="s">
        <v>2466</v>
      </c>
      <c r="P1325" s="1" t="s">
        <v>2390</v>
      </c>
      <c r="Q1325" s="1" t="s">
        <v>2390</v>
      </c>
      <c r="R1325" s="1" t="s">
        <v>26</v>
      </c>
      <c r="S1325" s="1" t="s">
        <v>31</v>
      </c>
      <c r="T1325" s="5">
        <v>175922</v>
      </c>
      <c r="U1325" s="1" t="s">
        <v>25</v>
      </c>
      <c r="V1325" s="1" t="s">
        <v>25</v>
      </c>
      <c r="W1325" s="1" t="s">
        <v>25</v>
      </c>
      <c r="X1325" s="1" t="s">
        <v>25</v>
      </c>
      <c r="Y1325" s="1" t="s">
        <v>25</v>
      </c>
      <c r="Z1325" s="1" t="s">
        <v>25</v>
      </c>
      <c r="AA1325" s="1" t="s">
        <v>25</v>
      </c>
      <c r="AB1325" s="1" t="s">
        <v>25</v>
      </c>
      <c r="AC1325" s="1" t="s">
        <v>4391</v>
      </c>
      <c r="AD1325" s="2">
        <v>0</v>
      </c>
      <c r="AE1325" s="2">
        <v>1384937</v>
      </c>
      <c r="AF1325" s="2">
        <v>1730066</v>
      </c>
      <c r="AG1325" s="2">
        <v>0</v>
      </c>
      <c r="AH1325" s="2">
        <v>0</v>
      </c>
      <c r="AI1325" s="2">
        <v>0</v>
      </c>
      <c r="AJ1325" s="2">
        <v>0</v>
      </c>
      <c r="AK1325" s="2">
        <v>0</v>
      </c>
      <c r="AL1325" s="25">
        <f>VLOOKUP(H1325,Tabla3[[#All],[Comuna]:[Codigo Comuna]],2,FALSE)</f>
        <v>5602</v>
      </c>
      <c r="AM1325" s="28">
        <f>VLOOKUP(AL1325,Poblacion!E$1:G$347,3,FALSE)</f>
        <v>16076</v>
      </c>
      <c r="AN1325" s="28">
        <f>VLOOKUP(AL1325,Tabla4[[#All],[Código Comuna]:[Población 2025 estimada]],3,FALSE)</f>
        <v>16296</v>
      </c>
      <c r="AO1325" s="26">
        <f>VLOOKUP(AL1325,Pobreza!B$1:E$346,4,FALSE)</f>
        <v>0.19583412117782059</v>
      </c>
    </row>
    <row r="1326" spans="1:41" ht="24" x14ac:dyDescent="0.25">
      <c r="A1326" s="6"/>
      <c r="B1326" s="5" t="s">
        <v>2375</v>
      </c>
      <c r="C1326" s="5" t="s">
        <v>2375</v>
      </c>
      <c r="D1326" s="1" t="s">
        <v>2376</v>
      </c>
      <c r="E1326" s="1" t="s">
        <v>51</v>
      </c>
      <c r="F1326" s="1" t="str">
        <f t="shared" si="20"/>
        <v>VALPARAÍSO</v>
      </c>
      <c r="G1326" s="1" t="s">
        <v>59</v>
      </c>
      <c r="H1326" s="1" t="s">
        <v>2470</v>
      </c>
      <c r="I1326" s="5" t="s">
        <v>4911</v>
      </c>
      <c r="J1326" s="6"/>
      <c r="K1326" s="5" t="s">
        <v>20</v>
      </c>
      <c r="L1326" s="5" t="s">
        <v>30</v>
      </c>
      <c r="M1326" s="5">
        <v>57850</v>
      </c>
      <c r="N1326" s="5" t="s">
        <v>2468</v>
      </c>
      <c r="O1326" s="1" t="s">
        <v>2469</v>
      </c>
      <c r="P1326" s="1" t="s">
        <v>2390</v>
      </c>
      <c r="Q1326" s="1" t="s">
        <v>25</v>
      </c>
      <c r="R1326" s="1" t="s">
        <v>26</v>
      </c>
      <c r="S1326" s="1" t="s">
        <v>31</v>
      </c>
      <c r="T1326" s="5">
        <v>179607</v>
      </c>
      <c r="U1326" s="1" t="s">
        <v>25</v>
      </c>
      <c r="V1326" s="1" t="s">
        <v>114</v>
      </c>
      <c r="W1326" s="1" t="s">
        <v>25</v>
      </c>
      <c r="X1326" s="1" t="s">
        <v>25</v>
      </c>
      <c r="Y1326" s="1" t="s">
        <v>25</v>
      </c>
      <c r="Z1326" s="1" t="s">
        <v>25</v>
      </c>
      <c r="AA1326" s="1" t="s">
        <v>25</v>
      </c>
      <c r="AB1326" s="1" t="s">
        <v>25</v>
      </c>
      <c r="AC1326" s="1" t="s">
        <v>4391</v>
      </c>
      <c r="AD1326" s="2">
        <v>0</v>
      </c>
      <c r="AE1326" s="2">
        <v>620382</v>
      </c>
      <c r="AF1326" s="2">
        <v>230625</v>
      </c>
      <c r="AG1326" s="2">
        <v>0</v>
      </c>
      <c r="AH1326" s="2">
        <v>0</v>
      </c>
      <c r="AI1326" s="2">
        <v>0</v>
      </c>
      <c r="AJ1326" s="2">
        <v>0</v>
      </c>
      <c r="AK1326" s="2">
        <v>0</v>
      </c>
      <c r="AL1326" s="25">
        <f>VLOOKUP(H1326,Tabla3[[#All],[Comuna]:[Codigo Comuna]],2,FALSE)</f>
        <v>5105</v>
      </c>
      <c r="AM1326" s="28">
        <f>VLOOKUP(AL1326,Poblacion!E$1:G$347,3,FALSE)</f>
        <v>22539</v>
      </c>
      <c r="AN1326" s="28">
        <f>VLOOKUP(AL1326,Tabla4[[#All],[Código Comuna]:[Población 2025 estimada]],3,FALSE)</f>
        <v>21490</v>
      </c>
      <c r="AO1326" s="26">
        <f>VLOOKUP(AL1326,Pobreza!B$1:E$346,4,FALSE)</f>
        <v>0.31600045769167828</v>
      </c>
    </row>
    <row r="1327" spans="1:41" ht="36" x14ac:dyDescent="0.25">
      <c r="A1327" s="6"/>
      <c r="B1327" s="5" t="s">
        <v>2375</v>
      </c>
      <c r="C1327" s="5" t="s">
        <v>2375</v>
      </c>
      <c r="D1327" s="1" t="s">
        <v>2376</v>
      </c>
      <c r="E1327" s="1" t="s">
        <v>313</v>
      </c>
      <c r="F1327" s="1" t="s">
        <v>4914</v>
      </c>
      <c r="G1327" s="1" t="s">
        <v>1221</v>
      </c>
      <c r="H1327" s="1" t="s">
        <v>2474</v>
      </c>
      <c r="I1327" s="5" t="s">
        <v>4911</v>
      </c>
      <c r="J1327" s="6"/>
      <c r="K1327" s="5" t="s">
        <v>20</v>
      </c>
      <c r="L1327" s="5" t="s">
        <v>30</v>
      </c>
      <c r="M1327" s="5">
        <v>55922</v>
      </c>
      <c r="N1327" s="5" t="s">
        <v>2471</v>
      </c>
      <c r="O1327" s="1" t="s">
        <v>2472</v>
      </c>
      <c r="P1327" s="1" t="s">
        <v>2379</v>
      </c>
      <c r="Q1327" s="1" t="s">
        <v>25</v>
      </c>
      <c r="R1327" s="1" t="s">
        <v>26</v>
      </c>
      <c r="S1327" s="1" t="s">
        <v>31</v>
      </c>
      <c r="T1327" s="5">
        <v>174453</v>
      </c>
      <c r="U1327" s="1" t="s">
        <v>2473</v>
      </c>
      <c r="V1327" s="1" t="s">
        <v>25</v>
      </c>
      <c r="W1327" s="1" t="s">
        <v>25</v>
      </c>
      <c r="X1327" s="1" t="s">
        <v>1388</v>
      </c>
      <c r="Y1327" s="1" t="s">
        <v>25</v>
      </c>
      <c r="Z1327" s="1" t="s">
        <v>25</v>
      </c>
      <c r="AA1327" s="1" t="s">
        <v>25</v>
      </c>
      <c r="AB1327" s="1" t="s">
        <v>25</v>
      </c>
      <c r="AC1327" s="1" t="s">
        <v>4391</v>
      </c>
      <c r="AD1327" s="2">
        <v>0</v>
      </c>
      <c r="AE1327" s="2">
        <v>1500000</v>
      </c>
      <c r="AF1327" s="2">
        <v>2062000</v>
      </c>
      <c r="AG1327" s="2">
        <v>0</v>
      </c>
      <c r="AH1327" s="2">
        <v>0</v>
      </c>
      <c r="AI1327" s="2">
        <v>0</v>
      </c>
      <c r="AJ1327" s="2">
        <v>0</v>
      </c>
      <c r="AK1327" s="2">
        <v>0</v>
      </c>
      <c r="AL1327" s="25">
        <f>VLOOKUP(H1327,Tabla3[[#All],[Comuna]:[Codigo Comuna]],2,FALSE)</f>
        <v>6205</v>
      </c>
      <c r="AM1327" s="28">
        <f>VLOOKUP(AL1327,Poblacion!E$1:G$347,3,FALSE)</f>
        <v>8885</v>
      </c>
      <c r="AN1327" s="28">
        <f>VLOOKUP(AL1327,Tabla4[[#All],[Código Comuna]:[Población 2025 estimada]],3,FALSE)</f>
        <v>7188</v>
      </c>
      <c r="AO1327" s="26">
        <f>VLOOKUP(AL1327,Pobreza!B$1:E$346,4,FALSE)</f>
        <v>0.20648290043790321</v>
      </c>
    </row>
    <row r="1328" spans="1:41" ht="60" x14ac:dyDescent="0.25">
      <c r="A1328" s="5">
        <v>1566</v>
      </c>
      <c r="B1328" s="5" t="s">
        <v>2375</v>
      </c>
      <c r="C1328" s="5" t="s">
        <v>2375</v>
      </c>
      <c r="D1328" s="1" t="s">
        <v>2376</v>
      </c>
      <c r="E1328" s="1" t="s">
        <v>151</v>
      </c>
      <c r="F1328" s="1" t="str">
        <f t="shared" si="20"/>
        <v>MAULE</v>
      </c>
      <c r="G1328" s="1" t="s">
        <v>155</v>
      </c>
      <c r="H1328" s="1" t="s">
        <v>2477</v>
      </c>
      <c r="I1328" s="5" t="s">
        <v>4911</v>
      </c>
      <c r="J1328" s="5">
        <v>53</v>
      </c>
      <c r="K1328" s="5" t="s">
        <v>20</v>
      </c>
      <c r="L1328" s="5" t="s">
        <v>30</v>
      </c>
      <c r="M1328" s="5">
        <v>54231</v>
      </c>
      <c r="N1328" s="5" t="s">
        <v>2475</v>
      </c>
      <c r="O1328" s="1" t="s">
        <v>2476</v>
      </c>
      <c r="P1328" s="1" t="s">
        <v>2384</v>
      </c>
      <c r="Q1328" s="1" t="s">
        <v>2384</v>
      </c>
      <c r="R1328" s="1" t="s">
        <v>26</v>
      </c>
      <c r="S1328" s="1" t="s">
        <v>31</v>
      </c>
      <c r="T1328" s="5">
        <v>168422</v>
      </c>
      <c r="U1328" s="1" t="s">
        <v>25</v>
      </c>
      <c r="V1328" s="1" t="s">
        <v>193</v>
      </c>
      <c r="W1328" s="1" t="s">
        <v>25</v>
      </c>
      <c r="X1328" s="1" t="s">
        <v>25</v>
      </c>
      <c r="Y1328" s="1" t="s">
        <v>25</v>
      </c>
      <c r="Z1328" s="1" t="s">
        <v>25</v>
      </c>
      <c r="AA1328" s="1" t="s">
        <v>25</v>
      </c>
      <c r="AB1328" s="1" t="s">
        <v>25</v>
      </c>
      <c r="AC1328" s="1" t="s">
        <v>4391</v>
      </c>
      <c r="AD1328" s="2">
        <v>0</v>
      </c>
      <c r="AE1328" s="2">
        <v>1604999.828</v>
      </c>
      <c r="AF1328" s="2">
        <v>1693012</v>
      </c>
      <c r="AG1328" s="2">
        <v>1031000</v>
      </c>
      <c r="AH1328" s="2">
        <v>0</v>
      </c>
      <c r="AI1328" s="2">
        <v>0</v>
      </c>
      <c r="AJ1328" s="2">
        <v>0</v>
      </c>
      <c r="AK1328" s="2">
        <v>0</v>
      </c>
      <c r="AL1328" s="25">
        <f>VLOOKUP(H1328,Tabla3[[#All],[Comuna]:[Codigo Comuna]],2,FALSE)</f>
        <v>7102</v>
      </c>
      <c r="AM1328" s="28">
        <f>VLOOKUP(AL1328,Poblacion!E$1:G$347,3,FALSE)</f>
        <v>47004</v>
      </c>
      <c r="AN1328" s="28">
        <f>VLOOKUP(AL1328,Tabla4[[#All],[Código Comuna]:[Población 2025 estimada]],3,FALSE)</f>
        <v>50677</v>
      </c>
      <c r="AO1328" s="26">
        <f>VLOOKUP(AL1328,Pobreza!B$1:E$346,4,FALSE)</f>
        <v>0.17166815386204129</v>
      </c>
    </row>
    <row r="1329" spans="1:41" ht="84" x14ac:dyDescent="0.25">
      <c r="A1329" s="5">
        <v>1567</v>
      </c>
      <c r="B1329" s="5" t="s">
        <v>2375</v>
      </c>
      <c r="C1329" s="5" t="s">
        <v>2375</v>
      </c>
      <c r="D1329" s="1" t="s">
        <v>2376</v>
      </c>
      <c r="E1329" s="1" t="s">
        <v>151</v>
      </c>
      <c r="F1329" s="1" t="str">
        <f t="shared" si="20"/>
        <v>MAULE</v>
      </c>
      <c r="G1329" s="1" t="s">
        <v>155</v>
      </c>
      <c r="H1329" s="1" t="s">
        <v>2477</v>
      </c>
      <c r="I1329" s="5" t="s">
        <v>4911</v>
      </c>
      <c r="J1329" s="5">
        <v>73</v>
      </c>
      <c r="K1329" s="5" t="s">
        <v>20</v>
      </c>
      <c r="L1329" s="5" t="s">
        <v>30</v>
      </c>
      <c r="M1329" s="5">
        <v>55805</v>
      </c>
      <c r="N1329" s="5" t="s">
        <v>2478</v>
      </c>
      <c r="O1329" s="1" t="s">
        <v>2479</v>
      </c>
      <c r="P1329" s="1" t="s">
        <v>2480</v>
      </c>
      <c r="Q1329" s="1" t="s">
        <v>2480</v>
      </c>
      <c r="R1329" s="1" t="s">
        <v>26</v>
      </c>
      <c r="S1329" s="1" t="s">
        <v>31</v>
      </c>
      <c r="T1329" s="5">
        <v>174584</v>
      </c>
      <c r="U1329" s="1" t="s">
        <v>25</v>
      </c>
      <c r="V1329" s="1" t="s">
        <v>193</v>
      </c>
      <c r="W1329" s="1" t="s">
        <v>25</v>
      </c>
      <c r="X1329" s="1" t="s">
        <v>1477</v>
      </c>
      <c r="Y1329" s="1" t="s">
        <v>25</v>
      </c>
      <c r="Z1329" s="1" t="s">
        <v>25</v>
      </c>
      <c r="AA1329" s="1" t="s">
        <v>25</v>
      </c>
      <c r="AB1329" s="1" t="s">
        <v>25</v>
      </c>
      <c r="AC1329" s="1" t="s">
        <v>4391</v>
      </c>
      <c r="AD1329" s="2">
        <v>0</v>
      </c>
      <c r="AE1329" s="2">
        <v>1571003</v>
      </c>
      <c r="AF1329" s="2">
        <v>1619703</v>
      </c>
      <c r="AG1329" s="2">
        <v>0</v>
      </c>
      <c r="AH1329" s="2">
        <v>0</v>
      </c>
      <c r="AI1329" s="2">
        <v>0</v>
      </c>
      <c r="AJ1329" s="2">
        <v>0</v>
      </c>
      <c r="AK1329" s="2">
        <v>0</v>
      </c>
      <c r="AL1329" s="25">
        <f>VLOOKUP(H1329,Tabla3[[#All],[Comuna]:[Codigo Comuna]],2,FALSE)</f>
        <v>7102</v>
      </c>
      <c r="AM1329" s="28">
        <f>VLOOKUP(AL1329,Poblacion!E$1:G$347,3,FALSE)</f>
        <v>47004</v>
      </c>
      <c r="AN1329" s="28">
        <f>VLOOKUP(AL1329,Tabla4[[#All],[Código Comuna]:[Población 2025 estimada]],3,FALSE)</f>
        <v>50677</v>
      </c>
      <c r="AO1329" s="26">
        <f>VLOOKUP(AL1329,Pobreza!B$1:E$346,4,FALSE)</f>
        <v>0.17166815386204129</v>
      </c>
    </row>
    <row r="1330" spans="1:41" ht="60" x14ac:dyDescent="0.25">
      <c r="A1330" s="5">
        <v>1568</v>
      </c>
      <c r="B1330" s="5" t="s">
        <v>2375</v>
      </c>
      <c r="C1330" s="5" t="s">
        <v>2375</v>
      </c>
      <c r="D1330" s="1" t="s">
        <v>2376</v>
      </c>
      <c r="E1330" s="1" t="s">
        <v>151</v>
      </c>
      <c r="F1330" s="1" t="str">
        <f t="shared" si="20"/>
        <v>MAULE</v>
      </c>
      <c r="G1330" s="1" t="s">
        <v>155</v>
      </c>
      <c r="H1330" s="1" t="s">
        <v>2477</v>
      </c>
      <c r="I1330" s="5" t="s">
        <v>4911</v>
      </c>
      <c r="J1330" s="5">
        <v>75</v>
      </c>
      <c r="K1330" s="5" t="s">
        <v>20</v>
      </c>
      <c r="L1330" s="5" t="s">
        <v>30</v>
      </c>
      <c r="M1330" s="5">
        <v>55917</v>
      </c>
      <c r="N1330" s="5" t="s">
        <v>2481</v>
      </c>
      <c r="O1330" s="1" t="s">
        <v>2482</v>
      </c>
      <c r="P1330" s="1" t="s">
        <v>2483</v>
      </c>
      <c r="Q1330" s="1" t="s">
        <v>2483</v>
      </c>
      <c r="R1330" s="1" t="s">
        <v>26</v>
      </c>
      <c r="S1330" s="1" t="s">
        <v>31</v>
      </c>
      <c r="T1330" s="5">
        <v>174457</v>
      </c>
      <c r="U1330" s="1" t="s">
        <v>25</v>
      </c>
      <c r="V1330" s="1" t="s">
        <v>2401</v>
      </c>
      <c r="W1330" s="1" t="s">
        <v>25</v>
      </c>
      <c r="X1330" s="1" t="s">
        <v>1477</v>
      </c>
      <c r="Y1330" s="1" t="s">
        <v>25</v>
      </c>
      <c r="Z1330" s="1" t="s">
        <v>25</v>
      </c>
      <c r="AA1330" s="1" t="s">
        <v>25</v>
      </c>
      <c r="AB1330" s="1" t="s">
        <v>25</v>
      </c>
      <c r="AC1330" s="1" t="s">
        <v>4393</v>
      </c>
      <c r="AD1330" s="2">
        <v>0</v>
      </c>
      <c r="AE1330" s="2">
        <v>2000000</v>
      </c>
      <c r="AF1330" s="2">
        <v>1717910</v>
      </c>
      <c r="AG1330" s="2">
        <v>0</v>
      </c>
      <c r="AH1330" s="2">
        <v>0</v>
      </c>
      <c r="AI1330" s="2">
        <v>0</v>
      </c>
      <c r="AJ1330" s="2">
        <v>0</v>
      </c>
      <c r="AK1330" s="2">
        <v>0</v>
      </c>
      <c r="AL1330" s="25">
        <f>VLOOKUP(H1330,Tabla3[[#All],[Comuna]:[Codigo Comuna]],2,FALSE)</f>
        <v>7102</v>
      </c>
      <c r="AM1330" s="28">
        <f>VLOOKUP(AL1330,Poblacion!E$1:G$347,3,FALSE)</f>
        <v>47004</v>
      </c>
      <c r="AN1330" s="28">
        <f>VLOOKUP(AL1330,Tabla4[[#All],[Código Comuna]:[Población 2025 estimada]],3,FALSE)</f>
        <v>50677</v>
      </c>
      <c r="AO1330" s="26">
        <f>VLOOKUP(AL1330,Pobreza!B$1:E$346,4,FALSE)</f>
        <v>0.17166815386204129</v>
      </c>
    </row>
    <row r="1331" spans="1:41" ht="60" x14ac:dyDescent="0.25">
      <c r="A1331" s="5">
        <v>1569</v>
      </c>
      <c r="B1331" s="5" t="s">
        <v>2375</v>
      </c>
      <c r="C1331" s="5" t="s">
        <v>2375</v>
      </c>
      <c r="D1331" s="1" t="s">
        <v>2376</v>
      </c>
      <c r="E1331" s="1" t="s">
        <v>151</v>
      </c>
      <c r="F1331" s="1" t="str">
        <f t="shared" si="20"/>
        <v>MAULE</v>
      </c>
      <c r="G1331" s="1" t="s">
        <v>1322</v>
      </c>
      <c r="H1331" s="1" t="s">
        <v>2486</v>
      </c>
      <c r="I1331" s="5" t="s">
        <v>4911</v>
      </c>
      <c r="J1331" s="5">
        <v>76</v>
      </c>
      <c r="K1331" s="5" t="s">
        <v>20</v>
      </c>
      <c r="L1331" s="5" t="s">
        <v>30</v>
      </c>
      <c r="M1331" s="5">
        <v>55963</v>
      </c>
      <c r="N1331" s="5" t="s">
        <v>2484</v>
      </c>
      <c r="O1331" s="1" t="s">
        <v>2485</v>
      </c>
      <c r="P1331" s="1" t="s">
        <v>2384</v>
      </c>
      <c r="Q1331" s="1" t="s">
        <v>2384</v>
      </c>
      <c r="R1331" s="1" t="s">
        <v>26</v>
      </c>
      <c r="S1331" s="1" t="s">
        <v>135</v>
      </c>
      <c r="T1331" s="5">
        <v>178526</v>
      </c>
      <c r="U1331" s="1" t="s">
        <v>25</v>
      </c>
      <c r="V1331" s="1" t="s">
        <v>193</v>
      </c>
      <c r="W1331" s="1" t="s">
        <v>25</v>
      </c>
      <c r="X1331" s="1" t="s">
        <v>25</v>
      </c>
      <c r="Y1331" s="1" t="s">
        <v>25</v>
      </c>
      <c r="Z1331" s="1" t="s">
        <v>25</v>
      </c>
      <c r="AA1331" s="1" t="s">
        <v>25</v>
      </c>
      <c r="AB1331" s="1" t="s">
        <v>25</v>
      </c>
      <c r="AC1331" s="1" t="s">
        <v>4391</v>
      </c>
      <c r="AD1331" s="2">
        <v>0</v>
      </c>
      <c r="AE1331" s="2">
        <v>156006</v>
      </c>
      <c r="AF1331" s="2">
        <v>429148</v>
      </c>
      <c r="AG1331" s="2">
        <v>1018296</v>
      </c>
      <c r="AH1331" s="2">
        <v>50282</v>
      </c>
      <c r="AI1331" s="2">
        <v>0</v>
      </c>
      <c r="AJ1331" s="2">
        <v>0</v>
      </c>
      <c r="AK1331" s="2">
        <v>0</v>
      </c>
      <c r="AL1331" s="25">
        <f>VLOOKUP(H1331,Tabla3[[#All],[Comuna]:[Codigo Comuna]],2,FALSE)</f>
        <v>7203</v>
      </c>
      <c r="AM1331" s="28">
        <f>VLOOKUP(AL1331,Poblacion!E$1:G$347,3,FALSE)</f>
        <v>8578</v>
      </c>
      <c r="AN1331" s="28">
        <f>VLOOKUP(AL1331,Tabla4[[#All],[Código Comuna]:[Población 2025 estimada]],3,FALSE)</f>
        <v>8526</v>
      </c>
      <c r="AO1331" s="26">
        <f>VLOOKUP(AL1331,Pobreza!B$1:E$346,4,FALSE)</f>
        <v>0.2019016499091143</v>
      </c>
    </row>
    <row r="1332" spans="1:41" ht="60" x14ac:dyDescent="0.25">
      <c r="A1332" s="5">
        <v>1570</v>
      </c>
      <c r="B1332" s="5" t="s">
        <v>2375</v>
      </c>
      <c r="C1332" s="5" t="s">
        <v>2375</v>
      </c>
      <c r="D1332" s="1" t="s">
        <v>2376</v>
      </c>
      <c r="E1332" s="1" t="s">
        <v>151</v>
      </c>
      <c r="F1332" s="1" t="str">
        <f t="shared" si="20"/>
        <v>MAULE</v>
      </c>
      <c r="G1332" s="1" t="s">
        <v>1322</v>
      </c>
      <c r="H1332" s="1" t="s">
        <v>2486</v>
      </c>
      <c r="I1332" s="5" t="s">
        <v>4911</v>
      </c>
      <c r="J1332" s="5">
        <v>76</v>
      </c>
      <c r="K1332" s="5" t="s">
        <v>20</v>
      </c>
      <c r="L1332" s="5" t="s">
        <v>1519</v>
      </c>
      <c r="M1332" s="5">
        <v>55963</v>
      </c>
      <c r="N1332" s="5" t="s">
        <v>2484</v>
      </c>
      <c r="O1332" s="1" t="s">
        <v>2485</v>
      </c>
      <c r="P1332" s="1" t="s">
        <v>2384</v>
      </c>
      <c r="Q1332" s="1" t="s">
        <v>2384</v>
      </c>
      <c r="R1332" s="1" t="s">
        <v>26</v>
      </c>
      <c r="S1332" s="1" t="s">
        <v>1520</v>
      </c>
      <c r="T1332" s="5">
        <v>179514</v>
      </c>
      <c r="U1332" s="1" t="s">
        <v>25</v>
      </c>
      <c r="V1332" s="1" t="s">
        <v>193</v>
      </c>
      <c r="W1332" s="1" t="s">
        <v>25</v>
      </c>
      <c r="X1332" s="1" t="s">
        <v>25</v>
      </c>
      <c r="Y1332" s="1" t="s">
        <v>25</v>
      </c>
      <c r="Z1332" s="1" t="s">
        <v>25</v>
      </c>
      <c r="AA1332" s="1" t="s">
        <v>25</v>
      </c>
      <c r="AB1332" s="1" t="s">
        <v>25</v>
      </c>
      <c r="AC1332" s="1" t="s">
        <v>4391</v>
      </c>
      <c r="AD1332" s="2">
        <v>0</v>
      </c>
      <c r="AE1332" s="2">
        <v>142008</v>
      </c>
      <c r="AF1332" s="2">
        <v>412400</v>
      </c>
      <c r="AG1332" s="2">
        <v>0</v>
      </c>
      <c r="AH1332" s="2">
        <v>0</v>
      </c>
      <c r="AI1332" s="2">
        <v>0</v>
      </c>
      <c r="AJ1332" s="2">
        <v>0</v>
      </c>
      <c r="AK1332" s="2">
        <v>0</v>
      </c>
      <c r="AL1332" s="25">
        <f>VLOOKUP(H1332,Tabla3[[#All],[Comuna]:[Codigo Comuna]],2,FALSE)</f>
        <v>7203</v>
      </c>
      <c r="AM1332" s="28">
        <f>VLOOKUP(AL1332,Poblacion!E$1:G$347,3,FALSE)</f>
        <v>8578</v>
      </c>
      <c r="AN1332" s="28">
        <f>VLOOKUP(AL1332,Tabla4[[#All],[Código Comuna]:[Población 2025 estimada]],3,FALSE)</f>
        <v>8526</v>
      </c>
      <c r="AO1332" s="26">
        <f>VLOOKUP(AL1332,Pobreza!B$1:E$346,4,FALSE)</f>
        <v>0.2019016499091143</v>
      </c>
    </row>
    <row r="1333" spans="1:41" ht="84" x14ac:dyDescent="0.25">
      <c r="A1333" s="5">
        <v>1571</v>
      </c>
      <c r="B1333" s="5" t="s">
        <v>2375</v>
      </c>
      <c r="C1333" s="5" t="s">
        <v>2375</v>
      </c>
      <c r="D1333" s="1" t="s">
        <v>2376</v>
      </c>
      <c r="E1333" s="1" t="s">
        <v>151</v>
      </c>
      <c r="F1333" s="1" t="str">
        <f t="shared" si="20"/>
        <v>MAULE</v>
      </c>
      <c r="G1333" s="1" t="s">
        <v>1322</v>
      </c>
      <c r="H1333" s="1" t="s">
        <v>1368</v>
      </c>
      <c r="I1333" s="5" t="s">
        <v>4912</v>
      </c>
      <c r="J1333" s="5">
        <v>112</v>
      </c>
      <c r="K1333" s="5" t="s">
        <v>20</v>
      </c>
      <c r="L1333" s="5" t="s">
        <v>30</v>
      </c>
      <c r="M1333" s="5">
        <v>58237</v>
      </c>
      <c r="N1333" s="5" t="s">
        <v>2487</v>
      </c>
      <c r="O1333" s="1" t="s">
        <v>2488</v>
      </c>
      <c r="P1333" s="1" t="s">
        <v>2390</v>
      </c>
      <c r="Q1333" s="1" t="s">
        <v>2390</v>
      </c>
      <c r="R1333" s="1" t="s">
        <v>26</v>
      </c>
      <c r="S1333" s="1" t="s">
        <v>31</v>
      </c>
      <c r="T1333" s="5">
        <v>180402</v>
      </c>
      <c r="U1333" s="1" t="s">
        <v>25</v>
      </c>
      <c r="V1333" s="1" t="s">
        <v>2401</v>
      </c>
      <c r="W1333" s="1" t="s">
        <v>25</v>
      </c>
      <c r="X1333" s="1" t="s">
        <v>25</v>
      </c>
      <c r="Y1333" s="1" t="s">
        <v>25</v>
      </c>
      <c r="Z1333" s="1" t="s">
        <v>25</v>
      </c>
      <c r="AA1333" s="1" t="s">
        <v>25</v>
      </c>
      <c r="AB1333" s="1" t="s">
        <v>25</v>
      </c>
      <c r="AC1333" s="1" t="s">
        <v>4391</v>
      </c>
      <c r="AD1333" s="2">
        <v>0</v>
      </c>
      <c r="AE1333" s="2">
        <v>0</v>
      </c>
      <c r="AF1333" s="2">
        <v>10</v>
      </c>
      <c r="AG1333" s="2">
        <v>439719</v>
      </c>
      <c r="AH1333" s="2">
        <v>206200</v>
      </c>
      <c r="AI1333" s="2">
        <v>0</v>
      </c>
      <c r="AJ1333" s="2">
        <v>0</v>
      </c>
      <c r="AK1333" s="2">
        <v>0</v>
      </c>
      <c r="AL1333" s="25">
        <f>VLOOKUP(H1333,Tabla3[[#All],[Comuna]:[Codigo Comuna]],2,FALSE)</f>
        <v>7202</v>
      </c>
      <c r="AM1333" s="28">
        <f>VLOOKUP(AL1333,Poblacion!E$1:G$347,3,FALSE)</f>
        <v>9446</v>
      </c>
      <c r="AN1333" s="28">
        <f>VLOOKUP(AL1333,Tabla4[[#All],[Código Comuna]:[Población 2025 estimada]],3,FALSE)</f>
        <v>9233</v>
      </c>
      <c r="AO1333" s="26">
        <f>VLOOKUP(AL1333,Pobreza!B$1:E$346,4,FALSE)</f>
        <v>0.2280337293486035</v>
      </c>
    </row>
    <row r="1334" spans="1:41" ht="84" x14ac:dyDescent="0.25">
      <c r="A1334" s="5">
        <v>1572</v>
      </c>
      <c r="B1334" s="5" t="s">
        <v>2375</v>
      </c>
      <c r="C1334" s="5" t="s">
        <v>2375</v>
      </c>
      <c r="D1334" s="1" t="s">
        <v>2376</v>
      </c>
      <c r="E1334" s="1" t="s">
        <v>151</v>
      </c>
      <c r="F1334" s="1" t="str">
        <f t="shared" si="20"/>
        <v>MAULE</v>
      </c>
      <c r="G1334" s="1" t="s">
        <v>1322</v>
      </c>
      <c r="H1334" s="1" t="s">
        <v>2486</v>
      </c>
      <c r="I1334" s="5" t="s">
        <v>4912</v>
      </c>
      <c r="J1334" s="5">
        <v>103</v>
      </c>
      <c r="K1334" s="5" t="s">
        <v>20</v>
      </c>
      <c r="L1334" s="5" t="s">
        <v>30</v>
      </c>
      <c r="M1334" s="5">
        <v>58236</v>
      </c>
      <c r="N1334" s="5" t="s">
        <v>2489</v>
      </c>
      <c r="O1334" s="1" t="s">
        <v>2490</v>
      </c>
      <c r="P1334" s="1" t="s">
        <v>2390</v>
      </c>
      <c r="Q1334" s="1" t="s">
        <v>2390</v>
      </c>
      <c r="R1334" s="1" t="s">
        <v>26</v>
      </c>
      <c r="S1334" s="1" t="s">
        <v>31</v>
      </c>
      <c r="T1334" s="5">
        <v>180401</v>
      </c>
      <c r="U1334" s="1" t="s">
        <v>25</v>
      </c>
      <c r="V1334" s="1" t="s">
        <v>25</v>
      </c>
      <c r="W1334" s="1" t="s">
        <v>25</v>
      </c>
      <c r="X1334" s="1" t="s">
        <v>25</v>
      </c>
      <c r="Y1334" s="1" t="s">
        <v>25</v>
      </c>
      <c r="Z1334" s="1" t="s">
        <v>25</v>
      </c>
      <c r="AA1334" s="1" t="s">
        <v>25</v>
      </c>
      <c r="AB1334" s="1" t="s">
        <v>25</v>
      </c>
      <c r="AC1334" s="1" t="s">
        <v>4391</v>
      </c>
      <c r="AD1334" s="2">
        <v>0</v>
      </c>
      <c r="AE1334" s="2">
        <v>0</v>
      </c>
      <c r="AF1334" s="2">
        <v>10</v>
      </c>
      <c r="AG1334" s="2">
        <v>206200</v>
      </c>
      <c r="AH1334" s="2">
        <v>140969</v>
      </c>
      <c r="AI1334" s="2">
        <v>0</v>
      </c>
      <c r="AJ1334" s="2">
        <v>0</v>
      </c>
      <c r="AK1334" s="2">
        <v>0</v>
      </c>
      <c r="AL1334" s="25">
        <f>VLOOKUP(H1334,Tabla3[[#All],[Comuna]:[Codigo Comuna]],2,FALSE)</f>
        <v>7203</v>
      </c>
      <c r="AM1334" s="28">
        <f>VLOOKUP(AL1334,Poblacion!E$1:G$347,3,FALSE)</f>
        <v>8578</v>
      </c>
      <c r="AN1334" s="28">
        <f>VLOOKUP(AL1334,Tabla4[[#All],[Código Comuna]:[Población 2025 estimada]],3,FALSE)</f>
        <v>8526</v>
      </c>
      <c r="AO1334" s="26">
        <f>VLOOKUP(AL1334,Pobreza!B$1:E$346,4,FALSE)</f>
        <v>0.2019016499091143</v>
      </c>
    </row>
    <row r="1335" spans="1:41" ht="72" x14ac:dyDescent="0.25">
      <c r="A1335" s="5">
        <v>1573</v>
      </c>
      <c r="B1335" s="5" t="s">
        <v>2375</v>
      </c>
      <c r="C1335" s="5" t="s">
        <v>2375</v>
      </c>
      <c r="D1335" s="1" t="s">
        <v>2376</v>
      </c>
      <c r="E1335" s="1" t="s">
        <v>74</v>
      </c>
      <c r="F1335" s="1" t="str">
        <f t="shared" si="20"/>
        <v>ÑUBLE</v>
      </c>
      <c r="G1335" s="1" t="s">
        <v>1412</v>
      </c>
      <c r="H1335" s="1" t="s">
        <v>2493</v>
      </c>
      <c r="I1335" s="5" t="s">
        <v>4912</v>
      </c>
      <c r="J1335" s="5">
        <v>34</v>
      </c>
      <c r="K1335" s="5" t="s">
        <v>20</v>
      </c>
      <c r="L1335" s="5" t="s">
        <v>30</v>
      </c>
      <c r="M1335" s="5">
        <v>50062</v>
      </c>
      <c r="N1335" s="5" t="s">
        <v>2491</v>
      </c>
      <c r="O1335" s="1" t="s">
        <v>2492</v>
      </c>
      <c r="P1335" s="1" t="s">
        <v>2379</v>
      </c>
      <c r="Q1335" s="1" t="s">
        <v>2379</v>
      </c>
      <c r="R1335" s="1" t="s">
        <v>26</v>
      </c>
      <c r="S1335" s="1" t="s">
        <v>31</v>
      </c>
      <c r="T1335" s="5">
        <v>152991</v>
      </c>
      <c r="U1335" s="1" t="s">
        <v>25</v>
      </c>
      <c r="V1335" s="1" t="s">
        <v>193</v>
      </c>
      <c r="W1335" s="1" t="s">
        <v>25</v>
      </c>
      <c r="X1335" s="1" t="s">
        <v>25</v>
      </c>
      <c r="Y1335" s="1" t="s">
        <v>25</v>
      </c>
      <c r="Z1335" s="1" t="s">
        <v>25</v>
      </c>
      <c r="AA1335" s="1" t="s">
        <v>25</v>
      </c>
      <c r="AB1335" s="1" t="s">
        <v>25</v>
      </c>
      <c r="AC1335" s="1" t="s">
        <v>4391</v>
      </c>
      <c r="AD1335" s="2">
        <v>0</v>
      </c>
      <c r="AE1335" s="2">
        <v>0</v>
      </c>
      <c r="AF1335" s="2">
        <v>10</v>
      </c>
      <c r="AG1335" s="2">
        <v>1611861</v>
      </c>
      <c r="AH1335" s="2">
        <v>1031000</v>
      </c>
      <c r="AI1335" s="2">
        <v>0</v>
      </c>
      <c r="AJ1335" s="2">
        <v>0</v>
      </c>
      <c r="AK1335" s="2">
        <v>0</v>
      </c>
      <c r="AL1335" s="25">
        <f>VLOOKUP(H1335,Tabla3[[#All],[Comuna]:[Codigo Comuna]],2,FALSE)</f>
        <v>16203</v>
      </c>
      <c r="AM1335" s="28">
        <f>VLOOKUP(AL1335,Poblacion!E$1:G$347,3,FALSE)</f>
        <v>15895</v>
      </c>
      <c r="AN1335" s="28">
        <f>VLOOKUP(AL1335,Tabla4[[#All],[Código Comuna]:[Población 2025 estimada]],3,FALSE)</f>
        <v>16906</v>
      </c>
      <c r="AO1335" s="26">
        <f>VLOOKUP(AL1335,Pobreza!B$1:E$346,4,FALSE)</f>
        <v>0.18426827091375589</v>
      </c>
    </row>
    <row r="1336" spans="1:41" ht="60" x14ac:dyDescent="0.25">
      <c r="A1336" s="6"/>
      <c r="B1336" s="5" t="s">
        <v>2375</v>
      </c>
      <c r="C1336" s="5" t="s">
        <v>2375</v>
      </c>
      <c r="D1336" s="1" t="s">
        <v>2376</v>
      </c>
      <c r="E1336" s="1" t="s">
        <v>74</v>
      </c>
      <c r="F1336" s="1" t="str">
        <f t="shared" si="20"/>
        <v>ÑUBLE</v>
      </c>
      <c r="G1336" s="1" t="s">
        <v>1412</v>
      </c>
      <c r="H1336" s="1" t="s">
        <v>2493</v>
      </c>
      <c r="I1336" s="5" t="s">
        <v>4911</v>
      </c>
      <c r="J1336" s="6"/>
      <c r="K1336" s="5" t="s">
        <v>20</v>
      </c>
      <c r="L1336" s="5" t="s">
        <v>212</v>
      </c>
      <c r="M1336" s="5">
        <v>59600</v>
      </c>
      <c r="N1336" s="5" t="s">
        <v>2494</v>
      </c>
      <c r="O1336" s="1" t="s">
        <v>2495</v>
      </c>
      <c r="P1336" s="1" t="s">
        <v>2390</v>
      </c>
      <c r="Q1336" s="1" t="s">
        <v>25</v>
      </c>
      <c r="R1336" s="1" t="s">
        <v>26</v>
      </c>
      <c r="S1336" s="1" t="s">
        <v>215</v>
      </c>
      <c r="T1336" s="5">
        <v>183652</v>
      </c>
      <c r="U1336" s="1" t="s">
        <v>25</v>
      </c>
      <c r="V1336" s="1" t="s">
        <v>2401</v>
      </c>
      <c r="W1336" s="1" t="s">
        <v>1477</v>
      </c>
      <c r="X1336" s="1" t="s">
        <v>25</v>
      </c>
      <c r="Y1336" s="1" t="s">
        <v>25</v>
      </c>
      <c r="Z1336" s="1" t="s">
        <v>25</v>
      </c>
      <c r="AA1336" s="1" t="s">
        <v>25</v>
      </c>
      <c r="AB1336" s="1" t="s">
        <v>25</v>
      </c>
      <c r="AC1336" s="1" t="s">
        <v>4391</v>
      </c>
      <c r="AD1336" s="2">
        <v>0</v>
      </c>
      <c r="AE1336" s="2">
        <v>10</v>
      </c>
      <c r="AF1336" s="2">
        <v>721700</v>
      </c>
      <c r="AG1336" s="2">
        <v>1132859</v>
      </c>
      <c r="AH1336" s="2">
        <v>0</v>
      </c>
      <c r="AI1336" s="2">
        <v>0</v>
      </c>
      <c r="AJ1336" s="2">
        <v>0</v>
      </c>
      <c r="AK1336" s="2">
        <v>0</v>
      </c>
      <c r="AL1336" s="25">
        <f>VLOOKUP(H1336,Tabla3[[#All],[Comuna]:[Codigo Comuna]],2,FALSE)</f>
        <v>16203</v>
      </c>
      <c r="AM1336" s="28">
        <f>VLOOKUP(AL1336,Poblacion!E$1:G$347,3,FALSE)</f>
        <v>15895</v>
      </c>
      <c r="AN1336" s="28">
        <f>VLOOKUP(AL1336,Tabla4[[#All],[Código Comuna]:[Población 2025 estimada]],3,FALSE)</f>
        <v>16906</v>
      </c>
      <c r="AO1336" s="26">
        <f>VLOOKUP(AL1336,Pobreza!B$1:E$346,4,FALSE)</f>
        <v>0.18426827091375589</v>
      </c>
    </row>
    <row r="1337" spans="1:41" ht="72" x14ac:dyDescent="0.25">
      <c r="A1337" s="5">
        <v>1578</v>
      </c>
      <c r="B1337" s="5" t="s">
        <v>2375</v>
      </c>
      <c r="C1337" s="5" t="s">
        <v>2375</v>
      </c>
      <c r="D1337" s="1" t="s">
        <v>2376</v>
      </c>
      <c r="E1337" s="1" t="s">
        <v>81</v>
      </c>
      <c r="F1337" s="1" t="str">
        <f t="shared" si="20"/>
        <v>BIOBÍO</v>
      </c>
      <c r="G1337" s="1" t="s">
        <v>375</v>
      </c>
      <c r="H1337" s="1" t="s">
        <v>2499</v>
      </c>
      <c r="I1337" s="5" t="s">
        <v>4911</v>
      </c>
      <c r="J1337" s="5">
        <v>22</v>
      </c>
      <c r="K1337" s="5" t="s">
        <v>20</v>
      </c>
      <c r="L1337" s="5" t="s">
        <v>21</v>
      </c>
      <c r="M1337" s="5">
        <v>47292</v>
      </c>
      <c r="N1337" s="5" t="s">
        <v>2497</v>
      </c>
      <c r="O1337" s="1" t="s">
        <v>2498</v>
      </c>
      <c r="P1337" s="1" t="s">
        <v>2379</v>
      </c>
      <c r="Q1337" s="1" t="s">
        <v>2379</v>
      </c>
      <c r="R1337" s="1" t="s">
        <v>89</v>
      </c>
      <c r="S1337" s="1" t="s">
        <v>90</v>
      </c>
      <c r="T1337" s="5">
        <v>175003</v>
      </c>
      <c r="U1337" s="1" t="s">
        <v>25</v>
      </c>
      <c r="V1337" s="1" t="s">
        <v>25</v>
      </c>
      <c r="W1337" s="1" t="s">
        <v>25</v>
      </c>
      <c r="X1337" s="1" t="s">
        <v>25</v>
      </c>
      <c r="Y1337" s="1" t="s">
        <v>25</v>
      </c>
      <c r="Z1337" s="1" t="s">
        <v>25</v>
      </c>
      <c r="AA1337" s="1" t="s">
        <v>25</v>
      </c>
      <c r="AB1337" s="1" t="s">
        <v>25</v>
      </c>
      <c r="AC1337" s="1" t="s">
        <v>4391</v>
      </c>
      <c r="AD1337" s="2">
        <v>0</v>
      </c>
      <c r="AE1337" s="2">
        <v>10</v>
      </c>
      <c r="AF1337" s="2">
        <v>485709</v>
      </c>
      <c r="AG1337" s="2">
        <v>0</v>
      </c>
      <c r="AH1337" s="2">
        <v>0</v>
      </c>
      <c r="AI1337" s="2">
        <v>0</v>
      </c>
      <c r="AJ1337" s="2">
        <v>0</v>
      </c>
      <c r="AK1337" s="2">
        <v>0</v>
      </c>
      <c r="AL1337" s="25">
        <f>VLOOKUP(H1337,Tabla3[[#All],[Comuna]:[Codigo Comuna]],2,FALSE)</f>
        <v>8106</v>
      </c>
      <c r="AM1337" s="28">
        <f>VLOOKUP(AL1337,Poblacion!E$1:G$347,3,FALSE)</f>
        <v>39980</v>
      </c>
      <c r="AN1337" s="28">
        <f>VLOOKUP(AL1337,Tabla4[[#All],[Código Comuna]:[Población 2025 estimada]],3,FALSE)</f>
        <v>45329</v>
      </c>
      <c r="AO1337" s="26">
        <f>VLOOKUP(AL1337,Pobreza!B$1:E$346,4,FALSE)</f>
        <v>0.17516007009051349</v>
      </c>
    </row>
    <row r="1338" spans="1:41" ht="60" x14ac:dyDescent="0.25">
      <c r="A1338" s="5">
        <v>1580</v>
      </c>
      <c r="B1338" s="5" t="s">
        <v>2375</v>
      </c>
      <c r="C1338" s="5" t="s">
        <v>2375</v>
      </c>
      <c r="D1338" s="1" t="s">
        <v>2376</v>
      </c>
      <c r="E1338" s="1" t="s">
        <v>81</v>
      </c>
      <c r="F1338" s="1" t="str">
        <f t="shared" si="20"/>
        <v>BIOBÍO</v>
      </c>
      <c r="G1338" s="1" t="s">
        <v>84</v>
      </c>
      <c r="H1338" s="1" t="s">
        <v>84</v>
      </c>
      <c r="I1338" s="5" t="s">
        <v>4912</v>
      </c>
      <c r="J1338" s="5">
        <v>178</v>
      </c>
      <c r="K1338" s="5" t="s">
        <v>20</v>
      </c>
      <c r="L1338" s="5" t="s">
        <v>21</v>
      </c>
      <c r="M1338" s="5">
        <v>48791</v>
      </c>
      <c r="N1338" s="5" t="s">
        <v>2500</v>
      </c>
      <c r="O1338" s="1" t="s">
        <v>2501</v>
      </c>
      <c r="P1338" s="1" t="s">
        <v>2384</v>
      </c>
      <c r="Q1338" s="1" t="s">
        <v>2384</v>
      </c>
      <c r="R1338" s="1" t="s">
        <v>26</v>
      </c>
      <c r="S1338" s="1" t="s">
        <v>42</v>
      </c>
      <c r="T1338" s="5">
        <v>172718</v>
      </c>
      <c r="U1338" s="1" t="s">
        <v>2502</v>
      </c>
      <c r="V1338" s="1" t="s">
        <v>193</v>
      </c>
      <c r="W1338" s="1" t="s">
        <v>25</v>
      </c>
      <c r="X1338" s="1" t="s">
        <v>25</v>
      </c>
      <c r="Y1338" s="1" t="s">
        <v>25</v>
      </c>
      <c r="Z1338" s="1" t="s">
        <v>25</v>
      </c>
      <c r="AA1338" s="1" t="s">
        <v>25</v>
      </c>
      <c r="AB1338" s="1" t="s">
        <v>25</v>
      </c>
      <c r="AC1338" s="1" t="s">
        <v>4391</v>
      </c>
      <c r="AD1338" s="2">
        <v>0</v>
      </c>
      <c r="AE1338" s="2">
        <v>0</v>
      </c>
      <c r="AF1338" s="2">
        <v>10</v>
      </c>
      <c r="AG1338" s="2">
        <v>254764</v>
      </c>
      <c r="AH1338" s="2">
        <v>305717</v>
      </c>
      <c r="AI1338" s="2">
        <v>50942</v>
      </c>
      <c r="AJ1338" s="2">
        <v>0</v>
      </c>
      <c r="AK1338" s="2">
        <v>0</v>
      </c>
      <c r="AL1338" s="25">
        <f>VLOOKUP(H1338,Tabla3[[#All],[Comuna]:[Codigo Comuna]],2,FALSE)</f>
        <v>8202</v>
      </c>
      <c r="AM1338" s="28">
        <f>VLOOKUP(AL1338,Poblacion!E$1:G$347,3,FALSE)</f>
        <v>37163</v>
      </c>
      <c r="AN1338" s="28">
        <f>VLOOKUP(AL1338,Tabla4[[#All],[Código Comuna]:[Población 2025 estimada]],3,FALSE)</f>
        <v>38986</v>
      </c>
      <c r="AO1338" s="26">
        <f>VLOOKUP(AL1338,Pobreza!B$1:E$346,4,FALSE)</f>
        <v>0.17052716768541701</v>
      </c>
    </row>
    <row r="1339" spans="1:41" ht="60" x14ac:dyDescent="0.25">
      <c r="A1339" s="5">
        <v>1579</v>
      </c>
      <c r="B1339" s="5" t="s">
        <v>2375</v>
      </c>
      <c r="C1339" s="5" t="s">
        <v>2375</v>
      </c>
      <c r="D1339" s="1" t="s">
        <v>2376</v>
      </c>
      <c r="E1339" s="1" t="s">
        <v>81</v>
      </c>
      <c r="F1339" s="1" t="str">
        <f t="shared" si="20"/>
        <v>BIOBÍO</v>
      </c>
      <c r="G1339" s="1" t="s">
        <v>84</v>
      </c>
      <c r="H1339" s="1" t="s">
        <v>84</v>
      </c>
      <c r="I1339" s="5" t="s">
        <v>4911</v>
      </c>
      <c r="J1339" s="5">
        <v>178</v>
      </c>
      <c r="K1339" s="5" t="s">
        <v>20</v>
      </c>
      <c r="L1339" s="5" t="s">
        <v>30</v>
      </c>
      <c r="M1339" s="5">
        <v>48791</v>
      </c>
      <c r="N1339" s="5" t="s">
        <v>2500</v>
      </c>
      <c r="O1339" s="1" t="s">
        <v>2501</v>
      </c>
      <c r="P1339" s="1" t="s">
        <v>2384</v>
      </c>
      <c r="Q1339" s="1" t="s">
        <v>2384</v>
      </c>
      <c r="R1339" s="1" t="s">
        <v>26</v>
      </c>
      <c r="S1339" s="1" t="s">
        <v>31</v>
      </c>
      <c r="T1339" s="5">
        <v>149824</v>
      </c>
      <c r="U1339" s="1" t="s">
        <v>2502</v>
      </c>
      <c r="V1339" s="1" t="s">
        <v>193</v>
      </c>
      <c r="W1339" s="1" t="s">
        <v>25</v>
      </c>
      <c r="X1339" s="1" t="s">
        <v>25</v>
      </c>
      <c r="Y1339" s="1" t="s">
        <v>25</v>
      </c>
      <c r="Z1339" s="1" t="s">
        <v>25</v>
      </c>
      <c r="AA1339" s="1" t="s">
        <v>25</v>
      </c>
      <c r="AB1339" s="1" t="s">
        <v>25</v>
      </c>
      <c r="AC1339" s="1" t="s">
        <v>4391</v>
      </c>
      <c r="AD1339" s="2">
        <v>0</v>
      </c>
      <c r="AE1339" s="2">
        <v>10</v>
      </c>
      <c r="AF1339" s="2">
        <v>515500</v>
      </c>
      <c r="AG1339" s="2">
        <v>5590055</v>
      </c>
      <c r="AH1339" s="2">
        <v>8559859</v>
      </c>
      <c r="AI1339" s="2">
        <v>595945</v>
      </c>
      <c r="AJ1339" s="2">
        <v>0</v>
      </c>
      <c r="AK1339" s="2">
        <v>0</v>
      </c>
      <c r="AL1339" s="25">
        <f>VLOOKUP(H1339,Tabla3[[#All],[Comuna]:[Codigo Comuna]],2,FALSE)</f>
        <v>8202</v>
      </c>
      <c r="AM1339" s="28">
        <f>VLOOKUP(AL1339,Poblacion!E$1:G$347,3,FALSE)</f>
        <v>37163</v>
      </c>
      <c r="AN1339" s="28">
        <f>VLOOKUP(AL1339,Tabla4[[#All],[Código Comuna]:[Población 2025 estimada]],3,FALSE)</f>
        <v>38986</v>
      </c>
      <c r="AO1339" s="26">
        <f>VLOOKUP(AL1339,Pobreza!B$1:E$346,4,FALSE)</f>
        <v>0.17052716768541701</v>
      </c>
    </row>
    <row r="1340" spans="1:41" ht="60" x14ac:dyDescent="0.25">
      <c r="A1340" s="5">
        <v>1581</v>
      </c>
      <c r="B1340" s="5" t="s">
        <v>2375</v>
      </c>
      <c r="C1340" s="5" t="s">
        <v>2375</v>
      </c>
      <c r="D1340" s="1" t="s">
        <v>2376</v>
      </c>
      <c r="E1340" s="1" t="s">
        <v>81</v>
      </c>
      <c r="F1340" s="1" t="str">
        <f t="shared" si="20"/>
        <v>BIOBÍO</v>
      </c>
      <c r="G1340" s="1" t="s">
        <v>84</v>
      </c>
      <c r="H1340" s="1" t="s">
        <v>84</v>
      </c>
      <c r="I1340" s="5" t="s">
        <v>4911</v>
      </c>
      <c r="J1340" s="5">
        <v>41</v>
      </c>
      <c r="K1340" s="5" t="s">
        <v>20</v>
      </c>
      <c r="L1340" s="5" t="s">
        <v>21</v>
      </c>
      <c r="M1340" s="5">
        <v>52982</v>
      </c>
      <c r="N1340" s="5" t="s">
        <v>2503</v>
      </c>
      <c r="O1340" s="1" t="s">
        <v>2504</v>
      </c>
      <c r="P1340" s="1" t="s">
        <v>2384</v>
      </c>
      <c r="Q1340" s="1" t="s">
        <v>2384</v>
      </c>
      <c r="R1340" s="1" t="s">
        <v>77</v>
      </c>
      <c r="S1340" s="1" t="s">
        <v>390</v>
      </c>
      <c r="T1340" s="5">
        <v>174258</v>
      </c>
      <c r="U1340" s="1" t="s">
        <v>25</v>
      </c>
      <c r="V1340" s="1" t="s">
        <v>2505</v>
      </c>
      <c r="W1340" s="1" t="s">
        <v>25</v>
      </c>
      <c r="X1340" s="1" t="s">
        <v>25</v>
      </c>
      <c r="Y1340" s="1" t="s">
        <v>86</v>
      </c>
      <c r="Z1340" s="1" t="s">
        <v>25</v>
      </c>
      <c r="AA1340" s="1" t="s">
        <v>25</v>
      </c>
      <c r="AB1340" s="1" t="s">
        <v>25</v>
      </c>
      <c r="AC1340" s="1" t="s">
        <v>4391</v>
      </c>
      <c r="AD1340" s="2">
        <v>0</v>
      </c>
      <c r="AE1340" s="2">
        <v>431991</v>
      </c>
      <c r="AF1340" s="2">
        <v>177224</v>
      </c>
      <c r="AG1340" s="2">
        <v>0</v>
      </c>
      <c r="AH1340" s="2">
        <v>0</v>
      </c>
      <c r="AI1340" s="2">
        <v>0</v>
      </c>
      <c r="AJ1340" s="2">
        <v>0</v>
      </c>
      <c r="AK1340" s="2">
        <v>0</v>
      </c>
      <c r="AL1340" s="25">
        <f>VLOOKUP(H1340,Tabla3[[#All],[Comuna]:[Codigo Comuna]],2,FALSE)</f>
        <v>8202</v>
      </c>
      <c r="AM1340" s="28">
        <f>VLOOKUP(AL1340,Poblacion!E$1:G$347,3,FALSE)</f>
        <v>37163</v>
      </c>
      <c r="AN1340" s="28">
        <f>VLOOKUP(AL1340,Tabla4[[#All],[Código Comuna]:[Población 2025 estimada]],3,FALSE)</f>
        <v>38986</v>
      </c>
      <c r="AO1340" s="26">
        <f>VLOOKUP(AL1340,Pobreza!B$1:E$346,4,FALSE)</f>
        <v>0.17052716768541701</v>
      </c>
    </row>
    <row r="1341" spans="1:41" ht="60" x14ac:dyDescent="0.25">
      <c r="A1341" s="5">
        <v>1582</v>
      </c>
      <c r="B1341" s="5" t="s">
        <v>2375</v>
      </c>
      <c r="C1341" s="5" t="s">
        <v>2375</v>
      </c>
      <c r="D1341" s="1" t="s">
        <v>2376</v>
      </c>
      <c r="E1341" s="1" t="s">
        <v>81</v>
      </c>
      <c r="F1341" s="1" t="str">
        <f t="shared" si="20"/>
        <v>BIOBÍO</v>
      </c>
      <c r="G1341" s="1" t="s">
        <v>84</v>
      </c>
      <c r="H1341" s="1" t="s">
        <v>1526</v>
      </c>
      <c r="I1341" s="5" t="s">
        <v>4911</v>
      </c>
      <c r="J1341" s="5">
        <v>57</v>
      </c>
      <c r="K1341" s="5" t="s">
        <v>20</v>
      </c>
      <c r="L1341" s="5" t="s">
        <v>30</v>
      </c>
      <c r="M1341" s="5">
        <v>54406</v>
      </c>
      <c r="N1341" s="5" t="s">
        <v>2506</v>
      </c>
      <c r="O1341" s="1" t="s">
        <v>2507</v>
      </c>
      <c r="P1341" s="1" t="s">
        <v>2384</v>
      </c>
      <c r="Q1341" s="1" t="s">
        <v>2384</v>
      </c>
      <c r="R1341" s="1" t="s">
        <v>26</v>
      </c>
      <c r="S1341" s="1" t="s">
        <v>135</v>
      </c>
      <c r="T1341" s="5">
        <v>171850</v>
      </c>
      <c r="U1341" s="1" t="s">
        <v>25</v>
      </c>
      <c r="V1341" s="1" t="s">
        <v>25</v>
      </c>
      <c r="W1341" s="1" t="s">
        <v>25</v>
      </c>
      <c r="X1341" s="1" t="s">
        <v>25</v>
      </c>
      <c r="Y1341" s="1" t="s">
        <v>86</v>
      </c>
      <c r="Z1341" s="1" t="s">
        <v>25</v>
      </c>
      <c r="AA1341" s="1" t="s">
        <v>25</v>
      </c>
      <c r="AB1341" s="1" t="s">
        <v>25</v>
      </c>
      <c r="AC1341" s="1" t="s">
        <v>4391</v>
      </c>
      <c r="AD1341" s="2">
        <v>0</v>
      </c>
      <c r="AE1341" s="2">
        <v>3000000</v>
      </c>
      <c r="AF1341" s="2">
        <v>2474604</v>
      </c>
      <c r="AG1341" s="2">
        <v>103121</v>
      </c>
      <c r="AH1341" s="2">
        <v>0</v>
      </c>
      <c r="AI1341" s="2">
        <v>0</v>
      </c>
      <c r="AJ1341" s="2">
        <v>0</v>
      </c>
      <c r="AK1341" s="2">
        <v>0</v>
      </c>
      <c r="AL1341" s="25">
        <f>VLOOKUP(H1341,Tabla3[[#All],[Comuna]:[Codigo Comuna]],2,FALSE)</f>
        <v>8207</v>
      </c>
      <c r="AM1341" s="28">
        <f>VLOOKUP(AL1341,Poblacion!E$1:G$347,3,FALSE)</f>
        <v>10208</v>
      </c>
      <c r="AN1341" s="28">
        <f>VLOOKUP(AL1341,Tabla4[[#All],[Código Comuna]:[Población 2025 estimada]],3,FALSE)</f>
        <v>11120</v>
      </c>
      <c r="AO1341" s="26">
        <f>VLOOKUP(AL1341,Pobreza!B$1:E$346,4,FALSE)</f>
        <v>0.34122832496690392</v>
      </c>
    </row>
    <row r="1342" spans="1:41" ht="84" x14ac:dyDescent="0.25">
      <c r="A1342" s="5">
        <v>1583</v>
      </c>
      <c r="B1342" s="5" t="s">
        <v>2375</v>
      </c>
      <c r="C1342" s="5" t="s">
        <v>2375</v>
      </c>
      <c r="D1342" s="1" t="s">
        <v>2376</v>
      </c>
      <c r="E1342" s="1" t="s">
        <v>81</v>
      </c>
      <c r="F1342" s="1" t="str">
        <f t="shared" si="20"/>
        <v>BIOBÍO</v>
      </c>
      <c r="G1342" s="1" t="s">
        <v>375</v>
      </c>
      <c r="H1342" s="1" t="s">
        <v>2496</v>
      </c>
      <c r="I1342" s="5" t="s">
        <v>4912</v>
      </c>
      <c r="J1342" s="5">
        <v>85</v>
      </c>
      <c r="K1342" s="5" t="s">
        <v>20</v>
      </c>
      <c r="L1342" s="5" t="s">
        <v>30</v>
      </c>
      <c r="M1342" s="5">
        <v>56716</v>
      </c>
      <c r="N1342" s="5" t="s">
        <v>2508</v>
      </c>
      <c r="O1342" s="1" t="s">
        <v>2509</v>
      </c>
      <c r="P1342" s="1" t="s">
        <v>2390</v>
      </c>
      <c r="Q1342" s="1" t="s">
        <v>2390</v>
      </c>
      <c r="R1342" s="1" t="s">
        <v>26</v>
      </c>
      <c r="S1342" s="1" t="s">
        <v>31</v>
      </c>
      <c r="T1342" s="5">
        <v>176933</v>
      </c>
      <c r="U1342" s="1" t="s">
        <v>25</v>
      </c>
      <c r="V1342" s="1" t="s">
        <v>25</v>
      </c>
      <c r="W1342" s="1" t="s">
        <v>25</v>
      </c>
      <c r="X1342" s="1" t="s">
        <v>25</v>
      </c>
      <c r="Y1342" s="1" t="s">
        <v>25</v>
      </c>
      <c r="Z1342" s="1" t="s">
        <v>25</v>
      </c>
      <c r="AA1342" s="1" t="s">
        <v>25</v>
      </c>
      <c r="AB1342" s="1" t="s">
        <v>25</v>
      </c>
      <c r="AC1342" s="1" t="s">
        <v>4391</v>
      </c>
      <c r="AD1342" s="2">
        <v>0</v>
      </c>
      <c r="AE1342" s="2">
        <v>0</v>
      </c>
      <c r="AF1342" s="2">
        <v>10</v>
      </c>
      <c r="AG1342" s="2">
        <v>1869620</v>
      </c>
      <c r="AH1342" s="2">
        <v>1031000</v>
      </c>
      <c r="AI1342" s="2">
        <v>0</v>
      </c>
      <c r="AJ1342" s="2">
        <v>0</v>
      </c>
      <c r="AK1342" s="2">
        <v>0</v>
      </c>
      <c r="AL1342" s="25">
        <f>VLOOKUP(H1342,Tabla3[[#All],[Comuna]:[Codigo Comuna]],2,FALSE)</f>
        <v>8102</v>
      </c>
      <c r="AM1342" s="28">
        <f>VLOOKUP(AL1342,Poblacion!E$1:G$347,3,FALSE)</f>
        <v>123648</v>
      </c>
      <c r="AN1342" s="28">
        <f>VLOOKUP(AL1342,Tabla4[[#All],[Código Comuna]:[Población 2025 estimada]],3,FALSE)</f>
        <v>129584</v>
      </c>
      <c r="AO1342" s="26">
        <f>VLOOKUP(AL1342,Pobreza!B$1:E$346,4,FALSE)</f>
        <v>0.13577657163431461</v>
      </c>
    </row>
    <row r="1343" spans="1:41" ht="84" x14ac:dyDescent="0.25">
      <c r="A1343" s="5">
        <v>1584</v>
      </c>
      <c r="B1343" s="5" t="s">
        <v>2375</v>
      </c>
      <c r="C1343" s="5" t="s">
        <v>2375</v>
      </c>
      <c r="D1343" s="1" t="s">
        <v>2376</v>
      </c>
      <c r="E1343" s="1" t="s">
        <v>81</v>
      </c>
      <c r="F1343" s="1" t="str">
        <f t="shared" si="20"/>
        <v>BIOBÍO</v>
      </c>
      <c r="G1343" s="1" t="s">
        <v>375</v>
      </c>
      <c r="H1343" s="1" t="s">
        <v>2512</v>
      </c>
      <c r="I1343" s="5" t="s">
        <v>4911</v>
      </c>
      <c r="J1343" s="5">
        <v>86</v>
      </c>
      <c r="K1343" s="5" t="s">
        <v>20</v>
      </c>
      <c r="L1343" s="5" t="s">
        <v>30</v>
      </c>
      <c r="M1343" s="5">
        <v>56717</v>
      </c>
      <c r="N1343" s="5" t="s">
        <v>2510</v>
      </c>
      <c r="O1343" s="1" t="s">
        <v>2511</v>
      </c>
      <c r="P1343" s="1" t="s">
        <v>2390</v>
      </c>
      <c r="Q1343" s="1" t="s">
        <v>2390</v>
      </c>
      <c r="R1343" s="1" t="s">
        <v>26</v>
      </c>
      <c r="S1343" s="1" t="s">
        <v>31</v>
      </c>
      <c r="T1343" s="5">
        <v>176937</v>
      </c>
      <c r="U1343" s="1" t="s">
        <v>25</v>
      </c>
      <c r="V1343" s="1" t="s">
        <v>25</v>
      </c>
      <c r="W1343" s="1" t="s">
        <v>25</v>
      </c>
      <c r="X1343" s="1" t="s">
        <v>25</v>
      </c>
      <c r="Y1343" s="1" t="s">
        <v>25</v>
      </c>
      <c r="Z1343" s="1" t="s">
        <v>25</v>
      </c>
      <c r="AA1343" s="1" t="s">
        <v>25</v>
      </c>
      <c r="AB1343" s="1" t="s">
        <v>25</v>
      </c>
      <c r="AC1343" s="1" t="s">
        <v>4391</v>
      </c>
      <c r="AD1343" s="2">
        <v>0</v>
      </c>
      <c r="AE1343" s="2">
        <v>500000</v>
      </c>
      <c r="AF1343" s="2">
        <v>515500</v>
      </c>
      <c r="AG1343" s="2">
        <v>805559</v>
      </c>
      <c r="AH1343" s="2">
        <v>0</v>
      </c>
      <c r="AI1343" s="2">
        <v>0</v>
      </c>
      <c r="AJ1343" s="2">
        <v>0</v>
      </c>
      <c r="AK1343" s="2">
        <v>0</v>
      </c>
      <c r="AL1343" s="25" t="e">
        <f>VLOOKUP(H1343,Tabla3[[#All],[Comuna]:[Codigo Comuna]],2,FALSE)</f>
        <v>#N/A</v>
      </c>
      <c r="AM1343" s="28" t="e">
        <f>VLOOKUP(AL1343,Poblacion!E$1:G$347,3,FALSE)</f>
        <v>#N/A</v>
      </c>
      <c r="AN1343" s="28" t="e">
        <f>VLOOKUP(AL1343,Tabla4[[#All],[Código Comuna]:[Población 2025 estimada]],3,FALSE)</f>
        <v>#N/A</v>
      </c>
      <c r="AO1343" s="26" t="e">
        <f>VLOOKUP(AL1343,Pobreza!B$1:E$346,4,FALSE)</f>
        <v>#N/A</v>
      </c>
    </row>
    <row r="1344" spans="1:41" ht="84" x14ac:dyDescent="0.25">
      <c r="A1344" s="5">
        <v>1585</v>
      </c>
      <c r="B1344" s="5" t="s">
        <v>2375</v>
      </c>
      <c r="C1344" s="5" t="s">
        <v>2375</v>
      </c>
      <c r="D1344" s="1" t="s">
        <v>2376</v>
      </c>
      <c r="E1344" s="1" t="s">
        <v>81</v>
      </c>
      <c r="F1344" s="1" t="str">
        <f t="shared" si="20"/>
        <v>BIOBÍO</v>
      </c>
      <c r="G1344" s="1" t="s">
        <v>375</v>
      </c>
      <c r="H1344" s="1" t="s">
        <v>386</v>
      </c>
      <c r="I1344" s="5" t="s">
        <v>4911</v>
      </c>
      <c r="J1344" s="5">
        <v>87</v>
      </c>
      <c r="K1344" s="5" t="s">
        <v>20</v>
      </c>
      <c r="L1344" s="5" t="s">
        <v>30</v>
      </c>
      <c r="M1344" s="5">
        <v>56719</v>
      </c>
      <c r="N1344" s="5" t="s">
        <v>2513</v>
      </c>
      <c r="O1344" s="1" t="s">
        <v>2514</v>
      </c>
      <c r="P1344" s="1" t="s">
        <v>2390</v>
      </c>
      <c r="Q1344" s="1" t="s">
        <v>2390</v>
      </c>
      <c r="R1344" s="1" t="s">
        <v>26</v>
      </c>
      <c r="S1344" s="1" t="s">
        <v>31</v>
      </c>
      <c r="T1344" s="5">
        <v>176940</v>
      </c>
      <c r="U1344" s="1" t="s">
        <v>25</v>
      </c>
      <c r="V1344" s="1" t="s">
        <v>25</v>
      </c>
      <c r="W1344" s="1" t="s">
        <v>25</v>
      </c>
      <c r="X1344" s="1" t="s">
        <v>25</v>
      </c>
      <c r="Y1344" s="1" t="s">
        <v>25</v>
      </c>
      <c r="Z1344" s="1" t="s">
        <v>25</v>
      </c>
      <c r="AA1344" s="1" t="s">
        <v>25</v>
      </c>
      <c r="AB1344" s="1" t="s">
        <v>25</v>
      </c>
      <c r="AC1344" s="1" t="s">
        <v>4391</v>
      </c>
      <c r="AD1344" s="2">
        <v>0</v>
      </c>
      <c r="AE1344" s="2">
        <v>464772.7</v>
      </c>
      <c r="AF1344" s="2">
        <v>503866</v>
      </c>
      <c r="AG1344" s="2">
        <v>0</v>
      </c>
      <c r="AH1344" s="2">
        <v>0</v>
      </c>
      <c r="AI1344" s="2">
        <v>0</v>
      </c>
      <c r="AJ1344" s="2">
        <v>0</v>
      </c>
      <c r="AK1344" s="2">
        <v>0</v>
      </c>
      <c r="AL1344" s="25">
        <f>VLOOKUP(H1344,Tabla3[[#All],[Comuna]:[Codigo Comuna]],2,FALSE)</f>
        <v>8111</v>
      </c>
      <c r="AM1344" s="28">
        <f>VLOOKUP(AL1344,Poblacion!E$1:G$347,3,FALSE)</f>
        <v>56907</v>
      </c>
      <c r="AN1344" s="28">
        <f>VLOOKUP(AL1344,Tabla4[[#All],[Código Comuna]:[Población 2025 estimada]],3,FALSE)</f>
        <v>59222</v>
      </c>
      <c r="AO1344" s="26">
        <f>VLOOKUP(AL1344,Pobreza!B$1:E$346,4,FALSE)</f>
        <v>0.153392936651816</v>
      </c>
    </row>
    <row r="1345" spans="1:41" ht="24" x14ac:dyDescent="0.25">
      <c r="A1345" s="6"/>
      <c r="B1345" s="5" t="s">
        <v>2375</v>
      </c>
      <c r="C1345" s="5" t="s">
        <v>2375</v>
      </c>
      <c r="D1345" s="1" t="s">
        <v>2376</v>
      </c>
      <c r="E1345" s="1" t="s">
        <v>93</v>
      </c>
      <c r="F1345" s="1" t="str">
        <f t="shared" si="20"/>
        <v>LA ARAUCANÍA</v>
      </c>
      <c r="G1345" s="1" t="s">
        <v>102</v>
      </c>
      <c r="H1345" s="1" t="s">
        <v>2517</v>
      </c>
      <c r="I1345" s="5" t="s">
        <v>4912</v>
      </c>
      <c r="J1345" s="6"/>
      <c r="K1345" s="5" t="s">
        <v>20</v>
      </c>
      <c r="L1345" s="5" t="s">
        <v>21</v>
      </c>
      <c r="M1345" s="5">
        <v>37478</v>
      </c>
      <c r="N1345" s="5" t="s">
        <v>2515</v>
      </c>
      <c r="O1345" s="1" t="s">
        <v>2516</v>
      </c>
      <c r="P1345" s="1" t="s">
        <v>2384</v>
      </c>
      <c r="Q1345" s="1" t="s">
        <v>25</v>
      </c>
      <c r="R1345" s="1" t="s">
        <v>77</v>
      </c>
      <c r="S1345" s="1" t="s">
        <v>78</v>
      </c>
      <c r="T1345" s="5">
        <v>121121</v>
      </c>
      <c r="U1345" s="1" t="s">
        <v>25</v>
      </c>
      <c r="V1345" s="1" t="s">
        <v>25</v>
      </c>
      <c r="W1345" s="1" t="s">
        <v>25</v>
      </c>
      <c r="X1345" s="1" t="s">
        <v>25</v>
      </c>
      <c r="Y1345" s="1" t="s">
        <v>86</v>
      </c>
      <c r="Z1345" s="1" t="s">
        <v>25</v>
      </c>
      <c r="AA1345" s="1" t="s">
        <v>25</v>
      </c>
      <c r="AB1345" s="1" t="s">
        <v>25</v>
      </c>
      <c r="AC1345" s="1" t="s">
        <v>4391</v>
      </c>
      <c r="AD1345" s="2">
        <v>0</v>
      </c>
      <c r="AE1345" s="2">
        <v>0</v>
      </c>
      <c r="AF1345" s="2">
        <v>10</v>
      </c>
      <c r="AG1345" s="2">
        <v>563888</v>
      </c>
      <c r="AH1345" s="2">
        <v>1031000</v>
      </c>
      <c r="AI1345" s="2">
        <v>0</v>
      </c>
      <c r="AJ1345" s="2">
        <v>0</v>
      </c>
      <c r="AK1345" s="2">
        <v>0</v>
      </c>
      <c r="AL1345" s="25">
        <f>VLOOKUP(H1345,Tabla3[[#All],[Comuna]:[Codigo Comuna]],2,FALSE)</f>
        <v>9116</v>
      </c>
      <c r="AM1345" s="28">
        <f>VLOOKUP(AL1345,Poblacion!E$1:G$347,3,FALSE)</f>
        <v>12877</v>
      </c>
      <c r="AN1345" s="28">
        <f>VLOOKUP(AL1345,Tabla4[[#All],[Código Comuna]:[Población 2025 estimada]],3,FALSE)</f>
        <v>12630</v>
      </c>
      <c r="AO1345" s="26">
        <f>VLOOKUP(AL1345,Pobreza!B$1:E$346,4,FALSE)</f>
        <v>0.44461172568080592</v>
      </c>
    </row>
    <row r="1346" spans="1:41" ht="72" x14ac:dyDescent="0.25">
      <c r="A1346" s="5">
        <v>1591</v>
      </c>
      <c r="B1346" s="5" t="s">
        <v>2375</v>
      </c>
      <c r="C1346" s="5" t="s">
        <v>2375</v>
      </c>
      <c r="D1346" s="1" t="s">
        <v>2376</v>
      </c>
      <c r="E1346" s="1" t="s">
        <v>93</v>
      </c>
      <c r="F1346" s="1" t="str">
        <f t="shared" si="20"/>
        <v>LA ARAUCANÍA</v>
      </c>
      <c r="G1346" s="1" t="s">
        <v>102</v>
      </c>
      <c r="H1346" s="1" t="s">
        <v>410</v>
      </c>
      <c r="I1346" s="5" t="s">
        <v>4911</v>
      </c>
      <c r="J1346" s="5">
        <v>20</v>
      </c>
      <c r="K1346" s="5" t="s">
        <v>20</v>
      </c>
      <c r="L1346" s="5" t="s">
        <v>30</v>
      </c>
      <c r="M1346" s="5">
        <v>46909</v>
      </c>
      <c r="N1346" s="5" t="s">
        <v>2518</v>
      </c>
      <c r="O1346" s="1" t="s">
        <v>2519</v>
      </c>
      <c r="P1346" s="1" t="s">
        <v>2379</v>
      </c>
      <c r="Q1346" s="1" t="s">
        <v>2379</v>
      </c>
      <c r="R1346" s="1" t="s">
        <v>26</v>
      </c>
      <c r="S1346" s="1" t="s">
        <v>135</v>
      </c>
      <c r="T1346" s="5">
        <v>171944</v>
      </c>
      <c r="U1346" s="1" t="s">
        <v>25</v>
      </c>
      <c r="V1346" s="1" t="s">
        <v>25</v>
      </c>
      <c r="W1346" s="1" t="s">
        <v>25</v>
      </c>
      <c r="X1346" s="1" t="s">
        <v>25</v>
      </c>
      <c r="Y1346" s="1" t="s">
        <v>86</v>
      </c>
      <c r="Z1346" s="1" t="s">
        <v>25</v>
      </c>
      <c r="AA1346" s="1" t="s">
        <v>25</v>
      </c>
      <c r="AB1346" s="1" t="s">
        <v>25</v>
      </c>
      <c r="AC1346" s="1" t="s">
        <v>4391</v>
      </c>
      <c r="AD1346" s="2">
        <v>2846999.3169999998</v>
      </c>
      <c r="AE1346" s="2">
        <v>6803443</v>
      </c>
      <c r="AF1346" s="2">
        <v>103100</v>
      </c>
      <c r="AG1346" s="2">
        <v>0</v>
      </c>
      <c r="AH1346" s="2">
        <v>0</v>
      </c>
      <c r="AI1346" s="2">
        <v>0</v>
      </c>
      <c r="AJ1346" s="2">
        <v>0</v>
      </c>
      <c r="AK1346" s="2">
        <v>0</v>
      </c>
      <c r="AL1346" s="25">
        <f>VLOOKUP(H1346,Tabla3[[#All],[Comuna]:[Codigo Comuna]],2,FALSE)</f>
        <v>9118</v>
      </c>
      <c r="AM1346" s="28">
        <f>VLOOKUP(AL1346,Poblacion!E$1:G$347,3,FALSE)</f>
        <v>10041</v>
      </c>
      <c r="AN1346" s="28">
        <f>VLOOKUP(AL1346,Tabla4[[#All],[Código Comuna]:[Población 2025 estimada]],3,FALSE)</f>
        <v>9909</v>
      </c>
      <c r="AO1346" s="26">
        <f>VLOOKUP(AL1346,Pobreza!B$1:E$346,4,FALSE)</f>
        <v>0.26729490538515632</v>
      </c>
    </row>
    <row r="1347" spans="1:41" ht="60" x14ac:dyDescent="0.25">
      <c r="A1347" s="5">
        <v>1592</v>
      </c>
      <c r="B1347" s="5" t="s">
        <v>2375</v>
      </c>
      <c r="C1347" s="5" t="s">
        <v>2375</v>
      </c>
      <c r="D1347" s="1" t="s">
        <v>2376</v>
      </c>
      <c r="E1347" s="1" t="s">
        <v>93</v>
      </c>
      <c r="F1347" s="1" t="str">
        <f t="shared" ref="F1347:F1410" si="21">UPPER(E1347)</f>
        <v>LA ARAUCANÍA</v>
      </c>
      <c r="G1347" s="1" t="s">
        <v>102</v>
      </c>
      <c r="H1347" s="1" t="s">
        <v>410</v>
      </c>
      <c r="I1347" s="5" t="s">
        <v>4912</v>
      </c>
      <c r="J1347" s="5">
        <v>23</v>
      </c>
      <c r="K1347" s="5" t="s">
        <v>20</v>
      </c>
      <c r="L1347" s="5" t="s">
        <v>21</v>
      </c>
      <c r="M1347" s="5">
        <v>47301</v>
      </c>
      <c r="N1347" s="5" t="s">
        <v>2520</v>
      </c>
      <c r="O1347" s="1" t="s">
        <v>2521</v>
      </c>
      <c r="P1347" s="1" t="s">
        <v>2384</v>
      </c>
      <c r="Q1347" s="1" t="s">
        <v>2384</v>
      </c>
      <c r="R1347" s="1" t="s">
        <v>89</v>
      </c>
      <c r="S1347" s="1" t="s">
        <v>90</v>
      </c>
      <c r="T1347" s="5">
        <v>170483</v>
      </c>
      <c r="U1347" s="1" t="s">
        <v>25</v>
      </c>
      <c r="V1347" s="1" t="s">
        <v>25</v>
      </c>
      <c r="W1347" s="1" t="s">
        <v>25</v>
      </c>
      <c r="X1347" s="1" t="s">
        <v>25</v>
      </c>
      <c r="Y1347" s="1" t="s">
        <v>86</v>
      </c>
      <c r="Z1347" s="1" t="s">
        <v>25</v>
      </c>
      <c r="AA1347" s="1" t="s">
        <v>25</v>
      </c>
      <c r="AB1347" s="1" t="s">
        <v>25</v>
      </c>
      <c r="AC1347" s="1" t="s">
        <v>4391</v>
      </c>
      <c r="AD1347" s="2">
        <v>0</v>
      </c>
      <c r="AE1347" s="2">
        <v>0</v>
      </c>
      <c r="AF1347" s="2">
        <v>10</v>
      </c>
      <c r="AG1347" s="2">
        <v>942536</v>
      </c>
      <c r="AH1347" s="2">
        <v>268060</v>
      </c>
      <c r="AI1347" s="2">
        <v>0</v>
      </c>
      <c r="AJ1347" s="2">
        <v>0</v>
      </c>
      <c r="AK1347" s="2">
        <v>0</v>
      </c>
      <c r="AL1347" s="25">
        <f>VLOOKUP(H1347,Tabla3[[#All],[Comuna]:[Codigo Comuna]],2,FALSE)</f>
        <v>9118</v>
      </c>
      <c r="AM1347" s="28">
        <f>VLOOKUP(AL1347,Poblacion!E$1:G$347,3,FALSE)</f>
        <v>10041</v>
      </c>
      <c r="AN1347" s="28">
        <f>VLOOKUP(AL1347,Tabla4[[#All],[Código Comuna]:[Población 2025 estimada]],3,FALSE)</f>
        <v>9909</v>
      </c>
      <c r="AO1347" s="26">
        <f>VLOOKUP(AL1347,Pobreza!B$1:E$346,4,FALSE)</f>
        <v>0.26729490538515632</v>
      </c>
    </row>
    <row r="1348" spans="1:41" ht="84" x14ac:dyDescent="0.25">
      <c r="A1348" s="5">
        <v>1593</v>
      </c>
      <c r="B1348" s="5" t="s">
        <v>2375</v>
      </c>
      <c r="C1348" s="5" t="s">
        <v>2375</v>
      </c>
      <c r="D1348" s="1" t="s">
        <v>2376</v>
      </c>
      <c r="E1348" s="1" t="s">
        <v>93</v>
      </c>
      <c r="F1348" s="1" t="str">
        <f t="shared" si="21"/>
        <v>LA ARAUCANÍA</v>
      </c>
      <c r="G1348" s="1" t="s">
        <v>102</v>
      </c>
      <c r="H1348" s="1" t="s">
        <v>2517</v>
      </c>
      <c r="I1348" s="5" t="s">
        <v>4911</v>
      </c>
      <c r="J1348" s="5">
        <v>54</v>
      </c>
      <c r="K1348" s="5" t="s">
        <v>20</v>
      </c>
      <c r="L1348" s="5" t="s">
        <v>30</v>
      </c>
      <c r="M1348" s="5">
        <v>54348</v>
      </c>
      <c r="N1348" s="5" t="s">
        <v>2522</v>
      </c>
      <c r="O1348" s="1" t="s">
        <v>2523</v>
      </c>
      <c r="P1348" s="1" t="s">
        <v>2390</v>
      </c>
      <c r="Q1348" s="1" t="s">
        <v>2390</v>
      </c>
      <c r="R1348" s="1" t="s">
        <v>26</v>
      </c>
      <c r="S1348" s="1" t="s">
        <v>31</v>
      </c>
      <c r="T1348" s="5">
        <v>168788</v>
      </c>
      <c r="U1348" s="1" t="s">
        <v>25</v>
      </c>
      <c r="V1348" s="1" t="s">
        <v>25</v>
      </c>
      <c r="W1348" s="1" t="s">
        <v>25</v>
      </c>
      <c r="X1348" s="1" t="s">
        <v>25</v>
      </c>
      <c r="Y1348" s="1" t="s">
        <v>86</v>
      </c>
      <c r="Z1348" s="1" t="s">
        <v>25</v>
      </c>
      <c r="AA1348" s="1" t="s">
        <v>25</v>
      </c>
      <c r="AB1348" s="1" t="s">
        <v>25</v>
      </c>
      <c r="AC1348" s="1" t="s">
        <v>4391</v>
      </c>
      <c r="AD1348" s="2">
        <v>0</v>
      </c>
      <c r="AE1348" s="2">
        <v>200000</v>
      </c>
      <c r="AF1348" s="2">
        <v>618211</v>
      </c>
      <c r="AG1348" s="2">
        <v>0</v>
      </c>
      <c r="AH1348" s="2">
        <v>0</v>
      </c>
      <c r="AI1348" s="2">
        <v>0</v>
      </c>
      <c r="AJ1348" s="2">
        <v>0</v>
      </c>
      <c r="AK1348" s="2">
        <v>0</v>
      </c>
      <c r="AL1348" s="25">
        <f>VLOOKUP(H1348,Tabla3[[#All],[Comuna]:[Codigo Comuna]],2,FALSE)</f>
        <v>9116</v>
      </c>
      <c r="AM1348" s="28">
        <f>VLOOKUP(AL1348,Poblacion!E$1:G$347,3,FALSE)</f>
        <v>12877</v>
      </c>
      <c r="AN1348" s="28">
        <f>VLOOKUP(AL1348,Tabla4[[#All],[Código Comuna]:[Población 2025 estimada]],3,FALSE)</f>
        <v>12630</v>
      </c>
      <c r="AO1348" s="26">
        <f>VLOOKUP(AL1348,Pobreza!B$1:E$346,4,FALSE)</f>
        <v>0.44461172568080592</v>
      </c>
    </row>
    <row r="1349" spans="1:41" ht="60" x14ac:dyDescent="0.25">
      <c r="A1349" s="5">
        <v>1600</v>
      </c>
      <c r="B1349" s="5" t="s">
        <v>2375</v>
      </c>
      <c r="C1349" s="5" t="s">
        <v>2375</v>
      </c>
      <c r="D1349" s="1" t="s">
        <v>2376</v>
      </c>
      <c r="E1349" s="1" t="s">
        <v>111</v>
      </c>
      <c r="F1349" s="1" t="str">
        <f t="shared" si="21"/>
        <v>LOS RÍOS</v>
      </c>
      <c r="G1349" s="1" t="s">
        <v>115</v>
      </c>
      <c r="H1349" s="1" t="s">
        <v>1785</v>
      </c>
      <c r="I1349" s="5" t="s">
        <v>4912</v>
      </c>
      <c r="J1349" s="5">
        <v>78</v>
      </c>
      <c r="K1349" s="5" t="s">
        <v>152</v>
      </c>
      <c r="L1349" s="5" t="s">
        <v>21</v>
      </c>
      <c r="M1349" s="5">
        <v>56175</v>
      </c>
      <c r="N1349" s="5" t="s">
        <v>2524</v>
      </c>
      <c r="O1349" s="1" t="s">
        <v>2525</v>
      </c>
      <c r="P1349" s="1" t="s">
        <v>2384</v>
      </c>
      <c r="Q1349" s="1" t="s">
        <v>2384</v>
      </c>
      <c r="R1349" s="1" t="s">
        <v>26</v>
      </c>
      <c r="S1349" s="1" t="s">
        <v>31</v>
      </c>
      <c r="T1349" s="5">
        <v>175271</v>
      </c>
      <c r="U1349" s="1" t="s">
        <v>25</v>
      </c>
      <c r="V1349" s="1" t="s">
        <v>25</v>
      </c>
      <c r="W1349" s="1" t="s">
        <v>25</v>
      </c>
      <c r="X1349" s="1" t="s">
        <v>25</v>
      </c>
      <c r="Y1349" s="1" t="s">
        <v>25</v>
      </c>
      <c r="Z1349" s="1" t="s">
        <v>25</v>
      </c>
      <c r="AA1349" s="1" t="s">
        <v>25</v>
      </c>
      <c r="AB1349" s="1" t="s">
        <v>25</v>
      </c>
      <c r="AC1349" s="1" t="s">
        <v>4391</v>
      </c>
      <c r="AD1349" s="2">
        <v>0</v>
      </c>
      <c r="AE1349" s="2">
        <v>0</v>
      </c>
      <c r="AF1349" s="2">
        <v>544355</v>
      </c>
      <c r="AG1349" s="2">
        <v>206200</v>
      </c>
      <c r="AH1349" s="2">
        <v>0</v>
      </c>
      <c r="AI1349" s="2">
        <v>0</v>
      </c>
      <c r="AJ1349" s="2">
        <v>0</v>
      </c>
      <c r="AK1349" s="2">
        <v>0</v>
      </c>
      <c r="AL1349" s="25">
        <f>VLOOKUP(H1349,Tabla3[[#All],[Comuna]:[Codigo Comuna]],2,FALSE)</f>
        <v>14106</v>
      </c>
      <c r="AM1349" s="28">
        <f>VLOOKUP(AL1349,Poblacion!E$1:G$347,3,FALSE)</f>
        <v>22973</v>
      </c>
      <c r="AN1349" s="28">
        <f>VLOOKUP(AL1349,Tabla4[[#All],[Código Comuna]:[Población 2025 estimada]],3,FALSE)</f>
        <v>24175</v>
      </c>
      <c r="AO1349" s="26">
        <f>VLOOKUP(AL1349,Pobreza!B$1:E$346,4,FALSE)</f>
        <v>0.26559113892240588</v>
      </c>
    </row>
    <row r="1350" spans="1:41" ht="36" x14ac:dyDescent="0.25">
      <c r="A1350" s="6"/>
      <c r="B1350" s="5" t="s">
        <v>2375</v>
      </c>
      <c r="C1350" s="5" t="s">
        <v>2375</v>
      </c>
      <c r="D1350" s="1" t="s">
        <v>2376</v>
      </c>
      <c r="E1350" s="1" t="s">
        <v>111</v>
      </c>
      <c r="F1350" s="1" t="str">
        <f t="shared" si="21"/>
        <v>LOS RÍOS</v>
      </c>
      <c r="G1350" s="1" t="s">
        <v>1775</v>
      </c>
      <c r="H1350" s="1" t="s">
        <v>1779</v>
      </c>
      <c r="I1350" s="5" t="s">
        <v>4912</v>
      </c>
      <c r="J1350" s="6"/>
      <c r="K1350" s="5" t="s">
        <v>20</v>
      </c>
      <c r="L1350" s="5" t="s">
        <v>30</v>
      </c>
      <c r="M1350" s="5">
        <v>40158</v>
      </c>
      <c r="N1350" s="5" t="s">
        <v>2526</v>
      </c>
      <c r="O1350" s="1" t="s">
        <v>2527</v>
      </c>
      <c r="P1350" s="1" t="s">
        <v>2379</v>
      </c>
      <c r="Q1350" s="1" t="s">
        <v>25</v>
      </c>
      <c r="R1350" s="1" t="s">
        <v>26</v>
      </c>
      <c r="S1350" s="1" t="s">
        <v>31</v>
      </c>
      <c r="T1350" s="5">
        <v>132538</v>
      </c>
      <c r="U1350" s="1" t="s">
        <v>25</v>
      </c>
      <c r="V1350" s="1" t="s">
        <v>25</v>
      </c>
      <c r="W1350" s="1" t="s">
        <v>25</v>
      </c>
      <c r="X1350" s="1" t="s">
        <v>25</v>
      </c>
      <c r="Y1350" s="1" t="s">
        <v>2528</v>
      </c>
      <c r="Z1350" s="1" t="s">
        <v>25</v>
      </c>
      <c r="AA1350" s="1" t="s">
        <v>25</v>
      </c>
      <c r="AB1350" s="1" t="s">
        <v>25</v>
      </c>
      <c r="AC1350" s="1" t="s">
        <v>4391</v>
      </c>
      <c r="AD1350" s="2">
        <v>0</v>
      </c>
      <c r="AE1350" s="2">
        <v>0</v>
      </c>
      <c r="AF1350" s="2">
        <v>10</v>
      </c>
      <c r="AG1350" s="2">
        <v>1031000</v>
      </c>
      <c r="AH1350" s="2">
        <v>1598050</v>
      </c>
      <c r="AI1350" s="2">
        <v>0</v>
      </c>
      <c r="AJ1350" s="2">
        <v>0</v>
      </c>
      <c r="AK1350" s="2">
        <v>0</v>
      </c>
      <c r="AL1350" s="25">
        <f>VLOOKUP(H1350,Tabla3[[#All],[Comuna]:[Codigo Comuna]],2,FALSE)</f>
        <v>14204</v>
      </c>
      <c r="AM1350" s="28">
        <f>VLOOKUP(AL1350,Poblacion!E$1:G$347,3,FALSE)</f>
        <v>33363</v>
      </c>
      <c r="AN1350" s="28">
        <f>VLOOKUP(AL1350,Tabla4[[#All],[Código Comuna]:[Población 2025 estimada]],3,FALSE)</f>
        <v>33013</v>
      </c>
      <c r="AO1350" s="26">
        <f>VLOOKUP(AL1350,Pobreza!B$1:E$346,4,FALSE)</f>
        <v>0.21030339049546309</v>
      </c>
    </row>
    <row r="1351" spans="1:41" ht="72" x14ac:dyDescent="0.25">
      <c r="A1351" s="5">
        <v>1603</v>
      </c>
      <c r="B1351" s="5" t="s">
        <v>2375</v>
      </c>
      <c r="C1351" s="5" t="s">
        <v>2375</v>
      </c>
      <c r="D1351" s="1" t="s">
        <v>2376</v>
      </c>
      <c r="E1351" s="1" t="s">
        <v>111</v>
      </c>
      <c r="F1351" s="1" t="str">
        <f t="shared" si="21"/>
        <v>LOS RÍOS</v>
      </c>
      <c r="G1351" s="1" t="s">
        <v>115</v>
      </c>
      <c r="H1351" s="1" t="s">
        <v>115</v>
      </c>
      <c r="I1351" s="5" t="s">
        <v>4911</v>
      </c>
      <c r="J1351" s="5">
        <v>18</v>
      </c>
      <c r="K1351" s="5" t="s">
        <v>20</v>
      </c>
      <c r="L1351" s="5" t="s">
        <v>30</v>
      </c>
      <c r="M1351" s="5">
        <v>46379</v>
      </c>
      <c r="N1351" s="5" t="s">
        <v>2529</v>
      </c>
      <c r="O1351" s="1" t="s">
        <v>2530</v>
      </c>
      <c r="P1351" s="1" t="s">
        <v>2379</v>
      </c>
      <c r="Q1351" s="1" t="s">
        <v>2379</v>
      </c>
      <c r="R1351" s="1" t="s">
        <v>26</v>
      </c>
      <c r="S1351" s="1" t="s">
        <v>226</v>
      </c>
      <c r="T1351" s="5">
        <v>149489</v>
      </c>
      <c r="U1351" s="1" t="s">
        <v>25</v>
      </c>
      <c r="V1351" s="1" t="s">
        <v>2401</v>
      </c>
      <c r="W1351" s="1" t="s">
        <v>25</v>
      </c>
      <c r="X1351" s="1" t="s">
        <v>25</v>
      </c>
      <c r="Y1351" s="1" t="s">
        <v>25</v>
      </c>
      <c r="Z1351" s="1" t="s">
        <v>25</v>
      </c>
      <c r="AA1351" s="1" t="s">
        <v>25</v>
      </c>
      <c r="AB1351" s="1" t="s">
        <v>25</v>
      </c>
      <c r="AC1351" s="1" t="s">
        <v>4391</v>
      </c>
      <c r="AD1351" s="2">
        <v>0</v>
      </c>
      <c r="AE1351" s="2">
        <v>2000000</v>
      </c>
      <c r="AF1351" s="2">
        <v>2879480</v>
      </c>
      <c r="AG1351" s="2">
        <v>0</v>
      </c>
      <c r="AH1351" s="2">
        <v>0</v>
      </c>
      <c r="AI1351" s="2">
        <v>0</v>
      </c>
      <c r="AJ1351" s="2">
        <v>0</v>
      </c>
      <c r="AK1351" s="2">
        <v>0</v>
      </c>
      <c r="AL1351" s="25">
        <f>VLOOKUP(H1351,Tabla3[[#All],[Comuna]:[Codigo Comuna]],2,FALSE)</f>
        <v>14101</v>
      </c>
      <c r="AM1351" s="28">
        <f>VLOOKUP(AL1351,Poblacion!E$1:G$347,3,FALSE)</f>
        <v>170043</v>
      </c>
      <c r="AN1351" s="28">
        <f>VLOOKUP(AL1351,Tabla4[[#All],[Código Comuna]:[Población 2025 estimada]],3,FALSE)</f>
        <v>183287</v>
      </c>
      <c r="AO1351" s="26">
        <f>VLOOKUP(AL1351,Pobreza!B$1:E$346,4,FALSE)</f>
        <v>0.13862230178883991</v>
      </c>
    </row>
    <row r="1352" spans="1:41" ht="72" x14ac:dyDescent="0.25">
      <c r="A1352" s="5">
        <v>1605</v>
      </c>
      <c r="B1352" s="5" t="s">
        <v>2375</v>
      </c>
      <c r="C1352" s="5" t="s">
        <v>2375</v>
      </c>
      <c r="D1352" s="1" t="s">
        <v>2376</v>
      </c>
      <c r="E1352" s="1" t="s">
        <v>111</v>
      </c>
      <c r="F1352" s="1" t="str">
        <f t="shared" si="21"/>
        <v>LOS RÍOS</v>
      </c>
      <c r="G1352" s="1" t="s">
        <v>1775</v>
      </c>
      <c r="H1352" s="1" t="s">
        <v>1813</v>
      </c>
      <c r="I1352" s="5" t="s">
        <v>4911</v>
      </c>
      <c r="J1352" s="5">
        <v>31</v>
      </c>
      <c r="K1352" s="5" t="s">
        <v>20</v>
      </c>
      <c r="L1352" s="5" t="s">
        <v>30</v>
      </c>
      <c r="M1352" s="5">
        <v>49602</v>
      </c>
      <c r="N1352" s="5" t="s">
        <v>2531</v>
      </c>
      <c r="O1352" s="1" t="s">
        <v>2532</v>
      </c>
      <c r="P1352" s="1" t="s">
        <v>2379</v>
      </c>
      <c r="Q1352" s="1" t="s">
        <v>2379</v>
      </c>
      <c r="R1352" s="1" t="s">
        <v>26</v>
      </c>
      <c r="S1352" s="1" t="s">
        <v>31</v>
      </c>
      <c r="T1352" s="5">
        <v>167492</v>
      </c>
      <c r="U1352" s="1" t="s">
        <v>25</v>
      </c>
      <c r="V1352" s="1" t="s">
        <v>2401</v>
      </c>
      <c r="W1352" s="1" t="s">
        <v>25</v>
      </c>
      <c r="X1352" s="1" t="s">
        <v>25</v>
      </c>
      <c r="Y1352" s="1" t="s">
        <v>25</v>
      </c>
      <c r="Z1352" s="1" t="s">
        <v>25</v>
      </c>
      <c r="AA1352" s="1" t="s">
        <v>25</v>
      </c>
      <c r="AB1352" s="1" t="s">
        <v>25</v>
      </c>
      <c r="AC1352" s="1" t="s">
        <v>4391</v>
      </c>
      <c r="AD1352" s="2">
        <v>0</v>
      </c>
      <c r="AE1352" s="2">
        <v>517352</v>
      </c>
      <c r="AF1352" s="2">
        <v>3608566</v>
      </c>
      <c r="AG1352" s="2">
        <v>3093000</v>
      </c>
      <c r="AH1352" s="2">
        <v>0</v>
      </c>
      <c r="AI1352" s="2">
        <v>0</v>
      </c>
      <c r="AJ1352" s="2">
        <v>0</v>
      </c>
      <c r="AK1352" s="2">
        <v>0</v>
      </c>
      <c r="AL1352" s="25">
        <f>VLOOKUP(H1352,Tabla3[[#All],[Comuna]:[Codigo Comuna]],2,FALSE)</f>
        <v>14201</v>
      </c>
      <c r="AM1352" s="28">
        <f>VLOOKUP(AL1352,Poblacion!E$1:G$347,3,FALSE)</f>
        <v>38907</v>
      </c>
      <c r="AN1352" s="28">
        <f>VLOOKUP(AL1352,Tabla4[[#All],[Código Comuna]:[Población 2025 estimada]],3,FALSE)</f>
        <v>39740</v>
      </c>
      <c r="AO1352" s="26">
        <f>VLOOKUP(AL1352,Pobreza!B$1:E$346,4,FALSE)</f>
        <v>0.1858749758873568</v>
      </c>
    </row>
    <row r="1353" spans="1:41" ht="84" x14ac:dyDescent="0.25">
      <c r="A1353" s="5">
        <v>1607</v>
      </c>
      <c r="B1353" s="5" t="s">
        <v>2375</v>
      </c>
      <c r="C1353" s="5" t="s">
        <v>2375</v>
      </c>
      <c r="D1353" s="1" t="s">
        <v>2376</v>
      </c>
      <c r="E1353" s="1" t="s">
        <v>111</v>
      </c>
      <c r="F1353" s="1" t="str">
        <f t="shared" si="21"/>
        <v>LOS RÍOS</v>
      </c>
      <c r="G1353" s="1" t="s">
        <v>115</v>
      </c>
      <c r="H1353" s="1" t="s">
        <v>2535</v>
      </c>
      <c r="I1353" s="5" t="s">
        <v>4911</v>
      </c>
      <c r="J1353" s="5">
        <v>79</v>
      </c>
      <c r="K1353" s="5" t="s">
        <v>20</v>
      </c>
      <c r="L1353" s="5" t="s">
        <v>30</v>
      </c>
      <c r="M1353" s="5">
        <v>56178</v>
      </c>
      <c r="N1353" s="5" t="s">
        <v>2533</v>
      </c>
      <c r="O1353" s="1" t="s">
        <v>2534</v>
      </c>
      <c r="P1353" s="1" t="s">
        <v>2390</v>
      </c>
      <c r="Q1353" s="1" t="s">
        <v>2390</v>
      </c>
      <c r="R1353" s="1" t="s">
        <v>26</v>
      </c>
      <c r="S1353" s="1" t="s">
        <v>31</v>
      </c>
      <c r="T1353" s="5">
        <v>175275</v>
      </c>
      <c r="U1353" s="1" t="s">
        <v>25</v>
      </c>
      <c r="V1353" s="1" t="s">
        <v>25</v>
      </c>
      <c r="W1353" s="1" t="s">
        <v>25</v>
      </c>
      <c r="X1353" s="1" t="s">
        <v>25</v>
      </c>
      <c r="Y1353" s="1" t="s">
        <v>25</v>
      </c>
      <c r="Z1353" s="1" t="s">
        <v>25</v>
      </c>
      <c r="AA1353" s="1" t="s">
        <v>25</v>
      </c>
      <c r="AB1353" s="1" t="s">
        <v>25</v>
      </c>
      <c r="AC1353" s="1" t="s">
        <v>4391</v>
      </c>
      <c r="AD1353" s="2">
        <v>0</v>
      </c>
      <c r="AE1353" s="2">
        <v>150000</v>
      </c>
      <c r="AF1353" s="2">
        <v>1031000</v>
      </c>
      <c r="AG1353" s="2">
        <v>5318378</v>
      </c>
      <c r="AH1353" s="2">
        <v>0</v>
      </c>
      <c r="AI1353" s="2">
        <v>0</v>
      </c>
      <c r="AJ1353" s="2">
        <v>0</v>
      </c>
      <c r="AK1353" s="2">
        <v>0</v>
      </c>
      <c r="AL1353" s="25" t="e">
        <f>VLOOKUP(H1353,Tabla3[[#All],[Comuna]:[Codigo Comuna]],2,FALSE)</f>
        <v>#N/A</v>
      </c>
      <c r="AM1353" s="28" t="e">
        <f>VLOOKUP(AL1353,Poblacion!E$1:G$347,3,FALSE)</f>
        <v>#N/A</v>
      </c>
      <c r="AN1353" s="28" t="e">
        <f>VLOOKUP(AL1353,Tabla4[[#All],[Código Comuna]:[Población 2025 estimada]],3,FALSE)</f>
        <v>#N/A</v>
      </c>
      <c r="AO1353" s="26" t="e">
        <f>VLOOKUP(AL1353,Pobreza!B$1:E$346,4,FALSE)</f>
        <v>#N/A</v>
      </c>
    </row>
    <row r="1354" spans="1:41" ht="72" x14ac:dyDescent="0.25">
      <c r="A1354" s="5">
        <v>1621</v>
      </c>
      <c r="B1354" s="5" t="s">
        <v>2375</v>
      </c>
      <c r="C1354" s="5" t="s">
        <v>2375</v>
      </c>
      <c r="D1354" s="1" t="s">
        <v>2376</v>
      </c>
      <c r="E1354" s="1" t="s">
        <v>165</v>
      </c>
      <c r="F1354" s="1" t="str">
        <f t="shared" si="21"/>
        <v>LOS LAGOS</v>
      </c>
      <c r="G1354" s="1" t="s">
        <v>444</v>
      </c>
      <c r="H1354" s="1" t="s">
        <v>445</v>
      </c>
      <c r="I1354" s="5" t="s">
        <v>4911</v>
      </c>
      <c r="J1354" s="5">
        <v>11</v>
      </c>
      <c r="K1354" s="5" t="s">
        <v>20</v>
      </c>
      <c r="L1354" s="5" t="s">
        <v>30</v>
      </c>
      <c r="M1354" s="5">
        <v>43325</v>
      </c>
      <c r="N1354" s="5" t="s">
        <v>2537</v>
      </c>
      <c r="O1354" s="1" t="s">
        <v>2538</v>
      </c>
      <c r="P1354" s="1" t="s">
        <v>2379</v>
      </c>
      <c r="Q1354" s="1" t="s">
        <v>2379</v>
      </c>
      <c r="R1354" s="1" t="s">
        <v>26</v>
      </c>
      <c r="S1354" s="1" t="s">
        <v>31</v>
      </c>
      <c r="T1354" s="5">
        <v>138056</v>
      </c>
      <c r="U1354" s="1" t="s">
        <v>25</v>
      </c>
      <c r="V1354" s="1" t="s">
        <v>193</v>
      </c>
      <c r="W1354" s="1" t="s">
        <v>25</v>
      </c>
      <c r="X1354" s="1" t="s">
        <v>25</v>
      </c>
      <c r="Y1354" s="1" t="s">
        <v>25</v>
      </c>
      <c r="Z1354" s="1" t="s">
        <v>25</v>
      </c>
      <c r="AA1354" s="1" t="s">
        <v>25</v>
      </c>
      <c r="AB1354" s="1" t="s">
        <v>25</v>
      </c>
      <c r="AC1354" s="1" t="s">
        <v>4391</v>
      </c>
      <c r="AD1354" s="2">
        <v>0</v>
      </c>
      <c r="AE1354" s="2">
        <v>10</v>
      </c>
      <c r="AF1354" s="2">
        <v>4263450</v>
      </c>
      <c r="AG1354" s="2">
        <v>6186000</v>
      </c>
      <c r="AH1354" s="2">
        <v>1546500</v>
      </c>
      <c r="AI1354" s="2">
        <v>0</v>
      </c>
      <c r="AJ1354" s="2">
        <v>0</v>
      </c>
      <c r="AK1354" s="2">
        <v>0</v>
      </c>
      <c r="AL1354" s="25">
        <f>VLOOKUP(H1354,Tabla3[[#All],[Comuna]:[Codigo Comuna]],2,FALSE)</f>
        <v>10109</v>
      </c>
      <c r="AM1354" s="28">
        <f>VLOOKUP(AL1354,Poblacion!E$1:G$347,3,FALSE)</f>
        <v>52942</v>
      </c>
      <c r="AN1354" s="28">
        <f>VLOOKUP(AL1354,Tabla4[[#All],[Código Comuna]:[Población 2025 estimada]],3,FALSE)</f>
        <v>51951</v>
      </c>
      <c r="AO1354" s="26">
        <f>VLOOKUP(AL1354,Pobreza!B$1:E$346,4,FALSE)</f>
        <v>0.13996569813899831</v>
      </c>
    </row>
    <row r="1355" spans="1:41" ht="72" x14ac:dyDescent="0.25">
      <c r="A1355" s="5">
        <v>1623</v>
      </c>
      <c r="B1355" s="5" t="s">
        <v>2375</v>
      </c>
      <c r="C1355" s="5" t="s">
        <v>2375</v>
      </c>
      <c r="D1355" s="1" t="s">
        <v>2376</v>
      </c>
      <c r="E1355" s="1" t="s">
        <v>165</v>
      </c>
      <c r="F1355" s="1" t="str">
        <f t="shared" si="21"/>
        <v>LOS LAGOS</v>
      </c>
      <c r="G1355" s="1" t="s">
        <v>444</v>
      </c>
      <c r="H1355" s="1" t="s">
        <v>444</v>
      </c>
      <c r="I1355" s="5" t="s">
        <v>4911</v>
      </c>
      <c r="J1355" s="5">
        <v>12</v>
      </c>
      <c r="K1355" s="5" t="s">
        <v>20</v>
      </c>
      <c r="L1355" s="5" t="s">
        <v>21</v>
      </c>
      <c r="M1355" s="5">
        <v>43327</v>
      </c>
      <c r="N1355" s="5" t="s">
        <v>2539</v>
      </c>
      <c r="O1355" s="1" t="s">
        <v>2540</v>
      </c>
      <c r="P1355" s="1" t="s">
        <v>2379</v>
      </c>
      <c r="Q1355" s="1" t="s">
        <v>2379</v>
      </c>
      <c r="R1355" s="1" t="s">
        <v>26</v>
      </c>
      <c r="S1355" s="1" t="s">
        <v>27</v>
      </c>
      <c r="T1355" s="5">
        <v>165443</v>
      </c>
      <c r="U1355" s="1" t="s">
        <v>25</v>
      </c>
      <c r="V1355" s="1" t="s">
        <v>2401</v>
      </c>
      <c r="W1355" s="1" t="s">
        <v>25</v>
      </c>
      <c r="X1355" s="1" t="s">
        <v>25</v>
      </c>
      <c r="Y1355" s="1" t="s">
        <v>25</v>
      </c>
      <c r="Z1355" s="1" t="s">
        <v>25</v>
      </c>
      <c r="AA1355" s="1" t="s">
        <v>25</v>
      </c>
      <c r="AB1355" s="1" t="s">
        <v>25</v>
      </c>
      <c r="AC1355" s="1" t="s">
        <v>4391</v>
      </c>
      <c r="AD1355" s="2">
        <v>0</v>
      </c>
      <c r="AE1355" s="2">
        <v>162660.81099999999</v>
      </c>
      <c r="AF1355" s="2">
        <v>28180</v>
      </c>
      <c r="AG1355" s="2">
        <v>0</v>
      </c>
      <c r="AH1355" s="2">
        <v>0</v>
      </c>
      <c r="AI1355" s="2">
        <v>0</v>
      </c>
      <c r="AJ1355" s="2">
        <v>0</v>
      </c>
      <c r="AK1355" s="2">
        <v>0</v>
      </c>
      <c r="AL1355" s="25">
        <f>VLOOKUP(H1355,Tabla3[[#All],[Comuna]:[Codigo Comuna]],2,FALSE)</f>
        <v>10107</v>
      </c>
      <c r="AM1355" s="28">
        <f>VLOOKUP(AL1355,Poblacion!E$1:G$347,3,FALSE)</f>
        <v>18088</v>
      </c>
      <c r="AN1355" s="28">
        <f>VLOOKUP(AL1355,Tabla4[[#All],[Código Comuna]:[Población 2025 estimada]],3,FALSE)</f>
        <v>18912</v>
      </c>
      <c r="AO1355" s="26">
        <f>VLOOKUP(AL1355,Pobreza!B$1:E$346,4,FALSE)</f>
        <v>0.1795517139823419</v>
      </c>
    </row>
    <row r="1356" spans="1:41" ht="72" x14ac:dyDescent="0.25">
      <c r="A1356" s="5">
        <v>1622</v>
      </c>
      <c r="B1356" s="5" t="s">
        <v>2375</v>
      </c>
      <c r="C1356" s="5" t="s">
        <v>2375</v>
      </c>
      <c r="D1356" s="1" t="s">
        <v>2376</v>
      </c>
      <c r="E1356" s="1" t="s">
        <v>165</v>
      </c>
      <c r="F1356" s="1" t="str">
        <f t="shared" si="21"/>
        <v>LOS LAGOS</v>
      </c>
      <c r="G1356" s="1" t="s">
        <v>444</v>
      </c>
      <c r="H1356" s="1" t="s">
        <v>444</v>
      </c>
      <c r="I1356" s="5" t="s">
        <v>4911</v>
      </c>
      <c r="J1356" s="5">
        <v>12</v>
      </c>
      <c r="K1356" s="5" t="s">
        <v>20</v>
      </c>
      <c r="L1356" s="5" t="s">
        <v>30</v>
      </c>
      <c r="M1356" s="5">
        <v>43327</v>
      </c>
      <c r="N1356" s="5" t="s">
        <v>2539</v>
      </c>
      <c r="O1356" s="1" t="s">
        <v>2540</v>
      </c>
      <c r="P1356" s="1" t="s">
        <v>2379</v>
      </c>
      <c r="Q1356" s="1" t="s">
        <v>2379</v>
      </c>
      <c r="R1356" s="1" t="s">
        <v>26</v>
      </c>
      <c r="S1356" s="1" t="s">
        <v>31</v>
      </c>
      <c r="T1356" s="5">
        <v>165444</v>
      </c>
      <c r="U1356" s="1" t="s">
        <v>25</v>
      </c>
      <c r="V1356" s="1" t="s">
        <v>2401</v>
      </c>
      <c r="W1356" s="1" t="s">
        <v>25</v>
      </c>
      <c r="X1356" s="1" t="s">
        <v>25</v>
      </c>
      <c r="Y1356" s="1" t="s">
        <v>25</v>
      </c>
      <c r="Z1356" s="1" t="s">
        <v>25</v>
      </c>
      <c r="AA1356" s="1" t="s">
        <v>25</v>
      </c>
      <c r="AB1356" s="1" t="s">
        <v>25</v>
      </c>
      <c r="AC1356" s="1" t="s">
        <v>4391</v>
      </c>
      <c r="AD1356" s="2">
        <v>0</v>
      </c>
      <c r="AE1356" s="2">
        <v>6157361</v>
      </c>
      <c r="AF1356" s="2">
        <v>507205</v>
      </c>
      <c r="AG1356" s="2">
        <v>0</v>
      </c>
      <c r="AH1356" s="2">
        <v>0</v>
      </c>
      <c r="AI1356" s="2">
        <v>0</v>
      </c>
      <c r="AJ1356" s="2">
        <v>0</v>
      </c>
      <c r="AK1356" s="2">
        <v>0</v>
      </c>
      <c r="AL1356" s="25">
        <f>VLOOKUP(H1356,Tabla3[[#All],[Comuna]:[Codigo Comuna]],2,FALSE)</f>
        <v>10107</v>
      </c>
      <c r="AM1356" s="28">
        <f>VLOOKUP(AL1356,Poblacion!E$1:G$347,3,FALSE)</f>
        <v>18088</v>
      </c>
      <c r="AN1356" s="28">
        <f>VLOOKUP(AL1356,Tabla4[[#All],[Código Comuna]:[Población 2025 estimada]],3,FALSE)</f>
        <v>18912</v>
      </c>
      <c r="AO1356" s="26">
        <f>VLOOKUP(AL1356,Pobreza!B$1:E$346,4,FALSE)</f>
        <v>0.1795517139823419</v>
      </c>
    </row>
    <row r="1357" spans="1:41" ht="72" x14ac:dyDescent="0.25">
      <c r="A1357" s="5">
        <v>1624</v>
      </c>
      <c r="B1357" s="5" t="s">
        <v>2375</v>
      </c>
      <c r="C1357" s="5" t="s">
        <v>2375</v>
      </c>
      <c r="D1357" s="1" t="s">
        <v>2376</v>
      </c>
      <c r="E1357" s="1" t="s">
        <v>165</v>
      </c>
      <c r="F1357" s="1" t="str">
        <f t="shared" si="21"/>
        <v>LOS LAGOS</v>
      </c>
      <c r="G1357" s="1" t="s">
        <v>467</v>
      </c>
      <c r="H1357" s="1" t="s">
        <v>2017</v>
      </c>
      <c r="I1357" s="5" t="s">
        <v>4911</v>
      </c>
      <c r="J1357" s="5">
        <v>13</v>
      </c>
      <c r="K1357" s="5" t="s">
        <v>20</v>
      </c>
      <c r="L1357" s="5" t="s">
        <v>30</v>
      </c>
      <c r="M1357" s="5">
        <v>43601</v>
      </c>
      <c r="N1357" s="5" t="s">
        <v>2541</v>
      </c>
      <c r="O1357" s="1" t="s">
        <v>2542</v>
      </c>
      <c r="P1357" s="1" t="s">
        <v>2445</v>
      </c>
      <c r="Q1357" s="1" t="s">
        <v>2445</v>
      </c>
      <c r="R1357" s="1" t="s">
        <v>26</v>
      </c>
      <c r="S1357" s="1" t="s">
        <v>31</v>
      </c>
      <c r="T1357" s="5">
        <v>138007</v>
      </c>
      <c r="U1357" s="1" t="s">
        <v>25</v>
      </c>
      <c r="V1357" s="1" t="s">
        <v>25</v>
      </c>
      <c r="W1357" s="1" t="s">
        <v>25</v>
      </c>
      <c r="X1357" s="1" t="s">
        <v>25</v>
      </c>
      <c r="Y1357" s="1" t="s">
        <v>25</v>
      </c>
      <c r="Z1357" s="1" t="s">
        <v>25</v>
      </c>
      <c r="AA1357" s="1" t="s">
        <v>25</v>
      </c>
      <c r="AB1357" s="1" t="s">
        <v>25</v>
      </c>
      <c r="AC1357" s="1" t="s">
        <v>4394</v>
      </c>
      <c r="AD1357" s="2">
        <v>0</v>
      </c>
      <c r="AE1357" s="2">
        <v>20479</v>
      </c>
      <c r="AF1357" s="2">
        <v>1031000</v>
      </c>
      <c r="AG1357" s="2">
        <v>922445</v>
      </c>
      <c r="AH1357" s="2">
        <v>0</v>
      </c>
      <c r="AI1357" s="2">
        <v>0</v>
      </c>
      <c r="AJ1357" s="2">
        <v>0</v>
      </c>
      <c r="AK1357" s="2">
        <v>0</v>
      </c>
      <c r="AL1357" s="25">
        <f>VLOOKUP(H1357,Tabla3[[#All],[Comuna]:[Codigo Comuna]],2,FALSE)</f>
        <v>10307</v>
      </c>
      <c r="AM1357" s="28">
        <f>VLOOKUP(AL1357,Poblacion!E$1:G$347,3,FALSE)</f>
        <v>10883</v>
      </c>
      <c r="AN1357" s="28">
        <f>VLOOKUP(AL1357,Tabla4[[#All],[Código Comuna]:[Población 2025 estimada]],3,FALSE)</f>
        <v>10522</v>
      </c>
      <c r="AO1357" s="26">
        <f>VLOOKUP(AL1357,Pobreza!B$1:E$346,4,FALSE)</f>
        <v>0.25534415358906798</v>
      </c>
    </row>
    <row r="1358" spans="1:41" ht="60" x14ac:dyDescent="0.25">
      <c r="A1358" s="5">
        <v>1626</v>
      </c>
      <c r="B1358" s="5" t="s">
        <v>2375</v>
      </c>
      <c r="C1358" s="5" t="s">
        <v>2375</v>
      </c>
      <c r="D1358" s="1" t="s">
        <v>2376</v>
      </c>
      <c r="E1358" s="1" t="s">
        <v>165</v>
      </c>
      <c r="F1358" s="1" t="str">
        <f t="shared" si="21"/>
        <v>LOS LAGOS</v>
      </c>
      <c r="G1358" s="1" t="s">
        <v>451</v>
      </c>
      <c r="H1358" s="1" t="s">
        <v>1987</v>
      </c>
      <c r="I1358" s="5" t="s">
        <v>4911</v>
      </c>
      <c r="J1358" s="5">
        <v>25</v>
      </c>
      <c r="K1358" s="5" t="s">
        <v>20</v>
      </c>
      <c r="L1358" s="5" t="s">
        <v>30</v>
      </c>
      <c r="M1358" s="5">
        <v>47728</v>
      </c>
      <c r="N1358" s="5" t="s">
        <v>2544</v>
      </c>
      <c r="O1358" s="1" t="s">
        <v>2545</v>
      </c>
      <c r="P1358" s="1" t="s">
        <v>2384</v>
      </c>
      <c r="Q1358" s="1" t="s">
        <v>2384</v>
      </c>
      <c r="R1358" s="1" t="s">
        <v>26</v>
      </c>
      <c r="S1358" s="1" t="s">
        <v>31</v>
      </c>
      <c r="T1358" s="5">
        <v>145308</v>
      </c>
      <c r="U1358" s="1" t="s">
        <v>2417</v>
      </c>
      <c r="V1358" s="1" t="s">
        <v>193</v>
      </c>
      <c r="W1358" s="1" t="s">
        <v>25</v>
      </c>
      <c r="X1358" s="1" t="s">
        <v>25</v>
      </c>
      <c r="Y1358" s="1" t="s">
        <v>25</v>
      </c>
      <c r="Z1358" s="1" t="s">
        <v>25</v>
      </c>
      <c r="AA1358" s="1" t="s">
        <v>25</v>
      </c>
      <c r="AB1358" s="1" t="s">
        <v>25</v>
      </c>
      <c r="AC1358" s="1" t="s">
        <v>4391</v>
      </c>
      <c r="AD1358" s="2">
        <v>6461904.9759999998</v>
      </c>
      <c r="AE1358" s="2">
        <v>5669964</v>
      </c>
      <c r="AF1358" s="2">
        <v>1371442</v>
      </c>
      <c r="AG1358" s="2">
        <v>0</v>
      </c>
      <c r="AH1358" s="2">
        <v>0</v>
      </c>
      <c r="AI1358" s="2">
        <v>0</v>
      </c>
      <c r="AJ1358" s="2">
        <v>0</v>
      </c>
      <c r="AK1358" s="2">
        <v>0</v>
      </c>
      <c r="AL1358" s="25">
        <f>VLOOKUP(H1358,Tabla3[[#All],[Comuna]:[Codigo Comuna]],2,FALSE)</f>
        <v>10208</v>
      </c>
      <c r="AM1358" s="28">
        <f>VLOOKUP(AL1358,Poblacion!E$1:G$347,3,FALSE)</f>
        <v>28460</v>
      </c>
      <c r="AN1358" s="28">
        <f>VLOOKUP(AL1358,Tabla4[[#All],[Código Comuna]:[Población 2025 estimada]],3,FALSE)</f>
        <v>30320</v>
      </c>
      <c r="AO1358" s="26">
        <f>VLOOKUP(AL1358,Pobreza!B$1:E$346,4,FALSE)</f>
        <v>0.29909104009070581</v>
      </c>
    </row>
    <row r="1359" spans="1:41" ht="60" x14ac:dyDescent="0.25">
      <c r="A1359" s="5">
        <v>1630</v>
      </c>
      <c r="B1359" s="5" t="s">
        <v>2375</v>
      </c>
      <c r="C1359" s="5" t="s">
        <v>2375</v>
      </c>
      <c r="D1359" s="1" t="s">
        <v>2376</v>
      </c>
      <c r="E1359" s="1" t="s">
        <v>165</v>
      </c>
      <c r="F1359" s="1" t="str">
        <f t="shared" si="21"/>
        <v>LOS LAGOS</v>
      </c>
      <c r="G1359" s="1" t="s">
        <v>444</v>
      </c>
      <c r="H1359" s="1" t="s">
        <v>448</v>
      </c>
      <c r="I1359" s="5" t="s">
        <v>4911</v>
      </c>
      <c r="J1359" s="5">
        <v>32</v>
      </c>
      <c r="K1359" s="5" t="s">
        <v>20</v>
      </c>
      <c r="L1359" s="5" t="s">
        <v>30</v>
      </c>
      <c r="M1359" s="5">
        <v>49961</v>
      </c>
      <c r="N1359" s="5" t="s">
        <v>2546</v>
      </c>
      <c r="O1359" s="1" t="s">
        <v>2547</v>
      </c>
      <c r="P1359" s="1" t="s">
        <v>2384</v>
      </c>
      <c r="Q1359" s="1" t="s">
        <v>2384</v>
      </c>
      <c r="R1359" s="1" t="s">
        <v>26</v>
      </c>
      <c r="S1359" s="1" t="s">
        <v>31</v>
      </c>
      <c r="T1359" s="5">
        <v>153257</v>
      </c>
      <c r="U1359" s="1" t="s">
        <v>2417</v>
      </c>
      <c r="V1359" s="1" t="s">
        <v>2401</v>
      </c>
      <c r="W1359" s="1" t="s">
        <v>25</v>
      </c>
      <c r="X1359" s="1" t="s">
        <v>25</v>
      </c>
      <c r="Y1359" s="1" t="s">
        <v>25</v>
      </c>
      <c r="Z1359" s="1" t="s">
        <v>25</v>
      </c>
      <c r="AA1359" s="1" t="s">
        <v>25</v>
      </c>
      <c r="AB1359" s="1" t="s">
        <v>25</v>
      </c>
      <c r="AC1359" s="1" t="s">
        <v>4391</v>
      </c>
      <c r="AD1359" s="2">
        <v>0</v>
      </c>
      <c r="AE1359" s="2">
        <v>7481979</v>
      </c>
      <c r="AF1359" s="2">
        <v>1050510</v>
      </c>
      <c r="AG1359" s="2">
        <v>0</v>
      </c>
      <c r="AH1359" s="2">
        <v>0</v>
      </c>
      <c r="AI1359" s="2">
        <v>0</v>
      </c>
      <c r="AJ1359" s="2">
        <v>0</v>
      </c>
      <c r="AK1359" s="2">
        <v>0</v>
      </c>
      <c r="AL1359" s="25">
        <f>VLOOKUP(H1359,Tabla3[[#All],[Comuna]:[Codigo Comuna]],2,FALSE)</f>
        <v>10101</v>
      </c>
      <c r="AM1359" s="28">
        <f>VLOOKUP(AL1359,Poblacion!E$1:G$347,3,FALSE)</f>
        <v>277040</v>
      </c>
      <c r="AN1359" s="28">
        <f>VLOOKUP(AL1359,Tabla4[[#All],[Código Comuna]:[Población 2025 estimada]],3,FALSE)</f>
        <v>283552</v>
      </c>
      <c r="AO1359" s="26">
        <f>VLOOKUP(AL1359,Pobreza!B$1:E$346,4,FALSE)</f>
        <v>0.15498173877714949</v>
      </c>
    </row>
    <row r="1360" spans="1:41" ht="72" x14ac:dyDescent="0.25">
      <c r="A1360" s="5">
        <v>1632</v>
      </c>
      <c r="B1360" s="5" t="s">
        <v>2375</v>
      </c>
      <c r="C1360" s="5" t="s">
        <v>2375</v>
      </c>
      <c r="D1360" s="1" t="s">
        <v>2376</v>
      </c>
      <c r="E1360" s="1" t="s">
        <v>165</v>
      </c>
      <c r="F1360" s="1" t="str">
        <f t="shared" si="21"/>
        <v>LOS LAGOS</v>
      </c>
      <c r="G1360" s="1" t="s">
        <v>444</v>
      </c>
      <c r="H1360" s="1" t="s">
        <v>2550</v>
      </c>
      <c r="I1360" s="5" t="s">
        <v>4912</v>
      </c>
      <c r="J1360" s="5">
        <v>36</v>
      </c>
      <c r="K1360" s="5" t="s">
        <v>20</v>
      </c>
      <c r="L1360" s="5" t="s">
        <v>21</v>
      </c>
      <c r="M1360" s="5">
        <v>51650</v>
      </c>
      <c r="N1360" s="5" t="s">
        <v>2548</v>
      </c>
      <c r="O1360" s="1" t="s">
        <v>2549</v>
      </c>
      <c r="P1360" s="1" t="s">
        <v>2445</v>
      </c>
      <c r="Q1360" s="1" t="s">
        <v>2445</v>
      </c>
      <c r="R1360" s="1" t="s">
        <v>26</v>
      </c>
      <c r="S1360" s="1" t="s">
        <v>27</v>
      </c>
      <c r="T1360" s="5">
        <v>166081</v>
      </c>
      <c r="U1360" s="1" t="s">
        <v>25</v>
      </c>
      <c r="V1360" s="1" t="s">
        <v>2401</v>
      </c>
      <c r="W1360" s="1" t="s">
        <v>25</v>
      </c>
      <c r="X1360" s="1" t="s">
        <v>25</v>
      </c>
      <c r="Y1360" s="1" t="s">
        <v>25</v>
      </c>
      <c r="Z1360" s="1" t="s">
        <v>25</v>
      </c>
      <c r="AA1360" s="1" t="s">
        <v>25</v>
      </c>
      <c r="AB1360" s="1" t="s">
        <v>25</v>
      </c>
      <c r="AC1360" s="1" t="s">
        <v>4394</v>
      </c>
      <c r="AD1360" s="2">
        <v>0</v>
      </c>
      <c r="AE1360" s="2">
        <v>0</v>
      </c>
      <c r="AF1360" s="2">
        <v>10</v>
      </c>
      <c r="AG1360" s="2">
        <v>103100</v>
      </c>
      <c r="AH1360" s="2">
        <v>148464</v>
      </c>
      <c r="AI1360" s="2">
        <v>0</v>
      </c>
      <c r="AJ1360" s="2">
        <v>0</v>
      </c>
      <c r="AK1360" s="2">
        <v>0</v>
      </c>
      <c r="AL1360" s="25">
        <f>VLOOKUP(H1360,Tabla3[[#All],[Comuna]:[Codigo Comuna]],2,FALSE)</f>
        <v>10108</v>
      </c>
      <c r="AM1360" s="28">
        <f>VLOOKUP(AL1360,Poblacion!E$1:G$347,3,FALSE)</f>
        <v>15063</v>
      </c>
      <c r="AN1360" s="28">
        <f>VLOOKUP(AL1360,Tabla4[[#All],[Código Comuna]:[Población 2025 estimada]],3,FALSE)</f>
        <v>14697</v>
      </c>
      <c r="AO1360" s="26">
        <f>VLOOKUP(AL1360,Pobreza!B$1:E$346,4,FALSE)</f>
        <v>0.30181167259494363</v>
      </c>
    </row>
    <row r="1361" spans="1:41" ht="72" x14ac:dyDescent="0.25">
      <c r="A1361" s="5">
        <v>1631</v>
      </c>
      <c r="B1361" s="5" t="s">
        <v>2375</v>
      </c>
      <c r="C1361" s="5" t="s">
        <v>2375</v>
      </c>
      <c r="D1361" s="1" t="s">
        <v>2376</v>
      </c>
      <c r="E1361" s="1" t="s">
        <v>165</v>
      </c>
      <c r="F1361" s="1" t="str">
        <f t="shared" si="21"/>
        <v>LOS LAGOS</v>
      </c>
      <c r="G1361" s="1" t="s">
        <v>444</v>
      </c>
      <c r="H1361" s="1" t="s">
        <v>2550</v>
      </c>
      <c r="I1361" s="5" t="s">
        <v>4911</v>
      </c>
      <c r="J1361" s="5">
        <v>36</v>
      </c>
      <c r="K1361" s="5" t="s">
        <v>20</v>
      </c>
      <c r="L1361" s="5" t="s">
        <v>30</v>
      </c>
      <c r="M1361" s="5">
        <v>51650</v>
      </c>
      <c r="N1361" s="5" t="s">
        <v>2548</v>
      </c>
      <c r="O1361" s="1" t="s">
        <v>2549</v>
      </c>
      <c r="P1361" s="1" t="s">
        <v>2445</v>
      </c>
      <c r="Q1361" s="1" t="s">
        <v>2445</v>
      </c>
      <c r="R1361" s="1" t="s">
        <v>26</v>
      </c>
      <c r="S1361" s="1" t="s">
        <v>31</v>
      </c>
      <c r="T1361" s="5">
        <v>160115</v>
      </c>
      <c r="U1361" s="1" t="s">
        <v>25</v>
      </c>
      <c r="V1361" s="1" t="s">
        <v>2401</v>
      </c>
      <c r="W1361" s="1" t="s">
        <v>25</v>
      </c>
      <c r="X1361" s="1" t="s">
        <v>25</v>
      </c>
      <c r="Y1361" s="1" t="s">
        <v>25</v>
      </c>
      <c r="Z1361" s="1" t="s">
        <v>25</v>
      </c>
      <c r="AA1361" s="1" t="s">
        <v>25</v>
      </c>
      <c r="AB1361" s="1" t="s">
        <v>25</v>
      </c>
      <c r="AC1361" s="1" t="s">
        <v>4394</v>
      </c>
      <c r="AD1361" s="2">
        <v>0</v>
      </c>
      <c r="AE1361" s="2">
        <v>750400</v>
      </c>
      <c r="AF1361" s="2">
        <v>2673633</v>
      </c>
      <c r="AG1361" s="2">
        <v>3635306</v>
      </c>
      <c r="AH1361" s="2">
        <v>0</v>
      </c>
      <c r="AI1361" s="2">
        <v>0</v>
      </c>
      <c r="AJ1361" s="2">
        <v>0</v>
      </c>
      <c r="AK1361" s="2">
        <v>0</v>
      </c>
      <c r="AL1361" s="25">
        <f>VLOOKUP(H1361,Tabla3[[#All],[Comuna]:[Codigo Comuna]],2,FALSE)</f>
        <v>10108</v>
      </c>
      <c r="AM1361" s="28">
        <f>VLOOKUP(AL1361,Poblacion!E$1:G$347,3,FALSE)</f>
        <v>15063</v>
      </c>
      <c r="AN1361" s="28">
        <f>VLOOKUP(AL1361,Tabla4[[#All],[Código Comuna]:[Población 2025 estimada]],3,FALSE)</f>
        <v>14697</v>
      </c>
      <c r="AO1361" s="26">
        <f>VLOOKUP(AL1361,Pobreza!B$1:E$346,4,FALSE)</f>
        <v>0.30181167259494363</v>
      </c>
    </row>
    <row r="1362" spans="1:41" ht="24" x14ac:dyDescent="0.25">
      <c r="A1362" s="6"/>
      <c r="B1362" s="5" t="s">
        <v>2375</v>
      </c>
      <c r="C1362" s="5" t="s">
        <v>2375</v>
      </c>
      <c r="D1362" s="1" t="s">
        <v>2376</v>
      </c>
      <c r="E1362" s="1" t="s">
        <v>165</v>
      </c>
      <c r="F1362" s="1" t="str">
        <f t="shared" si="21"/>
        <v>LOS LAGOS</v>
      </c>
      <c r="G1362" s="1" t="s">
        <v>444</v>
      </c>
      <c r="H1362" s="1" t="s">
        <v>2004</v>
      </c>
      <c r="I1362" s="5" t="s">
        <v>4911</v>
      </c>
      <c r="J1362" s="6"/>
      <c r="K1362" s="5" t="s">
        <v>20</v>
      </c>
      <c r="L1362" s="5" t="s">
        <v>30</v>
      </c>
      <c r="M1362" s="5">
        <v>58141</v>
      </c>
      <c r="N1362" s="5" t="s">
        <v>2551</v>
      </c>
      <c r="O1362" s="1" t="s">
        <v>2552</v>
      </c>
      <c r="P1362" s="1" t="s">
        <v>2445</v>
      </c>
      <c r="Q1362" s="1" t="s">
        <v>25</v>
      </c>
      <c r="R1362" s="1" t="s">
        <v>26</v>
      </c>
      <c r="S1362" s="1" t="s">
        <v>31</v>
      </c>
      <c r="T1362" s="5">
        <v>180204</v>
      </c>
      <c r="U1362" s="1" t="s">
        <v>25</v>
      </c>
      <c r="V1362" s="1" t="s">
        <v>25</v>
      </c>
      <c r="W1362" s="1" t="s">
        <v>25</v>
      </c>
      <c r="X1362" s="1" t="s">
        <v>25</v>
      </c>
      <c r="Y1362" s="1" t="s">
        <v>25</v>
      </c>
      <c r="Z1362" s="1" t="s">
        <v>25</v>
      </c>
      <c r="AA1362" s="1" t="s">
        <v>25</v>
      </c>
      <c r="AB1362" s="1" t="s">
        <v>25</v>
      </c>
      <c r="AC1362" s="1" t="s">
        <v>4394</v>
      </c>
      <c r="AD1362" s="2">
        <v>0</v>
      </c>
      <c r="AE1362" s="2">
        <v>124942</v>
      </c>
      <c r="AF1362" s="2">
        <v>2255557</v>
      </c>
      <c r="AG1362" s="2">
        <v>0</v>
      </c>
      <c r="AH1362" s="2">
        <v>0</v>
      </c>
      <c r="AI1362" s="2">
        <v>0</v>
      </c>
      <c r="AJ1362" s="2">
        <v>0</v>
      </c>
      <c r="AK1362" s="2">
        <v>0</v>
      </c>
      <c r="AL1362" s="25">
        <f>VLOOKUP(H1362,Tabla3[[#All],[Comuna]:[Codigo Comuna]],2,FALSE)</f>
        <v>10102</v>
      </c>
      <c r="AM1362" s="28">
        <f>VLOOKUP(AL1362,Poblacion!E$1:G$347,3,FALSE)</f>
        <v>36474</v>
      </c>
      <c r="AN1362" s="28">
        <f>VLOOKUP(AL1362,Tabla4[[#All],[Código Comuna]:[Población 2025 estimada]],3,FALSE)</f>
        <v>37813</v>
      </c>
      <c r="AO1362" s="26">
        <f>VLOOKUP(AL1362,Pobreza!B$1:E$346,4,FALSE)</f>
        <v>0.33120388148019608</v>
      </c>
    </row>
    <row r="1363" spans="1:41" ht="72" x14ac:dyDescent="0.25">
      <c r="A1363" s="5">
        <v>1647</v>
      </c>
      <c r="B1363" s="5" t="s">
        <v>2375</v>
      </c>
      <c r="C1363" s="5" t="s">
        <v>2375</v>
      </c>
      <c r="D1363" s="1" t="s">
        <v>2376</v>
      </c>
      <c r="E1363" s="1" t="s">
        <v>165</v>
      </c>
      <c r="F1363" s="1" t="str">
        <f t="shared" si="21"/>
        <v>LOS LAGOS</v>
      </c>
      <c r="G1363" s="1" t="s">
        <v>451</v>
      </c>
      <c r="H1363" s="1" t="s">
        <v>2555</v>
      </c>
      <c r="I1363" s="5" t="s">
        <v>4911</v>
      </c>
      <c r="J1363" s="5">
        <v>44</v>
      </c>
      <c r="K1363" s="5" t="s">
        <v>20</v>
      </c>
      <c r="L1363" s="5" t="s">
        <v>21</v>
      </c>
      <c r="M1363" s="5">
        <v>53044</v>
      </c>
      <c r="N1363" s="5" t="s">
        <v>2553</v>
      </c>
      <c r="O1363" s="1" t="s">
        <v>2554</v>
      </c>
      <c r="P1363" s="1" t="s">
        <v>2445</v>
      </c>
      <c r="Q1363" s="1" t="s">
        <v>2445</v>
      </c>
      <c r="R1363" s="1" t="s">
        <v>26</v>
      </c>
      <c r="S1363" s="1" t="s">
        <v>42</v>
      </c>
      <c r="T1363" s="5">
        <v>165273</v>
      </c>
      <c r="U1363" s="1" t="s">
        <v>25</v>
      </c>
      <c r="V1363" s="1" t="s">
        <v>2401</v>
      </c>
      <c r="W1363" s="1" t="s">
        <v>25</v>
      </c>
      <c r="X1363" s="1" t="s">
        <v>25</v>
      </c>
      <c r="Y1363" s="1" t="s">
        <v>86</v>
      </c>
      <c r="Z1363" s="1" t="s">
        <v>25</v>
      </c>
      <c r="AA1363" s="1" t="s">
        <v>25</v>
      </c>
      <c r="AB1363" s="1" t="s">
        <v>25</v>
      </c>
      <c r="AC1363" s="1" t="s">
        <v>4394</v>
      </c>
      <c r="AD1363" s="2">
        <v>0</v>
      </c>
      <c r="AE1363" s="2">
        <v>123265.41499999999</v>
      </c>
      <c r="AF1363" s="2">
        <v>85638</v>
      </c>
      <c r="AG1363" s="2">
        <v>0</v>
      </c>
      <c r="AH1363" s="2">
        <v>0</v>
      </c>
      <c r="AI1363" s="2">
        <v>0</v>
      </c>
      <c r="AJ1363" s="2">
        <v>0</v>
      </c>
      <c r="AK1363" s="2">
        <v>0</v>
      </c>
      <c r="AL1363" s="25">
        <f>VLOOKUP(H1363,Tabla3[[#All],[Comuna]:[Codigo Comuna]],2,FALSE)</f>
        <v>10210</v>
      </c>
      <c r="AM1363" s="28">
        <f>VLOOKUP(AL1363,Poblacion!E$1:G$347,3,FALSE)</f>
        <v>7678</v>
      </c>
      <c r="AN1363" s="28">
        <f>VLOOKUP(AL1363,Tabla4[[#All],[Código Comuna]:[Población 2025 estimada]],3,FALSE)</f>
        <v>8159</v>
      </c>
      <c r="AO1363" s="26">
        <f>VLOOKUP(AL1363,Pobreza!B$1:E$346,4,FALSE)</f>
        <v>0.25248609880076378</v>
      </c>
    </row>
    <row r="1364" spans="1:41" ht="72" x14ac:dyDescent="0.25">
      <c r="A1364" s="5">
        <v>1646</v>
      </c>
      <c r="B1364" s="5" t="s">
        <v>2375</v>
      </c>
      <c r="C1364" s="5" t="s">
        <v>2375</v>
      </c>
      <c r="D1364" s="1" t="s">
        <v>2376</v>
      </c>
      <c r="E1364" s="1" t="s">
        <v>165</v>
      </c>
      <c r="F1364" s="1" t="str">
        <f t="shared" si="21"/>
        <v>LOS LAGOS</v>
      </c>
      <c r="G1364" s="1" t="s">
        <v>451</v>
      </c>
      <c r="H1364" s="1" t="s">
        <v>2555</v>
      </c>
      <c r="I1364" s="5" t="s">
        <v>4911</v>
      </c>
      <c r="J1364" s="5">
        <v>44</v>
      </c>
      <c r="K1364" s="5" t="s">
        <v>20</v>
      </c>
      <c r="L1364" s="5" t="s">
        <v>30</v>
      </c>
      <c r="M1364" s="5">
        <v>53044</v>
      </c>
      <c r="N1364" s="5" t="s">
        <v>2553</v>
      </c>
      <c r="O1364" s="1" t="s">
        <v>2554</v>
      </c>
      <c r="P1364" s="1" t="s">
        <v>2445</v>
      </c>
      <c r="Q1364" s="1" t="s">
        <v>2445</v>
      </c>
      <c r="R1364" s="1" t="s">
        <v>26</v>
      </c>
      <c r="S1364" s="1" t="s">
        <v>31</v>
      </c>
      <c r="T1364" s="5">
        <v>165274</v>
      </c>
      <c r="U1364" s="1" t="s">
        <v>25</v>
      </c>
      <c r="V1364" s="1" t="s">
        <v>2401</v>
      </c>
      <c r="W1364" s="1" t="s">
        <v>25</v>
      </c>
      <c r="X1364" s="1" t="s">
        <v>25</v>
      </c>
      <c r="Y1364" s="1" t="s">
        <v>86</v>
      </c>
      <c r="Z1364" s="1" t="s">
        <v>25</v>
      </c>
      <c r="AA1364" s="1" t="s">
        <v>25</v>
      </c>
      <c r="AB1364" s="1" t="s">
        <v>25</v>
      </c>
      <c r="AC1364" s="1" t="s">
        <v>4394</v>
      </c>
      <c r="AD1364" s="2">
        <v>0</v>
      </c>
      <c r="AE1364" s="2">
        <v>2579604.0630000001</v>
      </c>
      <c r="AF1364" s="2">
        <v>2462787</v>
      </c>
      <c r="AG1364" s="2">
        <v>0</v>
      </c>
      <c r="AH1364" s="2">
        <v>0</v>
      </c>
      <c r="AI1364" s="2">
        <v>0</v>
      </c>
      <c r="AJ1364" s="2">
        <v>0</v>
      </c>
      <c r="AK1364" s="2">
        <v>0</v>
      </c>
      <c r="AL1364" s="25">
        <f>VLOOKUP(H1364,Tabla3[[#All],[Comuna]:[Codigo Comuna]],2,FALSE)</f>
        <v>10210</v>
      </c>
      <c r="AM1364" s="28">
        <f>VLOOKUP(AL1364,Poblacion!E$1:G$347,3,FALSE)</f>
        <v>7678</v>
      </c>
      <c r="AN1364" s="28">
        <f>VLOOKUP(AL1364,Tabla4[[#All],[Código Comuna]:[Población 2025 estimada]],3,FALSE)</f>
        <v>8159</v>
      </c>
      <c r="AO1364" s="26">
        <f>VLOOKUP(AL1364,Pobreza!B$1:E$346,4,FALSE)</f>
        <v>0.25248609880076378</v>
      </c>
    </row>
    <row r="1365" spans="1:41" ht="84" x14ac:dyDescent="0.25">
      <c r="A1365" s="5">
        <v>1648</v>
      </c>
      <c r="B1365" s="5" t="s">
        <v>2375</v>
      </c>
      <c r="C1365" s="5" t="s">
        <v>2375</v>
      </c>
      <c r="D1365" s="1" t="s">
        <v>2376</v>
      </c>
      <c r="E1365" s="1" t="s">
        <v>165</v>
      </c>
      <c r="F1365" s="1" t="str">
        <f t="shared" si="21"/>
        <v>LOS LAGOS</v>
      </c>
      <c r="G1365" s="1" t="s">
        <v>1945</v>
      </c>
      <c r="H1365" s="1" t="s">
        <v>2558</v>
      </c>
      <c r="I1365" s="5" t="s">
        <v>4911</v>
      </c>
      <c r="J1365" s="5">
        <v>46</v>
      </c>
      <c r="K1365" s="5" t="s">
        <v>20</v>
      </c>
      <c r="L1365" s="5" t="s">
        <v>30</v>
      </c>
      <c r="M1365" s="5">
        <v>53056</v>
      </c>
      <c r="N1365" s="5" t="s">
        <v>2556</v>
      </c>
      <c r="O1365" s="1" t="s">
        <v>2557</v>
      </c>
      <c r="P1365" s="1" t="s">
        <v>2390</v>
      </c>
      <c r="Q1365" s="1" t="s">
        <v>2390</v>
      </c>
      <c r="R1365" s="1" t="s">
        <v>26</v>
      </c>
      <c r="S1365" s="1" t="s">
        <v>31</v>
      </c>
      <c r="T1365" s="5">
        <v>165341</v>
      </c>
      <c r="U1365" s="1" t="s">
        <v>25</v>
      </c>
      <c r="V1365" s="1" t="s">
        <v>25</v>
      </c>
      <c r="W1365" s="1" t="s">
        <v>25</v>
      </c>
      <c r="X1365" s="1" t="s">
        <v>25</v>
      </c>
      <c r="Y1365" s="1" t="s">
        <v>25</v>
      </c>
      <c r="Z1365" s="1" t="s">
        <v>25</v>
      </c>
      <c r="AA1365" s="1" t="s">
        <v>25</v>
      </c>
      <c r="AB1365" s="1" t="s">
        <v>25</v>
      </c>
      <c r="AC1365" s="1" t="s">
        <v>4391</v>
      </c>
      <c r="AD1365" s="2">
        <v>0</v>
      </c>
      <c r="AE1365" s="2">
        <v>10</v>
      </c>
      <c r="AF1365" s="2">
        <v>635425</v>
      </c>
      <c r="AG1365" s="2">
        <v>0</v>
      </c>
      <c r="AH1365" s="2">
        <v>0</v>
      </c>
      <c r="AI1365" s="2">
        <v>0</v>
      </c>
      <c r="AJ1365" s="2">
        <v>0</v>
      </c>
      <c r="AK1365" s="2">
        <v>0</v>
      </c>
      <c r="AL1365" s="25" t="e">
        <f>VLOOKUP(H1365,Tabla3[[#All],[Comuna]:[Codigo Comuna]],2,FALSE)</f>
        <v>#N/A</v>
      </c>
      <c r="AM1365" s="28" t="e">
        <f>VLOOKUP(AL1365,Poblacion!E$1:G$347,3,FALSE)</f>
        <v>#N/A</v>
      </c>
      <c r="AN1365" s="28" t="e">
        <f>VLOOKUP(AL1365,Tabla4[[#All],[Código Comuna]:[Población 2025 estimada]],3,FALSE)</f>
        <v>#N/A</v>
      </c>
      <c r="AO1365" s="26" t="e">
        <f>VLOOKUP(AL1365,Pobreza!B$1:E$346,4,FALSE)</f>
        <v>#N/A</v>
      </c>
    </row>
    <row r="1366" spans="1:41" ht="60" x14ac:dyDescent="0.25">
      <c r="A1366" s="5">
        <v>1649</v>
      </c>
      <c r="B1366" s="5" t="s">
        <v>2375</v>
      </c>
      <c r="C1366" s="5" t="s">
        <v>2375</v>
      </c>
      <c r="D1366" s="1" t="s">
        <v>2376</v>
      </c>
      <c r="E1366" s="1" t="s">
        <v>165</v>
      </c>
      <c r="F1366" s="1" t="str">
        <f t="shared" si="21"/>
        <v>LOS LAGOS</v>
      </c>
      <c r="G1366" s="1" t="s">
        <v>467</v>
      </c>
      <c r="H1366" s="1" t="s">
        <v>2039</v>
      </c>
      <c r="I1366" s="5" t="s">
        <v>4911</v>
      </c>
      <c r="J1366" s="5">
        <v>49</v>
      </c>
      <c r="K1366" s="5" t="s">
        <v>20</v>
      </c>
      <c r="L1366" s="5" t="s">
        <v>30</v>
      </c>
      <c r="M1366" s="5">
        <v>53883</v>
      </c>
      <c r="N1366" s="5" t="s">
        <v>2559</v>
      </c>
      <c r="O1366" s="1" t="s">
        <v>2560</v>
      </c>
      <c r="P1366" s="1" t="s">
        <v>2384</v>
      </c>
      <c r="Q1366" s="1" t="s">
        <v>2384</v>
      </c>
      <c r="R1366" s="1" t="s">
        <v>26</v>
      </c>
      <c r="S1366" s="1" t="s">
        <v>31</v>
      </c>
      <c r="T1366" s="5">
        <v>167525</v>
      </c>
      <c r="U1366" s="1" t="s">
        <v>2417</v>
      </c>
      <c r="V1366" s="1" t="s">
        <v>2401</v>
      </c>
      <c r="W1366" s="1" t="s">
        <v>25</v>
      </c>
      <c r="X1366" s="1" t="s">
        <v>25</v>
      </c>
      <c r="Y1366" s="1" t="s">
        <v>25</v>
      </c>
      <c r="Z1366" s="1" t="s">
        <v>25</v>
      </c>
      <c r="AA1366" s="1" t="s">
        <v>25</v>
      </c>
      <c r="AB1366" s="1" t="s">
        <v>25</v>
      </c>
      <c r="AC1366" s="1" t="s">
        <v>4391</v>
      </c>
      <c r="AD1366" s="2">
        <v>0</v>
      </c>
      <c r="AE1366" s="2">
        <v>10</v>
      </c>
      <c r="AF1366" s="2">
        <v>2062000</v>
      </c>
      <c r="AG1366" s="2">
        <v>4124000</v>
      </c>
      <c r="AH1366" s="2">
        <v>5787793</v>
      </c>
      <c r="AI1366" s="2">
        <v>0</v>
      </c>
      <c r="AJ1366" s="2">
        <v>0</v>
      </c>
      <c r="AK1366" s="2">
        <v>0</v>
      </c>
      <c r="AL1366" s="25">
        <f>VLOOKUP(H1366,Tabla3[[#All],[Comuna]:[Codigo Comuna]],2,FALSE)</f>
        <v>10306</v>
      </c>
      <c r="AM1366" s="28">
        <f>VLOOKUP(AL1366,Poblacion!E$1:G$347,3,FALSE)</f>
        <v>7776</v>
      </c>
      <c r="AN1366" s="28">
        <f>VLOOKUP(AL1366,Tabla4[[#All],[Código Comuna]:[Población 2025 estimada]],3,FALSE)</f>
        <v>7379</v>
      </c>
      <c r="AO1366" s="26">
        <f>VLOOKUP(AL1366,Pobreza!B$1:E$346,4,FALSE)</f>
        <v>0.38865306688304457</v>
      </c>
    </row>
    <row r="1367" spans="1:41" ht="84" x14ac:dyDescent="0.25">
      <c r="A1367" s="5">
        <v>1652</v>
      </c>
      <c r="B1367" s="5" t="s">
        <v>2375</v>
      </c>
      <c r="C1367" s="5" t="s">
        <v>2375</v>
      </c>
      <c r="D1367" s="1" t="s">
        <v>2376</v>
      </c>
      <c r="E1367" s="1" t="s">
        <v>165</v>
      </c>
      <c r="F1367" s="1" t="str">
        <f t="shared" si="21"/>
        <v>LOS LAGOS</v>
      </c>
      <c r="G1367" s="1" t="s">
        <v>451</v>
      </c>
      <c r="H1367" s="1" t="s">
        <v>2543</v>
      </c>
      <c r="I1367" s="5" t="s">
        <v>4911</v>
      </c>
      <c r="J1367" s="5">
        <v>67</v>
      </c>
      <c r="K1367" s="5" t="s">
        <v>20</v>
      </c>
      <c r="L1367" s="5" t="s">
        <v>30</v>
      </c>
      <c r="M1367" s="5">
        <v>55197</v>
      </c>
      <c r="N1367" s="5" t="s">
        <v>2561</v>
      </c>
      <c r="O1367" s="1" t="s">
        <v>2562</v>
      </c>
      <c r="P1367" s="1" t="s">
        <v>2390</v>
      </c>
      <c r="Q1367" s="1" t="s">
        <v>2390</v>
      </c>
      <c r="R1367" s="1" t="s">
        <v>26</v>
      </c>
      <c r="S1367" s="1" t="s">
        <v>31</v>
      </c>
      <c r="T1367" s="5">
        <v>171578</v>
      </c>
      <c r="U1367" s="1" t="s">
        <v>25</v>
      </c>
      <c r="V1367" s="1" t="s">
        <v>25</v>
      </c>
      <c r="W1367" s="1" t="s">
        <v>25</v>
      </c>
      <c r="X1367" s="1" t="s">
        <v>25</v>
      </c>
      <c r="Y1367" s="1" t="s">
        <v>86</v>
      </c>
      <c r="Z1367" s="1" t="s">
        <v>25</v>
      </c>
      <c r="AA1367" s="1" t="s">
        <v>25</v>
      </c>
      <c r="AB1367" s="1" t="s">
        <v>25</v>
      </c>
      <c r="AC1367" s="1" t="s">
        <v>4391</v>
      </c>
      <c r="AD1367" s="2">
        <v>0</v>
      </c>
      <c r="AE1367" s="2">
        <v>669312</v>
      </c>
      <c r="AF1367" s="2">
        <v>792632</v>
      </c>
      <c r="AG1367" s="2">
        <v>0</v>
      </c>
      <c r="AH1367" s="2">
        <v>0</v>
      </c>
      <c r="AI1367" s="2">
        <v>0</v>
      </c>
      <c r="AJ1367" s="2">
        <v>0</v>
      </c>
      <c r="AK1367" s="2">
        <v>0</v>
      </c>
      <c r="AL1367" s="25">
        <f>VLOOKUP(H1367,Tabla3[[#All],[Comuna]:[Codigo Comuna]],2,FALSE)</f>
        <v>10205</v>
      </c>
      <c r="AM1367" s="28">
        <f>VLOOKUP(AL1367,Poblacion!E$1:G$347,3,FALSE)</f>
        <v>14894</v>
      </c>
      <c r="AN1367" s="28">
        <f>VLOOKUP(AL1367,Tabla4[[#All],[Código Comuna]:[Población 2025 estimada]],3,FALSE)</f>
        <v>15546</v>
      </c>
      <c r="AO1367" s="26">
        <f>VLOOKUP(AL1367,Pobreza!B$1:E$346,4,FALSE)</f>
        <v>0.28580971132946797</v>
      </c>
    </row>
    <row r="1368" spans="1:41" ht="84" x14ac:dyDescent="0.25">
      <c r="A1368" s="5">
        <v>1653</v>
      </c>
      <c r="B1368" s="5" t="s">
        <v>2375</v>
      </c>
      <c r="C1368" s="5" t="s">
        <v>2375</v>
      </c>
      <c r="D1368" s="1" t="s">
        <v>2376</v>
      </c>
      <c r="E1368" s="1" t="s">
        <v>165</v>
      </c>
      <c r="F1368" s="1" t="str">
        <f t="shared" si="21"/>
        <v>LOS LAGOS</v>
      </c>
      <c r="G1368" s="1" t="s">
        <v>451</v>
      </c>
      <c r="H1368" s="1" t="s">
        <v>1987</v>
      </c>
      <c r="I1368" s="5" t="s">
        <v>4911</v>
      </c>
      <c r="J1368" s="5">
        <v>68</v>
      </c>
      <c r="K1368" s="5" t="s">
        <v>20</v>
      </c>
      <c r="L1368" s="5" t="s">
        <v>30</v>
      </c>
      <c r="M1368" s="5">
        <v>55198</v>
      </c>
      <c r="N1368" s="5" t="s">
        <v>2563</v>
      </c>
      <c r="O1368" s="1" t="s">
        <v>2564</v>
      </c>
      <c r="P1368" s="1" t="s">
        <v>2390</v>
      </c>
      <c r="Q1368" s="1" t="s">
        <v>2390</v>
      </c>
      <c r="R1368" s="1" t="s">
        <v>26</v>
      </c>
      <c r="S1368" s="1" t="s">
        <v>31</v>
      </c>
      <c r="T1368" s="5">
        <v>171579</v>
      </c>
      <c r="U1368" s="1" t="s">
        <v>25</v>
      </c>
      <c r="V1368" s="1" t="s">
        <v>114</v>
      </c>
      <c r="W1368" s="1" t="s">
        <v>25</v>
      </c>
      <c r="X1368" s="1" t="s">
        <v>25</v>
      </c>
      <c r="Y1368" s="1" t="s">
        <v>25</v>
      </c>
      <c r="Z1368" s="1" t="s">
        <v>25</v>
      </c>
      <c r="AA1368" s="1" t="s">
        <v>25</v>
      </c>
      <c r="AB1368" s="1" t="s">
        <v>25</v>
      </c>
      <c r="AC1368" s="1" t="s">
        <v>4391</v>
      </c>
      <c r="AD1368" s="2">
        <v>0</v>
      </c>
      <c r="AE1368" s="2">
        <v>1084657</v>
      </c>
      <c r="AF1368" s="2">
        <v>153619</v>
      </c>
      <c r="AG1368" s="2">
        <v>0</v>
      </c>
      <c r="AH1368" s="2">
        <v>0</v>
      </c>
      <c r="AI1368" s="2">
        <v>0</v>
      </c>
      <c r="AJ1368" s="2">
        <v>0</v>
      </c>
      <c r="AK1368" s="2">
        <v>0</v>
      </c>
      <c r="AL1368" s="25">
        <f>VLOOKUP(H1368,Tabla3[[#All],[Comuna]:[Codigo Comuna]],2,FALSE)</f>
        <v>10208</v>
      </c>
      <c r="AM1368" s="28">
        <f>VLOOKUP(AL1368,Poblacion!E$1:G$347,3,FALSE)</f>
        <v>28460</v>
      </c>
      <c r="AN1368" s="28">
        <f>VLOOKUP(AL1368,Tabla4[[#All],[Código Comuna]:[Población 2025 estimada]],3,FALSE)</f>
        <v>30320</v>
      </c>
      <c r="AO1368" s="26">
        <f>VLOOKUP(AL1368,Pobreza!B$1:E$346,4,FALSE)</f>
        <v>0.29909104009070581</v>
      </c>
    </row>
    <row r="1369" spans="1:41" ht="84" x14ac:dyDescent="0.25">
      <c r="A1369" s="5">
        <v>1658</v>
      </c>
      <c r="B1369" s="5" t="s">
        <v>2375</v>
      </c>
      <c r="C1369" s="5" t="s">
        <v>2375</v>
      </c>
      <c r="D1369" s="1" t="s">
        <v>2376</v>
      </c>
      <c r="E1369" s="1" t="s">
        <v>165</v>
      </c>
      <c r="F1369" s="1" t="str">
        <f t="shared" si="21"/>
        <v>LOS LAGOS</v>
      </c>
      <c r="G1369" s="1" t="s">
        <v>444</v>
      </c>
      <c r="H1369" s="1" t="s">
        <v>2004</v>
      </c>
      <c r="I1369" s="5" t="s">
        <v>4911</v>
      </c>
      <c r="J1369" s="5">
        <v>72</v>
      </c>
      <c r="K1369" s="5" t="s">
        <v>20</v>
      </c>
      <c r="L1369" s="5" t="s">
        <v>30</v>
      </c>
      <c r="M1369" s="5">
        <v>55216</v>
      </c>
      <c r="N1369" s="5" t="s">
        <v>2565</v>
      </c>
      <c r="O1369" s="1" t="s">
        <v>2566</v>
      </c>
      <c r="P1369" s="1" t="s">
        <v>2390</v>
      </c>
      <c r="Q1369" s="1" t="s">
        <v>2390</v>
      </c>
      <c r="R1369" s="1" t="s">
        <v>26</v>
      </c>
      <c r="S1369" s="1" t="s">
        <v>31</v>
      </c>
      <c r="T1369" s="5">
        <v>171642</v>
      </c>
      <c r="U1369" s="1" t="s">
        <v>25</v>
      </c>
      <c r="V1369" s="1" t="s">
        <v>25</v>
      </c>
      <c r="W1369" s="1" t="s">
        <v>25</v>
      </c>
      <c r="X1369" s="1" t="s">
        <v>25</v>
      </c>
      <c r="Y1369" s="1" t="s">
        <v>25</v>
      </c>
      <c r="Z1369" s="1" t="s">
        <v>25</v>
      </c>
      <c r="AA1369" s="1" t="s">
        <v>25</v>
      </c>
      <c r="AB1369" s="1" t="s">
        <v>25</v>
      </c>
      <c r="AC1369" s="1" t="s">
        <v>4391</v>
      </c>
      <c r="AD1369" s="2">
        <v>0</v>
      </c>
      <c r="AE1369" s="2">
        <v>50240</v>
      </c>
      <c r="AF1369" s="2">
        <v>1248000</v>
      </c>
      <c r="AG1369" s="2">
        <v>0</v>
      </c>
      <c r="AH1369" s="2">
        <v>0</v>
      </c>
      <c r="AI1369" s="2">
        <v>0</v>
      </c>
      <c r="AJ1369" s="2">
        <v>0</v>
      </c>
      <c r="AK1369" s="2">
        <v>0</v>
      </c>
      <c r="AL1369" s="25">
        <f>VLOOKUP(H1369,Tabla3[[#All],[Comuna]:[Codigo Comuna]],2,FALSE)</f>
        <v>10102</v>
      </c>
      <c r="AM1369" s="28">
        <f>VLOOKUP(AL1369,Poblacion!E$1:G$347,3,FALSE)</f>
        <v>36474</v>
      </c>
      <c r="AN1369" s="28">
        <f>VLOOKUP(AL1369,Tabla4[[#All],[Código Comuna]:[Población 2025 estimada]],3,FALSE)</f>
        <v>37813</v>
      </c>
      <c r="AO1369" s="26">
        <f>VLOOKUP(AL1369,Pobreza!B$1:E$346,4,FALSE)</f>
        <v>0.33120388148019608</v>
      </c>
    </row>
    <row r="1370" spans="1:41" ht="84" x14ac:dyDescent="0.25">
      <c r="A1370" s="5">
        <v>1661</v>
      </c>
      <c r="B1370" s="5" t="s">
        <v>2375</v>
      </c>
      <c r="C1370" s="5" t="s">
        <v>2375</v>
      </c>
      <c r="D1370" s="1" t="s">
        <v>2376</v>
      </c>
      <c r="E1370" s="1" t="s">
        <v>165</v>
      </c>
      <c r="F1370" s="1" t="str">
        <f t="shared" si="21"/>
        <v>LOS LAGOS</v>
      </c>
      <c r="G1370" s="1" t="s">
        <v>451</v>
      </c>
      <c r="H1370" s="1" t="s">
        <v>452</v>
      </c>
      <c r="I1370" s="5" t="s">
        <v>4912</v>
      </c>
      <c r="J1370" s="5">
        <v>95</v>
      </c>
      <c r="K1370" s="5" t="s">
        <v>20</v>
      </c>
      <c r="L1370" s="5" t="s">
        <v>30</v>
      </c>
      <c r="M1370" s="5">
        <v>56932</v>
      </c>
      <c r="N1370" s="5" t="s">
        <v>2567</v>
      </c>
      <c r="O1370" s="1" t="s">
        <v>2568</v>
      </c>
      <c r="P1370" s="1" t="s">
        <v>2390</v>
      </c>
      <c r="Q1370" s="1" t="s">
        <v>2390</v>
      </c>
      <c r="R1370" s="1" t="s">
        <v>26</v>
      </c>
      <c r="S1370" s="1" t="s">
        <v>31</v>
      </c>
      <c r="T1370" s="5">
        <v>177407</v>
      </c>
      <c r="U1370" s="1" t="s">
        <v>25</v>
      </c>
      <c r="V1370" s="1" t="s">
        <v>193</v>
      </c>
      <c r="W1370" s="1" t="s">
        <v>25</v>
      </c>
      <c r="X1370" s="1" t="s">
        <v>25</v>
      </c>
      <c r="Y1370" s="1" t="s">
        <v>25</v>
      </c>
      <c r="Z1370" s="1" t="s">
        <v>25</v>
      </c>
      <c r="AA1370" s="1" t="s">
        <v>25</v>
      </c>
      <c r="AB1370" s="1" t="s">
        <v>25</v>
      </c>
      <c r="AC1370" s="1" t="s">
        <v>4391</v>
      </c>
      <c r="AD1370" s="2">
        <v>0</v>
      </c>
      <c r="AE1370" s="2">
        <v>0</v>
      </c>
      <c r="AF1370" s="2">
        <v>10</v>
      </c>
      <c r="AG1370" s="2">
        <v>515500</v>
      </c>
      <c r="AH1370" s="2">
        <v>276715</v>
      </c>
      <c r="AI1370" s="2">
        <v>0</v>
      </c>
      <c r="AJ1370" s="2">
        <v>0</v>
      </c>
      <c r="AK1370" s="2">
        <v>0</v>
      </c>
      <c r="AL1370" s="25">
        <f>VLOOKUP(H1370,Tabla3[[#All],[Comuna]:[Codigo Comuna]],2,FALSE)</f>
        <v>10202</v>
      </c>
      <c r="AM1370" s="28">
        <f>VLOOKUP(AL1370,Poblacion!E$1:G$347,3,FALSE)</f>
        <v>40949</v>
      </c>
      <c r="AN1370" s="28">
        <f>VLOOKUP(AL1370,Tabla4[[#All],[Código Comuna]:[Población 2025 estimada]],3,FALSE)</f>
        <v>42531</v>
      </c>
      <c r="AO1370" s="26">
        <f>VLOOKUP(AL1370,Pobreza!B$1:E$346,4,FALSE)</f>
        <v>0.2295276483630872</v>
      </c>
    </row>
    <row r="1371" spans="1:41" ht="84" x14ac:dyDescent="0.25">
      <c r="A1371" s="5">
        <v>1662</v>
      </c>
      <c r="B1371" s="5" t="s">
        <v>2375</v>
      </c>
      <c r="C1371" s="5" t="s">
        <v>2375</v>
      </c>
      <c r="D1371" s="1" t="s">
        <v>2376</v>
      </c>
      <c r="E1371" s="1" t="s">
        <v>165</v>
      </c>
      <c r="F1371" s="1" t="str">
        <f t="shared" si="21"/>
        <v>LOS LAGOS</v>
      </c>
      <c r="G1371" s="1" t="s">
        <v>1945</v>
      </c>
      <c r="H1371" s="1" t="s">
        <v>1960</v>
      </c>
      <c r="I1371" s="5" t="s">
        <v>4912</v>
      </c>
      <c r="J1371" s="5">
        <v>91</v>
      </c>
      <c r="K1371" s="5" t="s">
        <v>20</v>
      </c>
      <c r="L1371" s="5" t="s">
        <v>30</v>
      </c>
      <c r="M1371" s="5">
        <v>56910</v>
      </c>
      <c r="N1371" s="5" t="s">
        <v>2569</v>
      </c>
      <c r="O1371" s="1" t="s">
        <v>2570</v>
      </c>
      <c r="P1371" s="1" t="s">
        <v>2390</v>
      </c>
      <c r="Q1371" s="1" t="s">
        <v>2390</v>
      </c>
      <c r="R1371" s="1" t="s">
        <v>26</v>
      </c>
      <c r="S1371" s="1" t="s">
        <v>31</v>
      </c>
      <c r="T1371" s="5">
        <v>177387</v>
      </c>
      <c r="U1371" s="1" t="s">
        <v>25</v>
      </c>
      <c r="V1371" s="1" t="s">
        <v>193</v>
      </c>
      <c r="W1371" s="1" t="s">
        <v>25</v>
      </c>
      <c r="X1371" s="1" t="s">
        <v>25</v>
      </c>
      <c r="Y1371" s="1" t="s">
        <v>25</v>
      </c>
      <c r="Z1371" s="1" t="s">
        <v>25</v>
      </c>
      <c r="AA1371" s="1" t="s">
        <v>25</v>
      </c>
      <c r="AB1371" s="1" t="s">
        <v>25</v>
      </c>
      <c r="AC1371" s="1" t="s">
        <v>4391</v>
      </c>
      <c r="AD1371" s="2">
        <v>0</v>
      </c>
      <c r="AE1371" s="2">
        <v>0</v>
      </c>
      <c r="AF1371" s="2">
        <v>10</v>
      </c>
      <c r="AG1371" s="2">
        <v>741981</v>
      </c>
      <c r="AH1371" s="2">
        <v>206200</v>
      </c>
      <c r="AI1371" s="2">
        <v>0</v>
      </c>
      <c r="AJ1371" s="2">
        <v>0</v>
      </c>
      <c r="AK1371" s="2">
        <v>0</v>
      </c>
      <c r="AL1371" s="25">
        <f>VLOOKUP(H1371,Tabla3[[#All],[Comuna]:[Codigo Comuna]],2,FALSE)</f>
        <v>10401</v>
      </c>
      <c r="AM1371" s="28">
        <f>VLOOKUP(AL1371,Poblacion!E$1:G$347,3,FALSE)</f>
        <v>4025</v>
      </c>
      <c r="AN1371" s="28">
        <f>VLOOKUP(AL1371,Tabla4[[#All],[Código Comuna]:[Población 2025 estimada]],3,FALSE)</f>
        <v>5094</v>
      </c>
      <c r="AO1371" s="26">
        <f>VLOOKUP(AL1371,Pobreza!B$1:E$346,4,FALSE)</f>
        <v>0.2469898153169616</v>
      </c>
    </row>
    <row r="1372" spans="1:41" ht="84" x14ac:dyDescent="0.25">
      <c r="A1372" s="5">
        <v>1665</v>
      </c>
      <c r="B1372" s="5" t="s">
        <v>2375</v>
      </c>
      <c r="C1372" s="5" t="s">
        <v>2375</v>
      </c>
      <c r="D1372" s="1" t="s">
        <v>2376</v>
      </c>
      <c r="E1372" s="1" t="s">
        <v>165</v>
      </c>
      <c r="F1372" s="1" t="str">
        <f t="shared" si="21"/>
        <v>LOS LAGOS</v>
      </c>
      <c r="G1372" s="1" t="s">
        <v>444</v>
      </c>
      <c r="H1372" s="1" t="s">
        <v>2573</v>
      </c>
      <c r="I1372" s="5" t="s">
        <v>4911</v>
      </c>
      <c r="J1372" s="5">
        <v>89</v>
      </c>
      <c r="K1372" s="5" t="s">
        <v>20</v>
      </c>
      <c r="L1372" s="5" t="s">
        <v>30</v>
      </c>
      <c r="M1372" s="5">
        <v>56908</v>
      </c>
      <c r="N1372" s="5" t="s">
        <v>2571</v>
      </c>
      <c r="O1372" s="1" t="s">
        <v>2572</v>
      </c>
      <c r="P1372" s="1" t="s">
        <v>2390</v>
      </c>
      <c r="Q1372" s="1" t="s">
        <v>2390</v>
      </c>
      <c r="R1372" s="1" t="s">
        <v>26</v>
      </c>
      <c r="S1372" s="1" t="s">
        <v>31</v>
      </c>
      <c r="T1372" s="5">
        <v>177384</v>
      </c>
      <c r="U1372" s="1" t="s">
        <v>25</v>
      </c>
      <c r="V1372" s="1" t="s">
        <v>193</v>
      </c>
      <c r="W1372" s="1" t="s">
        <v>25</v>
      </c>
      <c r="X1372" s="1" t="s">
        <v>25</v>
      </c>
      <c r="Y1372" s="1" t="s">
        <v>25</v>
      </c>
      <c r="Z1372" s="1" t="s">
        <v>25</v>
      </c>
      <c r="AA1372" s="1" t="s">
        <v>25</v>
      </c>
      <c r="AB1372" s="1" t="s">
        <v>25</v>
      </c>
      <c r="AC1372" s="1" t="s">
        <v>4391</v>
      </c>
      <c r="AD1372" s="2">
        <v>0</v>
      </c>
      <c r="AE1372" s="2">
        <v>10</v>
      </c>
      <c r="AF1372" s="2">
        <v>734962</v>
      </c>
      <c r="AG1372" s="2">
        <v>0</v>
      </c>
      <c r="AH1372" s="2">
        <v>0</v>
      </c>
      <c r="AI1372" s="2">
        <v>0</v>
      </c>
      <c r="AJ1372" s="2">
        <v>0</v>
      </c>
      <c r="AK1372" s="2">
        <v>0</v>
      </c>
      <c r="AL1372" s="25">
        <f>VLOOKUP(H1372,Tabla3[[#All],[Comuna]:[Codigo Comuna]],2,FALSE)</f>
        <v>10106</v>
      </c>
      <c r="AM1372" s="28">
        <f>VLOOKUP(AL1372,Poblacion!E$1:G$347,3,FALSE)</f>
        <v>17162</v>
      </c>
      <c r="AN1372" s="28">
        <f>VLOOKUP(AL1372,Tabla4[[#All],[Código Comuna]:[Población 2025 estimada]],3,FALSE)</f>
        <v>17832</v>
      </c>
      <c r="AO1372" s="26">
        <f>VLOOKUP(AL1372,Pobreza!B$1:E$346,4,FALSE)</f>
        <v>0.29222470368391218</v>
      </c>
    </row>
    <row r="1373" spans="1:41" ht="84" x14ac:dyDescent="0.25">
      <c r="A1373" s="5">
        <v>1672</v>
      </c>
      <c r="B1373" s="5" t="s">
        <v>2375</v>
      </c>
      <c r="C1373" s="5" t="s">
        <v>2375</v>
      </c>
      <c r="D1373" s="1" t="s">
        <v>2376</v>
      </c>
      <c r="E1373" s="1" t="s">
        <v>165</v>
      </c>
      <c r="F1373" s="1" t="str">
        <f t="shared" si="21"/>
        <v>LOS LAGOS</v>
      </c>
      <c r="G1373" s="1" t="s">
        <v>451</v>
      </c>
      <c r="H1373" s="1" t="s">
        <v>452</v>
      </c>
      <c r="I1373" s="5" t="s">
        <v>4911</v>
      </c>
      <c r="J1373" s="5">
        <v>106</v>
      </c>
      <c r="K1373" s="5" t="s">
        <v>20</v>
      </c>
      <c r="L1373" s="5" t="s">
        <v>30</v>
      </c>
      <c r="M1373" s="5">
        <v>58751</v>
      </c>
      <c r="N1373" s="5" t="s">
        <v>2574</v>
      </c>
      <c r="O1373" s="1" t="s">
        <v>2575</v>
      </c>
      <c r="P1373" s="1" t="s">
        <v>2390</v>
      </c>
      <c r="Q1373" s="1" t="s">
        <v>2390</v>
      </c>
      <c r="R1373" s="1" t="s">
        <v>26</v>
      </c>
      <c r="S1373" s="1" t="s">
        <v>31</v>
      </c>
      <c r="T1373" s="5">
        <v>181689</v>
      </c>
      <c r="U1373" s="1" t="s">
        <v>25</v>
      </c>
      <c r="V1373" s="1" t="s">
        <v>25</v>
      </c>
      <c r="W1373" s="1" t="s">
        <v>25</v>
      </c>
      <c r="X1373" s="1" t="s">
        <v>25</v>
      </c>
      <c r="Y1373" s="1" t="s">
        <v>25</v>
      </c>
      <c r="Z1373" s="1" t="s">
        <v>25</v>
      </c>
      <c r="AA1373" s="1" t="s">
        <v>25</v>
      </c>
      <c r="AB1373" s="1" t="s">
        <v>25</v>
      </c>
      <c r="AC1373" s="1" t="s">
        <v>4391</v>
      </c>
      <c r="AD1373" s="2">
        <v>0</v>
      </c>
      <c r="AE1373" s="2">
        <v>10</v>
      </c>
      <c r="AF1373" s="2">
        <v>515500</v>
      </c>
      <c r="AG1373" s="2">
        <v>488199</v>
      </c>
      <c r="AH1373" s="2">
        <v>0</v>
      </c>
      <c r="AI1373" s="2">
        <v>0</v>
      </c>
      <c r="AJ1373" s="2">
        <v>0</v>
      </c>
      <c r="AK1373" s="2">
        <v>0</v>
      </c>
      <c r="AL1373" s="25">
        <f>VLOOKUP(H1373,Tabla3[[#All],[Comuna]:[Codigo Comuna]],2,FALSE)</f>
        <v>10202</v>
      </c>
      <c r="AM1373" s="28">
        <f>VLOOKUP(AL1373,Poblacion!E$1:G$347,3,FALSE)</f>
        <v>40949</v>
      </c>
      <c r="AN1373" s="28">
        <f>VLOOKUP(AL1373,Tabla4[[#All],[Código Comuna]:[Población 2025 estimada]],3,FALSE)</f>
        <v>42531</v>
      </c>
      <c r="AO1373" s="26">
        <f>VLOOKUP(AL1373,Pobreza!B$1:E$346,4,FALSE)</f>
        <v>0.2295276483630872</v>
      </c>
    </row>
    <row r="1374" spans="1:41" ht="36" x14ac:dyDescent="0.25">
      <c r="A1374" s="6"/>
      <c r="B1374" s="5" t="s">
        <v>2375</v>
      </c>
      <c r="C1374" s="5" t="s">
        <v>2375</v>
      </c>
      <c r="D1374" s="1" t="s">
        <v>2376</v>
      </c>
      <c r="E1374" s="1" t="s">
        <v>168</v>
      </c>
      <c r="F1374" s="1" t="str">
        <f t="shared" si="21"/>
        <v>AYSÉN</v>
      </c>
      <c r="G1374" s="1" t="s">
        <v>2135</v>
      </c>
      <c r="H1374" s="1" t="s">
        <v>2136</v>
      </c>
      <c r="I1374" s="5" t="s">
        <v>4912</v>
      </c>
      <c r="J1374" s="6"/>
      <c r="K1374" s="5" t="s">
        <v>20</v>
      </c>
      <c r="L1374" s="5" t="s">
        <v>30</v>
      </c>
      <c r="M1374" s="5">
        <v>30954</v>
      </c>
      <c r="N1374" s="5" t="s">
        <v>2576</v>
      </c>
      <c r="O1374" s="1" t="s">
        <v>2577</v>
      </c>
      <c r="P1374" s="1" t="s">
        <v>2379</v>
      </c>
      <c r="Q1374" s="1" t="s">
        <v>25</v>
      </c>
      <c r="R1374" s="1" t="s">
        <v>26</v>
      </c>
      <c r="S1374" s="1" t="s">
        <v>31</v>
      </c>
      <c r="T1374" s="5">
        <v>165056</v>
      </c>
      <c r="U1374" s="1" t="s">
        <v>2406</v>
      </c>
      <c r="V1374" s="1" t="s">
        <v>25</v>
      </c>
      <c r="W1374" s="1" t="s">
        <v>25</v>
      </c>
      <c r="X1374" s="1" t="s">
        <v>25</v>
      </c>
      <c r="Y1374" s="1" t="s">
        <v>25</v>
      </c>
      <c r="Z1374" s="1" t="s">
        <v>25</v>
      </c>
      <c r="AA1374" s="1" t="s">
        <v>25</v>
      </c>
      <c r="AB1374" s="1" t="s">
        <v>25</v>
      </c>
      <c r="AC1374" s="1" t="s">
        <v>4391</v>
      </c>
      <c r="AD1374" s="2">
        <v>0</v>
      </c>
      <c r="AE1374" s="2">
        <v>0</v>
      </c>
      <c r="AF1374" s="2">
        <v>10</v>
      </c>
      <c r="AG1374" s="2">
        <v>2062000</v>
      </c>
      <c r="AH1374" s="2">
        <v>4124000</v>
      </c>
      <c r="AI1374" s="2">
        <v>1855800</v>
      </c>
      <c r="AJ1374" s="2">
        <v>0</v>
      </c>
      <c r="AK1374" s="2">
        <v>0</v>
      </c>
      <c r="AL1374" s="25">
        <f>VLOOKUP(H1374,Tabla3[[#All],[Comuna]:[Codigo Comuna]],2,FALSE)</f>
        <v>11202</v>
      </c>
      <c r="AM1374" s="28">
        <f>VLOOKUP(AL1374,Poblacion!E$1:G$347,3,FALSE)</f>
        <v>5137</v>
      </c>
      <c r="AN1374" s="28">
        <f>VLOOKUP(AL1374,Tabla4[[#All],[Código Comuna]:[Población 2025 estimada]],3,FALSE)</f>
        <v>5878</v>
      </c>
      <c r="AO1374" s="26">
        <f>VLOOKUP(AL1374,Pobreza!B$1:E$346,4,FALSE)</f>
        <v>0.123008957507306</v>
      </c>
    </row>
    <row r="1375" spans="1:41" ht="72" x14ac:dyDescent="0.25">
      <c r="A1375" s="5">
        <v>1688</v>
      </c>
      <c r="B1375" s="5" t="s">
        <v>2375</v>
      </c>
      <c r="C1375" s="5" t="s">
        <v>2375</v>
      </c>
      <c r="D1375" s="1" t="s">
        <v>2376</v>
      </c>
      <c r="E1375" s="1" t="s">
        <v>168</v>
      </c>
      <c r="F1375" s="1" t="str">
        <f t="shared" si="21"/>
        <v>AYSÉN</v>
      </c>
      <c r="G1375" s="1" t="s">
        <v>2135</v>
      </c>
      <c r="H1375" s="1" t="s">
        <v>2136</v>
      </c>
      <c r="I1375" s="5" t="s">
        <v>4911</v>
      </c>
      <c r="J1375" s="5">
        <v>15</v>
      </c>
      <c r="K1375" s="5" t="s">
        <v>20</v>
      </c>
      <c r="L1375" s="5" t="s">
        <v>30</v>
      </c>
      <c r="M1375" s="5">
        <v>45898</v>
      </c>
      <c r="N1375" s="5" t="s">
        <v>2578</v>
      </c>
      <c r="O1375" s="1" t="s">
        <v>2579</v>
      </c>
      <c r="P1375" s="1" t="s">
        <v>2445</v>
      </c>
      <c r="Q1375" s="1" t="s">
        <v>2445</v>
      </c>
      <c r="R1375" s="1" t="s">
        <v>26</v>
      </c>
      <c r="S1375" s="1" t="s">
        <v>135</v>
      </c>
      <c r="T1375" s="5">
        <v>160521</v>
      </c>
      <c r="U1375" s="1" t="s">
        <v>2580</v>
      </c>
      <c r="V1375" s="1" t="s">
        <v>25</v>
      </c>
      <c r="W1375" s="1" t="s">
        <v>25</v>
      </c>
      <c r="X1375" s="1" t="s">
        <v>25</v>
      </c>
      <c r="Y1375" s="1" t="s">
        <v>25</v>
      </c>
      <c r="Z1375" s="1" t="s">
        <v>25</v>
      </c>
      <c r="AA1375" s="1" t="s">
        <v>25</v>
      </c>
      <c r="AB1375" s="1" t="s">
        <v>25</v>
      </c>
      <c r="AC1375" s="1" t="s">
        <v>4394</v>
      </c>
      <c r="AD1375" s="2">
        <v>0</v>
      </c>
      <c r="AE1375" s="2">
        <v>173000</v>
      </c>
      <c r="AF1375" s="2">
        <v>4354048</v>
      </c>
      <c r="AG1375" s="2">
        <v>1209073</v>
      </c>
      <c r="AH1375" s="2">
        <v>0</v>
      </c>
      <c r="AI1375" s="2">
        <v>0</v>
      </c>
      <c r="AJ1375" s="2">
        <v>0</v>
      </c>
      <c r="AK1375" s="2">
        <v>0</v>
      </c>
      <c r="AL1375" s="25">
        <f>VLOOKUP(H1375,Tabla3[[#All],[Comuna]:[Codigo Comuna]],2,FALSE)</f>
        <v>11202</v>
      </c>
      <c r="AM1375" s="28">
        <f>VLOOKUP(AL1375,Poblacion!E$1:G$347,3,FALSE)</f>
        <v>5137</v>
      </c>
      <c r="AN1375" s="28">
        <f>VLOOKUP(AL1375,Tabla4[[#All],[Código Comuna]:[Población 2025 estimada]],3,FALSE)</f>
        <v>5878</v>
      </c>
      <c r="AO1375" s="26">
        <f>VLOOKUP(AL1375,Pobreza!B$1:E$346,4,FALSE)</f>
        <v>0.123008957507306</v>
      </c>
    </row>
    <row r="1376" spans="1:41" ht="72" x14ac:dyDescent="0.25">
      <c r="A1376" s="5">
        <v>1689</v>
      </c>
      <c r="B1376" s="5" t="s">
        <v>2375</v>
      </c>
      <c r="C1376" s="5" t="s">
        <v>2375</v>
      </c>
      <c r="D1376" s="1" t="s">
        <v>2376</v>
      </c>
      <c r="E1376" s="1" t="s">
        <v>168</v>
      </c>
      <c r="F1376" s="1" t="str">
        <f t="shared" si="21"/>
        <v>AYSÉN</v>
      </c>
      <c r="G1376" s="1" t="s">
        <v>481</v>
      </c>
      <c r="H1376" s="1" t="s">
        <v>2156</v>
      </c>
      <c r="I1376" s="5" t="s">
        <v>4911</v>
      </c>
      <c r="J1376" s="5">
        <v>1</v>
      </c>
      <c r="K1376" s="5" t="s">
        <v>20</v>
      </c>
      <c r="L1376" s="5" t="s">
        <v>21</v>
      </c>
      <c r="M1376" s="5">
        <v>30898</v>
      </c>
      <c r="N1376" s="5" t="s">
        <v>2581</v>
      </c>
      <c r="O1376" s="1" t="s">
        <v>2582</v>
      </c>
      <c r="P1376" s="1" t="s">
        <v>2445</v>
      </c>
      <c r="Q1376" s="1" t="s">
        <v>2445</v>
      </c>
      <c r="R1376" s="1" t="s">
        <v>89</v>
      </c>
      <c r="S1376" s="1" t="s">
        <v>90</v>
      </c>
      <c r="T1376" s="5">
        <v>165058</v>
      </c>
      <c r="U1376" s="1" t="s">
        <v>25</v>
      </c>
      <c r="V1376" s="1" t="s">
        <v>25</v>
      </c>
      <c r="W1376" s="1" t="s">
        <v>25</v>
      </c>
      <c r="X1376" s="1" t="s">
        <v>25</v>
      </c>
      <c r="Y1376" s="1" t="s">
        <v>25</v>
      </c>
      <c r="Z1376" s="1" t="s">
        <v>25</v>
      </c>
      <c r="AA1376" s="1" t="s">
        <v>25</v>
      </c>
      <c r="AB1376" s="1" t="s">
        <v>25</v>
      </c>
      <c r="AC1376" s="1" t="s">
        <v>4394</v>
      </c>
      <c r="AD1376" s="2">
        <v>128195.874</v>
      </c>
      <c r="AE1376" s="2">
        <v>152701.97500000001</v>
      </c>
      <c r="AF1376" s="2">
        <v>73718</v>
      </c>
      <c r="AG1376" s="2">
        <v>0</v>
      </c>
      <c r="AH1376" s="2">
        <v>0</v>
      </c>
      <c r="AI1376" s="2">
        <v>0</v>
      </c>
      <c r="AJ1376" s="2">
        <v>0</v>
      </c>
      <c r="AK1376" s="2">
        <v>0</v>
      </c>
      <c r="AL1376" s="25">
        <f>VLOOKUP(H1376,Tabla3[[#All],[Comuna]:[Codigo Comuna]],2,FALSE)</f>
        <v>11303</v>
      </c>
      <c r="AM1376" s="28">
        <f>VLOOKUP(AL1376,Poblacion!E$1:G$347,3,FALSE)</f>
        <v>505</v>
      </c>
      <c r="AN1376" s="28">
        <f>VLOOKUP(AL1376,Tabla4[[#All],[Código Comuna]:[Población 2025 estimada]],3,FALSE)</f>
        <v>586</v>
      </c>
      <c r="AO1376" s="26">
        <f>VLOOKUP(AL1376,Pobreza!B$1:E$346,4,FALSE)</f>
        <v>0.12295303974933459</v>
      </c>
    </row>
    <row r="1377" spans="1:41" ht="24" x14ac:dyDescent="0.25">
      <c r="A1377" s="6"/>
      <c r="B1377" s="5" t="s">
        <v>2375</v>
      </c>
      <c r="C1377" s="5" t="s">
        <v>2375</v>
      </c>
      <c r="D1377" s="1" t="s">
        <v>2376</v>
      </c>
      <c r="E1377" s="1" t="s">
        <v>168</v>
      </c>
      <c r="F1377" s="1" t="str">
        <f t="shared" si="21"/>
        <v>AYSÉN</v>
      </c>
      <c r="G1377" s="1" t="s">
        <v>481</v>
      </c>
      <c r="H1377" s="1" t="s">
        <v>4869</v>
      </c>
      <c r="I1377" s="5" t="s">
        <v>4912</v>
      </c>
      <c r="J1377" s="6"/>
      <c r="K1377" s="5" t="s">
        <v>20</v>
      </c>
      <c r="L1377" s="5" t="s">
        <v>21</v>
      </c>
      <c r="M1377" s="5">
        <v>54659</v>
      </c>
      <c r="N1377" s="5" t="s">
        <v>2583</v>
      </c>
      <c r="O1377" s="1" t="s">
        <v>2584</v>
      </c>
      <c r="P1377" s="1" t="s">
        <v>2445</v>
      </c>
      <c r="Q1377" s="1" t="s">
        <v>25</v>
      </c>
      <c r="R1377" s="1" t="s">
        <v>89</v>
      </c>
      <c r="S1377" s="1" t="s">
        <v>106</v>
      </c>
      <c r="T1377" s="5">
        <v>169714</v>
      </c>
      <c r="U1377" s="1" t="s">
        <v>25</v>
      </c>
      <c r="V1377" s="1" t="s">
        <v>25</v>
      </c>
      <c r="W1377" s="1" t="s">
        <v>25</v>
      </c>
      <c r="X1377" s="1" t="s">
        <v>25</v>
      </c>
      <c r="Y1377" s="1" t="s">
        <v>25</v>
      </c>
      <c r="Z1377" s="1" t="s">
        <v>2528</v>
      </c>
      <c r="AA1377" s="1" t="s">
        <v>25</v>
      </c>
      <c r="AB1377" s="1" t="s">
        <v>25</v>
      </c>
      <c r="AC1377" s="1" t="s">
        <v>4394</v>
      </c>
      <c r="AD1377" s="2">
        <v>0</v>
      </c>
      <c r="AE1377" s="2">
        <v>0</v>
      </c>
      <c r="AF1377" s="2">
        <v>10</v>
      </c>
      <c r="AG1377" s="2">
        <v>824800</v>
      </c>
      <c r="AH1377" s="2">
        <v>1598050</v>
      </c>
      <c r="AI1377" s="2">
        <v>0</v>
      </c>
      <c r="AJ1377" s="2">
        <v>0</v>
      </c>
      <c r="AK1377" s="2">
        <v>0</v>
      </c>
      <c r="AL1377" s="25">
        <f>VLOOKUP(H1377,Tabla3[[#All],[Comuna]:[Codigo Comuna]],2,FALSE)</f>
        <v>11302</v>
      </c>
      <c r="AM1377" s="28">
        <f>VLOOKUP(AL1377,Poblacion!E$1:G$347,3,FALSE)</f>
        <v>647</v>
      </c>
      <c r="AN1377" s="28">
        <f>VLOOKUP(AL1377,Tabla4[[#All],[Código Comuna]:[Población 2025 estimada]],3,FALSE)</f>
        <v>679</v>
      </c>
      <c r="AO1377" s="26">
        <f>VLOOKUP(AL1377,Pobreza!B$1:E$346,4,FALSE)</f>
        <v>0.1211248795877308</v>
      </c>
    </row>
    <row r="1378" spans="1:41" ht="84" x14ac:dyDescent="0.25">
      <c r="A1378" s="5">
        <v>1690</v>
      </c>
      <c r="B1378" s="5" t="s">
        <v>2375</v>
      </c>
      <c r="C1378" s="5" t="s">
        <v>2375</v>
      </c>
      <c r="D1378" s="1" t="s">
        <v>2376</v>
      </c>
      <c r="E1378" s="1" t="s">
        <v>168</v>
      </c>
      <c r="F1378" s="1" t="str">
        <f t="shared" si="21"/>
        <v>AYSÉN</v>
      </c>
      <c r="G1378" s="1" t="s">
        <v>2135</v>
      </c>
      <c r="H1378" s="1" t="s">
        <v>2587</v>
      </c>
      <c r="I1378" s="5" t="s">
        <v>4912</v>
      </c>
      <c r="J1378" s="5">
        <v>59</v>
      </c>
      <c r="K1378" s="5" t="s">
        <v>20</v>
      </c>
      <c r="L1378" s="5" t="s">
        <v>21</v>
      </c>
      <c r="M1378" s="5">
        <v>54843</v>
      </c>
      <c r="N1378" s="5" t="s">
        <v>2585</v>
      </c>
      <c r="O1378" s="1" t="s">
        <v>2586</v>
      </c>
      <c r="P1378" s="1" t="s">
        <v>2390</v>
      </c>
      <c r="Q1378" s="1" t="s">
        <v>2390</v>
      </c>
      <c r="R1378" s="1" t="s">
        <v>26</v>
      </c>
      <c r="S1378" s="1" t="s">
        <v>27</v>
      </c>
      <c r="T1378" s="5">
        <v>180505</v>
      </c>
      <c r="U1378" s="1" t="s">
        <v>25</v>
      </c>
      <c r="V1378" s="1" t="s">
        <v>25</v>
      </c>
      <c r="W1378" s="1" t="s">
        <v>25</v>
      </c>
      <c r="X1378" s="1" t="s">
        <v>25</v>
      </c>
      <c r="Y1378" s="1" t="s">
        <v>25</v>
      </c>
      <c r="Z1378" s="1" t="s">
        <v>25</v>
      </c>
      <c r="AA1378" s="1" t="s">
        <v>25</v>
      </c>
      <c r="AB1378" s="1" t="s">
        <v>25</v>
      </c>
      <c r="AC1378" s="1" t="s">
        <v>4391</v>
      </c>
      <c r="AD1378" s="2">
        <v>0</v>
      </c>
      <c r="AE1378" s="2">
        <v>0</v>
      </c>
      <c r="AF1378" s="2">
        <v>10</v>
      </c>
      <c r="AG1378" s="2">
        <v>206200</v>
      </c>
      <c r="AH1378" s="2">
        <v>103100</v>
      </c>
      <c r="AI1378" s="2">
        <v>0</v>
      </c>
      <c r="AJ1378" s="2">
        <v>0</v>
      </c>
      <c r="AK1378" s="2">
        <v>0</v>
      </c>
      <c r="AL1378" s="25">
        <f>VLOOKUP(H1378,Tabla3[[#All],[Comuna]:[Codigo Comuna]],2,FALSE)</f>
        <v>11203</v>
      </c>
      <c r="AM1378" s="28">
        <f>VLOOKUP(AL1378,Poblacion!E$1:G$347,3,FALSE)</f>
        <v>1598</v>
      </c>
      <c r="AN1378" s="28">
        <f>VLOOKUP(AL1378,Tabla4[[#All],[Código Comuna]:[Población 2025 estimada]],3,FALSE)</f>
        <v>1612</v>
      </c>
      <c r="AO1378" s="26">
        <f>VLOOKUP(AL1378,Pobreza!B$1:E$346,4,FALSE)</f>
        <v>0.22154445999082789</v>
      </c>
    </row>
    <row r="1379" spans="1:41" ht="84" x14ac:dyDescent="0.25">
      <c r="A1379" s="5">
        <v>1691</v>
      </c>
      <c r="B1379" s="5" t="s">
        <v>2375</v>
      </c>
      <c r="C1379" s="5" t="s">
        <v>2375</v>
      </c>
      <c r="D1379" s="1" t="s">
        <v>2376</v>
      </c>
      <c r="E1379" s="1" t="s">
        <v>168</v>
      </c>
      <c r="F1379" s="1" t="str">
        <f t="shared" si="21"/>
        <v>AYSÉN</v>
      </c>
      <c r="G1379" s="1" t="s">
        <v>2135</v>
      </c>
      <c r="H1379" s="1" t="s">
        <v>2587</v>
      </c>
      <c r="I1379" s="5" t="s">
        <v>4912</v>
      </c>
      <c r="J1379" s="5">
        <v>59</v>
      </c>
      <c r="K1379" s="5" t="s">
        <v>20</v>
      </c>
      <c r="L1379" s="5" t="s">
        <v>30</v>
      </c>
      <c r="M1379" s="5">
        <v>54843</v>
      </c>
      <c r="N1379" s="5" t="s">
        <v>2585</v>
      </c>
      <c r="O1379" s="1" t="s">
        <v>2586</v>
      </c>
      <c r="P1379" s="1" t="s">
        <v>2390</v>
      </c>
      <c r="Q1379" s="1" t="s">
        <v>2390</v>
      </c>
      <c r="R1379" s="1" t="s">
        <v>26</v>
      </c>
      <c r="S1379" s="1" t="s">
        <v>31</v>
      </c>
      <c r="T1379" s="5">
        <v>170590</v>
      </c>
      <c r="U1379" s="1" t="s">
        <v>25</v>
      </c>
      <c r="V1379" s="1" t="s">
        <v>25</v>
      </c>
      <c r="W1379" s="1" t="s">
        <v>25</v>
      </c>
      <c r="X1379" s="1" t="s">
        <v>25</v>
      </c>
      <c r="Y1379" s="1" t="s">
        <v>25</v>
      </c>
      <c r="Z1379" s="1" t="s">
        <v>25</v>
      </c>
      <c r="AA1379" s="1" t="s">
        <v>25</v>
      </c>
      <c r="AB1379" s="1" t="s">
        <v>25</v>
      </c>
      <c r="AC1379" s="1" t="s">
        <v>4391</v>
      </c>
      <c r="AD1379" s="2">
        <v>0</v>
      </c>
      <c r="AE1379" s="2">
        <v>0</v>
      </c>
      <c r="AF1379" s="2">
        <v>10</v>
      </c>
      <c r="AG1379" s="2">
        <v>1894497</v>
      </c>
      <c r="AH1379" s="2">
        <v>1031000</v>
      </c>
      <c r="AI1379" s="2">
        <v>0</v>
      </c>
      <c r="AJ1379" s="2">
        <v>0</v>
      </c>
      <c r="AK1379" s="2">
        <v>0</v>
      </c>
      <c r="AL1379" s="25">
        <f>VLOOKUP(H1379,Tabla3[[#All],[Comuna]:[Codigo Comuna]],2,FALSE)</f>
        <v>11203</v>
      </c>
      <c r="AM1379" s="28">
        <f>VLOOKUP(AL1379,Poblacion!E$1:G$347,3,FALSE)</f>
        <v>1598</v>
      </c>
      <c r="AN1379" s="28">
        <f>VLOOKUP(AL1379,Tabla4[[#All],[Código Comuna]:[Población 2025 estimada]],3,FALSE)</f>
        <v>1612</v>
      </c>
      <c r="AO1379" s="26">
        <f>VLOOKUP(AL1379,Pobreza!B$1:E$346,4,FALSE)</f>
        <v>0.22154445999082789</v>
      </c>
    </row>
    <row r="1380" spans="1:41" ht="84" x14ac:dyDescent="0.25">
      <c r="A1380" s="5">
        <v>1692</v>
      </c>
      <c r="B1380" s="5" t="s">
        <v>2375</v>
      </c>
      <c r="C1380" s="5" t="s">
        <v>2375</v>
      </c>
      <c r="D1380" s="1" t="s">
        <v>2376</v>
      </c>
      <c r="E1380" s="1" t="s">
        <v>168</v>
      </c>
      <c r="F1380" s="1" t="str">
        <f t="shared" si="21"/>
        <v>AYSÉN</v>
      </c>
      <c r="G1380" s="1" t="s">
        <v>481</v>
      </c>
      <c r="H1380" s="1" t="s">
        <v>482</v>
      </c>
      <c r="I1380" s="5" t="s">
        <v>4911</v>
      </c>
      <c r="J1380" s="5">
        <v>74</v>
      </c>
      <c r="K1380" s="5" t="s">
        <v>20</v>
      </c>
      <c r="L1380" s="5" t="s">
        <v>30</v>
      </c>
      <c r="M1380" s="5">
        <v>55814</v>
      </c>
      <c r="N1380" s="5" t="s">
        <v>2588</v>
      </c>
      <c r="O1380" s="1" t="s">
        <v>2589</v>
      </c>
      <c r="P1380" s="1" t="s">
        <v>2390</v>
      </c>
      <c r="Q1380" s="1" t="s">
        <v>2390</v>
      </c>
      <c r="R1380" s="1" t="s">
        <v>26</v>
      </c>
      <c r="S1380" s="1" t="s">
        <v>31</v>
      </c>
      <c r="T1380" s="5">
        <v>173820</v>
      </c>
      <c r="U1380" s="1" t="s">
        <v>25</v>
      </c>
      <c r="V1380" s="1" t="s">
        <v>25</v>
      </c>
      <c r="W1380" s="1" t="s">
        <v>25</v>
      </c>
      <c r="X1380" s="1" t="s">
        <v>25</v>
      </c>
      <c r="Y1380" s="1" t="s">
        <v>25</v>
      </c>
      <c r="Z1380" s="1" t="s">
        <v>25</v>
      </c>
      <c r="AA1380" s="1" t="s">
        <v>25</v>
      </c>
      <c r="AB1380" s="1" t="s">
        <v>25</v>
      </c>
      <c r="AC1380" s="1" t="s">
        <v>4391</v>
      </c>
      <c r="AD1380" s="2">
        <v>0</v>
      </c>
      <c r="AE1380" s="2">
        <v>10</v>
      </c>
      <c r="AF1380" s="2">
        <v>618600</v>
      </c>
      <c r="AG1380" s="2">
        <v>311803</v>
      </c>
      <c r="AH1380" s="2">
        <v>0</v>
      </c>
      <c r="AI1380" s="2">
        <v>0</v>
      </c>
      <c r="AJ1380" s="2">
        <v>0</v>
      </c>
      <c r="AK1380" s="2">
        <v>0</v>
      </c>
      <c r="AL1380" s="25">
        <f>VLOOKUP(H1380,Tabla3[[#All],[Comuna]:[Codigo Comuna]],2,FALSE)</f>
        <v>11301</v>
      </c>
      <c r="AM1380" s="28">
        <f>VLOOKUP(AL1380,Poblacion!E$1:G$347,3,FALSE)</f>
        <v>3458</v>
      </c>
      <c r="AN1380" s="28">
        <f>VLOOKUP(AL1380,Tabla4[[#All],[Código Comuna]:[Población 2025 estimada]],3,FALSE)</f>
        <v>3751</v>
      </c>
      <c r="AO1380" s="26">
        <f>VLOOKUP(AL1380,Pobreza!B$1:E$346,4,FALSE)</f>
        <v>0.14349595742071311</v>
      </c>
    </row>
    <row r="1381" spans="1:41" ht="84" x14ac:dyDescent="0.25">
      <c r="A1381" s="5">
        <v>1693</v>
      </c>
      <c r="B1381" s="5" t="s">
        <v>2375</v>
      </c>
      <c r="C1381" s="5" t="s">
        <v>2375</v>
      </c>
      <c r="D1381" s="1" t="s">
        <v>2376</v>
      </c>
      <c r="E1381" s="1" t="s">
        <v>168</v>
      </c>
      <c r="F1381" s="1" t="str">
        <f t="shared" si="21"/>
        <v>AYSÉN</v>
      </c>
      <c r="G1381" s="1" t="s">
        <v>2135</v>
      </c>
      <c r="H1381" s="1" t="s">
        <v>2135</v>
      </c>
      <c r="I1381" s="5" t="s">
        <v>4911</v>
      </c>
      <c r="J1381" s="5">
        <v>80</v>
      </c>
      <c r="K1381" s="5" t="s">
        <v>20</v>
      </c>
      <c r="L1381" s="5" t="s">
        <v>30</v>
      </c>
      <c r="M1381" s="5">
        <v>56216</v>
      </c>
      <c r="N1381" s="5" t="s">
        <v>2590</v>
      </c>
      <c r="O1381" s="1" t="s">
        <v>2591</v>
      </c>
      <c r="P1381" s="1" t="s">
        <v>2390</v>
      </c>
      <c r="Q1381" s="1" t="s">
        <v>2390</v>
      </c>
      <c r="R1381" s="1" t="s">
        <v>26</v>
      </c>
      <c r="S1381" s="1" t="s">
        <v>31</v>
      </c>
      <c r="T1381" s="5">
        <v>175372</v>
      </c>
      <c r="U1381" s="1" t="s">
        <v>25</v>
      </c>
      <c r="V1381" s="1" t="s">
        <v>25</v>
      </c>
      <c r="W1381" s="1" t="s">
        <v>25</v>
      </c>
      <c r="X1381" s="1" t="s">
        <v>25</v>
      </c>
      <c r="Y1381" s="1" t="s">
        <v>25</v>
      </c>
      <c r="Z1381" s="1" t="s">
        <v>25</v>
      </c>
      <c r="AA1381" s="1" t="s">
        <v>25</v>
      </c>
      <c r="AB1381" s="1" t="s">
        <v>25</v>
      </c>
      <c r="AC1381" s="1" t="s">
        <v>4391</v>
      </c>
      <c r="AD1381" s="2">
        <v>0</v>
      </c>
      <c r="AE1381" s="2">
        <v>237000</v>
      </c>
      <c r="AF1381" s="2">
        <v>340405</v>
      </c>
      <c r="AG1381" s="2">
        <v>0</v>
      </c>
      <c r="AH1381" s="2">
        <v>0</v>
      </c>
      <c r="AI1381" s="2">
        <v>0</v>
      </c>
      <c r="AJ1381" s="2">
        <v>0</v>
      </c>
      <c r="AK1381" s="2">
        <v>0</v>
      </c>
      <c r="AL1381" s="25">
        <f>VLOOKUP(H1381,Tabla3[[#All],[Comuna]:[Codigo Comuna]],2,FALSE)</f>
        <v>11201</v>
      </c>
      <c r="AM1381" s="28">
        <f>VLOOKUP(AL1381,Poblacion!E$1:G$347,3,FALSE)</f>
        <v>23170</v>
      </c>
      <c r="AN1381" s="28">
        <f>VLOOKUP(AL1381,Tabla4[[#All],[Código Comuna]:[Población 2025 estimada]],3,FALSE)</f>
        <v>25250</v>
      </c>
      <c r="AO1381" s="26">
        <f>VLOOKUP(AL1381,Pobreza!B$1:E$346,4,FALSE)</f>
        <v>0.12797095783404169</v>
      </c>
    </row>
    <row r="1382" spans="1:41" ht="84" x14ac:dyDescent="0.25">
      <c r="A1382" s="5">
        <v>1694</v>
      </c>
      <c r="B1382" s="5" t="s">
        <v>2375</v>
      </c>
      <c r="C1382" s="5" t="s">
        <v>2375</v>
      </c>
      <c r="D1382" s="1" t="s">
        <v>2376</v>
      </c>
      <c r="E1382" s="1" t="s">
        <v>168</v>
      </c>
      <c r="F1382" s="1" t="str">
        <f t="shared" si="21"/>
        <v>AYSÉN</v>
      </c>
      <c r="G1382" s="1" t="s">
        <v>2135</v>
      </c>
      <c r="H1382" s="1" t="s">
        <v>2136</v>
      </c>
      <c r="I1382" s="5" t="s">
        <v>4911</v>
      </c>
      <c r="J1382" s="5">
        <v>81</v>
      </c>
      <c r="K1382" s="5" t="s">
        <v>20</v>
      </c>
      <c r="L1382" s="5" t="s">
        <v>30</v>
      </c>
      <c r="M1382" s="5">
        <v>56217</v>
      </c>
      <c r="N1382" s="5" t="s">
        <v>2592</v>
      </c>
      <c r="O1382" s="1" t="s">
        <v>2593</v>
      </c>
      <c r="P1382" s="1" t="s">
        <v>2390</v>
      </c>
      <c r="Q1382" s="1" t="s">
        <v>2390</v>
      </c>
      <c r="R1382" s="1" t="s">
        <v>26</v>
      </c>
      <c r="S1382" s="1" t="s">
        <v>31</v>
      </c>
      <c r="T1382" s="5">
        <v>175373</v>
      </c>
      <c r="U1382" s="1" t="s">
        <v>25</v>
      </c>
      <c r="V1382" s="1" t="s">
        <v>25</v>
      </c>
      <c r="W1382" s="1" t="s">
        <v>25</v>
      </c>
      <c r="X1382" s="1" t="s">
        <v>25</v>
      </c>
      <c r="Y1382" s="1" t="s">
        <v>25</v>
      </c>
      <c r="Z1382" s="1" t="s">
        <v>86</v>
      </c>
      <c r="AA1382" s="1" t="s">
        <v>25</v>
      </c>
      <c r="AB1382" s="1" t="s">
        <v>25</v>
      </c>
      <c r="AC1382" s="1" t="s">
        <v>4391</v>
      </c>
      <c r="AD1382" s="2">
        <v>0</v>
      </c>
      <c r="AE1382" s="2">
        <v>10</v>
      </c>
      <c r="AF1382" s="2">
        <v>515500</v>
      </c>
      <c r="AG1382" s="2">
        <v>1169111</v>
      </c>
      <c r="AH1382" s="2">
        <v>0</v>
      </c>
      <c r="AI1382" s="2">
        <v>0</v>
      </c>
      <c r="AJ1382" s="2">
        <v>0</v>
      </c>
      <c r="AK1382" s="2">
        <v>0</v>
      </c>
      <c r="AL1382" s="25">
        <f>VLOOKUP(H1382,Tabla3[[#All],[Comuna]:[Codigo Comuna]],2,FALSE)</f>
        <v>11202</v>
      </c>
      <c r="AM1382" s="28">
        <f>VLOOKUP(AL1382,Poblacion!E$1:G$347,3,FALSE)</f>
        <v>5137</v>
      </c>
      <c r="AN1382" s="28">
        <f>VLOOKUP(AL1382,Tabla4[[#All],[Código Comuna]:[Población 2025 estimada]],3,FALSE)</f>
        <v>5878</v>
      </c>
      <c r="AO1382" s="26">
        <f>VLOOKUP(AL1382,Pobreza!B$1:E$346,4,FALSE)</f>
        <v>0.123008957507306</v>
      </c>
    </row>
    <row r="1383" spans="1:41" ht="24" x14ac:dyDescent="0.25">
      <c r="A1383" s="6"/>
      <c r="B1383" s="5" t="s">
        <v>2375</v>
      </c>
      <c r="C1383" s="5" t="s">
        <v>2375</v>
      </c>
      <c r="D1383" s="1" t="s">
        <v>2376</v>
      </c>
      <c r="E1383" s="1" t="s">
        <v>116</v>
      </c>
      <c r="F1383" s="1" t="s">
        <v>121</v>
      </c>
      <c r="G1383" s="1" t="s">
        <v>121</v>
      </c>
      <c r="H1383" s="1" t="s">
        <v>485</v>
      </c>
      <c r="I1383" s="5" t="s">
        <v>4911</v>
      </c>
      <c r="J1383" s="6"/>
      <c r="K1383" s="5" t="s">
        <v>152</v>
      </c>
      <c r="L1383" s="5" t="s">
        <v>21</v>
      </c>
      <c r="M1383" s="5">
        <v>54388</v>
      </c>
      <c r="N1383" s="5" t="s">
        <v>2594</v>
      </c>
      <c r="O1383" s="1" t="s">
        <v>2595</v>
      </c>
      <c r="P1383" s="1" t="s">
        <v>2384</v>
      </c>
      <c r="Q1383" s="1" t="s">
        <v>25</v>
      </c>
      <c r="R1383" s="1" t="s">
        <v>26</v>
      </c>
      <c r="S1383" s="1" t="s">
        <v>31</v>
      </c>
      <c r="T1383" s="5">
        <v>168900</v>
      </c>
      <c r="U1383" s="1" t="s">
        <v>25</v>
      </c>
      <c r="V1383" s="1" t="s">
        <v>193</v>
      </c>
      <c r="W1383" s="1" t="s">
        <v>25</v>
      </c>
      <c r="X1383" s="1" t="s">
        <v>25</v>
      </c>
      <c r="Y1383" s="1" t="s">
        <v>25</v>
      </c>
      <c r="Z1383" s="1" t="s">
        <v>25</v>
      </c>
      <c r="AA1383" s="1" t="s">
        <v>25</v>
      </c>
      <c r="AB1383" s="1" t="s">
        <v>25</v>
      </c>
      <c r="AC1383" s="1" t="s">
        <v>4391</v>
      </c>
      <c r="AD1383" s="2">
        <v>0</v>
      </c>
      <c r="AE1383" s="2">
        <v>149931</v>
      </c>
      <c r="AF1383" s="2">
        <v>103100</v>
      </c>
      <c r="AG1383" s="2">
        <v>0</v>
      </c>
      <c r="AH1383" s="2">
        <v>0</v>
      </c>
      <c r="AI1383" s="2">
        <v>0</v>
      </c>
      <c r="AJ1383" s="2">
        <v>0</v>
      </c>
      <c r="AK1383" s="2">
        <v>0</v>
      </c>
      <c r="AL1383" s="25">
        <f>VLOOKUP(H1383,Tabla3[[#All],[Comuna]:[Codigo Comuna]],2,FALSE)</f>
        <v>12101</v>
      </c>
      <c r="AM1383" s="28">
        <f>VLOOKUP(AL1383,Poblacion!E$1:G$347,3,FALSE)</f>
        <v>132363</v>
      </c>
      <c r="AN1383" s="28">
        <f>VLOOKUP(AL1383,Tabla4[[#All],[Código Comuna]:[Población 2025 estimada]],3,FALSE)</f>
        <v>146465</v>
      </c>
      <c r="AO1383" s="26">
        <f>VLOOKUP(AL1383,Pobreza!B$1:E$346,4,FALSE)</f>
        <v>7.0771808106157991E-2</v>
      </c>
    </row>
    <row r="1384" spans="1:41" ht="72" x14ac:dyDescent="0.25">
      <c r="A1384" s="5">
        <v>1700</v>
      </c>
      <c r="B1384" s="5" t="s">
        <v>2375</v>
      </c>
      <c r="C1384" s="5" t="s">
        <v>2375</v>
      </c>
      <c r="D1384" s="1" t="s">
        <v>2376</v>
      </c>
      <c r="E1384" s="1" t="s">
        <v>116</v>
      </c>
      <c r="F1384" s="1" t="s">
        <v>121</v>
      </c>
      <c r="G1384" s="1" t="s">
        <v>493</v>
      </c>
      <c r="H1384" s="1" t="s">
        <v>494</v>
      </c>
      <c r="I1384" s="5" t="s">
        <v>4911</v>
      </c>
      <c r="J1384" s="5">
        <v>58</v>
      </c>
      <c r="K1384" s="5" t="s">
        <v>152</v>
      </c>
      <c r="L1384" s="5" t="s">
        <v>21</v>
      </c>
      <c r="M1384" s="5">
        <v>54549</v>
      </c>
      <c r="N1384" s="5" t="s">
        <v>2596</v>
      </c>
      <c r="O1384" s="1" t="s">
        <v>2597</v>
      </c>
      <c r="P1384" s="1" t="s">
        <v>2445</v>
      </c>
      <c r="Q1384" s="1" t="s">
        <v>2445</v>
      </c>
      <c r="R1384" s="1" t="s">
        <v>26</v>
      </c>
      <c r="S1384" s="1" t="s">
        <v>31</v>
      </c>
      <c r="T1384" s="5">
        <v>169402</v>
      </c>
      <c r="U1384" s="1" t="s">
        <v>25</v>
      </c>
      <c r="V1384" s="1" t="s">
        <v>25</v>
      </c>
      <c r="W1384" s="1" t="s">
        <v>25</v>
      </c>
      <c r="X1384" s="1" t="s">
        <v>25</v>
      </c>
      <c r="Y1384" s="1" t="s">
        <v>25</v>
      </c>
      <c r="Z1384" s="1" t="s">
        <v>86</v>
      </c>
      <c r="AA1384" s="1" t="s">
        <v>25</v>
      </c>
      <c r="AB1384" s="1" t="s">
        <v>25</v>
      </c>
      <c r="AC1384" s="1" t="s">
        <v>4394</v>
      </c>
      <c r="AD1384" s="2">
        <v>0</v>
      </c>
      <c r="AE1384" s="2">
        <v>734769</v>
      </c>
      <c r="AF1384" s="2">
        <v>271703</v>
      </c>
      <c r="AG1384" s="2">
        <v>0</v>
      </c>
      <c r="AH1384" s="2">
        <v>0</v>
      </c>
      <c r="AI1384" s="2">
        <v>0</v>
      </c>
      <c r="AJ1384" s="2">
        <v>0</v>
      </c>
      <c r="AK1384" s="2">
        <v>0</v>
      </c>
      <c r="AL1384" s="25">
        <f>VLOOKUP(H1384,Tabla3[[#All],[Comuna]:[Codigo Comuna]],2,FALSE)</f>
        <v>12401</v>
      </c>
      <c r="AM1384" s="28">
        <f>VLOOKUP(AL1384,Poblacion!E$1:G$347,3,FALSE)</f>
        <v>24152</v>
      </c>
      <c r="AN1384" s="28">
        <f>VLOOKUP(AL1384,Tabla4[[#All],[Código Comuna]:[Población 2025 estimada]],3,FALSE)</f>
        <v>24809</v>
      </c>
      <c r="AO1384" s="26">
        <f>VLOOKUP(AL1384,Pobreza!B$1:E$346,4,FALSE)</f>
        <v>4.6138393917347309E-2</v>
      </c>
    </row>
    <row r="1385" spans="1:41" ht="72" x14ac:dyDescent="0.25">
      <c r="A1385" s="5">
        <v>1701</v>
      </c>
      <c r="B1385" s="5" t="s">
        <v>2375</v>
      </c>
      <c r="C1385" s="5" t="s">
        <v>2375</v>
      </c>
      <c r="D1385" s="1" t="s">
        <v>2376</v>
      </c>
      <c r="E1385" s="1" t="s">
        <v>116</v>
      </c>
      <c r="F1385" s="1" t="s">
        <v>121</v>
      </c>
      <c r="G1385" s="1" t="s">
        <v>2208</v>
      </c>
      <c r="H1385" s="1" t="s">
        <v>2600</v>
      </c>
      <c r="I1385" s="5" t="s">
        <v>4911</v>
      </c>
      <c r="J1385" s="5">
        <v>4</v>
      </c>
      <c r="K1385" s="5" t="s">
        <v>20</v>
      </c>
      <c r="L1385" s="5" t="s">
        <v>30</v>
      </c>
      <c r="M1385" s="5">
        <v>35021</v>
      </c>
      <c r="N1385" s="5" t="s">
        <v>2598</v>
      </c>
      <c r="O1385" s="1" t="s">
        <v>2599</v>
      </c>
      <c r="P1385" s="1" t="s">
        <v>2445</v>
      </c>
      <c r="Q1385" s="1" t="s">
        <v>2445</v>
      </c>
      <c r="R1385" s="1" t="s">
        <v>26</v>
      </c>
      <c r="S1385" s="1" t="s">
        <v>31</v>
      </c>
      <c r="T1385" s="5">
        <v>117962</v>
      </c>
      <c r="U1385" s="1" t="s">
        <v>25</v>
      </c>
      <c r="V1385" s="1" t="s">
        <v>25</v>
      </c>
      <c r="W1385" s="1" t="s">
        <v>25</v>
      </c>
      <c r="X1385" s="1" t="s">
        <v>25</v>
      </c>
      <c r="Y1385" s="1" t="s">
        <v>25</v>
      </c>
      <c r="Z1385" s="1" t="s">
        <v>25</v>
      </c>
      <c r="AA1385" s="1" t="s">
        <v>25</v>
      </c>
      <c r="AB1385" s="1" t="s">
        <v>25</v>
      </c>
      <c r="AC1385" s="1" t="s">
        <v>4394</v>
      </c>
      <c r="AD1385" s="2">
        <v>0</v>
      </c>
      <c r="AE1385" s="2">
        <v>10352682</v>
      </c>
      <c r="AF1385" s="2">
        <v>8116627</v>
      </c>
      <c r="AG1385" s="2">
        <v>7029110</v>
      </c>
      <c r="AH1385" s="2">
        <v>3879904</v>
      </c>
      <c r="AI1385" s="2">
        <v>0</v>
      </c>
      <c r="AJ1385" s="2">
        <v>0</v>
      </c>
      <c r="AK1385" s="2">
        <v>0</v>
      </c>
      <c r="AL1385" s="25">
        <f>VLOOKUP(H1385,Tabla3[[#All],[Comuna]:[Codigo Comuna]],2,FALSE)</f>
        <v>12202</v>
      </c>
      <c r="AM1385" s="28">
        <f>VLOOKUP(AL1385,Poblacion!E$1:G$347,3,FALSE)</f>
        <v>60</v>
      </c>
      <c r="AN1385" s="28">
        <f>VLOOKUP(AL1385,Tabla4[[#All],[Código Comuna]:[Población 2025 estimada]],3,FALSE)</f>
        <v>154</v>
      </c>
      <c r="AO1385" s="26" t="e">
        <f>VLOOKUP(AL1385,Pobreza!B$1:E$346,4,FALSE)</f>
        <v>#N/A</v>
      </c>
    </row>
    <row r="1386" spans="1:41" ht="72" x14ac:dyDescent="0.25">
      <c r="A1386" s="5">
        <v>1702</v>
      </c>
      <c r="B1386" s="5" t="s">
        <v>2375</v>
      </c>
      <c r="C1386" s="5" t="s">
        <v>2375</v>
      </c>
      <c r="D1386" s="1" t="s">
        <v>2376</v>
      </c>
      <c r="E1386" s="1" t="s">
        <v>116</v>
      </c>
      <c r="F1386" s="1" t="s">
        <v>121</v>
      </c>
      <c r="G1386" s="1" t="s">
        <v>2208</v>
      </c>
      <c r="H1386" s="1" t="s">
        <v>2209</v>
      </c>
      <c r="I1386" s="5" t="s">
        <v>4912</v>
      </c>
      <c r="J1386" s="5">
        <v>7</v>
      </c>
      <c r="K1386" s="5" t="s">
        <v>20</v>
      </c>
      <c r="L1386" s="5" t="s">
        <v>30</v>
      </c>
      <c r="M1386" s="5">
        <v>40213</v>
      </c>
      <c r="N1386" s="5" t="s">
        <v>2601</v>
      </c>
      <c r="O1386" s="1" t="s">
        <v>2602</v>
      </c>
      <c r="P1386" s="1" t="s">
        <v>2379</v>
      </c>
      <c r="Q1386" s="1" t="s">
        <v>2379</v>
      </c>
      <c r="R1386" s="1" t="s">
        <v>26</v>
      </c>
      <c r="S1386" s="1" t="s">
        <v>135</v>
      </c>
      <c r="T1386" s="5">
        <v>166118</v>
      </c>
      <c r="U1386" s="1" t="s">
        <v>25</v>
      </c>
      <c r="V1386" s="1" t="s">
        <v>25</v>
      </c>
      <c r="W1386" s="1" t="s">
        <v>25</v>
      </c>
      <c r="X1386" s="1" t="s">
        <v>25</v>
      </c>
      <c r="Y1386" s="1" t="s">
        <v>25</v>
      </c>
      <c r="Z1386" s="1" t="s">
        <v>25</v>
      </c>
      <c r="AA1386" s="1" t="s">
        <v>25</v>
      </c>
      <c r="AB1386" s="1" t="s">
        <v>25</v>
      </c>
      <c r="AC1386" s="1" t="s">
        <v>4391</v>
      </c>
      <c r="AD1386" s="2">
        <v>0</v>
      </c>
      <c r="AE1386" s="2">
        <v>0</v>
      </c>
      <c r="AF1386" s="2">
        <v>10</v>
      </c>
      <c r="AG1386" s="2">
        <v>2062000</v>
      </c>
      <c r="AH1386" s="2">
        <v>5001688</v>
      </c>
      <c r="AI1386" s="2">
        <v>1031000</v>
      </c>
      <c r="AJ1386" s="2">
        <v>0</v>
      </c>
      <c r="AK1386" s="2">
        <v>0</v>
      </c>
      <c r="AL1386" s="25">
        <f>VLOOKUP(H1386,Tabla3[[#All],[Comuna]:[Codigo Comuna]],2,FALSE)</f>
        <v>12201</v>
      </c>
      <c r="AM1386" s="28">
        <f>VLOOKUP(AL1386,Poblacion!E$1:G$347,3,FALSE)</f>
        <v>1750</v>
      </c>
      <c r="AN1386" s="28">
        <f>VLOOKUP(AL1386,Tabla4[[#All],[Código Comuna]:[Población 2025 estimada]],3,FALSE)</f>
        <v>1963</v>
      </c>
      <c r="AO1386" s="26">
        <f>VLOOKUP(AL1386,Pobreza!B$1:E$346,4,FALSE)</f>
        <v>1.5795174024254309E-2</v>
      </c>
    </row>
    <row r="1387" spans="1:41" ht="84" x14ac:dyDescent="0.25">
      <c r="A1387" s="5">
        <v>1703</v>
      </c>
      <c r="B1387" s="5" t="s">
        <v>2375</v>
      </c>
      <c r="C1387" s="5" t="s">
        <v>2375</v>
      </c>
      <c r="D1387" s="1" t="s">
        <v>2376</v>
      </c>
      <c r="E1387" s="1" t="s">
        <v>116</v>
      </c>
      <c r="F1387" s="1" t="s">
        <v>121</v>
      </c>
      <c r="G1387" s="1" t="s">
        <v>2208</v>
      </c>
      <c r="H1387" s="1" t="s">
        <v>2209</v>
      </c>
      <c r="I1387" s="5" t="s">
        <v>4911</v>
      </c>
      <c r="J1387" s="5">
        <v>8</v>
      </c>
      <c r="K1387" s="5" t="s">
        <v>20</v>
      </c>
      <c r="L1387" s="5" t="s">
        <v>30</v>
      </c>
      <c r="M1387" s="5">
        <v>41639</v>
      </c>
      <c r="N1387" s="5" t="s">
        <v>2603</v>
      </c>
      <c r="O1387" s="1" t="s">
        <v>2604</v>
      </c>
      <c r="P1387" s="1" t="s">
        <v>2480</v>
      </c>
      <c r="Q1387" s="1" t="s">
        <v>2480</v>
      </c>
      <c r="R1387" s="1" t="s">
        <v>26</v>
      </c>
      <c r="S1387" s="1" t="s">
        <v>226</v>
      </c>
      <c r="T1387" s="5">
        <v>160335</v>
      </c>
      <c r="U1387" s="1" t="s">
        <v>25</v>
      </c>
      <c r="V1387" s="1" t="s">
        <v>25</v>
      </c>
      <c r="W1387" s="1" t="s">
        <v>25</v>
      </c>
      <c r="X1387" s="1" t="s">
        <v>25</v>
      </c>
      <c r="Y1387" s="1" t="s">
        <v>25</v>
      </c>
      <c r="Z1387" s="1" t="s">
        <v>86</v>
      </c>
      <c r="AA1387" s="1" t="s">
        <v>25</v>
      </c>
      <c r="AB1387" s="1" t="s">
        <v>25</v>
      </c>
      <c r="AC1387" s="1" t="s">
        <v>4391</v>
      </c>
      <c r="AD1387" s="2">
        <v>0</v>
      </c>
      <c r="AE1387" s="2">
        <v>2084000</v>
      </c>
      <c r="AF1387" s="2">
        <v>4297208</v>
      </c>
      <c r="AG1387" s="2">
        <v>4174881</v>
      </c>
      <c r="AH1387" s="2">
        <v>0</v>
      </c>
      <c r="AI1387" s="2">
        <v>0</v>
      </c>
      <c r="AJ1387" s="2">
        <v>0</v>
      </c>
      <c r="AK1387" s="2">
        <v>0</v>
      </c>
      <c r="AL1387" s="25">
        <f>VLOOKUP(H1387,Tabla3[[#All],[Comuna]:[Codigo Comuna]],2,FALSE)</f>
        <v>12201</v>
      </c>
      <c r="AM1387" s="28">
        <f>VLOOKUP(AL1387,Poblacion!E$1:G$347,3,FALSE)</f>
        <v>1750</v>
      </c>
      <c r="AN1387" s="28">
        <f>VLOOKUP(AL1387,Tabla4[[#All],[Código Comuna]:[Población 2025 estimada]],3,FALSE)</f>
        <v>1963</v>
      </c>
      <c r="AO1387" s="26">
        <f>VLOOKUP(AL1387,Pobreza!B$1:E$346,4,FALSE)</f>
        <v>1.5795174024254309E-2</v>
      </c>
    </row>
    <row r="1388" spans="1:41" ht="24" x14ac:dyDescent="0.25">
      <c r="A1388" s="6"/>
      <c r="B1388" s="5" t="s">
        <v>2375</v>
      </c>
      <c r="C1388" s="5" t="s">
        <v>2375</v>
      </c>
      <c r="D1388" s="1" t="s">
        <v>2376</v>
      </c>
      <c r="E1388" s="1" t="s">
        <v>116</v>
      </c>
      <c r="F1388" s="1" t="s">
        <v>121</v>
      </c>
      <c r="G1388" s="1" t="s">
        <v>121</v>
      </c>
      <c r="H1388" s="1" t="s">
        <v>2229</v>
      </c>
      <c r="I1388" s="5" t="s">
        <v>4911</v>
      </c>
      <c r="J1388" s="6"/>
      <c r="K1388" s="5" t="s">
        <v>20</v>
      </c>
      <c r="L1388" s="5" t="s">
        <v>21</v>
      </c>
      <c r="M1388" s="5">
        <v>48586</v>
      </c>
      <c r="N1388" s="5" t="s">
        <v>2605</v>
      </c>
      <c r="O1388" s="1" t="s">
        <v>2606</v>
      </c>
      <c r="P1388" s="1" t="s">
        <v>2445</v>
      </c>
      <c r="Q1388" s="1" t="s">
        <v>25</v>
      </c>
      <c r="R1388" s="1" t="s">
        <v>89</v>
      </c>
      <c r="S1388" s="1" t="s">
        <v>90</v>
      </c>
      <c r="T1388" s="5">
        <v>160573</v>
      </c>
      <c r="U1388" s="1" t="s">
        <v>500</v>
      </c>
      <c r="V1388" s="1" t="s">
        <v>25</v>
      </c>
      <c r="W1388" s="1" t="s">
        <v>25</v>
      </c>
      <c r="X1388" s="1" t="s">
        <v>25</v>
      </c>
      <c r="Y1388" s="1" t="s">
        <v>25</v>
      </c>
      <c r="Z1388" s="1" t="s">
        <v>25</v>
      </c>
      <c r="AA1388" s="1" t="s">
        <v>25</v>
      </c>
      <c r="AB1388" s="1" t="s">
        <v>25</v>
      </c>
      <c r="AC1388" s="1" t="s">
        <v>4394</v>
      </c>
      <c r="AD1388" s="2">
        <v>0</v>
      </c>
      <c r="AE1388" s="2">
        <v>10</v>
      </c>
      <c r="AF1388" s="2">
        <v>143185</v>
      </c>
      <c r="AG1388" s="2">
        <v>0</v>
      </c>
      <c r="AH1388" s="2">
        <v>0</v>
      </c>
      <c r="AI1388" s="2">
        <v>0</v>
      </c>
      <c r="AJ1388" s="2">
        <v>0</v>
      </c>
      <c r="AK1388" s="2">
        <v>0</v>
      </c>
      <c r="AL1388" s="25">
        <f>VLOOKUP(H1388,Tabla3[[#All],[Comuna]:[Codigo Comuna]],2,FALSE)</f>
        <v>12103</v>
      </c>
      <c r="AM1388" s="28">
        <f>VLOOKUP(AL1388,Poblacion!E$1:G$347,3,FALSE)</f>
        <v>102</v>
      </c>
      <c r="AN1388" s="28">
        <f>VLOOKUP(AL1388,Tabla4[[#All],[Código Comuna]:[Población 2025 estimada]],3,FALSE)</f>
        <v>202</v>
      </c>
      <c r="AO1388" s="26">
        <f>VLOOKUP(AL1388,Pobreza!B$1:E$346,4,FALSE)</f>
        <v>1.1331582317061701E-3</v>
      </c>
    </row>
    <row r="1389" spans="1:41" ht="60" x14ac:dyDescent="0.25">
      <c r="A1389" s="5">
        <v>1705</v>
      </c>
      <c r="B1389" s="5" t="s">
        <v>2375</v>
      </c>
      <c r="C1389" s="5" t="s">
        <v>2375</v>
      </c>
      <c r="D1389" s="1" t="s">
        <v>2376</v>
      </c>
      <c r="E1389" s="1" t="s">
        <v>116</v>
      </c>
      <c r="F1389" s="1" t="s">
        <v>121</v>
      </c>
      <c r="G1389" s="1" t="s">
        <v>493</v>
      </c>
      <c r="H1389" s="1" t="s">
        <v>494</v>
      </c>
      <c r="I1389" s="5" t="s">
        <v>4911</v>
      </c>
      <c r="J1389" s="5">
        <v>30</v>
      </c>
      <c r="K1389" s="5" t="s">
        <v>20</v>
      </c>
      <c r="L1389" s="5" t="s">
        <v>21</v>
      </c>
      <c r="M1389" s="5">
        <v>48897</v>
      </c>
      <c r="N1389" s="5" t="s">
        <v>2607</v>
      </c>
      <c r="O1389" s="1" t="s">
        <v>2608</v>
      </c>
      <c r="P1389" s="1" t="s">
        <v>2384</v>
      </c>
      <c r="Q1389" s="1" t="s">
        <v>2384</v>
      </c>
      <c r="R1389" s="1" t="s">
        <v>250</v>
      </c>
      <c r="S1389" s="1" t="s">
        <v>346</v>
      </c>
      <c r="T1389" s="5">
        <v>175924</v>
      </c>
      <c r="U1389" s="1" t="s">
        <v>25</v>
      </c>
      <c r="V1389" s="1" t="s">
        <v>25</v>
      </c>
      <c r="W1389" s="1" t="s">
        <v>25</v>
      </c>
      <c r="X1389" s="1" t="s">
        <v>25</v>
      </c>
      <c r="Y1389" s="1" t="s">
        <v>25</v>
      </c>
      <c r="Z1389" s="1" t="s">
        <v>25</v>
      </c>
      <c r="AA1389" s="1" t="s">
        <v>25</v>
      </c>
      <c r="AB1389" s="1" t="s">
        <v>25</v>
      </c>
      <c r="AC1389" s="1" t="s">
        <v>4391</v>
      </c>
      <c r="AD1389" s="2">
        <v>0</v>
      </c>
      <c r="AE1389" s="2">
        <v>287000</v>
      </c>
      <c r="AF1389" s="2">
        <v>662502</v>
      </c>
      <c r="AG1389" s="2">
        <v>0</v>
      </c>
      <c r="AH1389" s="2">
        <v>0</v>
      </c>
      <c r="AI1389" s="2">
        <v>0</v>
      </c>
      <c r="AJ1389" s="2">
        <v>0</v>
      </c>
      <c r="AK1389" s="2">
        <v>0</v>
      </c>
      <c r="AL1389" s="25">
        <f>VLOOKUP(H1389,Tabla3[[#All],[Comuna]:[Codigo Comuna]],2,FALSE)</f>
        <v>12401</v>
      </c>
      <c r="AM1389" s="28">
        <f>VLOOKUP(AL1389,Poblacion!E$1:G$347,3,FALSE)</f>
        <v>24152</v>
      </c>
      <c r="AN1389" s="28">
        <f>VLOOKUP(AL1389,Tabla4[[#All],[Código Comuna]:[Población 2025 estimada]],3,FALSE)</f>
        <v>24809</v>
      </c>
      <c r="AO1389" s="26">
        <f>VLOOKUP(AL1389,Pobreza!B$1:E$346,4,FALSE)</f>
        <v>4.6138393917347309E-2</v>
      </c>
    </row>
    <row r="1390" spans="1:41" ht="72" x14ac:dyDescent="0.25">
      <c r="A1390" s="5">
        <v>1707</v>
      </c>
      <c r="B1390" s="5" t="s">
        <v>2375</v>
      </c>
      <c r="C1390" s="5" t="s">
        <v>2375</v>
      </c>
      <c r="D1390" s="1" t="s">
        <v>2376</v>
      </c>
      <c r="E1390" s="1" t="s">
        <v>116</v>
      </c>
      <c r="F1390" s="1" t="s">
        <v>121</v>
      </c>
      <c r="G1390" s="1" t="s">
        <v>2611</v>
      </c>
      <c r="H1390" s="1" t="s">
        <v>2612</v>
      </c>
      <c r="I1390" s="5" t="s">
        <v>4911</v>
      </c>
      <c r="J1390" s="5">
        <v>55</v>
      </c>
      <c r="K1390" s="5" t="s">
        <v>20</v>
      </c>
      <c r="L1390" s="5" t="s">
        <v>21</v>
      </c>
      <c r="M1390" s="5">
        <v>54383</v>
      </c>
      <c r="N1390" s="5" t="s">
        <v>2609</v>
      </c>
      <c r="O1390" s="1" t="s">
        <v>2610</v>
      </c>
      <c r="P1390" s="1" t="s">
        <v>2445</v>
      </c>
      <c r="Q1390" s="1" t="s">
        <v>2445</v>
      </c>
      <c r="R1390" s="1" t="s">
        <v>26</v>
      </c>
      <c r="S1390" s="1" t="s">
        <v>42</v>
      </c>
      <c r="T1390" s="5">
        <v>168881</v>
      </c>
      <c r="U1390" s="1" t="s">
        <v>25</v>
      </c>
      <c r="V1390" s="1" t="s">
        <v>25</v>
      </c>
      <c r="W1390" s="1" t="s">
        <v>25</v>
      </c>
      <c r="X1390" s="1" t="s">
        <v>25</v>
      </c>
      <c r="Y1390" s="1" t="s">
        <v>25</v>
      </c>
      <c r="Z1390" s="1" t="s">
        <v>86</v>
      </c>
      <c r="AA1390" s="1" t="s">
        <v>25</v>
      </c>
      <c r="AB1390" s="1" t="s">
        <v>25</v>
      </c>
      <c r="AC1390" s="1" t="s">
        <v>4394</v>
      </c>
      <c r="AD1390" s="2">
        <v>0</v>
      </c>
      <c r="AE1390" s="2">
        <v>295014.30200000003</v>
      </c>
      <c r="AF1390" s="2">
        <v>34343</v>
      </c>
      <c r="AG1390" s="2">
        <v>0</v>
      </c>
      <c r="AH1390" s="2">
        <v>0</v>
      </c>
      <c r="AI1390" s="2">
        <v>0</v>
      </c>
      <c r="AJ1390" s="2">
        <v>0</v>
      </c>
      <c r="AK1390" s="2">
        <v>0</v>
      </c>
      <c r="AL1390" s="25" t="e">
        <f>VLOOKUP(H1390,Tabla3[[#All],[Comuna]:[Codigo Comuna]],2,FALSE)</f>
        <v>#N/A</v>
      </c>
      <c r="AM1390" s="28" t="e">
        <f>VLOOKUP(AL1390,Poblacion!E$1:G$347,3,FALSE)</f>
        <v>#N/A</v>
      </c>
      <c r="AN1390" s="28" t="e">
        <f>VLOOKUP(AL1390,Tabla4[[#All],[Código Comuna]:[Población 2025 estimada]],3,FALSE)</f>
        <v>#N/A</v>
      </c>
      <c r="AO1390" s="26" t="e">
        <f>VLOOKUP(AL1390,Pobreza!B$1:E$346,4,FALSE)</f>
        <v>#N/A</v>
      </c>
    </row>
    <row r="1391" spans="1:41" ht="72" x14ac:dyDescent="0.25">
      <c r="A1391" s="5">
        <v>1708</v>
      </c>
      <c r="B1391" s="5" t="s">
        <v>2375</v>
      </c>
      <c r="C1391" s="5" t="s">
        <v>2375</v>
      </c>
      <c r="D1391" s="1" t="s">
        <v>2376</v>
      </c>
      <c r="E1391" s="1" t="s">
        <v>116</v>
      </c>
      <c r="F1391" s="1" t="s">
        <v>121</v>
      </c>
      <c r="G1391" s="1" t="s">
        <v>2611</v>
      </c>
      <c r="H1391" s="1" t="s">
        <v>2612</v>
      </c>
      <c r="I1391" s="5" t="s">
        <v>4911</v>
      </c>
      <c r="J1391" s="5">
        <v>55</v>
      </c>
      <c r="K1391" s="5" t="s">
        <v>20</v>
      </c>
      <c r="L1391" s="5" t="s">
        <v>30</v>
      </c>
      <c r="M1391" s="5">
        <v>54383</v>
      </c>
      <c r="N1391" s="5" t="s">
        <v>2609</v>
      </c>
      <c r="O1391" s="1" t="s">
        <v>2610</v>
      </c>
      <c r="P1391" s="1" t="s">
        <v>2445</v>
      </c>
      <c r="Q1391" s="1" t="s">
        <v>2445</v>
      </c>
      <c r="R1391" s="1" t="s">
        <v>26</v>
      </c>
      <c r="S1391" s="1" t="s">
        <v>31</v>
      </c>
      <c r="T1391" s="5">
        <v>168882</v>
      </c>
      <c r="U1391" s="1" t="s">
        <v>25</v>
      </c>
      <c r="V1391" s="1" t="s">
        <v>25</v>
      </c>
      <c r="W1391" s="1" t="s">
        <v>25</v>
      </c>
      <c r="X1391" s="1" t="s">
        <v>25</v>
      </c>
      <c r="Y1391" s="1" t="s">
        <v>25</v>
      </c>
      <c r="Z1391" s="1" t="s">
        <v>86</v>
      </c>
      <c r="AA1391" s="1" t="s">
        <v>25</v>
      </c>
      <c r="AB1391" s="1" t="s">
        <v>25</v>
      </c>
      <c r="AC1391" s="1" t="s">
        <v>4394</v>
      </c>
      <c r="AD1391" s="2">
        <v>0</v>
      </c>
      <c r="AE1391" s="2">
        <v>4052184.8059999999</v>
      </c>
      <c r="AF1391" s="2">
        <v>930379</v>
      </c>
      <c r="AG1391" s="2">
        <v>0</v>
      </c>
      <c r="AH1391" s="2">
        <v>0</v>
      </c>
      <c r="AI1391" s="2">
        <v>0</v>
      </c>
      <c r="AJ1391" s="2">
        <v>0</v>
      </c>
      <c r="AK1391" s="2">
        <v>0</v>
      </c>
      <c r="AL1391" s="25" t="e">
        <f>VLOOKUP(H1391,Tabla3[[#All],[Comuna]:[Codigo Comuna]],2,FALSE)</f>
        <v>#N/A</v>
      </c>
      <c r="AM1391" s="28" t="e">
        <f>VLOOKUP(AL1391,Poblacion!E$1:G$347,3,FALSE)</f>
        <v>#N/A</v>
      </c>
      <c r="AN1391" s="28" t="e">
        <f>VLOOKUP(AL1391,Tabla4[[#All],[Código Comuna]:[Población 2025 estimada]],3,FALSE)</f>
        <v>#N/A</v>
      </c>
      <c r="AO1391" s="26" t="e">
        <f>VLOOKUP(AL1391,Pobreza!B$1:E$346,4,FALSE)</f>
        <v>#N/A</v>
      </c>
    </row>
    <row r="1392" spans="1:41" ht="60" x14ac:dyDescent="0.25">
      <c r="A1392" s="5">
        <v>1709</v>
      </c>
      <c r="B1392" s="5" t="s">
        <v>2375</v>
      </c>
      <c r="C1392" s="5" t="s">
        <v>2375</v>
      </c>
      <c r="D1392" s="1" t="s">
        <v>2376</v>
      </c>
      <c r="E1392" s="1" t="s">
        <v>116</v>
      </c>
      <c r="F1392" s="1" t="s">
        <v>121</v>
      </c>
      <c r="G1392" s="1" t="s">
        <v>121</v>
      </c>
      <c r="H1392" s="1" t="s">
        <v>485</v>
      </c>
      <c r="I1392" s="5" t="s">
        <v>4912</v>
      </c>
      <c r="J1392" s="5">
        <v>56</v>
      </c>
      <c r="K1392" s="5" t="s">
        <v>20</v>
      </c>
      <c r="L1392" s="5" t="s">
        <v>21</v>
      </c>
      <c r="M1392" s="5">
        <v>54387</v>
      </c>
      <c r="N1392" s="5" t="s">
        <v>2613</v>
      </c>
      <c r="O1392" s="1" t="s">
        <v>2614</v>
      </c>
      <c r="P1392" s="1" t="s">
        <v>2384</v>
      </c>
      <c r="Q1392" s="1" t="s">
        <v>2384</v>
      </c>
      <c r="R1392" s="1" t="s">
        <v>89</v>
      </c>
      <c r="S1392" s="1" t="s">
        <v>106</v>
      </c>
      <c r="T1392" s="5">
        <v>168896</v>
      </c>
      <c r="U1392" s="1" t="s">
        <v>25</v>
      </c>
      <c r="V1392" s="1" t="s">
        <v>193</v>
      </c>
      <c r="W1392" s="1" t="s">
        <v>25</v>
      </c>
      <c r="X1392" s="1" t="s">
        <v>25</v>
      </c>
      <c r="Y1392" s="1" t="s">
        <v>25</v>
      </c>
      <c r="Z1392" s="1" t="s">
        <v>25</v>
      </c>
      <c r="AA1392" s="1" t="s">
        <v>25</v>
      </c>
      <c r="AB1392" s="1" t="s">
        <v>25</v>
      </c>
      <c r="AC1392" s="1" t="s">
        <v>4391</v>
      </c>
      <c r="AD1392" s="2">
        <v>0</v>
      </c>
      <c r="AE1392" s="2">
        <v>0</v>
      </c>
      <c r="AF1392" s="2">
        <v>10</v>
      </c>
      <c r="AG1392" s="2">
        <v>0</v>
      </c>
      <c r="AH1392" s="2">
        <v>0</v>
      </c>
      <c r="AI1392" s="2">
        <v>0</v>
      </c>
      <c r="AJ1392" s="2">
        <v>0</v>
      </c>
      <c r="AK1392" s="2">
        <v>0</v>
      </c>
      <c r="AL1392" s="25">
        <f>VLOOKUP(H1392,Tabla3[[#All],[Comuna]:[Codigo Comuna]],2,FALSE)</f>
        <v>12101</v>
      </c>
      <c r="AM1392" s="28">
        <f>VLOOKUP(AL1392,Poblacion!E$1:G$347,3,FALSE)</f>
        <v>132363</v>
      </c>
      <c r="AN1392" s="28">
        <f>VLOOKUP(AL1392,Tabla4[[#All],[Código Comuna]:[Población 2025 estimada]],3,FALSE)</f>
        <v>146465</v>
      </c>
      <c r="AO1392" s="26">
        <f>VLOOKUP(AL1392,Pobreza!B$1:E$346,4,FALSE)</f>
        <v>7.0771808106157991E-2</v>
      </c>
    </row>
    <row r="1393" spans="1:41" ht="60" x14ac:dyDescent="0.25">
      <c r="A1393" s="5">
        <v>1710</v>
      </c>
      <c r="B1393" s="5" t="s">
        <v>2375</v>
      </c>
      <c r="C1393" s="5" t="s">
        <v>2375</v>
      </c>
      <c r="D1393" s="1" t="s">
        <v>2376</v>
      </c>
      <c r="E1393" s="1" t="s">
        <v>116</v>
      </c>
      <c r="F1393" s="1" t="s">
        <v>121</v>
      </c>
      <c r="G1393" s="1" t="s">
        <v>121</v>
      </c>
      <c r="H1393" s="1" t="s">
        <v>485</v>
      </c>
      <c r="I1393" s="5" t="s">
        <v>4911</v>
      </c>
      <c r="J1393" s="5">
        <v>56</v>
      </c>
      <c r="K1393" s="5" t="s">
        <v>20</v>
      </c>
      <c r="L1393" s="5" t="s">
        <v>32</v>
      </c>
      <c r="M1393" s="5">
        <v>54387</v>
      </c>
      <c r="N1393" s="5" t="s">
        <v>2613</v>
      </c>
      <c r="O1393" s="1" t="s">
        <v>2614</v>
      </c>
      <c r="P1393" s="1" t="s">
        <v>2384</v>
      </c>
      <c r="Q1393" s="1" t="s">
        <v>2384</v>
      </c>
      <c r="R1393" s="1" t="s">
        <v>89</v>
      </c>
      <c r="S1393" s="1" t="s">
        <v>33</v>
      </c>
      <c r="T1393" s="5">
        <v>168897</v>
      </c>
      <c r="U1393" s="1" t="s">
        <v>25</v>
      </c>
      <c r="V1393" s="1" t="s">
        <v>193</v>
      </c>
      <c r="W1393" s="1" t="s">
        <v>25</v>
      </c>
      <c r="X1393" s="1" t="s">
        <v>25</v>
      </c>
      <c r="Y1393" s="1" t="s">
        <v>25</v>
      </c>
      <c r="Z1393" s="1" t="s">
        <v>25</v>
      </c>
      <c r="AA1393" s="1" t="s">
        <v>25</v>
      </c>
      <c r="AB1393" s="1" t="s">
        <v>25</v>
      </c>
      <c r="AC1393" s="1" t="s">
        <v>4391</v>
      </c>
      <c r="AD1393" s="2">
        <v>0</v>
      </c>
      <c r="AE1393" s="2">
        <v>150</v>
      </c>
      <c r="AF1393" s="2">
        <v>155</v>
      </c>
      <c r="AG1393" s="2">
        <v>0</v>
      </c>
      <c r="AH1393" s="2">
        <v>0</v>
      </c>
      <c r="AI1393" s="2">
        <v>0</v>
      </c>
      <c r="AJ1393" s="2">
        <v>0</v>
      </c>
      <c r="AK1393" s="2">
        <v>0</v>
      </c>
      <c r="AL1393" s="25">
        <f>VLOOKUP(H1393,Tabla3[[#All],[Comuna]:[Codigo Comuna]],2,FALSE)</f>
        <v>12101</v>
      </c>
      <c r="AM1393" s="28">
        <f>VLOOKUP(AL1393,Poblacion!E$1:G$347,3,FALSE)</f>
        <v>132363</v>
      </c>
      <c r="AN1393" s="28">
        <f>VLOOKUP(AL1393,Tabla4[[#All],[Código Comuna]:[Población 2025 estimada]],3,FALSE)</f>
        <v>146465</v>
      </c>
      <c r="AO1393" s="26">
        <f>VLOOKUP(AL1393,Pobreza!B$1:E$346,4,FALSE)</f>
        <v>7.0771808106157991E-2</v>
      </c>
    </row>
    <row r="1394" spans="1:41" ht="84" x14ac:dyDescent="0.25">
      <c r="A1394" s="5">
        <v>1711</v>
      </c>
      <c r="B1394" s="5" t="s">
        <v>2375</v>
      </c>
      <c r="C1394" s="5" t="s">
        <v>2375</v>
      </c>
      <c r="D1394" s="1" t="s">
        <v>2376</v>
      </c>
      <c r="E1394" s="1" t="s">
        <v>116</v>
      </c>
      <c r="F1394" s="1" t="s">
        <v>121</v>
      </c>
      <c r="G1394" s="1" t="s">
        <v>493</v>
      </c>
      <c r="H1394" s="1" t="s">
        <v>494</v>
      </c>
      <c r="I1394" s="5" t="s">
        <v>4911</v>
      </c>
      <c r="J1394" s="5">
        <v>63</v>
      </c>
      <c r="K1394" s="5" t="s">
        <v>20</v>
      </c>
      <c r="L1394" s="5" t="s">
        <v>30</v>
      </c>
      <c r="M1394" s="5">
        <v>55156</v>
      </c>
      <c r="N1394" s="5" t="s">
        <v>2615</v>
      </c>
      <c r="O1394" s="1" t="s">
        <v>2616</v>
      </c>
      <c r="P1394" s="1" t="s">
        <v>2390</v>
      </c>
      <c r="Q1394" s="1" t="s">
        <v>2390</v>
      </c>
      <c r="R1394" s="1" t="s">
        <v>26</v>
      </c>
      <c r="S1394" s="1" t="s">
        <v>31</v>
      </c>
      <c r="T1394" s="5">
        <v>171482</v>
      </c>
      <c r="U1394" s="1" t="s">
        <v>25</v>
      </c>
      <c r="V1394" s="1" t="s">
        <v>25</v>
      </c>
      <c r="W1394" s="1" t="s">
        <v>25</v>
      </c>
      <c r="X1394" s="1" t="s">
        <v>25</v>
      </c>
      <c r="Y1394" s="1" t="s">
        <v>25</v>
      </c>
      <c r="Z1394" s="1" t="s">
        <v>25</v>
      </c>
      <c r="AA1394" s="1" t="s">
        <v>25</v>
      </c>
      <c r="AB1394" s="1" t="s">
        <v>25</v>
      </c>
      <c r="AC1394" s="1" t="s">
        <v>4391</v>
      </c>
      <c r="AD1394" s="2">
        <v>0</v>
      </c>
      <c r="AE1394" s="2">
        <v>10</v>
      </c>
      <c r="AF1394" s="2">
        <v>502097</v>
      </c>
      <c r="AG1394" s="2">
        <v>0</v>
      </c>
      <c r="AH1394" s="2">
        <v>0</v>
      </c>
      <c r="AI1394" s="2">
        <v>0</v>
      </c>
      <c r="AJ1394" s="2">
        <v>0</v>
      </c>
      <c r="AK1394" s="2">
        <v>0</v>
      </c>
      <c r="AL1394" s="25">
        <f>VLOOKUP(H1394,Tabla3[[#All],[Comuna]:[Codigo Comuna]],2,FALSE)</f>
        <v>12401</v>
      </c>
      <c r="AM1394" s="28">
        <f>VLOOKUP(AL1394,Poblacion!E$1:G$347,3,FALSE)</f>
        <v>24152</v>
      </c>
      <c r="AN1394" s="28">
        <f>VLOOKUP(AL1394,Tabla4[[#All],[Código Comuna]:[Población 2025 estimada]],3,FALSE)</f>
        <v>24809</v>
      </c>
      <c r="AO1394" s="26">
        <f>VLOOKUP(AL1394,Pobreza!B$1:E$346,4,FALSE)</f>
        <v>4.6138393917347309E-2</v>
      </c>
    </row>
    <row r="1395" spans="1:41" ht="24" x14ac:dyDescent="0.25">
      <c r="A1395" s="6"/>
      <c r="B1395" s="5" t="s">
        <v>2617</v>
      </c>
      <c r="C1395" s="5" t="s">
        <v>2617</v>
      </c>
      <c r="D1395" s="1" t="s">
        <v>2618</v>
      </c>
      <c r="E1395" s="1" t="s">
        <v>18</v>
      </c>
      <c r="F1395" s="1" t="str">
        <f t="shared" si="21"/>
        <v>ARICA Y PARINACOTA</v>
      </c>
      <c r="G1395" s="1" t="s">
        <v>29</v>
      </c>
      <c r="H1395" s="1" t="s">
        <v>29</v>
      </c>
      <c r="I1395" s="5" t="s">
        <v>4912</v>
      </c>
      <c r="J1395" s="6"/>
      <c r="K1395" s="5" t="s">
        <v>20</v>
      </c>
      <c r="L1395" s="5" t="s">
        <v>30</v>
      </c>
      <c r="M1395" s="6"/>
      <c r="N1395" s="5" t="s">
        <v>2619</v>
      </c>
      <c r="O1395" s="1" t="s">
        <v>2620</v>
      </c>
      <c r="P1395" s="1" t="s">
        <v>25</v>
      </c>
      <c r="Q1395" s="1" t="s">
        <v>25</v>
      </c>
      <c r="R1395" s="1" t="s">
        <v>26</v>
      </c>
      <c r="S1395" s="1" t="s">
        <v>31</v>
      </c>
      <c r="T1395" s="6"/>
      <c r="U1395" s="1" t="s">
        <v>25</v>
      </c>
      <c r="V1395" s="1" t="s">
        <v>25</v>
      </c>
      <c r="W1395" s="1" t="s">
        <v>25</v>
      </c>
      <c r="X1395" s="1" t="s">
        <v>25</v>
      </c>
      <c r="Y1395" s="1" t="s">
        <v>25</v>
      </c>
      <c r="Z1395" s="1" t="s">
        <v>25</v>
      </c>
      <c r="AA1395" s="1" t="s">
        <v>25</v>
      </c>
      <c r="AB1395" s="1" t="s">
        <v>25</v>
      </c>
      <c r="AC1395" s="1" t="s">
        <v>25</v>
      </c>
      <c r="AD1395" s="2">
        <v>0</v>
      </c>
      <c r="AE1395" s="2">
        <v>0</v>
      </c>
      <c r="AF1395" s="2">
        <v>10310</v>
      </c>
      <c r="AG1395" s="2">
        <v>319610</v>
      </c>
      <c r="AH1395" s="2">
        <v>0</v>
      </c>
      <c r="AI1395" s="2">
        <v>0</v>
      </c>
      <c r="AJ1395" s="2">
        <v>0</v>
      </c>
      <c r="AK1395" s="2">
        <v>0</v>
      </c>
      <c r="AL1395" s="25">
        <f>VLOOKUP(H1395,Tabla3[[#All],[Comuna]:[Codigo Comuna]],2,FALSE)</f>
        <v>15101</v>
      </c>
      <c r="AM1395" s="28">
        <f>VLOOKUP(AL1395,Poblacion!E$1:G$347,3,FALSE)</f>
        <v>241653</v>
      </c>
      <c r="AN1395" s="28">
        <f>VLOOKUP(AL1395,Tabla4[[#All],[Código Comuna]:[Población 2025 estimada]],3,FALSE)</f>
        <v>259064</v>
      </c>
      <c r="AO1395" s="26">
        <f>VLOOKUP(AL1395,Pobreza!B$1:E$346,4,FALSE)</f>
        <v>0.18341139307704171</v>
      </c>
    </row>
    <row r="1396" spans="1:41" ht="36" x14ac:dyDescent="0.25">
      <c r="A1396" s="6"/>
      <c r="B1396" s="5" t="s">
        <v>2617</v>
      </c>
      <c r="C1396" s="5" t="s">
        <v>2617</v>
      </c>
      <c r="D1396" s="1" t="s">
        <v>2618</v>
      </c>
      <c r="E1396" s="1" t="s">
        <v>181</v>
      </c>
      <c r="F1396" s="1" t="str">
        <f t="shared" si="21"/>
        <v>TARAPACÁ</v>
      </c>
      <c r="G1396" s="1" t="s">
        <v>187</v>
      </c>
      <c r="H1396" s="1" t="s">
        <v>187</v>
      </c>
      <c r="I1396" s="5" t="s">
        <v>4911</v>
      </c>
      <c r="J1396" s="6"/>
      <c r="K1396" s="5" t="s">
        <v>20</v>
      </c>
      <c r="L1396" s="5" t="s">
        <v>21</v>
      </c>
      <c r="M1396" s="5">
        <v>56191</v>
      </c>
      <c r="N1396" s="5" t="s">
        <v>2621</v>
      </c>
      <c r="O1396" s="1" t="s">
        <v>2622</v>
      </c>
      <c r="P1396" s="1" t="s">
        <v>2623</v>
      </c>
      <c r="Q1396" s="1" t="s">
        <v>25</v>
      </c>
      <c r="R1396" s="1" t="s">
        <v>89</v>
      </c>
      <c r="S1396" s="1" t="s">
        <v>106</v>
      </c>
      <c r="T1396" s="5">
        <v>175299</v>
      </c>
      <c r="U1396" s="1" t="s">
        <v>25</v>
      </c>
      <c r="V1396" s="1" t="s">
        <v>144</v>
      </c>
      <c r="W1396" s="1" t="s">
        <v>25</v>
      </c>
      <c r="X1396" s="1" t="s">
        <v>25</v>
      </c>
      <c r="Y1396" s="1" t="s">
        <v>25</v>
      </c>
      <c r="Z1396" s="1" t="s">
        <v>25</v>
      </c>
      <c r="AA1396" s="1" t="s">
        <v>25</v>
      </c>
      <c r="AB1396" s="1" t="s">
        <v>25</v>
      </c>
      <c r="AC1396" s="1" t="s">
        <v>4394</v>
      </c>
      <c r="AD1396" s="2">
        <v>0</v>
      </c>
      <c r="AE1396" s="2">
        <v>20</v>
      </c>
      <c r="AF1396" s="2">
        <v>402546</v>
      </c>
      <c r="AG1396" s="2">
        <v>309300</v>
      </c>
      <c r="AH1396" s="2">
        <v>0</v>
      </c>
      <c r="AI1396" s="2">
        <v>0</v>
      </c>
      <c r="AJ1396" s="2">
        <v>0</v>
      </c>
      <c r="AK1396" s="2">
        <v>0</v>
      </c>
      <c r="AL1396" s="25">
        <f>VLOOKUP(H1396,Tabla3[[#All],[Comuna]:[Codigo Comuna]],2,FALSE)</f>
        <v>1101</v>
      </c>
      <c r="AM1396" s="28">
        <f>VLOOKUP(AL1396,Poblacion!E$1:G$347,3,FALSE)</f>
        <v>199587</v>
      </c>
      <c r="AN1396" s="28">
        <f>VLOOKUP(AL1396,Tabla4[[#All],[Código Comuna]:[Población 2025 estimada]],3,FALSE)</f>
        <v>233228</v>
      </c>
      <c r="AO1396" s="26">
        <f>VLOOKUP(AL1396,Pobreza!B$1:E$346,4,FALSE)</f>
        <v>0.18272232051242729</v>
      </c>
    </row>
    <row r="1397" spans="1:41" ht="36" x14ac:dyDescent="0.25">
      <c r="A1397" s="5">
        <v>1727</v>
      </c>
      <c r="B1397" s="5" t="s">
        <v>2617</v>
      </c>
      <c r="C1397" s="5" t="s">
        <v>2617</v>
      </c>
      <c r="D1397" s="1" t="s">
        <v>2618</v>
      </c>
      <c r="E1397" s="1" t="s">
        <v>181</v>
      </c>
      <c r="F1397" s="1" t="str">
        <f t="shared" si="21"/>
        <v>TARAPACÁ</v>
      </c>
      <c r="G1397" s="1" t="s">
        <v>127</v>
      </c>
      <c r="H1397" s="1" t="s">
        <v>122</v>
      </c>
      <c r="I1397" s="5" t="s">
        <v>4912</v>
      </c>
      <c r="J1397" s="5">
        <v>59</v>
      </c>
      <c r="K1397" s="5" t="s">
        <v>20</v>
      </c>
      <c r="L1397" s="5" t="s">
        <v>30</v>
      </c>
      <c r="M1397" s="5">
        <v>58184</v>
      </c>
      <c r="N1397" s="5" t="s">
        <v>2624</v>
      </c>
      <c r="O1397" s="1" t="s">
        <v>2625</v>
      </c>
      <c r="P1397" s="1" t="s">
        <v>2626</v>
      </c>
      <c r="Q1397" s="1" t="s">
        <v>25</v>
      </c>
      <c r="R1397" s="1" t="s">
        <v>26</v>
      </c>
      <c r="S1397" s="1" t="s">
        <v>31</v>
      </c>
      <c r="T1397" s="5">
        <v>180307</v>
      </c>
      <c r="U1397" s="1" t="s">
        <v>25</v>
      </c>
      <c r="V1397" s="1" t="s">
        <v>193</v>
      </c>
      <c r="W1397" s="1" t="s">
        <v>25</v>
      </c>
      <c r="X1397" s="1" t="s">
        <v>25</v>
      </c>
      <c r="Y1397" s="1" t="s">
        <v>25</v>
      </c>
      <c r="Z1397" s="1" t="s">
        <v>25</v>
      </c>
      <c r="AA1397" s="1" t="s">
        <v>25</v>
      </c>
      <c r="AB1397" s="1" t="s">
        <v>25</v>
      </c>
      <c r="AC1397" s="1" t="s">
        <v>4393</v>
      </c>
      <c r="AD1397" s="2">
        <v>0</v>
      </c>
      <c r="AE1397" s="2">
        <v>0</v>
      </c>
      <c r="AF1397" s="2">
        <v>10310</v>
      </c>
      <c r="AG1397" s="2">
        <v>319610</v>
      </c>
      <c r="AH1397" s="2">
        <v>0</v>
      </c>
      <c r="AI1397" s="2">
        <v>0</v>
      </c>
      <c r="AJ1397" s="2">
        <v>0</v>
      </c>
      <c r="AK1397" s="2">
        <v>0</v>
      </c>
      <c r="AL1397" s="25" t="e">
        <f>VLOOKUP(H1397,Tabla3[[#All],[Comuna]:[Codigo Comuna]],2,FALSE)</f>
        <v>#N/A</v>
      </c>
      <c r="AM1397" s="28" t="e">
        <f>VLOOKUP(AL1397,Poblacion!E$1:G$347,3,FALSE)</f>
        <v>#N/A</v>
      </c>
      <c r="AN1397" s="28" t="e">
        <f>VLOOKUP(AL1397,Tabla4[[#All],[Código Comuna]:[Población 2025 estimada]],3,FALSE)</f>
        <v>#N/A</v>
      </c>
      <c r="AO1397" s="26" t="e">
        <f>VLOOKUP(AL1397,Pobreza!B$1:E$346,4,FALSE)</f>
        <v>#N/A</v>
      </c>
    </row>
    <row r="1398" spans="1:41" ht="24" x14ac:dyDescent="0.25">
      <c r="A1398" s="5">
        <v>1731</v>
      </c>
      <c r="B1398" s="5" t="s">
        <v>2617</v>
      </c>
      <c r="C1398" s="5" t="s">
        <v>2617</v>
      </c>
      <c r="D1398" s="1" t="s">
        <v>2618</v>
      </c>
      <c r="E1398" s="1" t="s">
        <v>34</v>
      </c>
      <c r="F1398" s="1" t="str">
        <f t="shared" si="21"/>
        <v>ANTOFAGASTA</v>
      </c>
      <c r="G1398" s="1" t="s">
        <v>207</v>
      </c>
      <c r="H1398" s="1" t="s">
        <v>208</v>
      </c>
      <c r="I1398" s="5" t="s">
        <v>4912</v>
      </c>
      <c r="J1398" s="5">
        <v>64</v>
      </c>
      <c r="K1398" s="5" t="s">
        <v>20</v>
      </c>
      <c r="L1398" s="5" t="s">
        <v>30</v>
      </c>
      <c r="M1398" s="5">
        <v>56190</v>
      </c>
      <c r="N1398" s="5" t="s">
        <v>2627</v>
      </c>
      <c r="O1398" s="1" t="s">
        <v>2628</v>
      </c>
      <c r="P1398" s="1" t="s">
        <v>2623</v>
      </c>
      <c r="Q1398" s="1" t="s">
        <v>25</v>
      </c>
      <c r="R1398" s="1" t="s">
        <v>26</v>
      </c>
      <c r="S1398" s="1" t="s">
        <v>31</v>
      </c>
      <c r="T1398" s="5">
        <v>175845</v>
      </c>
      <c r="U1398" s="1" t="s">
        <v>25</v>
      </c>
      <c r="V1398" s="1" t="s">
        <v>114</v>
      </c>
      <c r="W1398" s="1" t="s">
        <v>25</v>
      </c>
      <c r="X1398" s="1" t="s">
        <v>25</v>
      </c>
      <c r="Y1398" s="1" t="s">
        <v>25</v>
      </c>
      <c r="Z1398" s="1" t="s">
        <v>25</v>
      </c>
      <c r="AA1398" s="1" t="s">
        <v>25</v>
      </c>
      <c r="AB1398" s="1" t="s">
        <v>25</v>
      </c>
      <c r="AC1398" s="1" t="s">
        <v>4394</v>
      </c>
      <c r="AD1398" s="2">
        <v>0</v>
      </c>
      <c r="AE1398" s="2">
        <v>0</v>
      </c>
      <c r="AF1398" s="2">
        <v>10310</v>
      </c>
      <c r="AG1398" s="2">
        <v>7217000</v>
      </c>
      <c r="AH1398" s="2">
        <v>13403000</v>
      </c>
      <c r="AI1398" s="2">
        <v>0</v>
      </c>
      <c r="AJ1398" s="2">
        <v>0</v>
      </c>
      <c r="AK1398" s="2">
        <v>0</v>
      </c>
      <c r="AL1398" s="25">
        <f>VLOOKUP(H1398,Tabla3[[#All],[Comuna]:[Codigo Comuna]],2,FALSE)</f>
        <v>2201</v>
      </c>
      <c r="AM1398" s="28">
        <f>VLOOKUP(AL1398,Poblacion!E$1:G$347,3,FALSE)</f>
        <v>166334</v>
      </c>
      <c r="AN1398" s="28">
        <f>VLOOKUP(AL1398,Tabla4[[#All],[Código Comuna]:[Población 2025 estimada]],3,FALSE)</f>
        <v>196820</v>
      </c>
      <c r="AO1398" s="26">
        <f>VLOOKUP(AL1398,Pobreza!B$1:E$346,4,FALSE)</f>
        <v>0.16772331963286741</v>
      </c>
    </row>
    <row r="1399" spans="1:41" ht="24" x14ac:dyDescent="0.25">
      <c r="A1399" s="5">
        <v>1729</v>
      </c>
      <c r="B1399" s="5" t="s">
        <v>2617</v>
      </c>
      <c r="C1399" s="5" t="s">
        <v>2617</v>
      </c>
      <c r="D1399" s="1" t="s">
        <v>2618</v>
      </c>
      <c r="E1399" s="1" t="s">
        <v>34</v>
      </c>
      <c r="F1399" s="1" t="str">
        <f t="shared" si="21"/>
        <v>ANTOFAGASTA</v>
      </c>
      <c r="G1399" s="1" t="s">
        <v>207</v>
      </c>
      <c r="H1399" s="1" t="s">
        <v>208</v>
      </c>
      <c r="I1399" s="5" t="s">
        <v>4912</v>
      </c>
      <c r="J1399" s="5">
        <v>64</v>
      </c>
      <c r="K1399" s="5" t="s">
        <v>20</v>
      </c>
      <c r="L1399" s="5" t="s">
        <v>32</v>
      </c>
      <c r="M1399" s="5">
        <v>56190</v>
      </c>
      <c r="N1399" s="5" t="s">
        <v>2627</v>
      </c>
      <c r="O1399" s="1" t="s">
        <v>2628</v>
      </c>
      <c r="P1399" s="1" t="s">
        <v>2623</v>
      </c>
      <c r="Q1399" s="1" t="s">
        <v>25</v>
      </c>
      <c r="R1399" s="1" t="s">
        <v>26</v>
      </c>
      <c r="S1399" s="1" t="s">
        <v>33</v>
      </c>
      <c r="T1399" s="5">
        <v>182855</v>
      </c>
      <c r="U1399" s="1" t="s">
        <v>25</v>
      </c>
      <c r="V1399" s="1" t="s">
        <v>114</v>
      </c>
      <c r="W1399" s="1" t="s">
        <v>25</v>
      </c>
      <c r="X1399" s="1" t="s">
        <v>25</v>
      </c>
      <c r="Y1399" s="1" t="s">
        <v>25</v>
      </c>
      <c r="Z1399" s="1" t="s">
        <v>25</v>
      </c>
      <c r="AA1399" s="1" t="s">
        <v>25</v>
      </c>
      <c r="AB1399" s="1" t="s">
        <v>25</v>
      </c>
      <c r="AC1399" s="1" t="s">
        <v>4394</v>
      </c>
      <c r="AD1399" s="2">
        <v>0</v>
      </c>
      <c r="AE1399" s="2">
        <v>0</v>
      </c>
      <c r="AF1399" s="2">
        <v>103</v>
      </c>
      <c r="AG1399" s="2">
        <v>0</v>
      </c>
      <c r="AH1399" s="2">
        <v>0</v>
      </c>
      <c r="AI1399" s="2">
        <v>0</v>
      </c>
      <c r="AJ1399" s="2">
        <v>0</v>
      </c>
      <c r="AK1399" s="2">
        <v>0</v>
      </c>
      <c r="AL1399" s="25">
        <f>VLOOKUP(H1399,Tabla3[[#All],[Comuna]:[Codigo Comuna]],2,FALSE)</f>
        <v>2201</v>
      </c>
      <c r="AM1399" s="28">
        <f>VLOOKUP(AL1399,Poblacion!E$1:G$347,3,FALSE)</f>
        <v>166334</v>
      </c>
      <c r="AN1399" s="28">
        <f>VLOOKUP(AL1399,Tabla4[[#All],[Código Comuna]:[Población 2025 estimada]],3,FALSE)</f>
        <v>196820</v>
      </c>
      <c r="AO1399" s="26">
        <f>VLOOKUP(AL1399,Pobreza!B$1:E$346,4,FALSE)</f>
        <v>0.16772331963286741</v>
      </c>
    </row>
    <row r="1400" spans="1:41" ht="24" x14ac:dyDescent="0.25">
      <c r="A1400" s="5">
        <v>1732</v>
      </c>
      <c r="B1400" s="5" t="s">
        <v>2617</v>
      </c>
      <c r="C1400" s="5" t="s">
        <v>2617</v>
      </c>
      <c r="D1400" s="1" t="s">
        <v>2618</v>
      </c>
      <c r="E1400" s="1" t="s">
        <v>34</v>
      </c>
      <c r="F1400" s="1" t="str">
        <f t="shared" si="21"/>
        <v>ANTOFAGASTA</v>
      </c>
      <c r="G1400" s="1" t="s">
        <v>207</v>
      </c>
      <c r="H1400" s="1" t="s">
        <v>208</v>
      </c>
      <c r="I1400" s="5" t="s">
        <v>4911</v>
      </c>
      <c r="J1400" s="5">
        <v>30</v>
      </c>
      <c r="K1400" s="5" t="s">
        <v>20</v>
      </c>
      <c r="L1400" s="5" t="s">
        <v>21</v>
      </c>
      <c r="M1400" s="5">
        <v>55967</v>
      </c>
      <c r="N1400" s="5" t="s">
        <v>2629</v>
      </c>
      <c r="O1400" s="1" t="s">
        <v>2630</v>
      </c>
      <c r="P1400" s="1" t="s">
        <v>2623</v>
      </c>
      <c r="Q1400" s="1" t="s">
        <v>25</v>
      </c>
      <c r="R1400" s="1" t="s">
        <v>89</v>
      </c>
      <c r="S1400" s="1" t="s">
        <v>27</v>
      </c>
      <c r="T1400" s="5">
        <v>174629</v>
      </c>
      <c r="U1400" s="1" t="s">
        <v>25</v>
      </c>
      <c r="V1400" s="1" t="s">
        <v>25</v>
      </c>
      <c r="W1400" s="1" t="s">
        <v>25</v>
      </c>
      <c r="X1400" s="1" t="s">
        <v>25</v>
      </c>
      <c r="Y1400" s="1" t="s">
        <v>25</v>
      </c>
      <c r="Z1400" s="1" t="s">
        <v>25</v>
      </c>
      <c r="AA1400" s="1" t="s">
        <v>25</v>
      </c>
      <c r="AB1400" s="1" t="s">
        <v>25</v>
      </c>
      <c r="AC1400" s="1" t="s">
        <v>4394</v>
      </c>
      <c r="AD1400" s="2">
        <v>0</v>
      </c>
      <c r="AE1400" s="2">
        <v>430733.66200000001</v>
      </c>
      <c r="AF1400" s="2">
        <v>240632</v>
      </c>
      <c r="AG1400" s="2">
        <v>0</v>
      </c>
      <c r="AH1400" s="2">
        <v>0</v>
      </c>
      <c r="AI1400" s="2">
        <v>0</v>
      </c>
      <c r="AJ1400" s="2">
        <v>0</v>
      </c>
      <c r="AK1400" s="2">
        <v>0</v>
      </c>
      <c r="AL1400" s="25">
        <f>VLOOKUP(H1400,Tabla3[[#All],[Comuna]:[Codigo Comuna]],2,FALSE)</f>
        <v>2201</v>
      </c>
      <c r="AM1400" s="28">
        <f>VLOOKUP(AL1400,Poblacion!E$1:G$347,3,FALSE)</f>
        <v>166334</v>
      </c>
      <c r="AN1400" s="28">
        <f>VLOOKUP(AL1400,Tabla4[[#All],[Código Comuna]:[Población 2025 estimada]],3,FALSE)</f>
        <v>196820</v>
      </c>
      <c r="AO1400" s="26">
        <f>VLOOKUP(AL1400,Pobreza!B$1:E$346,4,FALSE)</f>
        <v>0.16772331963286741</v>
      </c>
    </row>
    <row r="1401" spans="1:41" ht="24" x14ac:dyDescent="0.25">
      <c r="A1401" s="6"/>
      <c r="B1401" s="5" t="s">
        <v>2617</v>
      </c>
      <c r="C1401" s="5" t="s">
        <v>2617</v>
      </c>
      <c r="D1401" s="1" t="s">
        <v>2618</v>
      </c>
      <c r="E1401" s="1" t="s">
        <v>34</v>
      </c>
      <c r="F1401" s="1" t="str">
        <f t="shared" si="21"/>
        <v>ANTOFAGASTA</v>
      </c>
      <c r="G1401" s="1" t="s">
        <v>38</v>
      </c>
      <c r="H1401" s="1" t="s">
        <v>38</v>
      </c>
      <c r="I1401" s="5" t="s">
        <v>4911</v>
      </c>
      <c r="J1401" s="6"/>
      <c r="K1401" s="5" t="s">
        <v>20</v>
      </c>
      <c r="L1401" s="5" t="s">
        <v>21</v>
      </c>
      <c r="M1401" s="5">
        <v>56712</v>
      </c>
      <c r="N1401" s="5" t="s">
        <v>2632</v>
      </c>
      <c r="O1401" s="1" t="s">
        <v>2633</v>
      </c>
      <c r="P1401" s="1" t="s">
        <v>2623</v>
      </c>
      <c r="Q1401" s="1" t="s">
        <v>25</v>
      </c>
      <c r="R1401" s="1" t="s">
        <v>26</v>
      </c>
      <c r="S1401" s="1" t="s">
        <v>42</v>
      </c>
      <c r="T1401" s="5">
        <v>176890</v>
      </c>
      <c r="U1401" s="1" t="s">
        <v>2634</v>
      </c>
      <c r="V1401" s="1" t="s">
        <v>25</v>
      </c>
      <c r="W1401" s="1" t="s">
        <v>25</v>
      </c>
      <c r="X1401" s="1" t="s">
        <v>25</v>
      </c>
      <c r="Y1401" s="1" t="s">
        <v>25</v>
      </c>
      <c r="Z1401" s="1" t="s">
        <v>25</v>
      </c>
      <c r="AA1401" s="1" t="s">
        <v>25</v>
      </c>
      <c r="AB1401" s="1" t="s">
        <v>25</v>
      </c>
      <c r="AC1401" s="1" t="s">
        <v>4394</v>
      </c>
      <c r="AD1401" s="2">
        <v>0</v>
      </c>
      <c r="AE1401" s="2">
        <v>75471.475999999995</v>
      </c>
      <c r="AF1401" s="2">
        <v>109826</v>
      </c>
      <c r="AG1401" s="2">
        <v>0</v>
      </c>
      <c r="AH1401" s="2">
        <v>0</v>
      </c>
      <c r="AI1401" s="2">
        <v>0</v>
      </c>
      <c r="AJ1401" s="2">
        <v>0</v>
      </c>
      <c r="AK1401" s="2">
        <v>0</v>
      </c>
      <c r="AL1401" s="25">
        <f>VLOOKUP(H1401,Tabla3[[#All],[Comuna]:[Codigo Comuna]],2,FALSE)</f>
        <v>2101</v>
      </c>
      <c r="AM1401" s="28">
        <f>VLOOKUP(AL1401,Poblacion!E$1:G$347,3,FALSE)</f>
        <v>401096</v>
      </c>
      <c r="AN1401" s="28">
        <f>VLOOKUP(AL1401,Tabla4[[#All],[Código Comuna]:[Población 2025 estimada]],3,FALSE)</f>
        <v>447224</v>
      </c>
      <c r="AO1401" s="26">
        <f>VLOOKUP(AL1401,Pobreza!B$1:E$346,4,FALSE)</f>
        <v>0.16654338607700911</v>
      </c>
    </row>
    <row r="1402" spans="1:41" ht="24" x14ac:dyDescent="0.25">
      <c r="A1402" s="5">
        <v>1734</v>
      </c>
      <c r="B1402" s="5" t="s">
        <v>2617</v>
      </c>
      <c r="C1402" s="5" t="s">
        <v>2617</v>
      </c>
      <c r="D1402" s="1" t="s">
        <v>2618</v>
      </c>
      <c r="E1402" s="1" t="s">
        <v>34</v>
      </c>
      <c r="F1402" s="1" t="str">
        <f t="shared" si="21"/>
        <v>ANTOFAGASTA</v>
      </c>
      <c r="G1402" s="1" t="s">
        <v>38</v>
      </c>
      <c r="H1402" s="1" t="s">
        <v>38</v>
      </c>
      <c r="I1402" s="5" t="s">
        <v>4911</v>
      </c>
      <c r="J1402" s="5">
        <v>9</v>
      </c>
      <c r="K1402" s="5" t="s">
        <v>20</v>
      </c>
      <c r="L1402" s="5" t="s">
        <v>30</v>
      </c>
      <c r="M1402" s="5">
        <v>56712</v>
      </c>
      <c r="N1402" s="5" t="s">
        <v>2632</v>
      </c>
      <c r="O1402" s="1" t="s">
        <v>2633</v>
      </c>
      <c r="P1402" s="1" t="s">
        <v>2623</v>
      </c>
      <c r="Q1402" s="1" t="s">
        <v>25</v>
      </c>
      <c r="R1402" s="1" t="s">
        <v>26</v>
      </c>
      <c r="S1402" s="1" t="s">
        <v>31</v>
      </c>
      <c r="T1402" s="5">
        <v>176891</v>
      </c>
      <c r="U1402" s="1" t="s">
        <v>2634</v>
      </c>
      <c r="V1402" s="1" t="s">
        <v>25</v>
      </c>
      <c r="W1402" s="1" t="s">
        <v>25</v>
      </c>
      <c r="X1402" s="1" t="s">
        <v>25</v>
      </c>
      <c r="Y1402" s="1" t="s">
        <v>25</v>
      </c>
      <c r="Z1402" s="1" t="s">
        <v>25</v>
      </c>
      <c r="AA1402" s="1" t="s">
        <v>25</v>
      </c>
      <c r="AB1402" s="1" t="s">
        <v>25</v>
      </c>
      <c r="AC1402" s="1" t="s">
        <v>4394</v>
      </c>
      <c r="AD1402" s="2">
        <v>0</v>
      </c>
      <c r="AE1402" s="2">
        <v>8555480.0899999999</v>
      </c>
      <c r="AF1402" s="2">
        <v>2924511</v>
      </c>
      <c r="AG1402" s="2">
        <v>0</v>
      </c>
      <c r="AH1402" s="2">
        <v>0</v>
      </c>
      <c r="AI1402" s="2">
        <v>0</v>
      </c>
      <c r="AJ1402" s="2">
        <v>0</v>
      </c>
      <c r="AK1402" s="2">
        <v>0</v>
      </c>
      <c r="AL1402" s="25">
        <f>VLOOKUP(H1402,Tabla3[[#All],[Comuna]:[Codigo Comuna]],2,FALSE)</f>
        <v>2101</v>
      </c>
      <c r="AM1402" s="28">
        <f>VLOOKUP(AL1402,Poblacion!E$1:G$347,3,FALSE)</f>
        <v>401096</v>
      </c>
      <c r="AN1402" s="28">
        <f>VLOOKUP(AL1402,Tabla4[[#All],[Código Comuna]:[Población 2025 estimada]],3,FALSE)</f>
        <v>447224</v>
      </c>
      <c r="AO1402" s="26">
        <f>VLOOKUP(AL1402,Pobreza!B$1:E$346,4,FALSE)</f>
        <v>0.16654338607700911</v>
      </c>
    </row>
    <row r="1403" spans="1:41" ht="24" x14ac:dyDescent="0.25">
      <c r="A1403" s="5">
        <v>1736</v>
      </c>
      <c r="B1403" s="5" t="s">
        <v>2617</v>
      </c>
      <c r="C1403" s="5" t="s">
        <v>2617</v>
      </c>
      <c r="D1403" s="1" t="s">
        <v>2618</v>
      </c>
      <c r="E1403" s="1" t="s">
        <v>34</v>
      </c>
      <c r="F1403" s="1" t="str">
        <f t="shared" si="21"/>
        <v>ANTOFAGASTA</v>
      </c>
      <c r="G1403" s="1" t="s">
        <v>207</v>
      </c>
      <c r="H1403" s="1" t="s">
        <v>208</v>
      </c>
      <c r="I1403" s="5" t="s">
        <v>4912</v>
      </c>
      <c r="J1403" s="5">
        <v>44</v>
      </c>
      <c r="K1403" s="5" t="s">
        <v>20</v>
      </c>
      <c r="L1403" s="5" t="s">
        <v>21</v>
      </c>
      <c r="M1403" s="5">
        <v>56714</v>
      </c>
      <c r="N1403" s="5" t="s">
        <v>2635</v>
      </c>
      <c r="O1403" s="1" t="s">
        <v>2636</v>
      </c>
      <c r="P1403" s="1" t="s">
        <v>2623</v>
      </c>
      <c r="Q1403" s="1" t="s">
        <v>25</v>
      </c>
      <c r="R1403" s="1" t="s">
        <v>26</v>
      </c>
      <c r="S1403" s="1" t="s">
        <v>185</v>
      </c>
      <c r="T1403" s="5">
        <v>182556</v>
      </c>
      <c r="U1403" s="1" t="s">
        <v>25</v>
      </c>
      <c r="V1403" s="1" t="s">
        <v>114</v>
      </c>
      <c r="W1403" s="1" t="s">
        <v>25</v>
      </c>
      <c r="X1403" s="1" t="s">
        <v>25</v>
      </c>
      <c r="Y1403" s="1" t="s">
        <v>25</v>
      </c>
      <c r="Z1403" s="1" t="s">
        <v>25</v>
      </c>
      <c r="AA1403" s="1" t="s">
        <v>25</v>
      </c>
      <c r="AB1403" s="1" t="s">
        <v>25</v>
      </c>
      <c r="AC1403" s="1" t="s">
        <v>4394</v>
      </c>
      <c r="AD1403" s="2">
        <v>0</v>
      </c>
      <c r="AE1403" s="2">
        <v>0</v>
      </c>
      <c r="AF1403" s="2">
        <v>51550</v>
      </c>
      <c r="AG1403" s="2">
        <v>141452</v>
      </c>
      <c r="AH1403" s="2">
        <v>0</v>
      </c>
      <c r="AI1403" s="2">
        <v>0</v>
      </c>
      <c r="AJ1403" s="2">
        <v>0</v>
      </c>
      <c r="AK1403" s="2">
        <v>0</v>
      </c>
      <c r="AL1403" s="25">
        <f>VLOOKUP(H1403,Tabla3[[#All],[Comuna]:[Codigo Comuna]],2,FALSE)</f>
        <v>2201</v>
      </c>
      <c r="AM1403" s="28">
        <f>VLOOKUP(AL1403,Poblacion!E$1:G$347,3,FALSE)</f>
        <v>166334</v>
      </c>
      <c r="AN1403" s="28">
        <f>VLOOKUP(AL1403,Tabla4[[#All],[Código Comuna]:[Población 2025 estimada]],3,FALSE)</f>
        <v>196820</v>
      </c>
      <c r="AO1403" s="26">
        <f>VLOOKUP(AL1403,Pobreza!B$1:E$346,4,FALSE)</f>
        <v>0.16772331963286741</v>
      </c>
    </row>
    <row r="1404" spans="1:41" ht="24" x14ac:dyDescent="0.25">
      <c r="A1404" s="5">
        <v>1737</v>
      </c>
      <c r="B1404" s="5" t="s">
        <v>2617</v>
      </c>
      <c r="C1404" s="5" t="s">
        <v>2617</v>
      </c>
      <c r="D1404" s="1" t="s">
        <v>2618</v>
      </c>
      <c r="E1404" s="1" t="s">
        <v>34</v>
      </c>
      <c r="F1404" s="1" t="str">
        <f t="shared" si="21"/>
        <v>ANTOFAGASTA</v>
      </c>
      <c r="G1404" s="1" t="s">
        <v>207</v>
      </c>
      <c r="H1404" s="1" t="s">
        <v>208</v>
      </c>
      <c r="I1404" s="5" t="s">
        <v>4912</v>
      </c>
      <c r="J1404" s="5">
        <v>44</v>
      </c>
      <c r="K1404" s="5" t="s">
        <v>20</v>
      </c>
      <c r="L1404" s="5" t="s">
        <v>30</v>
      </c>
      <c r="M1404" s="5">
        <v>56714</v>
      </c>
      <c r="N1404" s="5" t="s">
        <v>2635</v>
      </c>
      <c r="O1404" s="1" t="s">
        <v>2636</v>
      </c>
      <c r="P1404" s="1" t="s">
        <v>2623</v>
      </c>
      <c r="Q1404" s="1" t="s">
        <v>25</v>
      </c>
      <c r="R1404" s="1" t="s">
        <v>26</v>
      </c>
      <c r="S1404" s="1" t="s">
        <v>31</v>
      </c>
      <c r="T1404" s="5">
        <v>176904</v>
      </c>
      <c r="U1404" s="1" t="s">
        <v>25</v>
      </c>
      <c r="V1404" s="1" t="s">
        <v>114</v>
      </c>
      <c r="W1404" s="1" t="s">
        <v>25</v>
      </c>
      <c r="X1404" s="1" t="s">
        <v>25</v>
      </c>
      <c r="Y1404" s="1" t="s">
        <v>25</v>
      </c>
      <c r="Z1404" s="1" t="s">
        <v>25</v>
      </c>
      <c r="AA1404" s="1" t="s">
        <v>25</v>
      </c>
      <c r="AB1404" s="1" t="s">
        <v>25</v>
      </c>
      <c r="AC1404" s="1" t="s">
        <v>4394</v>
      </c>
      <c r="AD1404" s="2">
        <v>0</v>
      </c>
      <c r="AE1404" s="2">
        <v>0</v>
      </c>
      <c r="AF1404" s="2">
        <v>103100</v>
      </c>
      <c r="AG1404" s="2">
        <v>4191736</v>
      </c>
      <c r="AH1404" s="2">
        <v>0</v>
      </c>
      <c r="AI1404" s="2">
        <v>0</v>
      </c>
      <c r="AJ1404" s="2">
        <v>0</v>
      </c>
      <c r="AK1404" s="2">
        <v>0</v>
      </c>
      <c r="AL1404" s="25">
        <f>VLOOKUP(H1404,Tabla3[[#All],[Comuna]:[Codigo Comuna]],2,FALSE)</f>
        <v>2201</v>
      </c>
      <c r="AM1404" s="28">
        <f>VLOOKUP(AL1404,Poblacion!E$1:G$347,3,FALSE)</f>
        <v>166334</v>
      </c>
      <c r="AN1404" s="28">
        <f>VLOOKUP(AL1404,Tabla4[[#All],[Código Comuna]:[Población 2025 estimada]],3,FALSE)</f>
        <v>196820</v>
      </c>
      <c r="AO1404" s="26">
        <f>VLOOKUP(AL1404,Pobreza!B$1:E$346,4,FALSE)</f>
        <v>0.16772331963286741</v>
      </c>
    </row>
    <row r="1405" spans="1:41" ht="24" x14ac:dyDescent="0.25">
      <c r="A1405" s="5">
        <v>1735</v>
      </c>
      <c r="B1405" s="5" t="s">
        <v>2617</v>
      </c>
      <c r="C1405" s="5" t="s">
        <v>2617</v>
      </c>
      <c r="D1405" s="1" t="s">
        <v>2618</v>
      </c>
      <c r="E1405" s="1" t="s">
        <v>34</v>
      </c>
      <c r="F1405" s="1" t="str">
        <f t="shared" si="21"/>
        <v>ANTOFAGASTA</v>
      </c>
      <c r="G1405" s="1" t="s">
        <v>207</v>
      </c>
      <c r="H1405" s="1" t="s">
        <v>208</v>
      </c>
      <c r="I1405" s="5" t="s">
        <v>4912</v>
      </c>
      <c r="J1405" s="5">
        <v>44</v>
      </c>
      <c r="K1405" s="5" t="s">
        <v>20</v>
      </c>
      <c r="L1405" s="5" t="s">
        <v>32</v>
      </c>
      <c r="M1405" s="5">
        <v>56714</v>
      </c>
      <c r="N1405" s="5" t="s">
        <v>2635</v>
      </c>
      <c r="O1405" s="1" t="s">
        <v>2636</v>
      </c>
      <c r="P1405" s="1" t="s">
        <v>2623</v>
      </c>
      <c r="Q1405" s="1" t="s">
        <v>25</v>
      </c>
      <c r="R1405" s="1" t="s">
        <v>26</v>
      </c>
      <c r="S1405" s="1" t="s">
        <v>33</v>
      </c>
      <c r="T1405" s="5">
        <v>176903</v>
      </c>
      <c r="U1405" s="1" t="s">
        <v>25</v>
      </c>
      <c r="V1405" s="1" t="s">
        <v>114</v>
      </c>
      <c r="W1405" s="1" t="s">
        <v>25</v>
      </c>
      <c r="X1405" s="1" t="s">
        <v>25</v>
      </c>
      <c r="Y1405" s="1" t="s">
        <v>25</v>
      </c>
      <c r="Z1405" s="1" t="s">
        <v>25</v>
      </c>
      <c r="AA1405" s="1" t="s">
        <v>25</v>
      </c>
      <c r="AB1405" s="1" t="s">
        <v>25</v>
      </c>
      <c r="AC1405" s="1" t="s">
        <v>4394</v>
      </c>
      <c r="AD1405" s="2">
        <v>0</v>
      </c>
      <c r="AE1405" s="2">
        <v>0</v>
      </c>
      <c r="AF1405" s="2">
        <v>107</v>
      </c>
      <c r="AG1405" s="2">
        <v>0</v>
      </c>
      <c r="AH1405" s="2">
        <v>0</v>
      </c>
      <c r="AI1405" s="2">
        <v>0</v>
      </c>
      <c r="AJ1405" s="2">
        <v>0</v>
      </c>
      <c r="AK1405" s="2">
        <v>0</v>
      </c>
      <c r="AL1405" s="25">
        <f>VLOOKUP(H1405,Tabla3[[#All],[Comuna]:[Codigo Comuna]],2,FALSE)</f>
        <v>2201</v>
      </c>
      <c r="AM1405" s="28">
        <f>VLOOKUP(AL1405,Poblacion!E$1:G$347,3,FALSE)</f>
        <v>166334</v>
      </c>
      <c r="AN1405" s="28">
        <f>VLOOKUP(AL1405,Tabla4[[#All],[Código Comuna]:[Población 2025 estimada]],3,FALSE)</f>
        <v>196820</v>
      </c>
      <c r="AO1405" s="26">
        <f>VLOOKUP(AL1405,Pobreza!B$1:E$346,4,FALSE)</f>
        <v>0.16772331963286741</v>
      </c>
    </row>
    <row r="1406" spans="1:41" ht="36" x14ac:dyDescent="0.25">
      <c r="A1406" s="5">
        <v>1738</v>
      </c>
      <c r="B1406" s="5" t="s">
        <v>2617</v>
      </c>
      <c r="C1406" s="5" t="s">
        <v>2617</v>
      </c>
      <c r="D1406" s="1" t="s">
        <v>2618</v>
      </c>
      <c r="E1406" s="1" t="s">
        <v>39</v>
      </c>
      <c r="F1406" s="1" t="str">
        <f t="shared" si="21"/>
        <v>ATACAMA</v>
      </c>
      <c r="G1406" s="1" t="s">
        <v>43</v>
      </c>
      <c r="H1406" s="1" t="s">
        <v>2421</v>
      </c>
      <c r="I1406" s="5" t="s">
        <v>4912</v>
      </c>
      <c r="J1406" s="5">
        <v>10</v>
      </c>
      <c r="K1406" s="5" t="s">
        <v>20</v>
      </c>
      <c r="L1406" s="5" t="s">
        <v>21</v>
      </c>
      <c r="M1406" s="5">
        <v>54479</v>
      </c>
      <c r="N1406" s="5" t="s">
        <v>2637</v>
      </c>
      <c r="O1406" s="1" t="s">
        <v>2638</v>
      </c>
      <c r="P1406" s="1" t="s">
        <v>2623</v>
      </c>
      <c r="Q1406" s="1" t="s">
        <v>25</v>
      </c>
      <c r="R1406" s="1" t="s">
        <v>26</v>
      </c>
      <c r="S1406" s="1" t="s">
        <v>42</v>
      </c>
      <c r="T1406" s="5">
        <v>177038</v>
      </c>
      <c r="U1406" s="1" t="s">
        <v>25</v>
      </c>
      <c r="V1406" s="1" t="s">
        <v>144</v>
      </c>
      <c r="W1406" s="1" t="s">
        <v>25</v>
      </c>
      <c r="X1406" s="1" t="s">
        <v>25</v>
      </c>
      <c r="Y1406" s="1" t="s">
        <v>25</v>
      </c>
      <c r="Z1406" s="1" t="s">
        <v>25</v>
      </c>
      <c r="AA1406" s="1" t="s">
        <v>25</v>
      </c>
      <c r="AB1406" s="1" t="s">
        <v>25</v>
      </c>
      <c r="AC1406" s="1" t="s">
        <v>4394</v>
      </c>
      <c r="AD1406" s="2">
        <v>0</v>
      </c>
      <c r="AE1406" s="2">
        <v>0</v>
      </c>
      <c r="AF1406" s="2">
        <v>51550</v>
      </c>
      <c r="AG1406" s="2">
        <v>360850</v>
      </c>
      <c r="AH1406" s="2">
        <v>0</v>
      </c>
      <c r="AI1406" s="2">
        <v>0</v>
      </c>
      <c r="AJ1406" s="2">
        <v>0</v>
      </c>
      <c r="AK1406" s="2">
        <v>0</v>
      </c>
      <c r="AL1406" s="25">
        <f>VLOOKUP(H1406,Tabla3[[#All],[Comuna]:[Codigo Comuna]],2,FALSE)</f>
        <v>3102</v>
      </c>
      <c r="AM1406" s="28">
        <f>VLOOKUP(AL1406,Poblacion!E$1:G$347,3,FALSE)</f>
        <v>18805</v>
      </c>
      <c r="AN1406" s="28">
        <f>VLOOKUP(AL1406,Tabla4[[#All],[Código Comuna]:[Población 2025 estimada]],3,FALSE)</f>
        <v>20057</v>
      </c>
      <c r="AO1406" s="26">
        <f>VLOOKUP(AL1406,Pobreza!B$1:E$346,4,FALSE)</f>
        <v>0.19663491644766609</v>
      </c>
    </row>
    <row r="1407" spans="1:41" ht="36" x14ac:dyDescent="0.25">
      <c r="A1407" s="5">
        <v>1739</v>
      </c>
      <c r="B1407" s="5" t="s">
        <v>2617</v>
      </c>
      <c r="C1407" s="5" t="s">
        <v>2617</v>
      </c>
      <c r="D1407" s="1" t="s">
        <v>2618</v>
      </c>
      <c r="E1407" s="1" t="s">
        <v>39</v>
      </c>
      <c r="F1407" s="1" t="str">
        <f t="shared" si="21"/>
        <v>ATACAMA</v>
      </c>
      <c r="G1407" s="1" t="s">
        <v>43</v>
      </c>
      <c r="H1407" s="1" t="s">
        <v>2421</v>
      </c>
      <c r="I1407" s="5" t="s">
        <v>4912</v>
      </c>
      <c r="J1407" s="5">
        <v>10</v>
      </c>
      <c r="K1407" s="5" t="s">
        <v>20</v>
      </c>
      <c r="L1407" s="5" t="s">
        <v>30</v>
      </c>
      <c r="M1407" s="5">
        <v>54479</v>
      </c>
      <c r="N1407" s="5" t="s">
        <v>2637</v>
      </c>
      <c r="O1407" s="1" t="s">
        <v>2638</v>
      </c>
      <c r="P1407" s="1" t="s">
        <v>2623</v>
      </c>
      <c r="Q1407" s="1" t="s">
        <v>25</v>
      </c>
      <c r="R1407" s="1" t="s">
        <v>26</v>
      </c>
      <c r="S1407" s="1" t="s">
        <v>31</v>
      </c>
      <c r="T1407" s="5">
        <v>169207</v>
      </c>
      <c r="U1407" s="1" t="s">
        <v>25</v>
      </c>
      <c r="V1407" s="1" t="s">
        <v>144</v>
      </c>
      <c r="W1407" s="1" t="s">
        <v>25</v>
      </c>
      <c r="X1407" s="1" t="s">
        <v>25</v>
      </c>
      <c r="Y1407" s="1" t="s">
        <v>25</v>
      </c>
      <c r="Z1407" s="1" t="s">
        <v>25</v>
      </c>
      <c r="AA1407" s="1" t="s">
        <v>25</v>
      </c>
      <c r="AB1407" s="1" t="s">
        <v>25</v>
      </c>
      <c r="AC1407" s="1" t="s">
        <v>4394</v>
      </c>
      <c r="AD1407" s="2">
        <v>0</v>
      </c>
      <c r="AE1407" s="2">
        <v>0</v>
      </c>
      <c r="AF1407" s="2">
        <v>103100</v>
      </c>
      <c r="AG1407" s="2">
        <v>2062000</v>
      </c>
      <c r="AH1407" s="2">
        <v>0</v>
      </c>
      <c r="AI1407" s="2">
        <v>0</v>
      </c>
      <c r="AJ1407" s="2">
        <v>0</v>
      </c>
      <c r="AK1407" s="2">
        <v>0</v>
      </c>
      <c r="AL1407" s="25">
        <f>VLOOKUP(H1407,Tabla3[[#All],[Comuna]:[Codigo Comuna]],2,FALSE)</f>
        <v>3102</v>
      </c>
      <c r="AM1407" s="28">
        <f>VLOOKUP(AL1407,Poblacion!E$1:G$347,3,FALSE)</f>
        <v>18805</v>
      </c>
      <c r="AN1407" s="28">
        <f>VLOOKUP(AL1407,Tabla4[[#All],[Código Comuna]:[Población 2025 estimada]],3,FALSE)</f>
        <v>20057</v>
      </c>
      <c r="AO1407" s="26">
        <f>VLOOKUP(AL1407,Pobreza!B$1:E$346,4,FALSE)</f>
        <v>0.19663491644766609</v>
      </c>
    </row>
    <row r="1408" spans="1:41" ht="24" x14ac:dyDescent="0.25">
      <c r="A1408" s="5">
        <v>1740</v>
      </c>
      <c r="B1408" s="5" t="s">
        <v>2617</v>
      </c>
      <c r="C1408" s="5" t="s">
        <v>2617</v>
      </c>
      <c r="D1408" s="1" t="s">
        <v>2618</v>
      </c>
      <c r="E1408" s="1" t="s">
        <v>39</v>
      </c>
      <c r="F1408" s="1" t="str">
        <f t="shared" si="21"/>
        <v>ATACAMA</v>
      </c>
      <c r="G1408" s="1" t="s">
        <v>803</v>
      </c>
      <c r="H1408" s="1" t="s">
        <v>826</v>
      </c>
      <c r="I1408" s="5" t="s">
        <v>4911</v>
      </c>
      <c r="J1408" s="5">
        <v>18</v>
      </c>
      <c r="K1408" s="5" t="s">
        <v>20</v>
      </c>
      <c r="L1408" s="5" t="s">
        <v>21</v>
      </c>
      <c r="M1408" s="5">
        <v>54481</v>
      </c>
      <c r="N1408" s="5" t="s">
        <v>2639</v>
      </c>
      <c r="O1408" s="1" t="s">
        <v>2640</v>
      </c>
      <c r="P1408" s="1" t="s">
        <v>2641</v>
      </c>
      <c r="Q1408" s="1" t="s">
        <v>25</v>
      </c>
      <c r="R1408" s="1" t="s">
        <v>26</v>
      </c>
      <c r="S1408" s="1" t="s">
        <v>42</v>
      </c>
      <c r="T1408" s="5">
        <v>177365</v>
      </c>
      <c r="U1408" s="1" t="s">
        <v>25</v>
      </c>
      <c r="V1408" s="1" t="s">
        <v>25</v>
      </c>
      <c r="W1408" s="1" t="s">
        <v>25</v>
      </c>
      <c r="X1408" s="1" t="s">
        <v>25</v>
      </c>
      <c r="Y1408" s="1" t="s">
        <v>25</v>
      </c>
      <c r="Z1408" s="1" t="s">
        <v>25</v>
      </c>
      <c r="AA1408" s="1" t="s">
        <v>25</v>
      </c>
      <c r="AB1408" s="1" t="s">
        <v>25</v>
      </c>
      <c r="AC1408" s="1" t="s">
        <v>4394</v>
      </c>
      <c r="AD1408" s="2">
        <v>0</v>
      </c>
      <c r="AE1408" s="2">
        <v>35000</v>
      </c>
      <c r="AF1408" s="2">
        <v>106347</v>
      </c>
      <c r="AG1408" s="2">
        <v>0</v>
      </c>
      <c r="AH1408" s="2">
        <v>0</v>
      </c>
      <c r="AI1408" s="2">
        <v>0</v>
      </c>
      <c r="AJ1408" s="2">
        <v>0</v>
      </c>
      <c r="AK1408" s="2">
        <v>0</v>
      </c>
      <c r="AL1408" s="25">
        <f>VLOOKUP(H1408,Tabla3[[#All],[Comuna]:[Codigo Comuna]],2,FALSE)</f>
        <v>3301</v>
      </c>
      <c r="AM1408" s="28">
        <f>VLOOKUP(AL1408,Poblacion!E$1:G$347,3,FALSE)</f>
        <v>54222</v>
      </c>
      <c r="AN1408" s="28">
        <f>VLOOKUP(AL1408,Tabla4[[#All],[Código Comuna]:[Población 2025 estimada]],3,FALSE)</f>
        <v>57368</v>
      </c>
      <c r="AO1408" s="26">
        <f>VLOOKUP(AL1408,Pobreza!B$1:E$346,4,FALSE)</f>
        <v>0.1651411853990985</v>
      </c>
    </row>
    <row r="1409" spans="1:41" ht="36" x14ac:dyDescent="0.25">
      <c r="A1409" s="6"/>
      <c r="B1409" s="5" t="s">
        <v>2617</v>
      </c>
      <c r="C1409" s="5" t="s">
        <v>2617</v>
      </c>
      <c r="D1409" s="1" t="s">
        <v>2618</v>
      </c>
      <c r="E1409" s="1" t="s">
        <v>47</v>
      </c>
      <c r="F1409" s="1" t="str">
        <f t="shared" si="21"/>
        <v>COQUIMBO</v>
      </c>
      <c r="G1409" s="1" t="s">
        <v>49</v>
      </c>
      <c r="H1409" s="1" t="s">
        <v>924</v>
      </c>
      <c r="I1409" s="5" t="s">
        <v>4911</v>
      </c>
      <c r="J1409" s="6"/>
      <c r="K1409" s="5" t="s">
        <v>20</v>
      </c>
      <c r="L1409" s="5" t="s">
        <v>21</v>
      </c>
      <c r="M1409" s="5">
        <v>52218</v>
      </c>
      <c r="N1409" s="5" t="s">
        <v>2642</v>
      </c>
      <c r="O1409" s="1" t="s">
        <v>2643</v>
      </c>
      <c r="P1409" s="1" t="s">
        <v>2623</v>
      </c>
      <c r="Q1409" s="1" t="s">
        <v>25</v>
      </c>
      <c r="R1409" s="1" t="s">
        <v>89</v>
      </c>
      <c r="S1409" s="1" t="s">
        <v>106</v>
      </c>
      <c r="T1409" s="5">
        <v>164453</v>
      </c>
      <c r="U1409" s="1" t="s">
        <v>25</v>
      </c>
      <c r="V1409" s="1" t="s">
        <v>144</v>
      </c>
      <c r="W1409" s="1" t="s">
        <v>25</v>
      </c>
      <c r="X1409" s="1" t="s">
        <v>25</v>
      </c>
      <c r="Y1409" s="1" t="s">
        <v>25</v>
      </c>
      <c r="Z1409" s="1" t="s">
        <v>25</v>
      </c>
      <c r="AA1409" s="1" t="s">
        <v>25</v>
      </c>
      <c r="AB1409" s="1" t="s">
        <v>25</v>
      </c>
      <c r="AC1409" s="1" t="s">
        <v>4394</v>
      </c>
      <c r="AD1409" s="2">
        <v>228071.861</v>
      </c>
      <c r="AE1409" s="2">
        <v>0</v>
      </c>
      <c r="AF1409" s="2">
        <v>414743</v>
      </c>
      <c r="AG1409" s="2">
        <v>0</v>
      </c>
      <c r="AH1409" s="2">
        <v>0</v>
      </c>
      <c r="AI1409" s="2">
        <v>0</v>
      </c>
      <c r="AJ1409" s="2">
        <v>0</v>
      </c>
      <c r="AK1409" s="2">
        <v>0</v>
      </c>
      <c r="AL1409" s="25">
        <f>VLOOKUP(H1409,Tabla3[[#All],[Comuna]:[Codigo Comuna]],2,FALSE)</f>
        <v>4101</v>
      </c>
      <c r="AM1409" s="28">
        <f>VLOOKUP(AL1409,Poblacion!E$1:G$347,3,FALSE)</f>
        <v>250141</v>
      </c>
      <c r="AN1409" s="28">
        <f>VLOOKUP(AL1409,Tabla4[[#All],[Código Comuna]:[Población 2025 estimada]],3,FALSE)</f>
        <v>271608</v>
      </c>
      <c r="AO1409" s="26">
        <f>VLOOKUP(AL1409,Pobreza!B$1:E$346,4,FALSE)</f>
        <v>0.13104801515687459</v>
      </c>
    </row>
    <row r="1410" spans="1:41" ht="24" x14ac:dyDescent="0.25">
      <c r="A1410" s="6"/>
      <c r="B1410" s="5" t="s">
        <v>2617</v>
      </c>
      <c r="C1410" s="5" t="s">
        <v>2617</v>
      </c>
      <c r="D1410" s="1" t="s">
        <v>2618</v>
      </c>
      <c r="E1410" s="1" t="s">
        <v>47</v>
      </c>
      <c r="F1410" s="1" t="str">
        <f t="shared" si="21"/>
        <v>COQUIMBO</v>
      </c>
      <c r="G1410" s="1" t="s">
        <v>49</v>
      </c>
      <c r="H1410" s="1" t="s">
        <v>924</v>
      </c>
      <c r="I1410" s="5" t="s">
        <v>4911</v>
      </c>
      <c r="J1410" s="6"/>
      <c r="K1410" s="5" t="s">
        <v>20</v>
      </c>
      <c r="L1410" s="5" t="s">
        <v>21</v>
      </c>
      <c r="M1410" s="5">
        <v>59024</v>
      </c>
      <c r="N1410" s="5" t="s">
        <v>2645</v>
      </c>
      <c r="O1410" s="1" t="s">
        <v>2646</v>
      </c>
      <c r="P1410" s="1" t="s">
        <v>2623</v>
      </c>
      <c r="Q1410" s="1" t="s">
        <v>25</v>
      </c>
      <c r="R1410" s="1" t="s">
        <v>26</v>
      </c>
      <c r="S1410" s="1" t="s">
        <v>42</v>
      </c>
      <c r="T1410" s="5">
        <v>183717</v>
      </c>
      <c r="U1410" s="1" t="s">
        <v>25</v>
      </c>
      <c r="V1410" s="1" t="s">
        <v>25</v>
      </c>
      <c r="W1410" s="1" t="s">
        <v>25</v>
      </c>
      <c r="X1410" s="1" t="s">
        <v>25</v>
      </c>
      <c r="Y1410" s="1" t="s">
        <v>25</v>
      </c>
      <c r="Z1410" s="1" t="s">
        <v>25</v>
      </c>
      <c r="AA1410" s="1" t="s">
        <v>25</v>
      </c>
      <c r="AB1410" s="1" t="s">
        <v>25</v>
      </c>
      <c r="AC1410" s="1" t="s">
        <v>4394</v>
      </c>
      <c r="AD1410" s="2">
        <v>0</v>
      </c>
      <c r="AE1410" s="2">
        <v>10</v>
      </c>
      <c r="AF1410" s="2">
        <v>195642</v>
      </c>
      <c r="AG1410" s="2">
        <v>0</v>
      </c>
      <c r="AH1410" s="2">
        <v>0</v>
      </c>
      <c r="AI1410" s="2">
        <v>0</v>
      </c>
      <c r="AJ1410" s="2">
        <v>0</v>
      </c>
      <c r="AK1410" s="2">
        <v>0</v>
      </c>
      <c r="AL1410" s="25">
        <f>VLOOKUP(H1410,Tabla3[[#All],[Comuna]:[Codigo Comuna]],2,FALSE)</f>
        <v>4101</v>
      </c>
      <c r="AM1410" s="28">
        <f>VLOOKUP(AL1410,Poblacion!E$1:G$347,3,FALSE)</f>
        <v>250141</v>
      </c>
      <c r="AN1410" s="28">
        <f>VLOOKUP(AL1410,Tabla4[[#All],[Código Comuna]:[Población 2025 estimada]],3,FALSE)</f>
        <v>271608</v>
      </c>
      <c r="AO1410" s="26">
        <f>VLOOKUP(AL1410,Pobreza!B$1:E$346,4,FALSE)</f>
        <v>0.13104801515687459</v>
      </c>
    </row>
    <row r="1411" spans="1:41" ht="24" x14ac:dyDescent="0.25">
      <c r="A1411" s="5">
        <v>1747</v>
      </c>
      <c r="B1411" s="5" t="s">
        <v>2617</v>
      </c>
      <c r="C1411" s="5" t="s">
        <v>2617</v>
      </c>
      <c r="D1411" s="1" t="s">
        <v>2618</v>
      </c>
      <c r="E1411" s="1" t="s">
        <v>47</v>
      </c>
      <c r="F1411" s="1" t="str">
        <f t="shared" ref="F1411:F1471" si="22">UPPER(E1411)</f>
        <v>COQUIMBO</v>
      </c>
      <c r="G1411" s="1" t="s">
        <v>49</v>
      </c>
      <c r="H1411" s="1" t="s">
        <v>924</v>
      </c>
      <c r="I1411" s="5" t="s">
        <v>4911</v>
      </c>
      <c r="J1411" s="5">
        <v>51</v>
      </c>
      <c r="K1411" s="5" t="s">
        <v>20</v>
      </c>
      <c r="L1411" s="5" t="s">
        <v>30</v>
      </c>
      <c r="M1411" s="5">
        <v>59024</v>
      </c>
      <c r="N1411" s="5" t="s">
        <v>2645</v>
      </c>
      <c r="O1411" s="1" t="s">
        <v>2646</v>
      </c>
      <c r="P1411" s="1" t="s">
        <v>2623</v>
      </c>
      <c r="Q1411" s="1" t="s">
        <v>25</v>
      </c>
      <c r="R1411" s="1" t="s">
        <v>26</v>
      </c>
      <c r="S1411" s="1" t="s">
        <v>31</v>
      </c>
      <c r="T1411" s="5">
        <v>182333</v>
      </c>
      <c r="U1411" s="1" t="s">
        <v>25</v>
      </c>
      <c r="V1411" s="1" t="s">
        <v>25</v>
      </c>
      <c r="W1411" s="1" t="s">
        <v>25</v>
      </c>
      <c r="X1411" s="1" t="s">
        <v>25</v>
      </c>
      <c r="Y1411" s="1" t="s">
        <v>25</v>
      </c>
      <c r="Z1411" s="1" t="s">
        <v>25</v>
      </c>
      <c r="AA1411" s="1" t="s">
        <v>25</v>
      </c>
      <c r="AB1411" s="1" t="s">
        <v>25</v>
      </c>
      <c r="AC1411" s="1" t="s">
        <v>4394</v>
      </c>
      <c r="AD1411" s="2">
        <v>0</v>
      </c>
      <c r="AE1411" s="2">
        <v>10</v>
      </c>
      <c r="AF1411" s="2">
        <v>4276146</v>
      </c>
      <c r="AG1411" s="2">
        <v>0</v>
      </c>
      <c r="AH1411" s="2">
        <v>0</v>
      </c>
      <c r="AI1411" s="2">
        <v>0</v>
      </c>
      <c r="AJ1411" s="2">
        <v>0</v>
      </c>
      <c r="AK1411" s="2">
        <v>0</v>
      </c>
      <c r="AL1411" s="25">
        <f>VLOOKUP(H1411,Tabla3[[#All],[Comuna]:[Codigo Comuna]],2,FALSE)</f>
        <v>4101</v>
      </c>
      <c r="AM1411" s="28">
        <f>VLOOKUP(AL1411,Poblacion!E$1:G$347,3,FALSE)</f>
        <v>250141</v>
      </c>
      <c r="AN1411" s="28">
        <f>VLOOKUP(AL1411,Tabla4[[#All],[Código Comuna]:[Población 2025 estimada]],3,FALSE)</f>
        <v>271608</v>
      </c>
      <c r="AO1411" s="26">
        <f>VLOOKUP(AL1411,Pobreza!B$1:E$346,4,FALSE)</f>
        <v>0.13104801515687459</v>
      </c>
    </row>
    <row r="1412" spans="1:41" ht="24" x14ac:dyDescent="0.25">
      <c r="A1412" s="5">
        <v>1749</v>
      </c>
      <c r="B1412" s="5" t="s">
        <v>2617</v>
      </c>
      <c r="C1412" s="5" t="s">
        <v>2617</v>
      </c>
      <c r="D1412" s="1" t="s">
        <v>2618</v>
      </c>
      <c r="E1412" s="1" t="s">
        <v>51</v>
      </c>
      <c r="F1412" s="1" t="str">
        <f t="shared" si="22"/>
        <v>VALPARAÍSO</v>
      </c>
      <c r="G1412" s="1" t="s">
        <v>59</v>
      </c>
      <c r="H1412" s="1" t="s">
        <v>2451</v>
      </c>
      <c r="I1412" s="5" t="s">
        <v>4911</v>
      </c>
      <c r="J1412" s="5">
        <v>31</v>
      </c>
      <c r="K1412" s="5" t="s">
        <v>20</v>
      </c>
      <c r="L1412" s="5" t="s">
        <v>21</v>
      </c>
      <c r="M1412" s="5">
        <v>52209</v>
      </c>
      <c r="N1412" s="5" t="s">
        <v>2647</v>
      </c>
      <c r="O1412" s="1" t="s">
        <v>2648</v>
      </c>
      <c r="P1412" s="1" t="s">
        <v>2644</v>
      </c>
      <c r="Q1412" s="1" t="s">
        <v>25</v>
      </c>
      <c r="R1412" s="1" t="s">
        <v>89</v>
      </c>
      <c r="S1412" s="1" t="s">
        <v>106</v>
      </c>
      <c r="T1412" s="5">
        <v>164651</v>
      </c>
      <c r="U1412" s="1" t="s">
        <v>25</v>
      </c>
      <c r="V1412" s="1" t="s">
        <v>25</v>
      </c>
      <c r="W1412" s="1" t="s">
        <v>25</v>
      </c>
      <c r="X1412" s="1" t="s">
        <v>25</v>
      </c>
      <c r="Y1412" s="1" t="s">
        <v>25</v>
      </c>
      <c r="Z1412" s="1" t="s">
        <v>25</v>
      </c>
      <c r="AA1412" s="1" t="s">
        <v>25</v>
      </c>
      <c r="AB1412" s="1" t="s">
        <v>25</v>
      </c>
      <c r="AC1412" s="1" t="s">
        <v>4394</v>
      </c>
      <c r="AD1412" s="2">
        <v>387705.36099999998</v>
      </c>
      <c r="AE1412" s="2">
        <v>80371.289000000004</v>
      </c>
      <c r="AF1412" s="2">
        <v>165878</v>
      </c>
      <c r="AG1412" s="2">
        <v>0</v>
      </c>
      <c r="AH1412" s="2">
        <v>0</v>
      </c>
      <c r="AI1412" s="2">
        <v>0</v>
      </c>
      <c r="AJ1412" s="2">
        <v>0</v>
      </c>
      <c r="AK1412" s="2">
        <v>0</v>
      </c>
      <c r="AL1412" s="25">
        <f>VLOOKUP(H1412,Tabla3[[#All],[Comuna]:[Codigo Comuna]],2,FALSE)</f>
        <v>5104</v>
      </c>
      <c r="AM1412" s="28">
        <f>VLOOKUP(AL1412,Poblacion!E$1:G$347,3,FALSE)</f>
        <v>904</v>
      </c>
      <c r="AN1412" s="28">
        <f>VLOOKUP(AL1412,Tabla4[[#All],[Código Comuna]:[Población 2025 estimada]],3,FALSE)</f>
        <v>1121</v>
      </c>
      <c r="AO1412" s="26">
        <f>VLOOKUP(AL1412,Pobreza!B$1:E$346,4,FALSE)</f>
        <v>5.628132704211828E-2</v>
      </c>
    </row>
    <row r="1413" spans="1:41" ht="24" x14ac:dyDescent="0.25">
      <c r="A1413" s="5">
        <v>1750</v>
      </c>
      <c r="B1413" s="5" t="s">
        <v>2617</v>
      </c>
      <c r="C1413" s="5" t="s">
        <v>2617</v>
      </c>
      <c r="D1413" s="1" t="s">
        <v>2618</v>
      </c>
      <c r="E1413" s="1" t="s">
        <v>51</v>
      </c>
      <c r="F1413" s="1" t="str">
        <f t="shared" si="22"/>
        <v>VALPARAÍSO</v>
      </c>
      <c r="G1413" s="1" t="s">
        <v>59</v>
      </c>
      <c r="H1413" s="1" t="s">
        <v>2451</v>
      </c>
      <c r="I1413" s="5" t="s">
        <v>4911</v>
      </c>
      <c r="J1413" s="5">
        <v>8</v>
      </c>
      <c r="K1413" s="5" t="s">
        <v>20</v>
      </c>
      <c r="L1413" s="5" t="s">
        <v>21</v>
      </c>
      <c r="M1413" s="5">
        <v>55519</v>
      </c>
      <c r="N1413" s="5" t="s">
        <v>2649</v>
      </c>
      <c r="O1413" s="1" t="s">
        <v>2650</v>
      </c>
      <c r="P1413" s="1" t="s">
        <v>2644</v>
      </c>
      <c r="Q1413" s="1" t="s">
        <v>25</v>
      </c>
      <c r="R1413" s="1" t="s">
        <v>26</v>
      </c>
      <c r="S1413" s="1" t="s">
        <v>42</v>
      </c>
      <c r="T1413" s="5">
        <v>180498</v>
      </c>
      <c r="U1413" s="1" t="s">
        <v>25</v>
      </c>
      <c r="V1413" s="1" t="s">
        <v>25</v>
      </c>
      <c r="W1413" s="1" t="s">
        <v>25</v>
      </c>
      <c r="X1413" s="1" t="s">
        <v>25</v>
      </c>
      <c r="Y1413" s="1" t="s">
        <v>25</v>
      </c>
      <c r="Z1413" s="1" t="s">
        <v>25</v>
      </c>
      <c r="AA1413" s="1" t="s">
        <v>25</v>
      </c>
      <c r="AB1413" s="1" t="s">
        <v>25</v>
      </c>
      <c r="AC1413" s="1" t="s">
        <v>4394</v>
      </c>
      <c r="AD1413" s="2">
        <v>0</v>
      </c>
      <c r="AE1413" s="2">
        <v>10</v>
      </c>
      <c r="AF1413" s="2">
        <v>347105</v>
      </c>
      <c r="AG1413" s="2">
        <v>347105</v>
      </c>
      <c r="AH1413" s="2">
        <v>0</v>
      </c>
      <c r="AI1413" s="2">
        <v>0</v>
      </c>
      <c r="AJ1413" s="2">
        <v>0</v>
      </c>
      <c r="AK1413" s="2">
        <v>0</v>
      </c>
      <c r="AL1413" s="25">
        <f>VLOOKUP(H1413,Tabla3[[#All],[Comuna]:[Codigo Comuna]],2,FALSE)</f>
        <v>5104</v>
      </c>
      <c r="AM1413" s="28">
        <f>VLOOKUP(AL1413,Poblacion!E$1:G$347,3,FALSE)</f>
        <v>904</v>
      </c>
      <c r="AN1413" s="28">
        <f>VLOOKUP(AL1413,Tabla4[[#All],[Código Comuna]:[Población 2025 estimada]],3,FALSE)</f>
        <v>1121</v>
      </c>
      <c r="AO1413" s="26">
        <f>VLOOKUP(AL1413,Pobreza!B$1:E$346,4,FALSE)</f>
        <v>5.628132704211828E-2</v>
      </c>
    </row>
    <row r="1414" spans="1:41" ht="24" x14ac:dyDescent="0.25">
      <c r="A1414" s="5">
        <v>1751</v>
      </c>
      <c r="B1414" s="5" t="s">
        <v>2617</v>
      </c>
      <c r="C1414" s="5" t="s">
        <v>2617</v>
      </c>
      <c r="D1414" s="1" t="s">
        <v>2618</v>
      </c>
      <c r="E1414" s="1" t="s">
        <v>51</v>
      </c>
      <c r="F1414" s="1" t="str">
        <f t="shared" si="22"/>
        <v>VALPARAÍSO</v>
      </c>
      <c r="G1414" s="1" t="s">
        <v>59</v>
      </c>
      <c r="H1414" s="1" t="s">
        <v>2451</v>
      </c>
      <c r="I1414" s="5" t="s">
        <v>4911</v>
      </c>
      <c r="J1414" s="5">
        <v>8</v>
      </c>
      <c r="K1414" s="5" t="s">
        <v>20</v>
      </c>
      <c r="L1414" s="5" t="s">
        <v>30</v>
      </c>
      <c r="M1414" s="5">
        <v>55519</v>
      </c>
      <c r="N1414" s="5" t="s">
        <v>2649</v>
      </c>
      <c r="O1414" s="1" t="s">
        <v>2650</v>
      </c>
      <c r="P1414" s="1" t="s">
        <v>2644</v>
      </c>
      <c r="Q1414" s="1" t="s">
        <v>25</v>
      </c>
      <c r="R1414" s="1" t="s">
        <v>26</v>
      </c>
      <c r="S1414" s="1" t="s">
        <v>31</v>
      </c>
      <c r="T1414" s="5">
        <v>172940</v>
      </c>
      <c r="U1414" s="1" t="s">
        <v>25</v>
      </c>
      <c r="V1414" s="1" t="s">
        <v>25</v>
      </c>
      <c r="W1414" s="1" t="s">
        <v>25</v>
      </c>
      <c r="X1414" s="1" t="s">
        <v>25</v>
      </c>
      <c r="Y1414" s="1" t="s">
        <v>25</v>
      </c>
      <c r="Z1414" s="1" t="s">
        <v>25</v>
      </c>
      <c r="AA1414" s="1" t="s">
        <v>25</v>
      </c>
      <c r="AB1414" s="1" t="s">
        <v>25</v>
      </c>
      <c r="AC1414" s="1" t="s">
        <v>4394</v>
      </c>
      <c r="AD1414" s="2">
        <v>0</v>
      </c>
      <c r="AE1414" s="2">
        <v>10</v>
      </c>
      <c r="AF1414" s="2">
        <v>6556761</v>
      </c>
      <c r="AG1414" s="2">
        <v>5319561</v>
      </c>
      <c r="AH1414" s="2">
        <v>0</v>
      </c>
      <c r="AI1414" s="2">
        <v>0</v>
      </c>
      <c r="AJ1414" s="2">
        <v>0</v>
      </c>
      <c r="AK1414" s="2">
        <v>0</v>
      </c>
      <c r="AL1414" s="25">
        <f>VLOOKUP(H1414,Tabla3[[#All],[Comuna]:[Codigo Comuna]],2,FALSE)</f>
        <v>5104</v>
      </c>
      <c r="AM1414" s="28">
        <f>VLOOKUP(AL1414,Poblacion!E$1:G$347,3,FALSE)</f>
        <v>904</v>
      </c>
      <c r="AN1414" s="28">
        <f>VLOOKUP(AL1414,Tabla4[[#All],[Código Comuna]:[Población 2025 estimada]],3,FALSE)</f>
        <v>1121</v>
      </c>
      <c r="AO1414" s="26">
        <f>VLOOKUP(AL1414,Pobreza!B$1:E$346,4,FALSE)</f>
        <v>5.628132704211828E-2</v>
      </c>
    </row>
    <row r="1415" spans="1:41" ht="24" x14ac:dyDescent="0.25">
      <c r="A1415" s="6"/>
      <c r="B1415" s="5" t="s">
        <v>2617</v>
      </c>
      <c r="C1415" s="5" t="s">
        <v>2617</v>
      </c>
      <c r="D1415" s="1" t="s">
        <v>2618</v>
      </c>
      <c r="E1415" s="1" t="s">
        <v>51</v>
      </c>
      <c r="F1415" s="1" t="str">
        <f t="shared" si="22"/>
        <v>VALPARAÍSO</v>
      </c>
      <c r="G1415" s="1" t="s">
        <v>1106</v>
      </c>
      <c r="H1415" s="1" t="s">
        <v>1106</v>
      </c>
      <c r="I1415" s="5" t="s">
        <v>4911</v>
      </c>
      <c r="J1415" s="6"/>
      <c r="K1415" s="5" t="s">
        <v>20</v>
      </c>
      <c r="L1415" s="5" t="s">
        <v>30</v>
      </c>
      <c r="M1415" s="5">
        <v>56360</v>
      </c>
      <c r="N1415" s="5" t="s">
        <v>2651</v>
      </c>
      <c r="O1415" s="1" t="s">
        <v>2652</v>
      </c>
      <c r="P1415" s="1" t="s">
        <v>2623</v>
      </c>
      <c r="Q1415" s="1" t="s">
        <v>25</v>
      </c>
      <c r="R1415" s="1" t="s">
        <v>26</v>
      </c>
      <c r="S1415" s="1" t="s">
        <v>31</v>
      </c>
      <c r="T1415" s="5">
        <v>176117</v>
      </c>
      <c r="U1415" s="1" t="s">
        <v>500</v>
      </c>
      <c r="V1415" s="1" t="s">
        <v>25</v>
      </c>
      <c r="W1415" s="1" t="s">
        <v>25</v>
      </c>
      <c r="X1415" s="1" t="s">
        <v>25</v>
      </c>
      <c r="Y1415" s="1" t="s">
        <v>25</v>
      </c>
      <c r="Z1415" s="1" t="s">
        <v>25</v>
      </c>
      <c r="AA1415" s="1" t="s">
        <v>25</v>
      </c>
      <c r="AB1415" s="1" t="s">
        <v>25</v>
      </c>
      <c r="AC1415" s="1" t="s">
        <v>4394</v>
      </c>
      <c r="AD1415" s="2">
        <v>0</v>
      </c>
      <c r="AE1415" s="2">
        <v>10</v>
      </c>
      <c r="AF1415" s="2">
        <v>8398499</v>
      </c>
      <c r="AG1415" s="2">
        <v>0</v>
      </c>
      <c r="AH1415" s="2">
        <v>0</v>
      </c>
      <c r="AI1415" s="2">
        <v>0</v>
      </c>
      <c r="AJ1415" s="2">
        <v>0</v>
      </c>
      <c r="AK1415" s="2">
        <v>0</v>
      </c>
      <c r="AL1415" s="25">
        <f>VLOOKUP(H1415,Tabla3[[#All],[Comuna]:[Codigo Comuna]],2,FALSE)</f>
        <v>5201</v>
      </c>
      <c r="AM1415" s="28">
        <f>VLOOKUP(AL1415,Poblacion!E$1:G$347,3,FALSE)</f>
        <v>4800</v>
      </c>
      <c r="AN1415" s="28">
        <f>VLOOKUP(AL1415,Tabla4[[#All],[Código Comuna]:[Población 2025 estimada]],3,FALSE)</f>
        <v>8997</v>
      </c>
      <c r="AO1415" s="26">
        <f>VLOOKUP(AL1415,Pobreza!B$1:E$346,4,FALSE)</f>
        <v>0.12476002658287851</v>
      </c>
    </row>
    <row r="1416" spans="1:41" ht="24" x14ac:dyDescent="0.25">
      <c r="A1416" s="6"/>
      <c r="B1416" s="5" t="s">
        <v>2617</v>
      </c>
      <c r="C1416" s="5" t="s">
        <v>2617</v>
      </c>
      <c r="D1416" s="1" t="s">
        <v>2618</v>
      </c>
      <c r="E1416" s="1" t="s">
        <v>51</v>
      </c>
      <c r="F1416" s="1" t="str">
        <f t="shared" si="22"/>
        <v>VALPARAÍSO</v>
      </c>
      <c r="G1416" s="1" t="s">
        <v>59</v>
      </c>
      <c r="H1416" s="1" t="s">
        <v>4816</v>
      </c>
      <c r="I1416" s="5" t="s">
        <v>4911</v>
      </c>
      <c r="J1416" s="6"/>
      <c r="K1416" s="5" t="s">
        <v>20</v>
      </c>
      <c r="L1416" s="5" t="s">
        <v>21</v>
      </c>
      <c r="M1416" s="5">
        <v>59449</v>
      </c>
      <c r="N1416" s="5" t="s">
        <v>2653</v>
      </c>
      <c r="O1416" s="1" t="s">
        <v>2654</v>
      </c>
      <c r="P1416" s="1" t="s">
        <v>2644</v>
      </c>
      <c r="Q1416" s="1" t="s">
        <v>25</v>
      </c>
      <c r="R1416" s="1" t="s">
        <v>26</v>
      </c>
      <c r="S1416" s="1" t="s">
        <v>42</v>
      </c>
      <c r="T1416" s="5">
        <v>183218</v>
      </c>
      <c r="U1416" s="1" t="s">
        <v>25</v>
      </c>
      <c r="V1416" s="1" t="s">
        <v>25</v>
      </c>
      <c r="W1416" s="1" t="s">
        <v>25</v>
      </c>
      <c r="X1416" s="1" t="s">
        <v>25</v>
      </c>
      <c r="Y1416" s="1" t="s">
        <v>25</v>
      </c>
      <c r="Z1416" s="1" t="s">
        <v>25</v>
      </c>
      <c r="AA1416" s="1" t="s">
        <v>25</v>
      </c>
      <c r="AB1416" s="1" t="s">
        <v>25</v>
      </c>
      <c r="AC1416" s="1" t="s">
        <v>4394</v>
      </c>
      <c r="AD1416" s="2">
        <v>0</v>
      </c>
      <c r="AE1416" s="2">
        <v>10</v>
      </c>
      <c r="AF1416" s="2">
        <v>489772</v>
      </c>
      <c r="AG1416" s="2">
        <v>0</v>
      </c>
      <c r="AH1416" s="2">
        <v>0</v>
      </c>
      <c r="AI1416" s="2">
        <v>0</v>
      </c>
      <c r="AJ1416" s="2">
        <v>0</v>
      </c>
      <c r="AK1416" s="2">
        <v>0</v>
      </c>
      <c r="AL1416" s="25">
        <f>VLOOKUP(H1416,Tabla3[[#All],[Comuna]:[Codigo Comuna]],2,FALSE)</f>
        <v>5109</v>
      </c>
      <c r="AM1416" s="28">
        <f>VLOOKUP(AL1416,Poblacion!E$1:G$347,3,FALSE)</f>
        <v>334871</v>
      </c>
      <c r="AN1416" s="28">
        <f>VLOOKUP(AL1416,Tabla4[[#All],[Código Comuna]:[Población 2025 estimada]],3,FALSE)</f>
        <v>373551</v>
      </c>
      <c r="AO1416" s="26">
        <f>VLOOKUP(AL1416,Pobreza!B$1:E$346,4,FALSE)</f>
        <v>0.1489177403980404</v>
      </c>
    </row>
    <row r="1417" spans="1:41" ht="24" x14ac:dyDescent="0.25">
      <c r="A1417" s="6"/>
      <c r="B1417" s="5" t="s">
        <v>2617</v>
      </c>
      <c r="C1417" s="5" t="s">
        <v>2617</v>
      </c>
      <c r="D1417" s="1" t="s">
        <v>2618</v>
      </c>
      <c r="E1417" s="1" t="s">
        <v>51</v>
      </c>
      <c r="F1417" s="1" t="str">
        <f t="shared" si="22"/>
        <v>VALPARAÍSO</v>
      </c>
      <c r="G1417" s="1" t="s">
        <v>59</v>
      </c>
      <c r="H1417" s="1" t="s">
        <v>4816</v>
      </c>
      <c r="I1417" s="5" t="s">
        <v>4911</v>
      </c>
      <c r="J1417" s="6"/>
      <c r="K1417" s="5" t="s">
        <v>20</v>
      </c>
      <c r="L1417" s="5" t="s">
        <v>30</v>
      </c>
      <c r="M1417" s="5">
        <v>59449</v>
      </c>
      <c r="N1417" s="5" t="s">
        <v>2653</v>
      </c>
      <c r="O1417" s="1" t="s">
        <v>2654</v>
      </c>
      <c r="P1417" s="1" t="s">
        <v>2644</v>
      </c>
      <c r="Q1417" s="1" t="s">
        <v>25</v>
      </c>
      <c r="R1417" s="1" t="s">
        <v>26</v>
      </c>
      <c r="S1417" s="1" t="s">
        <v>31</v>
      </c>
      <c r="T1417" s="5">
        <v>183217</v>
      </c>
      <c r="U1417" s="1" t="s">
        <v>25</v>
      </c>
      <c r="V1417" s="1" t="s">
        <v>25</v>
      </c>
      <c r="W1417" s="1" t="s">
        <v>25</v>
      </c>
      <c r="X1417" s="1" t="s">
        <v>25</v>
      </c>
      <c r="Y1417" s="1" t="s">
        <v>25</v>
      </c>
      <c r="Z1417" s="1" t="s">
        <v>25</v>
      </c>
      <c r="AA1417" s="1" t="s">
        <v>25</v>
      </c>
      <c r="AB1417" s="1" t="s">
        <v>25</v>
      </c>
      <c r="AC1417" s="1" t="s">
        <v>4394</v>
      </c>
      <c r="AD1417" s="2">
        <v>0</v>
      </c>
      <c r="AE1417" s="2">
        <v>10</v>
      </c>
      <c r="AF1417" s="2">
        <v>6398124</v>
      </c>
      <c r="AG1417" s="2">
        <v>0</v>
      </c>
      <c r="AH1417" s="2">
        <v>0</v>
      </c>
      <c r="AI1417" s="2">
        <v>0</v>
      </c>
      <c r="AJ1417" s="2">
        <v>0</v>
      </c>
      <c r="AK1417" s="2">
        <v>0</v>
      </c>
      <c r="AL1417" s="25">
        <f>VLOOKUP(H1417,Tabla3[[#All],[Comuna]:[Codigo Comuna]],2,FALSE)</f>
        <v>5109</v>
      </c>
      <c r="AM1417" s="28">
        <f>VLOOKUP(AL1417,Poblacion!E$1:G$347,3,FALSE)</f>
        <v>334871</v>
      </c>
      <c r="AN1417" s="28">
        <f>VLOOKUP(AL1417,Tabla4[[#All],[Código Comuna]:[Población 2025 estimada]],3,FALSE)</f>
        <v>373551</v>
      </c>
      <c r="AO1417" s="26">
        <f>VLOOKUP(AL1417,Pobreza!B$1:E$346,4,FALSE)</f>
        <v>0.1489177403980404</v>
      </c>
    </row>
    <row r="1418" spans="1:41" ht="24" x14ac:dyDescent="0.25">
      <c r="A1418" s="6"/>
      <c r="B1418" s="5" t="s">
        <v>2617</v>
      </c>
      <c r="C1418" s="5" t="s">
        <v>2617</v>
      </c>
      <c r="D1418" s="1" t="s">
        <v>2618</v>
      </c>
      <c r="E1418" s="1" t="s">
        <v>51</v>
      </c>
      <c r="F1418" s="1" t="str">
        <f t="shared" si="22"/>
        <v>VALPARAÍSO</v>
      </c>
      <c r="G1418" s="1" t="s">
        <v>59</v>
      </c>
      <c r="H1418" s="1" t="s">
        <v>2451</v>
      </c>
      <c r="I1418" s="5" t="s">
        <v>4912</v>
      </c>
      <c r="J1418" s="6"/>
      <c r="K1418" s="5" t="s">
        <v>20</v>
      </c>
      <c r="L1418" s="5" t="s">
        <v>30</v>
      </c>
      <c r="M1418" s="5">
        <v>59162</v>
      </c>
      <c r="N1418" s="5" t="s">
        <v>2655</v>
      </c>
      <c r="O1418" s="1" t="s">
        <v>2656</v>
      </c>
      <c r="P1418" s="1" t="s">
        <v>2644</v>
      </c>
      <c r="Q1418" s="1" t="s">
        <v>25</v>
      </c>
      <c r="R1418" s="1" t="s">
        <v>26</v>
      </c>
      <c r="S1418" s="1" t="s">
        <v>31</v>
      </c>
      <c r="T1418" s="5">
        <v>182764</v>
      </c>
      <c r="U1418" s="1" t="s">
        <v>25</v>
      </c>
      <c r="V1418" s="1" t="s">
        <v>25</v>
      </c>
      <c r="W1418" s="1" t="s">
        <v>25</v>
      </c>
      <c r="X1418" s="1" t="s">
        <v>25</v>
      </c>
      <c r="Y1418" s="1" t="s">
        <v>25</v>
      </c>
      <c r="Z1418" s="1" t="s">
        <v>25</v>
      </c>
      <c r="AA1418" s="1" t="s">
        <v>25</v>
      </c>
      <c r="AB1418" s="1" t="s">
        <v>25</v>
      </c>
      <c r="AC1418" s="1" t="s">
        <v>4394</v>
      </c>
      <c r="AD1418" s="2">
        <v>0</v>
      </c>
      <c r="AE1418" s="2">
        <v>0</v>
      </c>
      <c r="AF1418" s="2">
        <v>154650</v>
      </c>
      <c r="AG1418" s="2">
        <v>9951557</v>
      </c>
      <c r="AH1418" s="2">
        <v>0</v>
      </c>
      <c r="AI1418" s="2">
        <v>0</v>
      </c>
      <c r="AJ1418" s="2">
        <v>0</v>
      </c>
      <c r="AK1418" s="2">
        <v>0</v>
      </c>
      <c r="AL1418" s="25">
        <f>VLOOKUP(H1418,Tabla3[[#All],[Comuna]:[Codigo Comuna]],2,FALSE)</f>
        <v>5104</v>
      </c>
      <c r="AM1418" s="28">
        <f>VLOOKUP(AL1418,Poblacion!E$1:G$347,3,FALSE)</f>
        <v>904</v>
      </c>
      <c r="AN1418" s="28">
        <f>VLOOKUP(AL1418,Tabla4[[#All],[Código Comuna]:[Población 2025 estimada]],3,FALSE)</f>
        <v>1121</v>
      </c>
      <c r="AO1418" s="26">
        <f>VLOOKUP(AL1418,Pobreza!B$1:E$346,4,FALSE)</f>
        <v>5.628132704211828E-2</v>
      </c>
    </row>
    <row r="1419" spans="1:41" ht="24" x14ac:dyDescent="0.25">
      <c r="A1419" s="5">
        <v>1759</v>
      </c>
      <c r="B1419" s="5" t="s">
        <v>2617</v>
      </c>
      <c r="C1419" s="5" t="s">
        <v>2617</v>
      </c>
      <c r="D1419" s="1" t="s">
        <v>2618</v>
      </c>
      <c r="E1419" s="1" t="s">
        <v>60</v>
      </c>
      <c r="F1419" s="1" t="s">
        <v>4913</v>
      </c>
      <c r="G1419" s="1" t="s">
        <v>1156</v>
      </c>
      <c r="H1419" s="1" t="s">
        <v>2659</v>
      </c>
      <c r="I1419" s="5" t="s">
        <v>4911</v>
      </c>
      <c r="J1419" s="5">
        <v>15</v>
      </c>
      <c r="K1419" s="5" t="s">
        <v>20</v>
      </c>
      <c r="L1419" s="5" t="s">
        <v>30</v>
      </c>
      <c r="M1419" s="5">
        <v>35721</v>
      </c>
      <c r="N1419" s="5" t="s">
        <v>2657</v>
      </c>
      <c r="O1419" s="1" t="s">
        <v>2658</v>
      </c>
      <c r="P1419" s="1" t="s">
        <v>2644</v>
      </c>
      <c r="Q1419" s="1" t="s">
        <v>25</v>
      </c>
      <c r="R1419" s="1" t="s">
        <v>26</v>
      </c>
      <c r="S1419" s="1" t="s">
        <v>31</v>
      </c>
      <c r="T1419" s="5">
        <v>119202</v>
      </c>
      <c r="U1419" s="1" t="s">
        <v>25</v>
      </c>
      <c r="V1419" s="1" t="s">
        <v>25</v>
      </c>
      <c r="W1419" s="1" t="s">
        <v>25</v>
      </c>
      <c r="X1419" s="1" t="s">
        <v>25</v>
      </c>
      <c r="Y1419" s="1" t="s">
        <v>25</v>
      </c>
      <c r="Z1419" s="1" t="s">
        <v>25</v>
      </c>
      <c r="AA1419" s="1" t="s">
        <v>25</v>
      </c>
      <c r="AB1419" s="1" t="s">
        <v>25</v>
      </c>
      <c r="AC1419" s="1" t="s">
        <v>4394</v>
      </c>
      <c r="AD1419" s="2">
        <v>0</v>
      </c>
      <c r="AE1419" s="2">
        <v>700000</v>
      </c>
      <c r="AF1419" s="2">
        <v>423485</v>
      </c>
      <c r="AG1419" s="2">
        <v>0</v>
      </c>
      <c r="AH1419" s="2">
        <v>0</v>
      </c>
      <c r="AI1419" s="2">
        <v>0</v>
      </c>
      <c r="AJ1419" s="2">
        <v>0</v>
      </c>
      <c r="AK1419" s="2">
        <v>0</v>
      </c>
      <c r="AL1419" s="25">
        <f>VLOOKUP(H1419,Tabla3[[#All],[Comuna]:[Codigo Comuna]],2,FALSE)</f>
        <v>13301</v>
      </c>
      <c r="AM1419" s="28">
        <f>VLOOKUP(AL1419,Poblacion!E$1:G$347,3,FALSE)</f>
        <v>173293</v>
      </c>
      <c r="AN1419" s="28">
        <f>VLOOKUP(AL1419,Tabla4[[#All],[Código Comuna]:[Población 2025 estimada]],3,FALSE)</f>
        <v>201012</v>
      </c>
      <c r="AO1419" s="26">
        <f>VLOOKUP(AL1419,Pobreza!B$1:E$346,4,FALSE)</f>
        <v>0.24576958201204879</v>
      </c>
    </row>
    <row r="1420" spans="1:41" ht="24" x14ac:dyDescent="0.25">
      <c r="A1420" s="5">
        <v>1758</v>
      </c>
      <c r="B1420" s="5" t="s">
        <v>2617</v>
      </c>
      <c r="C1420" s="5" t="s">
        <v>2617</v>
      </c>
      <c r="D1420" s="1" t="s">
        <v>2618</v>
      </c>
      <c r="E1420" s="1" t="s">
        <v>60</v>
      </c>
      <c r="F1420" s="1" t="s">
        <v>4913</v>
      </c>
      <c r="G1420" s="1" t="s">
        <v>1156</v>
      </c>
      <c r="H1420" s="1" t="s">
        <v>2659</v>
      </c>
      <c r="I1420" s="5" t="s">
        <v>4911</v>
      </c>
      <c r="J1420" s="5">
        <v>15</v>
      </c>
      <c r="K1420" s="5" t="s">
        <v>20</v>
      </c>
      <c r="L1420" s="5" t="s">
        <v>45</v>
      </c>
      <c r="M1420" s="5">
        <v>35721</v>
      </c>
      <c r="N1420" s="5" t="s">
        <v>2657</v>
      </c>
      <c r="O1420" s="1" t="s">
        <v>2658</v>
      </c>
      <c r="P1420" s="1" t="s">
        <v>2644</v>
      </c>
      <c r="Q1420" s="1" t="s">
        <v>25</v>
      </c>
      <c r="R1420" s="1" t="s">
        <v>26</v>
      </c>
      <c r="S1420" s="1" t="s">
        <v>2660</v>
      </c>
      <c r="T1420" s="5">
        <v>145920</v>
      </c>
      <c r="U1420" s="1" t="s">
        <v>25</v>
      </c>
      <c r="V1420" s="1" t="s">
        <v>25</v>
      </c>
      <c r="W1420" s="1" t="s">
        <v>25</v>
      </c>
      <c r="X1420" s="1" t="s">
        <v>25</v>
      </c>
      <c r="Y1420" s="1" t="s">
        <v>25</v>
      </c>
      <c r="Z1420" s="1" t="s">
        <v>25</v>
      </c>
      <c r="AA1420" s="1" t="s">
        <v>25</v>
      </c>
      <c r="AB1420" s="1" t="s">
        <v>25</v>
      </c>
      <c r="AC1420" s="1" t="s">
        <v>4394</v>
      </c>
      <c r="AD1420" s="2">
        <v>33052.574000000001</v>
      </c>
      <c r="AE1420" s="2">
        <v>33052.574000000001</v>
      </c>
      <c r="AF1420" s="2">
        <v>34128</v>
      </c>
      <c r="AG1420" s="2">
        <v>0</v>
      </c>
      <c r="AH1420" s="2">
        <v>0</v>
      </c>
      <c r="AI1420" s="2">
        <v>0</v>
      </c>
      <c r="AJ1420" s="2">
        <v>0</v>
      </c>
      <c r="AK1420" s="2">
        <v>0</v>
      </c>
      <c r="AL1420" s="25">
        <f>VLOOKUP(H1420,Tabla3[[#All],[Comuna]:[Codigo Comuna]],2,FALSE)</f>
        <v>13301</v>
      </c>
      <c r="AM1420" s="28">
        <f>VLOOKUP(AL1420,Poblacion!E$1:G$347,3,FALSE)</f>
        <v>173293</v>
      </c>
      <c r="AN1420" s="28">
        <f>VLOOKUP(AL1420,Tabla4[[#All],[Código Comuna]:[Población 2025 estimada]],3,FALSE)</f>
        <v>201012</v>
      </c>
      <c r="AO1420" s="26">
        <f>VLOOKUP(AL1420,Pobreza!B$1:E$346,4,FALSE)</f>
        <v>0.24576958201204879</v>
      </c>
    </row>
    <row r="1421" spans="1:41" ht="24" x14ac:dyDescent="0.25">
      <c r="A1421" s="5">
        <v>1757</v>
      </c>
      <c r="B1421" s="5" t="s">
        <v>2617</v>
      </c>
      <c r="C1421" s="5" t="s">
        <v>2617</v>
      </c>
      <c r="D1421" s="1" t="s">
        <v>2618</v>
      </c>
      <c r="E1421" s="1" t="s">
        <v>60</v>
      </c>
      <c r="F1421" s="1" t="s">
        <v>4913</v>
      </c>
      <c r="G1421" s="1" t="s">
        <v>1156</v>
      </c>
      <c r="H1421" s="1" t="s">
        <v>2659</v>
      </c>
      <c r="I1421" s="5" t="s">
        <v>4911</v>
      </c>
      <c r="J1421" s="5">
        <v>15</v>
      </c>
      <c r="K1421" s="5" t="s">
        <v>20</v>
      </c>
      <c r="L1421" s="5" t="s">
        <v>45</v>
      </c>
      <c r="M1421" s="5">
        <v>35721</v>
      </c>
      <c r="N1421" s="5" t="s">
        <v>2657</v>
      </c>
      <c r="O1421" s="1" t="s">
        <v>2658</v>
      </c>
      <c r="P1421" s="1" t="s">
        <v>2644</v>
      </c>
      <c r="Q1421" s="1" t="s">
        <v>25</v>
      </c>
      <c r="R1421" s="1" t="s">
        <v>26</v>
      </c>
      <c r="S1421" s="1" t="s">
        <v>2661</v>
      </c>
      <c r="T1421" s="5">
        <v>147606</v>
      </c>
      <c r="U1421" s="1" t="s">
        <v>25</v>
      </c>
      <c r="V1421" s="1" t="s">
        <v>25</v>
      </c>
      <c r="W1421" s="1" t="s">
        <v>25</v>
      </c>
      <c r="X1421" s="1" t="s">
        <v>25</v>
      </c>
      <c r="Y1421" s="1" t="s">
        <v>25</v>
      </c>
      <c r="Z1421" s="1" t="s">
        <v>25</v>
      </c>
      <c r="AA1421" s="1" t="s">
        <v>25</v>
      </c>
      <c r="AB1421" s="1" t="s">
        <v>25</v>
      </c>
      <c r="AC1421" s="1" t="s">
        <v>4394</v>
      </c>
      <c r="AD1421" s="2">
        <v>30654.151000000002</v>
      </c>
      <c r="AE1421" s="2">
        <v>72645.350999999995</v>
      </c>
      <c r="AF1421" s="2">
        <v>346066</v>
      </c>
      <c r="AG1421" s="2">
        <v>0</v>
      </c>
      <c r="AH1421" s="2">
        <v>0</v>
      </c>
      <c r="AI1421" s="2">
        <v>0</v>
      </c>
      <c r="AJ1421" s="2">
        <v>0</v>
      </c>
      <c r="AK1421" s="2">
        <v>0</v>
      </c>
      <c r="AL1421" s="25">
        <f>VLOOKUP(H1421,Tabla3[[#All],[Comuna]:[Codigo Comuna]],2,FALSE)</f>
        <v>13301</v>
      </c>
      <c r="AM1421" s="28">
        <f>VLOOKUP(AL1421,Poblacion!E$1:G$347,3,FALSE)</f>
        <v>173293</v>
      </c>
      <c r="AN1421" s="28">
        <f>VLOOKUP(AL1421,Tabla4[[#All],[Código Comuna]:[Población 2025 estimada]],3,FALSE)</f>
        <v>201012</v>
      </c>
      <c r="AO1421" s="26">
        <f>VLOOKUP(AL1421,Pobreza!B$1:E$346,4,FALSE)</f>
        <v>0.24576958201204879</v>
      </c>
    </row>
    <row r="1422" spans="1:41" ht="24" x14ac:dyDescent="0.25">
      <c r="A1422" s="6"/>
      <c r="B1422" s="5" t="s">
        <v>2617</v>
      </c>
      <c r="C1422" s="5" t="s">
        <v>2617</v>
      </c>
      <c r="D1422" s="1" t="s">
        <v>2618</v>
      </c>
      <c r="E1422" s="1" t="s">
        <v>60</v>
      </c>
      <c r="F1422" s="1" t="s">
        <v>4913</v>
      </c>
      <c r="G1422" s="1" t="s">
        <v>65</v>
      </c>
      <c r="H1422" s="1" t="s">
        <v>2664</v>
      </c>
      <c r="I1422" s="5" t="s">
        <v>4911</v>
      </c>
      <c r="J1422" s="6"/>
      <c r="K1422" s="5" t="s">
        <v>20</v>
      </c>
      <c r="L1422" s="5" t="s">
        <v>21</v>
      </c>
      <c r="M1422" s="5">
        <v>49076</v>
      </c>
      <c r="N1422" s="5" t="s">
        <v>2662</v>
      </c>
      <c r="O1422" s="1" t="s">
        <v>2663</v>
      </c>
      <c r="P1422" s="1" t="s">
        <v>2623</v>
      </c>
      <c r="Q1422" s="1" t="s">
        <v>25</v>
      </c>
      <c r="R1422" s="1" t="s">
        <v>26</v>
      </c>
      <c r="S1422" s="1" t="s">
        <v>42</v>
      </c>
      <c r="T1422" s="5">
        <v>169579</v>
      </c>
      <c r="U1422" s="1" t="s">
        <v>25</v>
      </c>
      <c r="V1422" s="1" t="s">
        <v>114</v>
      </c>
      <c r="W1422" s="1" t="s">
        <v>25</v>
      </c>
      <c r="X1422" s="1" t="s">
        <v>25</v>
      </c>
      <c r="Y1422" s="1" t="s">
        <v>25</v>
      </c>
      <c r="Z1422" s="1" t="s">
        <v>25</v>
      </c>
      <c r="AA1422" s="1" t="s">
        <v>25</v>
      </c>
      <c r="AB1422" s="1" t="s">
        <v>25</v>
      </c>
      <c r="AC1422" s="1" t="s">
        <v>4394</v>
      </c>
      <c r="AD1422" s="2">
        <v>383477.89299999998</v>
      </c>
      <c r="AE1422" s="2">
        <v>600265.83499999996</v>
      </c>
      <c r="AF1422" s="2">
        <v>49845</v>
      </c>
      <c r="AG1422" s="2">
        <v>0</v>
      </c>
      <c r="AH1422" s="2">
        <v>0</v>
      </c>
      <c r="AI1422" s="2">
        <v>0</v>
      </c>
      <c r="AJ1422" s="2">
        <v>0</v>
      </c>
      <c r="AK1422" s="2">
        <v>0</v>
      </c>
      <c r="AL1422" s="25">
        <f>VLOOKUP(H1422,Tabla3[[#All],[Comuna]:[Codigo Comuna]],2,FALSE)</f>
        <v>13124</v>
      </c>
      <c r="AM1422" s="28">
        <f>VLOOKUP(AL1422,Poblacion!E$1:G$347,3,FALSE)</f>
        <v>227820</v>
      </c>
      <c r="AN1422" s="28">
        <f>VLOOKUP(AL1422,Tabla4[[#All],[Código Comuna]:[Población 2025 estimada]],3,FALSE)</f>
        <v>262943</v>
      </c>
      <c r="AO1422" s="26">
        <f>VLOOKUP(AL1422,Pobreza!B$1:E$346,4,FALSE)</f>
        <v>0.16876756470472479</v>
      </c>
    </row>
    <row r="1423" spans="1:41" ht="24" x14ac:dyDescent="0.25">
      <c r="A1423" s="5">
        <v>1760</v>
      </c>
      <c r="B1423" s="5" t="s">
        <v>2617</v>
      </c>
      <c r="C1423" s="5" t="s">
        <v>2617</v>
      </c>
      <c r="D1423" s="1" t="s">
        <v>2618</v>
      </c>
      <c r="E1423" s="1" t="s">
        <v>60</v>
      </c>
      <c r="F1423" s="1" t="s">
        <v>4913</v>
      </c>
      <c r="G1423" s="1" t="s">
        <v>65</v>
      </c>
      <c r="H1423" s="1" t="s">
        <v>2664</v>
      </c>
      <c r="I1423" s="5" t="s">
        <v>4911</v>
      </c>
      <c r="J1423" s="5">
        <v>3</v>
      </c>
      <c r="K1423" s="5" t="s">
        <v>20</v>
      </c>
      <c r="L1423" s="5" t="s">
        <v>30</v>
      </c>
      <c r="M1423" s="5">
        <v>49076</v>
      </c>
      <c r="N1423" s="5" t="s">
        <v>2662</v>
      </c>
      <c r="O1423" s="1" t="s">
        <v>2663</v>
      </c>
      <c r="P1423" s="1" t="s">
        <v>2623</v>
      </c>
      <c r="Q1423" s="1" t="s">
        <v>25</v>
      </c>
      <c r="R1423" s="1" t="s">
        <v>26</v>
      </c>
      <c r="S1423" s="1" t="s">
        <v>31</v>
      </c>
      <c r="T1423" s="5">
        <v>169578</v>
      </c>
      <c r="U1423" s="1" t="s">
        <v>25</v>
      </c>
      <c r="V1423" s="1" t="s">
        <v>114</v>
      </c>
      <c r="W1423" s="1" t="s">
        <v>25</v>
      </c>
      <c r="X1423" s="1" t="s">
        <v>25</v>
      </c>
      <c r="Y1423" s="1" t="s">
        <v>25</v>
      </c>
      <c r="Z1423" s="1" t="s">
        <v>25</v>
      </c>
      <c r="AA1423" s="1" t="s">
        <v>25</v>
      </c>
      <c r="AB1423" s="1" t="s">
        <v>25</v>
      </c>
      <c r="AC1423" s="1" t="s">
        <v>4394</v>
      </c>
      <c r="AD1423" s="2">
        <v>0</v>
      </c>
      <c r="AE1423" s="2">
        <v>1200000</v>
      </c>
      <c r="AF1423" s="2">
        <v>4906685</v>
      </c>
      <c r="AG1423" s="2">
        <v>6922307</v>
      </c>
      <c r="AH1423" s="2">
        <v>13918500</v>
      </c>
      <c r="AI1423" s="2">
        <v>0</v>
      </c>
      <c r="AJ1423" s="2">
        <v>0</v>
      </c>
      <c r="AK1423" s="2">
        <v>0</v>
      </c>
      <c r="AL1423" s="25">
        <f>VLOOKUP(H1423,Tabla3[[#All],[Comuna]:[Codigo Comuna]],2,FALSE)</f>
        <v>13124</v>
      </c>
      <c r="AM1423" s="28">
        <f>VLOOKUP(AL1423,Poblacion!E$1:G$347,3,FALSE)</f>
        <v>227820</v>
      </c>
      <c r="AN1423" s="28">
        <f>VLOOKUP(AL1423,Tabla4[[#All],[Código Comuna]:[Población 2025 estimada]],3,FALSE)</f>
        <v>262943</v>
      </c>
      <c r="AO1423" s="26">
        <f>VLOOKUP(AL1423,Pobreza!B$1:E$346,4,FALSE)</f>
        <v>0.16876756470472479</v>
      </c>
    </row>
    <row r="1424" spans="1:41" ht="24" x14ac:dyDescent="0.25">
      <c r="A1424" s="6"/>
      <c r="B1424" s="5" t="s">
        <v>2617</v>
      </c>
      <c r="C1424" s="5" t="s">
        <v>2617</v>
      </c>
      <c r="D1424" s="1" t="s">
        <v>2618</v>
      </c>
      <c r="E1424" s="1" t="s">
        <v>60</v>
      </c>
      <c r="F1424" s="1" t="s">
        <v>4913</v>
      </c>
      <c r="G1424" s="1" t="s">
        <v>65</v>
      </c>
      <c r="H1424" s="1" t="s">
        <v>2664</v>
      </c>
      <c r="I1424" s="5" t="s">
        <v>4912</v>
      </c>
      <c r="J1424" s="6"/>
      <c r="K1424" s="5" t="s">
        <v>20</v>
      </c>
      <c r="L1424" s="5" t="s">
        <v>21</v>
      </c>
      <c r="M1424" s="5">
        <v>56366</v>
      </c>
      <c r="N1424" s="5" t="s">
        <v>2665</v>
      </c>
      <c r="O1424" s="1" t="s">
        <v>2666</v>
      </c>
      <c r="P1424" s="1" t="s">
        <v>2623</v>
      </c>
      <c r="Q1424" s="1" t="s">
        <v>25</v>
      </c>
      <c r="R1424" s="1" t="s">
        <v>26</v>
      </c>
      <c r="S1424" s="1" t="s">
        <v>42</v>
      </c>
      <c r="T1424" s="5">
        <v>181039</v>
      </c>
      <c r="U1424" s="1" t="s">
        <v>25</v>
      </c>
      <c r="V1424" s="1" t="s">
        <v>114</v>
      </c>
      <c r="W1424" s="1" t="s">
        <v>25</v>
      </c>
      <c r="X1424" s="1" t="s">
        <v>25</v>
      </c>
      <c r="Y1424" s="1" t="s">
        <v>25</v>
      </c>
      <c r="Z1424" s="1" t="s">
        <v>25</v>
      </c>
      <c r="AA1424" s="1" t="s">
        <v>25</v>
      </c>
      <c r="AB1424" s="1" t="s">
        <v>25</v>
      </c>
      <c r="AC1424" s="1" t="s">
        <v>4394</v>
      </c>
      <c r="AD1424" s="2">
        <v>0</v>
      </c>
      <c r="AE1424" s="2">
        <v>0</v>
      </c>
      <c r="AF1424" s="2">
        <v>65121</v>
      </c>
      <c r="AG1424" s="2">
        <v>302287</v>
      </c>
      <c r="AH1424" s="2">
        <v>0</v>
      </c>
      <c r="AI1424" s="2">
        <v>0</v>
      </c>
      <c r="AJ1424" s="2">
        <v>0</v>
      </c>
      <c r="AK1424" s="2">
        <v>0</v>
      </c>
      <c r="AL1424" s="25">
        <f>VLOOKUP(H1424,Tabla3[[#All],[Comuna]:[Codigo Comuna]],2,FALSE)</f>
        <v>13124</v>
      </c>
      <c r="AM1424" s="28">
        <f>VLOOKUP(AL1424,Poblacion!E$1:G$347,3,FALSE)</f>
        <v>227820</v>
      </c>
      <c r="AN1424" s="28">
        <f>VLOOKUP(AL1424,Tabla4[[#All],[Código Comuna]:[Población 2025 estimada]],3,FALSE)</f>
        <v>262943</v>
      </c>
      <c r="AO1424" s="26">
        <f>VLOOKUP(AL1424,Pobreza!B$1:E$346,4,FALSE)</f>
        <v>0.16876756470472479</v>
      </c>
    </row>
    <row r="1425" spans="1:41" ht="24" x14ac:dyDescent="0.25">
      <c r="A1425" s="6"/>
      <c r="B1425" s="5" t="s">
        <v>2617</v>
      </c>
      <c r="C1425" s="5" t="s">
        <v>2617</v>
      </c>
      <c r="D1425" s="1" t="s">
        <v>2618</v>
      </c>
      <c r="E1425" s="1" t="s">
        <v>60</v>
      </c>
      <c r="F1425" s="1" t="s">
        <v>4913</v>
      </c>
      <c r="G1425" s="1" t="s">
        <v>65</v>
      </c>
      <c r="H1425" s="1" t="s">
        <v>2664</v>
      </c>
      <c r="I1425" s="5" t="s">
        <v>4912</v>
      </c>
      <c r="J1425" s="6"/>
      <c r="K1425" s="5" t="s">
        <v>20</v>
      </c>
      <c r="L1425" s="5" t="s">
        <v>30</v>
      </c>
      <c r="M1425" s="5">
        <v>56366</v>
      </c>
      <c r="N1425" s="5" t="s">
        <v>2665</v>
      </c>
      <c r="O1425" s="1" t="s">
        <v>2666</v>
      </c>
      <c r="P1425" s="1" t="s">
        <v>2623</v>
      </c>
      <c r="Q1425" s="1" t="s">
        <v>25</v>
      </c>
      <c r="R1425" s="1" t="s">
        <v>26</v>
      </c>
      <c r="S1425" s="1" t="s">
        <v>31</v>
      </c>
      <c r="T1425" s="5">
        <v>176125</v>
      </c>
      <c r="U1425" s="1" t="s">
        <v>25</v>
      </c>
      <c r="V1425" s="1" t="s">
        <v>114</v>
      </c>
      <c r="W1425" s="1" t="s">
        <v>25</v>
      </c>
      <c r="X1425" s="1" t="s">
        <v>25</v>
      </c>
      <c r="Y1425" s="1" t="s">
        <v>25</v>
      </c>
      <c r="Z1425" s="1" t="s">
        <v>25</v>
      </c>
      <c r="AA1425" s="1" t="s">
        <v>25</v>
      </c>
      <c r="AB1425" s="1" t="s">
        <v>25</v>
      </c>
      <c r="AC1425" s="1" t="s">
        <v>4394</v>
      </c>
      <c r="AD1425" s="2">
        <v>0</v>
      </c>
      <c r="AE1425" s="2">
        <v>0</v>
      </c>
      <c r="AF1425" s="2">
        <v>216029</v>
      </c>
      <c r="AG1425" s="2">
        <v>12362265</v>
      </c>
      <c r="AH1425" s="2">
        <v>0</v>
      </c>
      <c r="AI1425" s="2">
        <v>0</v>
      </c>
      <c r="AJ1425" s="2">
        <v>0</v>
      </c>
      <c r="AK1425" s="2">
        <v>0</v>
      </c>
      <c r="AL1425" s="25">
        <f>VLOOKUP(H1425,Tabla3[[#All],[Comuna]:[Codigo Comuna]],2,FALSE)</f>
        <v>13124</v>
      </c>
      <c r="AM1425" s="28">
        <f>VLOOKUP(AL1425,Poblacion!E$1:G$347,3,FALSE)</f>
        <v>227820</v>
      </c>
      <c r="AN1425" s="28">
        <f>VLOOKUP(AL1425,Tabla4[[#All],[Código Comuna]:[Población 2025 estimada]],3,FALSE)</f>
        <v>262943</v>
      </c>
      <c r="AO1425" s="26">
        <f>VLOOKUP(AL1425,Pobreza!B$1:E$346,4,FALSE)</f>
        <v>0.16876756470472479</v>
      </c>
    </row>
    <row r="1426" spans="1:41" ht="24" x14ac:dyDescent="0.25">
      <c r="A1426" s="6"/>
      <c r="B1426" s="5" t="s">
        <v>2617</v>
      </c>
      <c r="C1426" s="5" t="s">
        <v>2617</v>
      </c>
      <c r="D1426" s="1" t="s">
        <v>2618</v>
      </c>
      <c r="E1426" s="1" t="s">
        <v>60</v>
      </c>
      <c r="F1426" s="1" t="s">
        <v>4913</v>
      </c>
      <c r="G1426" s="1" t="s">
        <v>65</v>
      </c>
      <c r="H1426" s="1" t="s">
        <v>2664</v>
      </c>
      <c r="I1426" s="5" t="s">
        <v>4912</v>
      </c>
      <c r="J1426" s="6"/>
      <c r="K1426" s="5" t="s">
        <v>20</v>
      </c>
      <c r="L1426" s="5" t="s">
        <v>32</v>
      </c>
      <c r="M1426" s="5">
        <v>56366</v>
      </c>
      <c r="N1426" s="5" t="s">
        <v>2665</v>
      </c>
      <c r="O1426" s="1" t="s">
        <v>2666</v>
      </c>
      <c r="P1426" s="1" t="s">
        <v>2623</v>
      </c>
      <c r="Q1426" s="1" t="s">
        <v>25</v>
      </c>
      <c r="R1426" s="1" t="s">
        <v>26</v>
      </c>
      <c r="S1426" s="1" t="s">
        <v>33</v>
      </c>
      <c r="T1426" s="5">
        <v>181040</v>
      </c>
      <c r="U1426" s="1" t="s">
        <v>25</v>
      </c>
      <c r="V1426" s="1" t="s">
        <v>114</v>
      </c>
      <c r="W1426" s="1" t="s">
        <v>25</v>
      </c>
      <c r="X1426" s="1" t="s">
        <v>25</v>
      </c>
      <c r="Y1426" s="1" t="s">
        <v>25</v>
      </c>
      <c r="Z1426" s="1" t="s">
        <v>25</v>
      </c>
      <c r="AA1426" s="1" t="s">
        <v>25</v>
      </c>
      <c r="AB1426" s="1" t="s">
        <v>25</v>
      </c>
      <c r="AC1426" s="1" t="s">
        <v>4394</v>
      </c>
      <c r="AD1426" s="2">
        <v>0</v>
      </c>
      <c r="AE1426" s="2">
        <v>0</v>
      </c>
      <c r="AF1426" s="2">
        <v>332</v>
      </c>
      <c r="AG1426" s="2">
        <v>0</v>
      </c>
      <c r="AH1426" s="2">
        <v>0</v>
      </c>
      <c r="AI1426" s="2">
        <v>0</v>
      </c>
      <c r="AJ1426" s="2">
        <v>0</v>
      </c>
      <c r="AK1426" s="2">
        <v>0</v>
      </c>
      <c r="AL1426" s="25">
        <f>VLOOKUP(H1426,Tabla3[[#All],[Comuna]:[Codigo Comuna]],2,FALSE)</f>
        <v>13124</v>
      </c>
      <c r="AM1426" s="28">
        <f>VLOOKUP(AL1426,Poblacion!E$1:G$347,3,FALSE)</f>
        <v>227820</v>
      </c>
      <c r="AN1426" s="28">
        <f>VLOOKUP(AL1426,Tabla4[[#All],[Código Comuna]:[Población 2025 estimada]],3,FALSE)</f>
        <v>262943</v>
      </c>
      <c r="AO1426" s="26">
        <f>VLOOKUP(AL1426,Pobreza!B$1:E$346,4,FALSE)</f>
        <v>0.16876756470472479</v>
      </c>
    </row>
    <row r="1427" spans="1:41" ht="24" x14ac:dyDescent="0.25">
      <c r="A1427" s="5">
        <v>1761</v>
      </c>
      <c r="B1427" s="5" t="s">
        <v>2617</v>
      </c>
      <c r="C1427" s="5" t="s">
        <v>2617</v>
      </c>
      <c r="D1427" s="1" t="s">
        <v>2618</v>
      </c>
      <c r="E1427" s="1" t="s">
        <v>60</v>
      </c>
      <c r="F1427" s="1" t="s">
        <v>4913</v>
      </c>
      <c r="G1427" s="1" t="s">
        <v>65</v>
      </c>
      <c r="H1427" s="1" t="s">
        <v>2664</v>
      </c>
      <c r="I1427" s="5" t="s">
        <v>4911</v>
      </c>
      <c r="J1427" s="5">
        <v>5</v>
      </c>
      <c r="K1427" s="5" t="s">
        <v>20</v>
      </c>
      <c r="L1427" s="5" t="s">
        <v>21</v>
      </c>
      <c r="M1427" s="5">
        <v>54595</v>
      </c>
      <c r="N1427" s="5" t="s">
        <v>2667</v>
      </c>
      <c r="O1427" s="1" t="s">
        <v>2668</v>
      </c>
      <c r="P1427" s="1" t="s">
        <v>2623</v>
      </c>
      <c r="Q1427" s="1" t="s">
        <v>25</v>
      </c>
      <c r="R1427" s="1" t="s">
        <v>77</v>
      </c>
      <c r="S1427" s="1" t="s">
        <v>78</v>
      </c>
      <c r="T1427" s="5">
        <v>169580</v>
      </c>
      <c r="U1427" s="1" t="s">
        <v>25</v>
      </c>
      <c r="V1427" s="1" t="s">
        <v>25</v>
      </c>
      <c r="W1427" s="1" t="s">
        <v>25</v>
      </c>
      <c r="X1427" s="1" t="s">
        <v>25</v>
      </c>
      <c r="Y1427" s="1" t="s">
        <v>25</v>
      </c>
      <c r="Z1427" s="1" t="s">
        <v>25</v>
      </c>
      <c r="AA1427" s="1" t="s">
        <v>25</v>
      </c>
      <c r="AB1427" s="1" t="s">
        <v>25</v>
      </c>
      <c r="AC1427" s="1" t="s">
        <v>4394</v>
      </c>
      <c r="AD1427" s="2">
        <v>0</v>
      </c>
      <c r="AE1427" s="2">
        <v>20</v>
      </c>
      <c r="AF1427" s="2">
        <v>7217000</v>
      </c>
      <c r="AG1427" s="2">
        <v>4124000</v>
      </c>
      <c r="AH1427" s="2">
        <v>2577500</v>
      </c>
      <c r="AI1427" s="2">
        <v>1031000</v>
      </c>
      <c r="AJ1427" s="2">
        <v>0</v>
      </c>
      <c r="AK1427" s="2">
        <v>0</v>
      </c>
      <c r="AL1427" s="25">
        <f>VLOOKUP(H1427,Tabla3[[#All],[Comuna]:[Codigo Comuna]],2,FALSE)</f>
        <v>13124</v>
      </c>
      <c r="AM1427" s="28">
        <f>VLOOKUP(AL1427,Poblacion!E$1:G$347,3,FALSE)</f>
        <v>227820</v>
      </c>
      <c r="AN1427" s="28">
        <f>VLOOKUP(AL1427,Tabla4[[#All],[Código Comuna]:[Población 2025 estimada]],3,FALSE)</f>
        <v>262943</v>
      </c>
      <c r="AO1427" s="26">
        <f>VLOOKUP(AL1427,Pobreza!B$1:E$346,4,FALSE)</f>
        <v>0.16876756470472479</v>
      </c>
    </row>
    <row r="1428" spans="1:41" ht="24" x14ac:dyDescent="0.25">
      <c r="A1428" s="6"/>
      <c r="B1428" s="5" t="s">
        <v>2617</v>
      </c>
      <c r="C1428" s="5" t="s">
        <v>2617</v>
      </c>
      <c r="D1428" s="1" t="s">
        <v>2618</v>
      </c>
      <c r="E1428" s="1" t="s">
        <v>60</v>
      </c>
      <c r="F1428" s="1" t="s">
        <v>4913</v>
      </c>
      <c r="G1428" s="1" t="s">
        <v>65</v>
      </c>
      <c r="H1428" s="1" t="s">
        <v>2664</v>
      </c>
      <c r="I1428" s="5" t="s">
        <v>4911</v>
      </c>
      <c r="J1428" s="6"/>
      <c r="K1428" s="5" t="s">
        <v>20</v>
      </c>
      <c r="L1428" s="5" t="s">
        <v>30</v>
      </c>
      <c r="M1428" s="5">
        <v>54592</v>
      </c>
      <c r="N1428" s="5" t="s">
        <v>2669</v>
      </c>
      <c r="O1428" s="1" t="s">
        <v>2670</v>
      </c>
      <c r="P1428" s="1" t="s">
        <v>2623</v>
      </c>
      <c r="Q1428" s="1" t="s">
        <v>25</v>
      </c>
      <c r="R1428" s="1" t="s">
        <v>26</v>
      </c>
      <c r="S1428" s="1" t="s">
        <v>31</v>
      </c>
      <c r="T1428" s="5">
        <v>169572</v>
      </c>
      <c r="U1428" s="1" t="s">
        <v>25</v>
      </c>
      <c r="V1428" s="1" t="s">
        <v>25</v>
      </c>
      <c r="W1428" s="1" t="s">
        <v>25</v>
      </c>
      <c r="X1428" s="1" t="s">
        <v>25</v>
      </c>
      <c r="Y1428" s="1" t="s">
        <v>25</v>
      </c>
      <c r="Z1428" s="1" t="s">
        <v>25</v>
      </c>
      <c r="AA1428" s="1" t="s">
        <v>25</v>
      </c>
      <c r="AB1428" s="1" t="s">
        <v>25</v>
      </c>
      <c r="AC1428" s="1" t="s">
        <v>4394</v>
      </c>
      <c r="AD1428" s="2">
        <v>0</v>
      </c>
      <c r="AE1428" s="2">
        <v>10</v>
      </c>
      <c r="AF1428" s="2">
        <v>1866778</v>
      </c>
      <c r="AG1428" s="2">
        <v>0</v>
      </c>
      <c r="AH1428" s="2">
        <v>0</v>
      </c>
      <c r="AI1428" s="2">
        <v>0</v>
      </c>
      <c r="AJ1428" s="2">
        <v>0</v>
      </c>
      <c r="AK1428" s="2">
        <v>0</v>
      </c>
      <c r="AL1428" s="25">
        <f>VLOOKUP(H1428,Tabla3[[#All],[Comuna]:[Codigo Comuna]],2,FALSE)</f>
        <v>13124</v>
      </c>
      <c r="AM1428" s="28">
        <f>VLOOKUP(AL1428,Poblacion!E$1:G$347,3,FALSE)</f>
        <v>227820</v>
      </c>
      <c r="AN1428" s="28">
        <f>VLOOKUP(AL1428,Tabla4[[#All],[Código Comuna]:[Población 2025 estimada]],3,FALSE)</f>
        <v>262943</v>
      </c>
      <c r="AO1428" s="26">
        <f>VLOOKUP(AL1428,Pobreza!B$1:E$346,4,FALSE)</f>
        <v>0.16876756470472479</v>
      </c>
    </row>
    <row r="1429" spans="1:41" ht="24" x14ac:dyDescent="0.25">
      <c r="A1429" s="5">
        <v>1763</v>
      </c>
      <c r="B1429" s="5" t="s">
        <v>2617</v>
      </c>
      <c r="C1429" s="5" t="s">
        <v>2617</v>
      </c>
      <c r="D1429" s="1" t="s">
        <v>2618</v>
      </c>
      <c r="E1429" s="1" t="s">
        <v>60</v>
      </c>
      <c r="F1429" s="1" t="s">
        <v>4913</v>
      </c>
      <c r="G1429" s="1" t="s">
        <v>65</v>
      </c>
      <c r="H1429" s="1" t="s">
        <v>2664</v>
      </c>
      <c r="I1429" s="5" t="s">
        <v>4911</v>
      </c>
      <c r="J1429" s="5">
        <v>7</v>
      </c>
      <c r="K1429" s="5" t="s">
        <v>20</v>
      </c>
      <c r="L1429" s="5" t="s">
        <v>21</v>
      </c>
      <c r="M1429" s="5">
        <v>54593</v>
      </c>
      <c r="N1429" s="5" t="s">
        <v>2671</v>
      </c>
      <c r="O1429" s="1" t="s">
        <v>2672</v>
      </c>
      <c r="P1429" s="1" t="s">
        <v>2623</v>
      </c>
      <c r="Q1429" s="1" t="s">
        <v>25</v>
      </c>
      <c r="R1429" s="1" t="s">
        <v>26</v>
      </c>
      <c r="S1429" s="1" t="s">
        <v>42</v>
      </c>
      <c r="T1429" s="5">
        <v>177841</v>
      </c>
      <c r="U1429" s="1" t="s">
        <v>25</v>
      </c>
      <c r="V1429" s="1" t="s">
        <v>114</v>
      </c>
      <c r="W1429" s="1" t="s">
        <v>25</v>
      </c>
      <c r="X1429" s="1" t="s">
        <v>25</v>
      </c>
      <c r="Y1429" s="1" t="s">
        <v>25</v>
      </c>
      <c r="Z1429" s="1" t="s">
        <v>25</v>
      </c>
      <c r="AA1429" s="1" t="s">
        <v>25</v>
      </c>
      <c r="AB1429" s="1" t="s">
        <v>25</v>
      </c>
      <c r="AC1429" s="1" t="s">
        <v>4394</v>
      </c>
      <c r="AD1429" s="2">
        <v>0</v>
      </c>
      <c r="AE1429" s="2">
        <v>10</v>
      </c>
      <c r="AF1429" s="2">
        <v>324589</v>
      </c>
      <c r="AG1429" s="2">
        <v>324589</v>
      </c>
      <c r="AH1429" s="2">
        <v>0</v>
      </c>
      <c r="AI1429" s="2">
        <v>0</v>
      </c>
      <c r="AJ1429" s="2">
        <v>0</v>
      </c>
      <c r="AK1429" s="2">
        <v>0</v>
      </c>
      <c r="AL1429" s="25">
        <f>VLOOKUP(H1429,Tabla3[[#All],[Comuna]:[Codigo Comuna]],2,FALSE)</f>
        <v>13124</v>
      </c>
      <c r="AM1429" s="28">
        <f>VLOOKUP(AL1429,Poblacion!E$1:G$347,3,FALSE)</f>
        <v>227820</v>
      </c>
      <c r="AN1429" s="28">
        <f>VLOOKUP(AL1429,Tabla4[[#All],[Código Comuna]:[Población 2025 estimada]],3,FALSE)</f>
        <v>262943</v>
      </c>
      <c r="AO1429" s="26">
        <f>VLOOKUP(AL1429,Pobreza!B$1:E$346,4,FALSE)</f>
        <v>0.16876756470472479</v>
      </c>
    </row>
    <row r="1430" spans="1:41" ht="24" x14ac:dyDescent="0.25">
      <c r="A1430" s="5">
        <v>1762</v>
      </c>
      <c r="B1430" s="5" t="s">
        <v>2617</v>
      </c>
      <c r="C1430" s="5" t="s">
        <v>2617</v>
      </c>
      <c r="D1430" s="1" t="s">
        <v>2618</v>
      </c>
      <c r="E1430" s="1" t="s">
        <v>60</v>
      </c>
      <c r="F1430" s="1" t="s">
        <v>4913</v>
      </c>
      <c r="G1430" s="1" t="s">
        <v>65</v>
      </c>
      <c r="H1430" s="1" t="s">
        <v>2664</v>
      </c>
      <c r="I1430" s="5" t="s">
        <v>4911</v>
      </c>
      <c r="J1430" s="5">
        <v>7</v>
      </c>
      <c r="K1430" s="5" t="s">
        <v>20</v>
      </c>
      <c r="L1430" s="5" t="s">
        <v>30</v>
      </c>
      <c r="M1430" s="5">
        <v>54593</v>
      </c>
      <c r="N1430" s="5" t="s">
        <v>2671</v>
      </c>
      <c r="O1430" s="1" t="s">
        <v>2672</v>
      </c>
      <c r="P1430" s="1" t="s">
        <v>2623</v>
      </c>
      <c r="Q1430" s="1" t="s">
        <v>25</v>
      </c>
      <c r="R1430" s="1" t="s">
        <v>26</v>
      </c>
      <c r="S1430" s="1" t="s">
        <v>31</v>
      </c>
      <c r="T1430" s="5">
        <v>169573</v>
      </c>
      <c r="U1430" s="1" t="s">
        <v>25</v>
      </c>
      <c r="V1430" s="1" t="s">
        <v>114</v>
      </c>
      <c r="W1430" s="1" t="s">
        <v>25</v>
      </c>
      <c r="X1430" s="1" t="s">
        <v>25</v>
      </c>
      <c r="Y1430" s="1" t="s">
        <v>25</v>
      </c>
      <c r="Z1430" s="1" t="s">
        <v>25</v>
      </c>
      <c r="AA1430" s="1" t="s">
        <v>25</v>
      </c>
      <c r="AB1430" s="1" t="s">
        <v>25</v>
      </c>
      <c r="AC1430" s="1" t="s">
        <v>4394</v>
      </c>
      <c r="AD1430" s="2">
        <v>0</v>
      </c>
      <c r="AE1430" s="2">
        <v>10</v>
      </c>
      <c r="AF1430" s="2">
        <v>3288915</v>
      </c>
      <c r="AG1430" s="2">
        <v>3288925</v>
      </c>
      <c r="AH1430" s="2">
        <v>0</v>
      </c>
      <c r="AI1430" s="2">
        <v>0</v>
      </c>
      <c r="AJ1430" s="2">
        <v>0</v>
      </c>
      <c r="AK1430" s="2">
        <v>0</v>
      </c>
      <c r="AL1430" s="25">
        <f>VLOOKUP(H1430,Tabla3[[#All],[Comuna]:[Codigo Comuna]],2,FALSE)</f>
        <v>13124</v>
      </c>
      <c r="AM1430" s="28">
        <f>VLOOKUP(AL1430,Poblacion!E$1:G$347,3,FALSE)</f>
        <v>227820</v>
      </c>
      <c r="AN1430" s="28">
        <f>VLOOKUP(AL1430,Tabla4[[#All],[Código Comuna]:[Población 2025 estimada]],3,FALSE)</f>
        <v>262943</v>
      </c>
      <c r="AO1430" s="26">
        <f>VLOOKUP(AL1430,Pobreza!B$1:E$346,4,FALSE)</f>
        <v>0.16876756470472479</v>
      </c>
    </row>
    <row r="1431" spans="1:41" ht="24" x14ac:dyDescent="0.25">
      <c r="A1431" s="6"/>
      <c r="B1431" s="5" t="s">
        <v>2617</v>
      </c>
      <c r="C1431" s="5" t="s">
        <v>2617</v>
      </c>
      <c r="D1431" s="1" t="s">
        <v>2618</v>
      </c>
      <c r="E1431" s="1" t="s">
        <v>60</v>
      </c>
      <c r="F1431" s="1" t="s">
        <v>4913</v>
      </c>
      <c r="G1431" s="1" t="s">
        <v>65</v>
      </c>
      <c r="H1431" s="1" t="s">
        <v>2664</v>
      </c>
      <c r="I1431" s="5" t="s">
        <v>4911</v>
      </c>
      <c r="J1431" s="6"/>
      <c r="K1431" s="5" t="s">
        <v>20</v>
      </c>
      <c r="L1431" s="5" t="s">
        <v>21</v>
      </c>
      <c r="M1431" s="5">
        <v>54594</v>
      </c>
      <c r="N1431" s="5" t="s">
        <v>2673</v>
      </c>
      <c r="O1431" s="1" t="s">
        <v>2674</v>
      </c>
      <c r="P1431" s="1" t="s">
        <v>2623</v>
      </c>
      <c r="Q1431" s="1" t="s">
        <v>25</v>
      </c>
      <c r="R1431" s="1" t="s">
        <v>89</v>
      </c>
      <c r="S1431" s="1" t="s">
        <v>106</v>
      </c>
      <c r="T1431" s="5">
        <v>169574</v>
      </c>
      <c r="U1431" s="1" t="s">
        <v>25</v>
      </c>
      <c r="V1431" s="1" t="s">
        <v>25</v>
      </c>
      <c r="W1431" s="1" t="s">
        <v>25</v>
      </c>
      <c r="X1431" s="1" t="s">
        <v>25</v>
      </c>
      <c r="Y1431" s="1" t="s">
        <v>25</v>
      </c>
      <c r="Z1431" s="1" t="s">
        <v>25</v>
      </c>
      <c r="AA1431" s="1" t="s">
        <v>25</v>
      </c>
      <c r="AB1431" s="1" t="s">
        <v>25</v>
      </c>
      <c r="AC1431" s="1" t="s">
        <v>4394</v>
      </c>
      <c r="AD1431" s="2">
        <v>0</v>
      </c>
      <c r="AE1431" s="2">
        <v>10</v>
      </c>
      <c r="AF1431" s="2">
        <v>536120</v>
      </c>
      <c r="AG1431" s="2">
        <v>711390</v>
      </c>
      <c r="AH1431" s="2">
        <v>0</v>
      </c>
      <c r="AI1431" s="2">
        <v>0</v>
      </c>
      <c r="AJ1431" s="2">
        <v>0</v>
      </c>
      <c r="AK1431" s="2">
        <v>0</v>
      </c>
      <c r="AL1431" s="25">
        <f>VLOOKUP(H1431,Tabla3[[#All],[Comuna]:[Codigo Comuna]],2,FALSE)</f>
        <v>13124</v>
      </c>
      <c r="AM1431" s="28">
        <f>VLOOKUP(AL1431,Poblacion!E$1:G$347,3,FALSE)</f>
        <v>227820</v>
      </c>
      <c r="AN1431" s="28">
        <f>VLOOKUP(AL1431,Tabla4[[#All],[Código Comuna]:[Población 2025 estimada]],3,FALSE)</f>
        <v>262943</v>
      </c>
      <c r="AO1431" s="26">
        <f>VLOOKUP(AL1431,Pobreza!B$1:E$346,4,FALSE)</f>
        <v>0.16876756470472479</v>
      </c>
    </row>
    <row r="1432" spans="1:41" ht="24" x14ac:dyDescent="0.25">
      <c r="A1432" s="5">
        <v>1766</v>
      </c>
      <c r="B1432" s="5" t="s">
        <v>2617</v>
      </c>
      <c r="C1432" s="5" t="s">
        <v>2617</v>
      </c>
      <c r="D1432" s="1" t="s">
        <v>2618</v>
      </c>
      <c r="E1432" s="1" t="s">
        <v>60</v>
      </c>
      <c r="F1432" s="1" t="s">
        <v>4913</v>
      </c>
      <c r="G1432" s="1" t="s">
        <v>65</v>
      </c>
      <c r="H1432" s="1" t="s">
        <v>2664</v>
      </c>
      <c r="I1432" s="5" t="s">
        <v>4912</v>
      </c>
      <c r="J1432" s="5">
        <v>43</v>
      </c>
      <c r="K1432" s="5" t="s">
        <v>20</v>
      </c>
      <c r="L1432" s="5" t="s">
        <v>30</v>
      </c>
      <c r="M1432" s="5">
        <v>55966</v>
      </c>
      <c r="N1432" s="5" t="s">
        <v>2675</v>
      </c>
      <c r="O1432" s="1" t="s">
        <v>2676</v>
      </c>
      <c r="P1432" s="1" t="s">
        <v>2623</v>
      </c>
      <c r="Q1432" s="1" t="s">
        <v>25</v>
      </c>
      <c r="R1432" s="1" t="s">
        <v>26</v>
      </c>
      <c r="S1432" s="1" t="s">
        <v>31</v>
      </c>
      <c r="T1432" s="5">
        <v>181568</v>
      </c>
      <c r="U1432" s="1" t="s">
        <v>25</v>
      </c>
      <c r="V1432" s="1" t="s">
        <v>114</v>
      </c>
      <c r="W1432" s="1" t="s">
        <v>25</v>
      </c>
      <c r="X1432" s="1" t="s">
        <v>25</v>
      </c>
      <c r="Y1432" s="1" t="s">
        <v>25</v>
      </c>
      <c r="Z1432" s="1" t="s">
        <v>25</v>
      </c>
      <c r="AA1432" s="1" t="s">
        <v>25</v>
      </c>
      <c r="AB1432" s="1" t="s">
        <v>25</v>
      </c>
      <c r="AC1432" s="1" t="s">
        <v>4394</v>
      </c>
      <c r="AD1432" s="2">
        <v>0</v>
      </c>
      <c r="AE1432" s="2">
        <v>0</v>
      </c>
      <c r="AF1432" s="2">
        <v>10310</v>
      </c>
      <c r="AG1432" s="2">
        <v>3721211</v>
      </c>
      <c r="AH1432" s="2">
        <v>0</v>
      </c>
      <c r="AI1432" s="2">
        <v>0</v>
      </c>
      <c r="AJ1432" s="2">
        <v>0</v>
      </c>
      <c r="AK1432" s="2">
        <v>0</v>
      </c>
      <c r="AL1432" s="25">
        <f>VLOOKUP(H1432,Tabla3[[#All],[Comuna]:[Codigo Comuna]],2,FALSE)</f>
        <v>13124</v>
      </c>
      <c r="AM1432" s="28">
        <f>VLOOKUP(AL1432,Poblacion!E$1:G$347,3,FALSE)</f>
        <v>227820</v>
      </c>
      <c r="AN1432" s="28">
        <f>VLOOKUP(AL1432,Tabla4[[#All],[Código Comuna]:[Población 2025 estimada]],3,FALSE)</f>
        <v>262943</v>
      </c>
      <c r="AO1432" s="26">
        <f>VLOOKUP(AL1432,Pobreza!B$1:E$346,4,FALSE)</f>
        <v>0.16876756470472479</v>
      </c>
    </row>
    <row r="1433" spans="1:41" ht="288" x14ac:dyDescent="0.25">
      <c r="A1433" s="5">
        <v>1770</v>
      </c>
      <c r="B1433" s="5" t="s">
        <v>2617</v>
      </c>
      <c r="C1433" s="5" t="s">
        <v>2617</v>
      </c>
      <c r="D1433" s="1" t="s">
        <v>2618</v>
      </c>
      <c r="E1433" s="1" t="s">
        <v>151</v>
      </c>
      <c r="F1433" s="1" t="str">
        <f t="shared" si="22"/>
        <v>MAULE</v>
      </c>
      <c r="G1433" s="1" t="s">
        <v>354</v>
      </c>
      <c r="H1433" s="1" t="s">
        <v>355</v>
      </c>
      <c r="I1433" s="5" t="s">
        <v>4912</v>
      </c>
      <c r="J1433" s="5">
        <v>69</v>
      </c>
      <c r="K1433" s="5" t="s">
        <v>152</v>
      </c>
      <c r="L1433" s="5" t="s">
        <v>21</v>
      </c>
      <c r="M1433" s="5">
        <v>59298</v>
      </c>
      <c r="N1433" s="5" t="s">
        <v>2677</v>
      </c>
      <c r="O1433" s="1" t="s">
        <v>2678</v>
      </c>
      <c r="P1433" s="1" t="s">
        <v>2679</v>
      </c>
      <c r="Q1433" s="1" t="s">
        <v>25</v>
      </c>
      <c r="R1433" s="1" t="s">
        <v>26</v>
      </c>
      <c r="S1433" s="1" t="s">
        <v>31</v>
      </c>
      <c r="T1433" s="5">
        <v>182874</v>
      </c>
      <c r="U1433" s="1" t="s">
        <v>25</v>
      </c>
      <c r="V1433" s="1" t="s">
        <v>25</v>
      </c>
      <c r="W1433" s="1" t="s">
        <v>25</v>
      </c>
      <c r="X1433" s="1" t="s">
        <v>25</v>
      </c>
      <c r="Y1433" s="1" t="s">
        <v>25</v>
      </c>
      <c r="Z1433" s="1" t="s">
        <v>25</v>
      </c>
      <c r="AA1433" s="1" t="s">
        <v>25</v>
      </c>
      <c r="AB1433" s="1" t="s">
        <v>25</v>
      </c>
      <c r="AC1433" s="1" t="s">
        <v>4394</v>
      </c>
      <c r="AD1433" s="2">
        <v>0</v>
      </c>
      <c r="AE1433" s="2">
        <v>0</v>
      </c>
      <c r="AF1433" s="2">
        <v>10310</v>
      </c>
      <c r="AG1433" s="2">
        <v>296212</v>
      </c>
      <c r="AH1433" s="2">
        <v>0</v>
      </c>
      <c r="AI1433" s="2">
        <v>0</v>
      </c>
      <c r="AJ1433" s="2">
        <v>0</v>
      </c>
      <c r="AK1433" s="2">
        <v>0</v>
      </c>
      <c r="AL1433" s="25" t="e">
        <f>VLOOKUP(H1433,Tabla3[[#All],[Comuna]:[Codigo Comuna]],2,FALSE)</f>
        <v>#N/A</v>
      </c>
      <c r="AM1433" s="28" t="e">
        <f>VLOOKUP(AL1433,Poblacion!E$1:G$347,3,FALSE)</f>
        <v>#N/A</v>
      </c>
      <c r="AN1433" s="28" t="e">
        <f>VLOOKUP(AL1433,Tabla4[[#All],[Código Comuna]:[Población 2025 estimada]],3,FALSE)</f>
        <v>#N/A</v>
      </c>
      <c r="AO1433" s="26" t="e">
        <f>VLOOKUP(AL1433,Pobreza!B$1:E$346,4,FALSE)</f>
        <v>#N/A</v>
      </c>
    </row>
    <row r="1434" spans="1:41" ht="288" x14ac:dyDescent="0.25">
      <c r="A1434" s="5">
        <v>1769</v>
      </c>
      <c r="B1434" s="5" t="s">
        <v>2617</v>
      </c>
      <c r="C1434" s="5" t="s">
        <v>2617</v>
      </c>
      <c r="D1434" s="1" t="s">
        <v>2618</v>
      </c>
      <c r="E1434" s="1" t="s">
        <v>151</v>
      </c>
      <c r="F1434" s="1" t="str">
        <f t="shared" si="22"/>
        <v>MAULE</v>
      </c>
      <c r="G1434" s="1" t="s">
        <v>354</v>
      </c>
      <c r="H1434" s="1" t="s">
        <v>355</v>
      </c>
      <c r="I1434" s="5" t="s">
        <v>4912</v>
      </c>
      <c r="J1434" s="5">
        <v>69</v>
      </c>
      <c r="K1434" s="5" t="s">
        <v>152</v>
      </c>
      <c r="L1434" s="5" t="s">
        <v>32</v>
      </c>
      <c r="M1434" s="5">
        <v>59298</v>
      </c>
      <c r="N1434" s="5" t="s">
        <v>2677</v>
      </c>
      <c r="O1434" s="1" t="s">
        <v>2678</v>
      </c>
      <c r="P1434" s="1" t="s">
        <v>2679</v>
      </c>
      <c r="Q1434" s="1" t="s">
        <v>25</v>
      </c>
      <c r="R1434" s="1" t="s">
        <v>26</v>
      </c>
      <c r="S1434" s="1" t="s">
        <v>33</v>
      </c>
      <c r="T1434" s="5">
        <v>183198</v>
      </c>
      <c r="U1434" s="1" t="s">
        <v>25</v>
      </c>
      <c r="V1434" s="1" t="s">
        <v>25</v>
      </c>
      <c r="W1434" s="1" t="s">
        <v>25</v>
      </c>
      <c r="X1434" s="1" t="s">
        <v>25</v>
      </c>
      <c r="Y1434" s="1" t="s">
        <v>25</v>
      </c>
      <c r="Z1434" s="1" t="s">
        <v>25</v>
      </c>
      <c r="AA1434" s="1" t="s">
        <v>25</v>
      </c>
      <c r="AB1434" s="1" t="s">
        <v>25</v>
      </c>
      <c r="AC1434" s="1" t="s">
        <v>4394</v>
      </c>
      <c r="AD1434" s="2">
        <v>0</v>
      </c>
      <c r="AE1434" s="2">
        <v>0</v>
      </c>
      <c r="AF1434" s="2">
        <v>215</v>
      </c>
      <c r="AG1434" s="2">
        <v>0</v>
      </c>
      <c r="AH1434" s="2">
        <v>0</v>
      </c>
      <c r="AI1434" s="2">
        <v>0</v>
      </c>
      <c r="AJ1434" s="2">
        <v>0</v>
      </c>
      <c r="AK1434" s="2">
        <v>0</v>
      </c>
      <c r="AL1434" s="25" t="e">
        <f>VLOOKUP(H1434,Tabla3[[#All],[Comuna]:[Codigo Comuna]],2,FALSE)</f>
        <v>#N/A</v>
      </c>
      <c r="AM1434" s="28" t="e">
        <f>VLOOKUP(AL1434,Poblacion!E$1:G$347,3,FALSE)</f>
        <v>#N/A</v>
      </c>
      <c r="AN1434" s="28" t="e">
        <f>VLOOKUP(AL1434,Tabla4[[#All],[Código Comuna]:[Población 2025 estimada]],3,FALSE)</f>
        <v>#N/A</v>
      </c>
      <c r="AO1434" s="26" t="e">
        <f>VLOOKUP(AL1434,Pobreza!B$1:E$346,4,FALSE)</f>
        <v>#N/A</v>
      </c>
    </row>
    <row r="1435" spans="1:41" ht="36" x14ac:dyDescent="0.25">
      <c r="A1435" s="5">
        <v>1771</v>
      </c>
      <c r="B1435" s="5" t="s">
        <v>2617</v>
      </c>
      <c r="C1435" s="5" t="s">
        <v>2617</v>
      </c>
      <c r="D1435" s="1" t="s">
        <v>2618</v>
      </c>
      <c r="E1435" s="1" t="s">
        <v>151</v>
      </c>
      <c r="F1435" s="1" t="str">
        <f t="shared" si="22"/>
        <v>MAULE</v>
      </c>
      <c r="G1435" s="1" t="s">
        <v>1322</v>
      </c>
      <c r="H1435" s="1" t="s">
        <v>1322</v>
      </c>
      <c r="I1435" s="5" t="s">
        <v>4911</v>
      </c>
      <c r="J1435" s="5">
        <v>14</v>
      </c>
      <c r="K1435" s="5" t="s">
        <v>20</v>
      </c>
      <c r="L1435" s="5" t="s">
        <v>21</v>
      </c>
      <c r="M1435" s="5">
        <v>42815</v>
      </c>
      <c r="N1435" s="5" t="s">
        <v>2680</v>
      </c>
      <c r="O1435" s="1" t="s">
        <v>2681</v>
      </c>
      <c r="P1435" s="1" t="s">
        <v>2644</v>
      </c>
      <c r="Q1435" s="1" t="s">
        <v>25</v>
      </c>
      <c r="R1435" s="1" t="s">
        <v>26</v>
      </c>
      <c r="S1435" s="1" t="s">
        <v>221</v>
      </c>
      <c r="T1435" s="5">
        <v>180738</v>
      </c>
      <c r="U1435" s="1" t="s">
        <v>500</v>
      </c>
      <c r="V1435" s="1" t="s">
        <v>144</v>
      </c>
      <c r="W1435" s="1" t="s">
        <v>25</v>
      </c>
      <c r="X1435" s="1" t="s">
        <v>25</v>
      </c>
      <c r="Y1435" s="1" t="s">
        <v>25</v>
      </c>
      <c r="Z1435" s="1" t="s">
        <v>25</v>
      </c>
      <c r="AA1435" s="1" t="s">
        <v>25</v>
      </c>
      <c r="AB1435" s="1" t="s">
        <v>25</v>
      </c>
      <c r="AC1435" s="1" t="s">
        <v>4394</v>
      </c>
      <c r="AD1435" s="2">
        <v>0</v>
      </c>
      <c r="AE1435" s="2">
        <v>10</v>
      </c>
      <c r="AF1435" s="2">
        <v>206190</v>
      </c>
      <c r="AG1435" s="2">
        <v>0</v>
      </c>
      <c r="AH1435" s="2">
        <v>0</v>
      </c>
      <c r="AI1435" s="2">
        <v>0</v>
      </c>
      <c r="AJ1435" s="2">
        <v>0</v>
      </c>
      <c r="AK1435" s="2">
        <v>0</v>
      </c>
      <c r="AL1435" s="25">
        <f>VLOOKUP(H1435,Tabla3[[#All],[Comuna]:[Codigo Comuna]],2,FALSE)</f>
        <v>7201</v>
      </c>
      <c r="AM1435" s="28">
        <f>VLOOKUP(AL1435,Poblacion!E$1:G$347,3,FALSE)</f>
        <v>42798</v>
      </c>
      <c r="AN1435" s="28">
        <f>VLOOKUP(AL1435,Tabla4[[#All],[Código Comuna]:[Población 2025 estimada]],3,FALSE)</f>
        <v>44498</v>
      </c>
      <c r="AO1435" s="26">
        <f>VLOOKUP(AL1435,Pobreza!B$1:E$346,4,FALSE)</f>
        <v>0.16122648330122791</v>
      </c>
    </row>
    <row r="1436" spans="1:41" ht="36" x14ac:dyDescent="0.25">
      <c r="A1436" s="5">
        <v>1772</v>
      </c>
      <c r="B1436" s="5" t="s">
        <v>2617</v>
      </c>
      <c r="C1436" s="5" t="s">
        <v>2617</v>
      </c>
      <c r="D1436" s="1" t="s">
        <v>2618</v>
      </c>
      <c r="E1436" s="1" t="s">
        <v>151</v>
      </c>
      <c r="F1436" s="1" t="str">
        <f t="shared" si="22"/>
        <v>MAULE</v>
      </c>
      <c r="G1436" s="1" t="s">
        <v>1322</v>
      </c>
      <c r="H1436" s="1" t="s">
        <v>1322</v>
      </c>
      <c r="I1436" s="5" t="s">
        <v>4911</v>
      </c>
      <c r="J1436" s="5">
        <v>14</v>
      </c>
      <c r="K1436" s="5" t="s">
        <v>20</v>
      </c>
      <c r="L1436" s="5" t="s">
        <v>30</v>
      </c>
      <c r="M1436" s="5">
        <v>42815</v>
      </c>
      <c r="N1436" s="5" t="s">
        <v>2680</v>
      </c>
      <c r="O1436" s="1" t="s">
        <v>2681</v>
      </c>
      <c r="P1436" s="1" t="s">
        <v>2644</v>
      </c>
      <c r="Q1436" s="1" t="s">
        <v>25</v>
      </c>
      <c r="R1436" s="1" t="s">
        <v>26</v>
      </c>
      <c r="S1436" s="1" t="s">
        <v>135</v>
      </c>
      <c r="T1436" s="5">
        <v>165551</v>
      </c>
      <c r="U1436" s="1" t="s">
        <v>500</v>
      </c>
      <c r="V1436" s="1" t="s">
        <v>144</v>
      </c>
      <c r="W1436" s="1" t="s">
        <v>25</v>
      </c>
      <c r="X1436" s="1" t="s">
        <v>25</v>
      </c>
      <c r="Y1436" s="1" t="s">
        <v>25</v>
      </c>
      <c r="Z1436" s="1" t="s">
        <v>25</v>
      </c>
      <c r="AA1436" s="1" t="s">
        <v>25</v>
      </c>
      <c r="AB1436" s="1" t="s">
        <v>25</v>
      </c>
      <c r="AC1436" s="1" t="s">
        <v>4394</v>
      </c>
      <c r="AD1436" s="2">
        <v>0</v>
      </c>
      <c r="AE1436" s="2">
        <v>10</v>
      </c>
      <c r="AF1436" s="2">
        <v>4124000</v>
      </c>
      <c r="AG1436" s="2">
        <v>0</v>
      </c>
      <c r="AH1436" s="2">
        <v>0</v>
      </c>
      <c r="AI1436" s="2">
        <v>0</v>
      </c>
      <c r="AJ1436" s="2">
        <v>0</v>
      </c>
      <c r="AK1436" s="2">
        <v>0</v>
      </c>
      <c r="AL1436" s="25">
        <f>VLOOKUP(H1436,Tabla3[[#All],[Comuna]:[Codigo Comuna]],2,FALSE)</f>
        <v>7201</v>
      </c>
      <c r="AM1436" s="28">
        <f>VLOOKUP(AL1436,Poblacion!E$1:G$347,3,FALSE)</f>
        <v>42798</v>
      </c>
      <c r="AN1436" s="28">
        <f>VLOOKUP(AL1436,Tabla4[[#All],[Código Comuna]:[Población 2025 estimada]],3,FALSE)</f>
        <v>44498</v>
      </c>
      <c r="AO1436" s="26">
        <f>VLOOKUP(AL1436,Pobreza!B$1:E$346,4,FALSE)</f>
        <v>0.16122648330122791</v>
      </c>
    </row>
    <row r="1437" spans="1:41" ht="24" x14ac:dyDescent="0.25">
      <c r="A1437" s="5">
        <v>1776</v>
      </c>
      <c r="B1437" s="5" t="s">
        <v>2617</v>
      </c>
      <c r="C1437" s="5" t="s">
        <v>2617</v>
      </c>
      <c r="D1437" s="1" t="s">
        <v>2618</v>
      </c>
      <c r="E1437" s="1" t="s">
        <v>74</v>
      </c>
      <c r="F1437" s="1" t="str">
        <f t="shared" si="22"/>
        <v>ÑUBLE</v>
      </c>
      <c r="G1437" s="1" t="s">
        <v>79</v>
      </c>
      <c r="H1437" s="1" t="s">
        <v>80</v>
      </c>
      <c r="I1437" s="5" t="s">
        <v>4911</v>
      </c>
      <c r="J1437" s="5">
        <v>38</v>
      </c>
      <c r="K1437" s="5" t="s">
        <v>152</v>
      </c>
      <c r="L1437" s="5" t="s">
        <v>21</v>
      </c>
      <c r="M1437" s="5">
        <v>56041</v>
      </c>
      <c r="N1437" s="5" t="s">
        <v>2682</v>
      </c>
      <c r="O1437" s="1" t="s">
        <v>2683</v>
      </c>
      <c r="P1437" s="1" t="s">
        <v>2679</v>
      </c>
      <c r="Q1437" s="1" t="s">
        <v>25</v>
      </c>
      <c r="R1437" s="1" t="s">
        <v>26</v>
      </c>
      <c r="S1437" s="1" t="s">
        <v>27</v>
      </c>
      <c r="T1437" s="5">
        <v>174872</v>
      </c>
      <c r="U1437" s="1" t="s">
        <v>25</v>
      </c>
      <c r="V1437" s="1" t="s">
        <v>25</v>
      </c>
      <c r="W1437" s="1" t="s">
        <v>25</v>
      </c>
      <c r="X1437" s="1" t="s">
        <v>25</v>
      </c>
      <c r="Y1437" s="1" t="s">
        <v>25</v>
      </c>
      <c r="Z1437" s="1" t="s">
        <v>25</v>
      </c>
      <c r="AA1437" s="1" t="s">
        <v>25</v>
      </c>
      <c r="AB1437" s="1" t="s">
        <v>25</v>
      </c>
      <c r="AC1437" s="1" t="s">
        <v>4394</v>
      </c>
      <c r="AD1437" s="2">
        <v>0</v>
      </c>
      <c r="AE1437" s="2">
        <v>150066.185</v>
      </c>
      <c r="AF1437" s="2">
        <v>109369</v>
      </c>
      <c r="AG1437" s="2">
        <v>0</v>
      </c>
      <c r="AH1437" s="2">
        <v>0</v>
      </c>
      <c r="AI1437" s="2">
        <v>0</v>
      </c>
      <c r="AJ1437" s="2">
        <v>0</v>
      </c>
      <c r="AK1437" s="2">
        <v>0</v>
      </c>
      <c r="AL1437" s="25">
        <f>VLOOKUP(H1437,Tabla3[[#All],[Comuna]:[Codigo Comuna]],2,FALSE)</f>
        <v>16101</v>
      </c>
      <c r="AM1437" s="28">
        <f>VLOOKUP(AL1437,Poblacion!E$1:G$347,3,FALSE)</f>
        <v>190382</v>
      </c>
      <c r="AN1437" s="28">
        <f>VLOOKUP(AL1437,Tabla4[[#All],[Código Comuna]:[Población 2025 estimada]],3,FALSE)</f>
        <v>205318</v>
      </c>
      <c r="AO1437" s="26">
        <f>VLOOKUP(AL1437,Pobreza!B$1:E$346,4,FALSE)</f>
        <v>0.12696309859389479</v>
      </c>
    </row>
    <row r="1438" spans="1:41" ht="24" x14ac:dyDescent="0.25">
      <c r="A1438" s="5">
        <v>1780</v>
      </c>
      <c r="B1438" s="5" t="s">
        <v>2617</v>
      </c>
      <c r="C1438" s="5" t="s">
        <v>2617</v>
      </c>
      <c r="D1438" s="1" t="s">
        <v>2618</v>
      </c>
      <c r="E1438" s="1" t="s">
        <v>74</v>
      </c>
      <c r="F1438" s="1" t="str">
        <f t="shared" si="22"/>
        <v>ÑUBLE</v>
      </c>
      <c r="G1438" s="1" t="s">
        <v>79</v>
      </c>
      <c r="H1438" s="1" t="s">
        <v>80</v>
      </c>
      <c r="I1438" s="5" t="s">
        <v>4912</v>
      </c>
      <c r="J1438" s="5">
        <v>54</v>
      </c>
      <c r="K1438" s="5" t="s">
        <v>20</v>
      </c>
      <c r="L1438" s="5" t="s">
        <v>30</v>
      </c>
      <c r="M1438" s="5">
        <v>56275</v>
      </c>
      <c r="N1438" s="5" t="s">
        <v>2684</v>
      </c>
      <c r="O1438" s="1" t="s">
        <v>2685</v>
      </c>
      <c r="P1438" s="1" t="s">
        <v>2641</v>
      </c>
      <c r="Q1438" s="1" t="s">
        <v>25</v>
      </c>
      <c r="R1438" s="1" t="s">
        <v>26</v>
      </c>
      <c r="S1438" s="1" t="s">
        <v>31</v>
      </c>
      <c r="T1438" s="5">
        <v>175885</v>
      </c>
      <c r="U1438" s="1" t="s">
        <v>25</v>
      </c>
      <c r="V1438" s="1" t="s">
        <v>193</v>
      </c>
      <c r="W1438" s="1" t="s">
        <v>25</v>
      </c>
      <c r="X1438" s="1" t="s">
        <v>25</v>
      </c>
      <c r="Y1438" s="1" t="s">
        <v>25</v>
      </c>
      <c r="Z1438" s="1" t="s">
        <v>25</v>
      </c>
      <c r="AA1438" s="1" t="s">
        <v>25</v>
      </c>
      <c r="AB1438" s="1" t="s">
        <v>25</v>
      </c>
      <c r="AC1438" s="1" t="s">
        <v>4394</v>
      </c>
      <c r="AD1438" s="2">
        <v>0</v>
      </c>
      <c r="AE1438" s="2">
        <v>0</v>
      </c>
      <c r="AF1438" s="2">
        <v>10310</v>
      </c>
      <c r="AG1438" s="2">
        <v>4144422</v>
      </c>
      <c r="AH1438" s="2">
        <v>0</v>
      </c>
      <c r="AI1438" s="2">
        <v>0</v>
      </c>
      <c r="AJ1438" s="2">
        <v>0</v>
      </c>
      <c r="AK1438" s="2">
        <v>0</v>
      </c>
      <c r="AL1438" s="25">
        <f>VLOOKUP(H1438,Tabla3[[#All],[Comuna]:[Codigo Comuna]],2,FALSE)</f>
        <v>16101</v>
      </c>
      <c r="AM1438" s="28">
        <f>VLOOKUP(AL1438,Poblacion!E$1:G$347,3,FALSE)</f>
        <v>190382</v>
      </c>
      <c r="AN1438" s="28">
        <f>VLOOKUP(AL1438,Tabla4[[#All],[Código Comuna]:[Población 2025 estimada]],3,FALSE)</f>
        <v>205318</v>
      </c>
      <c r="AO1438" s="26">
        <f>VLOOKUP(AL1438,Pobreza!B$1:E$346,4,FALSE)</f>
        <v>0.12696309859389479</v>
      </c>
    </row>
    <row r="1439" spans="1:41" ht="24" x14ac:dyDescent="0.25">
      <c r="A1439" s="5">
        <v>1781</v>
      </c>
      <c r="B1439" s="5" t="s">
        <v>2617</v>
      </c>
      <c r="C1439" s="5" t="s">
        <v>2617</v>
      </c>
      <c r="D1439" s="1" t="s">
        <v>2618</v>
      </c>
      <c r="E1439" s="1" t="s">
        <v>74</v>
      </c>
      <c r="F1439" s="1" t="str">
        <f t="shared" si="22"/>
        <v>ÑUBLE</v>
      </c>
      <c r="G1439" s="1" t="s">
        <v>79</v>
      </c>
      <c r="H1439" s="1" t="s">
        <v>80</v>
      </c>
      <c r="I1439" s="5" t="s">
        <v>4912</v>
      </c>
      <c r="J1439" s="5">
        <v>54</v>
      </c>
      <c r="K1439" s="5" t="s">
        <v>20</v>
      </c>
      <c r="L1439" s="5" t="s">
        <v>32</v>
      </c>
      <c r="M1439" s="5">
        <v>56275</v>
      </c>
      <c r="N1439" s="5" t="s">
        <v>2684</v>
      </c>
      <c r="O1439" s="1" t="s">
        <v>2685</v>
      </c>
      <c r="P1439" s="1" t="s">
        <v>2641</v>
      </c>
      <c r="Q1439" s="1" t="s">
        <v>25</v>
      </c>
      <c r="R1439" s="1" t="s">
        <v>26</v>
      </c>
      <c r="S1439" s="1" t="s">
        <v>33</v>
      </c>
      <c r="T1439" s="5">
        <v>182870</v>
      </c>
      <c r="U1439" s="1" t="s">
        <v>25</v>
      </c>
      <c r="V1439" s="1" t="s">
        <v>193</v>
      </c>
      <c r="W1439" s="1" t="s">
        <v>25</v>
      </c>
      <c r="X1439" s="1" t="s">
        <v>25</v>
      </c>
      <c r="Y1439" s="1" t="s">
        <v>25</v>
      </c>
      <c r="Z1439" s="1" t="s">
        <v>25</v>
      </c>
      <c r="AA1439" s="1" t="s">
        <v>25</v>
      </c>
      <c r="AB1439" s="1" t="s">
        <v>25</v>
      </c>
      <c r="AC1439" s="1" t="s">
        <v>4394</v>
      </c>
      <c r="AD1439" s="2">
        <v>0</v>
      </c>
      <c r="AE1439" s="2">
        <v>0</v>
      </c>
      <c r="AF1439" s="2">
        <v>206</v>
      </c>
      <c r="AG1439" s="2">
        <v>0</v>
      </c>
      <c r="AH1439" s="2">
        <v>0</v>
      </c>
      <c r="AI1439" s="2">
        <v>0</v>
      </c>
      <c r="AJ1439" s="2">
        <v>0</v>
      </c>
      <c r="AK1439" s="2">
        <v>0</v>
      </c>
      <c r="AL1439" s="25">
        <f>VLOOKUP(H1439,Tabla3[[#All],[Comuna]:[Codigo Comuna]],2,FALSE)</f>
        <v>16101</v>
      </c>
      <c r="AM1439" s="28">
        <f>VLOOKUP(AL1439,Poblacion!E$1:G$347,3,FALSE)</f>
        <v>190382</v>
      </c>
      <c r="AN1439" s="28">
        <f>VLOOKUP(AL1439,Tabla4[[#All],[Código Comuna]:[Población 2025 estimada]],3,FALSE)</f>
        <v>205318</v>
      </c>
      <c r="AO1439" s="26">
        <f>VLOOKUP(AL1439,Pobreza!B$1:E$346,4,FALSE)</f>
        <v>0.12696309859389479</v>
      </c>
    </row>
    <row r="1440" spans="1:41" ht="24" x14ac:dyDescent="0.25">
      <c r="A1440" s="5">
        <v>1782</v>
      </c>
      <c r="B1440" s="5" t="s">
        <v>2617</v>
      </c>
      <c r="C1440" s="5" t="s">
        <v>2617</v>
      </c>
      <c r="D1440" s="1" t="s">
        <v>2618</v>
      </c>
      <c r="E1440" s="1" t="s">
        <v>81</v>
      </c>
      <c r="F1440" s="1" t="str">
        <f t="shared" si="22"/>
        <v>BIOBÍO</v>
      </c>
      <c r="G1440" s="1" t="s">
        <v>84</v>
      </c>
      <c r="H1440" s="1" t="s">
        <v>85</v>
      </c>
      <c r="I1440" s="5" t="s">
        <v>4911</v>
      </c>
      <c r="J1440" s="5">
        <v>42</v>
      </c>
      <c r="K1440" s="5" t="s">
        <v>20</v>
      </c>
      <c r="L1440" s="5" t="s">
        <v>21</v>
      </c>
      <c r="M1440" s="5">
        <v>42805</v>
      </c>
      <c r="N1440" s="5" t="s">
        <v>2686</v>
      </c>
      <c r="O1440" s="1" t="s">
        <v>2687</v>
      </c>
      <c r="P1440" s="1" t="s">
        <v>2644</v>
      </c>
      <c r="Q1440" s="1" t="s">
        <v>25</v>
      </c>
      <c r="R1440" s="1" t="s">
        <v>89</v>
      </c>
      <c r="S1440" s="1" t="s">
        <v>328</v>
      </c>
      <c r="T1440" s="5">
        <v>179563</v>
      </c>
      <c r="U1440" s="1" t="s">
        <v>25</v>
      </c>
      <c r="V1440" s="1" t="s">
        <v>25</v>
      </c>
      <c r="W1440" s="1" t="s">
        <v>25</v>
      </c>
      <c r="X1440" s="1" t="s">
        <v>25</v>
      </c>
      <c r="Y1440" s="1" t="s">
        <v>86</v>
      </c>
      <c r="Z1440" s="1" t="s">
        <v>25</v>
      </c>
      <c r="AA1440" s="1" t="s">
        <v>25</v>
      </c>
      <c r="AB1440" s="1" t="s">
        <v>25</v>
      </c>
      <c r="AC1440" s="1" t="s">
        <v>4394</v>
      </c>
      <c r="AD1440" s="2">
        <v>0</v>
      </c>
      <c r="AE1440" s="2">
        <v>39000</v>
      </c>
      <c r="AF1440" s="2">
        <v>49643</v>
      </c>
      <c r="AG1440" s="2">
        <v>0</v>
      </c>
      <c r="AH1440" s="2">
        <v>0</v>
      </c>
      <c r="AI1440" s="2">
        <v>0</v>
      </c>
      <c r="AJ1440" s="2">
        <v>0</v>
      </c>
      <c r="AK1440" s="2">
        <v>0</v>
      </c>
      <c r="AL1440" s="25">
        <f>VLOOKUP(H1440,Tabla3[[#All],[Comuna]:[Codigo Comuna]],2,FALSE)</f>
        <v>8203</v>
      </c>
      <c r="AM1440" s="28">
        <f>VLOOKUP(AL1440,Poblacion!E$1:G$347,3,FALSE)</f>
        <v>34640</v>
      </c>
      <c r="AN1440" s="28">
        <f>VLOOKUP(AL1440,Tabla4[[#All],[Código Comuna]:[Población 2025 estimada]],3,FALSE)</f>
        <v>37530</v>
      </c>
      <c r="AO1440" s="26">
        <f>VLOOKUP(AL1440,Pobreza!B$1:E$346,4,FALSE)</f>
        <v>0.27250374141055361</v>
      </c>
    </row>
    <row r="1441" spans="1:41" ht="24" x14ac:dyDescent="0.25">
      <c r="A1441" s="5">
        <v>1783</v>
      </c>
      <c r="B1441" s="5" t="s">
        <v>2617</v>
      </c>
      <c r="C1441" s="5" t="s">
        <v>2617</v>
      </c>
      <c r="D1441" s="1" t="s">
        <v>2618</v>
      </c>
      <c r="E1441" s="1" t="s">
        <v>81</v>
      </c>
      <c r="F1441" s="1" t="str">
        <f t="shared" si="22"/>
        <v>BIOBÍO</v>
      </c>
      <c r="G1441" s="1" t="s">
        <v>91</v>
      </c>
      <c r="H1441" s="1" t="s">
        <v>92</v>
      </c>
      <c r="I1441" s="5" t="s">
        <v>4911</v>
      </c>
      <c r="J1441" s="5">
        <v>34</v>
      </c>
      <c r="K1441" s="5" t="s">
        <v>20</v>
      </c>
      <c r="L1441" s="5" t="s">
        <v>21</v>
      </c>
      <c r="M1441" s="5">
        <v>54509</v>
      </c>
      <c r="N1441" s="5" t="s">
        <v>2688</v>
      </c>
      <c r="O1441" s="1" t="s">
        <v>2689</v>
      </c>
      <c r="P1441" s="1" t="s">
        <v>2641</v>
      </c>
      <c r="Q1441" s="1" t="s">
        <v>25</v>
      </c>
      <c r="R1441" s="1" t="s">
        <v>89</v>
      </c>
      <c r="S1441" s="1" t="s">
        <v>106</v>
      </c>
      <c r="T1441" s="5">
        <v>172076</v>
      </c>
      <c r="U1441" s="1" t="s">
        <v>25</v>
      </c>
      <c r="V1441" s="1" t="s">
        <v>25</v>
      </c>
      <c r="W1441" s="1" t="s">
        <v>25</v>
      </c>
      <c r="X1441" s="1" t="s">
        <v>25</v>
      </c>
      <c r="Y1441" s="1" t="s">
        <v>86</v>
      </c>
      <c r="Z1441" s="1" t="s">
        <v>25</v>
      </c>
      <c r="AA1441" s="1" t="s">
        <v>25</v>
      </c>
      <c r="AB1441" s="1" t="s">
        <v>25</v>
      </c>
      <c r="AC1441" s="1" t="s">
        <v>4394</v>
      </c>
      <c r="AD1441" s="2">
        <v>0</v>
      </c>
      <c r="AE1441" s="2">
        <v>35295.188000000002</v>
      </c>
      <c r="AF1441" s="2">
        <v>373056</v>
      </c>
      <c r="AG1441" s="2">
        <v>0</v>
      </c>
      <c r="AH1441" s="2">
        <v>0</v>
      </c>
      <c r="AI1441" s="2">
        <v>0</v>
      </c>
      <c r="AJ1441" s="2">
        <v>0</v>
      </c>
      <c r="AK1441" s="2">
        <v>0</v>
      </c>
      <c r="AL1441" s="25">
        <f>VLOOKUP(H1441,Tabla3[[#All],[Comuna]:[Codigo Comuna]],2,FALSE)</f>
        <v>8301</v>
      </c>
      <c r="AM1441" s="28">
        <f>VLOOKUP(AL1441,Poblacion!E$1:G$347,3,FALSE)</f>
        <v>219441</v>
      </c>
      <c r="AN1441" s="28">
        <f>VLOOKUP(AL1441,Tabla4[[#All],[Código Comuna]:[Población 2025 estimada]],3,FALSE)</f>
        <v>224828</v>
      </c>
      <c r="AO1441" s="26">
        <f>VLOOKUP(AL1441,Pobreza!B$1:E$346,4,FALSE)</f>
        <v>0.1410373788294475</v>
      </c>
    </row>
    <row r="1442" spans="1:41" ht="36" x14ac:dyDescent="0.25">
      <c r="A1442" s="5">
        <v>1788</v>
      </c>
      <c r="B1442" s="5" t="s">
        <v>2617</v>
      </c>
      <c r="C1442" s="5" t="s">
        <v>2617</v>
      </c>
      <c r="D1442" s="1" t="s">
        <v>2618</v>
      </c>
      <c r="E1442" s="1" t="s">
        <v>81</v>
      </c>
      <c r="F1442" s="1" t="str">
        <f t="shared" si="22"/>
        <v>BIOBÍO</v>
      </c>
      <c r="G1442" s="1" t="s">
        <v>91</v>
      </c>
      <c r="H1442" s="1" t="s">
        <v>92</v>
      </c>
      <c r="I1442" s="5" t="s">
        <v>4911</v>
      </c>
      <c r="J1442" s="5">
        <v>19</v>
      </c>
      <c r="K1442" s="5" t="s">
        <v>20</v>
      </c>
      <c r="L1442" s="5" t="s">
        <v>30</v>
      </c>
      <c r="M1442" s="5">
        <v>56903</v>
      </c>
      <c r="N1442" s="5" t="s">
        <v>2690</v>
      </c>
      <c r="O1442" s="1" t="s">
        <v>2691</v>
      </c>
      <c r="P1442" s="1" t="s">
        <v>2626</v>
      </c>
      <c r="Q1442" s="1" t="s">
        <v>25</v>
      </c>
      <c r="R1442" s="1" t="s">
        <v>26</v>
      </c>
      <c r="S1442" s="1" t="s">
        <v>31</v>
      </c>
      <c r="T1442" s="5">
        <v>177370</v>
      </c>
      <c r="U1442" s="1" t="s">
        <v>2631</v>
      </c>
      <c r="V1442" s="1" t="s">
        <v>193</v>
      </c>
      <c r="W1442" s="1" t="s">
        <v>25</v>
      </c>
      <c r="X1442" s="1" t="s">
        <v>25</v>
      </c>
      <c r="Y1442" s="1" t="s">
        <v>86</v>
      </c>
      <c r="Z1442" s="1" t="s">
        <v>25</v>
      </c>
      <c r="AA1442" s="1" t="s">
        <v>25</v>
      </c>
      <c r="AB1442" s="1" t="s">
        <v>25</v>
      </c>
      <c r="AC1442" s="1" t="s">
        <v>4393</v>
      </c>
      <c r="AD1442" s="2">
        <v>0</v>
      </c>
      <c r="AE1442" s="2">
        <v>792915.49300000002</v>
      </c>
      <c r="AF1442" s="2">
        <v>327349</v>
      </c>
      <c r="AG1442" s="2">
        <v>0</v>
      </c>
      <c r="AH1442" s="2">
        <v>0</v>
      </c>
      <c r="AI1442" s="2">
        <v>0</v>
      </c>
      <c r="AJ1442" s="2">
        <v>0</v>
      </c>
      <c r="AK1442" s="2">
        <v>0</v>
      </c>
      <c r="AL1442" s="25">
        <f>VLOOKUP(H1442,Tabla3[[#All],[Comuna]:[Codigo Comuna]],2,FALSE)</f>
        <v>8301</v>
      </c>
      <c r="AM1442" s="28">
        <f>VLOOKUP(AL1442,Poblacion!E$1:G$347,3,FALSE)</f>
        <v>219441</v>
      </c>
      <c r="AN1442" s="28">
        <f>VLOOKUP(AL1442,Tabla4[[#All],[Código Comuna]:[Población 2025 estimada]],3,FALSE)</f>
        <v>224828</v>
      </c>
      <c r="AO1442" s="26">
        <f>VLOOKUP(AL1442,Pobreza!B$1:E$346,4,FALSE)</f>
        <v>0.1410373788294475</v>
      </c>
    </row>
    <row r="1443" spans="1:41" ht="36" x14ac:dyDescent="0.25">
      <c r="A1443" s="5">
        <v>1790</v>
      </c>
      <c r="B1443" s="5" t="s">
        <v>2617</v>
      </c>
      <c r="C1443" s="5" t="s">
        <v>2617</v>
      </c>
      <c r="D1443" s="1" t="s">
        <v>2618</v>
      </c>
      <c r="E1443" s="1" t="s">
        <v>81</v>
      </c>
      <c r="F1443" s="1" t="str">
        <f t="shared" si="22"/>
        <v>BIOBÍO</v>
      </c>
      <c r="G1443" s="1" t="s">
        <v>375</v>
      </c>
      <c r="H1443" s="1" t="s">
        <v>380</v>
      </c>
      <c r="I1443" s="5" t="s">
        <v>4912</v>
      </c>
      <c r="J1443" s="5">
        <v>63</v>
      </c>
      <c r="K1443" s="5" t="s">
        <v>20</v>
      </c>
      <c r="L1443" s="5" t="s">
        <v>30</v>
      </c>
      <c r="M1443" s="5">
        <v>56485</v>
      </c>
      <c r="N1443" s="5" t="s">
        <v>2692</v>
      </c>
      <c r="O1443" s="1" t="s">
        <v>2693</v>
      </c>
      <c r="P1443" s="1" t="s">
        <v>2626</v>
      </c>
      <c r="Q1443" s="1" t="s">
        <v>25</v>
      </c>
      <c r="R1443" s="1" t="s">
        <v>26</v>
      </c>
      <c r="S1443" s="1" t="s">
        <v>31</v>
      </c>
      <c r="T1443" s="5">
        <v>176572</v>
      </c>
      <c r="U1443" s="1" t="s">
        <v>2631</v>
      </c>
      <c r="V1443" s="1" t="s">
        <v>144</v>
      </c>
      <c r="W1443" s="1" t="s">
        <v>25</v>
      </c>
      <c r="X1443" s="1" t="s">
        <v>25</v>
      </c>
      <c r="Y1443" s="1" t="s">
        <v>25</v>
      </c>
      <c r="Z1443" s="1" t="s">
        <v>25</v>
      </c>
      <c r="AA1443" s="1" t="s">
        <v>25</v>
      </c>
      <c r="AB1443" s="1" t="s">
        <v>25</v>
      </c>
      <c r="AC1443" s="1" t="s">
        <v>4393</v>
      </c>
      <c r="AD1443" s="2">
        <v>0</v>
      </c>
      <c r="AE1443" s="2">
        <v>0</v>
      </c>
      <c r="AF1443" s="2">
        <v>10310</v>
      </c>
      <c r="AG1443" s="2">
        <v>287122</v>
      </c>
      <c r="AH1443" s="2">
        <v>0</v>
      </c>
      <c r="AI1443" s="2">
        <v>0</v>
      </c>
      <c r="AJ1443" s="2">
        <v>0</v>
      </c>
      <c r="AK1443" s="2">
        <v>0</v>
      </c>
      <c r="AL1443" s="25">
        <f>VLOOKUP(H1443,Tabla3[[#All],[Comuna]:[Codigo Comuna]],2,FALSE)</f>
        <v>8110</v>
      </c>
      <c r="AM1443" s="28">
        <f>VLOOKUP(AL1443,Poblacion!E$1:G$347,3,FALSE)</f>
        <v>147322</v>
      </c>
      <c r="AN1443" s="28">
        <f>VLOOKUP(AL1443,Tabla4[[#All],[Código Comuna]:[Población 2025 estimada]],3,FALSE)</f>
        <v>158114</v>
      </c>
      <c r="AO1443" s="26">
        <f>VLOOKUP(AL1443,Pobreza!B$1:E$346,4,FALSE)</f>
        <v>0.10552024289235661</v>
      </c>
    </row>
    <row r="1444" spans="1:41" ht="24" x14ac:dyDescent="0.25">
      <c r="A1444" s="6"/>
      <c r="B1444" s="5" t="s">
        <v>2617</v>
      </c>
      <c r="C1444" s="5" t="s">
        <v>2617</v>
      </c>
      <c r="D1444" s="1" t="s">
        <v>2618</v>
      </c>
      <c r="E1444" s="1" t="s">
        <v>93</v>
      </c>
      <c r="F1444" s="1" t="str">
        <f t="shared" si="22"/>
        <v>LA ARAUCANÍA</v>
      </c>
      <c r="G1444" s="1" t="s">
        <v>102</v>
      </c>
      <c r="H1444" s="1" t="s">
        <v>1676</v>
      </c>
      <c r="I1444" s="5" t="s">
        <v>4911</v>
      </c>
      <c r="J1444" s="6"/>
      <c r="K1444" s="5" t="s">
        <v>20</v>
      </c>
      <c r="L1444" s="5" t="s">
        <v>21</v>
      </c>
      <c r="M1444" s="5">
        <v>54515</v>
      </c>
      <c r="N1444" s="5" t="s">
        <v>2694</v>
      </c>
      <c r="O1444" s="1" t="s">
        <v>2695</v>
      </c>
      <c r="P1444" s="1" t="s">
        <v>2623</v>
      </c>
      <c r="Q1444" s="1" t="s">
        <v>25</v>
      </c>
      <c r="R1444" s="1" t="s">
        <v>89</v>
      </c>
      <c r="S1444" s="1" t="s">
        <v>106</v>
      </c>
      <c r="T1444" s="5">
        <v>169289</v>
      </c>
      <c r="U1444" s="1" t="s">
        <v>25</v>
      </c>
      <c r="V1444" s="1" t="s">
        <v>25</v>
      </c>
      <c r="W1444" s="1" t="s">
        <v>25</v>
      </c>
      <c r="X1444" s="1" t="s">
        <v>25</v>
      </c>
      <c r="Y1444" s="1" t="s">
        <v>86</v>
      </c>
      <c r="Z1444" s="1" t="s">
        <v>25</v>
      </c>
      <c r="AA1444" s="1" t="s">
        <v>25</v>
      </c>
      <c r="AB1444" s="1" t="s">
        <v>25</v>
      </c>
      <c r="AC1444" s="1" t="s">
        <v>4394</v>
      </c>
      <c r="AD1444" s="2">
        <v>550032.71</v>
      </c>
      <c r="AE1444" s="2">
        <v>6889.326</v>
      </c>
      <c r="AF1444" s="2">
        <v>73475</v>
      </c>
      <c r="AG1444" s="2">
        <v>0</v>
      </c>
      <c r="AH1444" s="2">
        <v>0</v>
      </c>
      <c r="AI1444" s="2">
        <v>0</v>
      </c>
      <c r="AJ1444" s="2">
        <v>0</v>
      </c>
      <c r="AK1444" s="2">
        <v>0</v>
      </c>
      <c r="AL1444" s="25">
        <f>VLOOKUP(H1444,Tabla3[[#All],[Comuna]:[Codigo Comuna]],2,FALSE)</f>
        <v>9105</v>
      </c>
      <c r="AM1444" s="28">
        <f>VLOOKUP(AL1444,Poblacion!E$1:G$347,3,FALSE)</f>
        <v>26164</v>
      </c>
      <c r="AN1444" s="28">
        <f>VLOOKUP(AL1444,Tabla4[[#All],[Código Comuna]:[Población 2025 estimada]],3,FALSE)</f>
        <v>25485</v>
      </c>
      <c r="AO1444" s="26">
        <f>VLOOKUP(AL1444,Pobreza!B$1:E$346,4,FALSE)</f>
        <v>0.25043138029289108</v>
      </c>
    </row>
    <row r="1445" spans="1:41" ht="24" x14ac:dyDescent="0.25">
      <c r="A1445" s="5">
        <v>1799</v>
      </c>
      <c r="B1445" s="5" t="s">
        <v>2617</v>
      </c>
      <c r="C1445" s="5" t="s">
        <v>2617</v>
      </c>
      <c r="D1445" s="1" t="s">
        <v>2618</v>
      </c>
      <c r="E1445" s="1" t="s">
        <v>93</v>
      </c>
      <c r="F1445" s="1" t="str">
        <f t="shared" si="22"/>
        <v>LA ARAUCANÍA</v>
      </c>
      <c r="G1445" s="1" t="s">
        <v>127</v>
      </c>
      <c r="H1445" s="1" t="s">
        <v>122</v>
      </c>
      <c r="I1445" s="5" t="s">
        <v>4912</v>
      </c>
      <c r="J1445" s="5">
        <v>57</v>
      </c>
      <c r="K1445" s="5" t="s">
        <v>20</v>
      </c>
      <c r="L1445" s="5" t="s">
        <v>30</v>
      </c>
      <c r="M1445" s="5">
        <v>58667</v>
      </c>
      <c r="N1445" s="5" t="s">
        <v>2696</v>
      </c>
      <c r="O1445" s="1" t="s">
        <v>2697</v>
      </c>
      <c r="P1445" s="1" t="s">
        <v>2644</v>
      </c>
      <c r="Q1445" s="1" t="s">
        <v>25</v>
      </c>
      <c r="R1445" s="1" t="s">
        <v>26</v>
      </c>
      <c r="S1445" s="1" t="s">
        <v>31</v>
      </c>
      <c r="T1445" s="5">
        <v>181508</v>
      </c>
      <c r="U1445" s="1" t="s">
        <v>25</v>
      </c>
      <c r="V1445" s="1" t="s">
        <v>25</v>
      </c>
      <c r="W1445" s="1" t="s">
        <v>25</v>
      </c>
      <c r="X1445" s="1" t="s">
        <v>25</v>
      </c>
      <c r="Y1445" s="1" t="s">
        <v>86</v>
      </c>
      <c r="Z1445" s="1" t="s">
        <v>25</v>
      </c>
      <c r="AA1445" s="1" t="s">
        <v>25</v>
      </c>
      <c r="AB1445" s="1" t="s">
        <v>25</v>
      </c>
      <c r="AC1445" s="1" t="s">
        <v>4394</v>
      </c>
      <c r="AD1445" s="2">
        <v>0</v>
      </c>
      <c r="AE1445" s="2">
        <v>0</v>
      </c>
      <c r="AF1445" s="2">
        <v>346828</v>
      </c>
      <c r="AG1445" s="2">
        <v>0</v>
      </c>
      <c r="AH1445" s="2">
        <v>0</v>
      </c>
      <c r="AI1445" s="2">
        <v>0</v>
      </c>
      <c r="AJ1445" s="2">
        <v>0</v>
      </c>
      <c r="AK1445" s="2">
        <v>0</v>
      </c>
      <c r="AL1445" s="25" t="e">
        <f>VLOOKUP(H1445,Tabla3[[#All],[Comuna]:[Codigo Comuna]],2,FALSE)</f>
        <v>#N/A</v>
      </c>
      <c r="AM1445" s="28" t="e">
        <f>VLOOKUP(AL1445,Poblacion!E$1:G$347,3,FALSE)</f>
        <v>#N/A</v>
      </c>
      <c r="AN1445" s="28" t="e">
        <f>VLOOKUP(AL1445,Tabla4[[#All],[Código Comuna]:[Población 2025 estimada]],3,FALSE)</f>
        <v>#N/A</v>
      </c>
      <c r="AO1445" s="26" t="e">
        <f>VLOOKUP(AL1445,Pobreza!B$1:E$346,4,FALSE)</f>
        <v>#N/A</v>
      </c>
    </row>
    <row r="1446" spans="1:41" ht="36" x14ac:dyDescent="0.25">
      <c r="A1446" s="5">
        <v>1797</v>
      </c>
      <c r="B1446" s="5" t="s">
        <v>2617</v>
      </c>
      <c r="C1446" s="5" t="s">
        <v>2617</v>
      </c>
      <c r="D1446" s="1" t="s">
        <v>2618</v>
      </c>
      <c r="E1446" s="1" t="s">
        <v>93</v>
      </c>
      <c r="F1446" s="1" t="str">
        <f t="shared" si="22"/>
        <v>LA ARAUCANÍA</v>
      </c>
      <c r="G1446" s="1" t="s">
        <v>97</v>
      </c>
      <c r="H1446" s="1" t="s">
        <v>107</v>
      </c>
      <c r="I1446" s="5" t="s">
        <v>4912</v>
      </c>
      <c r="J1446" s="5">
        <v>60</v>
      </c>
      <c r="K1446" s="5" t="s">
        <v>20</v>
      </c>
      <c r="L1446" s="5" t="s">
        <v>30</v>
      </c>
      <c r="M1446" s="5">
        <v>56512</v>
      </c>
      <c r="N1446" s="5" t="s">
        <v>2698</v>
      </c>
      <c r="O1446" s="1" t="s">
        <v>2699</v>
      </c>
      <c r="P1446" s="1" t="s">
        <v>2626</v>
      </c>
      <c r="Q1446" s="1" t="s">
        <v>25</v>
      </c>
      <c r="R1446" s="1" t="s">
        <v>26</v>
      </c>
      <c r="S1446" s="1" t="s">
        <v>31</v>
      </c>
      <c r="T1446" s="5">
        <v>176608</v>
      </c>
      <c r="U1446" s="1" t="s">
        <v>25</v>
      </c>
      <c r="V1446" s="1" t="s">
        <v>25</v>
      </c>
      <c r="W1446" s="1" t="s">
        <v>25</v>
      </c>
      <c r="X1446" s="1" t="s">
        <v>25</v>
      </c>
      <c r="Y1446" s="1" t="s">
        <v>86</v>
      </c>
      <c r="Z1446" s="1" t="s">
        <v>25</v>
      </c>
      <c r="AA1446" s="1" t="s">
        <v>25</v>
      </c>
      <c r="AB1446" s="1" t="s">
        <v>25</v>
      </c>
      <c r="AC1446" s="1" t="s">
        <v>4393</v>
      </c>
      <c r="AD1446" s="2">
        <v>0</v>
      </c>
      <c r="AE1446" s="2">
        <v>0</v>
      </c>
      <c r="AF1446" s="2">
        <v>618463</v>
      </c>
      <c r="AG1446" s="2">
        <v>0</v>
      </c>
      <c r="AH1446" s="2">
        <v>0</v>
      </c>
      <c r="AI1446" s="2">
        <v>0</v>
      </c>
      <c r="AJ1446" s="2">
        <v>0</v>
      </c>
      <c r="AK1446" s="2">
        <v>0</v>
      </c>
      <c r="AL1446" s="25">
        <f>VLOOKUP(H1446,Tabla3[[#All],[Comuna]:[Codigo Comuna]],2,FALSE)</f>
        <v>9210</v>
      </c>
      <c r="AM1446" s="28">
        <f>VLOOKUP(AL1446,Poblacion!E$1:G$347,3,FALSE)</f>
        <v>18873</v>
      </c>
      <c r="AN1446" s="28">
        <f>VLOOKUP(AL1446,Tabla4[[#All],[Código Comuna]:[Población 2025 estimada]],3,FALSE)</f>
        <v>19249</v>
      </c>
      <c r="AO1446" s="26">
        <f>VLOOKUP(AL1446,Pobreza!B$1:E$346,4,FALSE)</f>
        <v>0.2114692834493723</v>
      </c>
    </row>
    <row r="1447" spans="1:41" ht="36" x14ac:dyDescent="0.25">
      <c r="A1447" s="5">
        <v>1798</v>
      </c>
      <c r="B1447" s="5" t="s">
        <v>2617</v>
      </c>
      <c r="C1447" s="5" t="s">
        <v>2617</v>
      </c>
      <c r="D1447" s="1" t="s">
        <v>2618</v>
      </c>
      <c r="E1447" s="1" t="s">
        <v>93</v>
      </c>
      <c r="F1447" s="1" t="str">
        <f t="shared" si="22"/>
        <v>LA ARAUCANÍA</v>
      </c>
      <c r="G1447" s="1" t="s">
        <v>97</v>
      </c>
      <c r="H1447" s="1" t="s">
        <v>107</v>
      </c>
      <c r="I1447" s="5" t="s">
        <v>4912</v>
      </c>
      <c r="J1447" s="5">
        <v>60</v>
      </c>
      <c r="K1447" s="5" t="s">
        <v>20</v>
      </c>
      <c r="L1447" s="5" t="s">
        <v>32</v>
      </c>
      <c r="M1447" s="5">
        <v>56512</v>
      </c>
      <c r="N1447" s="5" t="s">
        <v>2698</v>
      </c>
      <c r="O1447" s="1" t="s">
        <v>2699</v>
      </c>
      <c r="P1447" s="1" t="s">
        <v>2626</v>
      </c>
      <c r="Q1447" s="1" t="s">
        <v>25</v>
      </c>
      <c r="R1447" s="1" t="s">
        <v>26</v>
      </c>
      <c r="S1447" s="1" t="s">
        <v>33</v>
      </c>
      <c r="T1447" s="5">
        <v>183191</v>
      </c>
      <c r="U1447" s="1" t="s">
        <v>25</v>
      </c>
      <c r="V1447" s="1" t="s">
        <v>25</v>
      </c>
      <c r="W1447" s="1" t="s">
        <v>25</v>
      </c>
      <c r="X1447" s="1" t="s">
        <v>25</v>
      </c>
      <c r="Y1447" s="1" t="s">
        <v>86</v>
      </c>
      <c r="Z1447" s="1" t="s">
        <v>25</v>
      </c>
      <c r="AA1447" s="1" t="s">
        <v>25</v>
      </c>
      <c r="AB1447" s="1" t="s">
        <v>25</v>
      </c>
      <c r="AC1447" s="1" t="s">
        <v>4393</v>
      </c>
      <c r="AD1447" s="2">
        <v>0</v>
      </c>
      <c r="AE1447" s="2">
        <v>0</v>
      </c>
      <c r="AF1447" s="2">
        <v>103</v>
      </c>
      <c r="AG1447" s="2">
        <v>0</v>
      </c>
      <c r="AH1447" s="2">
        <v>0</v>
      </c>
      <c r="AI1447" s="2">
        <v>0</v>
      </c>
      <c r="AJ1447" s="2">
        <v>0</v>
      </c>
      <c r="AK1447" s="2">
        <v>0</v>
      </c>
      <c r="AL1447" s="25">
        <f>VLOOKUP(H1447,Tabla3[[#All],[Comuna]:[Codigo Comuna]],2,FALSE)</f>
        <v>9210</v>
      </c>
      <c r="AM1447" s="28">
        <f>VLOOKUP(AL1447,Poblacion!E$1:G$347,3,FALSE)</f>
        <v>18873</v>
      </c>
      <c r="AN1447" s="28">
        <f>VLOOKUP(AL1447,Tabla4[[#All],[Código Comuna]:[Población 2025 estimada]],3,FALSE)</f>
        <v>19249</v>
      </c>
      <c r="AO1447" s="26">
        <f>VLOOKUP(AL1447,Pobreza!B$1:E$346,4,FALSE)</f>
        <v>0.2114692834493723</v>
      </c>
    </row>
    <row r="1448" spans="1:41" ht="36" x14ac:dyDescent="0.25">
      <c r="A1448" s="5">
        <v>1801</v>
      </c>
      <c r="B1448" s="5" t="s">
        <v>2617</v>
      </c>
      <c r="C1448" s="5" t="s">
        <v>2617</v>
      </c>
      <c r="D1448" s="1" t="s">
        <v>2618</v>
      </c>
      <c r="E1448" s="1" t="s">
        <v>111</v>
      </c>
      <c r="F1448" s="1" t="str">
        <f t="shared" si="22"/>
        <v>LOS RÍOS</v>
      </c>
      <c r="G1448" s="1" t="s">
        <v>115</v>
      </c>
      <c r="H1448" s="1" t="s">
        <v>1785</v>
      </c>
      <c r="I1448" s="5" t="s">
        <v>4911</v>
      </c>
      <c r="J1448" s="5">
        <v>1</v>
      </c>
      <c r="K1448" s="5" t="s">
        <v>20</v>
      </c>
      <c r="L1448" s="5" t="s">
        <v>21</v>
      </c>
      <c r="M1448" s="5">
        <v>48530</v>
      </c>
      <c r="N1448" s="5" t="s">
        <v>2700</v>
      </c>
      <c r="O1448" s="1" t="s">
        <v>2701</v>
      </c>
      <c r="P1448" s="1" t="s">
        <v>2623</v>
      </c>
      <c r="Q1448" s="1" t="s">
        <v>25</v>
      </c>
      <c r="R1448" s="1" t="s">
        <v>26</v>
      </c>
      <c r="S1448" s="1" t="s">
        <v>27</v>
      </c>
      <c r="T1448" s="5">
        <v>148576</v>
      </c>
      <c r="U1448" s="1" t="s">
        <v>2634</v>
      </c>
      <c r="V1448" s="1" t="s">
        <v>144</v>
      </c>
      <c r="W1448" s="1" t="s">
        <v>25</v>
      </c>
      <c r="X1448" s="1" t="s">
        <v>25</v>
      </c>
      <c r="Y1448" s="1" t="s">
        <v>25</v>
      </c>
      <c r="Z1448" s="1" t="s">
        <v>25</v>
      </c>
      <c r="AA1448" s="1" t="s">
        <v>25</v>
      </c>
      <c r="AB1448" s="1" t="s">
        <v>25</v>
      </c>
      <c r="AC1448" s="1" t="s">
        <v>4394</v>
      </c>
      <c r="AD1448" s="2">
        <v>0</v>
      </c>
      <c r="AE1448" s="2">
        <v>330009.68900000001</v>
      </c>
      <c r="AF1448" s="2">
        <v>427671</v>
      </c>
      <c r="AG1448" s="2">
        <v>0</v>
      </c>
      <c r="AH1448" s="2">
        <v>0</v>
      </c>
      <c r="AI1448" s="2">
        <v>0</v>
      </c>
      <c r="AJ1448" s="2">
        <v>0</v>
      </c>
      <c r="AK1448" s="2">
        <v>0</v>
      </c>
      <c r="AL1448" s="25">
        <f>VLOOKUP(H1448,Tabla3[[#All],[Comuna]:[Codigo Comuna]],2,FALSE)</f>
        <v>14106</v>
      </c>
      <c r="AM1448" s="28">
        <f>VLOOKUP(AL1448,Poblacion!E$1:G$347,3,FALSE)</f>
        <v>22973</v>
      </c>
      <c r="AN1448" s="28">
        <f>VLOOKUP(AL1448,Tabla4[[#All],[Código Comuna]:[Población 2025 estimada]],3,FALSE)</f>
        <v>24175</v>
      </c>
      <c r="AO1448" s="26">
        <f>VLOOKUP(AL1448,Pobreza!B$1:E$346,4,FALSE)</f>
        <v>0.26559113892240588</v>
      </c>
    </row>
    <row r="1449" spans="1:41" ht="36" x14ac:dyDescent="0.25">
      <c r="A1449" s="5">
        <v>1800</v>
      </c>
      <c r="B1449" s="5" t="s">
        <v>2617</v>
      </c>
      <c r="C1449" s="5" t="s">
        <v>2617</v>
      </c>
      <c r="D1449" s="1" t="s">
        <v>2618</v>
      </c>
      <c r="E1449" s="1" t="s">
        <v>111</v>
      </c>
      <c r="F1449" s="1" t="str">
        <f t="shared" si="22"/>
        <v>LOS RÍOS</v>
      </c>
      <c r="G1449" s="1" t="s">
        <v>115</v>
      </c>
      <c r="H1449" s="1" t="s">
        <v>1785</v>
      </c>
      <c r="I1449" s="5" t="s">
        <v>4911</v>
      </c>
      <c r="J1449" s="5">
        <v>1</v>
      </c>
      <c r="K1449" s="5" t="s">
        <v>20</v>
      </c>
      <c r="L1449" s="5" t="s">
        <v>30</v>
      </c>
      <c r="M1449" s="5">
        <v>48530</v>
      </c>
      <c r="N1449" s="5" t="s">
        <v>2700</v>
      </c>
      <c r="O1449" s="1" t="s">
        <v>2701</v>
      </c>
      <c r="P1449" s="1" t="s">
        <v>2623</v>
      </c>
      <c r="Q1449" s="1" t="s">
        <v>25</v>
      </c>
      <c r="R1449" s="1" t="s">
        <v>26</v>
      </c>
      <c r="S1449" s="1" t="s">
        <v>31</v>
      </c>
      <c r="T1449" s="5">
        <v>148574</v>
      </c>
      <c r="U1449" s="1" t="s">
        <v>2634</v>
      </c>
      <c r="V1449" s="1" t="s">
        <v>144</v>
      </c>
      <c r="W1449" s="1" t="s">
        <v>25</v>
      </c>
      <c r="X1449" s="1" t="s">
        <v>25</v>
      </c>
      <c r="Y1449" s="1" t="s">
        <v>25</v>
      </c>
      <c r="Z1449" s="1" t="s">
        <v>25</v>
      </c>
      <c r="AA1449" s="1" t="s">
        <v>25</v>
      </c>
      <c r="AB1449" s="1" t="s">
        <v>25</v>
      </c>
      <c r="AC1449" s="1" t="s">
        <v>4394</v>
      </c>
      <c r="AD1449" s="2">
        <v>0</v>
      </c>
      <c r="AE1449" s="2">
        <v>4550000.4519999996</v>
      </c>
      <c r="AF1449" s="2">
        <v>29987451</v>
      </c>
      <c r="AG1449" s="2">
        <v>8060009</v>
      </c>
      <c r="AH1449" s="2">
        <v>0</v>
      </c>
      <c r="AI1449" s="2">
        <v>0</v>
      </c>
      <c r="AJ1449" s="2">
        <v>0</v>
      </c>
      <c r="AK1449" s="2">
        <v>0</v>
      </c>
      <c r="AL1449" s="25">
        <f>VLOOKUP(H1449,Tabla3[[#All],[Comuna]:[Codigo Comuna]],2,FALSE)</f>
        <v>14106</v>
      </c>
      <c r="AM1449" s="28">
        <f>VLOOKUP(AL1449,Poblacion!E$1:G$347,3,FALSE)</f>
        <v>22973</v>
      </c>
      <c r="AN1449" s="28">
        <f>VLOOKUP(AL1449,Tabla4[[#All],[Código Comuna]:[Población 2025 estimada]],3,FALSE)</f>
        <v>24175</v>
      </c>
      <c r="AO1449" s="26">
        <f>VLOOKUP(AL1449,Pobreza!B$1:E$346,4,FALSE)</f>
        <v>0.26559113892240588</v>
      </c>
    </row>
    <row r="1450" spans="1:41" ht="24" x14ac:dyDescent="0.25">
      <c r="A1450" s="6"/>
      <c r="B1450" s="5" t="s">
        <v>2617</v>
      </c>
      <c r="C1450" s="5" t="s">
        <v>2617</v>
      </c>
      <c r="D1450" s="1" t="s">
        <v>2618</v>
      </c>
      <c r="E1450" s="1" t="s">
        <v>111</v>
      </c>
      <c r="F1450" s="1" t="str">
        <f t="shared" si="22"/>
        <v>LOS RÍOS</v>
      </c>
      <c r="G1450" s="1" t="s">
        <v>115</v>
      </c>
      <c r="H1450" s="1" t="s">
        <v>1785</v>
      </c>
      <c r="I1450" s="5" t="s">
        <v>4911</v>
      </c>
      <c r="J1450" s="6"/>
      <c r="K1450" s="5" t="s">
        <v>20</v>
      </c>
      <c r="L1450" s="5" t="s">
        <v>21</v>
      </c>
      <c r="M1450" s="5">
        <v>50066</v>
      </c>
      <c r="N1450" s="5" t="s">
        <v>2702</v>
      </c>
      <c r="O1450" s="1" t="s">
        <v>2703</v>
      </c>
      <c r="P1450" s="1" t="s">
        <v>2623</v>
      </c>
      <c r="Q1450" s="1" t="s">
        <v>25</v>
      </c>
      <c r="R1450" s="1" t="s">
        <v>77</v>
      </c>
      <c r="S1450" s="1" t="s">
        <v>78</v>
      </c>
      <c r="T1450" s="5">
        <v>152995</v>
      </c>
      <c r="U1450" s="1" t="s">
        <v>2634</v>
      </c>
      <c r="V1450" s="1" t="s">
        <v>114</v>
      </c>
      <c r="W1450" s="1" t="s">
        <v>25</v>
      </c>
      <c r="X1450" s="1" t="s">
        <v>25</v>
      </c>
      <c r="Y1450" s="1" t="s">
        <v>25</v>
      </c>
      <c r="Z1450" s="1" t="s">
        <v>25</v>
      </c>
      <c r="AA1450" s="1" t="s">
        <v>25</v>
      </c>
      <c r="AB1450" s="1" t="s">
        <v>25</v>
      </c>
      <c r="AC1450" s="1" t="s">
        <v>4394</v>
      </c>
      <c r="AD1450" s="2">
        <v>0</v>
      </c>
      <c r="AE1450" s="2">
        <v>10</v>
      </c>
      <c r="AF1450" s="2">
        <v>628781</v>
      </c>
      <c r="AG1450" s="2">
        <v>338322</v>
      </c>
      <c r="AH1450" s="2">
        <v>16957</v>
      </c>
      <c r="AI1450" s="2">
        <v>0</v>
      </c>
      <c r="AJ1450" s="2">
        <v>0</v>
      </c>
      <c r="AK1450" s="2">
        <v>0</v>
      </c>
      <c r="AL1450" s="25">
        <f>VLOOKUP(H1450,Tabla3[[#All],[Comuna]:[Codigo Comuna]],2,FALSE)</f>
        <v>14106</v>
      </c>
      <c r="AM1450" s="28">
        <f>VLOOKUP(AL1450,Poblacion!E$1:G$347,3,FALSE)</f>
        <v>22973</v>
      </c>
      <c r="AN1450" s="28">
        <f>VLOOKUP(AL1450,Tabla4[[#All],[Código Comuna]:[Población 2025 estimada]],3,FALSE)</f>
        <v>24175</v>
      </c>
      <c r="AO1450" s="26">
        <f>VLOOKUP(AL1450,Pobreza!B$1:E$346,4,FALSE)</f>
        <v>0.26559113892240588</v>
      </c>
    </row>
    <row r="1451" spans="1:41" ht="24" x14ac:dyDescent="0.25">
      <c r="A1451" s="6"/>
      <c r="B1451" s="5" t="s">
        <v>2617</v>
      </c>
      <c r="C1451" s="5" t="s">
        <v>2617</v>
      </c>
      <c r="D1451" s="1" t="s">
        <v>2618</v>
      </c>
      <c r="E1451" s="1" t="s">
        <v>111</v>
      </c>
      <c r="F1451" s="1" t="str">
        <f t="shared" si="22"/>
        <v>LOS RÍOS</v>
      </c>
      <c r="G1451" s="1" t="s">
        <v>115</v>
      </c>
      <c r="H1451" s="1" t="s">
        <v>1785</v>
      </c>
      <c r="I1451" s="5" t="s">
        <v>4911</v>
      </c>
      <c r="J1451" s="6"/>
      <c r="K1451" s="5" t="s">
        <v>20</v>
      </c>
      <c r="L1451" s="5" t="s">
        <v>30</v>
      </c>
      <c r="M1451" s="5">
        <v>55323</v>
      </c>
      <c r="N1451" s="5" t="s">
        <v>2704</v>
      </c>
      <c r="O1451" s="1" t="s">
        <v>2705</v>
      </c>
      <c r="P1451" s="1" t="s">
        <v>2623</v>
      </c>
      <c r="Q1451" s="1" t="s">
        <v>25</v>
      </c>
      <c r="R1451" s="1" t="s">
        <v>26</v>
      </c>
      <c r="S1451" s="1" t="s">
        <v>31</v>
      </c>
      <c r="T1451" s="5">
        <v>172012</v>
      </c>
      <c r="U1451" s="1" t="s">
        <v>25</v>
      </c>
      <c r="V1451" s="1" t="s">
        <v>25</v>
      </c>
      <c r="W1451" s="1" t="s">
        <v>25</v>
      </c>
      <c r="X1451" s="1" t="s">
        <v>25</v>
      </c>
      <c r="Y1451" s="1" t="s">
        <v>25</v>
      </c>
      <c r="Z1451" s="1" t="s">
        <v>25</v>
      </c>
      <c r="AA1451" s="1" t="s">
        <v>25</v>
      </c>
      <c r="AB1451" s="1" t="s">
        <v>25</v>
      </c>
      <c r="AC1451" s="1" t="s">
        <v>4394</v>
      </c>
      <c r="AD1451" s="2">
        <v>0</v>
      </c>
      <c r="AE1451" s="2">
        <v>244146</v>
      </c>
      <c r="AF1451" s="2">
        <v>50313</v>
      </c>
      <c r="AG1451" s="2">
        <v>0</v>
      </c>
      <c r="AH1451" s="2">
        <v>0</v>
      </c>
      <c r="AI1451" s="2">
        <v>0</v>
      </c>
      <c r="AJ1451" s="2">
        <v>0</v>
      </c>
      <c r="AK1451" s="2">
        <v>0</v>
      </c>
      <c r="AL1451" s="25">
        <f>VLOOKUP(H1451,Tabla3[[#All],[Comuna]:[Codigo Comuna]],2,FALSE)</f>
        <v>14106</v>
      </c>
      <c r="AM1451" s="28">
        <f>VLOOKUP(AL1451,Poblacion!E$1:G$347,3,FALSE)</f>
        <v>22973</v>
      </c>
      <c r="AN1451" s="28">
        <f>VLOOKUP(AL1451,Tabla4[[#All],[Código Comuna]:[Población 2025 estimada]],3,FALSE)</f>
        <v>24175</v>
      </c>
      <c r="AO1451" s="26">
        <f>VLOOKUP(AL1451,Pobreza!B$1:E$346,4,FALSE)</f>
        <v>0.26559113892240588</v>
      </c>
    </row>
    <row r="1452" spans="1:41" ht="36" x14ac:dyDescent="0.25">
      <c r="A1452" s="5">
        <v>1803</v>
      </c>
      <c r="B1452" s="5" t="s">
        <v>2617</v>
      </c>
      <c r="C1452" s="5" t="s">
        <v>2617</v>
      </c>
      <c r="D1452" s="1" t="s">
        <v>2618</v>
      </c>
      <c r="E1452" s="1" t="s">
        <v>111</v>
      </c>
      <c r="F1452" s="1" t="str">
        <f t="shared" si="22"/>
        <v>LOS RÍOS</v>
      </c>
      <c r="G1452" s="1" t="s">
        <v>438</v>
      </c>
      <c r="H1452" s="1" t="s">
        <v>2708</v>
      </c>
      <c r="I1452" s="5" t="s">
        <v>4912</v>
      </c>
      <c r="J1452" s="5">
        <v>53</v>
      </c>
      <c r="K1452" s="5" t="s">
        <v>20</v>
      </c>
      <c r="L1452" s="5" t="s">
        <v>30</v>
      </c>
      <c r="M1452" s="5">
        <v>55324</v>
      </c>
      <c r="N1452" s="5" t="s">
        <v>2706</v>
      </c>
      <c r="O1452" s="1" t="s">
        <v>2707</v>
      </c>
      <c r="P1452" s="1" t="s">
        <v>2644</v>
      </c>
      <c r="Q1452" s="1" t="s">
        <v>25</v>
      </c>
      <c r="R1452" s="1" t="s">
        <v>26</v>
      </c>
      <c r="S1452" s="1" t="s">
        <v>31</v>
      </c>
      <c r="T1452" s="5">
        <v>172015</v>
      </c>
      <c r="U1452" s="1" t="s">
        <v>25</v>
      </c>
      <c r="V1452" s="1" t="s">
        <v>25</v>
      </c>
      <c r="W1452" s="1" t="s">
        <v>25</v>
      </c>
      <c r="X1452" s="1" t="s">
        <v>25</v>
      </c>
      <c r="Y1452" s="1" t="s">
        <v>86</v>
      </c>
      <c r="Z1452" s="1" t="s">
        <v>25</v>
      </c>
      <c r="AA1452" s="1" t="s">
        <v>25</v>
      </c>
      <c r="AB1452" s="1" t="s">
        <v>25</v>
      </c>
      <c r="AC1452" s="1" t="s">
        <v>4394</v>
      </c>
      <c r="AD1452" s="2">
        <v>0</v>
      </c>
      <c r="AE1452" s="2">
        <v>0</v>
      </c>
      <c r="AF1452" s="2">
        <v>10310</v>
      </c>
      <c r="AG1452" s="2">
        <v>1023785</v>
      </c>
      <c r="AH1452" s="2">
        <v>0</v>
      </c>
      <c r="AI1452" s="2">
        <v>0</v>
      </c>
      <c r="AJ1452" s="2">
        <v>0</v>
      </c>
      <c r="AK1452" s="2">
        <v>0</v>
      </c>
      <c r="AL1452" s="25" t="e">
        <f>VLOOKUP(H1452,Tabla3[[#All],[Comuna]:[Codigo Comuna]],2,FALSE)</f>
        <v>#N/A</v>
      </c>
      <c r="AM1452" s="28" t="e">
        <f>VLOOKUP(AL1452,Poblacion!E$1:G$347,3,FALSE)</f>
        <v>#N/A</v>
      </c>
      <c r="AN1452" s="28" t="e">
        <f>VLOOKUP(AL1452,Tabla4[[#All],[Código Comuna]:[Población 2025 estimada]],3,FALSE)</f>
        <v>#N/A</v>
      </c>
      <c r="AO1452" s="26" t="e">
        <f>VLOOKUP(AL1452,Pobreza!B$1:E$346,4,FALSE)</f>
        <v>#N/A</v>
      </c>
    </row>
    <row r="1453" spans="1:41" ht="36" x14ac:dyDescent="0.25">
      <c r="A1453" s="5">
        <v>1804</v>
      </c>
      <c r="B1453" s="5" t="s">
        <v>2617</v>
      </c>
      <c r="C1453" s="5" t="s">
        <v>2617</v>
      </c>
      <c r="D1453" s="1" t="s">
        <v>2618</v>
      </c>
      <c r="E1453" s="1" t="s">
        <v>111</v>
      </c>
      <c r="F1453" s="1" t="str">
        <f t="shared" si="22"/>
        <v>LOS RÍOS</v>
      </c>
      <c r="G1453" s="1" t="s">
        <v>438</v>
      </c>
      <c r="H1453" s="1" t="s">
        <v>2708</v>
      </c>
      <c r="I1453" s="5" t="s">
        <v>4912</v>
      </c>
      <c r="J1453" s="5">
        <v>53</v>
      </c>
      <c r="K1453" s="5" t="s">
        <v>20</v>
      </c>
      <c r="L1453" s="5" t="s">
        <v>32</v>
      </c>
      <c r="M1453" s="5">
        <v>55324</v>
      </c>
      <c r="N1453" s="5" t="s">
        <v>2706</v>
      </c>
      <c r="O1453" s="1" t="s">
        <v>2707</v>
      </c>
      <c r="P1453" s="1" t="s">
        <v>2644</v>
      </c>
      <c r="Q1453" s="1" t="s">
        <v>25</v>
      </c>
      <c r="R1453" s="1" t="s">
        <v>26</v>
      </c>
      <c r="S1453" s="1" t="s">
        <v>33</v>
      </c>
      <c r="T1453" s="5">
        <v>181514</v>
      </c>
      <c r="U1453" s="1" t="s">
        <v>25</v>
      </c>
      <c r="V1453" s="1" t="s">
        <v>25</v>
      </c>
      <c r="W1453" s="1" t="s">
        <v>25</v>
      </c>
      <c r="X1453" s="1" t="s">
        <v>25</v>
      </c>
      <c r="Y1453" s="1" t="s">
        <v>86</v>
      </c>
      <c r="Z1453" s="1" t="s">
        <v>25</v>
      </c>
      <c r="AA1453" s="1" t="s">
        <v>25</v>
      </c>
      <c r="AB1453" s="1" t="s">
        <v>25</v>
      </c>
      <c r="AC1453" s="1" t="s">
        <v>4394</v>
      </c>
      <c r="AD1453" s="2">
        <v>0</v>
      </c>
      <c r="AE1453" s="2">
        <v>0</v>
      </c>
      <c r="AF1453" s="2">
        <v>206</v>
      </c>
      <c r="AG1453" s="2">
        <v>0</v>
      </c>
      <c r="AH1453" s="2">
        <v>0</v>
      </c>
      <c r="AI1453" s="2">
        <v>0</v>
      </c>
      <c r="AJ1453" s="2">
        <v>0</v>
      </c>
      <c r="AK1453" s="2">
        <v>0</v>
      </c>
      <c r="AL1453" s="25" t="e">
        <f>VLOOKUP(H1453,Tabla3[[#All],[Comuna]:[Codigo Comuna]],2,FALSE)</f>
        <v>#N/A</v>
      </c>
      <c r="AM1453" s="28" t="e">
        <f>VLOOKUP(AL1453,Poblacion!E$1:G$347,3,FALSE)</f>
        <v>#N/A</v>
      </c>
      <c r="AN1453" s="28" t="e">
        <f>VLOOKUP(AL1453,Tabla4[[#All],[Código Comuna]:[Población 2025 estimada]],3,FALSE)</f>
        <v>#N/A</v>
      </c>
      <c r="AO1453" s="26" t="e">
        <f>VLOOKUP(AL1453,Pobreza!B$1:E$346,4,FALSE)</f>
        <v>#N/A</v>
      </c>
    </row>
    <row r="1454" spans="1:41" ht="24" x14ac:dyDescent="0.25">
      <c r="A1454" s="5">
        <v>1805</v>
      </c>
      <c r="B1454" s="5" t="s">
        <v>2617</v>
      </c>
      <c r="C1454" s="5" t="s">
        <v>2617</v>
      </c>
      <c r="D1454" s="1" t="s">
        <v>2618</v>
      </c>
      <c r="E1454" s="1" t="s">
        <v>165</v>
      </c>
      <c r="F1454" s="1" t="str">
        <f t="shared" si="22"/>
        <v>LOS LAGOS</v>
      </c>
      <c r="G1454" s="1" t="s">
        <v>444</v>
      </c>
      <c r="H1454" s="1" t="s">
        <v>448</v>
      </c>
      <c r="I1454" s="5" t="s">
        <v>4911</v>
      </c>
      <c r="J1454" s="5">
        <v>41</v>
      </c>
      <c r="K1454" s="5" t="s">
        <v>20</v>
      </c>
      <c r="L1454" s="5" t="s">
        <v>21</v>
      </c>
      <c r="M1454" s="5">
        <v>47025</v>
      </c>
      <c r="N1454" s="5" t="s">
        <v>2709</v>
      </c>
      <c r="O1454" s="1" t="s">
        <v>2710</v>
      </c>
      <c r="P1454" s="1" t="s">
        <v>2623</v>
      </c>
      <c r="Q1454" s="1" t="s">
        <v>25</v>
      </c>
      <c r="R1454" s="1" t="s">
        <v>89</v>
      </c>
      <c r="S1454" s="1" t="s">
        <v>2711</v>
      </c>
      <c r="T1454" s="5">
        <v>166984</v>
      </c>
      <c r="U1454" s="1" t="s">
        <v>25</v>
      </c>
      <c r="V1454" s="1" t="s">
        <v>193</v>
      </c>
      <c r="W1454" s="1" t="s">
        <v>25</v>
      </c>
      <c r="X1454" s="1" t="s">
        <v>25</v>
      </c>
      <c r="Y1454" s="1" t="s">
        <v>25</v>
      </c>
      <c r="Z1454" s="1" t="s">
        <v>25</v>
      </c>
      <c r="AA1454" s="1" t="s">
        <v>25</v>
      </c>
      <c r="AB1454" s="1" t="s">
        <v>25</v>
      </c>
      <c r="AC1454" s="1" t="s">
        <v>4394</v>
      </c>
      <c r="AD1454" s="2">
        <v>348215</v>
      </c>
      <c r="AE1454" s="2">
        <v>7858.3559999999998</v>
      </c>
      <c r="AF1454" s="2">
        <v>17496</v>
      </c>
      <c r="AG1454" s="2">
        <v>61350</v>
      </c>
      <c r="AH1454" s="2">
        <v>0</v>
      </c>
      <c r="AI1454" s="2">
        <v>0</v>
      </c>
      <c r="AJ1454" s="2">
        <v>0</v>
      </c>
      <c r="AK1454" s="2">
        <v>0</v>
      </c>
      <c r="AL1454" s="25">
        <f>VLOOKUP(H1454,Tabla3[[#All],[Comuna]:[Codigo Comuna]],2,FALSE)</f>
        <v>10101</v>
      </c>
      <c r="AM1454" s="28">
        <f>VLOOKUP(AL1454,Poblacion!E$1:G$347,3,FALSE)</f>
        <v>277040</v>
      </c>
      <c r="AN1454" s="28">
        <f>VLOOKUP(AL1454,Tabla4[[#All],[Código Comuna]:[Población 2025 estimada]],3,FALSE)</f>
        <v>283552</v>
      </c>
      <c r="AO1454" s="26">
        <f>VLOOKUP(AL1454,Pobreza!B$1:E$346,4,FALSE)</f>
        <v>0.15498173877714949</v>
      </c>
    </row>
    <row r="1455" spans="1:41" ht="36" x14ac:dyDescent="0.25">
      <c r="A1455" s="5">
        <v>1806</v>
      </c>
      <c r="B1455" s="5" t="s">
        <v>2617</v>
      </c>
      <c r="C1455" s="5" t="s">
        <v>2617</v>
      </c>
      <c r="D1455" s="1" t="s">
        <v>2618</v>
      </c>
      <c r="E1455" s="1" t="s">
        <v>165</v>
      </c>
      <c r="F1455" s="1" t="str">
        <f t="shared" si="22"/>
        <v>LOS LAGOS</v>
      </c>
      <c r="G1455" s="1" t="s">
        <v>444</v>
      </c>
      <c r="H1455" s="1" t="s">
        <v>448</v>
      </c>
      <c r="I1455" s="5" t="s">
        <v>4911</v>
      </c>
      <c r="J1455" s="5">
        <v>28</v>
      </c>
      <c r="K1455" s="5" t="s">
        <v>20</v>
      </c>
      <c r="L1455" s="5" t="s">
        <v>21</v>
      </c>
      <c r="M1455" s="5">
        <v>48925</v>
      </c>
      <c r="N1455" s="5" t="s">
        <v>2712</v>
      </c>
      <c r="O1455" s="1" t="s">
        <v>2713</v>
      </c>
      <c r="P1455" s="1" t="s">
        <v>2623</v>
      </c>
      <c r="Q1455" s="1" t="s">
        <v>25</v>
      </c>
      <c r="R1455" s="1" t="s">
        <v>77</v>
      </c>
      <c r="S1455" s="1" t="s">
        <v>78</v>
      </c>
      <c r="T1455" s="5">
        <v>149713</v>
      </c>
      <c r="U1455" s="1" t="s">
        <v>2634</v>
      </c>
      <c r="V1455" s="1" t="s">
        <v>144</v>
      </c>
      <c r="W1455" s="1" t="s">
        <v>25</v>
      </c>
      <c r="X1455" s="1" t="s">
        <v>25</v>
      </c>
      <c r="Y1455" s="1" t="s">
        <v>25</v>
      </c>
      <c r="Z1455" s="1" t="s">
        <v>25</v>
      </c>
      <c r="AA1455" s="1" t="s">
        <v>25</v>
      </c>
      <c r="AB1455" s="1" t="s">
        <v>25</v>
      </c>
      <c r="AC1455" s="1" t="s">
        <v>4394</v>
      </c>
      <c r="AD1455" s="2">
        <v>112467.851</v>
      </c>
      <c r="AE1455" s="2">
        <v>318855.11200000002</v>
      </c>
      <c r="AF1455" s="2">
        <v>289224</v>
      </c>
      <c r="AG1455" s="2">
        <v>27352</v>
      </c>
      <c r="AH1455" s="2">
        <v>50978</v>
      </c>
      <c r="AI1455" s="2">
        <v>0</v>
      </c>
      <c r="AJ1455" s="2">
        <v>0</v>
      </c>
      <c r="AK1455" s="2">
        <v>0</v>
      </c>
      <c r="AL1455" s="25">
        <f>VLOOKUP(H1455,Tabla3[[#All],[Comuna]:[Codigo Comuna]],2,FALSE)</f>
        <v>10101</v>
      </c>
      <c r="AM1455" s="28">
        <f>VLOOKUP(AL1455,Poblacion!E$1:G$347,3,FALSE)</f>
        <v>277040</v>
      </c>
      <c r="AN1455" s="28">
        <f>VLOOKUP(AL1455,Tabla4[[#All],[Código Comuna]:[Población 2025 estimada]],3,FALSE)</f>
        <v>283552</v>
      </c>
      <c r="AO1455" s="26">
        <f>VLOOKUP(AL1455,Pobreza!B$1:E$346,4,FALSE)</f>
        <v>0.15498173877714949</v>
      </c>
    </row>
    <row r="1456" spans="1:41" ht="24" x14ac:dyDescent="0.25">
      <c r="A1456" s="6"/>
      <c r="B1456" s="5" t="s">
        <v>2617</v>
      </c>
      <c r="C1456" s="5" t="s">
        <v>2617</v>
      </c>
      <c r="D1456" s="1" t="s">
        <v>2618</v>
      </c>
      <c r="E1456" s="1" t="s">
        <v>165</v>
      </c>
      <c r="F1456" s="1" t="str">
        <f t="shared" si="22"/>
        <v>LOS LAGOS</v>
      </c>
      <c r="G1456" s="1" t="s">
        <v>1945</v>
      </c>
      <c r="H1456" s="1" t="s">
        <v>1960</v>
      </c>
      <c r="I1456" s="5" t="s">
        <v>4911</v>
      </c>
      <c r="J1456" s="6"/>
      <c r="K1456" s="5" t="s">
        <v>20</v>
      </c>
      <c r="L1456" s="5" t="s">
        <v>30</v>
      </c>
      <c r="M1456" s="5">
        <v>55800</v>
      </c>
      <c r="N1456" s="5" t="s">
        <v>2714</v>
      </c>
      <c r="O1456" s="1" t="s">
        <v>2715</v>
      </c>
      <c r="P1456" s="1" t="s">
        <v>2641</v>
      </c>
      <c r="Q1456" s="1" t="s">
        <v>25</v>
      </c>
      <c r="R1456" s="1" t="s">
        <v>26</v>
      </c>
      <c r="S1456" s="1" t="s">
        <v>31</v>
      </c>
      <c r="T1456" s="5">
        <v>173725</v>
      </c>
      <c r="U1456" s="1" t="s">
        <v>25</v>
      </c>
      <c r="V1456" s="1" t="s">
        <v>25</v>
      </c>
      <c r="W1456" s="1" t="s">
        <v>25</v>
      </c>
      <c r="X1456" s="1" t="s">
        <v>25</v>
      </c>
      <c r="Y1456" s="1" t="s">
        <v>25</v>
      </c>
      <c r="Z1456" s="1" t="s">
        <v>25</v>
      </c>
      <c r="AA1456" s="1" t="s">
        <v>25</v>
      </c>
      <c r="AB1456" s="1" t="s">
        <v>25</v>
      </c>
      <c r="AC1456" s="1" t="s">
        <v>4394</v>
      </c>
      <c r="AD1456" s="2">
        <v>0</v>
      </c>
      <c r="AE1456" s="2">
        <v>0</v>
      </c>
      <c r="AF1456" s="2">
        <v>257750</v>
      </c>
      <c r="AG1456" s="2">
        <v>0</v>
      </c>
      <c r="AH1456" s="2">
        <v>0</v>
      </c>
      <c r="AI1456" s="2">
        <v>0</v>
      </c>
      <c r="AJ1456" s="2">
        <v>0</v>
      </c>
      <c r="AK1456" s="2">
        <v>0</v>
      </c>
      <c r="AL1456" s="25">
        <f>VLOOKUP(H1456,Tabla3[[#All],[Comuna]:[Codigo Comuna]],2,FALSE)</f>
        <v>10401</v>
      </c>
      <c r="AM1456" s="28">
        <f>VLOOKUP(AL1456,Poblacion!E$1:G$347,3,FALSE)</f>
        <v>4025</v>
      </c>
      <c r="AN1456" s="28">
        <f>VLOOKUP(AL1456,Tabla4[[#All],[Código Comuna]:[Población 2025 estimada]],3,FALSE)</f>
        <v>5094</v>
      </c>
      <c r="AO1456" s="26">
        <f>VLOOKUP(AL1456,Pobreza!B$1:E$346,4,FALSE)</f>
        <v>0.2469898153169616</v>
      </c>
    </row>
    <row r="1457" spans="1:41" ht="120" x14ac:dyDescent="0.25">
      <c r="A1457" s="5">
        <v>1808</v>
      </c>
      <c r="B1457" s="5" t="s">
        <v>2617</v>
      </c>
      <c r="C1457" s="5" t="s">
        <v>2617</v>
      </c>
      <c r="D1457" s="1" t="s">
        <v>2618</v>
      </c>
      <c r="E1457" s="1" t="s">
        <v>165</v>
      </c>
      <c r="F1457" s="1" t="str">
        <f t="shared" si="22"/>
        <v>LOS LAGOS</v>
      </c>
      <c r="G1457" s="1" t="s">
        <v>451</v>
      </c>
      <c r="H1457" s="1" t="s">
        <v>2083</v>
      </c>
      <c r="I1457" s="5" t="s">
        <v>4912</v>
      </c>
      <c r="J1457" s="5">
        <v>50</v>
      </c>
      <c r="K1457" s="5" t="s">
        <v>20</v>
      </c>
      <c r="L1457" s="5" t="s">
        <v>21</v>
      </c>
      <c r="M1457" s="5">
        <v>56953</v>
      </c>
      <c r="N1457" s="5" t="s">
        <v>2716</v>
      </c>
      <c r="O1457" s="1" t="s">
        <v>2717</v>
      </c>
      <c r="P1457" s="1" t="s">
        <v>2644</v>
      </c>
      <c r="Q1457" s="1" t="s">
        <v>25</v>
      </c>
      <c r="R1457" s="1" t="s">
        <v>26</v>
      </c>
      <c r="S1457" s="1" t="s">
        <v>42</v>
      </c>
      <c r="T1457" s="5">
        <v>177491</v>
      </c>
      <c r="U1457" s="1" t="s">
        <v>25</v>
      </c>
      <c r="V1457" s="1" t="s">
        <v>144</v>
      </c>
      <c r="W1457" s="1" t="s">
        <v>25</v>
      </c>
      <c r="X1457" s="1" t="s">
        <v>25</v>
      </c>
      <c r="Y1457" s="1" t="s">
        <v>86</v>
      </c>
      <c r="Z1457" s="1" t="s">
        <v>25</v>
      </c>
      <c r="AA1457" s="1" t="s">
        <v>25</v>
      </c>
      <c r="AB1457" s="1" t="s">
        <v>25</v>
      </c>
      <c r="AC1457" s="1" t="s">
        <v>4394</v>
      </c>
      <c r="AD1457" s="2">
        <v>0</v>
      </c>
      <c r="AE1457" s="2">
        <v>0</v>
      </c>
      <c r="AF1457" s="2">
        <v>154650</v>
      </c>
      <c r="AG1457" s="2">
        <v>66795</v>
      </c>
      <c r="AH1457" s="2">
        <v>0</v>
      </c>
      <c r="AI1457" s="2">
        <v>0</v>
      </c>
      <c r="AJ1457" s="2">
        <v>0</v>
      </c>
      <c r="AK1457" s="2">
        <v>0</v>
      </c>
      <c r="AL1457" s="25" t="e">
        <f>VLOOKUP(H1457,Tabla3[[#All],[Comuna]:[Codigo Comuna]],2,FALSE)</f>
        <v>#N/A</v>
      </c>
      <c r="AM1457" s="28" t="e">
        <f>VLOOKUP(AL1457,Poblacion!E$1:G$347,3,FALSE)</f>
        <v>#N/A</v>
      </c>
      <c r="AN1457" s="28" t="e">
        <f>VLOOKUP(AL1457,Tabla4[[#All],[Código Comuna]:[Población 2025 estimada]],3,FALSE)</f>
        <v>#N/A</v>
      </c>
      <c r="AO1457" s="26" t="e">
        <f>VLOOKUP(AL1457,Pobreza!B$1:E$346,4,FALSE)</f>
        <v>#N/A</v>
      </c>
    </row>
    <row r="1458" spans="1:41" ht="120" x14ac:dyDescent="0.25">
      <c r="A1458" s="5">
        <v>1809</v>
      </c>
      <c r="B1458" s="5" t="s">
        <v>2617</v>
      </c>
      <c r="C1458" s="5" t="s">
        <v>2617</v>
      </c>
      <c r="D1458" s="1" t="s">
        <v>2618</v>
      </c>
      <c r="E1458" s="1" t="s">
        <v>165</v>
      </c>
      <c r="F1458" s="1" t="str">
        <f t="shared" si="22"/>
        <v>LOS LAGOS</v>
      </c>
      <c r="G1458" s="1" t="s">
        <v>451</v>
      </c>
      <c r="H1458" s="1" t="s">
        <v>2083</v>
      </c>
      <c r="I1458" s="5" t="s">
        <v>4912</v>
      </c>
      <c r="J1458" s="5">
        <v>50</v>
      </c>
      <c r="K1458" s="5" t="s">
        <v>20</v>
      </c>
      <c r="L1458" s="5" t="s">
        <v>30</v>
      </c>
      <c r="M1458" s="5">
        <v>56953</v>
      </c>
      <c r="N1458" s="5" t="s">
        <v>2716</v>
      </c>
      <c r="O1458" s="1" t="s">
        <v>2717</v>
      </c>
      <c r="P1458" s="1" t="s">
        <v>2644</v>
      </c>
      <c r="Q1458" s="1" t="s">
        <v>25</v>
      </c>
      <c r="R1458" s="1" t="s">
        <v>26</v>
      </c>
      <c r="S1458" s="1" t="s">
        <v>31</v>
      </c>
      <c r="T1458" s="5">
        <v>177492</v>
      </c>
      <c r="U1458" s="1" t="s">
        <v>25</v>
      </c>
      <c r="V1458" s="1" t="s">
        <v>144</v>
      </c>
      <c r="W1458" s="1" t="s">
        <v>25</v>
      </c>
      <c r="X1458" s="1" t="s">
        <v>25</v>
      </c>
      <c r="Y1458" s="1" t="s">
        <v>86</v>
      </c>
      <c r="Z1458" s="1" t="s">
        <v>25</v>
      </c>
      <c r="AA1458" s="1" t="s">
        <v>25</v>
      </c>
      <c r="AB1458" s="1" t="s">
        <v>25</v>
      </c>
      <c r="AC1458" s="1" t="s">
        <v>4394</v>
      </c>
      <c r="AD1458" s="2">
        <v>0</v>
      </c>
      <c r="AE1458" s="2">
        <v>0</v>
      </c>
      <c r="AF1458" s="2">
        <v>1552460</v>
      </c>
      <c r="AG1458" s="2">
        <v>271062</v>
      </c>
      <c r="AH1458" s="2">
        <v>0</v>
      </c>
      <c r="AI1458" s="2">
        <v>0</v>
      </c>
      <c r="AJ1458" s="2">
        <v>0</v>
      </c>
      <c r="AK1458" s="2">
        <v>0</v>
      </c>
      <c r="AL1458" s="25" t="e">
        <f>VLOOKUP(H1458,Tabla3[[#All],[Comuna]:[Codigo Comuna]],2,FALSE)</f>
        <v>#N/A</v>
      </c>
      <c r="AM1458" s="28" t="e">
        <f>VLOOKUP(AL1458,Poblacion!E$1:G$347,3,FALSE)</f>
        <v>#N/A</v>
      </c>
      <c r="AN1458" s="28" t="e">
        <f>VLOOKUP(AL1458,Tabla4[[#All],[Código Comuna]:[Población 2025 estimada]],3,FALSE)</f>
        <v>#N/A</v>
      </c>
      <c r="AO1458" s="26" t="e">
        <f>VLOOKUP(AL1458,Pobreza!B$1:E$346,4,FALSE)</f>
        <v>#N/A</v>
      </c>
    </row>
    <row r="1459" spans="1:41" ht="120" x14ac:dyDescent="0.25">
      <c r="A1459" s="5">
        <v>1807</v>
      </c>
      <c r="B1459" s="5" t="s">
        <v>2617</v>
      </c>
      <c r="C1459" s="5" t="s">
        <v>2617</v>
      </c>
      <c r="D1459" s="1" t="s">
        <v>2618</v>
      </c>
      <c r="E1459" s="1" t="s">
        <v>165</v>
      </c>
      <c r="F1459" s="1" t="str">
        <f t="shared" si="22"/>
        <v>LOS LAGOS</v>
      </c>
      <c r="G1459" s="1" t="s">
        <v>451</v>
      </c>
      <c r="H1459" s="1" t="s">
        <v>2083</v>
      </c>
      <c r="I1459" s="5" t="s">
        <v>4912</v>
      </c>
      <c r="J1459" s="5">
        <v>50</v>
      </c>
      <c r="K1459" s="5" t="s">
        <v>20</v>
      </c>
      <c r="L1459" s="5" t="s">
        <v>32</v>
      </c>
      <c r="M1459" s="5">
        <v>56953</v>
      </c>
      <c r="N1459" s="5" t="s">
        <v>2716</v>
      </c>
      <c r="O1459" s="1" t="s">
        <v>2717</v>
      </c>
      <c r="P1459" s="1" t="s">
        <v>2644</v>
      </c>
      <c r="Q1459" s="1" t="s">
        <v>25</v>
      </c>
      <c r="R1459" s="1" t="s">
        <v>26</v>
      </c>
      <c r="S1459" s="1" t="s">
        <v>33</v>
      </c>
      <c r="T1459" s="5">
        <v>177490</v>
      </c>
      <c r="U1459" s="1" t="s">
        <v>25</v>
      </c>
      <c r="V1459" s="1" t="s">
        <v>144</v>
      </c>
      <c r="W1459" s="1" t="s">
        <v>25</v>
      </c>
      <c r="X1459" s="1" t="s">
        <v>25</v>
      </c>
      <c r="Y1459" s="1" t="s">
        <v>86</v>
      </c>
      <c r="Z1459" s="1" t="s">
        <v>25</v>
      </c>
      <c r="AA1459" s="1" t="s">
        <v>25</v>
      </c>
      <c r="AB1459" s="1" t="s">
        <v>25</v>
      </c>
      <c r="AC1459" s="1" t="s">
        <v>4394</v>
      </c>
      <c r="AD1459" s="2">
        <v>0</v>
      </c>
      <c r="AE1459" s="2">
        <v>0</v>
      </c>
      <c r="AF1459" s="2">
        <v>103</v>
      </c>
      <c r="AG1459" s="2">
        <v>0</v>
      </c>
      <c r="AH1459" s="2">
        <v>0</v>
      </c>
      <c r="AI1459" s="2">
        <v>0</v>
      </c>
      <c r="AJ1459" s="2">
        <v>0</v>
      </c>
      <c r="AK1459" s="2">
        <v>0</v>
      </c>
      <c r="AL1459" s="25" t="e">
        <f>VLOOKUP(H1459,Tabla3[[#All],[Comuna]:[Codigo Comuna]],2,FALSE)</f>
        <v>#N/A</v>
      </c>
      <c r="AM1459" s="28" t="e">
        <f>VLOOKUP(AL1459,Poblacion!E$1:G$347,3,FALSE)</f>
        <v>#N/A</v>
      </c>
      <c r="AN1459" s="28" t="e">
        <f>VLOOKUP(AL1459,Tabla4[[#All],[Código Comuna]:[Población 2025 estimada]],3,FALSE)</f>
        <v>#N/A</v>
      </c>
      <c r="AO1459" s="26" t="e">
        <f>VLOOKUP(AL1459,Pobreza!B$1:E$346,4,FALSE)</f>
        <v>#N/A</v>
      </c>
    </row>
    <row r="1460" spans="1:41" ht="108" x14ac:dyDescent="0.25">
      <c r="A1460" s="5">
        <v>1811</v>
      </c>
      <c r="B1460" s="5" t="s">
        <v>2617</v>
      </c>
      <c r="C1460" s="5" t="s">
        <v>2617</v>
      </c>
      <c r="D1460" s="1" t="s">
        <v>2618</v>
      </c>
      <c r="E1460" s="1" t="s">
        <v>165</v>
      </c>
      <c r="F1460" s="1" t="str">
        <f t="shared" si="22"/>
        <v>LOS LAGOS</v>
      </c>
      <c r="G1460" s="1" t="s">
        <v>444</v>
      </c>
      <c r="H1460" s="1" t="s">
        <v>2720</v>
      </c>
      <c r="I1460" s="5" t="s">
        <v>4912</v>
      </c>
      <c r="J1460" s="5">
        <v>52</v>
      </c>
      <c r="K1460" s="5" t="s">
        <v>20</v>
      </c>
      <c r="L1460" s="5" t="s">
        <v>30</v>
      </c>
      <c r="M1460" s="5">
        <v>56954</v>
      </c>
      <c r="N1460" s="5" t="s">
        <v>2718</v>
      </c>
      <c r="O1460" s="1" t="s">
        <v>2719</v>
      </c>
      <c r="P1460" s="1" t="s">
        <v>2644</v>
      </c>
      <c r="Q1460" s="1" t="s">
        <v>25</v>
      </c>
      <c r="R1460" s="1" t="s">
        <v>26</v>
      </c>
      <c r="S1460" s="1" t="s">
        <v>31</v>
      </c>
      <c r="T1460" s="5">
        <v>177495</v>
      </c>
      <c r="U1460" s="1" t="s">
        <v>25</v>
      </c>
      <c r="V1460" s="1" t="s">
        <v>144</v>
      </c>
      <c r="W1460" s="1" t="s">
        <v>25</v>
      </c>
      <c r="X1460" s="1" t="s">
        <v>25</v>
      </c>
      <c r="Y1460" s="1" t="s">
        <v>25</v>
      </c>
      <c r="Z1460" s="1" t="s">
        <v>25</v>
      </c>
      <c r="AA1460" s="1" t="s">
        <v>25</v>
      </c>
      <c r="AB1460" s="1" t="s">
        <v>25</v>
      </c>
      <c r="AC1460" s="1" t="s">
        <v>4394</v>
      </c>
      <c r="AD1460" s="2">
        <v>0</v>
      </c>
      <c r="AE1460" s="2">
        <v>0</v>
      </c>
      <c r="AF1460" s="2">
        <v>10310</v>
      </c>
      <c r="AG1460" s="2">
        <v>600892</v>
      </c>
      <c r="AH1460" s="2">
        <v>0</v>
      </c>
      <c r="AI1460" s="2">
        <v>0</v>
      </c>
      <c r="AJ1460" s="2">
        <v>0</v>
      </c>
      <c r="AK1460" s="2">
        <v>0</v>
      </c>
      <c r="AL1460" s="25" t="e">
        <f>VLOOKUP(H1460,Tabla3[[#All],[Comuna]:[Codigo Comuna]],2,FALSE)</f>
        <v>#N/A</v>
      </c>
      <c r="AM1460" s="28" t="e">
        <f>VLOOKUP(AL1460,Poblacion!E$1:G$347,3,FALSE)</f>
        <v>#N/A</v>
      </c>
      <c r="AN1460" s="28" t="e">
        <f>VLOOKUP(AL1460,Tabla4[[#All],[Código Comuna]:[Población 2025 estimada]],3,FALSE)</f>
        <v>#N/A</v>
      </c>
      <c r="AO1460" s="26" t="e">
        <f>VLOOKUP(AL1460,Pobreza!B$1:E$346,4,FALSE)</f>
        <v>#N/A</v>
      </c>
    </row>
    <row r="1461" spans="1:41" ht="108" x14ac:dyDescent="0.25">
      <c r="A1461" s="5">
        <v>1810</v>
      </c>
      <c r="B1461" s="5" t="s">
        <v>2617</v>
      </c>
      <c r="C1461" s="5" t="s">
        <v>2617</v>
      </c>
      <c r="D1461" s="1" t="s">
        <v>2618</v>
      </c>
      <c r="E1461" s="1" t="s">
        <v>165</v>
      </c>
      <c r="F1461" s="1" t="str">
        <f t="shared" si="22"/>
        <v>LOS LAGOS</v>
      </c>
      <c r="G1461" s="1" t="s">
        <v>444</v>
      </c>
      <c r="H1461" s="1" t="s">
        <v>2720</v>
      </c>
      <c r="I1461" s="5" t="s">
        <v>4912</v>
      </c>
      <c r="J1461" s="5">
        <v>52</v>
      </c>
      <c r="K1461" s="5" t="s">
        <v>20</v>
      </c>
      <c r="L1461" s="5" t="s">
        <v>32</v>
      </c>
      <c r="M1461" s="5">
        <v>56954</v>
      </c>
      <c r="N1461" s="5" t="s">
        <v>2718</v>
      </c>
      <c r="O1461" s="1" t="s">
        <v>2719</v>
      </c>
      <c r="P1461" s="1" t="s">
        <v>2644</v>
      </c>
      <c r="Q1461" s="1" t="s">
        <v>25</v>
      </c>
      <c r="R1461" s="1" t="s">
        <v>26</v>
      </c>
      <c r="S1461" s="1" t="s">
        <v>33</v>
      </c>
      <c r="T1461" s="5">
        <v>177494</v>
      </c>
      <c r="U1461" s="1" t="s">
        <v>25</v>
      </c>
      <c r="V1461" s="1" t="s">
        <v>144</v>
      </c>
      <c r="W1461" s="1" t="s">
        <v>25</v>
      </c>
      <c r="X1461" s="1" t="s">
        <v>25</v>
      </c>
      <c r="Y1461" s="1" t="s">
        <v>25</v>
      </c>
      <c r="Z1461" s="1" t="s">
        <v>25</v>
      </c>
      <c r="AA1461" s="1" t="s">
        <v>25</v>
      </c>
      <c r="AB1461" s="1" t="s">
        <v>25</v>
      </c>
      <c r="AC1461" s="1" t="s">
        <v>4394</v>
      </c>
      <c r="AD1461" s="2">
        <v>0</v>
      </c>
      <c r="AE1461" s="2">
        <v>0</v>
      </c>
      <c r="AF1461" s="2">
        <v>206</v>
      </c>
      <c r="AG1461" s="2">
        <v>0</v>
      </c>
      <c r="AH1461" s="2">
        <v>0</v>
      </c>
      <c r="AI1461" s="2">
        <v>0</v>
      </c>
      <c r="AJ1461" s="2">
        <v>0</v>
      </c>
      <c r="AK1461" s="2">
        <v>0</v>
      </c>
      <c r="AL1461" s="25" t="e">
        <f>VLOOKUP(H1461,Tabla3[[#All],[Comuna]:[Codigo Comuna]],2,FALSE)</f>
        <v>#N/A</v>
      </c>
      <c r="AM1461" s="28" t="e">
        <f>VLOOKUP(AL1461,Poblacion!E$1:G$347,3,FALSE)</f>
        <v>#N/A</v>
      </c>
      <c r="AN1461" s="28" t="e">
        <f>VLOOKUP(AL1461,Tabla4[[#All],[Código Comuna]:[Población 2025 estimada]],3,FALSE)</f>
        <v>#N/A</v>
      </c>
      <c r="AO1461" s="26" t="e">
        <f>VLOOKUP(AL1461,Pobreza!B$1:E$346,4,FALSE)</f>
        <v>#N/A</v>
      </c>
    </row>
    <row r="1462" spans="1:41" ht="36" x14ac:dyDescent="0.25">
      <c r="A1462" s="5">
        <v>1815</v>
      </c>
      <c r="B1462" s="5" t="s">
        <v>2617</v>
      </c>
      <c r="C1462" s="5" t="s">
        <v>2617</v>
      </c>
      <c r="D1462" s="1" t="s">
        <v>2618</v>
      </c>
      <c r="E1462" s="1" t="s">
        <v>165</v>
      </c>
      <c r="F1462" s="1" t="str">
        <f t="shared" si="22"/>
        <v>LOS LAGOS</v>
      </c>
      <c r="G1462" s="1" t="s">
        <v>1945</v>
      </c>
      <c r="H1462" s="1" t="s">
        <v>122</v>
      </c>
      <c r="I1462" s="5" t="s">
        <v>4912</v>
      </c>
      <c r="J1462" s="5">
        <v>46</v>
      </c>
      <c r="K1462" s="5" t="s">
        <v>20</v>
      </c>
      <c r="L1462" s="5" t="s">
        <v>21</v>
      </c>
      <c r="M1462" s="5">
        <v>56955</v>
      </c>
      <c r="N1462" s="5" t="s">
        <v>2721</v>
      </c>
      <c r="O1462" s="1" t="s">
        <v>2722</v>
      </c>
      <c r="P1462" s="1" t="s">
        <v>2644</v>
      </c>
      <c r="Q1462" s="1" t="s">
        <v>25</v>
      </c>
      <c r="R1462" s="1" t="s">
        <v>26</v>
      </c>
      <c r="S1462" s="1" t="s">
        <v>42</v>
      </c>
      <c r="T1462" s="5">
        <v>182853</v>
      </c>
      <c r="U1462" s="1" t="s">
        <v>25</v>
      </c>
      <c r="V1462" s="1" t="s">
        <v>144</v>
      </c>
      <c r="W1462" s="1" t="s">
        <v>25</v>
      </c>
      <c r="X1462" s="1" t="s">
        <v>25</v>
      </c>
      <c r="Y1462" s="1" t="s">
        <v>25</v>
      </c>
      <c r="Z1462" s="1" t="s">
        <v>25</v>
      </c>
      <c r="AA1462" s="1" t="s">
        <v>25</v>
      </c>
      <c r="AB1462" s="1" t="s">
        <v>25</v>
      </c>
      <c r="AC1462" s="1" t="s">
        <v>4394</v>
      </c>
      <c r="AD1462" s="2">
        <v>0</v>
      </c>
      <c r="AE1462" s="2">
        <v>0</v>
      </c>
      <c r="AF1462" s="2">
        <v>51550</v>
      </c>
      <c r="AG1462" s="2">
        <v>174567</v>
      </c>
      <c r="AH1462" s="2">
        <v>0</v>
      </c>
      <c r="AI1462" s="2">
        <v>0</v>
      </c>
      <c r="AJ1462" s="2">
        <v>0</v>
      </c>
      <c r="AK1462" s="2">
        <v>0</v>
      </c>
      <c r="AL1462" s="25" t="e">
        <f>VLOOKUP(H1462,Tabla3[[#All],[Comuna]:[Codigo Comuna]],2,FALSE)</f>
        <v>#N/A</v>
      </c>
      <c r="AM1462" s="28" t="e">
        <f>VLOOKUP(AL1462,Poblacion!E$1:G$347,3,FALSE)</f>
        <v>#N/A</v>
      </c>
      <c r="AN1462" s="28" t="e">
        <f>VLOOKUP(AL1462,Tabla4[[#All],[Código Comuna]:[Población 2025 estimada]],3,FALSE)</f>
        <v>#N/A</v>
      </c>
      <c r="AO1462" s="26" t="e">
        <f>VLOOKUP(AL1462,Pobreza!B$1:E$346,4,FALSE)</f>
        <v>#N/A</v>
      </c>
    </row>
    <row r="1463" spans="1:41" ht="36" x14ac:dyDescent="0.25">
      <c r="A1463" s="5">
        <v>1813</v>
      </c>
      <c r="B1463" s="5" t="s">
        <v>2617</v>
      </c>
      <c r="C1463" s="5" t="s">
        <v>2617</v>
      </c>
      <c r="D1463" s="1" t="s">
        <v>2618</v>
      </c>
      <c r="E1463" s="1" t="s">
        <v>165</v>
      </c>
      <c r="F1463" s="1" t="str">
        <f t="shared" si="22"/>
        <v>LOS LAGOS</v>
      </c>
      <c r="G1463" s="1" t="s">
        <v>1945</v>
      </c>
      <c r="H1463" s="1" t="s">
        <v>122</v>
      </c>
      <c r="I1463" s="5" t="s">
        <v>4912</v>
      </c>
      <c r="J1463" s="5">
        <v>46</v>
      </c>
      <c r="K1463" s="5" t="s">
        <v>20</v>
      </c>
      <c r="L1463" s="5" t="s">
        <v>30</v>
      </c>
      <c r="M1463" s="5">
        <v>56955</v>
      </c>
      <c r="N1463" s="5" t="s">
        <v>2721</v>
      </c>
      <c r="O1463" s="1" t="s">
        <v>2722</v>
      </c>
      <c r="P1463" s="1" t="s">
        <v>2644</v>
      </c>
      <c r="Q1463" s="1" t="s">
        <v>25</v>
      </c>
      <c r="R1463" s="1" t="s">
        <v>26</v>
      </c>
      <c r="S1463" s="1" t="s">
        <v>31</v>
      </c>
      <c r="T1463" s="5">
        <v>177497</v>
      </c>
      <c r="U1463" s="1" t="s">
        <v>25</v>
      </c>
      <c r="V1463" s="1" t="s">
        <v>144</v>
      </c>
      <c r="W1463" s="1" t="s">
        <v>25</v>
      </c>
      <c r="X1463" s="1" t="s">
        <v>25</v>
      </c>
      <c r="Y1463" s="1" t="s">
        <v>25</v>
      </c>
      <c r="Z1463" s="1" t="s">
        <v>25</v>
      </c>
      <c r="AA1463" s="1" t="s">
        <v>25</v>
      </c>
      <c r="AB1463" s="1" t="s">
        <v>25</v>
      </c>
      <c r="AC1463" s="1" t="s">
        <v>4394</v>
      </c>
      <c r="AD1463" s="2">
        <v>0</v>
      </c>
      <c r="AE1463" s="2">
        <v>0</v>
      </c>
      <c r="AF1463" s="2">
        <v>103100</v>
      </c>
      <c r="AG1463" s="2">
        <v>1132794</v>
      </c>
      <c r="AH1463" s="2">
        <v>0</v>
      </c>
      <c r="AI1463" s="2">
        <v>0</v>
      </c>
      <c r="AJ1463" s="2">
        <v>0</v>
      </c>
      <c r="AK1463" s="2">
        <v>0</v>
      </c>
      <c r="AL1463" s="25" t="e">
        <f>VLOOKUP(H1463,Tabla3[[#All],[Comuna]:[Codigo Comuna]],2,FALSE)</f>
        <v>#N/A</v>
      </c>
      <c r="AM1463" s="28" t="e">
        <f>VLOOKUP(AL1463,Poblacion!E$1:G$347,3,FALSE)</f>
        <v>#N/A</v>
      </c>
      <c r="AN1463" s="28" t="e">
        <f>VLOOKUP(AL1463,Tabla4[[#All],[Código Comuna]:[Población 2025 estimada]],3,FALSE)</f>
        <v>#N/A</v>
      </c>
      <c r="AO1463" s="26" t="e">
        <f>VLOOKUP(AL1463,Pobreza!B$1:E$346,4,FALSE)</f>
        <v>#N/A</v>
      </c>
    </row>
    <row r="1464" spans="1:41" ht="36" x14ac:dyDescent="0.25">
      <c r="A1464" s="5">
        <v>1814</v>
      </c>
      <c r="B1464" s="5" t="s">
        <v>2617</v>
      </c>
      <c r="C1464" s="5" t="s">
        <v>2617</v>
      </c>
      <c r="D1464" s="1" t="s">
        <v>2618</v>
      </c>
      <c r="E1464" s="1" t="s">
        <v>165</v>
      </c>
      <c r="F1464" s="1" t="str">
        <f t="shared" si="22"/>
        <v>LOS LAGOS</v>
      </c>
      <c r="G1464" s="1" t="s">
        <v>1945</v>
      </c>
      <c r="H1464" s="1" t="s">
        <v>122</v>
      </c>
      <c r="I1464" s="5" t="s">
        <v>4912</v>
      </c>
      <c r="J1464" s="5">
        <v>46</v>
      </c>
      <c r="K1464" s="5" t="s">
        <v>20</v>
      </c>
      <c r="L1464" s="5" t="s">
        <v>32</v>
      </c>
      <c r="M1464" s="5">
        <v>56955</v>
      </c>
      <c r="N1464" s="5" t="s">
        <v>2721</v>
      </c>
      <c r="O1464" s="1" t="s">
        <v>2722</v>
      </c>
      <c r="P1464" s="1" t="s">
        <v>2644</v>
      </c>
      <c r="Q1464" s="1" t="s">
        <v>25</v>
      </c>
      <c r="R1464" s="1" t="s">
        <v>26</v>
      </c>
      <c r="S1464" s="1" t="s">
        <v>33</v>
      </c>
      <c r="T1464" s="5">
        <v>177498</v>
      </c>
      <c r="U1464" s="1" t="s">
        <v>25</v>
      </c>
      <c r="V1464" s="1" t="s">
        <v>144</v>
      </c>
      <c r="W1464" s="1" t="s">
        <v>25</v>
      </c>
      <c r="X1464" s="1" t="s">
        <v>25</v>
      </c>
      <c r="Y1464" s="1" t="s">
        <v>25</v>
      </c>
      <c r="Z1464" s="1" t="s">
        <v>25</v>
      </c>
      <c r="AA1464" s="1" t="s">
        <v>25</v>
      </c>
      <c r="AB1464" s="1" t="s">
        <v>25</v>
      </c>
      <c r="AC1464" s="1" t="s">
        <v>4394</v>
      </c>
      <c r="AD1464" s="2">
        <v>0</v>
      </c>
      <c r="AE1464" s="2">
        <v>0</v>
      </c>
      <c r="AF1464" s="2">
        <v>103</v>
      </c>
      <c r="AG1464" s="2">
        <v>0</v>
      </c>
      <c r="AH1464" s="2">
        <v>0</v>
      </c>
      <c r="AI1464" s="2">
        <v>0</v>
      </c>
      <c r="AJ1464" s="2">
        <v>0</v>
      </c>
      <c r="AK1464" s="2">
        <v>0</v>
      </c>
      <c r="AL1464" s="25" t="e">
        <f>VLOOKUP(H1464,Tabla3[[#All],[Comuna]:[Codigo Comuna]],2,FALSE)</f>
        <v>#N/A</v>
      </c>
      <c r="AM1464" s="28" t="e">
        <f>VLOOKUP(AL1464,Poblacion!E$1:G$347,3,FALSE)</f>
        <v>#N/A</v>
      </c>
      <c r="AN1464" s="28" t="e">
        <f>VLOOKUP(AL1464,Tabla4[[#All],[Código Comuna]:[Población 2025 estimada]],3,FALSE)</f>
        <v>#N/A</v>
      </c>
      <c r="AO1464" s="26" t="e">
        <f>VLOOKUP(AL1464,Pobreza!B$1:E$346,4,FALSE)</f>
        <v>#N/A</v>
      </c>
    </row>
    <row r="1465" spans="1:41" ht="36" x14ac:dyDescent="0.25">
      <c r="A1465" s="6"/>
      <c r="B1465" s="5" t="s">
        <v>2617</v>
      </c>
      <c r="C1465" s="5" t="s">
        <v>2617</v>
      </c>
      <c r="D1465" s="1" t="s">
        <v>2618</v>
      </c>
      <c r="E1465" s="1" t="s">
        <v>165</v>
      </c>
      <c r="F1465" s="1" t="str">
        <f t="shared" si="22"/>
        <v>LOS LAGOS</v>
      </c>
      <c r="G1465" s="1" t="s">
        <v>444</v>
      </c>
      <c r="H1465" s="1" t="s">
        <v>448</v>
      </c>
      <c r="I1465" s="5" t="s">
        <v>4911</v>
      </c>
      <c r="J1465" s="6"/>
      <c r="K1465" s="5" t="s">
        <v>20</v>
      </c>
      <c r="L1465" s="5" t="s">
        <v>30</v>
      </c>
      <c r="M1465" s="5">
        <v>56956</v>
      </c>
      <c r="N1465" s="5" t="s">
        <v>2723</v>
      </c>
      <c r="O1465" s="1" t="s">
        <v>2724</v>
      </c>
      <c r="P1465" s="1" t="s">
        <v>2623</v>
      </c>
      <c r="Q1465" s="1" t="s">
        <v>25</v>
      </c>
      <c r="R1465" s="1" t="s">
        <v>26</v>
      </c>
      <c r="S1465" s="1" t="s">
        <v>31</v>
      </c>
      <c r="T1465" s="5">
        <v>177500</v>
      </c>
      <c r="U1465" s="1" t="s">
        <v>25</v>
      </c>
      <c r="V1465" s="1" t="s">
        <v>144</v>
      </c>
      <c r="W1465" s="1" t="s">
        <v>25</v>
      </c>
      <c r="X1465" s="1" t="s">
        <v>25</v>
      </c>
      <c r="Y1465" s="1" t="s">
        <v>25</v>
      </c>
      <c r="Z1465" s="1" t="s">
        <v>25</v>
      </c>
      <c r="AA1465" s="1" t="s">
        <v>25</v>
      </c>
      <c r="AB1465" s="1" t="s">
        <v>25</v>
      </c>
      <c r="AC1465" s="1" t="s">
        <v>4394</v>
      </c>
      <c r="AD1465" s="2">
        <v>0</v>
      </c>
      <c r="AE1465" s="2">
        <v>1560480</v>
      </c>
      <c r="AF1465" s="2">
        <v>103100</v>
      </c>
      <c r="AG1465" s="2">
        <v>0</v>
      </c>
      <c r="AH1465" s="2">
        <v>0</v>
      </c>
      <c r="AI1465" s="2">
        <v>0</v>
      </c>
      <c r="AJ1465" s="2">
        <v>0</v>
      </c>
      <c r="AK1465" s="2">
        <v>0</v>
      </c>
      <c r="AL1465" s="25">
        <f>VLOOKUP(H1465,Tabla3[[#All],[Comuna]:[Codigo Comuna]],2,FALSE)</f>
        <v>10101</v>
      </c>
      <c r="AM1465" s="28">
        <f>VLOOKUP(AL1465,Poblacion!E$1:G$347,3,FALSE)</f>
        <v>277040</v>
      </c>
      <c r="AN1465" s="28">
        <f>VLOOKUP(AL1465,Tabla4[[#All],[Código Comuna]:[Población 2025 estimada]],3,FALSE)</f>
        <v>283552</v>
      </c>
      <c r="AO1465" s="26">
        <f>VLOOKUP(AL1465,Pobreza!B$1:E$346,4,FALSE)</f>
        <v>0.15498173877714949</v>
      </c>
    </row>
    <row r="1466" spans="1:41" ht="24" x14ac:dyDescent="0.25">
      <c r="A1466" s="5">
        <v>1816</v>
      </c>
      <c r="B1466" s="5" t="s">
        <v>2617</v>
      </c>
      <c r="C1466" s="5" t="s">
        <v>2617</v>
      </c>
      <c r="D1466" s="1" t="s">
        <v>2618</v>
      </c>
      <c r="E1466" s="1" t="s">
        <v>165</v>
      </c>
      <c r="F1466" s="1" t="str">
        <f t="shared" si="22"/>
        <v>LOS LAGOS</v>
      </c>
      <c r="G1466" s="1" t="s">
        <v>1945</v>
      </c>
      <c r="H1466" s="1" t="s">
        <v>1960</v>
      </c>
      <c r="I1466" s="5" t="s">
        <v>4911</v>
      </c>
      <c r="J1466" s="5">
        <v>40</v>
      </c>
      <c r="K1466" s="5" t="s">
        <v>20</v>
      </c>
      <c r="L1466" s="5" t="s">
        <v>21</v>
      </c>
      <c r="M1466" s="5">
        <v>58002</v>
      </c>
      <c r="N1466" s="5" t="s">
        <v>2725</v>
      </c>
      <c r="O1466" s="1" t="s">
        <v>2726</v>
      </c>
      <c r="P1466" s="1" t="s">
        <v>2641</v>
      </c>
      <c r="Q1466" s="1" t="s">
        <v>25</v>
      </c>
      <c r="R1466" s="1" t="s">
        <v>26</v>
      </c>
      <c r="S1466" s="1" t="s">
        <v>42</v>
      </c>
      <c r="T1466" s="5">
        <v>179976</v>
      </c>
      <c r="U1466" s="1" t="s">
        <v>25</v>
      </c>
      <c r="V1466" s="1" t="s">
        <v>25</v>
      </c>
      <c r="W1466" s="1" t="s">
        <v>25</v>
      </c>
      <c r="X1466" s="1" t="s">
        <v>25</v>
      </c>
      <c r="Y1466" s="1" t="s">
        <v>25</v>
      </c>
      <c r="Z1466" s="1" t="s">
        <v>25</v>
      </c>
      <c r="AA1466" s="1" t="s">
        <v>25</v>
      </c>
      <c r="AB1466" s="1" t="s">
        <v>25</v>
      </c>
      <c r="AC1466" s="1" t="s">
        <v>4394</v>
      </c>
      <c r="AD1466" s="2">
        <v>0</v>
      </c>
      <c r="AE1466" s="2">
        <v>168688.12100000001</v>
      </c>
      <c r="AF1466" s="2">
        <v>16315</v>
      </c>
      <c r="AG1466" s="2">
        <v>0</v>
      </c>
      <c r="AH1466" s="2">
        <v>0</v>
      </c>
      <c r="AI1466" s="2">
        <v>0</v>
      </c>
      <c r="AJ1466" s="2">
        <v>0</v>
      </c>
      <c r="AK1466" s="2">
        <v>0</v>
      </c>
      <c r="AL1466" s="25">
        <f>VLOOKUP(H1466,Tabla3[[#All],[Comuna]:[Codigo Comuna]],2,FALSE)</f>
        <v>10401</v>
      </c>
      <c r="AM1466" s="28">
        <f>VLOOKUP(AL1466,Poblacion!E$1:G$347,3,FALSE)</f>
        <v>4025</v>
      </c>
      <c r="AN1466" s="28">
        <f>VLOOKUP(AL1466,Tabla4[[#All],[Código Comuna]:[Población 2025 estimada]],3,FALSE)</f>
        <v>5094</v>
      </c>
      <c r="AO1466" s="26">
        <f>VLOOKUP(AL1466,Pobreza!B$1:E$346,4,FALSE)</f>
        <v>0.2469898153169616</v>
      </c>
    </row>
    <row r="1467" spans="1:41" ht="36" x14ac:dyDescent="0.25">
      <c r="A1467" s="5">
        <v>1817</v>
      </c>
      <c r="B1467" s="5" t="s">
        <v>2617</v>
      </c>
      <c r="C1467" s="5" t="s">
        <v>2617</v>
      </c>
      <c r="D1467" s="1" t="s">
        <v>2618</v>
      </c>
      <c r="E1467" s="1" t="s">
        <v>165</v>
      </c>
      <c r="F1467" s="1" t="str">
        <f t="shared" si="22"/>
        <v>LOS LAGOS</v>
      </c>
      <c r="G1467" s="1" t="s">
        <v>444</v>
      </c>
      <c r="H1467" s="1" t="s">
        <v>2004</v>
      </c>
      <c r="I1467" s="5" t="s">
        <v>4912</v>
      </c>
      <c r="J1467" s="5">
        <v>61</v>
      </c>
      <c r="K1467" s="5" t="s">
        <v>20</v>
      </c>
      <c r="L1467" s="5" t="s">
        <v>30</v>
      </c>
      <c r="M1467" s="5">
        <v>56518</v>
      </c>
      <c r="N1467" s="5" t="s">
        <v>2727</v>
      </c>
      <c r="O1467" s="1" t="s">
        <v>2728</v>
      </c>
      <c r="P1467" s="1" t="s">
        <v>2626</v>
      </c>
      <c r="Q1467" s="1" t="s">
        <v>25</v>
      </c>
      <c r="R1467" s="1" t="s">
        <v>26</v>
      </c>
      <c r="S1467" s="1" t="s">
        <v>31</v>
      </c>
      <c r="T1467" s="5">
        <v>176614</v>
      </c>
      <c r="U1467" s="1" t="s">
        <v>25</v>
      </c>
      <c r="V1467" s="1" t="s">
        <v>193</v>
      </c>
      <c r="W1467" s="1" t="s">
        <v>25</v>
      </c>
      <c r="X1467" s="1" t="s">
        <v>25</v>
      </c>
      <c r="Y1467" s="1" t="s">
        <v>86</v>
      </c>
      <c r="Z1467" s="1" t="s">
        <v>25</v>
      </c>
      <c r="AA1467" s="1" t="s">
        <v>25</v>
      </c>
      <c r="AB1467" s="1" t="s">
        <v>25</v>
      </c>
      <c r="AC1467" s="1" t="s">
        <v>4393</v>
      </c>
      <c r="AD1467" s="2">
        <v>0</v>
      </c>
      <c r="AE1467" s="2">
        <v>0</v>
      </c>
      <c r="AF1467" s="2">
        <v>344354</v>
      </c>
      <c r="AG1467" s="2">
        <v>0</v>
      </c>
      <c r="AH1467" s="2">
        <v>0</v>
      </c>
      <c r="AI1467" s="2">
        <v>0</v>
      </c>
      <c r="AJ1467" s="2">
        <v>0</v>
      </c>
      <c r="AK1467" s="2">
        <v>0</v>
      </c>
      <c r="AL1467" s="25">
        <f>VLOOKUP(H1467,Tabla3[[#All],[Comuna]:[Codigo Comuna]],2,FALSE)</f>
        <v>10102</v>
      </c>
      <c r="AM1467" s="28">
        <f>VLOOKUP(AL1467,Poblacion!E$1:G$347,3,FALSE)</f>
        <v>36474</v>
      </c>
      <c r="AN1467" s="28">
        <f>VLOOKUP(AL1467,Tabla4[[#All],[Código Comuna]:[Población 2025 estimada]],3,FALSE)</f>
        <v>37813</v>
      </c>
      <c r="AO1467" s="26">
        <f>VLOOKUP(AL1467,Pobreza!B$1:E$346,4,FALSE)</f>
        <v>0.33120388148019608</v>
      </c>
    </row>
    <row r="1468" spans="1:41" ht="24" x14ac:dyDescent="0.25">
      <c r="A1468" s="6"/>
      <c r="B1468" s="5" t="s">
        <v>2617</v>
      </c>
      <c r="C1468" s="5" t="s">
        <v>2617</v>
      </c>
      <c r="D1468" s="1" t="s">
        <v>2618</v>
      </c>
      <c r="E1468" s="1" t="s">
        <v>168</v>
      </c>
      <c r="F1468" s="1" t="str">
        <f t="shared" si="22"/>
        <v>AYSÉN</v>
      </c>
      <c r="G1468" s="1" t="s">
        <v>474</v>
      </c>
      <c r="H1468" s="1" t="s">
        <v>4868</v>
      </c>
      <c r="I1468" s="5" t="s">
        <v>4911</v>
      </c>
      <c r="J1468" s="6"/>
      <c r="K1468" s="5" t="s">
        <v>20</v>
      </c>
      <c r="L1468" s="5" t="s">
        <v>21</v>
      </c>
      <c r="M1468" s="5">
        <v>50769</v>
      </c>
      <c r="N1468" s="5" t="s">
        <v>2729</v>
      </c>
      <c r="O1468" s="1" t="s">
        <v>2730</v>
      </c>
      <c r="P1468" s="1" t="s">
        <v>2623</v>
      </c>
      <c r="Q1468" s="1" t="s">
        <v>25</v>
      </c>
      <c r="R1468" s="1" t="s">
        <v>26</v>
      </c>
      <c r="S1468" s="1" t="s">
        <v>42</v>
      </c>
      <c r="T1468" s="5">
        <v>162416</v>
      </c>
      <c r="U1468" s="1" t="s">
        <v>25</v>
      </c>
      <c r="V1468" s="1" t="s">
        <v>25</v>
      </c>
      <c r="W1468" s="1" t="s">
        <v>25</v>
      </c>
      <c r="X1468" s="1" t="s">
        <v>25</v>
      </c>
      <c r="Y1468" s="1" t="s">
        <v>25</v>
      </c>
      <c r="Z1468" s="1" t="s">
        <v>25</v>
      </c>
      <c r="AA1468" s="1" t="s">
        <v>25</v>
      </c>
      <c r="AB1468" s="1" t="s">
        <v>25</v>
      </c>
      <c r="AC1468" s="1" t="s">
        <v>4394</v>
      </c>
      <c r="AD1468" s="2">
        <v>0</v>
      </c>
      <c r="AE1468" s="2">
        <v>139283.12400000001</v>
      </c>
      <c r="AF1468" s="2">
        <v>526537</v>
      </c>
      <c r="AG1468" s="2">
        <v>0</v>
      </c>
      <c r="AH1468" s="2">
        <v>0</v>
      </c>
      <c r="AI1468" s="2">
        <v>0</v>
      </c>
      <c r="AJ1468" s="2">
        <v>0</v>
      </c>
      <c r="AK1468" s="2">
        <v>0</v>
      </c>
      <c r="AL1468" s="25">
        <f>VLOOKUP(H1468,Tabla3[[#All],[Comuna]:[Codigo Comuna]],2,FALSE)</f>
        <v>11101</v>
      </c>
      <c r="AM1468" s="28">
        <f>VLOOKUP(AL1468,Poblacion!E$1:G$347,3,FALSE)</f>
        <v>57823</v>
      </c>
      <c r="AN1468" s="28">
        <f>VLOOKUP(AL1468,Tabla4[[#All],[Código Comuna]:[Población 2025 estimada]],3,FALSE)</f>
        <v>62193</v>
      </c>
      <c r="AO1468" s="26">
        <f>VLOOKUP(AL1468,Pobreza!B$1:E$346,4,FALSE)</f>
        <v>0.13961662179676371</v>
      </c>
    </row>
    <row r="1469" spans="1:41" ht="24" x14ac:dyDescent="0.25">
      <c r="A1469" s="5">
        <v>1818</v>
      </c>
      <c r="B1469" s="5" t="s">
        <v>2617</v>
      </c>
      <c r="C1469" s="5" t="s">
        <v>2617</v>
      </c>
      <c r="D1469" s="1" t="s">
        <v>2618</v>
      </c>
      <c r="E1469" s="1" t="s">
        <v>168</v>
      </c>
      <c r="F1469" s="1" t="str">
        <f t="shared" si="22"/>
        <v>AYSÉN</v>
      </c>
      <c r="G1469" s="1" t="s">
        <v>474</v>
      </c>
      <c r="H1469" s="1" t="s">
        <v>4868</v>
      </c>
      <c r="I1469" s="5" t="s">
        <v>4911</v>
      </c>
      <c r="J1469" s="5">
        <v>4</v>
      </c>
      <c r="K1469" s="5" t="s">
        <v>20</v>
      </c>
      <c r="L1469" s="5" t="s">
        <v>30</v>
      </c>
      <c r="M1469" s="5">
        <v>50769</v>
      </c>
      <c r="N1469" s="5" t="s">
        <v>2729</v>
      </c>
      <c r="O1469" s="1" t="s">
        <v>2730</v>
      </c>
      <c r="P1469" s="1" t="s">
        <v>2623</v>
      </c>
      <c r="Q1469" s="1" t="s">
        <v>25</v>
      </c>
      <c r="R1469" s="1" t="s">
        <v>26</v>
      </c>
      <c r="S1469" s="1" t="s">
        <v>31</v>
      </c>
      <c r="T1469" s="5">
        <v>169373</v>
      </c>
      <c r="U1469" s="1" t="s">
        <v>25</v>
      </c>
      <c r="V1469" s="1" t="s">
        <v>25</v>
      </c>
      <c r="W1469" s="1" t="s">
        <v>25</v>
      </c>
      <c r="X1469" s="1" t="s">
        <v>25</v>
      </c>
      <c r="Y1469" s="1" t="s">
        <v>25</v>
      </c>
      <c r="Z1469" s="1" t="s">
        <v>86</v>
      </c>
      <c r="AA1469" s="1" t="s">
        <v>25</v>
      </c>
      <c r="AB1469" s="1" t="s">
        <v>25</v>
      </c>
      <c r="AC1469" s="1" t="s">
        <v>4394</v>
      </c>
      <c r="AD1469" s="2">
        <v>0</v>
      </c>
      <c r="AE1469" s="2">
        <v>1700000</v>
      </c>
      <c r="AF1469" s="2">
        <v>12246047</v>
      </c>
      <c r="AG1469" s="2">
        <v>11856500</v>
      </c>
      <c r="AH1469" s="2">
        <v>0</v>
      </c>
      <c r="AI1469" s="2">
        <v>0</v>
      </c>
      <c r="AJ1469" s="2">
        <v>0</v>
      </c>
      <c r="AK1469" s="2">
        <v>0</v>
      </c>
      <c r="AL1469" s="25">
        <f>VLOOKUP(H1469,Tabla3[[#All],[Comuna]:[Codigo Comuna]],2,FALSE)</f>
        <v>11101</v>
      </c>
      <c r="AM1469" s="28">
        <f>VLOOKUP(AL1469,Poblacion!E$1:G$347,3,FALSE)</f>
        <v>57823</v>
      </c>
      <c r="AN1469" s="28">
        <f>VLOOKUP(AL1469,Tabla4[[#All],[Código Comuna]:[Población 2025 estimada]],3,FALSE)</f>
        <v>62193</v>
      </c>
      <c r="AO1469" s="26">
        <f>VLOOKUP(AL1469,Pobreza!B$1:E$346,4,FALSE)</f>
        <v>0.13961662179676371</v>
      </c>
    </row>
    <row r="1470" spans="1:41" ht="24" x14ac:dyDescent="0.25">
      <c r="A1470" s="5">
        <v>1820</v>
      </c>
      <c r="B1470" s="5" t="s">
        <v>2617</v>
      </c>
      <c r="C1470" s="5" t="s">
        <v>2617</v>
      </c>
      <c r="D1470" s="1" t="s">
        <v>2618</v>
      </c>
      <c r="E1470" s="1" t="s">
        <v>168</v>
      </c>
      <c r="F1470" s="1" t="str">
        <f t="shared" si="22"/>
        <v>AYSÉN</v>
      </c>
      <c r="G1470" s="1" t="s">
        <v>2135</v>
      </c>
      <c r="H1470" s="1" t="s">
        <v>2135</v>
      </c>
      <c r="I1470" s="5" t="s">
        <v>4911</v>
      </c>
      <c r="J1470" s="5">
        <v>23</v>
      </c>
      <c r="K1470" s="5" t="s">
        <v>20</v>
      </c>
      <c r="L1470" s="5" t="s">
        <v>30</v>
      </c>
      <c r="M1470" s="5">
        <v>56283</v>
      </c>
      <c r="N1470" s="5" t="s">
        <v>2731</v>
      </c>
      <c r="O1470" s="1" t="s">
        <v>2732</v>
      </c>
      <c r="P1470" s="1" t="s">
        <v>2644</v>
      </c>
      <c r="Q1470" s="1" t="s">
        <v>25</v>
      </c>
      <c r="R1470" s="1" t="s">
        <v>26</v>
      </c>
      <c r="S1470" s="1" t="s">
        <v>31</v>
      </c>
      <c r="T1470" s="5">
        <v>175928</v>
      </c>
      <c r="U1470" s="1" t="s">
        <v>25</v>
      </c>
      <c r="V1470" s="1" t="s">
        <v>25</v>
      </c>
      <c r="W1470" s="1" t="s">
        <v>25</v>
      </c>
      <c r="X1470" s="1" t="s">
        <v>25</v>
      </c>
      <c r="Y1470" s="1" t="s">
        <v>25</v>
      </c>
      <c r="Z1470" s="1" t="s">
        <v>25</v>
      </c>
      <c r="AA1470" s="1" t="s">
        <v>25</v>
      </c>
      <c r="AB1470" s="1" t="s">
        <v>25</v>
      </c>
      <c r="AC1470" s="1" t="s">
        <v>4394</v>
      </c>
      <c r="AD1470" s="2">
        <v>0</v>
      </c>
      <c r="AE1470" s="2">
        <v>10</v>
      </c>
      <c r="AF1470" s="2">
        <v>1467609</v>
      </c>
      <c r="AG1470" s="2">
        <v>0</v>
      </c>
      <c r="AH1470" s="2">
        <v>0</v>
      </c>
      <c r="AI1470" s="2">
        <v>0</v>
      </c>
      <c r="AJ1470" s="2">
        <v>0</v>
      </c>
      <c r="AK1470" s="2">
        <v>0</v>
      </c>
      <c r="AL1470" s="25">
        <f>VLOOKUP(H1470,Tabla3[[#All],[Comuna]:[Codigo Comuna]],2,FALSE)</f>
        <v>11201</v>
      </c>
      <c r="AM1470" s="28">
        <f>VLOOKUP(AL1470,Poblacion!E$1:G$347,3,FALSE)</f>
        <v>23170</v>
      </c>
      <c r="AN1470" s="28">
        <f>VLOOKUP(AL1470,Tabla4[[#All],[Código Comuna]:[Población 2025 estimada]],3,FALSE)</f>
        <v>25250</v>
      </c>
      <c r="AO1470" s="26">
        <f>VLOOKUP(AL1470,Pobreza!B$1:E$346,4,FALSE)</f>
        <v>0.12797095783404169</v>
      </c>
    </row>
    <row r="1471" spans="1:41" ht="36" x14ac:dyDescent="0.25">
      <c r="A1471" s="6"/>
      <c r="B1471" s="5" t="s">
        <v>2617</v>
      </c>
      <c r="C1471" s="5" t="s">
        <v>2617</v>
      </c>
      <c r="D1471" s="1" t="s">
        <v>2618</v>
      </c>
      <c r="E1471" s="1" t="s">
        <v>168</v>
      </c>
      <c r="F1471" s="1" t="str">
        <f t="shared" si="22"/>
        <v>AYSÉN</v>
      </c>
      <c r="G1471" s="1" t="s">
        <v>2135</v>
      </c>
      <c r="H1471" s="1" t="s">
        <v>2135</v>
      </c>
      <c r="I1471" s="5" t="s">
        <v>4911</v>
      </c>
      <c r="J1471" s="6"/>
      <c r="K1471" s="5" t="s">
        <v>20</v>
      </c>
      <c r="L1471" s="5" t="s">
        <v>30</v>
      </c>
      <c r="M1471" s="5">
        <v>58462</v>
      </c>
      <c r="N1471" s="5" t="s">
        <v>2733</v>
      </c>
      <c r="O1471" s="1" t="s">
        <v>2734</v>
      </c>
      <c r="P1471" s="1" t="s">
        <v>2626</v>
      </c>
      <c r="Q1471" s="1" t="s">
        <v>25</v>
      </c>
      <c r="R1471" s="1" t="s">
        <v>26</v>
      </c>
      <c r="S1471" s="1" t="s">
        <v>31</v>
      </c>
      <c r="T1471" s="5">
        <v>180964</v>
      </c>
      <c r="U1471" s="1" t="s">
        <v>25</v>
      </c>
      <c r="V1471" s="1" t="s">
        <v>193</v>
      </c>
      <c r="W1471" s="1" t="s">
        <v>25</v>
      </c>
      <c r="X1471" s="1" t="s">
        <v>25</v>
      </c>
      <c r="Y1471" s="1" t="s">
        <v>25</v>
      </c>
      <c r="Z1471" s="1" t="s">
        <v>25</v>
      </c>
      <c r="AA1471" s="1" t="s">
        <v>25</v>
      </c>
      <c r="AB1471" s="1" t="s">
        <v>25</v>
      </c>
      <c r="AC1471" s="1" t="s">
        <v>4393</v>
      </c>
      <c r="AD1471" s="2">
        <v>0</v>
      </c>
      <c r="AE1471" s="2">
        <v>10</v>
      </c>
      <c r="AF1471" s="2">
        <v>316047</v>
      </c>
      <c r="AG1471" s="2">
        <v>0</v>
      </c>
      <c r="AH1471" s="2">
        <v>0</v>
      </c>
      <c r="AI1471" s="2">
        <v>0</v>
      </c>
      <c r="AJ1471" s="2">
        <v>0</v>
      </c>
      <c r="AK1471" s="2">
        <v>0</v>
      </c>
      <c r="AL1471" s="25">
        <f>VLOOKUP(H1471,Tabla3[[#All],[Comuna]:[Codigo Comuna]],2,FALSE)</f>
        <v>11201</v>
      </c>
      <c r="AM1471" s="28">
        <f>VLOOKUP(AL1471,Poblacion!E$1:G$347,3,FALSE)</f>
        <v>23170</v>
      </c>
      <c r="AN1471" s="28">
        <f>VLOOKUP(AL1471,Tabla4[[#All],[Código Comuna]:[Población 2025 estimada]],3,FALSE)</f>
        <v>25250</v>
      </c>
      <c r="AO1471" s="26">
        <f>VLOOKUP(AL1471,Pobreza!B$1:E$346,4,FALSE)</f>
        <v>0.12797095783404169</v>
      </c>
    </row>
    <row r="1472" spans="1:41" ht="24" x14ac:dyDescent="0.25">
      <c r="A1472" s="6"/>
      <c r="B1472" s="5" t="s">
        <v>2617</v>
      </c>
      <c r="C1472" s="5" t="s">
        <v>2617</v>
      </c>
      <c r="D1472" s="1" t="s">
        <v>2618</v>
      </c>
      <c r="E1472" s="1" t="s">
        <v>116</v>
      </c>
      <c r="F1472" s="1" t="s">
        <v>121</v>
      </c>
      <c r="G1472" s="1" t="s">
        <v>121</v>
      </c>
      <c r="H1472" s="1" t="s">
        <v>485</v>
      </c>
      <c r="I1472" s="5" t="s">
        <v>4911</v>
      </c>
      <c r="J1472" s="6"/>
      <c r="K1472" s="5" t="s">
        <v>20</v>
      </c>
      <c r="L1472" s="5" t="s">
        <v>21</v>
      </c>
      <c r="M1472" s="5">
        <v>37236</v>
      </c>
      <c r="N1472" s="5" t="s">
        <v>2735</v>
      </c>
      <c r="O1472" s="1" t="s">
        <v>2736</v>
      </c>
      <c r="P1472" s="1" t="s">
        <v>2623</v>
      </c>
      <c r="Q1472" s="1" t="s">
        <v>25</v>
      </c>
      <c r="R1472" s="1" t="s">
        <v>26</v>
      </c>
      <c r="S1472" s="1" t="s">
        <v>383</v>
      </c>
      <c r="T1472" s="5">
        <v>183590</v>
      </c>
      <c r="U1472" s="1" t="s">
        <v>25</v>
      </c>
      <c r="V1472" s="1" t="s">
        <v>114</v>
      </c>
      <c r="W1472" s="1" t="s">
        <v>25</v>
      </c>
      <c r="X1472" s="1" t="s">
        <v>25</v>
      </c>
      <c r="Y1472" s="1" t="s">
        <v>25</v>
      </c>
      <c r="Z1472" s="1" t="s">
        <v>25</v>
      </c>
      <c r="AA1472" s="1" t="s">
        <v>25</v>
      </c>
      <c r="AB1472" s="1" t="s">
        <v>25</v>
      </c>
      <c r="AC1472" s="1" t="s">
        <v>4394</v>
      </c>
      <c r="AD1472" s="2">
        <v>0</v>
      </c>
      <c r="AE1472" s="2">
        <v>78000</v>
      </c>
      <c r="AF1472" s="2">
        <v>113410</v>
      </c>
      <c r="AG1472" s="2">
        <v>0</v>
      </c>
      <c r="AH1472" s="2">
        <v>0</v>
      </c>
      <c r="AI1472" s="2">
        <v>0</v>
      </c>
      <c r="AJ1472" s="2">
        <v>0</v>
      </c>
      <c r="AK1472" s="2">
        <v>0</v>
      </c>
      <c r="AL1472" s="25">
        <f>VLOOKUP(H1472,Tabla3[[#All],[Comuna]:[Codigo Comuna]],2,FALSE)</f>
        <v>12101</v>
      </c>
      <c r="AM1472" s="28">
        <f>VLOOKUP(AL1472,Poblacion!E$1:G$347,3,FALSE)</f>
        <v>132363</v>
      </c>
      <c r="AN1472" s="28">
        <f>VLOOKUP(AL1472,Tabla4[[#All],[Código Comuna]:[Población 2025 estimada]],3,FALSE)</f>
        <v>146465</v>
      </c>
      <c r="AO1472" s="26">
        <f>VLOOKUP(AL1472,Pobreza!B$1:E$346,4,FALSE)</f>
        <v>7.0771808106157991E-2</v>
      </c>
    </row>
    <row r="1473" spans="1:41" ht="24" x14ac:dyDescent="0.25">
      <c r="A1473" s="5">
        <v>1827</v>
      </c>
      <c r="B1473" s="5" t="s">
        <v>2617</v>
      </c>
      <c r="C1473" s="5" t="s">
        <v>2617</v>
      </c>
      <c r="D1473" s="1" t="s">
        <v>2618</v>
      </c>
      <c r="E1473" s="1" t="s">
        <v>116</v>
      </c>
      <c r="F1473" s="1" t="s">
        <v>121</v>
      </c>
      <c r="G1473" s="1" t="s">
        <v>121</v>
      </c>
      <c r="H1473" s="1" t="s">
        <v>485</v>
      </c>
      <c r="I1473" s="5" t="s">
        <v>4911</v>
      </c>
      <c r="J1473" s="5">
        <v>2</v>
      </c>
      <c r="K1473" s="5" t="s">
        <v>20</v>
      </c>
      <c r="L1473" s="5" t="s">
        <v>30</v>
      </c>
      <c r="M1473" s="5">
        <v>37236</v>
      </c>
      <c r="N1473" s="5" t="s">
        <v>2735</v>
      </c>
      <c r="O1473" s="1" t="s">
        <v>2736</v>
      </c>
      <c r="P1473" s="1" t="s">
        <v>2623</v>
      </c>
      <c r="Q1473" s="1" t="s">
        <v>25</v>
      </c>
      <c r="R1473" s="1" t="s">
        <v>26</v>
      </c>
      <c r="S1473" s="1" t="s">
        <v>126</v>
      </c>
      <c r="T1473" s="5">
        <v>180839</v>
      </c>
      <c r="U1473" s="1" t="s">
        <v>25</v>
      </c>
      <c r="V1473" s="1" t="s">
        <v>114</v>
      </c>
      <c r="W1473" s="1" t="s">
        <v>25</v>
      </c>
      <c r="X1473" s="1" t="s">
        <v>25</v>
      </c>
      <c r="Y1473" s="1" t="s">
        <v>25</v>
      </c>
      <c r="Z1473" s="1" t="s">
        <v>86</v>
      </c>
      <c r="AA1473" s="1" t="s">
        <v>25</v>
      </c>
      <c r="AB1473" s="1" t="s">
        <v>25</v>
      </c>
      <c r="AC1473" s="1" t="s">
        <v>4394</v>
      </c>
      <c r="AD1473" s="2">
        <v>0</v>
      </c>
      <c r="AE1473" s="2">
        <v>1000010</v>
      </c>
      <c r="AF1473" s="2">
        <v>1964606</v>
      </c>
      <c r="AG1473" s="2">
        <v>0</v>
      </c>
      <c r="AH1473" s="2">
        <v>0</v>
      </c>
      <c r="AI1473" s="2">
        <v>0</v>
      </c>
      <c r="AJ1473" s="2">
        <v>0</v>
      </c>
      <c r="AK1473" s="2">
        <v>0</v>
      </c>
      <c r="AL1473" s="25">
        <f>VLOOKUP(H1473,Tabla3[[#All],[Comuna]:[Codigo Comuna]],2,FALSE)</f>
        <v>12101</v>
      </c>
      <c r="AM1473" s="28">
        <f>VLOOKUP(AL1473,Poblacion!E$1:G$347,3,FALSE)</f>
        <v>132363</v>
      </c>
      <c r="AN1473" s="28">
        <f>VLOOKUP(AL1473,Tabla4[[#All],[Código Comuna]:[Población 2025 estimada]],3,FALSE)</f>
        <v>146465</v>
      </c>
      <c r="AO1473" s="26">
        <f>VLOOKUP(AL1473,Pobreza!B$1:E$346,4,FALSE)</f>
        <v>7.0771808106157991E-2</v>
      </c>
    </row>
    <row r="1474" spans="1:41" ht="24" x14ac:dyDescent="0.25">
      <c r="A1474" s="5">
        <v>1829</v>
      </c>
      <c r="B1474" s="5" t="s">
        <v>2617</v>
      </c>
      <c r="C1474" s="5" t="s">
        <v>2617</v>
      </c>
      <c r="D1474" s="1" t="s">
        <v>2618</v>
      </c>
      <c r="E1474" s="1" t="s">
        <v>116</v>
      </c>
      <c r="F1474" s="1" t="s">
        <v>121</v>
      </c>
      <c r="G1474" s="1" t="s">
        <v>121</v>
      </c>
      <c r="H1474" s="1" t="s">
        <v>485</v>
      </c>
      <c r="I1474" s="5" t="s">
        <v>4911</v>
      </c>
      <c r="J1474" s="5">
        <v>2</v>
      </c>
      <c r="K1474" s="5" t="s">
        <v>20</v>
      </c>
      <c r="L1474" s="5" t="s">
        <v>45</v>
      </c>
      <c r="M1474" s="5">
        <v>37236</v>
      </c>
      <c r="N1474" s="5" t="s">
        <v>2735</v>
      </c>
      <c r="O1474" s="1" t="s">
        <v>2736</v>
      </c>
      <c r="P1474" s="1" t="s">
        <v>2623</v>
      </c>
      <c r="Q1474" s="1" t="s">
        <v>25</v>
      </c>
      <c r="R1474" s="1" t="s">
        <v>26</v>
      </c>
      <c r="S1474" s="1" t="s">
        <v>46</v>
      </c>
      <c r="T1474" s="5">
        <v>174766</v>
      </c>
      <c r="U1474" s="1" t="s">
        <v>25</v>
      </c>
      <c r="V1474" s="1" t="s">
        <v>114</v>
      </c>
      <c r="W1474" s="1" t="s">
        <v>25</v>
      </c>
      <c r="X1474" s="1" t="s">
        <v>25</v>
      </c>
      <c r="Y1474" s="1" t="s">
        <v>25</v>
      </c>
      <c r="Z1474" s="1" t="s">
        <v>86</v>
      </c>
      <c r="AA1474" s="1" t="s">
        <v>25</v>
      </c>
      <c r="AB1474" s="1" t="s">
        <v>25</v>
      </c>
      <c r="AC1474" s="1" t="s">
        <v>4394</v>
      </c>
      <c r="AD1474" s="2">
        <v>139052.91099999999</v>
      </c>
      <c r="AE1474" s="2">
        <v>286902.39799999999</v>
      </c>
      <c r="AF1474" s="2">
        <v>18176</v>
      </c>
      <c r="AG1474" s="2">
        <v>22749</v>
      </c>
      <c r="AH1474" s="2">
        <v>0</v>
      </c>
      <c r="AI1474" s="2">
        <v>0</v>
      </c>
      <c r="AJ1474" s="2">
        <v>0</v>
      </c>
      <c r="AK1474" s="2">
        <v>0</v>
      </c>
      <c r="AL1474" s="25">
        <f>VLOOKUP(H1474,Tabla3[[#All],[Comuna]:[Codigo Comuna]],2,FALSE)</f>
        <v>12101</v>
      </c>
      <c r="AM1474" s="28">
        <f>VLOOKUP(AL1474,Poblacion!E$1:G$347,3,FALSE)</f>
        <v>132363</v>
      </c>
      <c r="AN1474" s="28">
        <f>VLOOKUP(AL1474,Tabla4[[#All],[Código Comuna]:[Población 2025 estimada]],3,FALSE)</f>
        <v>146465</v>
      </c>
      <c r="AO1474" s="26">
        <f>VLOOKUP(AL1474,Pobreza!B$1:E$346,4,FALSE)</f>
        <v>7.0771808106157991E-2</v>
      </c>
    </row>
    <row r="1475" spans="1:41" ht="36" x14ac:dyDescent="0.25">
      <c r="A1475" s="6"/>
      <c r="B1475" s="5" t="s">
        <v>2617</v>
      </c>
      <c r="C1475" s="5" t="s">
        <v>2617</v>
      </c>
      <c r="D1475" s="1" t="s">
        <v>2618</v>
      </c>
      <c r="E1475" s="1" t="s">
        <v>116</v>
      </c>
      <c r="F1475" s="1" t="s">
        <v>121</v>
      </c>
      <c r="G1475" s="1" t="s">
        <v>2208</v>
      </c>
      <c r="H1475" s="1" t="s">
        <v>2600</v>
      </c>
      <c r="I1475" s="5" t="s">
        <v>4911</v>
      </c>
      <c r="J1475" s="6"/>
      <c r="K1475" s="5" t="s">
        <v>20</v>
      </c>
      <c r="L1475" s="5" t="s">
        <v>21</v>
      </c>
      <c r="M1475" s="5">
        <v>52795</v>
      </c>
      <c r="N1475" s="5" t="s">
        <v>2737</v>
      </c>
      <c r="O1475" s="1" t="s">
        <v>2738</v>
      </c>
      <c r="P1475" s="1" t="s">
        <v>2641</v>
      </c>
      <c r="Q1475" s="1" t="s">
        <v>25</v>
      </c>
      <c r="R1475" s="1" t="s">
        <v>77</v>
      </c>
      <c r="S1475" s="1" t="s">
        <v>78</v>
      </c>
      <c r="T1475" s="5">
        <v>164343</v>
      </c>
      <c r="U1475" s="1" t="s">
        <v>25</v>
      </c>
      <c r="V1475" s="1" t="s">
        <v>144</v>
      </c>
      <c r="W1475" s="1" t="s">
        <v>25</v>
      </c>
      <c r="X1475" s="1" t="s">
        <v>25</v>
      </c>
      <c r="Y1475" s="1" t="s">
        <v>25</v>
      </c>
      <c r="Z1475" s="1" t="s">
        <v>25</v>
      </c>
      <c r="AA1475" s="1" t="s">
        <v>25</v>
      </c>
      <c r="AB1475" s="1" t="s">
        <v>25</v>
      </c>
      <c r="AC1475" s="1" t="s">
        <v>4394</v>
      </c>
      <c r="AD1475" s="2">
        <v>139563.74299999999</v>
      </c>
      <c r="AE1475" s="2">
        <v>0</v>
      </c>
      <c r="AF1475" s="2">
        <v>325605</v>
      </c>
      <c r="AG1475" s="2">
        <v>0</v>
      </c>
      <c r="AH1475" s="2">
        <v>0</v>
      </c>
      <c r="AI1475" s="2">
        <v>0</v>
      </c>
      <c r="AJ1475" s="2">
        <v>0</v>
      </c>
      <c r="AK1475" s="2">
        <v>0</v>
      </c>
      <c r="AL1475" s="25">
        <f>VLOOKUP(H1475,Tabla3[[#All],[Comuna]:[Codigo Comuna]],2,FALSE)</f>
        <v>12202</v>
      </c>
      <c r="AM1475" s="28">
        <f>VLOOKUP(AL1475,Poblacion!E$1:G$347,3,FALSE)</f>
        <v>60</v>
      </c>
      <c r="AN1475" s="28">
        <f>VLOOKUP(AL1475,Tabla4[[#All],[Código Comuna]:[Población 2025 estimada]],3,FALSE)</f>
        <v>154</v>
      </c>
      <c r="AO1475" s="26" t="e">
        <f>VLOOKUP(AL1475,Pobreza!B$1:E$346,4,FALSE)</f>
        <v>#N/A</v>
      </c>
    </row>
    <row r="1476" spans="1:41" ht="36" x14ac:dyDescent="0.25">
      <c r="A1476" s="5">
        <v>1832</v>
      </c>
      <c r="B1476" s="5" t="s">
        <v>2617</v>
      </c>
      <c r="C1476" s="5" t="s">
        <v>2617</v>
      </c>
      <c r="D1476" s="1" t="s">
        <v>2618</v>
      </c>
      <c r="E1476" s="1" t="s">
        <v>116</v>
      </c>
      <c r="F1476" s="1" t="s">
        <v>121</v>
      </c>
      <c r="G1476" s="1" t="s">
        <v>493</v>
      </c>
      <c r="H1476" s="1" t="s">
        <v>494</v>
      </c>
      <c r="I1476" s="5" t="s">
        <v>4912</v>
      </c>
      <c r="J1476" s="5">
        <v>67</v>
      </c>
      <c r="K1476" s="5" t="s">
        <v>20</v>
      </c>
      <c r="L1476" s="5" t="s">
        <v>21</v>
      </c>
      <c r="M1476" s="5">
        <v>53209</v>
      </c>
      <c r="N1476" s="5" t="s">
        <v>2739</v>
      </c>
      <c r="O1476" s="1" t="s">
        <v>2740</v>
      </c>
      <c r="P1476" s="1" t="s">
        <v>2623</v>
      </c>
      <c r="Q1476" s="1" t="s">
        <v>25</v>
      </c>
      <c r="R1476" s="1" t="s">
        <v>89</v>
      </c>
      <c r="S1476" s="1" t="s">
        <v>106</v>
      </c>
      <c r="T1476" s="5">
        <v>169417</v>
      </c>
      <c r="U1476" s="1" t="s">
        <v>25</v>
      </c>
      <c r="V1476" s="1" t="s">
        <v>144</v>
      </c>
      <c r="W1476" s="1" t="s">
        <v>25</v>
      </c>
      <c r="X1476" s="1" t="s">
        <v>25</v>
      </c>
      <c r="Y1476" s="1" t="s">
        <v>25</v>
      </c>
      <c r="Z1476" s="1" t="s">
        <v>86</v>
      </c>
      <c r="AA1476" s="1" t="s">
        <v>25</v>
      </c>
      <c r="AB1476" s="1" t="s">
        <v>25</v>
      </c>
      <c r="AC1476" s="1" t="s">
        <v>4394</v>
      </c>
      <c r="AD1476" s="2">
        <v>0</v>
      </c>
      <c r="AE1476" s="2">
        <v>0</v>
      </c>
      <c r="AF1476" s="2">
        <v>10310</v>
      </c>
      <c r="AG1476" s="2">
        <v>721700</v>
      </c>
      <c r="AH1476" s="2">
        <v>721700</v>
      </c>
      <c r="AI1476" s="2">
        <v>721700</v>
      </c>
      <c r="AJ1476" s="2">
        <v>255302</v>
      </c>
      <c r="AK1476" s="2">
        <v>0</v>
      </c>
      <c r="AL1476" s="25">
        <f>VLOOKUP(H1476,Tabla3[[#All],[Comuna]:[Codigo Comuna]],2,FALSE)</f>
        <v>12401</v>
      </c>
      <c r="AM1476" s="28">
        <f>VLOOKUP(AL1476,Poblacion!E$1:G$347,3,FALSE)</f>
        <v>24152</v>
      </c>
      <c r="AN1476" s="28">
        <f>VLOOKUP(AL1476,Tabla4[[#All],[Código Comuna]:[Población 2025 estimada]],3,FALSE)</f>
        <v>24809</v>
      </c>
      <c r="AO1476" s="26">
        <f>VLOOKUP(AL1476,Pobreza!B$1:E$346,4,FALSE)</f>
        <v>4.6138393917347309E-2</v>
      </c>
    </row>
    <row r="1477" spans="1:41" ht="36" x14ac:dyDescent="0.25">
      <c r="A1477" s="5">
        <v>1834</v>
      </c>
      <c r="B1477" s="5" t="s">
        <v>2617</v>
      </c>
      <c r="C1477" s="5" t="s">
        <v>2617</v>
      </c>
      <c r="D1477" s="1" t="s">
        <v>2618</v>
      </c>
      <c r="E1477" s="1" t="s">
        <v>116</v>
      </c>
      <c r="F1477" s="1" t="s">
        <v>121</v>
      </c>
      <c r="G1477" s="1" t="s">
        <v>493</v>
      </c>
      <c r="H1477" s="1" t="s">
        <v>494</v>
      </c>
      <c r="I1477" s="5" t="s">
        <v>4912</v>
      </c>
      <c r="J1477" s="5">
        <v>67</v>
      </c>
      <c r="K1477" s="5" t="s">
        <v>20</v>
      </c>
      <c r="L1477" s="5" t="s">
        <v>32</v>
      </c>
      <c r="M1477" s="5">
        <v>53209</v>
      </c>
      <c r="N1477" s="5" t="s">
        <v>2739</v>
      </c>
      <c r="O1477" s="1" t="s">
        <v>2740</v>
      </c>
      <c r="P1477" s="1" t="s">
        <v>2623</v>
      </c>
      <c r="Q1477" s="1" t="s">
        <v>25</v>
      </c>
      <c r="R1477" s="1" t="s">
        <v>89</v>
      </c>
      <c r="S1477" s="1" t="s">
        <v>33</v>
      </c>
      <c r="T1477" s="5">
        <v>182875</v>
      </c>
      <c r="U1477" s="1" t="s">
        <v>25</v>
      </c>
      <c r="V1477" s="1" t="s">
        <v>144</v>
      </c>
      <c r="W1477" s="1" t="s">
        <v>25</v>
      </c>
      <c r="X1477" s="1" t="s">
        <v>25</v>
      </c>
      <c r="Y1477" s="1" t="s">
        <v>25</v>
      </c>
      <c r="Z1477" s="1" t="s">
        <v>86</v>
      </c>
      <c r="AA1477" s="1" t="s">
        <v>25</v>
      </c>
      <c r="AB1477" s="1" t="s">
        <v>25</v>
      </c>
      <c r="AC1477" s="1" t="s">
        <v>4394</v>
      </c>
      <c r="AD1477" s="2">
        <v>0</v>
      </c>
      <c r="AE1477" s="2">
        <v>0</v>
      </c>
      <c r="AF1477" s="2">
        <v>333</v>
      </c>
      <c r="AG1477" s="2">
        <v>0</v>
      </c>
      <c r="AH1477" s="2">
        <v>0</v>
      </c>
      <c r="AI1477" s="2">
        <v>0</v>
      </c>
      <c r="AJ1477" s="2">
        <v>0</v>
      </c>
      <c r="AK1477" s="2">
        <v>0</v>
      </c>
      <c r="AL1477" s="25">
        <f>VLOOKUP(H1477,Tabla3[[#All],[Comuna]:[Codigo Comuna]],2,FALSE)</f>
        <v>12401</v>
      </c>
      <c r="AM1477" s="28">
        <f>VLOOKUP(AL1477,Poblacion!E$1:G$347,3,FALSE)</f>
        <v>24152</v>
      </c>
      <c r="AN1477" s="28">
        <f>VLOOKUP(AL1477,Tabla4[[#All],[Código Comuna]:[Población 2025 estimada]],3,FALSE)</f>
        <v>24809</v>
      </c>
      <c r="AO1477" s="26">
        <f>VLOOKUP(AL1477,Pobreza!B$1:E$346,4,FALSE)</f>
        <v>4.6138393917347309E-2</v>
      </c>
    </row>
    <row r="1478" spans="1:41" ht="36" x14ac:dyDescent="0.25">
      <c r="A1478" s="6"/>
      <c r="B1478" s="5" t="s">
        <v>2617</v>
      </c>
      <c r="C1478" s="5" t="s">
        <v>2617</v>
      </c>
      <c r="D1478" s="1" t="s">
        <v>2618</v>
      </c>
      <c r="E1478" s="1" t="s">
        <v>116</v>
      </c>
      <c r="F1478" s="1" t="s">
        <v>121</v>
      </c>
      <c r="G1478" s="1" t="s">
        <v>493</v>
      </c>
      <c r="H1478" s="1" t="s">
        <v>494</v>
      </c>
      <c r="I1478" s="5" t="s">
        <v>4911</v>
      </c>
      <c r="J1478" s="6"/>
      <c r="K1478" s="5" t="s">
        <v>20</v>
      </c>
      <c r="L1478" s="5" t="s">
        <v>21</v>
      </c>
      <c r="M1478" s="5">
        <v>53209</v>
      </c>
      <c r="N1478" s="5" t="s">
        <v>2739</v>
      </c>
      <c r="O1478" s="1" t="s">
        <v>2740</v>
      </c>
      <c r="P1478" s="1" t="s">
        <v>2623</v>
      </c>
      <c r="Q1478" s="1" t="s">
        <v>25</v>
      </c>
      <c r="R1478" s="1" t="s">
        <v>77</v>
      </c>
      <c r="S1478" s="1" t="s">
        <v>78</v>
      </c>
      <c r="T1478" s="5">
        <v>166148</v>
      </c>
      <c r="U1478" s="1" t="s">
        <v>2631</v>
      </c>
      <c r="V1478" s="1" t="s">
        <v>144</v>
      </c>
      <c r="W1478" s="1" t="s">
        <v>25</v>
      </c>
      <c r="X1478" s="1" t="s">
        <v>25</v>
      </c>
      <c r="Y1478" s="1" t="s">
        <v>25</v>
      </c>
      <c r="Z1478" s="1" t="s">
        <v>25</v>
      </c>
      <c r="AA1478" s="1" t="s">
        <v>25</v>
      </c>
      <c r="AB1478" s="1" t="s">
        <v>25</v>
      </c>
      <c r="AC1478" s="1" t="s">
        <v>4394</v>
      </c>
      <c r="AD1478" s="2">
        <v>457154.11599999998</v>
      </c>
      <c r="AE1478" s="2">
        <v>31060.935000000001</v>
      </c>
      <c r="AF1478" s="2">
        <v>93305</v>
      </c>
      <c r="AG1478" s="2">
        <v>0</v>
      </c>
      <c r="AH1478" s="2">
        <v>0</v>
      </c>
      <c r="AI1478" s="2">
        <v>0</v>
      </c>
      <c r="AJ1478" s="2">
        <v>0</v>
      </c>
      <c r="AK1478" s="2">
        <v>0</v>
      </c>
      <c r="AL1478" s="25">
        <f>VLOOKUP(H1478,Tabla3[[#All],[Comuna]:[Codigo Comuna]],2,FALSE)</f>
        <v>12401</v>
      </c>
      <c r="AM1478" s="28">
        <f>VLOOKUP(AL1478,Poblacion!E$1:G$347,3,FALSE)</f>
        <v>24152</v>
      </c>
      <c r="AN1478" s="28">
        <f>VLOOKUP(AL1478,Tabla4[[#All],[Código Comuna]:[Población 2025 estimada]],3,FALSE)</f>
        <v>24809</v>
      </c>
      <c r="AO1478" s="26">
        <f>VLOOKUP(AL1478,Pobreza!B$1:E$346,4,FALSE)</f>
        <v>4.6138393917347309E-2</v>
      </c>
    </row>
    <row r="1479" spans="1:41" ht="24" x14ac:dyDescent="0.25">
      <c r="A1479" s="5">
        <v>1835</v>
      </c>
      <c r="B1479" s="5" t="s">
        <v>2617</v>
      </c>
      <c r="C1479" s="5" t="s">
        <v>2617</v>
      </c>
      <c r="D1479" s="1" t="s">
        <v>2618</v>
      </c>
      <c r="E1479" s="1" t="s">
        <v>116</v>
      </c>
      <c r="F1479" s="1" t="s">
        <v>121</v>
      </c>
      <c r="G1479" s="1" t="s">
        <v>121</v>
      </c>
      <c r="H1479" s="1" t="s">
        <v>485</v>
      </c>
      <c r="I1479" s="5" t="s">
        <v>4911</v>
      </c>
      <c r="J1479" s="5">
        <v>26</v>
      </c>
      <c r="K1479" s="5" t="s">
        <v>20</v>
      </c>
      <c r="L1479" s="5" t="s">
        <v>21</v>
      </c>
      <c r="M1479" s="5">
        <v>54341</v>
      </c>
      <c r="N1479" s="5" t="s">
        <v>2741</v>
      </c>
      <c r="O1479" s="1" t="s">
        <v>2742</v>
      </c>
      <c r="P1479" s="1" t="s">
        <v>2623</v>
      </c>
      <c r="Q1479" s="1" t="s">
        <v>25</v>
      </c>
      <c r="R1479" s="1" t="s">
        <v>89</v>
      </c>
      <c r="S1479" s="1" t="s">
        <v>106</v>
      </c>
      <c r="T1479" s="5">
        <v>174761</v>
      </c>
      <c r="U1479" s="1" t="s">
        <v>25</v>
      </c>
      <c r="V1479" s="1" t="s">
        <v>25</v>
      </c>
      <c r="W1479" s="1" t="s">
        <v>25</v>
      </c>
      <c r="X1479" s="1" t="s">
        <v>25</v>
      </c>
      <c r="Y1479" s="1" t="s">
        <v>25</v>
      </c>
      <c r="Z1479" s="1" t="s">
        <v>86</v>
      </c>
      <c r="AA1479" s="1" t="s">
        <v>25</v>
      </c>
      <c r="AB1479" s="1" t="s">
        <v>25</v>
      </c>
      <c r="AC1479" s="1" t="s">
        <v>4394</v>
      </c>
      <c r="AD1479" s="2">
        <v>59981.197</v>
      </c>
      <c r="AE1479" s="2">
        <v>611105.446</v>
      </c>
      <c r="AF1479" s="2">
        <v>126386</v>
      </c>
      <c r="AG1479" s="2">
        <v>219816</v>
      </c>
      <c r="AH1479" s="2">
        <v>0</v>
      </c>
      <c r="AI1479" s="2">
        <v>0</v>
      </c>
      <c r="AJ1479" s="2">
        <v>0</v>
      </c>
      <c r="AK1479" s="2">
        <v>0</v>
      </c>
      <c r="AL1479" s="25">
        <f>VLOOKUP(H1479,Tabla3[[#All],[Comuna]:[Codigo Comuna]],2,FALSE)</f>
        <v>12101</v>
      </c>
      <c r="AM1479" s="28">
        <f>VLOOKUP(AL1479,Poblacion!E$1:G$347,3,FALSE)</f>
        <v>132363</v>
      </c>
      <c r="AN1479" s="28">
        <f>VLOOKUP(AL1479,Tabla4[[#All],[Código Comuna]:[Población 2025 estimada]],3,FALSE)</f>
        <v>146465</v>
      </c>
      <c r="AO1479" s="26">
        <f>VLOOKUP(AL1479,Pobreza!B$1:E$346,4,FALSE)</f>
        <v>7.0771808106157991E-2</v>
      </c>
    </row>
    <row r="1480" spans="1:41" ht="24" x14ac:dyDescent="0.25">
      <c r="A1480" s="6"/>
      <c r="B1480" s="5" t="s">
        <v>2617</v>
      </c>
      <c r="C1480" s="5" t="s">
        <v>2617</v>
      </c>
      <c r="D1480" s="1" t="s">
        <v>2618</v>
      </c>
      <c r="E1480" s="1" t="s">
        <v>116</v>
      </c>
      <c r="F1480" s="1" t="s">
        <v>121</v>
      </c>
      <c r="G1480" s="1" t="s">
        <v>2208</v>
      </c>
      <c r="H1480" s="1" t="s">
        <v>2209</v>
      </c>
      <c r="I1480" s="5" t="s">
        <v>4912</v>
      </c>
      <c r="J1480" s="6"/>
      <c r="K1480" s="5" t="s">
        <v>20</v>
      </c>
      <c r="L1480" s="5" t="s">
        <v>32</v>
      </c>
      <c r="M1480" s="5">
        <v>54339</v>
      </c>
      <c r="N1480" s="5" t="s">
        <v>2743</v>
      </c>
      <c r="O1480" s="1" t="s">
        <v>2744</v>
      </c>
      <c r="P1480" s="1" t="s">
        <v>2641</v>
      </c>
      <c r="Q1480" s="1" t="s">
        <v>25</v>
      </c>
      <c r="R1480" s="1" t="s">
        <v>77</v>
      </c>
      <c r="S1480" s="1" t="s">
        <v>33</v>
      </c>
      <c r="T1480" s="5">
        <v>172162</v>
      </c>
      <c r="U1480" s="1" t="s">
        <v>25</v>
      </c>
      <c r="V1480" s="1" t="s">
        <v>25</v>
      </c>
      <c r="W1480" s="1" t="s">
        <v>25</v>
      </c>
      <c r="X1480" s="1" t="s">
        <v>25</v>
      </c>
      <c r="Y1480" s="1" t="s">
        <v>25</v>
      </c>
      <c r="Z1480" s="1" t="s">
        <v>25</v>
      </c>
      <c r="AA1480" s="1" t="s">
        <v>25</v>
      </c>
      <c r="AB1480" s="1" t="s">
        <v>25</v>
      </c>
      <c r="AC1480" s="1" t="s">
        <v>4394</v>
      </c>
      <c r="AD1480" s="2">
        <v>0</v>
      </c>
      <c r="AE1480" s="2">
        <v>0</v>
      </c>
      <c r="AF1480" s="2">
        <v>223</v>
      </c>
      <c r="AG1480" s="2">
        <v>0</v>
      </c>
      <c r="AH1480" s="2">
        <v>0</v>
      </c>
      <c r="AI1480" s="2">
        <v>0</v>
      </c>
      <c r="AJ1480" s="2">
        <v>0</v>
      </c>
      <c r="AK1480" s="2">
        <v>0</v>
      </c>
      <c r="AL1480" s="25">
        <f>VLOOKUP(H1480,Tabla3[[#All],[Comuna]:[Codigo Comuna]],2,FALSE)</f>
        <v>12201</v>
      </c>
      <c r="AM1480" s="28">
        <f>VLOOKUP(AL1480,Poblacion!E$1:G$347,3,FALSE)</f>
        <v>1750</v>
      </c>
      <c r="AN1480" s="28">
        <f>VLOOKUP(AL1480,Tabla4[[#All],[Código Comuna]:[Población 2025 estimada]],3,FALSE)</f>
        <v>1963</v>
      </c>
      <c r="AO1480" s="26">
        <f>VLOOKUP(AL1480,Pobreza!B$1:E$346,4,FALSE)</f>
        <v>1.5795174024254309E-2</v>
      </c>
    </row>
    <row r="1481" spans="1:41" ht="24" x14ac:dyDescent="0.25">
      <c r="A1481" s="6"/>
      <c r="B1481" s="5" t="s">
        <v>2617</v>
      </c>
      <c r="C1481" s="5" t="s">
        <v>2617</v>
      </c>
      <c r="D1481" s="1" t="s">
        <v>2618</v>
      </c>
      <c r="E1481" s="1" t="s">
        <v>116</v>
      </c>
      <c r="F1481" s="1" t="s">
        <v>121</v>
      </c>
      <c r="G1481" s="1" t="s">
        <v>2208</v>
      </c>
      <c r="H1481" s="1" t="s">
        <v>2209</v>
      </c>
      <c r="I1481" s="5" t="s">
        <v>4912</v>
      </c>
      <c r="J1481" s="6"/>
      <c r="K1481" s="5" t="s">
        <v>20</v>
      </c>
      <c r="L1481" s="5" t="s">
        <v>21</v>
      </c>
      <c r="M1481" s="5">
        <v>54339</v>
      </c>
      <c r="N1481" s="5" t="s">
        <v>2743</v>
      </c>
      <c r="O1481" s="1" t="s">
        <v>2744</v>
      </c>
      <c r="P1481" s="1" t="s">
        <v>2641</v>
      </c>
      <c r="Q1481" s="1" t="s">
        <v>25</v>
      </c>
      <c r="R1481" s="1" t="s">
        <v>77</v>
      </c>
      <c r="S1481" s="1" t="s">
        <v>78</v>
      </c>
      <c r="T1481" s="5">
        <v>169406</v>
      </c>
      <c r="U1481" s="1" t="s">
        <v>25</v>
      </c>
      <c r="V1481" s="1" t="s">
        <v>25</v>
      </c>
      <c r="W1481" s="1" t="s">
        <v>25</v>
      </c>
      <c r="X1481" s="1" t="s">
        <v>25</v>
      </c>
      <c r="Y1481" s="1" t="s">
        <v>25</v>
      </c>
      <c r="Z1481" s="1" t="s">
        <v>25</v>
      </c>
      <c r="AA1481" s="1" t="s">
        <v>25</v>
      </c>
      <c r="AB1481" s="1" t="s">
        <v>25</v>
      </c>
      <c r="AC1481" s="1" t="s">
        <v>4394</v>
      </c>
      <c r="AD1481" s="2">
        <v>0</v>
      </c>
      <c r="AE1481" s="2">
        <v>0</v>
      </c>
      <c r="AF1481" s="2">
        <v>154650</v>
      </c>
      <c r="AG1481" s="2">
        <v>1046242</v>
      </c>
      <c r="AH1481" s="2">
        <v>0</v>
      </c>
      <c r="AI1481" s="2">
        <v>0</v>
      </c>
      <c r="AJ1481" s="2">
        <v>0</v>
      </c>
      <c r="AK1481" s="2">
        <v>0</v>
      </c>
      <c r="AL1481" s="25">
        <f>VLOOKUP(H1481,Tabla3[[#All],[Comuna]:[Codigo Comuna]],2,FALSE)</f>
        <v>12201</v>
      </c>
      <c r="AM1481" s="28">
        <f>VLOOKUP(AL1481,Poblacion!E$1:G$347,3,FALSE)</f>
        <v>1750</v>
      </c>
      <c r="AN1481" s="28">
        <f>VLOOKUP(AL1481,Tabla4[[#All],[Código Comuna]:[Población 2025 estimada]],3,FALSE)</f>
        <v>1963</v>
      </c>
      <c r="AO1481" s="26">
        <f>VLOOKUP(AL1481,Pobreza!B$1:E$346,4,FALSE)</f>
        <v>1.5795174024254309E-2</v>
      </c>
    </row>
    <row r="1482" spans="1:41" ht="24" x14ac:dyDescent="0.25">
      <c r="A1482" s="5">
        <v>1839</v>
      </c>
      <c r="B1482" s="5" t="s">
        <v>2617</v>
      </c>
      <c r="C1482" s="5" t="s">
        <v>2617</v>
      </c>
      <c r="D1482" s="1" t="s">
        <v>2618</v>
      </c>
      <c r="E1482" s="1" t="s">
        <v>116</v>
      </c>
      <c r="F1482" s="1" t="s">
        <v>121</v>
      </c>
      <c r="G1482" s="1" t="s">
        <v>2208</v>
      </c>
      <c r="H1482" s="1" t="s">
        <v>2600</v>
      </c>
      <c r="I1482" s="5" t="s">
        <v>4911</v>
      </c>
      <c r="J1482" s="5">
        <v>6</v>
      </c>
      <c r="K1482" s="5" t="s">
        <v>20</v>
      </c>
      <c r="L1482" s="5" t="s">
        <v>21</v>
      </c>
      <c r="M1482" s="5">
        <v>56454</v>
      </c>
      <c r="N1482" s="5" t="s">
        <v>2745</v>
      </c>
      <c r="O1482" s="1" t="s">
        <v>2746</v>
      </c>
      <c r="P1482" s="1" t="s">
        <v>2641</v>
      </c>
      <c r="Q1482" s="1" t="s">
        <v>25</v>
      </c>
      <c r="R1482" s="1" t="s">
        <v>26</v>
      </c>
      <c r="S1482" s="1" t="s">
        <v>42</v>
      </c>
      <c r="T1482" s="5">
        <v>176517</v>
      </c>
      <c r="U1482" s="1" t="s">
        <v>25</v>
      </c>
      <c r="V1482" s="1" t="s">
        <v>25</v>
      </c>
      <c r="W1482" s="1" t="s">
        <v>25</v>
      </c>
      <c r="X1482" s="1" t="s">
        <v>25</v>
      </c>
      <c r="Y1482" s="1" t="s">
        <v>25</v>
      </c>
      <c r="Z1482" s="1" t="s">
        <v>25</v>
      </c>
      <c r="AA1482" s="1" t="s">
        <v>25</v>
      </c>
      <c r="AB1482" s="1" t="s">
        <v>25</v>
      </c>
      <c r="AC1482" s="1" t="s">
        <v>4394</v>
      </c>
      <c r="AD1482" s="2">
        <v>0</v>
      </c>
      <c r="AE1482" s="2">
        <v>90000</v>
      </c>
      <c r="AF1482" s="2">
        <v>923512</v>
      </c>
      <c r="AG1482" s="2">
        <v>0</v>
      </c>
      <c r="AH1482" s="2">
        <v>0</v>
      </c>
      <c r="AI1482" s="2">
        <v>0</v>
      </c>
      <c r="AJ1482" s="2">
        <v>0</v>
      </c>
      <c r="AK1482" s="2">
        <v>0</v>
      </c>
      <c r="AL1482" s="25">
        <f>VLOOKUP(H1482,Tabla3[[#All],[Comuna]:[Codigo Comuna]],2,FALSE)</f>
        <v>12202</v>
      </c>
      <c r="AM1482" s="28">
        <f>VLOOKUP(AL1482,Poblacion!E$1:G$347,3,FALSE)</f>
        <v>60</v>
      </c>
      <c r="AN1482" s="28">
        <f>VLOOKUP(AL1482,Tabla4[[#All],[Código Comuna]:[Población 2025 estimada]],3,FALSE)</f>
        <v>154</v>
      </c>
      <c r="AO1482" s="26" t="e">
        <f>VLOOKUP(AL1482,Pobreza!B$1:E$346,4,FALSE)</f>
        <v>#N/A</v>
      </c>
    </row>
    <row r="1483" spans="1:41" ht="24" x14ac:dyDescent="0.25">
      <c r="A1483" s="5">
        <v>1840</v>
      </c>
      <c r="B1483" s="5" t="s">
        <v>2617</v>
      </c>
      <c r="C1483" s="5" t="s">
        <v>2617</v>
      </c>
      <c r="D1483" s="1" t="s">
        <v>2618</v>
      </c>
      <c r="E1483" s="1" t="s">
        <v>116</v>
      </c>
      <c r="F1483" s="1" t="s">
        <v>121</v>
      </c>
      <c r="G1483" s="1" t="s">
        <v>2208</v>
      </c>
      <c r="H1483" s="1" t="s">
        <v>2600</v>
      </c>
      <c r="I1483" s="5" t="s">
        <v>4911</v>
      </c>
      <c r="J1483" s="5">
        <v>6</v>
      </c>
      <c r="K1483" s="5" t="s">
        <v>20</v>
      </c>
      <c r="L1483" s="5" t="s">
        <v>30</v>
      </c>
      <c r="M1483" s="5">
        <v>56454</v>
      </c>
      <c r="N1483" s="5" t="s">
        <v>2745</v>
      </c>
      <c r="O1483" s="1" t="s">
        <v>2746</v>
      </c>
      <c r="P1483" s="1" t="s">
        <v>2641</v>
      </c>
      <c r="Q1483" s="1" t="s">
        <v>25</v>
      </c>
      <c r="R1483" s="1" t="s">
        <v>26</v>
      </c>
      <c r="S1483" s="1" t="s">
        <v>31</v>
      </c>
      <c r="T1483" s="5">
        <v>176516</v>
      </c>
      <c r="U1483" s="1" t="s">
        <v>25</v>
      </c>
      <c r="V1483" s="1" t="s">
        <v>25</v>
      </c>
      <c r="W1483" s="1" t="s">
        <v>25</v>
      </c>
      <c r="X1483" s="1" t="s">
        <v>25</v>
      </c>
      <c r="Y1483" s="1" t="s">
        <v>25</v>
      </c>
      <c r="Z1483" s="1" t="s">
        <v>25</v>
      </c>
      <c r="AA1483" s="1" t="s">
        <v>25</v>
      </c>
      <c r="AB1483" s="1" t="s">
        <v>25</v>
      </c>
      <c r="AC1483" s="1" t="s">
        <v>4394</v>
      </c>
      <c r="AD1483" s="2">
        <v>0</v>
      </c>
      <c r="AE1483" s="2">
        <v>10</v>
      </c>
      <c r="AF1483" s="2">
        <v>17644487</v>
      </c>
      <c r="AG1483" s="2">
        <v>5713629</v>
      </c>
      <c r="AH1483" s="2">
        <v>0</v>
      </c>
      <c r="AI1483" s="2">
        <v>0</v>
      </c>
      <c r="AJ1483" s="2">
        <v>0</v>
      </c>
      <c r="AK1483" s="2">
        <v>0</v>
      </c>
      <c r="AL1483" s="25">
        <f>VLOOKUP(H1483,Tabla3[[#All],[Comuna]:[Codigo Comuna]],2,FALSE)</f>
        <v>12202</v>
      </c>
      <c r="AM1483" s="28">
        <f>VLOOKUP(AL1483,Poblacion!E$1:G$347,3,FALSE)</f>
        <v>60</v>
      </c>
      <c r="AN1483" s="28">
        <f>VLOOKUP(AL1483,Tabla4[[#All],[Código Comuna]:[Población 2025 estimada]],3,FALSE)</f>
        <v>154</v>
      </c>
      <c r="AO1483" s="26" t="e">
        <f>VLOOKUP(AL1483,Pobreza!B$1:E$346,4,FALSE)</f>
        <v>#N/A</v>
      </c>
    </row>
    <row r="1484" spans="1:41" ht="24" x14ac:dyDescent="0.25">
      <c r="A1484" s="5">
        <v>1841</v>
      </c>
      <c r="B1484" s="5" t="s">
        <v>2617</v>
      </c>
      <c r="C1484" s="5" t="s">
        <v>2617</v>
      </c>
      <c r="D1484" s="1" t="s">
        <v>2618</v>
      </c>
      <c r="E1484" s="1" t="s">
        <v>123</v>
      </c>
      <c r="F1484" s="1" t="str">
        <f t="shared" ref="F1484:F1538" si="23">UPPER(E1484)</f>
        <v>INTERREGIONAL</v>
      </c>
      <c r="G1484" s="1" t="s">
        <v>127</v>
      </c>
      <c r="H1484" s="1" t="s">
        <v>122</v>
      </c>
      <c r="I1484" s="5" t="s">
        <v>4911</v>
      </c>
      <c r="J1484" s="5">
        <v>29</v>
      </c>
      <c r="K1484" s="5" t="s">
        <v>152</v>
      </c>
      <c r="L1484" s="5" t="s">
        <v>21</v>
      </c>
      <c r="M1484" s="5">
        <v>54607</v>
      </c>
      <c r="N1484" s="5" t="s">
        <v>2747</v>
      </c>
      <c r="O1484" s="1" t="s">
        <v>2748</v>
      </c>
      <c r="P1484" s="1" t="s">
        <v>2679</v>
      </c>
      <c r="Q1484" s="1" t="s">
        <v>25</v>
      </c>
      <c r="R1484" s="1" t="s">
        <v>26</v>
      </c>
      <c r="S1484" s="1" t="s">
        <v>31</v>
      </c>
      <c r="T1484" s="5">
        <v>169593</v>
      </c>
      <c r="U1484" s="1" t="s">
        <v>25</v>
      </c>
      <c r="V1484" s="1" t="s">
        <v>25</v>
      </c>
      <c r="W1484" s="1" t="s">
        <v>25</v>
      </c>
      <c r="X1484" s="1" t="s">
        <v>25</v>
      </c>
      <c r="Y1484" s="1" t="s">
        <v>25</v>
      </c>
      <c r="Z1484" s="1" t="s">
        <v>25</v>
      </c>
      <c r="AA1484" s="1" t="s">
        <v>25</v>
      </c>
      <c r="AB1484" s="1" t="s">
        <v>25</v>
      </c>
      <c r="AC1484" s="1" t="s">
        <v>4394</v>
      </c>
      <c r="AD1484" s="2">
        <v>0</v>
      </c>
      <c r="AE1484" s="2">
        <v>200000</v>
      </c>
      <c r="AF1484" s="2">
        <v>607202</v>
      </c>
      <c r="AG1484" s="2">
        <v>9829</v>
      </c>
      <c r="AH1484" s="2">
        <v>0</v>
      </c>
      <c r="AI1484" s="2">
        <v>0</v>
      </c>
      <c r="AJ1484" s="2">
        <v>0</v>
      </c>
      <c r="AK1484" s="2">
        <v>0</v>
      </c>
      <c r="AL1484" s="25" t="e">
        <f>VLOOKUP(H1484,Tabla3[[#All],[Comuna]:[Codigo Comuna]],2,FALSE)</f>
        <v>#N/A</v>
      </c>
      <c r="AM1484" s="28" t="e">
        <f>VLOOKUP(AL1484,Poblacion!E$1:G$347,3,FALSE)</f>
        <v>#N/A</v>
      </c>
      <c r="AN1484" s="28" t="e">
        <f>VLOOKUP(AL1484,Tabla4[[#All],[Código Comuna]:[Población 2025 estimada]],3,FALSE)</f>
        <v>#N/A</v>
      </c>
      <c r="AO1484" s="26" t="e">
        <f>VLOOKUP(AL1484,Pobreza!B$1:E$346,4,FALSE)</f>
        <v>#N/A</v>
      </c>
    </row>
    <row r="1485" spans="1:41" ht="36" x14ac:dyDescent="0.25">
      <c r="A1485" s="5">
        <v>1842</v>
      </c>
      <c r="B1485" s="5" t="s">
        <v>2749</v>
      </c>
      <c r="C1485" s="5" t="s">
        <v>2749</v>
      </c>
      <c r="D1485" s="1" t="s">
        <v>2750</v>
      </c>
      <c r="E1485" s="1" t="s">
        <v>51</v>
      </c>
      <c r="F1485" s="1" t="str">
        <f t="shared" si="23"/>
        <v>VALPARAÍSO</v>
      </c>
      <c r="G1485" s="1" t="s">
        <v>1106</v>
      </c>
      <c r="H1485" s="1" t="s">
        <v>1106</v>
      </c>
      <c r="I1485" s="5" t="s">
        <v>4911</v>
      </c>
      <c r="J1485" s="5">
        <v>6</v>
      </c>
      <c r="K1485" s="5" t="s">
        <v>20</v>
      </c>
      <c r="L1485" s="5" t="s">
        <v>30</v>
      </c>
      <c r="M1485" s="5">
        <v>59104</v>
      </c>
      <c r="N1485" s="5" t="s">
        <v>2751</v>
      </c>
      <c r="O1485" s="1" t="s">
        <v>2752</v>
      </c>
      <c r="P1485" s="1" t="s">
        <v>2623</v>
      </c>
      <c r="Q1485" s="1" t="s">
        <v>25</v>
      </c>
      <c r="R1485" s="1" t="s">
        <v>26</v>
      </c>
      <c r="S1485" s="1" t="s">
        <v>31</v>
      </c>
      <c r="T1485" s="5">
        <v>182564</v>
      </c>
      <c r="U1485" s="1" t="s">
        <v>25</v>
      </c>
      <c r="V1485" s="1" t="s">
        <v>25</v>
      </c>
      <c r="W1485" s="1" t="s">
        <v>25</v>
      </c>
      <c r="X1485" s="1" t="s">
        <v>25</v>
      </c>
      <c r="Y1485" s="1" t="s">
        <v>25</v>
      </c>
      <c r="Z1485" s="1" t="s">
        <v>25</v>
      </c>
      <c r="AA1485" s="1" t="s">
        <v>25</v>
      </c>
      <c r="AB1485" s="1" t="s">
        <v>25</v>
      </c>
      <c r="AC1485" s="1" t="s">
        <v>4394</v>
      </c>
      <c r="AD1485" s="2">
        <v>0</v>
      </c>
      <c r="AE1485" s="2">
        <v>0</v>
      </c>
      <c r="AF1485" s="2">
        <v>103100</v>
      </c>
      <c r="AG1485" s="2">
        <v>149907</v>
      </c>
      <c r="AH1485" s="2">
        <v>149495</v>
      </c>
      <c r="AI1485" s="2">
        <v>0</v>
      </c>
      <c r="AJ1485" s="2">
        <v>0</v>
      </c>
      <c r="AK1485" s="2">
        <v>0</v>
      </c>
      <c r="AL1485" s="25">
        <f>VLOOKUP(H1485,Tabla3[[#All],[Comuna]:[Codigo Comuna]],2,FALSE)</f>
        <v>5201</v>
      </c>
      <c r="AM1485" s="28">
        <f>VLOOKUP(AL1485,Poblacion!E$1:G$347,3,FALSE)</f>
        <v>4800</v>
      </c>
      <c r="AN1485" s="28">
        <f>VLOOKUP(AL1485,Tabla4[[#All],[Código Comuna]:[Población 2025 estimada]],3,FALSE)</f>
        <v>8997</v>
      </c>
      <c r="AO1485" s="26">
        <f>VLOOKUP(AL1485,Pobreza!B$1:E$346,4,FALSE)</f>
        <v>0.12476002658287851</v>
      </c>
    </row>
    <row r="1486" spans="1:41" ht="48" x14ac:dyDescent="0.25">
      <c r="A1486" s="5">
        <v>1843</v>
      </c>
      <c r="B1486" s="5" t="s">
        <v>2749</v>
      </c>
      <c r="C1486" s="5" t="s">
        <v>2749</v>
      </c>
      <c r="D1486" s="1" t="s">
        <v>2750</v>
      </c>
      <c r="E1486" s="1" t="s">
        <v>165</v>
      </c>
      <c r="F1486" s="1" t="str">
        <f t="shared" si="23"/>
        <v>LOS LAGOS</v>
      </c>
      <c r="G1486" s="1" t="s">
        <v>1995</v>
      </c>
      <c r="H1486" s="1" t="s">
        <v>122</v>
      </c>
      <c r="I1486" s="5" t="s">
        <v>4911</v>
      </c>
      <c r="J1486" s="5">
        <v>1</v>
      </c>
      <c r="K1486" s="5" t="s">
        <v>20</v>
      </c>
      <c r="L1486" s="5" t="s">
        <v>30</v>
      </c>
      <c r="M1486" s="5">
        <v>59050</v>
      </c>
      <c r="N1486" s="5" t="s">
        <v>2753</v>
      </c>
      <c r="O1486" s="1" t="s">
        <v>2754</v>
      </c>
      <c r="P1486" s="1" t="s">
        <v>2755</v>
      </c>
      <c r="Q1486" s="1" t="s">
        <v>25</v>
      </c>
      <c r="R1486" s="1" t="s">
        <v>26</v>
      </c>
      <c r="S1486" s="1" t="s">
        <v>31</v>
      </c>
      <c r="T1486" s="5">
        <v>182387</v>
      </c>
      <c r="U1486" s="1" t="s">
        <v>25</v>
      </c>
      <c r="V1486" s="1" t="s">
        <v>25</v>
      </c>
      <c r="W1486" s="1" t="s">
        <v>25</v>
      </c>
      <c r="X1486" s="1" t="s">
        <v>25</v>
      </c>
      <c r="Y1486" s="1" t="s">
        <v>25</v>
      </c>
      <c r="Z1486" s="1" t="s">
        <v>25</v>
      </c>
      <c r="AA1486" s="1" t="s">
        <v>25</v>
      </c>
      <c r="AB1486" s="1" t="s">
        <v>25</v>
      </c>
      <c r="AC1486" s="1" t="s">
        <v>4394</v>
      </c>
      <c r="AD1486" s="2">
        <v>0</v>
      </c>
      <c r="AE1486" s="2">
        <v>0</v>
      </c>
      <c r="AF1486" s="2">
        <v>529472</v>
      </c>
      <c r="AG1486" s="2">
        <v>529472</v>
      </c>
      <c r="AH1486" s="2">
        <v>529472</v>
      </c>
      <c r="AI1486" s="2">
        <v>0</v>
      </c>
      <c r="AJ1486" s="2">
        <v>0</v>
      </c>
      <c r="AK1486" s="2">
        <v>0</v>
      </c>
      <c r="AL1486" s="25" t="e">
        <f>VLOOKUP(H1486,Tabla3[[#All],[Comuna]:[Codigo Comuna]],2,FALSE)</f>
        <v>#N/A</v>
      </c>
      <c r="AM1486" s="28" t="e">
        <f>VLOOKUP(AL1486,Poblacion!E$1:G$347,3,FALSE)</f>
        <v>#N/A</v>
      </c>
      <c r="AN1486" s="28" t="e">
        <f>VLOOKUP(AL1486,Tabla4[[#All],[Código Comuna]:[Población 2025 estimada]],3,FALSE)</f>
        <v>#N/A</v>
      </c>
      <c r="AO1486" s="26" t="e">
        <f>VLOOKUP(AL1486,Pobreza!B$1:E$346,4,FALSE)</f>
        <v>#N/A</v>
      </c>
    </row>
    <row r="1487" spans="1:41" ht="36" x14ac:dyDescent="0.25">
      <c r="A1487" s="5">
        <v>1844</v>
      </c>
      <c r="B1487" s="5" t="s">
        <v>2749</v>
      </c>
      <c r="C1487" s="5" t="s">
        <v>2749</v>
      </c>
      <c r="D1487" s="1" t="s">
        <v>2750</v>
      </c>
      <c r="E1487" s="1" t="s">
        <v>168</v>
      </c>
      <c r="F1487" s="1" t="str">
        <f t="shared" si="23"/>
        <v>AYSÉN</v>
      </c>
      <c r="G1487" s="1" t="s">
        <v>127</v>
      </c>
      <c r="H1487" s="1" t="s">
        <v>122</v>
      </c>
      <c r="I1487" s="5" t="s">
        <v>4911</v>
      </c>
      <c r="J1487" s="5">
        <v>4</v>
      </c>
      <c r="K1487" s="5" t="s">
        <v>20</v>
      </c>
      <c r="L1487" s="5" t="s">
        <v>30</v>
      </c>
      <c r="M1487" s="5">
        <v>58669</v>
      </c>
      <c r="N1487" s="5" t="s">
        <v>2756</v>
      </c>
      <c r="O1487" s="1" t="s">
        <v>2757</v>
      </c>
      <c r="P1487" s="1" t="s">
        <v>2755</v>
      </c>
      <c r="Q1487" s="1" t="s">
        <v>25</v>
      </c>
      <c r="R1487" s="1" t="s">
        <v>26</v>
      </c>
      <c r="S1487" s="1" t="s">
        <v>31</v>
      </c>
      <c r="T1487" s="5">
        <v>181512</v>
      </c>
      <c r="U1487" s="1" t="s">
        <v>25</v>
      </c>
      <c r="V1487" s="1" t="s">
        <v>25</v>
      </c>
      <c r="W1487" s="1" t="s">
        <v>25</v>
      </c>
      <c r="X1487" s="1" t="s">
        <v>25</v>
      </c>
      <c r="Y1487" s="1" t="s">
        <v>25</v>
      </c>
      <c r="Z1487" s="1" t="s">
        <v>25</v>
      </c>
      <c r="AA1487" s="1" t="s">
        <v>25</v>
      </c>
      <c r="AB1487" s="1" t="s">
        <v>25</v>
      </c>
      <c r="AC1487" s="1" t="s">
        <v>4394</v>
      </c>
      <c r="AD1487" s="2">
        <v>0</v>
      </c>
      <c r="AE1487" s="2">
        <v>0</v>
      </c>
      <c r="AF1487" s="2">
        <v>344354</v>
      </c>
      <c r="AG1487" s="2">
        <v>344354</v>
      </c>
      <c r="AH1487" s="2">
        <v>344354</v>
      </c>
      <c r="AI1487" s="2">
        <v>0</v>
      </c>
      <c r="AJ1487" s="2">
        <v>0</v>
      </c>
      <c r="AK1487" s="2">
        <v>0</v>
      </c>
      <c r="AL1487" s="25" t="e">
        <f>VLOOKUP(H1487,Tabla3[[#All],[Comuna]:[Codigo Comuna]],2,FALSE)</f>
        <v>#N/A</v>
      </c>
      <c r="AM1487" s="28" t="e">
        <f>VLOOKUP(AL1487,Poblacion!E$1:G$347,3,FALSE)</f>
        <v>#N/A</v>
      </c>
      <c r="AN1487" s="28" t="e">
        <f>VLOOKUP(AL1487,Tabla4[[#All],[Código Comuna]:[Población 2025 estimada]],3,FALSE)</f>
        <v>#N/A</v>
      </c>
      <c r="AO1487" s="26" t="e">
        <f>VLOOKUP(AL1487,Pobreza!B$1:E$346,4,FALSE)</f>
        <v>#N/A</v>
      </c>
    </row>
    <row r="1488" spans="1:41" ht="132" x14ac:dyDescent="0.25">
      <c r="A1488" s="5">
        <v>1845</v>
      </c>
      <c r="B1488" s="5" t="s">
        <v>2749</v>
      </c>
      <c r="C1488" s="5" t="s">
        <v>2749</v>
      </c>
      <c r="D1488" s="1" t="s">
        <v>2750</v>
      </c>
      <c r="E1488" s="1" t="s">
        <v>116</v>
      </c>
      <c r="F1488" s="1" t="s">
        <v>121</v>
      </c>
      <c r="G1488" s="1" t="s">
        <v>2285</v>
      </c>
      <c r="H1488" s="1" t="s">
        <v>2286</v>
      </c>
      <c r="I1488" s="5" t="s">
        <v>4911</v>
      </c>
      <c r="J1488" s="5">
        <v>3</v>
      </c>
      <c r="K1488" s="5" t="s">
        <v>20</v>
      </c>
      <c r="L1488" s="5" t="s">
        <v>30</v>
      </c>
      <c r="M1488" s="5">
        <v>59299</v>
      </c>
      <c r="N1488" s="5" t="s">
        <v>2758</v>
      </c>
      <c r="O1488" s="1" t="s">
        <v>2759</v>
      </c>
      <c r="P1488" s="1" t="s">
        <v>2755</v>
      </c>
      <c r="Q1488" s="1" t="s">
        <v>25</v>
      </c>
      <c r="R1488" s="1" t="s">
        <v>26</v>
      </c>
      <c r="S1488" s="1" t="s">
        <v>31</v>
      </c>
      <c r="T1488" s="5">
        <v>182876</v>
      </c>
      <c r="U1488" s="1" t="s">
        <v>25</v>
      </c>
      <c r="V1488" s="1" t="s">
        <v>25</v>
      </c>
      <c r="W1488" s="1" t="s">
        <v>25</v>
      </c>
      <c r="X1488" s="1" t="s">
        <v>25</v>
      </c>
      <c r="Y1488" s="1" t="s">
        <v>25</v>
      </c>
      <c r="Z1488" s="1" t="s">
        <v>25</v>
      </c>
      <c r="AA1488" s="1" t="s">
        <v>25</v>
      </c>
      <c r="AB1488" s="1" t="s">
        <v>25</v>
      </c>
      <c r="AC1488" s="1" t="s">
        <v>4394</v>
      </c>
      <c r="AD1488" s="2">
        <v>0</v>
      </c>
      <c r="AE1488" s="2">
        <v>0</v>
      </c>
      <c r="AF1488" s="2">
        <v>344354</v>
      </c>
      <c r="AG1488" s="2">
        <v>342491</v>
      </c>
      <c r="AH1488" s="2">
        <v>342490</v>
      </c>
      <c r="AI1488" s="2">
        <v>0</v>
      </c>
      <c r="AJ1488" s="2">
        <v>0</v>
      </c>
      <c r="AK1488" s="2">
        <v>0</v>
      </c>
      <c r="AL1488" s="25" t="e">
        <f>VLOOKUP(H1488,Tabla3[[#All],[Comuna]:[Codigo Comuna]],2,FALSE)</f>
        <v>#N/A</v>
      </c>
      <c r="AM1488" s="28" t="e">
        <f>VLOOKUP(AL1488,Poblacion!E$1:G$347,3,FALSE)</f>
        <v>#N/A</v>
      </c>
      <c r="AN1488" s="28" t="e">
        <f>VLOOKUP(AL1488,Tabla4[[#All],[Código Comuna]:[Población 2025 estimada]],3,FALSE)</f>
        <v>#N/A</v>
      </c>
      <c r="AO1488" s="26" t="e">
        <f>VLOOKUP(AL1488,Pobreza!B$1:E$346,4,FALSE)</f>
        <v>#N/A</v>
      </c>
    </row>
    <row r="1489" spans="1:41" ht="36" x14ac:dyDescent="0.25">
      <c r="A1489" s="5">
        <v>1846</v>
      </c>
      <c r="B1489" s="5" t="s">
        <v>2749</v>
      </c>
      <c r="C1489" s="5" t="s">
        <v>2749</v>
      </c>
      <c r="D1489" s="1" t="s">
        <v>2750</v>
      </c>
      <c r="E1489" s="1" t="s">
        <v>123</v>
      </c>
      <c r="F1489" s="1" t="str">
        <f t="shared" si="23"/>
        <v>INTERREGIONAL</v>
      </c>
      <c r="G1489" s="1" t="s">
        <v>127</v>
      </c>
      <c r="H1489" s="1" t="s">
        <v>122</v>
      </c>
      <c r="I1489" s="5" t="s">
        <v>4911</v>
      </c>
      <c r="J1489" s="5">
        <v>2</v>
      </c>
      <c r="K1489" s="5" t="s">
        <v>20</v>
      </c>
      <c r="L1489" s="5" t="s">
        <v>30</v>
      </c>
      <c r="M1489" s="5">
        <v>58702</v>
      </c>
      <c r="N1489" s="5" t="s">
        <v>2760</v>
      </c>
      <c r="O1489" s="1" t="s">
        <v>2761</v>
      </c>
      <c r="P1489" s="1" t="s">
        <v>2755</v>
      </c>
      <c r="Q1489" s="1" t="s">
        <v>25</v>
      </c>
      <c r="R1489" s="1" t="s">
        <v>26</v>
      </c>
      <c r="S1489" s="1" t="s">
        <v>31</v>
      </c>
      <c r="T1489" s="5">
        <v>181577</v>
      </c>
      <c r="U1489" s="1" t="s">
        <v>25</v>
      </c>
      <c r="V1489" s="1" t="s">
        <v>25</v>
      </c>
      <c r="W1489" s="1" t="s">
        <v>25</v>
      </c>
      <c r="X1489" s="1" t="s">
        <v>25</v>
      </c>
      <c r="Y1489" s="1" t="s">
        <v>25</v>
      </c>
      <c r="Z1489" s="1" t="s">
        <v>25</v>
      </c>
      <c r="AA1489" s="1" t="s">
        <v>25</v>
      </c>
      <c r="AB1489" s="1" t="s">
        <v>25</v>
      </c>
      <c r="AC1489" s="1" t="s">
        <v>4394</v>
      </c>
      <c r="AD1489" s="2">
        <v>0</v>
      </c>
      <c r="AE1489" s="2">
        <v>0</v>
      </c>
      <c r="AF1489" s="2">
        <v>344354</v>
      </c>
      <c r="AG1489" s="2">
        <v>344354</v>
      </c>
      <c r="AH1489" s="2">
        <v>344354</v>
      </c>
      <c r="AI1489" s="2">
        <v>0</v>
      </c>
      <c r="AJ1489" s="2">
        <v>0</v>
      </c>
      <c r="AK1489" s="2">
        <v>0</v>
      </c>
      <c r="AL1489" s="25" t="e">
        <f>VLOOKUP(H1489,Tabla3[[#All],[Comuna]:[Codigo Comuna]],2,FALSE)</f>
        <v>#N/A</v>
      </c>
      <c r="AM1489" s="28" t="e">
        <f>VLOOKUP(AL1489,Poblacion!E$1:G$347,3,FALSE)</f>
        <v>#N/A</v>
      </c>
      <c r="AN1489" s="28" t="e">
        <f>VLOOKUP(AL1489,Tabla4[[#All],[Código Comuna]:[Población 2025 estimada]],3,FALSE)</f>
        <v>#N/A</v>
      </c>
      <c r="AO1489" s="26" t="e">
        <f>VLOOKUP(AL1489,Pobreza!B$1:E$346,4,FALSE)</f>
        <v>#N/A</v>
      </c>
    </row>
    <row r="1490" spans="1:41" ht="36" x14ac:dyDescent="0.25">
      <c r="A1490" s="5">
        <v>1847</v>
      </c>
      <c r="B1490" s="5" t="s">
        <v>2749</v>
      </c>
      <c r="C1490" s="5" t="s">
        <v>2749</v>
      </c>
      <c r="D1490" s="1" t="s">
        <v>2750</v>
      </c>
      <c r="E1490" s="1" t="s">
        <v>123</v>
      </c>
      <c r="F1490" s="1" t="str">
        <f t="shared" si="23"/>
        <v>INTERREGIONAL</v>
      </c>
      <c r="G1490" s="1" t="s">
        <v>127</v>
      </c>
      <c r="H1490" s="1" t="s">
        <v>122</v>
      </c>
      <c r="I1490" s="5" t="s">
        <v>4911</v>
      </c>
      <c r="J1490" s="5">
        <v>5</v>
      </c>
      <c r="K1490" s="5" t="s">
        <v>20</v>
      </c>
      <c r="L1490" s="5" t="s">
        <v>30</v>
      </c>
      <c r="M1490" s="5">
        <v>58952</v>
      </c>
      <c r="N1490" s="5" t="s">
        <v>2762</v>
      </c>
      <c r="O1490" s="1" t="s">
        <v>2763</v>
      </c>
      <c r="P1490" s="1" t="s">
        <v>2755</v>
      </c>
      <c r="Q1490" s="1" t="s">
        <v>25</v>
      </c>
      <c r="R1490" s="1" t="s">
        <v>26</v>
      </c>
      <c r="S1490" s="1" t="s">
        <v>31</v>
      </c>
      <c r="T1490" s="5">
        <v>182073</v>
      </c>
      <c r="U1490" s="1" t="s">
        <v>25</v>
      </c>
      <c r="V1490" s="1" t="s">
        <v>25</v>
      </c>
      <c r="W1490" s="1" t="s">
        <v>25</v>
      </c>
      <c r="X1490" s="1" t="s">
        <v>25</v>
      </c>
      <c r="Y1490" s="1" t="s">
        <v>25</v>
      </c>
      <c r="Z1490" s="1" t="s">
        <v>25</v>
      </c>
      <c r="AA1490" s="1" t="s">
        <v>25</v>
      </c>
      <c r="AB1490" s="1" t="s">
        <v>25</v>
      </c>
      <c r="AC1490" s="1" t="s">
        <v>4394</v>
      </c>
      <c r="AD1490" s="2">
        <v>0</v>
      </c>
      <c r="AE1490" s="2">
        <v>0</v>
      </c>
      <c r="AF1490" s="2">
        <v>344354</v>
      </c>
      <c r="AG1490" s="2">
        <v>344354</v>
      </c>
      <c r="AH1490" s="2">
        <v>344354</v>
      </c>
      <c r="AI1490" s="2">
        <v>0</v>
      </c>
      <c r="AJ1490" s="2">
        <v>0</v>
      </c>
      <c r="AK1490" s="2">
        <v>0</v>
      </c>
      <c r="AL1490" s="25" t="e">
        <f>VLOOKUP(H1490,Tabla3[[#All],[Comuna]:[Codigo Comuna]],2,FALSE)</f>
        <v>#N/A</v>
      </c>
      <c r="AM1490" s="28" t="e">
        <f>VLOOKUP(AL1490,Poblacion!E$1:G$347,3,FALSE)</f>
        <v>#N/A</v>
      </c>
      <c r="AN1490" s="28" t="e">
        <f>VLOOKUP(AL1490,Tabla4[[#All],[Código Comuna]:[Población 2025 estimada]],3,FALSE)</f>
        <v>#N/A</v>
      </c>
      <c r="AO1490" s="26" t="e">
        <f>VLOOKUP(AL1490,Pobreza!B$1:E$346,4,FALSE)</f>
        <v>#N/A</v>
      </c>
    </row>
    <row r="1491" spans="1:41" ht="252" x14ac:dyDescent="0.25">
      <c r="A1491" s="5">
        <v>1850</v>
      </c>
      <c r="B1491" s="5" t="s">
        <v>2764</v>
      </c>
      <c r="C1491" s="5" t="s">
        <v>2764</v>
      </c>
      <c r="D1491" s="1" t="s">
        <v>2765</v>
      </c>
      <c r="E1491" s="1" t="s">
        <v>60</v>
      </c>
      <c r="F1491" s="1" t="s">
        <v>4913</v>
      </c>
      <c r="G1491" s="1" t="s">
        <v>298</v>
      </c>
      <c r="H1491" s="1" t="s">
        <v>299</v>
      </c>
      <c r="I1491" s="5" t="s">
        <v>4912</v>
      </c>
      <c r="J1491" s="5">
        <v>6</v>
      </c>
      <c r="K1491" s="5" t="s">
        <v>152</v>
      </c>
      <c r="L1491" s="5" t="s">
        <v>21</v>
      </c>
      <c r="M1491" s="5">
        <v>58626</v>
      </c>
      <c r="N1491" s="5" t="s">
        <v>2766</v>
      </c>
      <c r="O1491" s="1" t="s">
        <v>2767</v>
      </c>
      <c r="P1491" s="1" t="s">
        <v>2679</v>
      </c>
      <c r="Q1491" s="1" t="s">
        <v>2679</v>
      </c>
      <c r="R1491" s="1" t="s">
        <v>26</v>
      </c>
      <c r="S1491" s="1" t="s">
        <v>31</v>
      </c>
      <c r="T1491" s="5">
        <v>181445</v>
      </c>
      <c r="U1491" s="1" t="s">
        <v>25</v>
      </c>
      <c r="V1491" s="1" t="s">
        <v>25</v>
      </c>
      <c r="W1491" s="1" t="s">
        <v>25</v>
      </c>
      <c r="X1491" s="1" t="s">
        <v>25</v>
      </c>
      <c r="Y1491" s="1" t="s">
        <v>25</v>
      </c>
      <c r="Z1491" s="1" t="s">
        <v>25</v>
      </c>
      <c r="AA1491" s="1" t="s">
        <v>25</v>
      </c>
      <c r="AB1491" s="1" t="s">
        <v>25</v>
      </c>
      <c r="AC1491" s="1" t="s">
        <v>4394</v>
      </c>
      <c r="AD1491" s="2">
        <v>0</v>
      </c>
      <c r="AE1491" s="2">
        <v>0</v>
      </c>
      <c r="AF1491" s="2">
        <v>105706</v>
      </c>
      <c r="AG1491" s="2">
        <v>124094</v>
      </c>
      <c r="AH1491" s="2">
        <v>0</v>
      </c>
      <c r="AI1491" s="2">
        <v>0</v>
      </c>
      <c r="AJ1491" s="2">
        <v>0</v>
      </c>
      <c r="AK1491" s="2">
        <v>0</v>
      </c>
      <c r="AL1491" s="25" t="e">
        <f>VLOOKUP(H1491,Tabla3[[#All],[Comuna]:[Codigo Comuna]],2,FALSE)</f>
        <v>#N/A</v>
      </c>
      <c r="AM1491" s="28" t="e">
        <f>VLOOKUP(AL1491,Poblacion!E$1:G$347,3,FALSE)</f>
        <v>#N/A</v>
      </c>
      <c r="AN1491" s="28" t="e">
        <f>VLOOKUP(AL1491,Tabla4[[#All],[Código Comuna]:[Población 2025 estimada]],3,FALSE)</f>
        <v>#N/A</v>
      </c>
      <c r="AO1491" s="26" t="e">
        <f>VLOOKUP(AL1491,Pobreza!B$1:E$346,4,FALSE)</f>
        <v>#N/A</v>
      </c>
    </row>
    <row r="1492" spans="1:41" ht="252" x14ac:dyDescent="0.25">
      <c r="A1492" s="6"/>
      <c r="B1492" s="5" t="s">
        <v>2764</v>
      </c>
      <c r="C1492" s="5" t="s">
        <v>2764</v>
      </c>
      <c r="D1492" s="1" t="s">
        <v>2765</v>
      </c>
      <c r="E1492" s="1" t="s">
        <v>60</v>
      </c>
      <c r="F1492" s="1" t="s">
        <v>4913</v>
      </c>
      <c r="G1492" s="1" t="s">
        <v>298</v>
      </c>
      <c r="H1492" s="1" t="s">
        <v>299</v>
      </c>
      <c r="I1492" s="5" t="s">
        <v>4912</v>
      </c>
      <c r="J1492" s="6"/>
      <c r="K1492" s="5" t="s">
        <v>152</v>
      </c>
      <c r="L1492" s="5" t="s">
        <v>32</v>
      </c>
      <c r="M1492" s="5">
        <v>58626</v>
      </c>
      <c r="N1492" s="5" t="s">
        <v>2766</v>
      </c>
      <c r="O1492" s="1" t="s">
        <v>2767</v>
      </c>
      <c r="P1492" s="1" t="s">
        <v>2679</v>
      </c>
      <c r="Q1492" s="1" t="s">
        <v>25</v>
      </c>
      <c r="R1492" s="1" t="s">
        <v>26</v>
      </c>
      <c r="S1492" s="1" t="s">
        <v>33</v>
      </c>
      <c r="T1492" s="5">
        <v>181447</v>
      </c>
      <c r="U1492" s="1" t="s">
        <v>25</v>
      </c>
      <c r="V1492" s="1" t="s">
        <v>25</v>
      </c>
      <c r="W1492" s="1" t="s">
        <v>25</v>
      </c>
      <c r="X1492" s="1" t="s">
        <v>25</v>
      </c>
      <c r="Y1492" s="1" t="s">
        <v>25</v>
      </c>
      <c r="Z1492" s="1" t="s">
        <v>25</v>
      </c>
      <c r="AA1492" s="1" t="s">
        <v>25</v>
      </c>
      <c r="AB1492" s="1" t="s">
        <v>25</v>
      </c>
      <c r="AC1492" s="1" t="s">
        <v>4394</v>
      </c>
      <c r="AD1492" s="2">
        <v>0</v>
      </c>
      <c r="AE1492" s="2">
        <v>0</v>
      </c>
      <c r="AF1492" s="2">
        <v>200</v>
      </c>
      <c r="AG1492" s="2">
        <v>0</v>
      </c>
      <c r="AH1492" s="2">
        <v>0</v>
      </c>
      <c r="AI1492" s="2">
        <v>0</v>
      </c>
      <c r="AJ1492" s="2">
        <v>0</v>
      </c>
      <c r="AK1492" s="2">
        <v>0</v>
      </c>
      <c r="AL1492" s="25" t="e">
        <f>VLOOKUP(H1492,Tabla3[[#All],[Comuna]:[Codigo Comuna]],2,FALSE)</f>
        <v>#N/A</v>
      </c>
      <c r="AM1492" s="28" t="e">
        <f>VLOOKUP(AL1492,Poblacion!E$1:G$347,3,FALSE)</f>
        <v>#N/A</v>
      </c>
      <c r="AN1492" s="28" t="e">
        <f>VLOOKUP(AL1492,Tabla4[[#All],[Código Comuna]:[Población 2025 estimada]],3,FALSE)</f>
        <v>#N/A</v>
      </c>
      <c r="AO1492" s="26" t="e">
        <f>VLOOKUP(AL1492,Pobreza!B$1:E$346,4,FALSE)</f>
        <v>#N/A</v>
      </c>
    </row>
    <row r="1493" spans="1:41" ht="252" x14ac:dyDescent="0.25">
      <c r="A1493" s="5">
        <v>1851</v>
      </c>
      <c r="B1493" s="5" t="s">
        <v>2764</v>
      </c>
      <c r="C1493" s="5" t="s">
        <v>2764</v>
      </c>
      <c r="D1493" s="1" t="s">
        <v>2765</v>
      </c>
      <c r="E1493" s="1" t="s">
        <v>60</v>
      </c>
      <c r="F1493" s="1" t="s">
        <v>4913</v>
      </c>
      <c r="G1493" s="1" t="s">
        <v>298</v>
      </c>
      <c r="H1493" s="1" t="s">
        <v>299</v>
      </c>
      <c r="I1493" s="5" t="s">
        <v>4911</v>
      </c>
      <c r="J1493" s="5">
        <v>2</v>
      </c>
      <c r="K1493" s="5" t="s">
        <v>152</v>
      </c>
      <c r="L1493" s="5" t="s">
        <v>21</v>
      </c>
      <c r="M1493" s="5">
        <v>58624</v>
      </c>
      <c r="N1493" s="5" t="s">
        <v>2768</v>
      </c>
      <c r="O1493" s="1" t="s">
        <v>2769</v>
      </c>
      <c r="P1493" s="1" t="s">
        <v>2679</v>
      </c>
      <c r="Q1493" s="1" t="s">
        <v>2679</v>
      </c>
      <c r="R1493" s="1" t="s">
        <v>26</v>
      </c>
      <c r="S1493" s="1" t="s">
        <v>31</v>
      </c>
      <c r="T1493" s="5">
        <v>181441</v>
      </c>
      <c r="U1493" s="1" t="s">
        <v>25</v>
      </c>
      <c r="V1493" s="1" t="s">
        <v>25</v>
      </c>
      <c r="W1493" s="1" t="s">
        <v>25</v>
      </c>
      <c r="X1493" s="1" t="s">
        <v>25</v>
      </c>
      <c r="Y1493" s="1" t="s">
        <v>25</v>
      </c>
      <c r="Z1493" s="1" t="s">
        <v>25</v>
      </c>
      <c r="AA1493" s="1" t="s">
        <v>25</v>
      </c>
      <c r="AB1493" s="1" t="s">
        <v>25</v>
      </c>
      <c r="AC1493" s="1" t="s">
        <v>4394</v>
      </c>
      <c r="AD1493" s="2">
        <v>0</v>
      </c>
      <c r="AE1493" s="2">
        <v>95000</v>
      </c>
      <c r="AF1493" s="2">
        <v>124793</v>
      </c>
      <c r="AG1493" s="2">
        <v>0</v>
      </c>
      <c r="AH1493" s="2">
        <v>0</v>
      </c>
      <c r="AI1493" s="2">
        <v>0</v>
      </c>
      <c r="AJ1493" s="2">
        <v>0</v>
      </c>
      <c r="AK1493" s="2">
        <v>0</v>
      </c>
      <c r="AL1493" s="25" t="e">
        <f>VLOOKUP(H1493,Tabla3[[#All],[Comuna]:[Codigo Comuna]],2,FALSE)</f>
        <v>#N/A</v>
      </c>
      <c r="AM1493" s="28" t="e">
        <f>VLOOKUP(AL1493,Poblacion!E$1:G$347,3,FALSE)</f>
        <v>#N/A</v>
      </c>
      <c r="AN1493" s="28" t="e">
        <f>VLOOKUP(AL1493,Tabla4[[#All],[Código Comuna]:[Población 2025 estimada]],3,FALSE)</f>
        <v>#N/A</v>
      </c>
      <c r="AO1493" s="26" t="e">
        <f>VLOOKUP(AL1493,Pobreza!B$1:E$346,4,FALSE)</f>
        <v>#N/A</v>
      </c>
    </row>
    <row r="1494" spans="1:41" ht="108" x14ac:dyDescent="0.25">
      <c r="A1494" s="5">
        <v>1852</v>
      </c>
      <c r="B1494" s="5" t="s">
        <v>2764</v>
      </c>
      <c r="C1494" s="5" t="s">
        <v>2764</v>
      </c>
      <c r="D1494" s="1" t="s">
        <v>2765</v>
      </c>
      <c r="E1494" s="1" t="s">
        <v>168</v>
      </c>
      <c r="F1494" s="1" t="str">
        <f t="shared" si="23"/>
        <v>AYSÉN</v>
      </c>
      <c r="G1494" s="1" t="s">
        <v>477</v>
      </c>
      <c r="H1494" s="1" t="s">
        <v>478</v>
      </c>
      <c r="I1494" s="5" t="s">
        <v>4911</v>
      </c>
      <c r="J1494" s="5">
        <v>5</v>
      </c>
      <c r="K1494" s="5" t="s">
        <v>152</v>
      </c>
      <c r="L1494" s="5" t="s">
        <v>21</v>
      </c>
      <c r="M1494" s="5">
        <v>57412</v>
      </c>
      <c r="N1494" s="5" t="s">
        <v>2770</v>
      </c>
      <c r="O1494" s="1" t="s">
        <v>2771</v>
      </c>
      <c r="P1494" s="1" t="s">
        <v>2679</v>
      </c>
      <c r="Q1494" s="1" t="s">
        <v>2679</v>
      </c>
      <c r="R1494" s="1" t="s">
        <v>26</v>
      </c>
      <c r="S1494" s="1" t="s">
        <v>31</v>
      </c>
      <c r="T1494" s="5">
        <v>178692</v>
      </c>
      <c r="U1494" s="1" t="s">
        <v>25</v>
      </c>
      <c r="V1494" s="1" t="s">
        <v>25</v>
      </c>
      <c r="W1494" s="1" t="s">
        <v>25</v>
      </c>
      <c r="X1494" s="1" t="s">
        <v>25</v>
      </c>
      <c r="Y1494" s="1" t="s">
        <v>25</v>
      </c>
      <c r="Z1494" s="1" t="s">
        <v>86</v>
      </c>
      <c r="AA1494" s="1" t="s">
        <v>25</v>
      </c>
      <c r="AB1494" s="1" t="s">
        <v>25</v>
      </c>
      <c r="AC1494" s="1" t="s">
        <v>4394</v>
      </c>
      <c r="AD1494" s="2">
        <v>0</v>
      </c>
      <c r="AE1494" s="2">
        <v>150000</v>
      </c>
      <c r="AF1494" s="2">
        <v>229000</v>
      </c>
      <c r="AG1494" s="2">
        <v>0</v>
      </c>
      <c r="AH1494" s="2">
        <v>0</v>
      </c>
      <c r="AI1494" s="2">
        <v>0</v>
      </c>
      <c r="AJ1494" s="2">
        <v>0</v>
      </c>
      <c r="AK1494" s="2">
        <v>0</v>
      </c>
      <c r="AL1494" s="25" t="e">
        <f>VLOOKUP(H1494,Tabla3[[#All],[Comuna]:[Codigo Comuna]],2,FALSE)</f>
        <v>#N/A</v>
      </c>
      <c r="AM1494" s="28" t="e">
        <f>VLOOKUP(AL1494,Poblacion!E$1:G$347,3,FALSE)</f>
        <v>#N/A</v>
      </c>
      <c r="AN1494" s="28" t="e">
        <f>VLOOKUP(AL1494,Tabla4[[#All],[Código Comuna]:[Población 2025 estimada]],3,FALSE)</f>
        <v>#N/A</v>
      </c>
      <c r="AO1494" s="26" t="e">
        <f>VLOOKUP(AL1494,Pobreza!B$1:E$346,4,FALSE)</f>
        <v>#N/A</v>
      </c>
    </row>
    <row r="1495" spans="1:41" ht="288" x14ac:dyDescent="0.25">
      <c r="A1495" s="5">
        <v>1853</v>
      </c>
      <c r="B1495" s="5" t="s">
        <v>2764</v>
      </c>
      <c r="C1495" s="5" t="s">
        <v>2764</v>
      </c>
      <c r="D1495" s="1" t="s">
        <v>2765</v>
      </c>
      <c r="E1495" s="1" t="s">
        <v>123</v>
      </c>
      <c r="F1495" s="1" t="str">
        <f t="shared" si="23"/>
        <v>INTERREGIONAL</v>
      </c>
      <c r="G1495" s="1" t="s">
        <v>2774</v>
      </c>
      <c r="H1495" s="1" t="s">
        <v>1996</v>
      </c>
      <c r="I1495" s="5" t="s">
        <v>4911</v>
      </c>
      <c r="J1495" s="5">
        <v>3</v>
      </c>
      <c r="K1495" s="5" t="s">
        <v>152</v>
      </c>
      <c r="L1495" s="5" t="s">
        <v>21</v>
      </c>
      <c r="M1495" s="5">
        <v>57413</v>
      </c>
      <c r="N1495" s="5" t="s">
        <v>2772</v>
      </c>
      <c r="O1495" s="1" t="s">
        <v>2773</v>
      </c>
      <c r="P1495" s="1" t="s">
        <v>2679</v>
      </c>
      <c r="Q1495" s="1" t="s">
        <v>2679</v>
      </c>
      <c r="R1495" s="1" t="s">
        <v>26</v>
      </c>
      <c r="S1495" s="1" t="s">
        <v>31</v>
      </c>
      <c r="T1495" s="5">
        <v>178695</v>
      </c>
      <c r="U1495" s="1" t="s">
        <v>25</v>
      </c>
      <c r="V1495" s="1" t="s">
        <v>25</v>
      </c>
      <c r="W1495" s="1" t="s">
        <v>25</v>
      </c>
      <c r="X1495" s="1" t="s">
        <v>25</v>
      </c>
      <c r="Y1495" s="1" t="s">
        <v>25</v>
      </c>
      <c r="Z1495" s="1" t="s">
        <v>25</v>
      </c>
      <c r="AA1495" s="1" t="s">
        <v>25</v>
      </c>
      <c r="AB1495" s="1" t="s">
        <v>25</v>
      </c>
      <c r="AC1495" s="1" t="s">
        <v>4394</v>
      </c>
      <c r="AD1495" s="2">
        <v>0</v>
      </c>
      <c r="AE1495" s="2">
        <v>190000</v>
      </c>
      <c r="AF1495" s="2">
        <v>85106</v>
      </c>
      <c r="AG1495" s="2">
        <v>0</v>
      </c>
      <c r="AH1495" s="2">
        <v>0</v>
      </c>
      <c r="AI1495" s="2">
        <v>0</v>
      </c>
      <c r="AJ1495" s="2">
        <v>0</v>
      </c>
      <c r="AK1495" s="2">
        <v>0</v>
      </c>
      <c r="AL1495" s="25" t="e">
        <f>VLOOKUP(H1495,Tabla3[[#All],[Comuna]:[Codigo Comuna]],2,FALSE)</f>
        <v>#N/A</v>
      </c>
      <c r="AM1495" s="28" t="e">
        <f>VLOOKUP(AL1495,Poblacion!E$1:G$347,3,FALSE)</f>
        <v>#N/A</v>
      </c>
      <c r="AN1495" s="28" t="e">
        <f>VLOOKUP(AL1495,Tabla4[[#All],[Código Comuna]:[Población 2025 estimada]],3,FALSE)</f>
        <v>#N/A</v>
      </c>
      <c r="AO1495" s="26" t="e">
        <f>VLOOKUP(AL1495,Pobreza!B$1:E$346,4,FALSE)</f>
        <v>#N/A</v>
      </c>
    </row>
    <row r="1496" spans="1:41" ht="24" x14ac:dyDescent="0.25">
      <c r="A1496" s="5">
        <v>1854</v>
      </c>
      <c r="B1496" s="5" t="s">
        <v>2764</v>
      </c>
      <c r="C1496" s="5" t="s">
        <v>2764</v>
      </c>
      <c r="D1496" s="1" t="s">
        <v>2765</v>
      </c>
      <c r="E1496" s="1" t="s">
        <v>123</v>
      </c>
      <c r="F1496" s="1" t="str">
        <f t="shared" si="23"/>
        <v>INTERREGIONAL</v>
      </c>
      <c r="G1496" s="1" t="s">
        <v>127</v>
      </c>
      <c r="H1496" s="1" t="s">
        <v>122</v>
      </c>
      <c r="I1496" s="5" t="s">
        <v>4911</v>
      </c>
      <c r="J1496" s="5">
        <v>4</v>
      </c>
      <c r="K1496" s="5" t="s">
        <v>152</v>
      </c>
      <c r="L1496" s="5" t="s">
        <v>21</v>
      </c>
      <c r="M1496" s="5">
        <v>57414</v>
      </c>
      <c r="N1496" s="5" t="s">
        <v>2775</v>
      </c>
      <c r="O1496" s="1" t="s">
        <v>2776</v>
      </c>
      <c r="P1496" s="1" t="s">
        <v>2679</v>
      </c>
      <c r="Q1496" s="1" t="s">
        <v>2679</v>
      </c>
      <c r="R1496" s="1" t="s">
        <v>26</v>
      </c>
      <c r="S1496" s="1" t="s">
        <v>31</v>
      </c>
      <c r="T1496" s="5">
        <v>178697</v>
      </c>
      <c r="U1496" s="1" t="s">
        <v>25</v>
      </c>
      <c r="V1496" s="1" t="s">
        <v>25</v>
      </c>
      <c r="W1496" s="1" t="s">
        <v>25</v>
      </c>
      <c r="X1496" s="1" t="s">
        <v>25</v>
      </c>
      <c r="Y1496" s="1" t="s">
        <v>25</v>
      </c>
      <c r="Z1496" s="1" t="s">
        <v>25</v>
      </c>
      <c r="AA1496" s="1" t="s">
        <v>25</v>
      </c>
      <c r="AB1496" s="1" t="s">
        <v>25</v>
      </c>
      <c r="AC1496" s="1" t="s">
        <v>4394</v>
      </c>
      <c r="AD1496" s="2">
        <v>0</v>
      </c>
      <c r="AE1496" s="2">
        <v>90000</v>
      </c>
      <c r="AF1496" s="2">
        <v>199992</v>
      </c>
      <c r="AG1496" s="2">
        <v>0</v>
      </c>
      <c r="AH1496" s="2">
        <v>0</v>
      </c>
      <c r="AI1496" s="2">
        <v>0</v>
      </c>
      <c r="AJ1496" s="2">
        <v>0</v>
      </c>
      <c r="AK1496" s="2">
        <v>0</v>
      </c>
      <c r="AL1496" s="25" t="e">
        <f>VLOOKUP(H1496,Tabla3[[#All],[Comuna]:[Codigo Comuna]],2,FALSE)</f>
        <v>#N/A</v>
      </c>
      <c r="AM1496" s="28" t="e">
        <f>VLOOKUP(AL1496,Poblacion!E$1:G$347,3,FALSE)</f>
        <v>#N/A</v>
      </c>
      <c r="AN1496" s="28" t="e">
        <f>VLOOKUP(AL1496,Tabla4[[#All],[Código Comuna]:[Población 2025 estimada]],3,FALSE)</f>
        <v>#N/A</v>
      </c>
      <c r="AO1496" s="26" t="e">
        <f>VLOOKUP(AL1496,Pobreza!B$1:E$346,4,FALSE)</f>
        <v>#N/A</v>
      </c>
    </row>
    <row r="1497" spans="1:41" ht="24" x14ac:dyDescent="0.25">
      <c r="A1497" s="5">
        <v>1855</v>
      </c>
      <c r="B1497" s="5" t="s">
        <v>2764</v>
      </c>
      <c r="C1497" s="5" t="s">
        <v>2764</v>
      </c>
      <c r="D1497" s="1" t="s">
        <v>2765</v>
      </c>
      <c r="E1497" s="1" t="s">
        <v>123</v>
      </c>
      <c r="F1497" s="1" t="str">
        <f t="shared" si="23"/>
        <v>INTERREGIONAL</v>
      </c>
      <c r="G1497" s="1" t="s">
        <v>127</v>
      </c>
      <c r="H1497" s="1" t="s">
        <v>122</v>
      </c>
      <c r="I1497" s="5" t="s">
        <v>4911</v>
      </c>
      <c r="J1497" s="5">
        <v>1</v>
      </c>
      <c r="K1497" s="5" t="s">
        <v>152</v>
      </c>
      <c r="L1497" s="5" t="s">
        <v>21</v>
      </c>
      <c r="M1497" s="5">
        <v>58447</v>
      </c>
      <c r="N1497" s="5" t="s">
        <v>2777</v>
      </c>
      <c r="O1497" s="1" t="s">
        <v>2778</v>
      </c>
      <c r="P1497" s="1" t="s">
        <v>2679</v>
      </c>
      <c r="Q1497" s="1" t="s">
        <v>2679</v>
      </c>
      <c r="R1497" s="1" t="s">
        <v>26</v>
      </c>
      <c r="S1497" s="1" t="s">
        <v>31</v>
      </c>
      <c r="T1497" s="5">
        <v>180980</v>
      </c>
      <c r="U1497" s="1" t="s">
        <v>25</v>
      </c>
      <c r="V1497" s="1" t="s">
        <v>25</v>
      </c>
      <c r="W1497" s="1" t="s">
        <v>25</v>
      </c>
      <c r="X1497" s="1" t="s">
        <v>25</v>
      </c>
      <c r="Y1497" s="1" t="s">
        <v>25</v>
      </c>
      <c r="Z1497" s="1" t="s">
        <v>25</v>
      </c>
      <c r="AA1497" s="1" t="s">
        <v>25</v>
      </c>
      <c r="AB1497" s="1" t="s">
        <v>25</v>
      </c>
      <c r="AC1497" s="1" t="s">
        <v>4394</v>
      </c>
      <c r="AD1497" s="2">
        <v>0</v>
      </c>
      <c r="AE1497" s="2">
        <v>179800</v>
      </c>
      <c r="AF1497" s="2">
        <v>211710</v>
      </c>
      <c r="AG1497" s="2">
        <v>0</v>
      </c>
      <c r="AH1497" s="2">
        <v>0</v>
      </c>
      <c r="AI1497" s="2">
        <v>0</v>
      </c>
      <c r="AJ1497" s="2">
        <v>0</v>
      </c>
      <c r="AK1497" s="2">
        <v>0</v>
      </c>
      <c r="AL1497" s="25" t="e">
        <f>VLOOKUP(H1497,Tabla3[[#All],[Comuna]:[Codigo Comuna]],2,FALSE)</f>
        <v>#N/A</v>
      </c>
      <c r="AM1497" s="28" t="e">
        <f>VLOOKUP(AL1497,Poblacion!E$1:G$347,3,FALSE)</f>
        <v>#N/A</v>
      </c>
      <c r="AN1497" s="28" t="e">
        <f>VLOOKUP(AL1497,Tabla4[[#All],[Código Comuna]:[Población 2025 estimada]],3,FALSE)</f>
        <v>#N/A</v>
      </c>
      <c r="AO1497" s="26" t="e">
        <f>VLOOKUP(AL1497,Pobreza!B$1:E$346,4,FALSE)</f>
        <v>#N/A</v>
      </c>
    </row>
    <row r="1498" spans="1:41" ht="288" x14ac:dyDescent="0.25">
      <c r="A1498" s="6"/>
      <c r="B1498" s="5" t="s">
        <v>2764</v>
      </c>
      <c r="C1498" s="5" t="s">
        <v>2764</v>
      </c>
      <c r="D1498" s="1" t="s">
        <v>2765</v>
      </c>
      <c r="E1498" s="1" t="s">
        <v>123</v>
      </c>
      <c r="F1498" s="1" t="str">
        <f t="shared" si="23"/>
        <v>INTERREGIONAL</v>
      </c>
      <c r="G1498" s="1" t="s">
        <v>354</v>
      </c>
      <c r="H1498" s="1" t="s">
        <v>2781</v>
      </c>
      <c r="I1498" s="5" t="s">
        <v>4911</v>
      </c>
      <c r="J1498" s="6"/>
      <c r="K1498" s="5" t="s">
        <v>152</v>
      </c>
      <c r="L1498" s="5" t="s">
        <v>32</v>
      </c>
      <c r="M1498" s="5">
        <v>59618</v>
      </c>
      <c r="N1498" s="5" t="s">
        <v>2779</v>
      </c>
      <c r="O1498" s="1" t="s">
        <v>2780</v>
      </c>
      <c r="P1498" s="1" t="s">
        <v>2679</v>
      </c>
      <c r="Q1498" s="1" t="s">
        <v>25</v>
      </c>
      <c r="R1498" s="1" t="s">
        <v>26</v>
      </c>
      <c r="S1498" s="1" t="s">
        <v>31</v>
      </c>
      <c r="T1498" s="5">
        <v>183679</v>
      </c>
      <c r="U1498" s="1" t="s">
        <v>25</v>
      </c>
      <c r="V1498" s="1" t="s">
        <v>25</v>
      </c>
      <c r="W1498" s="1" t="s">
        <v>25</v>
      </c>
      <c r="X1498" s="1" t="s">
        <v>25</v>
      </c>
      <c r="Y1498" s="1" t="s">
        <v>25</v>
      </c>
      <c r="Z1498" s="1" t="s">
        <v>25</v>
      </c>
      <c r="AA1498" s="1" t="s">
        <v>25</v>
      </c>
      <c r="AB1498" s="1" t="s">
        <v>25</v>
      </c>
      <c r="AC1498" s="1" t="s">
        <v>4394</v>
      </c>
      <c r="AD1498" s="2">
        <v>0</v>
      </c>
      <c r="AE1498" s="2">
        <v>20230</v>
      </c>
      <c r="AF1498" s="2">
        <v>71400</v>
      </c>
      <c r="AG1498" s="2">
        <v>0</v>
      </c>
      <c r="AH1498" s="2">
        <v>0</v>
      </c>
      <c r="AI1498" s="2">
        <v>0</v>
      </c>
      <c r="AJ1498" s="2">
        <v>0</v>
      </c>
      <c r="AK1498" s="2">
        <v>0</v>
      </c>
      <c r="AL1498" s="25" t="e">
        <f>VLOOKUP(H1498,Tabla3[[#All],[Comuna]:[Codigo Comuna]],2,FALSE)</f>
        <v>#N/A</v>
      </c>
      <c r="AM1498" s="28" t="e">
        <f>VLOOKUP(AL1498,Poblacion!E$1:G$347,3,FALSE)</f>
        <v>#N/A</v>
      </c>
      <c r="AN1498" s="28" t="e">
        <f>VLOOKUP(AL1498,Tabla4[[#All],[Código Comuna]:[Población 2025 estimada]],3,FALSE)</f>
        <v>#N/A</v>
      </c>
      <c r="AO1498" s="26" t="e">
        <f>VLOOKUP(AL1498,Pobreza!B$1:E$346,4,FALSE)</f>
        <v>#N/A</v>
      </c>
    </row>
    <row r="1499" spans="1:41" ht="108" x14ac:dyDescent="0.25">
      <c r="A1499" s="5">
        <v>1858</v>
      </c>
      <c r="B1499" s="5" t="s">
        <v>2782</v>
      </c>
      <c r="C1499" s="5" t="s">
        <v>2782</v>
      </c>
      <c r="D1499" s="1" t="s">
        <v>2783</v>
      </c>
      <c r="E1499" s="1" t="s">
        <v>18</v>
      </c>
      <c r="F1499" s="1" t="str">
        <f t="shared" si="23"/>
        <v>ARICA Y PARINACOTA</v>
      </c>
      <c r="G1499" s="1" t="s">
        <v>29</v>
      </c>
      <c r="H1499" s="1" t="s">
        <v>29</v>
      </c>
      <c r="I1499" s="5" t="s">
        <v>4911</v>
      </c>
      <c r="J1499" s="5">
        <v>180</v>
      </c>
      <c r="K1499" s="5" t="s">
        <v>20</v>
      </c>
      <c r="L1499" s="5" t="s">
        <v>21</v>
      </c>
      <c r="M1499" s="5">
        <v>50165</v>
      </c>
      <c r="N1499" s="5" t="s">
        <v>2784</v>
      </c>
      <c r="O1499" s="1" t="s">
        <v>2785</v>
      </c>
      <c r="P1499" s="1" t="s">
        <v>2786</v>
      </c>
      <c r="Q1499" s="1" t="s">
        <v>2786</v>
      </c>
      <c r="R1499" s="1" t="s">
        <v>26</v>
      </c>
      <c r="S1499" s="1" t="s">
        <v>27</v>
      </c>
      <c r="T1499" s="5">
        <v>160793</v>
      </c>
      <c r="U1499" s="1" t="s">
        <v>25</v>
      </c>
      <c r="V1499" s="1" t="s">
        <v>25</v>
      </c>
      <c r="W1499" s="1" t="s">
        <v>25</v>
      </c>
      <c r="X1499" s="1" t="s">
        <v>25</v>
      </c>
      <c r="Y1499" s="1" t="s">
        <v>25</v>
      </c>
      <c r="Z1499" s="1" t="s">
        <v>25</v>
      </c>
      <c r="AA1499" s="1" t="s">
        <v>25</v>
      </c>
      <c r="AB1499" s="1" t="s">
        <v>25</v>
      </c>
      <c r="AC1499" s="1" t="s">
        <v>4392</v>
      </c>
      <c r="AD1499" s="2">
        <v>0</v>
      </c>
      <c r="AE1499" s="2">
        <v>23694</v>
      </c>
      <c r="AF1499" s="2">
        <v>95528</v>
      </c>
      <c r="AG1499" s="2">
        <v>0</v>
      </c>
      <c r="AH1499" s="2">
        <v>0</v>
      </c>
      <c r="AI1499" s="2">
        <v>0</v>
      </c>
      <c r="AJ1499" s="2">
        <v>0</v>
      </c>
      <c r="AK1499" s="2">
        <v>0</v>
      </c>
      <c r="AL1499" s="25">
        <f>VLOOKUP(H1499,Tabla3[[#All],[Comuna]:[Codigo Comuna]],2,FALSE)</f>
        <v>15101</v>
      </c>
      <c r="AM1499" s="28">
        <f>VLOOKUP(AL1499,Poblacion!E$1:G$347,3,FALSE)</f>
        <v>241653</v>
      </c>
      <c r="AN1499" s="28">
        <f>VLOOKUP(AL1499,Tabla4[[#All],[Código Comuna]:[Población 2025 estimada]],3,FALSE)</f>
        <v>259064</v>
      </c>
      <c r="AO1499" s="26">
        <f>VLOOKUP(AL1499,Pobreza!B$1:E$346,4,FALSE)</f>
        <v>0.18341139307704171</v>
      </c>
    </row>
    <row r="1500" spans="1:41" ht="108" x14ac:dyDescent="0.25">
      <c r="A1500" s="5">
        <v>1859</v>
      </c>
      <c r="B1500" s="5" t="s">
        <v>2782</v>
      </c>
      <c r="C1500" s="5" t="s">
        <v>2782</v>
      </c>
      <c r="D1500" s="1" t="s">
        <v>2783</v>
      </c>
      <c r="E1500" s="1" t="s">
        <v>18</v>
      </c>
      <c r="F1500" s="1" t="str">
        <f t="shared" si="23"/>
        <v>ARICA Y PARINACOTA</v>
      </c>
      <c r="G1500" s="1" t="s">
        <v>29</v>
      </c>
      <c r="H1500" s="1" t="s">
        <v>29</v>
      </c>
      <c r="I1500" s="5" t="s">
        <v>4911</v>
      </c>
      <c r="J1500" s="5">
        <v>180</v>
      </c>
      <c r="K1500" s="5" t="s">
        <v>20</v>
      </c>
      <c r="L1500" s="5" t="s">
        <v>30</v>
      </c>
      <c r="M1500" s="5">
        <v>50165</v>
      </c>
      <c r="N1500" s="5" t="s">
        <v>2784</v>
      </c>
      <c r="O1500" s="1" t="s">
        <v>2785</v>
      </c>
      <c r="P1500" s="1" t="s">
        <v>2786</v>
      </c>
      <c r="Q1500" s="1" t="s">
        <v>2786</v>
      </c>
      <c r="R1500" s="1" t="s">
        <v>26</v>
      </c>
      <c r="S1500" s="1" t="s">
        <v>31</v>
      </c>
      <c r="T1500" s="5">
        <v>160792</v>
      </c>
      <c r="U1500" s="1" t="s">
        <v>25</v>
      </c>
      <c r="V1500" s="1" t="s">
        <v>25</v>
      </c>
      <c r="W1500" s="1" t="s">
        <v>25</v>
      </c>
      <c r="X1500" s="1" t="s">
        <v>25</v>
      </c>
      <c r="Y1500" s="1" t="s">
        <v>25</v>
      </c>
      <c r="Z1500" s="1" t="s">
        <v>25</v>
      </c>
      <c r="AA1500" s="1" t="s">
        <v>25</v>
      </c>
      <c r="AB1500" s="1" t="s">
        <v>25</v>
      </c>
      <c r="AC1500" s="1" t="s">
        <v>4392</v>
      </c>
      <c r="AD1500" s="2">
        <v>0</v>
      </c>
      <c r="AE1500" s="2">
        <v>477714.60600000003</v>
      </c>
      <c r="AF1500" s="2">
        <v>231694</v>
      </c>
      <c r="AG1500" s="2">
        <v>0</v>
      </c>
      <c r="AH1500" s="2">
        <v>0</v>
      </c>
      <c r="AI1500" s="2">
        <v>0</v>
      </c>
      <c r="AJ1500" s="2">
        <v>0</v>
      </c>
      <c r="AK1500" s="2">
        <v>0</v>
      </c>
      <c r="AL1500" s="25">
        <f>VLOOKUP(H1500,Tabla3[[#All],[Comuna]:[Codigo Comuna]],2,FALSE)</f>
        <v>15101</v>
      </c>
      <c r="AM1500" s="28">
        <f>VLOOKUP(AL1500,Poblacion!E$1:G$347,3,FALSE)</f>
        <v>241653</v>
      </c>
      <c r="AN1500" s="28">
        <f>VLOOKUP(AL1500,Tabla4[[#All],[Código Comuna]:[Población 2025 estimada]],3,FALSE)</f>
        <v>259064</v>
      </c>
      <c r="AO1500" s="26">
        <f>VLOOKUP(AL1500,Pobreza!B$1:E$346,4,FALSE)</f>
        <v>0.18341139307704171</v>
      </c>
    </row>
    <row r="1501" spans="1:41" ht="108" x14ac:dyDescent="0.25">
      <c r="A1501" s="5">
        <v>1861</v>
      </c>
      <c r="B1501" s="5" t="s">
        <v>2782</v>
      </c>
      <c r="C1501" s="5" t="s">
        <v>2782</v>
      </c>
      <c r="D1501" s="1" t="s">
        <v>2783</v>
      </c>
      <c r="E1501" s="1" t="s">
        <v>18</v>
      </c>
      <c r="F1501" s="1" t="str">
        <f t="shared" si="23"/>
        <v>ARICA Y PARINACOTA</v>
      </c>
      <c r="G1501" s="1" t="s">
        <v>29</v>
      </c>
      <c r="H1501" s="1" t="s">
        <v>508</v>
      </c>
      <c r="I1501" s="5" t="s">
        <v>4911</v>
      </c>
      <c r="J1501" s="5">
        <v>179</v>
      </c>
      <c r="K1501" s="5" t="s">
        <v>20</v>
      </c>
      <c r="L1501" s="5" t="s">
        <v>21</v>
      </c>
      <c r="M1501" s="5">
        <v>51825</v>
      </c>
      <c r="N1501" s="5" t="s">
        <v>2787</v>
      </c>
      <c r="O1501" s="1" t="s">
        <v>2788</v>
      </c>
      <c r="P1501" s="1" t="s">
        <v>2786</v>
      </c>
      <c r="Q1501" s="1" t="s">
        <v>2786</v>
      </c>
      <c r="R1501" s="1" t="s">
        <v>26</v>
      </c>
      <c r="S1501" s="1" t="s">
        <v>224</v>
      </c>
      <c r="T1501" s="5">
        <v>164905</v>
      </c>
      <c r="U1501" s="1" t="s">
        <v>2789</v>
      </c>
      <c r="V1501" s="1" t="s">
        <v>25</v>
      </c>
      <c r="W1501" s="1" t="s">
        <v>25</v>
      </c>
      <c r="X1501" s="1" t="s">
        <v>25</v>
      </c>
      <c r="Y1501" s="1" t="s">
        <v>25</v>
      </c>
      <c r="Z1501" s="1" t="s">
        <v>25</v>
      </c>
      <c r="AA1501" s="1" t="s">
        <v>25</v>
      </c>
      <c r="AB1501" s="1" t="s">
        <v>25</v>
      </c>
      <c r="AC1501" s="1" t="s">
        <v>4392</v>
      </c>
      <c r="AD1501" s="2">
        <v>0</v>
      </c>
      <c r="AE1501" s="2">
        <v>150879.068</v>
      </c>
      <c r="AF1501" s="2">
        <v>154561</v>
      </c>
      <c r="AG1501" s="2">
        <v>0</v>
      </c>
      <c r="AH1501" s="2">
        <v>0</v>
      </c>
      <c r="AI1501" s="2">
        <v>0</v>
      </c>
      <c r="AJ1501" s="2">
        <v>0</v>
      </c>
      <c r="AK1501" s="2">
        <v>0</v>
      </c>
      <c r="AL1501" s="25">
        <f>VLOOKUP(H1501,Tabla3[[#All],[Comuna]:[Codigo Comuna]],2,FALSE)</f>
        <v>15102</v>
      </c>
      <c r="AM1501" s="28">
        <f>VLOOKUP(AL1501,Poblacion!E$1:G$347,3,FALSE)</f>
        <v>861</v>
      </c>
      <c r="AN1501" s="28">
        <f>VLOOKUP(AL1501,Tabla4[[#All],[Código Comuna]:[Población 2025 estimada]],3,FALSE)</f>
        <v>1248</v>
      </c>
      <c r="AO1501" s="26">
        <f>VLOOKUP(AL1501,Pobreza!B$1:E$346,4,FALSE)</f>
        <v>0.37040375362508982</v>
      </c>
    </row>
    <row r="1502" spans="1:41" ht="108" x14ac:dyDescent="0.25">
      <c r="A1502" s="5">
        <v>1860</v>
      </c>
      <c r="B1502" s="5" t="s">
        <v>2782</v>
      </c>
      <c r="C1502" s="5" t="s">
        <v>2782</v>
      </c>
      <c r="D1502" s="1" t="s">
        <v>2783</v>
      </c>
      <c r="E1502" s="1" t="s">
        <v>18</v>
      </c>
      <c r="F1502" s="1" t="str">
        <f t="shared" si="23"/>
        <v>ARICA Y PARINACOTA</v>
      </c>
      <c r="G1502" s="1" t="s">
        <v>29</v>
      </c>
      <c r="H1502" s="1" t="s">
        <v>508</v>
      </c>
      <c r="I1502" s="5" t="s">
        <v>4911</v>
      </c>
      <c r="J1502" s="5">
        <v>179</v>
      </c>
      <c r="K1502" s="5" t="s">
        <v>20</v>
      </c>
      <c r="L1502" s="5" t="s">
        <v>30</v>
      </c>
      <c r="M1502" s="5">
        <v>51825</v>
      </c>
      <c r="N1502" s="5" t="s">
        <v>2787</v>
      </c>
      <c r="O1502" s="1" t="s">
        <v>2788</v>
      </c>
      <c r="P1502" s="1" t="s">
        <v>2786</v>
      </c>
      <c r="Q1502" s="1" t="s">
        <v>2786</v>
      </c>
      <c r="R1502" s="1" t="s">
        <v>26</v>
      </c>
      <c r="S1502" s="1" t="s">
        <v>135</v>
      </c>
      <c r="T1502" s="5">
        <v>164903</v>
      </c>
      <c r="U1502" s="1" t="s">
        <v>2789</v>
      </c>
      <c r="V1502" s="1" t="s">
        <v>25</v>
      </c>
      <c r="W1502" s="1" t="s">
        <v>25</v>
      </c>
      <c r="X1502" s="1" t="s">
        <v>25</v>
      </c>
      <c r="Y1502" s="1" t="s">
        <v>25</v>
      </c>
      <c r="Z1502" s="1" t="s">
        <v>25</v>
      </c>
      <c r="AA1502" s="1" t="s">
        <v>25</v>
      </c>
      <c r="AB1502" s="1" t="s">
        <v>25</v>
      </c>
      <c r="AC1502" s="1" t="s">
        <v>4392</v>
      </c>
      <c r="AD1502" s="2">
        <v>35085.96</v>
      </c>
      <c r="AE1502" s="2">
        <v>2494476.5649999999</v>
      </c>
      <c r="AF1502" s="2">
        <v>1423052</v>
      </c>
      <c r="AG1502" s="2">
        <v>0</v>
      </c>
      <c r="AH1502" s="2">
        <v>0</v>
      </c>
      <c r="AI1502" s="2">
        <v>0</v>
      </c>
      <c r="AJ1502" s="2">
        <v>0</v>
      </c>
      <c r="AK1502" s="2">
        <v>0</v>
      </c>
      <c r="AL1502" s="25">
        <f>VLOOKUP(H1502,Tabla3[[#All],[Comuna]:[Codigo Comuna]],2,FALSE)</f>
        <v>15102</v>
      </c>
      <c r="AM1502" s="28">
        <f>VLOOKUP(AL1502,Poblacion!E$1:G$347,3,FALSE)</f>
        <v>861</v>
      </c>
      <c r="AN1502" s="28">
        <f>VLOOKUP(AL1502,Tabla4[[#All],[Código Comuna]:[Población 2025 estimada]],3,FALSE)</f>
        <v>1248</v>
      </c>
      <c r="AO1502" s="26">
        <f>VLOOKUP(AL1502,Pobreza!B$1:E$346,4,FALSE)</f>
        <v>0.37040375362508982</v>
      </c>
    </row>
    <row r="1503" spans="1:41" ht="36" x14ac:dyDescent="0.25">
      <c r="A1503" s="5">
        <v>1863</v>
      </c>
      <c r="B1503" s="5" t="s">
        <v>2782</v>
      </c>
      <c r="C1503" s="5" t="s">
        <v>2782</v>
      </c>
      <c r="D1503" s="1" t="s">
        <v>2783</v>
      </c>
      <c r="E1503" s="1" t="s">
        <v>18</v>
      </c>
      <c r="F1503" s="1" t="str">
        <f t="shared" si="23"/>
        <v>ARICA Y PARINACOTA</v>
      </c>
      <c r="G1503" s="1" t="s">
        <v>29</v>
      </c>
      <c r="H1503" s="1" t="s">
        <v>29</v>
      </c>
      <c r="I1503" s="5" t="s">
        <v>4912</v>
      </c>
      <c r="J1503" s="5">
        <v>400</v>
      </c>
      <c r="K1503" s="5" t="s">
        <v>20</v>
      </c>
      <c r="L1503" s="5" t="s">
        <v>21</v>
      </c>
      <c r="M1503" s="5">
        <v>51640</v>
      </c>
      <c r="N1503" s="5" t="s">
        <v>2790</v>
      </c>
      <c r="O1503" s="1" t="s">
        <v>2791</v>
      </c>
      <c r="P1503" s="1" t="s">
        <v>2792</v>
      </c>
      <c r="Q1503" s="1" t="s">
        <v>4915</v>
      </c>
      <c r="R1503" s="1" t="s">
        <v>26</v>
      </c>
      <c r="S1503" s="1" t="s">
        <v>27</v>
      </c>
      <c r="T1503" s="5">
        <v>177827</v>
      </c>
      <c r="U1503" s="1" t="s">
        <v>2789</v>
      </c>
      <c r="V1503" s="1" t="s">
        <v>25</v>
      </c>
      <c r="W1503" s="1" t="s">
        <v>25</v>
      </c>
      <c r="X1503" s="1" t="s">
        <v>25</v>
      </c>
      <c r="Y1503" s="1" t="s">
        <v>25</v>
      </c>
      <c r="Z1503" s="1" t="s">
        <v>25</v>
      </c>
      <c r="AA1503" s="1" t="s">
        <v>25</v>
      </c>
      <c r="AB1503" s="1" t="s">
        <v>25</v>
      </c>
      <c r="AC1503" s="1" t="s">
        <v>4392</v>
      </c>
      <c r="AD1503" s="2">
        <v>0</v>
      </c>
      <c r="AE1503" s="2">
        <v>0</v>
      </c>
      <c r="AF1503" s="2">
        <v>2578</v>
      </c>
      <c r="AG1503" s="2">
        <v>351014</v>
      </c>
      <c r="AH1503" s="2">
        <v>353579</v>
      </c>
      <c r="AI1503" s="2">
        <v>516</v>
      </c>
      <c r="AJ1503" s="2">
        <v>0</v>
      </c>
      <c r="AK1503" s="2">
        <v>0</v>
      </c>
      <c r="AL1503" s="25">
        <f>VLOOKUP(H1503,Tabla3[[#All],[Comuna]:[Codigo Comuna]],2,FALSE)</f>
        <v>15101</v>
      </c>
      <c r="AM1503" s="28">
        <f>VLOOKUP(AL1503,Poblacion!E$1:G$347,3,FALSE)</f>
        <v>241653</v>
      </c>
      <c r="AN1503" s="28">
        <f>VLOOKUP(AL1503,Tabla4[[#All],[Código Comuna]:[Población 2025 estimada]],3,FALSE)</f>
        <v>259064</v>
      </c>
      <c r="AO1503" s="26">
        <f>VLOOKUP(AL1503,Pobreza!B$1:E$346,4,FALSE)</f>
        <v>0.18341139307704171</v>
      </c>
    </row>
    <row r="1504" spans="1:41" ht="36" x14ac:dyDescent="0.25">
      <c r="A1504" s="5">
        <v>1862</v>
      </c>
      <c r="B1504" s="5" t="s">
        <v>2782</v>
      </c>
      <c r="C1504" s="5" t="s">
        <v>2782</v>
      </c>
      <c r="D1504" s="1" t="s">
        <v>2783</v>
      </c>
      <c r="E1504" s="1" t="s">
        <v>18</v>
      </c>
      <c r="F1504" s="1" t="str">
        <f t="shared" si="23"/>
        <v>ARICA Y PARINACOTA</v>
      </c>
      <c r="G1504" s="1" t="s">
        <v>29</v>
      </c>
      <c r="H1504" s="1" t="s">
        <v>29</v>
      </c>
      <c r="I1504" s="5" t="s">
        <v>4912</v>
      </c>
      <c r="J1504" s="5">
        <v>400</v>
      </c>
      <c r="K1504" s="5" t="s">
        <v>20</v>
      </c>
      <c r="L1504" s="5" t="s">
        <v>30</v>
      </c>
      <c r="M1504" s="5">
        <v>51640</v>
      </c>
      <c r="N1504" s="5" t="s">
        <v>2790</v>
      </c>
      <c r="O1504" s="1" t="s">
        <v>2791</v>
      </c>
      <c r="P1504" s="1" t="s">
        <v>2792</v>
      </c>
      <c r="Q1504" s="1" t="s">
        <v>4915</v>
      </c>
      <c r="R1504" s="1" t="s">
        <v>26</v>
      </c>
      <c r="S1504" s="1" t="s">
        <v>31</v>
      </c>
      <c r="T1504" s="5">
        <v>160797</v>
      </c>
      <c r="U1504" s="1" t="s">
        <v>2789</v>
      </c>
      <c r="V1504" s="1" t="s">
        <v>25</v>
      </c>
      <c r="W1504" s="1" t="s">
        <v>25</v>
      </c>
      <c r="X1504" s="1" t="s">
        <v>25</v>
      </c>
      <c r="Y1504" s="1" t="s">
        <v>25</v>
      </c>
      <c r="Z1504" s="1" t="s">
        <v>25</v>
      </c>
      <c r="AA1504" s="1" t="s">
        <v>25</v>
      </c>
      <c r="AB1504" s="1" t="s">
        <v>25</v>
      </c>
      <c r="AC1504" s="1" t="s">
        <v>4392</v>
      </c>
      <c r="AD1504" s="2">
        <v>0</v>
      </c>
      <c r="AE1504" s="2">
        <v>0</v>
      </c>
      <c r="AF1504" s="2">
        <v>7732</v>
      </c>
      <c r="AG1504" s="2">
        <v>1031000</v>
      </c>
      <c r="AH1504" s="2">
        <v>4218323</v>
      </c>
      <c r="AI1504" s="2">
        <v>0</v>
      </c>
      <c r="AJ1504" s="2">
        <v>0</v>
      </c>
      <c r="AK1504" s="2">
        <v>0</v>
      </c>
      <c r="AL1504" s="25">
        <f>VLOOKUP(H1504,Tabla3[[#All],[Comuna]:[Codigo Comuna]],2,FALSE)</f>
        <v>15101</v>
      </c>
      <c r="AM1504" s="28">
        <f>VLOOKUP(AL1504,Poblacion!E$1:G$347,3,FALSE)</f>
        <v>241653</v>
      </c>
      <c r="AN1504" s="28">
        <f>VLOOKUP(AL1504,Tabla4[[#All],[Código Comuna]:[Población 2025 estimada]],3,FALSE)</f>
        <v>259064</v>
      </c>
      <c r="AO1504" s="26">
        <f>VLOOKUP(AL1504,Pobreza!B$1:E$346,4,FALSE)</f>
        <v>0.18341139307704171</v>
      </c>
    </row>
    <row r="1505" spans="1:41" ht="108" x14ac:dyDescent="0.25">
      <c r="A1505" s="5">
        <v>1864</v>
      </c>
      <c r="B1505" s="5" t="s">
        <v>2782</v>
      </c>
      <c r="C1505" s="5" t="s">
        <v>2782</v>
      </c>
      <c r="D1505" s="1" t="s">
        <v>2783</v>
      </c>
      <c r="E1505" s="1" t="s">
        <v>18</v>
      </c>
      <c r="F1505" s="1" t="str">
        <f t="shared" si="23"/>
        <v>ARICA Y PARINACOTA</v>
      </c>
      <c r="G1505" s="1" t="s">
        <v>29</v>
      </c>
      <c r="H1505" s="1" t="s">
        <v>29</v>
      </c>
      <c r="I1505" s="5" t="s">
        <v>4911</v>
      </c>
      <c r="J1505" s="5">
        <v>178</v>
      </c>
      <c r="K1505" s="5" t="s">
        <v>20</v>
      </c>
      <c r="L1505" s="5" t="s">
        <v>21</v>
      </c>
      <c r="M1505" s="5">
        <v>55119</v>
      </c>
      <c r="N1505" s="5" t="s">
        <v>2794</v>
      </c>
      <c r="O1505" s="1" t="s">
        <v>2795</v>
      </c>
      <c r="P1505" s="1" t="s">
        <v>2786</v>
      </c>
      <c r="Q1505" s="1" t="s">
        <v>2786</v>
      </c>
      <c r="R1505" s="1" t="s">
        <v>26</v>
      </c>
      <c r="S1505" s="1" t="s">
        <v>27</v>
      </c>
      <c r="T1505" s="5">
        <v>172323</v>
      </c>
      <c r="U1505" s="1" t="s">
        <v>25</v>
      </c>
      <c r="V1505" s="1" t="s">
        <v>25</v>
      </c>
      <c r="W1505" s="1" t="s">
        <v>25</v>
      </c>
      <c r="X1505" s="1" t="s">
        <v>25</v>
      </c>
      <c r="Y1505" s="1" t="s">
        <v>25</v>
      </c>
      <c r="Z1505" s="1" t="s">
        <v>25</v>
      </c>
      <c r="AA1505" s="1" t="s">
        <v>86</v>
      </c>
      <c r="AB1505" s="1" t="s">
        <v>25</v>
      </c>
      <c r="AC1505" s="1" t="s">
        <v>4392</v>
      </c>
      <c r="AD1505" s="2">
        <v>0</v>
      </c>
      <c r="AE1505" s="2">
        <v>109963</v>
      </c>
      <c r="AF1505" s="2">
        <v>249142</v>
      </c>
      <c r="AG1505" s="2">
        <v>0</v>
      </c>
      <c r="AH1505" s="2">
        <v>0</v>
      </c>
      <c r="AI1505" s="2">
        <v>0</v>
      </c>
      <c r="AJ1505" s="2">
        <v>0</v>
      </c>
      <c r="AK1505" s="2">
        <v>0</v>
      </c>
      <c r="AL1505" s="25">
        <f>VLOOKUP(H1505,Tabla3[[#All],[Comuna]:[Codigo Comuna]],2,FALSE)</f>
        <v>15101</v>
      </c>
      <c r="AM1505" s="28">
        <f>VLOOKUP(AL1505,Poblacion!E$1:G$347,3,FALSE)</f>
        <v>241653</v>
      </c>
      <c r="AN1505" s="28">
        <f>VLOOKUP(AL1505,Tabla4[[#All],[Código Comuna]:[Población 2025 estimada]],3,FALSE)</f>
        <v>259064</v>
      </c>
      <c r="AO1505" s="26">
        <f>VLOOKUP(AL1505,Pobreza!B$1:E$346,4,FALSE)</f>
        <v>0.18341139307704171</v>
      </c>
    </row>
    <row r="1506" spans="1:41" ht="108" x14ac:dyDescent="0.25">
      <c r="A1506" s="5">
        <v>1865</v>
      </c>
      <c r="B1506" s="5" t="s">
        <v>2782</v>
      </c>
      <c r="C1506" s="5" t="s">
        <v>2782</v>
      </c>
      <c r="D1506" s="1" t="s">
        <v>2783</v>
      </c>
      <c r="E1506" s="1" t="s">
        <v>18</v>
      </c>
      <c r="F1506" s="1" t="str">
        <f t="shared" si="23"/>
        <v>ARICA Y PARINACOTA</v>
      </c>
      <c r="G1506" s="1" t="s">
        <v>29</v>
      </c>
      <c r="H1506" s="1" t="s">
        <v>29</v>
      </c>
      <c r="I1506" s="5" t="s">
        <v>4911</v>
      </c>
      <c r="J1506" s="5">
        <v>178</v>
      </c>
      <c r="K1506" s="5" t="s">
        <v>20</v>
      </c>
      <c r="L1506" s="5" t="s">
        <v>30</v>
      </c>
      <c r="M1506" s="5">
        <v>55119</v>
      </c>
      <c r="N1506" s="5" t="s">
        <v>2794</v>
      </c>
      <c r="O1506" s="1" t="s">
        <v>2795</v>
      </c>
      <c r="P1506" s="1" t="s">
        <v>2786</v>
      </c>
      <c r="Q1506" s="1" t="s">
        <v>2786</v>
      </c>
      <c r="R1506" s="1" t="s">
        <v>26</v>
      </c>
      <c r="S1506" s="1" t="s">
        <v>31</v>
      </c>
      <c r="T1506" s="5">
        <v>172322</v>
      </c>
      <c r="U1506" s="1" t="s">
        <v>25</v>
      </c>
      <c r="V1506" s="1" t="s">
        <v>25</v>
      </c>
      <c r="W1506" s="1" t="s">
        <v>25</v>
      </c>
      <c r="X1506" s="1" t="s">
        <v>25</v>
      </c>
      <c r="Y1506" s="1" t="s">
        <v>25</v>
      </c>
      <c r="Z1506" s="1" t="s">
        <v>25</v>
      </c>
      <c r="AA1506" s="1" t="s">
        <v>86</v>
      </c>
      <c r="AB1506" s="1" t="s">
        <v>25</v>
      </c>
      <c r="AC1506" s="1" t="s">
        <v>4392</v>
      </c>
      <c r="AD1506" s="2">
        <v>0</v>
      </c>
      <c r="AE1506" s="2">
        <v>1424050</v>
      </c>
      <c r="AF1506" s="2">
        <v>1579795</v>
      </c>
      <c r="AG1506" s="2">
        <v>0</v>
      </c>
      <c r="AH1506" s="2">
        <v>0</v>
      </c>
      <c r="AI1506" s="2">
        <v>0</v>
      </c>
      <c r="AJ1506" s="2">
        <v>0</v>
      </c>
      <c r="AK1506" s="2">
        <v>0</v>
      </c>
      <c r="AL1506" s="25">
        <f>VLOOKUP(H1506,Tabla3[[#All],[Comuna]:[Codigo Comuna]],2,FALSE)</f>
        <v>15101</v>
      </c>
      <c r="AM1506" s="28">
        <f>VLOOKUP(AL1506,Poblacion!E$1:G$347,3,FALSE)</f>
        <v>241653</v>
      </c>
      <c r="AN1506" s="28">
        <f>VLOOKUP(AL1506,Tabla4[[#All],[Código Comuna]:[Población 2025 estimada]],3,FALSE)</f>
        <v>259064</v>
      </c>
      <c r="AO1506" s="26">
        <f>VLOOKUP(AL1506,Pobreza!B$1:E$346,4,FALSE)</f>
        <v>0.18341139307704171</v>
      </c>
    </row>
    <row r="1507" spans="1:41" ht="24" x14ac:dyDescent="0.25">
      <c r="A1507" s="5">
        <v>1866</v>
      </c>
      <c r="B1507" s="5" t="s">
        <v>2782</v>
      </c>
      <c r="C1507" s="5" t="s">
        <v>2782</v>
      </c>
      <c r="D1507" s="1" t="s">
        <v>2783</v>
      </c>
      <c r="E1507" s="1" t="s">
        <v>18</v>
      </c>
      <c r="F1507" s="1" t="str">
        <f t="shared" si="23"/>
        <v>ARICA Y PARINACOTA</v>
      </c>
      <c r="G1507" s="1" t="s">
        <v>501</v>
      </c>
      <c r="H1507" s="1" t="s">
        <v>502</v>
      </c>
      <c r="I1507" s="5" t="s">
        <v>4911</v>
      </c>
      <c r="J1507" s="5">
        <v>181</v>
      </c>
      <c r="K1507" s="5" t="s">
        <v>20</v>
      </c>
      <c r="L1507" s="5" t="s">
        <v>21</v>
      </c>
      <c r="M1507" s="5">
        <v>58883</v>
      </c>
      <c r="N1507" s="5" t="s">
        <v>2796</v>
      </c>
      <c r="O1507" s="1" t="s">
        <v>2797</v>
      </c>
      <c r="P1507" s="1" t="s">
        <v>2792</v>
      </c>
      <c r="Q1507" s="1" t="s">
        <v>2798</v>
      </c>
      <c r="R1507" s="1" t="s">
        <v>89</v>
      </c>
      <c r="S1507" s="1" t="s">
        <v>106</v>
      </c>
      <c r="T1507" s="5">
        <v>181884</v>
      </c>
      <c r="U1507" s="1" t="s">
        <v>25</v>
      </c>
      <c r="V1507" s="1" t="s">
        <v>25</v>
      </c>
      <c r="W1507" s="1" t="s">
        <v>25</v>
      </c>
      <c r="X1507" s="1" t="s">
        <v>25</v>
      </c>
      <c r="Y1507" s="1" t="s">
        <v>25</v>
      </c>
      <c r="Z1507" s="1" t="s">
        <v>25</v>
      </c>
      <c r="AA1507" s="1" t="s">
        <v>25</v>
      </c>
      <c r="AB1507" s="1" t="s">
        <v>25</v>
      </c>
      <c r="AC1507" s="1" t="s">
        <v>4392</v>
      </c>
      <c r="AD1507" s="2">
        <v>0</v>
      </c>
      <c r="AE1507" s="2">
        <v>82623</v>
      </c>
      <c r="AF1507" s="2">
        <v>41240</v>
      </c>
      <c r="AG1507" s="2">
        <v>0</v>
      </c>
      <c r="AH1507" s="2">
        <v>0</v>
      </c>
      <c r="AI1507" s="2">
        <v>0</v>
      </c>
      <c r="AJ1507" s="2">
        <v>0</v>
      </c>
      <c r="AK1507" s="2">
        <v>0</v>
      </c>
      <c r="AL1507" s="25">
        <f>VLOOKUP(H1507,Tabla3[[#All],[Comuna]:[Codigo Comuna]],2,FALSE)</f>
        <v>15201</v>
      </c>
      <c r="AM1507" s="28">
        <f>VLOOKUP(AL1507,Poblacion!E$1:G$347,3,FALSE)</f>
        <v>1547</v>
      </c>
      <c r="AN1507" s="28">
        <f>VLOOKUP(AL1507,Tabla4[[#All],[Código Comuna]:[Población 2025 estimada]],3,FALSE)</f>
        <v>2578</v>
      </c>
      <c r="AO1507" s="26">
        <f>VLOOKUP(AL1507,Pobreza!B$1:E$346,4,FALSE)</f>
        <v>0.3087604023654103</v>
      </c>
    </row>
    <row r="1508" spans="1:41" ht="24" x14ac:dyDescent="0.25">
      <c r="A1508" s="5">
        <v>1867</v>
      </c>
      <c r="B1508" s="5" t="s">
        <v>2782</v>
      </c>
      <c r="C1508" s="5" t="s">
        <v>2782</v>
      </c>
      <c r="D1508" s="1" t="s">
        <v>2783</v>
      </c>
      <c r="E1508" s="1" t="s">
        <v>18</v>
      </c>
      <c r="F1508" s="1" t="str">
        <f t="shared" si="23"/>
        <v>ARICA Y PARINACOTA</v>
      </c>
      <c r="G1508" s="1" t="s">
        <v>501</v>
      </c>
      <c r="H1508" s="1" t="s">
        <v>502</v>
      </c>
      <c r="I1508" s="5" t="s">
        <v>4912</v>
      </c>
      <c r="J1508" s="5">
        <v>397</v>
      </c>
      <c r="K1508" s="5" t="s">
        <v>20</v>
      </c>
      <c r="L1508" s="5" t="s">
        <v>30</v>
      </c>
      <c r="M1508" s="5">
        <v>58883</v>
      </c>
      <c r="N1508" s="5" t="s">
        <v>2796</v>
      </c>
      <c r="O1508" s="1" t="s">
        <v>2797</v>
      </c>
      <c r="P1508" s="1" t="s">
        <v>2792</v>
      </c>
      <c r="Q1508" s="1" t="s">
        <v>2798</v>
      </c>
      <c r="R1508" s="1" t="s">
        <v>26</v>
      </c>
      <c r="S1508" s="1" t="s">
        <v>31</v>
      </c>
      <c r="T1508" s="5">
        <v>181885</v>
      </c>
      <c r="U1508" s="1" t="s">
        <v>25</v>
      </c>
      <c r="V1508" s="1" t="s">
        <v>25</v>
      </c>
      <c r="W1508" s="1" t="s">
        <v>25</v>
      </c>
      <c r="X1508" s="1" t="s">
        <v>25</v>
      </c>
      <c r="Y1508" s="1" t="s">
        <v>25</v>
      </c>
      <c r="Z1508" s="1" t="s">
        <v>25</v>
      </c>
      <c r="AA1508" s="1" t="s">
        <v>25</v>
      </c>
      <c r="AB1508" s="1" t="s">
        <v>25</v>
      </c>
      <c r="AC1508" s="1" t="s">
        <v>4392</v>
      </c>
      <c r="AD1508" s="2">
        <v>0</v>
      </c>
      <c r="AE1508" s="2">
        <v>0</v>
      </c>
      <c r="AF1508" s="2">
        <v>51550</v>
      </c>
      <c r="AG1508" s="2">
        <v>773250</v>
      </c>
      <c r="AH1508" s="2">
        <v>0</v>
      </c>
      <c r="AI1508" s="2">
        <v>0</v>
      </c>
      <c r="AJ1508" s="2">
        <v>0</v>
      </c>
      <c r="AK1508" s="2">
        <v>0</v>
      </c>
      <c r="AL1508" s="25">
        <f>VLOOKUP(H1508,Tabla3[[#All],[Comuna]:[Codigo Comuna]],2,FALSE)</f>
        <v>15201</v>
      </c>
      <c r="AM1508" s="28">
        <f>VLOOKUP(AL1508,Poblacion!E$1:G$347,3,FALSE)</f>
        <v>1547</v>
      </c>
      <c r="AN1508" s="28">
        <f>VLOOKUP(AL1508,Tabla4[[#All],[Código Comuna]:[Población 2025 estimada]],3,FALSE)</f>
        <v>2578</v>
      </c>
      <c r="AO1508" s="26">
        <f>VLOOKUP(AL1508,Pobreza!B$1:E$346,4,FALSE)</f>
        <v>0.3087604023654103</v>
      </c>
    </row>
    <row r="1509" spans="1:41" ht="24" x14ac:dyDescent="0.25">
      <c r="A1509" s="5">
        <v>1869</v>
      </c>
      <c r="B1509" s="5" t="s">
        <v>2782</v>
      </c>
      <c r="C1509" s="5" t="s">
        <v>2782</v>
      </c>
      <c r="D1509" s="1" t="s">
        <v>2783</v>
      </c>
      <c r="E1509" s="1" t="s">
        <v>18</v>
      </c>
      <c r="F1509" s="1" t="str">
        <f t="shared" si="23"/>
        <v>ARICA Y PARINACOTA</v>
      </c>
      <c r="G1509" s="1" t="s">
        <v>29</v>
      </c>
      <c r="H1509" s="1" t="s">
        <v>2801</v>
      </c>
      <c r="I1509" s="5" t="s">
        <v>4912</v>
      </c>
      <c r="J1509" s="5">
        <v>398</v>
      </c>
      <c r="K1509" s="5" t="s">
        <v>20</v>
      </c>
      <c r="L1509" s="5" t="s">
        <v>30</v>
      </c>
      <c r="M1509" s="5">
        <v>58892</v>
      </c>
      <c r="N1509" s="5" t="s">
        <v>2799</v>
      </c>
      <c r="O1509" s="1" t="s">
        <v>2800</v>
      </c>
      <c r="P1509" s="1" t="s">
        <v>2792</v>
      </c>
      <c r="Q1509" s="1" t="s">
        <v>2798</v>
      </c>
      <c r="R1509" s="1" t="s">
        <v>26</v>
      </c>
      <c r="S1509" s="1" t="s">
        <v>31</v>
      </c>
      <c r="T1509" s="5">
        <v>181906</v>
      </c>
      <c r="U1509" s="1" t="s">
        <v>25</v>
      </c>
      <c r="V1509" s="1" t="s">
        <v>25</v>
      </c>
      <c r="W1509" s="1" t="s">
        <v>25</v>
      </c>
      <c r="X1509" s="1" t="s">
        <v>25</v>
      </c>
      <c r="Y1509" s="1" t="s">
        <v>25</v>
      </c>
      <c r="Z1509" s="1" t="s">
        <v>25</v>
      </c>
      <c r="AA1509" s="1" t="s">
        <v>25</v>
      </c>
      <c r="AB1509" s="1" t="s">
        <v>25</v>
      </c>
      <c r="AC1509" s="1" t="s">
        <v>4392</v>
      </c>
      <c r="AD1509" s="2">
        <v>0</v>
      </c>
      <c r="AE1509" s="2">
        <v>0</v>
      </c>
      <c r="AF1509" s="2">
        <v>10310</v>
      </c>
      <c r="AG1509" s="2">
        <v>641282</v>
      </c>
      <c r="AH1509" s="2">
        <v>144340</v>
      </c>
      <c r="AI1509" s="2">
        <v>0</v>
      </c>
      <c r="AJ1509" s="2">
        <v>0</v>
      </c>
      <c r="AK1509" s="2">
        <v>0</v>
      </c>
      <c r="AL1509" s="25" t="e">
        <f>VLOOKUP(H1509,Tabla3[[#All],[Comuna]:[Codigo Comuna]],2,FALSE)</f>
        <v>#N/A</v>
      </c>
      <c r="AM1509" s="28" t="e">
        <f>VLOOKUP(AL1509,Poblacion!E$1:G$347,3,FALSE)</f>
        <v>#N/A</v>
      </c>
      <c r="AN1509" s="28" t="e">
        <f>VLOOKUP(AL1509,Tabla4[[#All],[Código Comuna]:[Población 2025 estimada]],3,FALSE)</f>
        <v>#N/A</v>
      </c>
      <c r="AO1509" s="26" t="e">
        <f>VLOOKUP(AL1509,Pobreza!B$1:E$346,4,FALSE)</f>
        <v>#N/A</v>
      </c>
    </row>
    <row r="1510" spans="1:41" ht="108" x14ac:dyDescent="0.25">
      <c r="A1510" s="5">
        <v>1870</v>
      </c>
      <c r="B1510" s="5" t="s">
        <v>2782</v>
      </c>
      <c r="C1510" s="5" t="s">
        <v>2782</v>
      </c>
      <c r="D1510" s="1" t="s">
        <v>2783</v>
      </c>
      <c r="E1510" s="1" t="s">
        <v>18</v>
      </c>
      <c r="F1510" s="1" t="str">
        <f t="shared" si="23"/>
        <v>ARICA Y PARINACOTA</v>
      </c>
      <c r="G1510" s="1" t="s">
        <v>29</v>
      </c>
      <c r="H1510" s="1" t="s">
        <v>508</v>
      </c>
      <c r="I1510" s="5" t="s">
        <v>4912</v>
      </c>
      <c r="J1510" s="5">
        <v>396</v>
      </c>
      <c r="K1510" s="5" t="s">
        <v>20</v>
      </c>
      <c r="L1510" s="5" t="s">
        <v>21</v>
      </c>
      <c r="M1510" s="5">
        <v>58895</v>
      </c>
      <c r="N1510" s="5" t="s">
        <v>2802</v>
      </c>
      <c r="O1510" s="1" t="s">
        <v>2803</v>
      </c>
      <c r="P1510" s="1" t="s">
        <v>2792</v>
      </c>
      <c r="Q1510" s="1" t="s">
        <v>2786</v>
      </c>
      <c r="R1510" s="1" t="s">
        <v>26</v>
      </c>
      <c r="S1510" s="1" t="s">
        <v>27</v>
      </c>
      <c r="T1510" s="5">
        <v>181911</v>
      </c>
      <c r="U1510" s="1" t="s">
        <v>25</v>
      </c>
      <c r="V1510" s="1" t="s">
        <v>25</v>
      </c>
      <c r="W1510" s="1" t="s">
        <v>25</v>
      </c>
      <c r="X1510" s="1" t="s">
        <v>25</v>
      </c>
      <c r="Y1510" s="1" t="s">
        <v>25</v>
      </c>
      <c r="Z1510" s="1" t="s">
        <v>25</v>
      </c>
      <c r="AA1510" s="1" t="s">
        <v>25</v>
      </c>
      <c r="AB1510" s="1" t="s">
        <v>25</v>
      </c>
      <c r="AC1510" s="1" t="s">
        <v>4392</v>
      </c>
      <c r="AD1510" s="2">
        <v>0</v>
      </c>
      <c r="AE1510" s="2">
        <v>0</v>
      </c>
      <c r="AF1510" s="2">
        <v>10310</v>
      </c>
      <c r="AG1510" s="2">
        <v>22166</v>
      </c>
      <c r="AH1510" s="2">
        <v>154650</v>
      </c>
      <c r="AI1510" s="2">
        <v>0</v>
      </c>
      <c r="AJ1510" s="2">
        <v>0</v>
      </c>
      <c r="AK1510" s="2">
        <v>0</v>
      </c>
      <c r="AL1510" s="25">
        <f>VLOOKUP(H1510,Tabla3[[#All],[Comuna]:[Codigo Comuna]],2,FALSE)</f>
        <v>15102</v>
      </c>
      <c r="AM1510" s="28">
        <f>VLOOKUP(AL1510,Poblacion!E$1:G$347,3,FALSE)</f>
        <v>861</v>
      </c>
      <c r="AN1510" s="28">
        <f>VLOOKUP(AL1510,Tabla4[[#All],[Código Comuna]:[Población 2025 estimada]],3,FALSE)</f>
        <v>1248</v>
      </c>
      <c r="AO1510" s="26">
        <f>VLOOKUP(AL1510,Pobreza!B$1:E$346,4,FALSE)</f>
        <v>0.37040375362508982</v>
      </c>
    </row>
    <row r="1511" spans="1:41" ht="108" x14ac:dyDescent="0.25">
      <c r="A1511" s="5">
        <v>1871</v>
      </c>
      <c r="B1511" s="5" t="s">
        <v>2782</v>
      </c>
      <c r="C1511" s="5" t="s">
        <v>2782</v>
      </c>
      <c r="D1511" s="1" t="s">
        <v>2783</v>
      </c>
      <c r="E1511" s="1" t="s">
        <v>18</v>
      </c>
      <c r="F1511" s="1" t="str">
        <f t="shared" si="23"/>
        <v>ARICA Y PARINACOTA</v>
      </c>
      <c r="G1511" s="1" t="s">
        <v>29</v>
      </c>
      <c r="H1511" s="1" t="s">
        <v>508</v>
      </c>
      <c r="I1511" s="5" t="s">
        <v>4912</v>
      </c>
      <c r="J1511" s="5">
        <v>396</v>
      </c>
      <c r="K1511" s="5" t="s">
        <v>20</v>
      </c>
      <c r="L1511" s="5" t="s">
        <v>30</v>
      </c>
      <c r="M1511" s="5">
        <v>58895</v>
      </c>
      <c r="N1511" s="5" t="s">
        <v>2802</v>
      </c>
      <c r="O1511" s="1" t="s">
        <v>2803</v>
      </c>
      <c r="P1511" s="1" t="s">
        <v>2792</v>
      </c>
      <c r="Q1511" s="1" t="s">
        <v>2786</v>
      </c>
      <c r="R1511" s="1" t="s">
        <v>26</v>
      </c>
      <c r="S1511" s="1" t="s">
        <v>31</v>
      </c>
      <c r="T1511" s="5">
        <v>181910</v>
      </c>
      <c r="U1511" s="1" t="s">
        <v>25</v>
      </c>
      <c r="V1511" s="1" t="s">
        <v>25</v>
      </c>
      <c r="W1511" s="1" t="s">
        <v>25</v>
      </c>
      <c r="X1511" s="1" t="s">
        <v>25</v>
      </c>
      <c r="Y1511" s="1" t="s">
        <v>25</v>
      </c>
      <c r="Z1511" s="1" t="s">
        <v>25</v>
      </c>
      <c r="AA1511" s="1" t="s">
        <v>25</v>
      </c>
      <c r="AB1511" s="1" t="s">
        <v>25</v>
      </c>
      <c r="AC1511" s="1" t="s">
        <v>4392</v>
      </c>
      <c r="AD1511" s="2">
        <v>0</v>
      </c>
      <c r="AE1511" s="2">
        <v>0</v>
      </c>
      <c r="AF1511" s="2">
        <v>20620</v>
      </c>
      <c r="AG1511" s="2">
        <v>1644360</v>
      </c>
      <c r="AH1511" s="2">
        <v>0</v>
      </c>
      <c r="AI1511" s="2">
        <v>0</v>
      </c>
      <c r="AJ1511" s="2">
        <v>0</v>
      </c>
      <c r="AK1511" s="2">
        <v>0</v>
      </c>
      <c r="AL1511" s="25">
        <f>VLOOKUP(H1511,Tabla3[[#All],[Comuna]:[Codigo Comuna]],2,FALSE)</f>
        <v>15102</v>
      </c>
      <c r="AM1511" s="28">
        <f>VLOOKUP(AL1511,Poblacion!E$1:G$347,3,FALSE)</f>
        <v>861</v>
      </c>
      <c r="AN1511" s="28">
        <f>VLOOKUP(AL1511,Tabla4[[#All],[Código Comuna]:[Población 2025 estimada]],3,FALSE)</f>
        <v>1248</v>
      </c>
      <c r="AO1511" s="26">
        <f>VLOOKUP(AL1511,Pobreza!B$1:E$346,4,FALSE)</f>
        <v>0.37040375362508982</v>
      </c>
    </row>
    <row r="1512" spans="1:41" ht="108" x14ac:dyDescent="0.25">
      <c r="A1512" s="5">
        <v>1873</v>
      </c>
      <c r="B1512" s="5" t="s">
        <v>2782</v>
      </c>
      <c r="C1512" s="5" t="s">
        <v>2782</v>
      </c>
      <c r="D1512" s="1" t="s">
        <v>2783</v>
      </c>
      <c r="E1512" s="1" t="s">
        <v>181</v>
      </c>
      <c r="F1512" s="1" t="str">
        <f t="shared" si="23"/>
        <v>TARAPACÁ</v>
      </c>
      <c r="G1512" s="1" t="s">
        <v>187</v>
      </c>
      <c r="H1512" s="1" t="s">
        <v>187</v>
      </c>
      <c r="I1512" s="5" t="s">
        <v>4911</v>
      </c>
      <c r="J1512" s="5">
        <v>196</v>
      </c>
      <c r="K1512" s="5" t="s">
        <v>20</v>
      </c>
      <c r="L1512" s="5" t="s">
        <v>21</v>
      </c>
      <c r="M1512" s="5">
        <v>55065</v>
      </c>
      <c r="N1512" s="5" t="s">
        <v>2804</v>
      </c>
      <c r="O1512" s="1" t="s">
        <v>2805</v>
      </c>
      <c r="P1512" s="1" t="s">
        <v>2806</v>
      </c>
      <c r="Q1512" s="1" t="s">
        <v>2786</v>
      </c>
      <c r="R1512" s="1" t="s">
        <v>26</v>
      </c>
      <c r="S1512" s="1" t="s">
        <v>42</v>
      </c>
      <c r="T1512" s="5">
        <v>178004</v>
      </c>
      <c r="U1512" s="1" t="s">
        <v>25</v>
      </c>
      <c r="V1512" s="1" t="s">
        <v>25</v>
      </c>
      <c r="W1512" s="1" t="s">
        <v>25</v>
      </c>
      <c r="X1512" s="1" t="s">
        <v>25</v>
      </c>
      <c r="Y1512" s="1" t="s">
        <v>25</v>
      </c>
      <c r="Z1512" s="1" t="s">
        <v>25</v>
      </c>
      <c r="AA1512" s="1" t="s">
        <v>86</v>
      </c>
      <c r="AB1512" s="1" t="s">
        <v>25</v>
      </c>
      <c r="AC1512" s="1" t="s">
        <v>4392</v>
      </c>
      <c r="AD1512" s="2">
        <v>3807.0770000000002</v>
      </c>
      <c r="AE1512" s="2">
        <v>217017.16200000001</v>
      </c>
      <c r="AF1512" s="2">
        <v>61816</v>
      </c>
      <c r="AG1512" s="2">
        <v>0</v>
      </c>
      <c r="AH1512" s="2">
        <v>0</v>
      </c>
      <c r="AI1512" s="2">
        <v>0</v>
      </c>
      <c r="AJ1512" s="2">
        <v>0</v>
      </c>
      <c r="AK1512" s="2">
        <v>0</v>
      </c>
      <c r="AL1512" s="25">
        <f>VLOOKUP(H1512,Tabla3[[#All],[Comuna]:[Codigo Comuna]],2,FALSE)</f>
        <v>1101</v>
      </c>
      <c r="AM1512" s="28">
        <f>VLOOKUP(AL1512,Poblacion!E$1:G$347,3,FALSE)</f>
        <v>199587</v>
      </c>
      <c r="AN1512" s="28">
        <f>VLOOKUP(AL1512,Tabla4[[#All],[Código Comuna]:[Población 2025 estimada]],3,FALSE)</f>
        <v>233228</v>
      </c>
      <c r="AO1512" s="26">
        <f>VLOOKUP(AL1512,Pobreza!B$1:E$346,4,FALSE)</f>
        <v>0.18272232051242729</v>
      </c>
    </row>
    <row r="1513" spans="1:41" ht="108" x14ac:dyDescent="0.25">
      <c r="A1513" s="5">
        <v>1872</v>
      </c>
      <c r="B1513" s="5" t="s">
        <v>2782</v>
      </c>
      <c r="C1513" s="5" t="s">
        <v>2782</v>
      </c>
      <c r="D1513" s="1" t="s">
        <v>2783</v>
      </c>
      <c r="E1513" s="1" t="s">
        <v>181</v>
      </c>
      <c r="F1513" s="1" t="str">
        <f t="shared" si="23"/>
        <v>TARAPACÁ</v>
      </c>
      <c r="G1513" s="1" t="s">
        <v>187</v>
      </c>
      <c r="H1513" s="1" t="s">
        <v>187</v>
      </c>
      <c r="I1513" s="5" t="s">
        <v>4911</v>
      </c>
      <c r="J1513" s="5">
        <v>196</v>
      </c>
      <c r="K1513" s="5" t="s">
        <v>20</v>
      </c>
      <c r="L1513" s="5" t="s">
        <v>30</v>
      </c>
      <c r="M1513" s="5">
        <v>55065</v>
      </c>
      <c r="N1513" s="5" t="s">
        <v>2804</v>
      </c>
      <c r="O1513" s="1" t="s">
        <v>2805</v>
      </c>
      <c r="P1513" s="1" t="s">
        <v>2806</v>
      </c>
      <c r="Q1513" s="1" t="s">
        <v>2786</v>
      </c>
      <c r="R1513" s="1" t="s">
        <v>26</v>
      </c>
      <c r="S1513" s="1" t="s">
        <v>31</v>
      </c>
      <c r="T1513" s="5">
        <v>178003</v>
      </c>
      <c r="U1513" s="1" t="s">
        <v>25</v>
      </c>
      <c r="V1513" s="1" t="s">
        <v>25</v>
      </c>
      <c r="W1513" s="1" t="s">
        <v>25</v>
      </c>
      <c r="X1513" s="1" t="s">
        <v>25</v>
      </c>
      <c r="Y1513" s="1" t="s">
        <v>25</v>
      </c>
      <c r="Z1513" s="1" t="s">
        <v>25</v>
      </c>
      <c r="AA1513" s="1" t="s">
        <v>86</v>
      </c>
      <c r="AB1513" s="1" t="s">
        <v>25</v>
      </c>
      <c r="AC1513" s="1" t="s">
        <v>4392</v>
      </c>
      <c r="AD1513" s="2">
        <v>96890.813999999998</v>
      </c>
      <c r="AE1513" s="2">
        <v>2886369.5490000001</v>
      </c>
      <c r="AF1513" s="2">
        <v>22907</v>
      </c>
      <c r="AG1513" s="2">
        <v>0</v>
      </c>
      <c r="AH1513" s="2">
        <v>154650</v>
      </c>
      <c r="AI1513" s="2">
        <v>0</v>
      </c>
      <c r="AJ1513" s="2">
        <v>0</v>
      </c>
      <c r="AK1513" s="2">
        <v>0</v>
      </c>
      <c r="AL1513" s="25">
        <f>VLOOKUP(H1513,Tabla3[[#All],[Comuna]:[Codigo Comuna]],2,FALSE)</f>
        <v>1101</v>
      </c>
      <c r="AM1513" s="28">
        <f>VLOOKUP(AL1513,Poblacion!E$1:G$347,3,FALSE)</f>
        <v>199587</v>
      </c>
      <c r="AN1513" s="28">
        <f>VLOOKUP(AL1513,Tabla4[[#All],[Código Comuna]:[Población 2025 estimada]],3,FALSE)</f>
        <v>233228</v>
      </c>
      <c r="AO1513" s="26">
        <f>VLOOKUP(AL1513,Pobreza!B$1:E$346,4,FALSE)</f>
        <v>0.18272232051242729</v>
      </c>
    </row>
    <row r="1514" spans="1:41" ht="24" x14ac:dyDescent="0.25">
      <c r="A1514" s="6"/>
      <c r="B1514" s="5" t="s">
        <v>2782</v>
      </c>
      <c r="C1514" s="5" t="s">
        <v>2782</v>
      </c>
      <c r="D1514" s="1" t="s">
        <v>2783</v>
      </c>
      <c r="E1514" s="1" t="s">
        <v>181</v>
      </c>
      <c r="F1514" s="1" t="str">
        <f t="shared" si="23"/>
        <v>TARAPACÁ</v>
      </c>
      <c r="G1514" s="1" t="s">
        <v>191</v>
      </c>
      <c r="H1514" s="1" t="s">
        <v>613</v>
      </c>
      <c r="I1514" s="5" t="s">
        <v>4911</v>
      </c>
      <c r="J1514" s="6"/>
      <c r="K1514" s="5" t="s">
        <v>20</v>
      </c>
      <c r="L1514" s="5" t="s">
        <v>30</v>
      </c>
      <c r="M1514" s="5">
        <v>57113</v>
      </c>
      <c r="N1514" s="5" t="s">
        <v>2807</v>
      </c>
      <c r="O1514" s="1" t="s">
        <v>2808</v>
      </c>
      <c r="P1514" s="1" t="s">
        <v>2809</v>
      </c>
      <c r="Q1514" s="1" t="s">
        <v>25</v>
      </c>
      <c r="R1514" s="1" t="s">
        <v>26</v>
      </c>
      <c r="S1514" s="1" t="s">
        <v>31</v>
      </c>
      <c r="T1514" s="5">
        <v>177923</v>
      </c>
      <c r="U1514" s="1" t="s">
        <v>25</v>
      </c>
      <c r="V1514" s="1" t="s">
        <v>25</v>
      </c>
      <c r="W1514" s="1" t="s">
        <v>25</v>
      </c>
      <c r="X1514" s="1" t="s">
        <v>25</v>
      </c>
      <c r="Y1514" s="1" t="s">
        <v>25</v>
      </c>
      <c r="Z1514" s="1" t="s">
        <v>25</v>
      </c>
      <c r="AA1514" s="1" t="s">
        <v>25</v>
      </c>
      <c r="AB1514" s="1" t="s">
        <v>25</v>
      </c>
      <c r="AC1514" s="1" t="s">
        <v>4392</v>
      </c>
      <c r="AD1514" s="2">
        <v>0</v>
      </c>
      <c r="AE1514" s="2">
        <v>180000</v>
      </c>
      <c r="AF1514" s="2">
        <v>77333</v>
      </c>
      <c r="AG1514" s="2">
        <v>0</v>
      </c>
      <c r="AH1514" s="2">
        <v>0</v>
      </c>
      <c r="AI1514" s="2">
        <v>0</v>
      </c>
      <c r="AJ1514" s="2">
        <v>0</v>
      </c>
      <c r="AK1514" s="2">
        <v>0</v>
      </c>
      <c r="AL1514" s="25">
        <f>VLOOKUP(H1514,Tabla3[[#All],[Comuna]:[Codigo Comuna]],2,FALSE)</f>
        <v>1404</v>
      </c>
      <c r="AM1514" s="28">
        <f>VLOOKUP(AL1514,Poblacion!E$1:G$347,3,FALSE)</f>
        <v>2858</v>
      </c>
      <c r="AN1514" s="28">
        <f>VLOOKUP(AL1514,Tabla4[[#All],[Código Comuna]:[Población 2025 estimada]],3,FALSE)</f>
        <v>3111</v>
      </c>
      <c r="AO1514" s="26">
        <f>VLOOKUP(AL1514,Pobreza!B$1:E$346,4,FALSE)</f>
        <v>0.38565072223991859</v>
      </c>
    </row>
    <row r="1515" spans="1:41" ht="108" x14ac:dyDescent="0.25">
      <c r="A1515" s="5">
        <v>1874</v>
      </c>
      <c r="B1515" s="5" t="s">
        <v>2782</v>
      </c>
      <c r="C1515" s="5" t="s">
        <v>2782</v>
      </c>
      <c r="D1515" s="1" t="s">
        <v>2783</v>
      </c>
      <c r="E1515" s="1" t="s">
        <v>181</v>
      </c>
      <c r="F1515" s="1" t="str">
        <f t="shared" si="23"/>
        <v>TARAPACÁ</v>
      </c>
      <c r="G1515" s="1" t="s">
        <v>191</v>
      </c>
      <c r="H1515" s="1" t="s">
        <v>2812</v>
      </c>
      <c r="I1515" s="5" t="s">
        <v>4911</v>
      </c>
      <c r="J1515" s="5">
        <v>193</v>
      </c>
      <c r="K1515" s="5" t="s">
        <v>20</v>
      </c>
      <c r="L1515" s="5" t="s">
        <v>21</v>
      </c>
      <c r="M1515" s="5">
        <v>56568</v>
      </c>
      <c r="N1515" s="5" t="s">
        <v>2810</v>
      </c>
      <c r="O1515" s="1" t="s">
        <v>2811</v>
      </c>
      <c r="P1515" s="1" t="s">
        <v>2806</v>
      </c>
      <c r="Q1515" s="1" t="s">
        <v>2786</v>
      </c>
      <c r="R1515" s="1" t="s">
        <v>26</v>
      </c>
      <c r="S1515" s="1" t="s">
        <v>42</v>
      </c>
      <c r="T1515" s="5">
        <v>176707</v>
      </c>
      <c r="U1515" s="1" t="s">
        <v>25</v>
      </c>
      <c r="V1515" s="1" t="s">
        <v>25</v>
      </c>
      <c r="W1515" s="1" t="s">
        <v>25</v>
      </c>
      <c r="X1515" s="1" t="s">
        <v>25</v>
      </c>
      <c r="Y1515" s="1" t="s">
        <v>25</v>
      </c>
      <c r="Z1515" s="1" t="s">
        <v>25</v>
      </c>
      <c r="AA1515" s="1" t="s">
        <v>25</v>
      </c>
      <c r="AB1515" s="1" t="s">
        <v>25</v>
      </c>
      <c r="AC1515" s="1" t="s">
        <v>4392</v>
      </c>
      <c r="AD1515" s="2">
        <v>0</v>
      </c>
      <c r="AE1515" s="2">
        <v>9000</v>
      </c>
      <c r="AF1515" s="2">
        <v>536904</v>
      </c>
      <c r="AG1515" s="2">
        <v>0</v>
      </c>
      <c r="AH1515" s="2">
        <v>0</v>
      </c>
      <c r="AI1515" s="2">
        <v>0</v>
      </c>
      <c r="AJ1515" s="2">
        <v>0</v>
      </c>
      <c r="AK1515" s="2">
        <v>0</v>
      </c>
      <c r="AL1515" s="25">
        <f>VLOOKUP(H1515,Tabla3[[#All],[Comuna]:[Codigo Comuna]],2,FALSE)</f>
        <v>1403</v>
      </c>
      <c r="AM1515" s="28">
        <f>VLOOKUP(AL1515,Poblacion!E$1:G$347,3,FALSE)</f>
        <v>790</v>
      </c>
      <c r="AN1515" s="28">
        <f>VLOOKUP(AL1515,Tabla4[[#All],[Código Comuna]:[Población 2025 estimada]],3,FALSE)</f>
        <v>1546</v>
      </c>
      <c r="AO1515" s="26">
        <f>VLOOKUP(AL1515,Pobreza!B$1:E$346,4,FALSE)</f>
        <v>0.30016048989242888</v>
      </c>
    </row>
    <row r="1516" spans="1:41" ht="108" x14ac:dyDescent="0.25">
      <c r="A1516" s="5">
        <v>1875</v>
      </c>
      <c r="B1516" s="5" t="s">
        <v>2782</v>
      </c>
      <c r="C1516" s="5" t="s">
        <v>2782</v>
      </c>
      <c r="D1516" s="1" t="s">
        <v>2783</v>
      </c>
      <c r="E1516" s="1" t="s">
        <v>181</v>
      </c>
      <c r="F1516" s="1" t="str">
        <f t="shared" si="23"/>
        <v>TARAPACÁ</v>
      </c>
      <c r="G1516" s="1" t="s">
        <v>191</v>
      </c>
      <c r="H1516" s="1" t="s">
        <v>2812</v>
      </c>
      <c r="I1516" s="5" t="s">
        <v>4911</v>
      </c>
      <c r="J1516" s="5">
        <v>193</v>
      </c>
      <c r="K1516" s="5" t="s">
        <v>20</v>
      </c>
      <c r="L1516" s="5" t="s">
        <v>30</v>
      </c>
      <c r="M1516" s="5">
        <v>56568</v>
      </c>
      <c r="N1516" s="5" t="s">
        <v>2810</v>
      </c>
      <c r="O1516" s="1" t="s">
        <v>2811</v>
      </c>
      <c r="P1516" s="1" t="s">
        <v>2806</v>
      </c>
      <c r="Q1516" s="1" t="s">
        <v>2786</v>
      </c>
      <c r="R1516" s="1" t="s">
        <v>26</v>
      </c>
      <c r="S1516" s="1" t="s">
        <v>31</v>
      </c>
      <c r="T1516" s="5">
        <v>176705</v>
      </c>
      <c r="U1516" s="1" t="s">
        <v>25</v>
      </c>
      <c r="V1516" s="1" t="s">
        <v>25</v>
      </c>
      <c r="W1516" s="1" t="s">
        <v>25</v>
      </c>
      <c r="X1516" s="1" t="s">
        <v>25</v>
      </c>
      <c r="Y1516" s="1" t="s">
        <v>25</v>
      </c>
      <c r="Z1516" s="1" t="s">
        <v>25</v>
      </c>
      <c r="AA1516" s="1" t="s">
        <v>25</v>
      </c>
      <c r="AB1516" s="1" t="s">
        <v>25</v>
      </c>
      <c r="AC1516" s="1" t="s">
        <v>4392</v>
      </c>
      <c r="AD1516" s="2">
        <v>0</v>
      </c>
      <c r="AE1516" s="2">
        <v>20000</v>
      </c>
      <c r="AF1516" s="2">
        <v>5914940</v>
      </c>
      <c r="AG1516" s="2">
        <v>0</v>
      </c>
      <c r="AH1516" s="2">
        <v>154650</v>
      </c>
      <c r="AI1516" s="2">
        <v>0</v>
      </c>
      <c r="AJ1516" s="2">
        <v>0</v>
      </c>
      <c r="AK1516" s="2">
        <v>0</v>
      </c>
      <c r="AL1516" s="25">
        <f>VLOOKUP(H1516,Tabla3[[#All],[Comuna]:[Codigo Comuna]],2,FALSE)</f>
        <v>1403</v>
      </c>
      <c r="AM1516" s="28">
        <f>VLOOKUP(AL1516,Poblacion!E$1:G$347,3,FALSE)</f>
        <v>790</v>
      </c>
      <c r="AN1516" s="28">
        <f>VLOOKUP(AL1516,Tabla4[[#All],[Código Comuna]:[Población 2025 estimada]],3,FALSE)</f>
        <v>1546</v>
      </c>
      <c r="AO1516" s="26">
        <f>VLOOKUP(AL1516,Pobreza!B$1:E$346,4,FALSE)</f>
        <v>0.30016048989242888</v>
      </c>
    </row>
    <row r="1517" spans="1:41" ht="108" x14ac:dyDescent="0.25">
      <c r="A1517" s="5">
        <v>1878</v>
      </c>
      <c r="B1517" s="5" t="s">
        <v>2782</v>
      </c>
      <c r="C1517" s="5" t="s">
        <v>2782</v>
      </c>
      <c r="D1517" s="1" t="s">
        <v>2783</v>
      </c>
      <c r="E1517" s="1" t="s">
        <v>181</v>
      </c>
      <c r="F1517" s="1" t="str">
        <f t="shared" si="23"/>
        <v>TARAPACÁ</v>
      </c>
      <c r="G1517" s="1" t="s">
        <v>187</v>
      </c>
      <c r="H1517" s="1" t="s">
        <v>187</v>
      </c>
      <c r="I1517" s="5" t="s">
        <v>4912</v>
      </c>
      <c r="J1517" s="5">
        <v>412</v>
      </c>
      <c r="K1517" s="5" t="s">
        <v>20</v>
      </c>
      <c r="L1517" s="5" t="s">
        <v>21</v>
      </c>
      <c r="M1517" s="5">
        <v>56650</v>
      </c>
      <c r="N1517" s="5" t="s">
        <v>2813</v>
      </c>
      <c r="O1517" s="1" t="s">
        <v>2814</v>
      </c>
      <c r="P1517" s="1" t="s">
        <v>2806</v>
      </c>
      <c r="Q1517" s="1" t="s">
        <v>2786</v>
      </c>
      <c r="R1517" s="1" t="s">
        <v>26</v>
      </c>
      <c r="S1517" s="1" t="s">
        <v>42</v>
      </c>
      <c r="T1517" s="5">
        <v>176839</v>
      </c>
      <c r="U1517" s="1" t="s">
        <v>25</v>
      </c>
      <c r="V1517" s="1" t="s">
        <v>144</v>
      </c>
      <c r="W1517" s="1" t="s">
        <v>25</v>
      </c>
      <c r="X1517" s="1" t="s">
        <v>25</v>
      </c>
      <c r="Y1517" s="1" t="s">
        <v>25</v>
      </c>
      <c r="Z1517" s="1" t="s">
        <v>25</v>
      </c>
      <c r="AA1517" s="1" t="s">
        <v>25</v>
      </c>
      <c r="AB1517" s="1" t="s">
        <v>25</v>
      </c>
      <c r="AC1517" s="1" t="s">
        <v>4392</v>
      </c>
      <c r="AD1517" s="2">
        <v>0</v>
      </c>
      <c r="AE1517" s="2">
        <v>0</v>
      </c>
      <c r="AF1517" s="2">
        <v>206200</v>
      </c>
      <c r="AG1517" s="2">
        <v>144340</v>
      </c>
      <c r="AH1517" s="2">
        <v>0</v>
      </c>
      <c r="AI1517" s="2">
        <v>0</v>
      </c>
      <c r="AJ1517" s="2">
        <v>0</v>
      </c>
      <c r="AK1517" s="2">
        <v>0</v>
      </c>
      <c r="AL1517" s="25">
        <f>VLOOKUP(H1517,Tabla3[[#All],[Comuna]:[Codigo Comuna]],2,FALSE)</f>
        <v>1101</v>
      </c>
      <c r="AM1517" s="28">
        <f>VLOOKUP(AL1517,Poblacion!E$1:G$347,3,FALSE)</f>
        <v>199587</v>
      </c>
      <c r="AN1517" s="28">
        <f>VLOOKUP(AL1517,Tabla4[[#All],[Código Comuna]:[Población 2025 estimada]],3,FALSE)</f>
        <v>233228</v>
      </c>
      <c r="AO1517" s="26">
        <f>VLOOKUP(AL1517,Pobreza!B$1:E$346,4,FALSE)</f>
        <v>0.18272232051242729</v>
      </c>
    </row>
    <row r="1518" spans="1:41" ht="108" x14ac:dyDescent="0.25">
      <c r="A1518" s="5">
        <v>1877</v>
      </c>
      <c r="B1518" s="5" t="s">
        <v>2782</v>
      </c>
      <c r="C1518" s="5" t="s">
        <v>2782</v>
      </c>
      <c r="D1518" s="1" t="s">
        <v>2783</v>
      </c>
      <c r="E1518" s="1" t="s">
        <v>181</v>
      </c>
      <c r="F1518" s="1" t="str">
        <f t="shared" si="23"/>
        <v>TARAPACÁ</v>
      </c>
      <c r="G1518" s="1" t="s">
        <v>187</v>
      </c>
      <c r="H1518" s="1" t="s">
        <v>187</v>
      </c>
      <c r="I1518" s="5" t="s">
        <v>4912</v>
      </c>
      <c r="J1518" s="5">
        <v>412</v>
      </c>
      <c r="K1518" s="5" t="s">
        <v>20</v>
      </c>
      <c r="L1518" s="5" t="s">
        <v>30</v>
      </c>
      <c r="M1518" s="5">
        <v>56650</v>
      </c>
      <c r="N1518" s="5" t="s">
        <v>2813</v>
      </c>
      <c r="O1518" s="1" t="s">
        <v>2814</v>
      </c>
      <c r="P1518" s="1" t="s">
        <v>2806</v>
      </c>
      <c r="Q1518" s="1" t="s">
        <v>2786</v>
      </c>
      <c r="R1518" s="1" t="s">
        <v>26</v>
      </c>
      <c r="S1518" s="1" t="s">
        <v>31</v>
      </c>
      <c r="T1518" s="5">
        <v>176838</v>
      </c>
      <c r="U1518" s="1" t="s">
        <v>25</v>
      </c>
      <c r="V1518" s="1" t="s">
        <v>144</v>
      </c>
      <c r="W1518" s="1" t="s">
        <v>25</v>
      </c>
      <c r="X1518" s="1" t="s">
        <v>25</v>
      </c>
      <c r="Y1518" s="1" t="s">
        <v>25</v>
      </c>
      <c r="Z1518" s="1" t="s">
        <v>25</v>
      </c>
      <c r="AA1518" s="1" t="s">
        <v>25</v>
      </c>
      <c r="AB1518" s="1" t="s">
        <v>25</v>
      </c>
      <c r="AC1518" s="1" t="s">
        <v>4392</v>
      </c>
      <c r="AD1518" s="2">
        <v>0</v>
      </c>
      <c r="AE1518" s="2">
        <v>0</v>
      </c>
      <c r="AF1518" s="2">
        <v>515500</v>
      </c>
      <c r="AG1518" s="2">
        <v>2162007</v>
      </c>
      <c r="AH1518" s="2">
        <v>0</v>
      </c>
      <c r="AI1518" s="2">
        <v>0</v>
      </c>
      <c r="AJ1518" s="2">
        <v>0</v>
      </c>
      <c r="AK1518" s="2">
        <v>0</v>
      </c>
      <c r="AL1518" s="25">
        <f>VLOOKUP(H1518,Tabla3[[#All],[Comuna]:[Codigo Comuna]],2,FALSE)</f>
        <v>1101</v>
      </c>
      <c r="AM1518" s="28">
        <f>VLOOKUP(AL1518,Poblacion!E$1:G$347,3,FALSE)</f>
        <v>199587</v>
      </c>
      <c r="AN1518" s="28">
        <f>VLOOKUP(AL1518,Tabla4[[#All],[Código Comuna]:[Población 2025 estimada]],3,FALSE)</f>
        <v>233228</v>
      </c>
      <c r="AO1518" s="26">
        <f>VLOOKUP(AL1518,Pobreza!B$1:E$346,4,FALSE)</f>
        <v>0.18272232051242729</v>
      </c>
    </row>
    <row r="1519" spans="1:41" ht="108" x14ac:dyDescent="0.25">
      <c r="A1519" s="5">
        <v>1876</v>
      </c>
      <c r="B1519" s="5" t="s">
        <v>2782</v>
      </c>
      <c r="C1519" s="5" t="s">
        <v>2782</v>
      </c>
      <c r="D1519" s="1" t="s">
        <v>2783</v>
      </c>
      <c r="E1519" s="1" t="s">
        <v>181</v>
      </c>
      <c r="F1519" s="1" t="str">
        <f t="shared" si="23"/>
        <v>TARAPACÁ</v>
      </c>
      <c r="G1519" s="1" t="s">
        <v>187</v>
      </c>
      <c r="H1519" s="1" t="s">
        <v>187</v>
      </c>
      <c r="I1519" s="5" t="s">
        <v>4912</v>
      </c>
      <c r="J1519" s="5">
        <v>412</v>
      </c>
      <c r="K1519" s="5" t="s">
        <v>20</v>
      </c>
      <c r="L1519" s="5" t="s">
        <v>32</v>
      </c>
      <c r="M1519" s="5">
        <v>56650</v>
      </c>
      <c r="N1519" s="5" t="s">
        <v>2813</v>
      </c>
      <c r="O1519" s="1" t="s">
        <v>2814</v>
      </c>
      <c r="P1519" s="1" t="s">
        <v>2806</v>
      </c>
      <c r="Q1519" s="1" t="s">
        <v>2786</v>
      </c>
      <c r="R1519" s="1" t="s">
        <v>26</v>
      </c>
      <c r="S1519" s="1" t="s">
        <v>33</v>
      </c>
      <c r="T1519" s="5">
        <v>181468</v>
      </c>
      <c r="U1519" s="1" t="s">
        <v>25</v>
      </c>
      <c r="V1519" s="1" t="s">
        <v>144</v>
      </c>
      <c r="W1519" s="1" t="s">
        <v>25</v>
      </c>
      <c r="X1519" s="1" t="s">
        <v>25</v>
      </c>
      <c r="Y1519" s="1" t="s">
        <v>25</v>
      </c>
      <c r="Z1519" s="1" t="s">
        <v>25</v>
      </c>
      <c r="AA1519" s="1" t="s">
        <v>25</v>
      </c>
      <c r="AB1519" s="1" t="s">
        <v>25</v>
      </c>
      <c r="AC1519" s="1" t="s">
        <v>4392</v>
      </c>
      <c r="AD1519" s="2">
        <v>0</v>
      </c>
      <c r="AE1519" s="2">
        <v>0</v>
      </c>
      <c r="AF1519" s="2">
        <v>516</v>
      </c>
      <c r="AG1519" s="2">
        <v>516</v>
      </c>
      <c r="AH1519" s="2">
        <v>0</v>
      </c>
      <c r="AI1519" s="2">
        <v>0</v>
      </c>
      <c r="AJ1519" s="2">
        <v>0</v>
      </c>
      <c r="AK1519" s="2">
        <v>0</v>
      </c>
      <c r="AL1519" s="25">
        <f>VLOOKUP(H1519,Tabla3[[#All],[Comuna]:[Codigo Comuna]],2,FALSE)</f>
        <v>1101</v>
      </c>
      <c r="AM1519" s="28">
        <f>VLOOKUP(AL1519,Poblacion!E$1:G$347,3,FALSE)</f>
        <v>199587</v>
      </c>
      <c r="AN1519" s="28">
        <f>VLOOKUP(AL1519,Tabla4[[#All],[Código Comuna]:[Población 2025 estimada]],3,FALSE)</f>
        <v>233228</v>
      </c>
      <c r="AO1519" s="26">
        <f>VLOOKUP(AL1519,Pobreza!B$1:E$346,4,FALSE)</f>
        <v>0.18272232051242729</v>
      </c>
    </row>
    <row r="1520" spans="1:41" ht="108" x14ac:dyDescent="0.25">
      <c r="A1520" s="5">
        <v>1880</v>
      </c>
      <c r="B1520" s="5" t="s">
        <v>2782</v>
      </c>
      <c r="C1520" s="5" t="s">
        <v>2782</v>
      </c>
      <c r="D1520" s="1" t="s">
        <v>2783</v>
      </c>
      <c r="E1520" s="1" t="s">
        <v>181</v>
      </c>
      <c r="F1520" s="1" t="str">
        <f t="shared" si="23"/>
        <v>TARAPACÁ</v>
      </c>
      <c r="G1520" s="1" t="s">
        <v>187</v>
      </c>
      <c r="H1520" s="1" t="s">
        <v>187</v>
      </c>
      <c r="I1520" s="5" t="s">
        <v>4912</v>
      </c>
      <c r="J1520" s="5">
        <v>411</v>
      </c>
      <c r="K1520" s="5" t="s">
        <v>20</v>
      </c>
      <c r="L1520" s="5" t="s">
        <v>21</v>
      </c>
      <c r="M1520" s="5">
        <v>56663</v>
      </c>
      <c r="N1520" s="5" t="s">
        <v>2815</v>
      </c>
      <c r="O1520" s="1" t="s">
        <v>2816</v>
      </c>
      <c r="P1520" s="1" t="s">
        <v>2806</v>
      </c>
      <c r="Q1520" s="1" t="s">
        <v>2786</v>
      </c>
      <c r="R1520" s="1" t="s">
        <v>26</v>
      </c>
      <c r="S1520" s="1" t="s">
        <v>42</v>
      </c>
      <c r="T1520" s="5">
        <v>176841</v>
      </c>
      <c r="U1520" s="1" t="s">
        <v>25</v>
      </c>
      <c r="V1520" s="1" t="s">
        <v>144</v>
      </c>
      <c r="W1520" s="1" t="s">
        <v>25</v>
      </c>
      <c r="X1520" s="1" t="s">
        <v>25</v>
      </c>
      <c r="Y1520" s="1" t="s">
        <v>25</v>
      </c>
      <c r="Z1520" s="1" t="s">
        <v>25</v>
      </c>
      <c r="AA1520" s="1" t="s">
        <v>25</v>
      </c>
      <c r="AB1520" s="1" t="s">
        <v>25</v>
      </c>
      <c r="AC1520" s="1" t="s">
        <v>4392</v>
      </c>
      <c r="AD1520" s="2">
        <v>0</v>
      </c>
      <c r="AE1520" s="2">
        <v>0</v>
      </c>
      <c r="AF1520" s="2">
        <v>4124</v>
      </c>
      <c r="AG1520" s="2">
        <v>346416</v>
      </c>
      <c r="AH1520" s="2">
        <v>0</v>
      </c>
      <c r="AI1520" s="2">
        <v>0</v>
      </c>
      <c r="AJ1520" s="2">
        <v>0</v>
      </c>
      <c r="AK1520" s="2">
        <v>0</v>
      </c>
      <c r="AL1520" s="25">
        <f>VLOOKUP(H1520,Tabla3[[#All],[Comuna]:[Codigo Comuna]],2,FALSE)</f>
        <v>1101</v>
      </c>
      <c r="AM1520" s="28">
        <f>VLOOKUP(AL1520,Poblacion!E$1:G$347,3,FALSE)</f>
        <v>199587</v>
      </c>
      <c r="AN1520" s="28">
        <f>VLOOKUP(AL1520,Tabla4[[#All],[Código Comuna]:[Población 2025 estimada]],3,FALSE)</f>
        <v>233228</v>
      </c>
      <c r="AO1520" s="26">
        <f>VLOOKUP(AL1520,Pobreza!B$1:E$346,4,FALSE)</f>
        <v>0.18272232051242729</v>
      </c>
    </row>
    <row r="1521" spans="1:41" ht="108" x14ac:dyDescent="0.25">
      <c r="A1521" s="5">
        <v>1879</v>
      </c>
      <c r="B1521" s="5" t="s">
        <v>2782</v>
      </c>
      <c r="C1521" s="5" t="s">
        <v>2782</v>
      </c>
      <c r="D1521" s="1" t="s">
        <v>2783</v>
      </c>
      <c r="E1521" s="1" t="s">
        <v>181</v>
      </c>
      <c r="F1521" s="1" t="str">
        <f t="shared" si="23"/>
        <v>TARAPACÁ</v>
      </c>
      <c r="G1521" s="1" t="s">
        <v>187</v>
      </c>
      <c r="H1521" s="1" t="s">
        <v>187</v>
      </c>
      <c r="I1521" s="5" t="s">
        <v>4912</v>
      </c>
      <c r="J1521" s="5">
        <v>411</v>
      </c>
      <c r="K1521" s="5" t="s">
        <v>20</v>
      </c>
      <c r="L1521" s="5" t="s">
        <v>30</v>
      </c>
      <c r="M1521" s="5">
        <v>56663</v>
      </c>
      <c r="N1521" s="5" t="s">
        <v>2815</v>
      </c>
      <c r="O1521" s="1" t="s">
        <v>2816</v>
      </c>
      <c r="P1521" s="1" t="s">
        <v>2806</v>
      </c>
      <c r="Q1521" s="1" t="s">
        <v>2786</v>
      </c>
      <c r="R1521" s="1" t="s">
        <v>26</v>
      </c>
      <c r="S1521" s="1" t="s">
        <v>31</v>
      </c>
      <c r="T1521" s="5">
        <v>176840</v>
      </c>
      <c r="U1521" s="1" t="s">
        <v>25</v>
      </c>
      <c r="V1521" s="1" t="s">
        <v>144</v>
      </c>
      <c r="W1521" s="1" t="s">
        <v>25</v>
      </c>
      <c r="X1521" s="1" t="s">
        <v>25</v>
      </c>
      <c r="Y1521" s="1" t="s">
        <v>25</v>
      </c>
      <c r="Z1521" s="1" t="s">
        <v>25</v>
      </c>
      <c r="AA1521" s="1" t="s">
        <v>25</v>
      </c>
      <c r="AB1521" s="1" t="s">
        <v>25</v>
      </c>
      <c r="AC1521" s="1" t="s">
        <v>4392</v>
      </c>
      <c r="AD1521" s="2">
        <v>0</v>
      </c>
      <c r="AE1521" s="2">
        <v>0</v>
      </c>
      <c r="AF1521" s="2">
        <v>30930</v>
      </c>
      <c r="AG1521" s="2">
        <v>1031000</v>
      </c>
      <c r="AH1521" s="2">
        <v>1615577</v>
      </c>
      <c r="AI1521" s="2">
        <v>0</v>
      </c>
      <c r="AJ1521" s="2">
        <v>0</v>
      </c>
      <c r="AK1521" s="2">
        <v>0</v>
      </c>
      <c r="AL1521" s="25">
        <f>VLOOKUP(H1521,Tabla3[[#All],[Comuna]:[Codigo Comuna]],2,FALSE)</f>
        <v>1101</v>
      </c>
      <c r="AM1521" s="28">
        <f>VLOOKUP(AL1521,Poblacion!E$1:G$347,3,FALSE)</f>
        <v>199587</v>
      </c>
      <c r="AN1521" s="28">
        <f>VLOOKUP(AL1521,Tabla4[[#All],[Código Comuna]:[Población 2025 estimada]],3,FALSE)</f>
        <v>233228</v>
      </c>
      <c r="AO1521" s="26">
        <f>VLOOKUP(AL1521,Pobreza!B$1:E$346,4,FALSE)</f>
        <v>0.18272232051242729</v>
      </c>
    </row>
    <row r="1522" spans="1:41" ht="108" x14ac:dyDescent="0.25">
      <c r="A1522" s="5">
        <v>1881</v>
      </c>
      <c r="B1522" s="5" t="s">
        <v>2782</v>
      </c>
      <c r="C1522" s="5" t="s">
        <v>2782</v>
      </c>
      <c r="D1522" s="1" t="s">
        <v>2783</v>
      </c>
      <c r="E1522" s="1" t="s">
        <v>181</v>
      </c>
      <c r="F1522" s="1" t="str">
        <f t="shared" si="23"/>
        <v>TARAPACÁ</v>
      </c>
      <c r="G1522" s="1" t="s">
        <v>187</v>
      </c>
      <c r="H1522" s="1" t="s">
        <v>187</v>
      </c>
      <c r="I1522" s="5" t="s">
        <v>4912</v>
      </c>
      <c r="J1522" s="5">
        <v>411</v>
      </c>
      <c r="K1522" s="5" t="s">
        <v>20</v>
      </c>
      <c r="L1522" s="5" t="s">
        <v>32</v>
      </c>
      <c r="M1522" s="5">
        <v>56663</v>
      </c>
      <c r="N1522" s="5" t="s">
        <v>2815</v>
      </c>
      <c r="O1522" s="1" t="s">
        <v>2816</v>
      </c>
      <c r="P1522" s="1" t="s">
        <v>2806</v>
      </c>
      <c r="Q1522" s="1" t="s">
        <v>2786</v>
      </c>
      <c r="R1522" s="1" t="s">
        <v>26</v>
      </c>
      <c r="S1522" s="1" t="s">
        <v>33</v>
      </c>
      <c r="T1522" s="5">
        <v>181472</v>
      </c>
      <c r="U1522" s="1" t="s">
        <v>25</v>
      </c>
      <c r="V1522" s="1" t="s">
        <v>144</v>
      </c>
      <c r="W1522" s="1" t="s">
        <v>25</v>
      </c>
      <c r="X1522" s="1" t="s">
        <v>25</v>
      </c>
      <c r="Y1522" s="1" t="s">
        <v>25</v>
      </c>
      <c r="Z1522" s="1" t="s">
        <v>25</v>
      </c>
      <c r="AA1522" s="1" t="s">
        <v>25</v>
      </c>
      <c r="AB1522" s="1" t="s">
        <v>25</v>
      </c>
      <c r="AC1522" s="1" t="s">
        <v>4392</v>
      </c>
      <c r="AD1522" s="2">
        <v>0</v>
      </c>
      <c r="AE1522" s="2">
        <v>0</v>
      </c>
      <c r="AF1522" s="2">
        <v>1031</v>
      </c>
      <c r="AG1522" s="2">
        <v>0</v>
      </c>
      <c r="AH1522" s="2">
        <v>0</v>
      </c>
      <c r="AI1522" s="2">
        <v>0</v>
      </c>
      <c r="AJ1522" s="2">
        <v>0</v>
      </c>
      <c r="AK1522" s="2">
        <v>0</v>
      </c>
      <c r="AL1522" s="25">
        <f>VLOOKUP(H1522,Tabla3[[#All],[Comuna]:[Codigo Comuna]],2,FALSE)</f>
        <v>1101</v>
      </c>
      <c r="AM1522" s="28">
        <f>VLOOKUP(AL1522,Poblacion!E$1:G$347,3,FALSE)</f>
        <v>199587</v>
      </c>
      <c r="AN1522" s="28">
        <f>VLOOKUP(AL1522,Tabla4[[#All],[Código Comuna]:[Población 2025 estimada]],3,FALSE)</f>
        <v>233228</v>
      </c>
      <c r="AO1522" s="26">
        <f>VLOOKUP(AL1522,Pobreza!B$1:E$346,4,FALSE)</f>
        <v>0.18272232051242729</v>
      </c>
    </row>
    <row r="1523" spans="1:41" ht="108" x14ac:dyDescent="0.25">
      <c r="A1523" s="5">
        <v>1883</v>
      </c>
      <c r="B1523" s="5" t="s">
        <v>2782</v>
      </c>
      <c r="C1523" s="5" t="s">
        <v>2782</v>
      </c>
      <c r="D1523" s="1" t="s">
        <v>2783</v>
      </c>
      <c r="E1523" s="1" t="s">
        <v>181</v>
      </c>
      <c r="F1523" s="1" t="str">
        <f t="shared" si="23"/>
        <v>TARAPACÁ</v>
      </c>
      <c r="G1523" s="1" t="s">
        <v>187</v>
      </c>
      <c r="H1523" s="1" t="s">
        <v>187</v>
      </c>
      <c r="I1523" s="5" t="s">
        <v>4912</v>
      </c>
      <c r="J1523" s="5">
        <v>410</v>
      </c>
      <c r="K1523" s="5" t="s">
        <v>20</v>
      </c>
      <c r="L1523" s="5" t="s">
        <v>21</v>
      </c>
      <c r="M1523" s="5">
        <v>56664</v>
      </c>
      <c r="N1523" s="5" t="s">
        <v>2817</v>
      </c>
      <c r="O1523" s="1" t="s">
        <v>2818</v>
      </c>
      <c r="P1523" s="1" t="s">
        <v>2806</v>
      </c>
      <c r="Q1523" s="1" t="s">
        <v>2786</v>
      </c>
      <c r="R1523" s="1" t="s">
        <v>26</v>
      </c>
      <c r="S1523" s="1" t="s">
        <v>42</v>
      </c>
      <c r="T1523" s="5">
        <v>176856</v>
      </c>
      <c r="U1523" s="1" t="s">
        <v>25</v>
      </c>
      <c r="V1523" s="1" t="s">
        <v>144</v>
      </c>
      <c r="W1523" s="1" t="s">
        <v>25</v>
      </c>
      <c r="X1523" s="1" t="s">
        <v>25</v>
      </c>
      <c r="Y1523" s="1" t="s">
        <v>25</v>
      </c>
      <c r="Z1523" s="1" t="s">
        <v>25</v>
      </c>
      <c r="AA1523" s="1" t="s">
        <v>25</v>
      </c>
      <c r="AB1523" s="1" t="s">
        <v>25</v>
      </c>
      <c r="AC1523" s="1" t="s">
        <v>4392</v>
      </c>
      <c r="AD1523" s="2">
        <v>0</v>
      </c>
      <c r="AE1523" s="2">
        <v>0</v>
      </c>
      <c r="AF1523" s="2">
        <v>4124</v>
      </c>
      <c r="AG1523" s="2">
        <v>346416</v>
      </c>
      <c r="AH1523" s="2">
        <v>0</v>
      </c>
      <c r="AI1523" s="2">
        <v>0</v>
      </c>
      <c r="AJ1523" s="2">
        <v>0</v>
      </c>
      <c r="AK1523" s="2">
        <v>0</v>
      </c>
      <c r="AL1523" s="25">
        <f>VLOOKUP(H1523,Tabla3[[#All],[Comuna]:[Codigo Comuna]],2,FALSE)</f>
        <v>1101</v>
      </c>
      <c r="AM1523" s="28">
        <f>VLOOKUP(AL1523,Poblacion!E$1:G$347,3,FALSE)</f>
        <v>199587</v>
      </c>
      <c r="AN1523" s="28">
        <f>VLOOKUP(AL1523,Tabla4[[#All],[Código Comuna]:[Población 2025 estimada]],3,FALSE)</f>
        <v>233228</v>
      </c>
      <c r="AO1523" s="26">
        <f>VLOOKUP(AL1523,Pobreza!B$1:E$346,4,FALSE)</f>
        <v>0.18272232051242729</v>
      </c>
    </row>
    <row r="1524" spans="1:41" ht="108" x14ac:dyDescent="0.25">
      <c r="A1524" s="5">
        <v>1882</v>
      </c>
      <c r="B1524" s="5" t="s">
        <v>2782</v>
      </c>
      <c r="C1524" s="5" t="s">
        <v>2782</v>
      </c>
      <c r="D1524" s="1" t="s">
        <v>2783</v>
      </c>
      <c r="E1524" s="1" t="s">
        <v>181</v>
      </c>
      <c r="F1524" s="1" t="str">
        <f t="shared" si="23"/>
        <v>TARAPACÁ</v>
      </c>
      <c r="G1524" s="1" t="s">
        <v>187</v>
      </c>
      <c r="H1524" s="1" t="s">
        <v>187</v>
      </c>
      <c r="I1524" s="5" t="s">
        <v>4912</v>
      </c>
      <c r="J1524" s="5">
        <v>410</v>
      </c>
      <c r="K1524" s="5" t="s">
        <v>20</v>
      </c>
      <c r="L1524" s="5" t="s">
        <v>30</v>
      </c>
      <c r="M1524" s="5">
        <v>56664</v>
      </c>
      <c r="N1524" s="5" t="s">
        <v>2817</v>
      </c>
      <c r="O1524" s="1" t="s">
        <v>2818</v>
      </c>
      <c r="P1524" s="1" t="s">
        <v>2806</v>
      </c>
      <c r="Q1524" s="1" t="s">
        <v>2786</v>
      </c>
      <c r="R1524" s="1" t="s">
        <v>26</v>
      </c>
      <c r="S1524" s="1" t="s">
        <v>31</v>
      </c>
      <c r="T1524" s="5">
        <v>176855</v>
      </c>
      <c r="U1524" s="1" t="s">
        <v>25</v>
      </c>
      <c r="V1524" s="1" t="s">
        <v>144</v>
      </c>
      <c r="W1524" s="1" t="s">
        <v>25</v>
      </c>
      <c r="X1524" s="1" t="s">
        <v>25</v>
      </c>
      <c r="Y1524" s="1" t="s">
        <v>25</v>
      </c>
      <c r="Z1524" s="1" t="s">
        <v>25</v>
      </c>
      <c r="AA1524" s="1" t="s">
        <v>25</v>
      </c>
      <c r="AB1524" s="1" t="s">
        <v>25</v>
      </c>
      <c r="AC1524" s="1" t="s">
        <v>4392</v>
      </c>
      <c r="AD1524" s="2">
        <v>0</v>
      </c>
      <c r="AE1524" s="2">
        <v>0</v>
      </c>
      <c r="AF1524" s="2">
        <v>30930</v>
      </c>
      <c r="AG1524" s="2">
        <v>2142418</v>
      </c>
      <c r="AH1524" s="2">
        <v>0</v>
      </c>
      <c r="AI1524" s="2">
        <v>0</v>
      </c>
      <c r="AJ1524" s="2">
        <v>0</v>
      </c>
      <c r="AK1524" s="2">
        <v>0</v>
      </c>
      <c r="AL1524" s="25">
        <f>VLOOKUP(H1524,Tabla3[[#All],[Comuna]:[Codigo Comuna]],2,FALSE)</f>
        <v>1101</v>
      </c>
      <c r="AM1524" s="28">
        <f>VLOOKUP(AL1524,Poblacion!E$1:G$347,3,FALSE)</f>
        <v>199587</v>
      </c>
      <c r="AN1524" s="28">
        <f>VLOOKUP(AL1524,Tabla4[[#All],[Código Comuna]:[Población 2025 estimada]],3,FALSE)</f>
        <v>233228</v>
      </c>
      <c r="AO1524" s="26">
        <f>VLOOKUP(AL1524,Pobreza!B$1:E$346,4,FALSE)</f>
        <v>0.18272232051242729</v>
      </c>
    </row>
    <row r="1525" spans="1:41" ht="108" x14ac:dyDescent="0.25">
      <c r="A1525" s="5">
        <v>1884</v>
      </c>
      <c r="B1525" s="5" t="s">
        <v>2782</v>
      </c>
      <c r="C1525" s="5" t="s">
        <v>2782</v>
      </c>
      <c r="D1525" s="1" t="s">
        <v>2783</v>
      </c>
      <c r="E1525" s="1" t="s">
        <v>181</v>
      </c>
      <c r="F1525" s="1" t="str">
        <f t="shared" si="23"/>
        <v>TARAPACÁ</v>
      </c>
      <c r="G1525" s="1" t="s">
        <v>187</v>
      </c>
      <c r="H1525" s="1" t="s">
        <v>187</v>
      </c>
      <c r="I1525" s="5" t="s">
        <v>4912</v>
      </c>
      <c r="J1525" s="5">
        <v>410</v>
      </c>
      <c r="K1525" s="5" t="s">
        <v>20</v>
      </c>
      <c r="L1525" s="5" t="s">
        <v>32</v>
      </c>
      <c r="M1525" s="5">
        <v>56664</v>
      </c>
      <c r="N1525" s="5" t="s">
        <v>2817</v>
      </c>
      <c r="O1525" s="1" t="s">
        <v>2818</v>
      </c>
      <c r="P1525" s="1" t="s">
        <v>2806</v>
      </c>
      <c r="Q1525" s="1" t="s">
        <v>2786</v>
      </c>
      <c r="R1525" s="1" t="s">
        <v>26</v>
      </c>
      <c r="S1525" s="1" t="s">
        <v>33</v>
      </c>
      <c r="T1525" s="5">
        <v>181479</v>
      </c>
      <c r="U1525" s="1" t="s">
        <v>25</v>
      </c>
      <c r="V1525" s="1" t="s">
        <v>144</v>
      </c>
      <c r="W1525" s="1" t="s">
        <v>25</v>
      </c>
      <c r="X1525" s="1" t="s">
        <v>25</v>
      </c>
      <c r="Y1525" s="1" t="s">
        <v>25</v>
      </c>
      <c r="Z1525" s="1" t="s">
        <v>25</v>
      </c>
      <c r="AA1525" s="1" t="s">
        <v>25</v>
      </c>
      <c r="AB1525" s="1" t="s">
        <v>25</v>
      </c>
      <c r="AC1525" s="1" t="s">
        <v>4392</v>
      </c>
      <c r="AD1525" s="2">
        <v>0</v>
      </c>
      <c r="AE1525" s="2">
        <v>0</v>
      </c>
      <c r="AF1525" s="2">
        <v>1031</v>
      </c>
      <c r="AG1525" s="2">
        <v>0</v>
      </c>
      <c r="AH1525" s="2">
        <v>0</v>
      </c>
      <c r="AI1525" s="2">
        <v>0</v>
      </c>
      <c r="AJ1525" s="2">
        <v>0</v>
      </c>
      <c r="AK1525" s="2">
        <v>0</v>
      </c>
      <c r="AL1525" s="25">
        <f>VLOOKUP(H1525,Tabla3[[#All],[Comuna]:[Codigo Comuna]],2,FALSE)</f>
        <v>1101</v>
      </c>
      <c r="AM1525" s="28">
        <f>VLOOKUP(AL1525,Poblacion!E$1:G$347,3,FALSE)</f>
        <v>199587</v>
      </c>
      <c r="AN1525" s="28">
        <f>VLOOKUP(AL1525,Tabla4[[#All],[Código Comuna]:[Población 2025 estimada]],3,FALSE)</f>
        <v>233228</v>
      </c>
      <c r="AO1525" s="26">
        <f>VLOOKUP(AL1525,Pobreza!B$1:E$346,4,FALSE)</f>
        <v>0.18272232051242729</v>
      </c>
    </row>
    <row r="1526" spans="1:41" ht="108" x14ac:dyDescent="0.25">
      <c r="A1526" s="5">
        <v>1885</v>
      </c>
      <c r="B1526" s="5" t="s">
        <v>2782</v>
      </c>
      <c r="C1526" s="5" t="s">
        <v>2782</v>
      </c>
      <c r="D1526" s="1" t="s">
        <v>2783</v>
      </c>
      <c r="E1526" s="1" t="s">
        <v>181</v>
      </c>
      <c r="F1526" s="1" t="str">
        <f t="shared" si="23"/>
        <v>TARAPACÁ</v>
      </c>
      <c r="G1526" s="1" t="s">
        <v>191</v>
      </c>
      <c r="H1526" s="1" t="s">
        <v>198</v>
      </c>
      <c r="I1526" s="5" t="s">
        <v>4912</v>
      </c>
      <c r="J1526" s="5">
        <v>414</v>
      </c>
      <c r="K1526" s="5" t="s">
        <v>20</v>
      </c>
      <c r="L1526" s="5" t="s">
        <v>21</v>
      </c>
      <c r="M1526" s="5">
        <v>56666</v>
      </c>
      <c r="N1526" s="5" t="s">
        <v>2819</v>
      </c>
      <c r="O1526" s="1" t="s">
        <v>2820</v>
      </c>
      <c r="P1526" s="1" t="s">
        <v>2792</v>
      </c>
      <c r="Q1526" s="1" t="s">
        <v>2786</v>
      </c>
      <c r="R1526" s="1" t="s">
        <v>26</v>
      </c>
      <c r="S1526" s="1" t="s">
        <v>27</v>
      </c>
      <c r="T1526" s="5">
        <v>176864</v>
      </c>
      <c r="U1526" s="1" t="s">
        <v>25</v>
      </c>
      <c r="V1526" s="1" t="s">
        <v>144</v>
      </c>
      <c r="W1526" s="1" t="s">
        <v>25</v>
      </c>
      <c r="X1526" s="1" t="s">
        <v>25</v>
      </c>
      <c r="Y1526" s="1" t="s">
        <v>25</v>
      </c>
      <c r="Z1526" s="1" t="s">
        <v>25</v>
      </c>
      <c r="AA1526" s="1" t="s">
        <v>86</v>
      </c>
      <c r="AB1526" s="1" t="s">
        <v>25</v>
      </c>
      <c r="AC1526" s="1" t="s">
        <v>4392</v>
      </c>
      <c r="AD1526" s="2">
        <v>0</v>
      </c>
      <c r="AE1526" s="2">
        <v>0</v>
      </c>
      <c r="AF1526" s="2">
        <v>51550</v>
      </c>
      <c r="AG1526" s="2">
        <v>252595</v>
      </c>
      <c r="AH1526" s="2">
        <v>0</v>
      </c>
      <c r="AI1526" s="2">
        <v>0</v>
      </c>
      <c r="AJ1526" s="2">
        <v>0</v>
      </c>
      <c r="AK1526" s="2">
        <v>0</v>
      </c>
      <c r="AL1526" s="25">
        <f>VLOOKUP(H1526,Tabla3[[#All],[Comuna]:[Codigo Comuna]],2,FALSE)</f>
        <v>1402</v>
      </c>
      <c r="AM1526" s="28">
        <f>VLOOKUP(AL1526,Poblacion!E$1:G$347,3,FALSE)</f>
        <v>1335</v>
      </c>
      <c r="AN1526" s="28">
        <f>VLOOKUP(AL1526,Tabla4[[#All],[Código Comuna]:[Población 2025 estimada]],3,FALSE)</f>
        <v>1371</v>
      </c>
      <c r="AO1526" s="26">
        <f>VLOOKUP(AL1526,Pobreza!B$1:E$346,4,FALSE)</f>
        <v>0.22291811522589719</v>
      </c>
    </row>
    <row r="1527" spans="1:41" ht="108" x14ac:dyDescent="0.25">
      <c r="A1527" s="5">
        <v>1886</v>
      </c>
      <c r="B1527" s="5" t="s">
        <v>2782</v>
      </c>
      <c r="C1527" s="5" t="s">
        <v>2782</v>
      </c>
      <c r="D1527" s="1" t="s">
        <v>2783</v>
      </c>
      <c r="E1527" s="1" t="s">
        <v>181</v>
      </c>
      <c r="F1527" s="1" t="str">
        <f t="shared" si="23"/>
        <v>TARAPACÁ</v>
      </c>
      <c r="G1527" s="1" t="s">
        <v>191</v>
      </c>
      <c r="H1527" s="1" t="s">
        <v>198</v>
      </c>
      <c r="I1527" s="5" t="s">
        <v>4912</v>
      </c>
      <c r="J1527" s="5">
        <v>414</v>
      </c>
      <c r="K1527" s="5" t="s">
        <v>20</v>
      </c>
      <c r="L1527" s="5" t="s">
        <v>30</v>
      </c>
      <c r="M1527" s="5">
        <v>56666</v>
      </c>
      <c r="N1527" s="5" t="s">
        <v>2819</v>
      </c>
      <c r="O1527" s="1" t="s">
        <v>2820</v>
      </c>
      <c r="P1527" s="1" t="s">
        <v>2792</v>
      </c>
      <c r="Q1527" s="1" t="s">
        <v>2786</v>
      </c>
      <c r="R1527" s="1" t="s">
        <v>26</v>
      </c>
      <c r="S1527" s="1" t="s">
        <v>31</v>
      </c>
      <c r="T1527" s="5">
        <v>176863</v>
      </c>
      <c r="U1527" s="1" t="s">
        <v>25</v>
      </c>
      <c r="V1527" s="1" t="s">
        <v>144</v>
      </c>
      <c r="W1527" s="1" t="s">
        <v>25</v>
      </c>
      <c r="X1527" s="1" t="s">
        <v>25</v>
      </c>
      <c r="Y1527" s="1" t="s">
        <v>25</v>
      </c>
      <c r="Z1527" s="1" t="s">
        <v>25</v>
      </c>
      <c r="AA1527" s="1" t="s">
        <v>86</v>
      </c>
      <c r="AB1527" s="1" t="s">
        <v>25</v>
      </c>
      <c r="AC1527" s="1" t="s">
        <v>4392</v>
      </c>
      <c r="AD1527" s="2">
        <v>0</v>
      </c>
      <c r="AE1527" s="2">
        <v>0</v>
      </c>
      <c r="AF1527" s="2">
        <v>102584</v>
      </c>
      <c r="AG1527" s="2">
        <v>1773835</v>
      </c>
      <c r="AH1527" s="2">
        <v>0</v>
      </c>
      <c r="AI1527" s="2">
        <v>0</v>
      </c>
      <c r="AJ1527" s="2">
        <v>0</v>
      </c>
      <c r="AK1527" s="2">
        <v>0</v>
      </c>
      <c r="AL1527" s="25">
        <f>VLOOKUP(H1527,Tabla3[[#All],[Comuna]:[Codigo Comuna]],2,FALSE)</f>
        <v>1402</v>
      </c>
      <c r="AM1527" s="28">
        <f>VLOOKUP(AL1527,Poblacion!E$1:G$347,3,FALSE)</f>
        <v>1335</v>
      </c>
      <c r="AN1527" s="28">
        <f>VLOOKUP(AL1527,Tabla4[[#All],[Código Comuna]:[Población 2025 estimada]],3,FALSE)</f>
        <v>1371</v>
      </c>
      <c r="AO1527" s="26">
        <f>VLOOKUP(AL1527,Pobreza!B$1:E$346,4,FALSE)</f>
        <v>0.22291811522589719</v>
      </c>
    </row>
    <row r="1528" spans="1:41" ht="108" x14ac:dyDescent="0.25">
      <c r="A1528" s="5">
        <v>1887</v>
      </c>
      <c r="B1528" s="5" t="s">
        <v>2782</v>
      </c>
      <c r="C1528" s="5" t="s">
        <v>2782</v>
      </c>
      <c r="D1528" s="1" t="s">
        <v>2783</v>
      </c>
      <c r="E1528" s="1" t="s">
        <v>181</v>
      </c>
      <c r="F1528" s="1" t="str">
        <f t="shared" si="23"/>
        <v>TARAPACÁ</v>
      </c>
      <c r="G1528" s="1" t="s">
        <v>191</v>
      </c>
      <c r="H1528" s="1" t="s">
        <v>198</v>
      </c>
      <c r="I1528" s="5" t="s">
        <v>4912</v>
      </c>
      <c r="J1528" s="5">
        <v>414</v>
      </c>
      <c r="K1528" s="5" t="s">
        <v>20</v>
      </c>
      <c r="L1528" s="5" t="s">
        <v>32</v>
      </c>
      <c r="M1528" s="5">
        <v>56666</v>
      </c>
      <c r="N1528" s="5" t="s">
        <v>2819</v>
      </c>
      <c r="O1528" s="1" t="s">
        <v>2820</v>
      </c>
      <c r="P1528" s="1" t="s">
        <v>2792</v>
      </c>
      <c r="Q1528" s="1" t="s">
        <v>2786</v>
      </c>
      <c r="R1528" s="1" t="s">
        <v>26</v>
      </c>
      <c r="S1528" s="1" t="s">
        <v>33</v>
      </c>
      <c r="T1528" s="5">
        <v>181485</v>
      </c>
      <c r="U1528" s="1" t="s">
        <v>25</v>
      </c>
      <c r="V1528" s="1" t="s">
        <v>144</v>
      </c>
      <c r="W1528" s="1" t="s">
        <v>25</v>
      </c>
      <c r="X1528" s="1" t="s">
        <v>25</v>
      </c>
      <c r="Y1528" s="1" t="s">
        <v>25</v>
      </c>
      <c r="Z1528" s="1" t="s">
        <v>25</v>
      </c>
      <c r="AA1528" s="1" t="s">
        <v>86</v>
      </c>
      <c r="AB1528" s="1" t="s">
        <v>25</v>
      </c>
      <c r="AC1528" s="1" t="s">
        <v>4392</v>
      </c>
      <c r="AD1528" s="2">
        <v>0</v>
      </c>
      <c r="AE1528" s="2">
        <v>0</v>
      </c>
      <c r="AF1528" s="2">
        <v>516</v>
      </c>
      <c r="AG1528" s="2">
        <v>516</v>
      </c>
      <c r="AH1528" s="2">
        <v>0</v>
      </c>
      <c r="AI1528" s="2">
        <v>0</v>
      </c>
      <c r="AJ1528" s="2">
        <v>0</v>
      </c>
      <c r="AK1528" s="2">
        <v>0</v>
      </c>
      <c r="AL1528" s="25">
        <f>VLOOKUP(H1528,Tabla3[[#All],[Comuna]:[Codigo Comuna]],2,FALSE)</f>
        <v>1402</v>
      </c>
      <c r="AM1528" s="28">
        <f>VLOOKUP(AL1528,Poblacion!E$1:G$347,3,FALSE)</f>
        <v>1335</v>
      </c>
      <c r="AN1528" s="28">
        <f>VLOOKUP(AL1528,Tabla4[[#All],[Código Comuna]:[Población 2025 estimada]],3,FALSE)</f>
        <v>1371</v>
      </c>
      <c r="AO1528" s="26">
        <f>VLOOKUP(AL1528,Pobreza!B$1:E$346,4,FALSE)</f>
        <v>0.22291811522589719</v>
      </c>
    </row>
    <row r="1529" spans="1:41" ht="108" x14ac:dyDescent="0.25">
      <c r="A1529" s="5">
        <v>1888</v>
      </c>
      <c r="B1529" s="5" t="s">
        <v>2782</v>
      </c>
      <c r="C1529" s="5" t="s">
        <v>2782</v>
      </c>
      <c r="D1529" s="1" t="s">
        <v>2783</v>
      </c>
      <c r="E1529" s="1" t="s">
        <v>181</v>
      </c>
      <c r="F1529" s="1" t="str">
        <f t="shared" si="23"/>
        <v>TARAPACÁ</v>
      </c>
      <c r="G1529" s="1" t="s">
        <v>191</v>
      </c>
      <c r="H1529" s="1" t="s">
        <v>613</v>
      </c>
      <c r="I1529" s="5" t="s">
        <v>4911</v>
      </c>
      <c r="J1529" s="5">
        <v>199</v>
      </c>
      <c r="K1529" s="5" t="s">
        <v>20</v>
      </c>
      <c r="L1529" s="5" t="s">
        <v>21</v>
      </c>
      <c r="M1529" s="5">
        <v>57154</v>
      </c>
      <c r="N1529" s="5" t="s">
        <v>2821</v>
      </c>
      <c r="O1529" s="1" t="s">
        <v>2822</v>
      </c>
      <c r="P1529" s="1" t="s">
        <v>2792</v>
      </c>
      <c r="Q1529" s="1" t="s">
        <v>2786</v>
      </c>
      <c r="R1529" s="1" t="s">
        <v>89</v>
      </c>
      <c r="S1529" s="1" t="s">
        <v>106</v>
      </c>
      <c r="T1529" s="5">
        <v>177966</v>
      </c>
      <c r="U1529" s="1" t="s">
        <v>25</v>
      </c>
      <c r="V1529" s="1" t="s">
        <v>25</v>
      </c>
      <c r="W1529" s="1" t="s">
        <v>25</v>
      </c>
      <c r="X1529" s="1" t="s">
        <v>25</v>
      </c>
      <c r="Y1529" s="1" t="s">
        <v>25</v>
      </c>
      <c r="Z1529" s="1" t="s">
        <v>25</v>
      </c>
      <c r="AA1529" s="1" t="s">
        <v>25</v>
      </c>
      <c r="AB1529" s="1" t="s">
        <v>25</v>
      </c>
      <c r="AC1529" s="1" t="s">
        <v>4392</v>
      </c>
      <c r="AD1529" s="2">
        <v>0</v>
      </c>
      <c r="AE1529" s="2">
        <v>14000</v>
      </c>
      <c r="AF1529" s="2">
        <v>19589</v>
      </c>
      <c r="AG1529" s="2">
        <v>0</v>
      </c>
      <c r="AH1529" s="2">
        <v>0</v>
      </c>
      <c r="AI1529" s="2">
        <v>0</v>
      </c>
      <c r="AJ1529" s="2">
        <v>0</v>
      </c>
      <c r="AK1529" s="2">
        <v>0</v>
      </c>
      <c r="AL1529" s="25">
        <f>VLOOKUP(H1529,Tabla3[[#All],[Comuna]:[Codigo Comuna]],2,FALSE)</f>
        <v>1404</v>
      </c>
      <c r="AM1529" s="28">
        <f>VLOOKUP(AL1529,Poblacion!E$1:G$347,3,FALSE)</f>
        <v>2858</v>
      </c>
      <c r="AN1529" s="28">
        <f>VLOOKUP(AL1529,Tabla4[[#All],[Código Comuna]:[Población 2025 estimada]],3,FALSE)</f>
        <v>3111</v>
      </c>
      <c r="AO1529" s="26">
        <f>VLOOKUP(AL1529,Pobreza!B$1:E$346,4,FALSE)</f>
        <v>0.38565072223991859</v>
      </c>
    </row>
    <row r="1530" spans="1:41" ht="36" x14ac:dyDescent="0.25">
      <c r="A1530" s="5">
        <v>1889</v>
      </c>
      <c r="B1530" s="5" t="s">
        <v>2782</v>
      </c>
      <c r="C1530" s="5" t="s">
        <v>2782</v>
      </c>
      <c r="D1530" s="1" t="s">
        <v>2783</v>
      </c>
      <c r="E1530" s="1" t="s">
        <v>181</v>
      </c>
      <c r="F1530" s="1" t="str">
        <f t="shared" si="23"/>
        <v>TARAPACÁ</v>
      </c>
      <c r="G1530" s="1" t="s">
        <v>191</v>
      </c>
      <c r="H1530" s="1" t="s">
        <v>626</v>
      </c>
      <c r="I1530" s="5" t="s">
        <v>4911</v>
      </c>
      <c r="J1530" s="5">
        <v>197</v>
      </c>
      <c r="K1530" s="5" t="s">
        <v>20</v>
      </c>
      <c r="L1530" s="5" t="s">
        <v>21</v>
      </c>
      <c r="M1530" s="5">
        <v>58228</v>
      </c>
      <c r="N1530" s="5" t="s">
        <v>2823</v>
      </c>
      <c r="O1530" s="1" t="s">
        <v>2824</v>
      </c>
      <c r="P1530" s="1" t="s">
        <v>2806</v>
      </c>
      <c r="Q1530" s="1" t="s">
        <v>2793</v>
      </c>
      <c r="R1530" s="1" t="s">
        <v>77</v>
      </c>
      <c r="S1530" s="1" t="s">
        <v>78</v>
      </c>
      <c r="T1530" s="5">
        <v>182060</v>
      </c>
      <c r="U1530" s="1" t="s">
        <v>25</v>
      </c>
      <c r="V1530" s="1" t="s">
        <v>25</v>
      </c>
      <c r="W1530" s="1" t="s">
        <v>25</v>
      </c>
      <c r="X1530" s="1" t="s">
        <v>25</v>
      </c>
      <c r="Y1530" s="1" t="s">
        <v>25</v>
      </c>
      <c r="Z1530" s="1" t="s">
        <v>25</v>
      </c>
      <c r="AA1530" s="1" t="s">
        <v>25</v>
      </c>
      <c r="AB1530" s="1" t="s">
        <v>25</v>
      </c>
      <c r="AC1530" s="1" t="s">
        <v>4392</v>
      </c>
      <c r="AD1530" s="2">
        <v>0</v>
      </c>
      <c r="AE1530" s="2">
        <v>31000</v>
      </c>
      <c r="AF1530" s="2">
        <v>75112</v>
      </c>
      <c r="AG1530" s="2">
        <v>0</v>
      </c>
      <c r="AH1530" s="2">
        <v>0</v>
      </c>
      <c r="AI1530" s="2">
        <v>0</v>
      </c>
      <c r="AJ1530" s="2">
        <v>0</v>
      </c>
      <c r="AK1530" s="2">
        <v>0</v>
      </c>
      <c r="AL1530" s="25">
        <f>VLOOKUP(H1530,Tabla3[[#All],[Comuna]:[Codigo Comuna]],2,FALSE)</f>
        <v>1401</v>
      </c>
      <c r="AM1530" s="28">
        <f>VLOOKUP(AL1530,Poblacion!E$1:G$347,3,FALSE)</f>
        <v>16878</v>
      </c>
      <c r="AN1530" s="28">
        <f>VLOOKUP(AL1530,Tabla4[[#All],[Código Comuna]:[Población 2025 estimada]],3,FALSE)</f>
        <v>18962</v>
      </c>
      <c r="AO1530" s="26">
        <f>VLOOKUP(AL1530,Pobreza!B$1:E$346,4,FALSE)</f>
        <v>0.24950220408756499</v>
      </c>
    </row>
    <row r="1531" spans="1:41" ht="36" x14ac:dyDescent="0.25">
      <c r="A1531" s="5">
        <v>1890</v>
      </c>
      <c r="B1531" s="5" t="s">
        <v>2782</v>
      </c>
      <c r="C1531" s="5" t="s">
        <v>2782</v>
      </c>
      <c r="D1531" s="1" t="s">
        <v>2783</v>
      </c>
      <c r="E1531" s="1" t="s">
        <v>181</v>
      </c>
      <c r="F1531" s="1" t="str">
        <f t="shared" si="23"/>
        <v>TARAPACÁ</v>
      </c>
      <c r="G1531" s="1" t="s">
        <v>191</v>
      </c>
      <c r="H1531" s="1" t="s">
        <v>613</v>
      </c>
      <c r="I1531" s="5" t="s">
        <v>4911</v>
      </c>
      <c r="J1531" s="5">
        <v>198</v>
      </c>
      <c r="K1531" s="5" t="s">
        <v>20</v>
      </c>
      <c r="L1531" s="5" t="s">
        <v>21</v>
      </c>
      <c r="M1531" s="5">
        <v>58229</v>
      </c>
      <c r="N1531" s="5" t="s">
        <v>2825</v>
      </c>
      <c r="O1531" s="1" t="s">
        <v>2826</v>
      </c>
      <c r="P1531" s="1" t="s">
        <v>2806</v>
      </c>
      <c r="Q1531" s="1" t="s">
        <v>2793</v>
      </c>
      <c r="R1531" s="1" t="s">
        <v>77</v>
      </c>
      <c r="S1531" s="1" t="s">
        <v>78</v>
      </c>
      <c r="T1531" s="5">
        <v>182062</v>
      </c>
      <c r="U1531" s="1" t="s">
        <v>25</v>
      </c>
      <c r="V1531" s="1" t="s">
        <v>25</v>
      </c>
      <c r="W1531" s="1" t="s">
        <v>25</v>
      </c>
      <c r="X1531" s="1" t="s">
        <v>25</v>
      </c>
      <c r="Y1531" s="1" t="s">
        <v>25</v>
      </c>
      <c r="Z1531" s="1" t="s">
        <v>25</v>
      </c>
      <c r="AA1531" s="1" t="s">
        <v>25</v>
      </c>
      <c r="AB1531" s="1" t="s">
        <v>25</v>
      </c>
      <c r="AC1531" s="1" t="s">
        <v>4392</v>
      </c>
      <c r="AD1531" s="2">
        <v>0</v>
      </c>
      <c r="AE1531" s="2">
        <v>31000</v>
      </c>
      <c r="AF1531" s="2">
        <v>75112</v>
      </c>
      <c r="AG1531" s="2">
        <v>0</v>
      </c>
      <c r="AH1531" s="2">
        <v>0</v>
      </c>
      <c r="AI1531" s="2">
        <v>0</v>
      </c>
      <c r="AJ1531" s="2">
        <v>0</v>
      </c>
      <c r="AK1531" s="2">
        <v>0</v>
      </c>
      <c r="AL1531" s="25">
        <f>VLOOKUP(H1531,Tabla3[[#All],[Comuna]:[Codigo Comuna]],2,FALSE)</f>
        <v>1404</v>
      </c>
      <c r="AM1531" s="28">
        <f>VLOOKUP(AL1531,Poblacion!E$1:G$347,3,FALSE)</f>
        <v>2858</v>
      </c>
      <c r="AN1531" s="28">
        <f>VLOOKUP(AL1531,Tabla4[[#All],[Código Comuna]:[Población 2025 estimada]],3,FALSE)</f>
        <v>3111</v>
      </c>
      <c r="AO1531" s="26">
        <f>VLOOKUP(AL1531,Pobreza!B$1:E$346,4,FALSE)</f>
        <v>0.38565072223991859</v>
      </c>
    </row>
    <row r="1532" spans="1:41" ht="36" x14ac:dyDescent="0.25">
      <c r="A1532" s="5">
        <v>1891</v>
      </c>
      <c r="B1532" s="5" t="s">
        <v>2782</v>
      </c>
      <c r="C1532" s="5" t="s">
        <v>2782</v>
      </c>
      <c r="D1532" s="1" t="s">
        <v>2783</v>
      </c>
      <c r="E1532" s="1" t="s">
        <v>181</v>
      </c>
      <c r="F1532" s="1" t="str">
        <f t="shared" si="23"/>
        <v>TARAPACÁ</v>
      </c>
      <c r="G1532" s="1" t="s">
        <v>191</v>
      </c>
      <c r="H1532" s="1" t="s">
        <v>626</v>
      </c>
      <c r="I1532" s="5" t="s">
        <v>4912</v>
      </c>
      <c r="J1532" s="5">
        <v>195</v>
      </c>
      <c r="K1532" s="5" t="s">
        <v>20</v>
      </c>
      <c r="L1532" s="5" t="s">
        <v>21</v>
      </c>
      <c r="M1532" s="5">
        <v>58664</v>
      </c>
      <c r="N1532" s="5" t="s">
        <v>2827</v>
      </c>
      <c r="O1532" s="1" t="s">
        <v>2828</v>
      </c>
      <c r="P1532" s="1" t="s">
        <v>2806</v>
      </c>
      <c r="Q1532" s="1" t="s">
        <v>2793</v>
      </c>
      <c r="R1532" s="1" t="s">
        <v>26</v>
      </c>
      <c r="S1532" s="1" t="s">
        <v>27</v>
      </c>
      <c r="T1532" s="5">
        <v>181987</v>
      </c>
      <c r="U1532" s="1" t="s">
        <v>25</v>
      </c>
      <c r="V1532" s="1" t="s">
        <v>144</v>
      </c>
      <c r="W1532" s="1" t="s">
        <v>25</v>
      </c>
      <c r="X1532" s="1" t="s">
        <v>25</v>
      </c>
      <c r="Y1532" s="1" t="s">
        <v>25</v>
      </c>
      <c r="Z1532" s="1" t="s">
        <v>25</v>
      </c>
      <c r="AA1532" s="1" t="s">
        <v>25</v>
      </c>
      <c r="AB1532" s="1" t="s">
        <v>25</v>
      </c>
      <c r="AC1532" s="1" t="s">
        <v>4392</v>
      </c>
      <c r="AD1532" s="2">
        <v>0</v>
      </c>
      <c r="AE1532" s="2">
        <v>0</v>
      </c>
      <c r="AF1532" s="2">
        <v>20620</v>
      </c>
      <c r="AG1532" s="2">
        <v>64953</v>
      </c>
      <c r="AH1532" s="2">
        <v>0</v>
      </c>
      <c r="AI1532" s="2">
        <v>0</v>
      </c>
      <c r="AJ1532" s="2">
        <v>0</v>
      </c>
      <c r="AK1532" s="2">
        <v>0</v>
      </c>
      <c r="AL1532" s="25">
        <f>VLOOKUP(H1532,Tabla3[[#All],[Comuna]:[Codigo Comuna]],2,FALSE)</f>
        <v>1401</v>
      </c>
      <c r="AM1532" s="28">
        <f>VLOOKUP(AL1532,Poblacion!E$1:G$347,3,FALSE)</f>
        <v>16878</v>
      </c>
      <c r="AN1532" s="28">
        <f>VLOOKUP(AL1532,Tabla4[[#All],[Código Comuna]:[Población 2025 estimada]],3,FALSE)</f>
        <v>18962</v>
      </c>
      <c r="AO1532" s="26">
        <f>VLOOKUP(AL1532,Pobreza!B$1:E$346,4,FALSE)</f>
        <v>0.24950220408756499</v>
      </c>
    </row>
    <row r="1533" spans="1:41" ht="36" x14ac:dyDescent="0.25">
      <c r="A1533" s="6"/>
      <c r="B1533" s="5" t="s">
        <v>2782</v>
      </c>
      <c r="C1533" s="5" t="s">
        <v>2782</v>
      </c>
      <c r="D1533" s="1" t="s">
        <v>2783</v>
      </c>
      <c r="E1533" s="1" t="s">
        <v>181</v>
      </c>
      <c r="F1533" s="1" t="str">
        <f t="shared" si="23"/>
        <v>TARAPACÁ</v>
      </c>
      <c r="G1533" s="1" t="s">
        <v>191</v>
      </c>
      <c r="H1533" s="1" t="s">
        <v>626</v>
      </c>
      <c r="I1533" s="5" t="s">
        <v>4911</v>
      </c>
      <c r="J1533" s="6"/>
      <c r="K1533" s="5" t="s">
        <v>20</v>
      </c>
      <c r="L1533" s="5" t="s">
        <v>21</v>
      </c>
      <c r="M1533" s="5">
        <v>58664</v>
      </c>
      <c r="N1533" s="5" t="s">
        <v>2827</v>
      </c>
      <c r="O1533" s="1" t="s">
        <v>2828</v>
      </c>
      <c r="P1533" s="1" t="s">
        <v>2806</v>
      </c>
      <c r="Q1533" s="1" t="s">
        <v>25</v>
      </c>
      <c r="R1533" s="1" t="s">
        <v>77</v>
      </c>
      <c r="S1533" s="1" t="s">
        <v>78</v>
      </c>
      <c r="T1533" s="5">
        <v>182067</v>
      </c>
      <c r="U1533" s="1" t="s">
        <v>25</v>
      </c>
      <c r="V1533" s="1" t="s">
        <v>144</v>
      </c>
      <c r="W1533" s="1" t="s">
        <v>25</v>
      </c>
      <c r="X1533" s="1" t="s">
        <v>25</v>
      </c>
      <c r="Y1533" s="1" t="s">
        <v>25</v>
      </c>
      <c r="Z1533" s="1" t="s">
        <v>25</v>
      </c>
      <c r="AA1533" s="1" t="s">
        <v>25</v>
      </c>
      <c r="AB1533" s="1" t="s">
        <v>25</v>
      </c>
      <c r="AC1533" s="1" t="s">
        <v>4392</v>
      </c>
      <c r="AD1533" s="2">
        <v>0</v>
      </c>
      <c r="AE1533" s="2">
        <v>41000</v>
      </c>
      <c r="AF1533" s="2">
        <v>58195</v>
      </c>
      <c r="AG1533" s="2">
        <v>0</v>
      </c>
      <c r="AH1533" s="2">
        <v>0</v>
      </c>
      <c r="AI1533" s="2">
        <v>0</v>
      </c>
      <c r="AJ1533" s="2">
        <v>0</v>
      </c>
      <c r="AK1533" s="2">
        <v>0</v>
      </c>
      <c r="AL1533" s="25">
        <f>VLOOKUP(H1533,Tabla3[[#All],[Comuna]:[Codigo Comuna]],2,FALSE)</f>
        <v>1401</v>
      </c>
      <c r="AM1533" s="28">
        <f>VLOOKUP(AL1533,Poblacion!E$1:G$347,3,FALSE)</f>
        <v>16878</v>
      </c>
      <c r="AN1533" s="28">
        <f>VLOOKUP(AL1533,Tabla4[[#All],[Código Comuna]:[Población 2025 estimada]],3,FALSE)</f>
        <v>18962</v>
      </c>
      <c r="AO1533" s="26">
        <f>VLOOKUP(AL1533,Pobreza!B$1:E$346,4,FALSE)</f>
        <v>0.24950220408756499</v>
      </c>
    </row>
    <row r="1534" spans="1:41" ht="36" x14ac:dyDescent="0.25">
      <c r="A1534" s="5">
        <v>1892</v>
      </c>
      <c r="B1534" s="5" t="s">
        <v>2782</v>
      </c>
      <c r="C1534" s="5" t="s">
        <v>2782</v>
      </c>
      <c r="D1534" s="1" t="s">
        <v>2783</v>
      </c>
      <c r="E1534" s="1" t="s">
        <v>181</v>
      </c>
      <c r="F1534" s="1" t="str">
        <f t="shared" si="23"/>
        <v>TARAPACÁ</v>
      </c>
      <c r="G1534" s="1" t="s">
        <v>191</v>
      </c>
      <c r="H1534" s="1" t="s">
        <v>613</v>
      </c>
      <c r="I1534" s="5" t="s">
        <v>4911</v>
      </c>
      <c r="J1534" s="5">
        <v>194</v>
      </c>
      <c r="K1534" s="5" t="s">
        <v>20</v>
      </c>
      <c r="L1534" s="5" t="s">
        <v>21</v>
      </c>
      <c r="M1534" s="5">
        <v>59405</v>
      </c>
      <c r="N1534" s="5" t="s">
        <v>2829</v>
      </c>
      <c r="O1534" s="1" t="s">
        <v>2830</v>
      </c>
      <c r="P1534" s="1" t="s">
        <v>2792</v>
      </c>
      <c r="Q1534" s="1" t="s">
        <v>2793</v>
      </c>
      <c r="R1534" s="1" t="s">
        <v>77</v>
      </c>
      <c r="S1534" s="1" t="s">
        <v>78</v>
      </c>
      <c r="T1534" s="5">
        <v>183095</v>
      </c>
      <c r="U1534" s="1" t="s">
        <v>25</v>
      </c>
      <c r="V1534" s="1" t="s">
        <v>25</v>
      </c>
      <c r="W1534" s="1" t="s">
        <v>25</v>
      </c>
      <c r="X1534" s="1" t="s">
        <v>25</v>
      </c>
      <c r="Y1534" s="1" t="s">
        <v>25</v>
      </c>
      <c r="Z1534" s="1" t="s">
        <v>25</v>
      </c>
      <c r="AA1534" s="1" t="s">
        <v>25</v>
      </c>
      <c r="AB1534" s="1" t="s">
        <v>25</v>
      </c>
      <c r="AC1534" s="1" t="s">
        <v>4392</v>
      </c>
      <c r="AD1534" s="2">
        <v>0</v>
      </c>
      <c r="AE1534" s="2">
        <v>1000</v>
      </c>
      <c r="AF1534" s="2">
        <v>131493</v>
      </c>
      <c r="AG1534" s="2">
        <v>0</v>
      </c>
      <c r="AH1534" s="2">
        <v>0</v>
      </c>
      <c r="AI1534" s="2">
        <v>0</v>
      </c>
      <c r="AJ1534" s="2">
        <v>0</v>
      </c>
      <c r="AK1534" s="2">
        <v>0</v>
      </c>
      <c r="AL1534" s="25">
        <f>VLOOKUP(H1534,Tabla3[[#All],[Comuna]:[Codigo Comuna]],2,FALSE)</f>
        <v>1404</v>
      </c>
      <c r="AM1534" s="28">
        <f>VLOOKUP(AL1534,Poblacion!E$1:G$347,3,FALSE)</f>
        <v>2858</v>
      </c>
      <c r="AN1534" s="28">
        <f>VLOOKUP(AL1534,Tabla4[[#All],[Código Comuna]:[Población 2025 estimada]],3,FALSE)</f>
        <v>3111</v>
      </c>
      <c r="AO1534" s="26">
        <f>VLOOKUP(AL1534,Pobreza!B$1:E$346,4,FALSE)</f>
        <v>0.38565072223991859</v>
      </c>
    </row>
    <row r="1535" spans="1:41" ht="48" x14ac:dyDescent="0.25">
      <c r="A1535" s="5">
        <v>1893</v>
      </c>
      <c r="B1535" s="5" t="s">
        <v>2782</v>
      </c>
      <c r="C1535" s="5" t="s">
        <v>2782</v>
      </c>
      <c r="D1535" s="1" t="s">
        <v>2783</v>
      </c>
      <c r="E1535" s="1" t="s">
        <v>181</v>
      </c>
      <c r="F1535" s="1" t="str">
        <f t="shared" si="23"/>
        <v>TARAPACÁ</v>
      </c>
      <c r="G1535" s="1" t="s">
        <v>191</v>
      </c>
      <c r="H1535" s="1" t="s">
        <v>2833</v>
      </c>
      <c r="I1535" s="5" t="s">
        <v>4912</v>
      </c>
      <c r="J1535" s="5">
        <v>413</v>
      </c>
      <c r="K1535" s="5" t="s">
        <v>20</v>
      </c>
      <c r="L1535" s="5" t="s">
        <v>30</v>
      </c>
      <c r="M1535" s="5">
        <v>58957</v>
      </c>
      <c r="N1535" s="5" t="s">
        <v>2831</v>
      </c>
      <c r="O1535" s="1" t="s">
        <v>2832</v>
      </c>
      <c r="P1535" s="1" t="s">
        <v>2806</v>
      </c>
      <c r="Q1535" s="1" t="s">
        <v>2798</v>
      </c>
      <c r="R1535" s="1" t="s">
        <v>26</v>
      </c>
      <c r="S1535" s="1" t="s">
        <v>31</v>
      </c>
      <c r="T1535" s="5">
        <v>182094</v>
      </c>
      <c r="U1535" s="1" t="s">
        <v>25</v>
      </c>
      <c r="V1535" s="1" t="s">
        <v>25</v>
      </c>
      <c r="W1535" s="1" t="s">
        <v>25</v>
      </c>
      <c r="X1535" s="1" t="s">
        <v>25</v>
      </c>
      <c r="Y1535" s="1" t="s">
        <v>25</v>
      </c>
      <c r="Z1535" s="1" t="s">
        <v>25</v>
      </c>
      <c r="AA1535" s="1" t="s">
        <v>25</v>
      </c>
      <c r="AB1535" s="1" t="s">
        <v>25</v>
      </c>
      <c r="AC1535" s="1" t="s">
        <v>4392</v>
      </c>
      <c r="AD1535" s="2">
        <v>0</v>
      </c>
      <c r="AE1535" s="2">
        <v>0</v>
      </c>
      <c r="AF1535" s="2">
        <v>51550</v>
      </c>
      <c r="AG1535" s="2">
        <v>567050</v>
      </c>
      <c r="AH1535" s="2">
        <v>0</v>
      </c>
      <c r="AI1535" s="2">
        <v>0</v>
      </c>
      <c r="AJ1535" s="2">
        <v>0</v>
      </c>
      <c r="AK1535" s="2">
        <v>0</v>
      </c>
      <c r="AL1535" s="25" t="e">
        <f>VLOOKUP(H1535,Tabla3[[#All],[Comuna]:[Codigo Comuna]],2,FALSE)</f>
        <v>#N/A</v>
      </c>
      <c r="AM1535" s="28" t="e">
        <f>VLOOKUP(AL1535,Poblacion!E$1:G$347,3,FALSE)</f>
        <v>#N/A</v>
      </c>
      <c r="AN1535" s="28" t="e">
        <f>VLOOKUP(AL1535,Tabla4[[#All],[Código Comuna]:[Población 2025 estimada]],3,FALSE)</f>
        <v>#N/A</v>
      </c>
      <c r="AO1535" s="26" t="e">
        <f>VLOOKUP(AL1535,Pobreza!B$1:E$346,4,FALSE)</f>
        <v>#N/A</v>
      </c>
    </row>
    <row r="1536" spans="1:41" ht="60" x14ac:dyDescent="0.25">
      <c r="A1536" s="6"/>
      <c r="B1536" s="5" t="s">
        <v>2782</v>
      </c>
      <c r="C1536" s="5" t="s">
        <v>2782</v>
      </c>
      <c r="D1536" s="1" t="s">
        <v>2783</v>
      </c>
      <c r="E1536" s="1" t="s">
        <v>181</v>
      </c>
      <c r="F1536" s="1" t="str">
        <f t="shared" si="23"/>
        <v>TARAPACÁ</v>
      </c>
      <c r="G1536" s="1" t="s">
        <v>187</v>
      </c>
      <c r="H1536" s="1" t="s">
        <v>187</v>
      </c>
      <c r="I1536" s="5" t="s">
        <v>4911</v>
      </c>
      <c r="J1536" s="6"/>
      <c r="K1536" s="5" t="s">
        <v>20</v>
      </c>
      <c r="L1536" s="5" t="s">
        <v>32</v>
      </c>
      <c r="M1536" s="5">
        <v>59623</v>
      </c>
      <c r="N1536" s="5" t="s">
        <v>2834</v>
      </c>
      <c r="O1536" s="1" t="s">
        <v>2835</v>
      </c>
      <c r="P1536" s="1" t="s">
        <v>2792</v>
      </c>
      <c r="Q1536" s="1" t="s">
        <v>25</v>
      </c>
      <c r="R1536" s="1" t="s">
        <v>89</v>
      </c>
      <c r="S1536" s="1" t="s">
        <v>33</v>
      </c>
      <c r="T1536" s="5">
        <v>183696</v>
      </c>
      <c r="U1536" s="1" t="s">
        <v>25</v>
      </c>
      <c r="V1536" s="1" t="s">
        <v>2401</v>
      </c>
      <c r="W1536" s="1" t="s">
        <v>25</v>
      </c>
      <c r="X1536" s="1" t="s">
        <v>25</v>
      </c>
      <c r="Y1536" s="1" t="s">
        <v>25</v>
      </c>
      <c r="Z1536" s="1" t="s">
        <v>25</v>
      </c>
      <c r="AA1536" s="1" t="s">
        <v>25</v>
      </c>
      <c r="AB1536" s="1" t="s">
        <v>25</v>
      </c>
      <c r="AC1536" s="1" t="s">
        <v>4392</v>
      </c>
      <c r="AD1536" s="2">
        <v>0</v>
      </c>
      <c r="AE1536" s="2">
        <v>250</v>
      </c>
      <c r="AF1536" s="2">
        <v>258</v>
      </c>
      <c r="AG1536" s="2">
        <v>0</v>
      </c>
      <c r="AH1536" s="2">
        <v>0</v>
      </c>
      <c r="AI1536" s="2">
        <v>0</v>
      </c>
      <c r="AJ1536" s="2">
        <v>0</v>
      </c>
      <c r="AK1536" s="2">
        <v>0</v>
      </c>
      <c r="AL1536" s="25">
        <f>VLOOKUP(H1536,Tabla3[[#All],[Comuna]:[Codigo Comuna]],2,FALSE)</f>
        <v>1101</v>
      </c>
      <c r="AM1536" s="28">
        <f>VLOOKUP(AL1536,Poblacion!E$1:G$347,3,FALSE)</f>
        <v>199587</v>
      </c>
      <c r="AN1536" s="28">
        <f>VLOOKUP(AL1536,Tabla4[[#All],[Código Comuna]:[Población 2025 estimada]],3,FALSE)</f>
        <v>233228</v>
      </c>
      <c r="AO1536" s="26">
        <f>VLOOKUP(AL1536,Pobreza!B$1:E$346,4,FALSE)</f>
        <v>0.18272232051242729</v>
      </c>
    </row>
    <row r="1537" spans="1:41" ht="108" x14ac:dyDescent="0.25">
      <c r="A1537" s="5">
        <v>1894</v>
      </c>
      <c r="B1537" s="5" t="s">
        <v>2782</v>
      </c>
      <c r="C1537" s="5" t="s">
        <v>2782</v>
      </c>
      <c r="D1537" s="1" t="s">
        <v>2783</v>
      </c>
      <c r="E1537" s="1" t="s">
        <v>34</v>
      </c>
      <c r="F1537" s="1" t="str">
        <f t="shared" si="23"/>
        <v>ANTOFAGASTA</v>
      </c>
      <c r="G1537" s="1" t="s">
        <v>207</v>
      </c>
      <c r="H1537" s="1" t="s">
        <v>208</v>
      </c>
      <c r="I1537" s="5" t="s">
        <v>4911</v>
      </c>
      <c r="J1537" s="5">
        <v>231</v>
      </c>
      <c r="K1537" s="5" t="s">
        <v>20</v>
      </c>
      <c r="L1537" s="5" t="s">
        <v>21</v>
      </c>
      <c r="M1537" s="5">
        <v>55173</v>
      </c>
      <c r="N1537" s="5" t="s">
        <v>2836</v>
      </c>
      <c r="O1537" s="1" t="s">
        <v>2837</v>
      </c>
      <c r="P1537" s="1" t="s">
        <v>2792</v>
      </c>
      <c r="Q1537" s="1" t="s">
        <v>2786</v>
      </c>
      <c r="R1537" s="1" t="s">
        <v>26</v>
      </c>
      <c r="S1537" s="1" t="s">
        <v>42</v>
      </c>
      <c r="T1537" s="5">
        <v>171511</v>
      </c>
      <c r="U1537" s="1" t="s">
        <v>25</v>
      </c>
      <c r="V1537" s="1" t="s">
        <v>25</v>
      </c>
      <c r="W1537" s="1" t="s">
        <v>25</v>
      </c>
      <c r="X1537" s="1" t="s">
        <v>25</v>
      </c>
      <c r="Y1537" s="1" t="s">
        <v>25</v>
      </c>
      <c r="Z1537" s="1" t="s">
        <v>25</v>
      </c>
      <c r="AA1537" s="1" t="s">
        <v>86</v>
      </c>
      <c r="AB1537" s="1" t="s">
        <v>25</v>
      </c>
      <c r="AC1537" s="1" t="s">
        <v>4392</v>
      </c>
      <c r="AD1537" s="2">
        <v>0</v>
      </c>
      <c r="AE1537" s="2">
        <v>209198.08300000001</v>
      </c>
      <c r="AF1537" s="2">
        <v>137235</v>
      </c>
      <c r="AG1537" s="2">
        <v>0</v>
      </c>
      <c r="AH1537" s="2">
        <v>0</v>
      </c>
      <c r="AI1537" s="2">
        <v>0</v>
      </c>
      <c r="AJ1537" s="2">
        <v>0</v>
      </c>
      <c r="AK1537" s="2">
        <v>0</v>
      </c>
      <c r="AL1537" s="25">
        <f>VLOOKUP(H1537,Tabla3[[#All],[Comuna]:[Codigo Comuna]],2,FALSE)</f>
        <v>2201</v>
      </c>
      <c r="AM1537" s="28">
        <f>VLOOKUP(AL1537,Poblacion!E$1:G$347,3,FALSE)</f>
        <v>166334</v>
      </c>
      <c r="AN1537" s="28">
        <f>VLOOKUP(AL1537,Tabla4[[#All],[Código Comuna]:[Población 2025 estimada]],3,FALSE)</f>
        <v>196820</v>
      </c>
      <c r="AO1537" s="26">
        <f>VLOOKUP(AL1537,Pobreza!B$1:E$346,4,FALSE)</f>
        <v>0.16772331963286741</v>
      </c>
    </row>
    <row r="1538" spans="1:41" ht="108" x14ac:dyDescent="0.25">
      <c r="A1538" s="5">
        <v>1895</v>
      </c>
      <c r="B1538" s="5" t="s">
        <v>2782</v>
      </c>
      <c r="C1538" s="5" t="s">
        <v>2782</v>
      </c>
      <c r="D1538" s="1" t="s">
        <v>2783</v>
      </c>
      <c r="E1538" s="1" t="s">
        <v>34</v>
      </c>
      <c r="F1538" s="1" t="str">
        <f t="shared" si="23"/>
        <v>ANTOFAGASTA</v>
      </c>
      <c r="G1538" s="1" t="s">
        <v>207</v>
      </c>
      <c r="H1538" s="1" t="s">
        <v>208</v>
      </c>
      <c r="I1538" s="5" t="s">
        <v>4911</v>
      </c>
      <c r="J1538" s="5">
        <v>231</v>
      </c>
      <c r="K1538" s="5" t="s">
        <v>20</v>
      </c>
      <c r="L1538" s="5" t="s">
        <v>30</v>
      </c>
      <c r="M1538" s="5">
        <v>55173</v>
      </c>
      <c r="N1538" s="5" t="s">
        <v>2836</v>
      </c>
      <c r="O1538" s="1" t="s">
        <v>2837</v>
      </c>
      <c r="P1538" s="1" t="s">
        <v>2792</v>
      </c>
      <c r="Q1538" s="1" t="s">
        <v>2786</v>
      </c>
      <c r="R1538" s="1" t="s">
        <v>26</v>
      </c>
      <c r="S1538" s="1" t="s">
        <v>31</v>
      </c>
      <c r="T1538" s="5">
        <v>171512</v>
      </c>
      <c r="U1538" s="1" t="s">
        <v>25</v>
      </c>
      <c r="V1538" s="1" t="s">
        <v>25</v>
      </c>
      <c r="W1538" s="1" t="s">
        <v>25</v>
      </c>
      <c r="X1538" s="1" t="s">
        <v>25</v>
      </c>
      <c r="Y1538" s="1" t="s">
        <v>25</v>
      </c>
      <c r="Z1538" s="1" t="s">
        <v>25</v>
      </c>
      <c r="AA1538" s="1" t="s">
        <v>86</v>
      </c>
      <c r="AB1538" s="1" t="s">
        <v>25</v>
      </c>
      <c r="AC1538" s="1" t="s">
        <v>4392</v>
      </c>
      <c r="AD1538" s="2">
        <v>0</v>
      </c>
      <c r="AE1538" s="2">
        <v>3288906.35</v>
      </c>
      <c r="AF1538" s="2">
        <v>1254037</v>
      </c>
      <c r="AG1538" s="2">
        <v>0</v>
      </c>
      <c r="AH1538" s="2">
        <v>0</v>
      </c>
      <c r="AI1538" s="2">
        <v>0</v>
      </c>
      <c r="AJ1538" s="2">
        <v>0</v>
      </c>
      <c r="AK1538" s="2">
        <v>0</v>
      </c>
      <c r="AL1538" s="25">
        <f>VLOOKUP(H1538,Tabla3[[#All],[Comuna]:[Codigo Comuna]],2,FALSE)</f>
        <v>2201</v>
      </c>
      <c r="AM1538" s="28">
        <f>VLOOKUP(AL1538,Poblacion!E$1:G$347,3,FALSE)</f>
        <v>166334</v>
      </c>
      <c r="AN1538" s="28">
        <f>VLOOKUP(AL1538,Tabla4[[#All],[Código Comuna]:[Población 2025 estimada]],3,FALSE)</f>
        <v>196820</v>
      </c>
      <c r="AO1538" s="26">
        <f>VLOOKUP(AL1538,Pobreza!B$1:E$346,4,FALSE)</f>
        <v>0.16772331963286741</v>
      </c>
    </row>
    <row r="1539" spans="1:41" ht="108" x14ac:dyDescent="0.25">
      <c r="A1539" s="5">
        <v>1896</v>
      </c>
      <c r="B1539" s="5" t="s">
        <v>2782</v>
      </c>
      <c r="C1539" s="5" t="s">
        <v>2782</v>
      </c>
      <c r="D1539" s="1" t="s">
        <v>2783</v>
      </c>
      <c r="E1539" s="1" t="s">
        <v>34</v>
      </c>
      <c r="F1539" s="1" t="str">
        <f t="shared" ref="F1539:F1602" si="24">UPPER(E1539)</f>
        <v>ANTOFAGASTA</v>
      </c>
      <c r="G1539" s="1" t="s">
        <v>207</v>
      </c>
      <c r="H1539" s="1" t="s">
        <v>208</v>
      </c>
      <c r="I1539" s="5" t="s">
        <v>4911</v>
      </c>
      <c r="J1539" s="5">
        <v>232</v>
      </c>
      <c r="K1539" s="5" t="s">
        <v>20</v>
      </c>
      <c r="L1539" s="5" t="s">
        <v>21</v>
      </c>
      <c r="M1539" s="5">
        <v>56882</v>
      </c>
      <c r="N1539" s="5" t="s">
        <v>2838</v>
      </c>
      <c r="O1539" s="1" t="s">
        <v>2839</v>
      </c>
      <c r="P1539" s="1" t="s">
        <v>2806</v>
      </c>
      <c r="Q1539" s="1" t="s">
        <v>2786</v>
      </c>
      <c r="R1539" s="1" t="s">
        <v>89</v>
      </c>
      <c r="S1539" s="1" t="s">
        <v>106</v>
      </c>
      <c r="T1539" s="5">
        <v>177283</v>
      </c>
      <c r="U1539" s="1" t="s">
        <v>25</v>
      </c>
      <c r="V1539" s="1" t="s">
        <v>25</v>
      </c>
      <c r="W1539" s="1" t="s">
        <v>25</v>
      </c>
      <c r="X1539" s="1" t="s">
        <v>25</v>
      </c>
      <c r="Y1539" s="1" t="s">
        <v>25</v>
      </c>
      <c r="Z1539" s="1" t="s">
        <v>25</v>
      </c>
      <c r="AA1539" s="1" t="s">
        <v>25</v>
      </c>
      <c r="AB1539" s="1" t="s">
        <v>25</v>
      </c>
      <c r="AC1539" s="1" t="s">
        <v>4392</v>
      </c>
      <c r="AD1539" s="2">
        <v>0</v>
      </c>
      <c r="AE1539" s="2">
        <v>35408.663999999997</v>
      </c>
      <c r="AF1539" s="2">
        <v>85182</v>
      </c>
      <c r="AG1539" s="2">
        <v>0</v>
      </c>
      <c r="AH1539" s="2">
        <v>0</v>
      </c>
      <c r="AI1539" s="2">
        <v>0</v>
      </c>
      <c r="AJ1539" s="2">
        <v>0</v>
      </c>
      <c r="AK1539" s="2">
        <v>0</v>
      </c>
      <c r="AL1539" s="25">
        <f>VLOOKUP(H1539,Tabla3[[#All],[Comuna]:[Codigo Comuna]],2,FALSE)</f>
        <v>2201</v>
      </c>
      <c r="AM1539" s="28">
        <f>VLOOKUP(AL1539,Poblacion!E$1:G$347,3,FALSE)</f>
        <v>166334</v>
      </c>
      <c r="AN1539" s="28">
        <f>VLOOKUP(AL1539,Tabla4[[#All],[Código Comuna]:[Población 2025 estimada]],3,FALSE)</f>
        <v>196820</v>
      </c>
      <c r="AO1539" s="26">
        <f>VLOOKUP(AL1539,Pobreza!B$1:E$346,4,FALSE)</f>
        <v>0.16772331963286741</v>
      </c>
    </row>
    <row r="1540" spans="1:41" ht="108" x14ac:dyDescent="0.25">
      <c r="A1540" s="5">
        <v>1897</v>
      </c>
      <c r="B1540" s="5" t="s">
        <v>2782</v>
      </c>
      <c r="C1540" s="5" t="s">
        <v>2782</v>
      </c>
      <c r="D1540" s="1" t="s">
        <v>2783</v>
      </c>
      <c r="E1540" s="1" t="s">
        <v>34</v>
      </c>
      <c r="F1540" s="1" t="str">
        <f t="shared" si="24"/>
        <v>ANTOFAGASTA</v>
      </c>
      <c r="G1540" s="1" t="s">
        <v>207</v>
      </c>
      <c r="H1540" s="1" t="s">
        <v>208</v>
      </c>
      <c r="I1540" s="5" t="s">
        <v>4911</v>
      </c>
      <c r="J1540" s="5">
        <v>233</v>
      </c>
      <c r="K1540" s="5" t="s">
        <v>20</v>
      </c>
      <c r="L1540" s="5" t="s">
        <v>21</v>
      </c>
      <c r="M1540" s="5">
        <v>56885</v>
      </c>
      <c r="N1540" s="5" t="s">
        <v>2840</v>
      </c>
      <c r="O1540" s="1" t="s">
        <v>2841</v>
      </c>
      <c r="P1540" s="1" t="s">
        <v>2806</v>
      </c>
      <c r="Q1540" s="1" t="s">
        <v>2786</v>
      </c>
      <c r="R1540" s="1" t="s">
        <v>89</v>
      </c>
      <c r="S1540" s="1" t="s">
        <v>106</v>
      </c>
      <c r="T1540" s="5">
        <v>177289</v>
      </c>
      <c r="U1540" s="1" t="s">
        <v>25</v>
      </c>
      <c r="V1540" s="1" t="s">
        <v>25</v>
      </c>
      <c r="W1540" s="1" t="s">
        <v>25</v>
      </c>
      <c r="X1540" s="1" t="s">
        <v>25</v>
      </c>
      <c r="Y1540" s="1" t="s">
        <v>25</v>
      </c>
      <c r="Z1540" s="1" t="s">
        <v>25</v>
      </c>
      <c r="AA1540" s="1" t="s">
        <v>25</v>
      </c>
      <c r="AB1540" s="1" t="s">
        <v>25</v>
      </c>
      <c r="AC1540" s="1" t="s">
        <v>4392</v>
      </c>
      <c r="AD1540" s="2">
        <v>0</v>
      </c>
      <c r="AE1540" s="2">
        <v>33706.544999999998</v>
      </c>
      <c r="AF1540" s="2">
        <v>81087</v>
      </c>
      <c r="AG1540" s="2">
        <v>0</v>
      </c>
      <c r="AH1540" s="2">
        <v>0</v>
      </c>
      <c r="AI1540" s="2">
        <v>0</v>
      </c>
      <c r="AJ1540" s="2">
        <v>0</v>
      </c>
      <c r="AK1540" s="2">
        <v>0</v>
      </c>
      <c r="AL1540" s="25">
        <f>VLOOKUP(H1540,Tabla3[[#All],[Comuna]:[Codigo Comuna]],2,FALSE)</f>
        <v>2201</v>
      </c>
      <c r="AM1540" s="28">
        <f>VLOOKUP(AL1540,Poblacion!E$1:G$347,3,FALSE)</f>
        <v>166334</v>
      </c>
      <c r="AN1540" s="28">
        <f>VLOOKUP(AL1540,Tabla4[[#All],[Código Comuna]:[Población 2025 estimada]],3,FALSE)</f>
        <v>196820</v>
      </c>
      <c r="AO1540" s="26">
        <f>VLOOKUP(AL1540,Pobreza!B$1:E$346,4,FALSE)</f>
        <v>0.16772331963286741</v>
      </c>
    </row>
    <row r="1541" spans="1:41" ht="24" x14ac:dyDescent="0.25">
      <c r="A1541" s="6"/>
      <c r="B1541" s="5" t="s">
        <v>2782</v>
      </c>
      <c r="C1541" s="5" t="s">
        <v>2782</v>
      </c>
      <c r="D1541" s="1" t="s">
        <v>2783</v>
      </c>
      <c r="E1541" s="1" t="s">
        <v>34</v>
      </c>
      <c r="F1541" s="1" t="str">
        <f t="shared" si="24"/>
        <v>ANTOFAGASTA</v>
      </c>
      <c r="G1541" s="1" t="s">
        <v>207</v>
      </c>
      <c r="H1541" s="1" t="s">
        <v>4812</v>
      </c>
      <c r="I1541" s="5" t="s">
        <v>4911</v>
      </c>
      <c r="J1541" s="6"/>
      <c r="K1541" s="5" t="s">
        <v>20</v>
      </c>
      <c r="L1541" s="5" t="s">
        <v>30</v>
      </c>
      <c r="M1541" s="5">
        <v>58930</v>
      </c>
      <c r="N1541" s="5" t="s">
        <v>2842</v>
      </c>
      <c r="O1541" s="1" t="s">
        <v>2843</v>
      </c>
      <c r="P1541" s="1" t="s">
        <v>2806</v>
      </c>
      <c r="Q1541" s="1" t="s">
        <v>25</v>
      </c>
      <c r="R1541" s="1" t="s">
        <v>26</v>
      </c>
      <c r="S1541" s="1" t="s">
        <v>31</v>
      </c>
      <c r="T1541" s="5">
        <v>181993</v>
      </c>
      <c r="U1541" s="1" t="s">
        <v>25</v>
      </c>
      <c r="V1541" s="1" t="s">
        <v>25</v>
      </c>
      <c r="W1541" s="1" t="s">
        <v>25</v>
      </c>
      <c r="X1541" s="1" t="s">
        <v>25</v>
      </c>
      <c r="Y1541" s="1" t="s">
        <v>25</v>
      </c>
      <c r="Z1541" s="1" t="s">
        <v>25</v>
      </c>
      <c r="AA1541" s="1" t="s">
        <v>25</v>
      </c>
      <c r="AB1541" s="1" t="s">
        <v>25</v>
      </c>
      <c r="AC1541" s="1" t="s">
        <v>4392</v>
      </c>
      <c r="AD1541" s="2">
        <v>0</v>
      </c>
      <c r="AE1541" s="2">
        <v>137763.016</v>
      </c>
      <c r="AF1541" s="2">
        <v>329839</v>
      </c>
      <c r="AG1541" s="2">
        <v>0</v>
      </c>
      <c r="AH1541" s="2">
        <v>0</v>
      </c>
      <c r="AI1541" s="2">
        <v>0</v>
      </c>
      <c r="AJ1541" s="2">
        <v>0</v>
      </c>
      <c r="AK1541" s="2">
        <v>0</v>
      </c>
      <c r="AL1541" s="25">
        <f>VLOOKUP(H1541,Tabla3[[#All],[Comuna]:[Codigo Comuna]],2,FALSE)</f>
        <v>2202</v>
      </c>
      <c r="AM1541" s="28">
        <f>VLOOKUP(AL1541,Poblacion!E$1:G$347,3,FALSE)</f>
        <v>256</v>
      </c>
      <c r="AN1541" s="28">
        <f>VLOOKUP(AL1541,Tabla4[[#All],[Código Comuna]:[Población 2025 estimada]],3,FALSE)</f>
        <v>265</v>
      </c>
      <c r="AO1541" s="26">
        <f>VLOOKUP(AL1541,Pobreza!B$1:E$346,4,FALSE)</f>
        <v>0.16084810618089049</v>
      </c>
    </row>
    <row r="1542" spans="1:41" ht="24" x14ac:dyDescent="0.25">
      <c r="A1542" s="5">
        <v>1898</v>
      </c>
      <c r="B1542" s="5" t="s">
        <v>2782</v>
      </c>
      <c r="C1542" s="5" t="s">
        <v>2782</v>
      </c>
      <c r="D1542" s="1" t="s">
        <v>2783</v>
      </c>
      <c r="E1542" s="1" t="s">
        <v>34</v>
      </c>
      <c r="F1542" s="1" t="str">
        <f t="shared" si="24"/>
        <v>ANTOFAGASTA</v>
      </c>
      <c r="G1542" s="1" t="s">
        <v>207</v>
      </c>
      <c r="H1542" s="1" t="s">
        <v>713</v>
      </c>
      <c r="I1542" s="5" t="s">
        <v>4912</v>
      </c>
      <c r="J1542" s="5">
        <v>444</v>
      </c>
      <c r="K1542" s="5" t="s">
        <v>20</v>
      </c>
      <c r="L1542" s="5" t="s">
        <v>30</v>
      </c>
      <c r="M1542" s="5">
        <v>58617</v>
      </c>
      <c r="N1542" s="5" t="s">
        <v>2844</v>
      </c>
      <c r="O1542" s="1" t="s">
        <v>2845</v>
      </c>
      <c r="P1542" s="1" t="s">
        <v>2792</v>
      </c>
      <c r="Q1542" s="1" t="s">
        <v>2798</v>
      </c>
      <c r="R1542" s="1" t="s">
        <v>26</v>
      </c>
      <c r="S1542" s="1" t="s">
        <v>31</v>
      </c>
      <c r="T1542" s="5">
        <v>181425</v>
      </c>
      <c r="U1542" s="1" t="s">
        <v>25</v>
      </c>
      <c r="V1542" s="1" t="s">
        <v>25</v>
      </c>
      <c r="W1542" s="1" t="s">
        <v>25</v>
      </c>
      <c r="X1542" s="1" t="s">
        <v>25</v>
      </c>
      <c r="Y1542" s="1" t="s">
        <v>25</v>
      </c>
      <c r="Z1542" s="1" t="s">
        <v>25</v>
      </c>
      <c r="AA1542" s="1" t="s">
        <v>25</v>
      </c>
      <c r="AB1542" s="1" t="s">
        <v>25</v>
      </c>
      <c r="AC1542" s="1" t="s">
        <v>4392</v>
      </c>
      <c r="AD1542" s="2">
        <v>0</v>
      </c>
      <c r="AE1542" s="2">
        <v>0</v>
      </c>
      <c r="AF1542" s="2">
        <v>51550</v>
      </c>
      <c r="AG1542" s="2">
        <v>154650</v>
      </c>
      <c r="AH1542" s="2">
        <v>0</v>
      </c>
      <c r="AI1542" s="2">
        <v>0</v>
      </c>
      <c r="AJ1542" s="2">
        <v>0</v>
      </c>
      <c r="AK1542" s="2">
        <v>0</v>
      </c>
      <c r="AL1542" s="25">
        <f>VLOOKUP(H1542,Tabla3[[#All],[Comuna]:[Codigo Comuna]],2,FALSE)</f>
        <v>2203</v>
      </c>
      <c r="AM1542" s="28">
        <f>VLOOKUP(AL1542,Poblacion!E$1:G$347,3,FALSE)</f>
        <v>9843</v>
      </c>
      <c r="AN1542" s="28">
        <f>VLOOKUP(AL1542,Tabla4[[#All],[Código Comuna]:[Población 2025 estimada]],3,FALSE)</f>
        <v>11121</v>
      </c>
      <c r="AO1542" s="26">
        <f>VLOOKUP(AL1542,Pobreza!B$1:E$346,4,FALSE)</f>
        <v>0.2245942479535965</v>
      </c>
    </row>
    <row r="1543" spans="1:41" ht="24" x14ac:dyDescent="0.25">
      <c r="A1543" s="5">
        <v>1901</v>
      </c>
      <c r="B1543" s="5" t="s">
        <v>2782</v>
      </c>
      <c r="C1543" s="5" t="s">
        <v>2782</v>
      </c>
      <c r="D1543" s="1" t="s">
        <v>2783</v>
      </c>
      <c r="E1543" s="1" t="s">
        <v>34</v>
      </c>
      <c r="F1543" s="1" t="str">
        <f t="shared" si="24"/>
        <v>ANTOFAGASTA</v>
      </c>
      <c r="G1543" s="1" t="s">
        <v>207</v>
      </c>
      <c r="H1543" s="1" t="s">
        <v>713</v>
      </c>
      <c r="I1543" s="5" t="s">
        <v>4912</v>
      </c>
      <c r="J1543" s="5">
        <v>446</v>
      </c>
      <c r="K1543" s="5" t="s">
        <v>20</v>
      </c>
      <c r="L1543" s="5" t="s">
        <v>30</v>
      </c>
      <c r="M1543" s="5">
        <v>58621</v>
      </c>
      <c r="N1543" s="5" t="s">
        <v>2846</v>
      </c>
      <c r="O1543" s="1" t="s">
        <v>2847</v>
      </c>
      <c r="P1543" s="1" t="s">
        <v>2848</v>
      </c>
      <c r="Q1543" s="1" t="s">
        <v>2798</v>
      </c>
      <c r="R1543" s="1" t="s">
        <v>26</v>
      </c>
      <c r="S1543" s="1" t="s">
        <v>31</v>
      </c>
      <c r="T1543" s="5">
        <v>181430</v>
      </c>
      <c r="U1543" s="1" t="s">
        <v>25</v>
      </c>
      <c r="V1543" s="1" t="s">
        <v>25</v>
      </c>
      <c r="W1543" s="1" t="s">
        <v>25</v>
      </c>
      <c r="X1543" s="1" t="s">
        <v>25</v>
      </c>
      <c r="Y1543" s="1" t="s">
        <v>25</v>
      </c>
      <c r="Z1543" s="1" t="s">
        <v>25</v>
      </c>
      <c r="AA1543" s="1" t="s">
        <v>25</v>
      </c>
      <c r="AB1543" s="1" t="s">
        <v>25</v>
      </c>
      <c r="AC1543" s="1" t="s">
        <v>4392</v>
      </c>
      <c r="AD1543" s="2">
        <v>0</v>
      </c>
      <c r="AE1543" s="2">
        <v>0</v>
      </c>
      <c r="AF1543" s="2">
        <v>51550</v>
      </c>
      <c r="AG1543" s="2">
        <v>309300</v>
      </c>
      <c r="AH1543" s="2">
        <v>0</v>
      </c>
      <c r="AI1543" s="2">
        <v>0</v>
      </c>
      <c r="AJ1543" s="2">
        <v>0</v>
      </c>
      <c r="AK1543" s="2">
        <v>0</v>
      </c>
      <c r="AL1543" s="25">
        <f>VLOOKUP(H1543,Tabla3[[#All],[Comuna]:[Codigo Comuna]],2,FALSE)</f>
        <v>2203</v>
      </c>
      <c r="AM1543" s="28">
        <f>VLOOKUP(AL1543,Poblacion!E$1:G$347,3,FALSE)</f>
        <v>9843</v>
      </c>
      <c r="AN1543" s="28">
        <f>VLOOKUP(AL1543,Tabla4[[#All],[Código Comuna]:[Población 2025 estimada]],3,FALSE)</f>
        <v>11121</v>
      </c>
      <c r="AO1543" s="26">
        <f>VLOOKUP(AL1543,Pobreza!B$1:E$346,4,FALSE)</f>
        <v>0.2245942479535965</v>
      </c>
    </row>
    <row r="1544" spans="1:41" ht="108" x14ac:dyDescent="0.25">
      <c r="A1544" s="5">
        <v>1904</v>
      </c>
      <c r="B1544" s="5" t="s">
        <v>2782</v>
      </c>
      <c r="C1544" s="5" t="s">
        <v>2782</v>
      </c>
      <c r="D1544" s="1" t="s">
        <v>2783</v>
      </c>
      <c r="E1544" s="1" t="s">
        <v>39</v>
      </c>
      <c r="F1544" s="1" t="str">
        <f t="shared" si="24"/>
        <v>ATACAMA</v>
      </c>
      <c r="G1544" s="1" t="s">
        <v>803</v>
      </c>
      <c r="H1544" s="1" t="s">
        <v>823</v>
      </c>
      <c r="I1544" s="5" t="s">
        <v>4911</v>
      </c>
      <c r="J1544" s="5">
        <v>249</v>
      </c>
      <c r="K1544" s="5" t="s">
        <v>20</v>
      </c>
      <c r="L1544" s="5" t="s">
        <v>21</v>
      </c>
      <c r="M1544" s="5">
        <v>55058</v>
      </c>
      <c r="N1544" s="5" t="s">
        <v>2849</v>
      </c>
      <c r="O1544" s="1" t="s">
        <v>2850</v>
      </c>
      <c r="P1544" s="1" t="s">
        <v>2786</v>
      </c>
      <c r="Q1544" s="1" t="s">
        <v>2786</v>
      </c>
      <c r="R1544" s="1" t="s">
        <v>26</v>
      </c>
      <c r="S1544" s="1" t="s">
        <v>42</v>
      </c>
      <c r="T1544" s="5">
        <v>171307</v>
      </c>
      <c r="U1544" s="1" t="s">
        <v>25</v>
      </c>
      <c r="V1544" s="1" t="s">
        <v>114</v>
      </c>
      <c r="W1544" s="1" t="s">
        <v>25</v>
      </c>
      <c r="X1544" s="1" t="s">
        <v>25</v>
      </c>
      <c r="Y1544" s="1" t="s">
        <v>25</v>
      </c>
      <c r="Z1544" s="1" t="s">
        <v>25</v>
      </c>
      <c r="AA1544" s="1" t="s">
        <v>25</v>
      </c>
      <c r="AB1544" s="1" t="s">
        <v>25</v>
      </c>
      <c r="AC1544" s="1" t="s">
        <v>4392</v>
      </c>
      <c r="AD1544" s="2">
        <v>0</v>
      </c>
      <c r="AE1544" s="2">
        <v>125000</v>
      </c>
      <c r="AF1544" s="2">
        <v>102038</v>
      </c>
      <c r="AG1544" s="2">
        <v>0</v>
      </c>
      <c r="AH1544" s="2">
        <v>0</v>
      </c>
      <c r="AI1544" s="2">
        <v>0</v>
      </c>
      <c r="AJ1544" s="2">
        <v>0</v>
      </c>
      <c r="AK1544" s="2">
        <v>0</v>
      </c>
      <c r="AL1544" s="25">
        <f>VLOOKUP(H1544,Tabla3[[#All],[Comuna]:[Codigo Comuna]],2,FALSE)</f>
        <v>3302</v>
      </c>
      <c r="AM1544" s="28">
        <f>VLOOKUP(AL1544,Poblacion!E$1:G$347,3,FALSE)</f>
        <v>4788</v>
      </c>
      <c r="AN1544" s="28">
        <f>VLOOKUP(AL1544,Tabla4[[#All],[Código Comuna]:[Población 2025 estimada]],3,FALSE)</f>
        <v>5785</v>
      </c>
      <c r="AO1544" s="26">
        <f>VLOOKUP(AL1544,Pobreza!B$1:E$346,4,FALSE)</f>
        <v>0.27883620125058078</v>
      </c>
    </row>
    <row r="1545" spans="1:41" ht="108" x14ac:dyDescent="0.25">
      <c r="A1545" s="5">
        <v>1905</v>
      </c>
      <c r="B1545" s="5" t="s">
        <v>2782</v>
      </c>
      <c r="C1545" s="5" t="s">
        <v>2782</v>
      </c>
      <c r="D1545" s="1" t="s">
        <v>2783</v>
      </c>
      <c r="E1545" s="1" t="s">
        <v>39</v>
      </c>
      <c r="F1545" s="1" t="str">
        <f t="shared" si="24"/>
        <v>ATACAMA</v>
      </c>
      <c r="G1545" s="1" t="s">
        <v>803</v>
      </c>
      <c r="H1545" s="1" t="s">
        <v>823</v>
      </c>
      <c r="I1545" s="5" t="s">
        <v>4911</v>
      </c>
      <c r="J1545" s="5">
        <v>249</v>
      </c>
      <c r="K1545" s="5" t="s">
        <v>20</v>
      </c>
      <c r="L1545" s="5" t="s">
        <v>30</v>
      </c>
      <c r="M1545" s="5">
        <v>55058</v>
      </c>
      <c r="N1545" s="5" t="s">
        <v>2849</v>
      </c>
      <c r="O1545" s="1" t="s">
        <v>2850</v>
      </c>
      <c r="P1545" s="1" t="s">
        <v>2786</v>
      </c>
      <c r="Q1545" s="1" t="s">
        <v>2786</v>
      </c>
      <c r="R1545" s="1" t="s">
        <v>26</v>
      </c>
      <c r="S1545" s="1" t="s">
        <v>31</v>
      </c>
      <c r="T1545" s="5">
        <v>171267</v>
      </c>
      <c r="U1545" s="1" t="s">
        <v>25</v>
      </c>
      <c r="V1545" s="1" t="s">
        <v>114</v>
      </c>
      <c r="W1545" s="1" t="s">
        <v>25</v>
      </c>
      <c r="X1545" s="1" t="s">
        <v>25</v>
      </c>
      <c r="Y1545" s="1" t="s">
        <v>25</v>
      </c>
      <c r="Z1545" s="1" t="s">
        <v>25</v>
      </c>
      <c r="AA1545" s="1" t="s">
        <v>25</v>
      </c>
      <c r="AB1545" s="1" t="s">
        <v>25</v>
      </c>
      <c r="AC1545" s="1" t="s">
        <v>4392</v>
      </c>
      <c r="AD1545" s="2">
        <v>0</v>
      </c>
      <c r="AE1545" s="2">
        <v>0</v>
      </c>
      <c r="AF1545" s="2">
        <v>206200</v>
      </c>
      <c r="AG1545" s="2">
        <v>0</v>
      </c>
      <c r="AH1545" s="2">
        <v>0</v>
      </c>
      <c r="AI1545" s="2">
        <v>0</v>
      </c>
      <c r="AJ1545" s="2">
        <v>0</v>
      </c>
      <c r="AK1545" s="2">
        <v>0</v>
      </c>
      <c r="AL1545" s="25">
        <f>VLOOKUP(H1545,Tabla3[[#All],[Comuna]:[Codigo Comuna]],2,FALSE)</f>
        <v>3302</v>
      </c>
      <c r="AM1545" s="28">
        <f>VLOOKUP(AL1545,Poblacion!E$1:G$347,3,FALSE)</f>
        <v>4788</v>
      </c>
      <c r="AN1545" s="28">
        <f>VLOOKUP(AL1545,Tabla4[[#All],[Código Comuna]:[Población 2025 estimada]],3,FALSE)</f>
        <v>5785</v>
      </c>
      <c r="AO1545" s="26">
        <f>VLOOKUP(AL1545,Pobreza!B$1:E$346,4,FALSE)</f>
        <v>0.27883620125058078</v>
      </c>
    </row>
    <row r="1546" spans="1:41" ht="24" x14ac:dyDescent="0.25">
      <c r="A1546" s="6"/>
      <c r="B1546" s="5" t="s">
        <v>2782</v>
      </c>
      <c r="C1546" s="5" t="s">
        <v>2782</v>
      </c>
      <c r="D1546" s="1" t="s">
        <v>2783</v>
      </c>
      <c r="E1546" s="1" t="s">
        <v>39</v>
      </c>
      <c r="F1546" s="1" t="str">
        <f t="shared" si="24"/>
        <v>ATACAMA</v>
      </c>
      <c r="G1546" s="1" t="s">
        <v>803</v>
      </c>
      <c r="H1546" s="1" t="s">
        <v>826</v>
      </c>
      <c r="I1546" s="5" t="s">
        <v>4911</v>
      </c>
      <c r="J1546" s="6"/>
      <c r="K1546" s="5" t="s">
        <v>20</v>
      </c>
      <c r="L1546" s="5" t="s">
        <v>21</v>
      </c>
      <c r="M1546" s="5">
        <v>55066</v>
      </c>
      <c r="N1546" s="5" t="s">
        <v>2851</v>
      </c>
      <c r="O1546" s="1" t="s">
        <v>2852</v>
      </c>
      <c r="P1546" s="1" t="s">
        <v>2806</v>
      </c>
      <c r="Q1546" s="1" t="s">
        <v>25</v>
      </c>
      <c r="R1546" s="1" t="s">
        <v>89</v>
      </c>
      <c r="S1546" s="1" t="s">
        <v>106</v>
      </c>
      <c r="T1546" s="5">
        <v>176403</v>
      </c>
      <c r="U1546" s="1" t="s">
        <v>25</v>
      </c>
      <c r="V1546" s="1" t="s">
        <v>114</v>
      </c>
      <c r="W1546" s="1" t="s">
        <v>25</v>
      </c>
      <c r="X1546" s="1" t="s">
        <v>25</v>
      </c>
      <c r="Y1546" s="1" t="s">
        <v>25</v>
      </c>
      <c r="Z1546" s="1" t="s">
        <v>25</v>
      </c>
      <c r="AA1546" s="1" t="s">
        <v>25</v>
      </c>
      <c r="AB1546" s="1" t="s">
        <v>25</v>
      </c>
      <c r="AC1546" s="1" t="s">
        <v>4392</v>
      </c>
      <c r="AD1546" s="2">
        <v>0</v>
      </c>
      <c r="AE1546" s="2">
        <v>195398</v>
      </c>
      <c r="AF1546" s="2">
        <v>22724</v>
      </c>
      <c r="AG1546" s="2">
        <v>0</v>
      </c>
      <c r="AH1546" s="2">
        <v>0</v>
      </c>
      <c r="AI1546" s="2">
        <v>0</v>
      </c>
      <c r="AJ1546" s="2">
        <v>0</v>
      </c>
      <c r="AK1546" s="2">
        <v>0</v>
      </c>
      <c r="AL1546" s="25">
        <f>VLOOKUP(H1546,Tabla3[[#All],[Comuna]:[Codigo Comuna]],2,FALSE)</f>
        <v>3301</v>
      </c>
      <c r="AM1546" s="28">
        <f>VLOOKUP(AL1546,Poblacion!E$1:G$347,3,FALSE)</f>
        <v>54222</v>
      </c>
      <c r="AN1546" s="28">
        <f>VLOOKUP(AL1546,Tabla4[[#All],[Código Comuna]:[Población 2025 estimada]],3,FALSE)</f>
        <v>57368</v>
      </c>
      <c r="AO1546" s="26">
        <f>VLOOKUP(AL1546,Pobreza!B$1:E$346,4,FALSE)</f>
        <v>0.1651411853990985</v>
      </c>
    </row>
    <row r="1547" spans="1:41" ht="36" x14ac:dyDescent="0.25">
      <c r="A1547" s="5">
        <v>1907</v>
      </c>
      <c r="B1547" s="5" t="s">
        <v>2782</v>
      </c>
      <c r="C1547" s="5" t="s">
        <v>2782</v>
      </c>
      <c r="D1547" s="1" t="s">
        <v>2783</v>
      </c>
      <c r="E1547" s="1" t="s">
        <v>39</v>
      </c>
      <c r="F1547" s="1" t="str">
        <f t="shared" si="24"/>
        <v>ATACAMA</v>
      </c>
      <c r="G1547" s="1" t="s">
        <v>803</v>
      </c>
      <c r="H1547" s="1" t="s">
        <v>826</v>
      </c>
      <c r="I1547" s="5" t="s">
        <v>4912</v>
      </c>
      <c r="J1547" s="5">
        <v>457</v>
      </c>
      <c r="K1547" s="5" t="s">
        <v>20</v>
      </c>
      <c r="L1547" s="5" t="s">
        <v>21</v>
      </c>
      <c r="M1547" s="5">
        <v>55066</v>
      </c>
      <c r="N1547" s="5" t="s">
        <v>2851</v>
      </c>
      <c r="O1547" s="1" t="s">
        <v>2852</v>
      </c>
      <c r="P1547" s="1" t="s">
        <v>2806</v>
      </c>
      <c r="Q1547" s="1" t="s">
        <v>2793</v>
      </c>
      <c r="R1547" s="1" t="s">
        <v>26</v>
      </c>
      <c r="S1547" s="1" t="s">
        <v>42</v>
      </c>
      <c r="T1547" s="5">
        <v>181853</v>
      </c>
      <c r="U1547" s="1" t="s">
        <v>25</v>
      </c>
      <c r="V1547" s="1" t="s">
        <v>114</v>
      </c>
      <c r="W1547" s="1" t="s">
        <v>25</v>
      </c>
      <c r="X1547" s="1" t="s">
        <v>25</v>
      </c>
      <c r="Y1547" s="1" t="s">
        <v>25</v>
      </c>
      <c r="Z1547" s="1" t="s">
        <v>25</v>
      </c>
      <c r="AA1547" s="1" t="s">
        <v>25</v>
      </c>
      <c r="AB1547" s="1" t="s">
        <v>25</v>
      </c>
      <c r="AC1547" s="1" t="s">
        <v>4392</v>
      </c>
      <c r="AD1547" s="2">
        <v>0</v>
      </c>
      <c r="AE1547" s="2">
        <v>0</v>
      </c>
      <c r="AF1547" s="2">
        <v>20104</v>
      </c>
      <c r="AG1547" s="2">
        <v>289196</v>
      </c>
      <c r="AH1547" s="2">
        <v>0</v>
      </c>
      <c r="AI1547" s="2">
        <v>0</v>
      </c>
      <c r="AJ1547" s="2">
        <v>0</v>
      </c>
      <c r="AK1547" s="2">
        <v>0</v>
      </c>
      <c r="AL1547" s="25">
        <f>VLOOKUP(H1547,Tabla3[[#All],[Comuna]:[Codigo Comuna]],2,FALSE)</f>
        <v>3301</v>
      </c>
      <c r="AM1547" s="28">
        <f>VLOOKUP(AL1547,Poblacion!E$1:G$347,3,FALSE)</f>
        <v>54222</v>
      </c>
      <c r="AN1547" s="28">
        <f>VLOOKUP(AL1547,Tabla4[[#All],[Código Comuna]:[Población 2025 estimada]],3,FALSE)</f>
        <v>57368</v>
      </c>
      <c r="AO1547" s="26">
        <f>VLOOKUP(AL1547,Pobreza!B$1:E$346,4,FALSE)</f>
        <v>0.1651411853990985</v>
      </c>
    </row>
    <row r="1548" spans="1:41" ht="36" x14ac:dyDescent="0.25">
      <c r="A1548" s="5">
        <v>1906</v>
      </c>
      <c r="B1548" s="5" t="s">
        <v>2782</v>
      </c>
      <c r="C1548" s="5" t="s">
        <v>2782</v>
      </c>
      <c r="D1548" s="1" t="s">
        <v>2783</v>
      </c>
      <c r="E1548" s="1" t="s">
        <v>39</v>
      </c>
      <c r="F1548" s="1" t="str">
        <f t="shared" si="24"/>
        <v>ATACAMA</v>
      </c>
      <c r="G1548" s="1" t="s">
        <v>803</v>
      </c>
      <c r="H1548" s="1" t="s">
        <v>826</v>
      </c>
      <c r="I1548" s="5" t="s">
        <v>4912</v>
      </c>
      <c r="J1548" s="5">
        <v>457</v>
      </c>
      <c r="K1548" s="5" t="s">
        <v>20</v>
      </c>
      <c r="L1548" s="5" t="s">
        <v>30</v>
      </c>
      <c r="M1548" s="5">
        <v>55066</v>
      </c>
      <c r="N1548" s="5" t="s">
        <v>2851</v>
      </c>
      <c r="O1548" s="1" t="s">
        <v>2852</v>
      </c>
      <c r="P1548" s="1" t="s">
        <v>2806</v>
      </c>
      <c r="Q1548" s="1" t="s">
        <v>2793</v>
      </c>
      <c r="R1548" s="1" t="s">
        <v>26</v>
      </c>
      <c r="S1548" s="1" t="s">
        <v>31</v>
      </c>
      <c r="T1548" s="5">
        <v>181852</v>
      </c>
      <c r="U1548" s="1" t="s">
        <v>25</v>
      </c>
      <c r="V1548" s="1" t="s">
        <v>114</v>
      </c>
      <c r="W1548" s="1" t="s">
        <v>25</v>
      </c>
      <c r="X1548" s="1" t="s">
        <v>25</v>
      </c>
      <c r="Y1548" s="1" t="s">
        <v>25</v>
      </c>
      <c r="Z1548" s="1" t="s">
        <v>25</v>
      </c>
      <c r="AA1548" s="1" t="s">
        <v>25</v>
      </c>
      <c r="AB1548" s="1" t="s">
        <v>25</v>
      </c>
      <c r="AC1548" s="1" t="s">
        <v>4392</v>
      </c>
      <c r="AD1548" s="2">
        <v>0</v>
      </c>
      <c r="AE1548" s="2">
        <v>0</v>
      </c>
      <c r="AF1548" s="2">
        <v>82480</v>
      </c>
      <c r="AG1548" s="2">
        <v>1031000</v>
      </c>
      <c r="AH1548" s="2">
        <v>1567120</v>
      </c>
      <c r="AI1548" s="2">
        <v>0</v>
      </c>
      <c r="AJ1548" s="2">
        <v>0</v>
      </c>
      <c r="AK1548" s="2">
        <v>0</v>
      </c>
      <c r="AL1548" s="25">
        <f>VLOOKUP(H1548,Tabla3[[#All],[Comuna]:[Codigo Comuna]],2,FALSE)</f>
        <v>3301</v>
      </c>
      <c r="AM1548" s="28">
        <f>VLOOKUP(AL1548,Poblacion!E$1:G$347,3,FALSE)</f>
        <v>54222</v>
      </c>
      <c r="AN1548" s="28">
        <f>VLOOKUP(AL1548,Tabla4[[#All],[Código Comuna]:[Población 2025 estimada]],3,FALSE)</f>
        <v>57368</v>
      </c>
      <c r="AO1548" s="26">
        <f>VLOOKUP(AL1548,Pobreza!B$1:E$346,4,FALSE)</f>
        <v>0.1651411853990985</v>
      </c>
    </row>
    <row r="1549" spans="1:41" ht="36" x14ac:dyDescent="0.25">
      <c r="A1549" s="5">
        <v>1908</v>
      </c>
      <c r="B1549" s="5" t="s">
        <v>2782</v>
      </c>
      <c r="C1549" s="5" t="s">
        <v>2782</v>
      </c>
      <c r="D1549" s="1" t="s">
        <v>2783</v>
      </c>
      <c r="E1549" s="1" t="s">
        <v>39</v>
      </c>
      <c r="F1549" s="1" t="str">
        <f t="shared" si="24"/>
        <v>ATACAMA</v>
      </c>
      <c r="G1549" s="1" t="s">
        <v>803</v>
      </c>
      <c r="H1549" s="1" t="s">
        <v>826</v>
      </c>
      <c r="I1549" s="5" t="s">
        <v>4912</v>
      </c>
      <c r="J1549" s="5">
        <v>457</v>
      </c>
      <c r="K1549" s="5" t="s">
        <v>20</v>
      </c>
      <c r="L1549" s="5" t="s">
        <v>32</v>
      </c>
      <c r="M1549" s="5">
        <v>55066</v>
      </c>
      <c r="N1549" s="5" t="s">
        <v>2851</v>
      </c>
      <c r="O1549" s="1" t="s">
        <v>2852</v>
      </c>
      <c r="P1549" s="1" t="s">
        <v>2806</v>
      </c>
      <c r="Q1549" s="1" t="s">
        <v>2793</v>
      </c>
      <c r="R1549" s="1" t="s">
        <v>26</v>
      </c>
      <c r="S1549" s="1" t="s">
        <v>33</v>
      </c>
      <c r="T1549" s="5">
        <v>181854</v>
      </c>
      <c r="U1549" s="1" t="s">
        <v>25</v>
      </c>
      <c r="V1549" s="1" t="s">
        <v>114</v>
      </c>
      <c r="W1549" s="1" t="s">
        <v>25</v>
      </c>
      <c r="X1549" s="1" t="s">
        <v>25</v>
      </c>
      <c r="Y1549" s="1" t="s">
        <v>25</v>
      </c>
      <c r="Z1549" s="1" t="s">
        <v>25</v>
      </c>
      <c r="AA1549" s="1" t="s">
        <v>25</v>
      </c>
      <c r="AB1549" s="1" t="s">
        <v>25</v>
      </c>
      <c r="AC1549" s="1" t="s">
        <v>4392</v>
      </c>
      <c r="AD1549" s="2">
        <v>0</v>
      </c>
      <c r="AE1549" s="2">
        <v>0</v>
      </c>
      <c r="AF1549" s="2">
        <v>516</v>
      </c>
      <c r="AG1549" s="2">
        <v>0</v>
      </c>
      <c r="AH1549" s="2">
        <v>0</v>
      </c>
      <c r="AI1549" s="2">
        <v>0</v>
      </c>
      <c r="AJ1549" s="2">
        <v>0</v>
      </c>
      <c r="AK1549" s="2">
        <v>0</v>
      </c>
      <c r="AL1549" s="25">
        <f>VLOOKUP(H1549,Tabla3[[#All],[Comuna]:[Codigo Comuna]],2,FALSE)</f>
        <v>3301</v>
      </c>
      <c r="AM1549" s="28">
        <f>VLOOKUP(AL1549,Poblacion!E$1:G$347,3,FALSE)</f>
        <v>54222</v>
      </c>
      <c r="AN1549" s="28">
        <f>VLOOKUP(AL1549,Tabla4[[#All],[Código Comuna]:[Población 2025 estimada]],3,FALSE)</f>
        <v>57368</v>
      </c>
      <c r="AO1549" s="26">
        <f>VLOOKUP(AL1549,Pobreza!B$1:E$346,4,FALSE)</f>
        <v>0.1651411853990985</v>
      </c>
    </row>
    <row r="1550" spans="1:41" ht="108" x14ac:dyDescent="0.25">
      <c r="A1550" s="5">
        <v>1909</v>
      </c>
      <c r="B1550" s="5" t="s">
        <v>2782</v>
      </c>
      <c r="C1550" s="5" t="s">
        <v>2782</v>
      </c>
      <c r="D1550" s="1" t="s">
        <v>2783</v>
      </c>
      <c r="E1550" s="1" t="s">
        <v>39</v>
      </c>
      <c r="F1550" s="1" t="str">
        <f t="shared" si="24"/>
        <v>ATACAMA</v>
      </c>
      <c r="G1550" s="1" t="s">
        <v>803</v>
      </c>
      <c r="H1550" s="1" t="s">
        <v>823</v>
      </c>
      <c r="I1550" s="5" t="s">
        <v>4911</v>
      </c>
      <c r="J1550" s="5">
        <v>256</v>
      </c>
      <c r="K1550" s="5" t="s">
        <v>20</v>
      </c>
      <c r="L1550" s="5" t="s">
        <v>21</v>
      </c>
      <c r="M1550" s="5">
        <v>55060</v>
      </c>
      <c r="N1550" s="5" t="s">
        <v>2853</v>
      </c>
      <c r="O1550" s="1" t="s">
        <v>2854</v>
      </c>
      <c r="P1550" s="1" t="s">
        <v>2786</v>
      </c>
      <c r="Q1550" s="1" t="s">
        <v>2786</v>
      </c>
      <c r="R1550" s="1" t="s">
        <v>89</v>
      </c>
      <c r="S1550" s="1" t="s">
        <v>106</v>
      </c>
      <c r="T1550" s="5">
        <v>176382</v>
      </c>
      <c r="U1550" s="1" t="s">
        <v>25</v>
      </c>
      <c r="V1550" s="1" t="s">
        <v>114</v>
      </c>
      <c r="W1550" s="1" t="s">
        <v>25</v>
      </c>
      <c r="X1550" s="1" t="s">
        <v>25</v>
      </c>
      <c r="Y1550" s="1" t="s">
        <v>25</v>
      </c>
      <c r="Z1550" s="1" t="s">
        <v>25</v>
      </c>
      <c r="AA1550" s="1" t="s">
        <v>25</v>
      </c>
      <c r="AB1550" s="1" t="s">
        <v>25</v>
      </c>
      <c r="AC1550" s="1" t="s">
        <v>4392</v>
      </c>
      <c r="AD1550" s="2">
        <v>0</v>
      </c>
      <c r="AE1550" s="2">
        <v>90114</v>
      </c>
      <c r="AF1550" s="2">
        <v>82863</v>
      </c>
      <c r="AG1550" s="2">
        <v>0</v>
      </c>
      <c r="AH1550" s="2">
        <v>0</v>
      </c>
      <c r="AI1550" s="2">
        <v>0</v>
      </c>
      <c r="AJ1550" s="2">
        <v>0</v>
      </c>
      <c r="AK1550" s="2">
        <v>0</v>
      </c>
      <c r="AL1550" s="25">
        <f>VLOOKUP(H1550,Tabla3[[#All],[Comuna]:[Codigo Comuna]],2,FALSE)</f>
        <v>3302</v>
      </c>
      <c r="AM1550" s="28">
        <f>VLOOKUP(AL1550,Poblacion!E$1:G$347,3,FALSE)</f>
        <v>4788</v>
      </c>
      <c r="AN1550" s="28">
        <f>VLOOKUP(AL1550,Tabla4[[#All],[Código Comuna]:[Población 2025 estimada]],3,FALSE)</f>
        <v>5785</v>
      </c>
      <c r="AO1550" s="26">
        <f>VLOOKUP(AL1550,Pobreza!B$1:E$346,4,FALSE)</f>
        <v>0.27883620125058078</v>
      </c>
    </row>
    <row r="1551" spans="1:41" ht="108" x14ac:dyDescent="0.25">
      <c r="A1551" s="5">
        <v>1913</v>
      </c>
      <c r="B1551" s="5" t="s">
        <v>2782</v>
      </c>
      <c r="C1551" s="5" t="s">
        <v>2782</v>
      </c>
      <c r="D1551" s="1" t="s">
        <v>2783</v>
      </c>
      <c r="E1551" s="1" t="s">
        <v>39</v>
      </c>
      <c r="F1551" s="1" t="str">
        <f t="shared" si="24"/>
        <v>ATACAMA</v>
      </c>
      <c r="G1551" s="1" t="s">
        <v>803</v>
      </c>
      <c r="H1551" s="1" t="s">
        <v>803</v>
      </c>
      <c r="I1551" s="5" t="s">
        <v>4911</v>
      </c>
      <c r="J1551" s="5">
        <v>255</v>
      </c>
      <c r="K1551" s="5" t="s">
        <v>20</v>
      </c>
      <c r="L1551" s="5" t="s">
        <v>21</v>
      </c>
      <c r="M1551" s="5">
        <v>55061</v>
      </c>
      <c r="N1551" s="5" t="s">
        <v>2855</v>
      </c>
      <c r="O1551" s="1" t="s">
        <v>2856</v>
      </c>
      <c r="P1551" s="1" t="s">
        <v>2786</v>
      </c>
      <c r="Q1551" s="1" t="s">
        <v>2786</v>
      </c>
      <c r="R1551" s="1" t="s">
        <v>89</v>
      </c>
      <c r="S1551" s="1" t="s">
        <v>106</v>
      </c>
      <c r="T1551" s="5">
        <v>176406</v>
      </c>
      <c r="U1551" s="1" t="s">
        <v>25</v>
      </c>
      <c r="V1551" s="1" t="s">
        <v>114</v>
      </c>
      <c r="W1551" s="1" t="s">
        <v>25</v>
      </c>
      <c r="X1551" s="1" t="s">
        <v>25</v>
      </c>
      <c r="Y1551" s="1" t="s">
        <v>25</v>
      </c>
      <c r="Z1551" s="1" t="s">
        <v>25</v>
      </c>
      <c r="AA1551" s="1" t="s">
        <v>25</v>
      </c>
      <c r="AB1551" s="1" t="s">
        <v>25</v>
      </c>
      <c r="AC1551" s="1" t="s">
        <v>4392</v>
      </c>
      <c r="AD1551" s="2">
        <v>0</v>
      </c>
      <c r="AE1551" s="2">
        <v>30000</v>
      </c>
      <c r="AF1551" s="2">
        <v>180291</v>
      </c>
      <c r="AG1551" s="2">
        <v>0</v>
      </c>
      <c r="AH1551" s="2">
        <v>0</v>
      </c>
      <c r="AI1551" s="2">
        <v>0</v>
      </c>
      <c r="AJ1551" s="2">
        <v>0</v>
      </c>
      <c r="AK1551" s="2">
        <v>0</v>
      </c>
      <c r="AL1551" s="25">
        <f>VLOOKUP(H1551,Tabla3[[#All],[Comuna]:[Codigo Comuna]],2,FALSE)</f>
        <v>3304</v>
      </c>
      <c r="AM1551" s="28">
        <f>VLOOKUP(AL1551,Poblacion!E$1:G$347,3,FALSE)</f>
        <v>9369</v>
      </c>
      <c r="AN1551" s="28">
        <f>VLOOKUP(AL1551,Tabla4[[#All],[Código Comuna]:[Población 2025 estimada]],3,FALSE)</f>
        <v>11650</v>
      </c>
      <c r="AO1551" s="26">
        <f>VLOOKUP(AL1551,Pobreza!B$1:E$346,4,FALSE)</f>
        <v>0.17807987130958489</v>
      </c>
    </row>
    <row r="1552" spans="1:41" ht="108" x14ac:dyDescent="0.25">
      <c r="A1552" s="5">
        <v>1914</v>
      </c>
      <c r="B1552" s="5" t="s">
        <v>2782</v>
      </c>
      <c r="C1552" s="5" t="s">
        <v>2782</v>
      </c>
      <c r="D1552" s="1" t="s">
        <v>2783</v>
      </c>
      <c r="E1552" s="1" t="s">
        <v>39</v>
      </c>
      <c r="F1552" s="1" t="str">
        <f t="shared" si="24"/>
        <v>ATACAMA</v>
      </c>
      <c r="G1552" s="1" t="s">
        <v>803</v>
      </c>
      <c r="H1552" s="1" t="s">
        <v>823</v>
      </c>
      <c r="I1552" s="5" t="s">
        <v>4912</v>
      </c>
      <c r="J1552" s="5">
        <v>455</v>
      </c>
      <c r="K1552" s="5" t="s">
        <v>20</v>
      </c>
      <c r="L1552" s="5" t="s">
        <v>21</v>
      </c>
      <c r="M1552" s="5">
        <v>57825</v>
      </c>
      <c r="N1552" s="5" t="s">
        <v>2857</v>
      </c>
      <c r="O1552" s="1" t="s">
        <v>2858</v>
      </c>
      <c r="P1552" s="1" t="s">
        <v>2786</v>
      </c>
      <c r="Q1552" s="1" t="s">
        <v>2786</v>
      </c>
      <c r="R1552" s="1" t="s">
        <v>26</v>
      </c>
      <c r="S1552" s="1" t="s">
        <v>42</v>
      </c>
      <c r="T1552" s="5">
        <v>181850</v>
      </c>
      <c r="U1552" s="1" t="s">
        <v>25</v>
      </c>
      <c r="V1552" s="1" t="s">
        <v>25</v>
      </c>
      <c r="W1552" s="1" t="s">
        <v>25</v>
      </c>
      <c r="X1552" s="1" t="s">
        <v>25</v>
      </c>
      <c r="Y1552" s="1" t="s">
        <v>25</v>
      </c>
      <c r="Z1552" s="1" t="s">
        <v>25</v>
      </c>
      <c r="AA1552" s="1" t="s">
        <v>25</v>
      </c>
      <c r="AB1552" s="1" t="s">
        <v>25</v>
      </c>
      <c r="AC1552" s="1" t="s">
        <v>4392</v>
      </c>
      <c r="AD1552" s="2">
        <v>0</v>
      </c>
      <c r="AE1552" s="2">
        <v>0</v>
      </c>
      <c r="AF1552" s="2">
        <v>4640</v>
      </c>
      <c r="AG1552" s="2">
        <v>304660</v>
      </c>
      <c r="AH1552" s="2">
        <v>0</v>
      </c>
      <c r="AI1552" s="2">
        <v>0</v>
      </c>
      <c r="AJ1552" s="2">
        <v>0</v>
      </c>
      <c r="AK1552" s="2">
        <v>0</v>
      </c>
      <c r="AL1552" s="25">
        <f>VLOOKUP(H1552,Tabla3[[#All],[Comuna]:[Codigo Comuna]],2,FALSE)</f>
        <v>3302</v>
      </c>
      <c r="AM1552" s="28">
        <f>VLOOKUP(AL1552,Poblacion!E$1:G$347,3,FALSE)</f>
        <v>4788</v>
      </c>
      <c r="AN1552" s="28">
        <f>VLOOKUP(AL1552,Tabla4[[#All],[Código Comuna]:[Población 2025 estimada]],3,FALSE)</f>
        <v>5785</v>
      </c>
      <c r="AO1552" s="26">
        <f>VLOOKUP(AL1552,Pobreza!B$1:E$346,4,FALSE)</f>
        <v>0.27883620125058078</v>
      </c>
    </row>
    <row r="1553" spans="1:41" ht="108" x14ac:dyDescent="0.25">
      <c r="A1553" s="5">
        <v>1915</v>
      </c>
      <c r="B1553" s="5" t="s">
        <v>2782</v>
      </c>
      <c r="C1553" s="5" t="s">
        <v>2782</v>
      </c>
      <c r="D1553" s="1" t="s">
        <v>2783</v>
      </c>
      <c r="E1553" s="1" t="s">
        <v>39</v>
      </c>
      <c r="F1553" s="1" t="str">
        <f t="shared" si="24"/>
        <v>ATACAMA</v>
      </c>
      <c r="G1553" s="1" t="s">
        <v>803</v>
      </c>
      <c r="H1553" s="1" t="s">
        <v>823</v>
      </c>
      <c r="I1553" s="5" t="s">
        <v>4912</v>
      </c>
      <c r="J1553" s="5">
        <v>455</v>
      </c>
      <c r="K1553" s="5" t="s">
        <v>20</v>
      </c>
      <c r="L1553" s="5" t="s">
        <v>30</v>
      </c>
      <c r="M1553" s="5">
        <v>57825</v>
      </c>
      <c r="N1553" s="5" t="s">
        <v>2857</v>
      </c>
      <c r="O1553" s="1" t="s">
        <v>2858</v>
      </c>
      <c r="P1553" s="1" t="s">
        <v>2786</v>
      </c>
      <c r="Q1553" s="1" t="s">
        <v>2786</v>
      </c>
      <c r="R1553" s="1" t="s">
        <v>26</v>
      </c>
      <c r="S1553" s="1" t="s">
        <v>31</v>
      </c>
      <c r="T1553" s="5">
        <v>181849</v>
      </c>
      <c r="U1553" s="1" t="s">
        <v>25</v>
      </c>
      <c r="V1553" s="1" t="s">
        <v>25</v>
      </c>
      <c r="W1553" s="1" t="s">
        <v>25</v>
      </c>
      <c r="X1553" s="1" t="s">
        <v>25</v>
      </c>
      <c r="Y1553" s="1" t="s">
        <v>25</v>
      </c>
      <c r="Z1553" s="1" t="s">
        <v>25</v>
      </c>
      <c r="AA1553" s="1" t="s">
        <v>25</v>
      </c>
      <c r="AB1553" s="1" t="s">
        <v>25</v>
      </c>
      <c r="AC1553" s="1" t="s">
        <v>4392</v>
      </c>
      <c r="AD1553" s="2">
        <v>0</v>
      </c>
      <c r="AE1553" s="2">
        <v>0</v>
      </c>
      <c r="AF1553" s="2">
        <v>30930</v>
      </c>
      <c r="AG1553" s="2">
        <v>1031000</v>
      </c>
      <c r="AH1553" s="2">
        <v>3062070</v>
      </c>
      <c r="AI1553" s="2">
        <v>0</v>
      </c>
      <c r="AJ1553" s="2">
        <v>0</v>
      </c>
      <c r="AK1553" s="2">
        <v>0</v>
      </c>
      <c r="AL1553" s="25">
        <f>VLOOKUP(H1553,Tabla3[[#All],[Comuna]:[Codigo Comuna]],2,FALSE)</f>
        <v>3302</v>
      </c>
      <c r="AM1553" s="28">
        <f>VLOOKUP(AL1553,Poblacion!E$1:G$347,3,FALSE)</f>
        <v>4788</v>
      </c>
      <c r="AN1553" s="28">
        <f>VLOOKUP(AL1553,Tabla4[[#All],[Código Comuna]:[Población 2025 estimada]],3,FALSE)</f>
        <v>5785</v>
      </c>
      <c r="AO1553" s="26">
        <f>VLOOKUP(AL1553,Pobreza!B$1:E$346,4,FALSE)</f>
        <v>0.27883620125058078</v>
      </c>
    </row>
    <row r="1554" spans="1:41" ht="108" x14ac:dyDescent="0.25">
      <c r="A1554" s="5">
        <v>1916</v>
      </c>
      <c r="B1554" s="5" t="s">
        <v>2782</v>
      </c>
      <c r="C1554" s="5" t="s">
        <v>2782</v>
      </c>
      <c r="D1554" s="1" t="s">
        <v>2783</v>
      </c>
      <c r="E1554" s="1" t="s">
        <v>39</v>
      </c>
      <c r="F1554" s="1" t="str">
        <f t="shared" si="24"/>
        <v>ATACAMA</v>
      </c>
      <c r="G1554" s="1" t="s">
        <v>803</v>
      </c>
      <c r="H1554" s="1" t="s">
        <v>823</v>
      </c>
      <c r="I1554" s="5" t="s">
        <v>4912</v>
      </c>
      <c r="J1554" s="5">
        <v>455</v>
      </c>
      <c r="K1554" s="5" t="s">
        <v>20</v>
      </c>
      <c r="L1554" s="5" t="s">
        <v>32</v>
      </c>
      <c r="M1554" s="5">
        <v>57825</v>
      </c>
      <c r="N1554" s="5" t="s">
        <v>2857</v>
      </c>
      <c r="O1554" s="1" t="s">
        <v>2858</v>
      </c>
      <c r="P1554" s="1" t="s">
        <v>2786</v>
      </c>
      <c r="Q1554" s="1" t="s">
        <v>2786</v>
      </c>
      <c r="R1554" s="1" t="s">
        <v>26</v>
      </c>
      <c r="S1554" s="1" t="s">
        <v>33</v>
      </c>
      <c r="T1554" s="5">
        <v>181851</v>
      </c>
      <c r="U1554" s="1" t="s">
        <v>25</v>
      </c>
      <c r="V1554" s="1" t="s">
        <v>25</v>
      </c>
      <c r="W1554" s="1" t="s">
        <v>25</v>
      </c>
      <c r="X1554" s="1" t="s">
        <v>25</v>
      </c>
      <c r="Y1554" s="1" t="s">
        <v>25</v>
      </c>
      <c r="Z1554" s="1" t="s">
        <v>25</v>
      </c>
      <c r="AA1554" s="1" t="s">
        <v>25</v>
      </c>
      <c r="AB1554" s="1" t="s">
        <v>25</v>
      </c>
      <c r="AC1554" s="1" t="s">
        <v>4392</v>
      </c>
      <c r="AD1554" s="2">
        <v>0</v>
      </c>
      <c r="AE1554" s="2">
        <v>0</v>
      </c>
      <c r="AF1554" s="2">
        <v>516</v>
      </c>
      <c r="AG1554" s="2">
        <v>0</v>
      </c>
      <c r="AH1554" s="2">
        <v>0</v>
      </c>
      <c r="AI1554" s="2">
        <v>0</v>
      </c>
      <c r="AJ1554" s="2">
        <v>0</v>
      </c>
      <c r="AK1554" s="2">
        <v>0</v>
      </c>
      <c r="AL1554" s="25">
        <f>VLOOKUP(H1554,Tabla3[[#All],[Comuna]:[Codigo Comuna]],2,FALSE)</f>
        <v>3302</v>
      </c>
      <c r="AM1554" s="28">
        <f>VLOOKUP(AL1554,Poblacion!E$1:G$347,3,FALSE)</f>
        <v>4788</v>
      </c>
      <c r="AN1554" s="28">
        <f>VLOOKUP(AL1554,Tabla4[[#All],[Código Comuna]:[Población 2025 estimada]],3,FALSE)</f>
        <v>5785</v>
      </c>
      <c r="AO1554" s="26">
        <f>VLOOKUP(AL1554,Pobreza!B$1:E$346,4,FALSE)</f>
        <v>0.27883620125058078</v>
      </c>
    </row>
    <row r="1555" spans="1:41" ht="108" x14ac:dyDescent="0.25">
      <c r="A1555" s="5">
        <v>1917</v>
      </c>
      <c r="B1555" s="5" t="s">
        <v>2782</v>
      </c>
      <c r="C1555" s="5" t="s">
        <v>2782</v>
      </c>
      <c r="D1555" s="1" t="s">
        <v>2783</v>
      </c>
      <c r="E1555" s="1" t="s">
        <v>39</v>
      </c>
      <c r="F1555" s="1" t="str">
        <f t="shared" si="24"/>
        <v>ATACAMA</v>
      </c>
      <c r="G1555" s="1" t="s">
        <v>803</v>
      </c>
      <c r="H1555" s="1" t="s">
        <v>803</v>
      </c>
      <c r="I1555" s="5" t="s">
        <v>4911</v>
      </c>
      <c r="J1555" s="5">
        <v>246</v>
      </c>
      <c r="K1555" s="5" t="s">
        <v>20</v>
      </c>
      <c r="L1555" s="5" t="s">
        <v>30</v>
      </c>
      <c r="M1555" s="5">
        <v>56395</v>
      </c>
      <c r="N1555" s="5" t="s">
        <v>2859</v>
      </c>
      <c r="O1555" s="1" t="s">
        <v>2860</v>
      </c>
      <c r="P1555" s="1" t="s">
        <v>2806</v>
      </c>
      <c r="Q1555" s="1" t="s">
        <v>2786</v>
      </c>
      <c r="R1555" s="1" t="s">
        <v>26</v>
      </c>
      <c r="S1555" s="1" t="s">
        <v>31</v>
      </c>
      <c r="T1555" s="5">
        <v>176408</v>
      </c>
      <c r="U1555" s="1" t="s">
        <v>25</v>
      </c>
      <c r="V1555" s="1" t="s">
        <v>25</v>
      </c>
      <c r="W1555" s="1" t="s">
        <v>25</v>
      </c>
      <c r="X1555" s="1" t="s">
        <v>25</v>
      </c>
      <c r="Y1555" s="1" t="s">
        <v>25</v>
      </c>
      <c r="Z1555" s="1" t="s">
        <v>25</v>
      </c>
      <c r="AA1555" s="1" t="s">
        <v>25</v>
      </c>
      <c r="AB1555" s="1" t="s">
        <v>25</v>
      </c>
      <c r="AC1555" s="1" t="s">
        <v>4392</v>
      </c>
      <c r="AD1555" s="2">
        <v>0</v>
      </c>
      <c r="AE1555" s="2">
        <v>10</v>
      </c>
      <c r="AF1555" s="2">
        <v>437596</v>
      </c>
      <c r="AG1555" s="2">
        <v>0</v>
      </c>
      <c r="AH1555" s="2">
        <v>0</v>
      </c>
      <c r="AI1555" s="2">
        <v>0</v>
      </c>
      <c r="AJ1555" s="2">
        <v>0</v>
      </c>
      <c r="AK1555" s="2">
        <v>0</v>
      </c>
      <c r="AL1555" s="25">
        <f>VLOOKUP(H1555,Tabla3[[#All],[Comuna]:[Codigo Comuna]],2,FALSE)</f>
        <v>3304</v>
      </c>
      <c r="AM1555" s="28">
        <f>VLOOKUP(AL1555,Poblacion!E$1:G$347,3,FALSE)</f>
        <v>9369</v>
      </c>
      <c r="AN1555" s="28">
        <f>VLOOKUP(AL1555,Tabla4[[#All],[Código Comuna]:[Población 2025 estimada]],3,FALSE)</f>
        <v>11650</v>
      </c>
      <c r="AO1555" s="26">
        <f>VLOOKUP(AL1555,Pobreza!B$1:E$346,4,FALSE)</f>
        <v>0.17807987130958489</v>
      </c>
    </row>
    <row r="1556" spans="1:41" ht="108" x14ac:dyDescent="0.25">
      <c r="A1556" s="5">
        <v>1918</v>
      </c>
      <c r="B1556" s="5" t="s">
        <v>2782</v>
      </c>
      <c r="C1556" s="5" t="s">
        <v>2782</v>
      </c>
      <c r="D1556" s="1" t="s">
        <v>2783</v>
      </c>
      <c r="E1556" s="1" t="s">
        <v>39</v>
      </c>
      <c r="F1556" s="1" t="str">
        <f t="shared" si="24"/>
        <v>ATACAMA</v>
      </c>
      <c r="G1556" s="1" t="s">
        <v>803</v>
      </c>
      <c r="H1556" s="1" t="s">
        <v>826</v>
      </c>
      <c r="I1556" s="5" t="s">
        <v>4911</v>
      </c>
      <c r="J1556" s="5">
        <v>254</v>
      </c>
      <c r="K1556" s="5" t="s">
        <v>20</v>
      </c>
      <c r="L1556" s="5" t="s">
        <v>21</v>
      </c>
      <c r="M1556" s="5">
        <v>56393</v>
      </c>
      <c r="N1556" s="5" t="s">
        <v>2861</v>
      </c>
      <c r="O1556" s="1" t="s">
        <v>2862</v>
      </c>
      <c r="P1556" s="1" t="s">
        <v>2806</v>
      </c>
      <c r="Q1556" s="1" t="s">
        <v>2786</v>
      </c>
      <c r="R1556" s="1" t="s">
        <v>89</v>
      </c>
      <c r="S1556" s="1" t="s">
        <v>106</v>
      </c>
      <c r="T1556" s="5">
        <v>179770</v>
      </c>
      <c r="U1556" s="1" t="s">
        <v>25</v>
      </c>
      <c r="V1556" s="1" t="s">
        <v>25</v>
      </c>
      <c r="W1556" s="1" t="s">
        <v>25</v>
      </c>
      <c r="X1556" s="1" t="s">
        <v>25</v>
      </c>
      <c r="Y1556" s="1" t="s">
        <v>25</v>
      </c>
      <c r="Z1556" s="1" t="s">
        <v>25</v>
      </c>
      <c r="AA1556" s="1" t="s">
        <v>25</v>
      </c>
      <c r="AB1556" s="1" t="s">
        <v>25</v>
      </c>
      <c r="AC1556" s="1" t="s">
        <v>4392</v>
      </c>
      <c r="AD1556" s="2">
        <v>0</v>
      </c>
      <c r="AE1556" s="2">
        <v>30000</v>
      </c>
      <c r="AF1556" s="2">
        <v>181652</v>
      </c>
      <c r="AG1556" s="2">
        <v>0</v>
      </c>
      <c r="AH1556" s="2">
        <v>0</v>
      </c>
      <c r="AI1556" s="2">
        <v>0</v>
      </c>
      <c r="AJ1556" s="2">
        <v>0</v>
      </c>
      <c r="AK1556" s="2">
        <v>0</v>
      </c>
      <c r="AL1556" s="25">
        <f>VLOOKUP(H1556,Tabla3[[#All],[Comuna]:[Codigo Comuna]],2,FALSE)</f>
        <v>3301</v>
      </c>
      <c r="AM1556" s="28">
        <f>VLOOKUP(AL1556,Poblacion!E$1:G$347,3,FALSE)</f>
        <v>54222</v>
      </c>
      <c r="AN1556" s="28">
        <f>VLOOKUP(AL1556,Tabla4[[#All],[Código Comuna]:[Población 2025 estimada]],3,FALSE)</f>
        <v>57368</v>
      </c>
      <c r="AO1556" s="26">
        <f>VLOOKUP(AL1556,Pobreza!B$1:E$346,4,FALSE)</f>
        <v>0.1651411853990985</v>
      </c>
    </row>
    <row r="1557" spans="1:41" ht="108" x14ac:dyDescent="0.25">
      <c r="A1557" s="5">
        <v>1919</v>
      </c>
      <c r="B1557" s="5" t="s">
        <v>2782</v>
      </c>
      <c r="C1557" s="5" t="s">
        <v>2782</v>
      </c>
      <c r="D1557" s="1" t="s">
        <v>2783</v>
      </c>
      <c r="E1557" s="1" t="s">
        <v>39</v>
      </c>
      <c r="F1557" s="1" t="str">
        <f t="shared" si="24"/>
        <v>ATACAMA</v>
      </c>
      <c r="G1557" s="1" t="s">
        <v>803</v>
      </c>
      <c r="H1557" s="1" t="s">
        <v>823</v>
      </c>
      <c r="I1557" s="5" t="s">
        <v>4912</v>
      </c>
      <c r="J1557" s="5">
        <v>456</v>
      </c>
      <c r="K1557" s="5" t="s">
        <v>20</v>
      </c>
      <c r="L1557" s="5" t="s">
        <v>21</v>
      </c>
      <c r="M1557" s="5">
        <v>56398</v>
      </c>
      <c r="N1557" s="5" t="s">
        <v>2863</v>
      </c>
      <c r="O1557" s="1" t="s">
        <v>2864</v>
      </c>
      <c r="P1557" s="1" t="s">
        <v>2786</v>
      </c>
      <c r="Q1557" s="1" t="s">
        <v>2786</v>
      </c>
      <c r="R1557" s="1" t="s">
        <v>26</v>
      </c>
      <c r="S1557" s="1" t="s">
        <v>42</v>
      </c>
      <c r="T1557" s="5">
        <v>176420</v>
      </c>
      <c r="U1557" s="1" t="s">
        <v>25</v>
      </c>
      <c r="V1557" s="1" t="s">
        <v>25</v>
      </c>
      <c r="W1557" s="1" t="s">
        <v>25</v>
      </c>
      <c r="X1557" s="1" t="s">
        <v>25</v>
      </c>
      <c r="Y1557" s="1" t="s">
        <v>25</v>
      </c>
      <c r="Z1557" s="1" t="s">
        <v>25</v>
      </c>
      <c r="AA1557" s="1" t="s">
        <v>25</v>
      </c>
      <c r="AB1557" s="1" t="s">
        <v>25</v>
      </c>
      <c r="AC1557" s="1" t="s">
        <v>4392</v>
      </c>
      <c r="AD1557" s="2">
        <v>0</v>
      </c>
      <c r="AE1557" s="2">
        <v>0</v>
      </c>
      <c r="AF1557" s="2">
        <v>5155</v>
      </c>
      <c r="AG1557" s="2">
        <v>252595</v>
      </c>
      <c r="AH1557" s="2">
        <v>51550</v>
      </c>
      <c r="AI1557" s="2">
        <v>0</v>
      </c>
      <c r="AJ1557" s="2">
        <v>0</v>
      </c>
      <c r="AK1557" s="2">
        <v>0</v>
      </c>
      <c r="AL1557" s="25">
        <f>VLOOKUP(H1557,Tabla3[[#All],[Comuna]:[Codigo Comuna]],2,FALSE)</f>
        <v>3302</v>
      </c>
      <c r="AM1557" s="28">
        <f>VLOOKUP(AL1557,Poblacion!E$1:G$347,3,FALSE)</f>
        <v>4788</v>
      </c>
      <c r="AN1557" s="28">
        <f>VLOOKUP(AL1557,Tabla4[[#All],[Código Comuna]:[Población 2025 estimada]],3,FALSE)</f>
        <v>5785</v>
      </c>
      <c r="AO1557" s="26">
        <f>VLOOKUP(AL1557,Pobreza!B$1:E$346,4,FALSE)</f>
        <v>0.27883620125058078</v>
      </c>
    </row>
    <row r="1558" spans="1:41" ht="108" x14ac:dyDescent="0.25">
      <c r="A1558" s="5">
        <v>1920</v>
      </c>
      <c r="B1558" s="5" t="s">
        <v>2782</v>
      </c>
      <c r="C1558" s="5" t="s">
        <v>2782</v>
      </c>
      <c r="D1558" s="1" t="s">
        <v>2783</v>
      </c>
      <c r="E1558" s="1" t="s">
        <v>39</v>
      </c>
      <c r="F1558" s="1" t="str">
        <f t="shared" si="24"/>
        <v>ATACAMA</v>
      </c>
      <c r="G1558" s="1" t="s">
        <v>803</v>
      </c>
      <c r="H1558" s="1" t="s">
        <v>823</v>
      </c>
      <c r="I1558" s="5" t="s">
        <v>4912</v>
      </c>
      <c r="J1558" s="5">
        <v>456</v>
      </c>
      <c r="K1558" s="5" t="s">
        <v>20</v>
      </c>
      <c r="L1558" s="5" t="s">
        <v>30</v>
      </c>
      <c r="M1558" s="5">
        <v>56398</v>
      </c>
      <c r="N1558" s="5" t="s">
        <v>2863</v>
      </c>
      <c r="O1558" s="1" t="s">
        <v>2864</v>
      </c>
      <c r="P1558" s="1" t="s">
        <v>2786</v>
      </c>
      <c r="Q1558" s="1" t="s">
        <v>2786</v>
      </c>
      <c r="R1558" s="1" t="s">
        <v>26</v>
      </c>
      <c r="S1558" s="1" t="s">
        <v>31</v>
      </c>
      <c r="T1558" s="5">
        <v>176419</v>
      </c>
      <c r="U1558" s="1" t="s">
        <v>25</v>
      </c>
      <c r="V1558" s="1" t="s">
        <v>25</v>
      </c>
      <c r="W1558" s="1" t="s">
        <v>25</v>
      </c>
      <c r="X1558" s="1" t="s">
        <v>25</v>
      </c>
      <c r="Y1558" s="1" t="s">
        <v>25</v>
      </c>
      <c r="Z1558" s="1" t="s">
        <v>25</v>
      </c>
      <c r="AA1558" s="1" t="s">
        <v>25</v>
      </c>
      <c r="AB1558" s="1" t="s">
        <v>25</v>
      </c>
      <c r="AC1558" s="1" t="s">
        <v>4392</v>
      </c>
      <c r="AD1558" s="2">
        <v>0</v>
      </c>
      <c r="AE1558" s="2">
        <v>0</v>
      </c>
      <c r="AF1558" s="2">
        <v>30930</v>
      </c>
      <c r="AG1558" s="2">
        <v>1309370</v>
      </c>
      <c r="AH1558" s="2">
        <v>515500</v>
      </c>
      <c r="AI1558" s="2">
        <v>0</v>
      </c>
      <c r="AJ1558" s="2">
        <v>0</v>
      </c>
      <c r="AK1558" s="2">
        <v>0</v>
      </c>
      <c r="AL1558" s="25">
        <f>VLOOKUP(H1558,Tabla3[[#All],[Comuna]:[Codigo Comuna]],2,FALSE)</f>
        <v>3302</v>
      </c>
      <c r="AM1558" s="28">
        <f>VLOOKUP(AL1558,Poblacion!E$1:G$347,3,FALSE)</f>
        <v>4788</v>
      </c>
      <c r="AN1558" s="28">
        <f>VLOOKUP(AL1558,Tabla4[[#All],[Código Comuna]:[Población 2025 estimada]],3,FALSE)</f>
        <v>5785</v>
      </c>
      <c r="AO1558" s="26">
        <f>VLOOKUP(AL1558,Pobreza!B$1:E$346,4,FALSE)</f>
        <v>0.27883620125058078</v>
      </c>
    </row>
    <row r="1559" spans="1:41" ht="108" x14ac:dyDescent="0.25">
      <c r="A1559" s="5">
        <v>1921</v>
      </c>
      <c r="B1559" s="5" t="s">
        <v>2782</v>
      </c>
      <c r="C1559" s="5" t="s">
        <v>2782</v>
      </c>
      <c r="D1559" s="1" t="s">
        <v>2783</v>
      </c>
      <c r="E1559" s="1" t="s">
        <v>39</v>
      </c>
      <c r="F1559" s="1" t="str">
        <f t="shared" si="24"/>
        <v>ATACAMA</v>
      </c>
      <c r="G1559" s="1" t="s">
        <v>803</v>
      </c>
      <c r="H1559" s="1" t="s">
        <v>826</v>
      </c>
      <c r="I1559" s="5" t="s">
        <v>4912</v>
      </c>
      <c r="J1559" s="5">
        <v>460</v>
      </c>
      <c r="K1559" s="5" t="s">
        <v>20</v>
      </c>
      <c r="L1559" s="5" t="s">
        <v>21</v>
      </c>
      <c r="M1559" s="5">
        <v>56810</v>
      </c>
      <c r="N1559" s="5" t="s">
        <v>2865</v>
      </c>
      <c r="O1559" s="1" t="s">
        <v>2866</v>
      </c>
      <c r="P1559" s="1" t="s">
        <v>2786</v>
      </c>
      <c r="Q1559" s="1" t="s">
        <v>2786</v>
      </c>
      <c r="R1559" s="1" t="s">
        <v>89</v>
      </c>
      <c r="S1559" s="1" t="s">
        <v>106</v>
      </c>
      <c r="T1559" s="5">
        <v>177099</v>
      </c>
      <c r="U1559" s="1" t="s">
        <v>25</v>
      </c>
      <c r="V1559" s="1" t="s">
        <v>25</v>
      </c>
      <c r="W1559" s="1" t="s">
        <v>25</v>
      </c>
      <c r="X1559" s="1" t="s">
        <v>25</v>
      </c>
      <c r="Y1559" s="1" t="s">
        <v>25</v>
      </c>
      <c r="Z1559" s="1" t="s">
        <v>25</v>
      </c>
      <c r="AA1559" s="1" t="s">
        <v>25</v>
      </c>
      <c r="AB1559" s="1" t="s">
        <v>25</v>
      </c>
      <c r="AC1559" s="1" t="s">
        <v>4392</v>
      </c>
      <c r="AD1559" s="2">
        <v>0</v>
      </c>
      <c r="AE1559" s="2">
        <v>0</v>
      </c>
      <c r="AF1559" s="2">
        <v>35570</v>
      </c>
      <c r="AG1559" s="2">
        <v>191250</v>
      </c>
      <c r="AH1559" s="2">
        <v>0</v>
      </c>
      <c r="AI1559" s="2">
        <v>0</v>
      </c>
      <c r="AJ1559" s="2">
        <v>0</v>
      </c>
      <c r="AK1559" s="2">
        <v>0</v>
      </c>
      <c r="AL1559" s="25">
        <f>VLOOKUP(H1559,Tabla3[[#All],[Comuna]:[Codigo Comuna]],2,FALSE)</f>
        <v>3301</v>
      </c>
      <c r="AM1559" s="28">
        <f>VLOOKUP(AL1559,Poblacion!E$1:G$347,3,FALSE)</f>
        <v>54222</v>
      </c>
      <c r="AN1559" s="28">
        <f>VLOOKUP(AL1559,Tabla4[[#All],[Código Comuna]:[Población 2025 estimada]],3,FALSE)</f>
        <v>57368</v>
      </c>
      <c r="AO1559" s="26">
        <f>VLOOKUP(AL1559,Pobreza!B$1:E$346,4,FALSE)</f>
        <v>0.1651411853990985</v>
      </c>
    </row>
    <row r="1560" spans="1:41" ht="108" x14ac:dyDescent="0.25">
      <c r="A1560" s="5">
        <v>1922</v>
      </c>
      <c r="B1560" s="5" t="s">
        <v>2782</v>
      </c>
      <c r="C1560" s="5" t="s">
        <v>2782</v>
      </c>
      <c r="D1560" s="1" t="s">
        <v>2783</v>
      </c>
      <c r="E1560" s="1" t="s">
        <v>39</v>
      </c>
      <c r="F1560" s="1" t="str">
        <f t="shared" si="24"/>
        <v>ATACAMA</v>
      </c>
      <c r="G1560" s="1" t="s">
        <v>803</v>
      </c>
      <c r="H1560" s="1" t="s">
        <v>826</v>
      </c>
      <c r="I1560" s="5" t="s">
        <v>4912</v>
      </c>
      <c r="J1560" s="5">
        <v>460</v>
      </c>
      <c r="K1560" s="5" t="s">
        <v>20</v>
      </c>
      <c r="L1560" s="5" t="s">
        <v>32</v>
      </c>
      <c r="M1560" s="5">
        <v>56810</v>
      </c>
      <c r="N1560" s="5" t="s">
        <v>2865</v>
      </c>
      <c r="O1560" s="1" t="s">
        <v>2866</v>
      </c>
      <c r="P1560" s="1" t="s">
        <v>2786</v>
      </c>
      <c r="Q1560" s="1" t="s">
        <v>2786</v>
      </c>
      <c r="R1560" s="1" t="s">
        <v>89</v>
      </c>
      <c r="S1560" s="1" t="s">
        <v>33</v>
      </c>
      <c r="T1560" s="5">
        <v>177100</v>
      </c>
      <c r="U1560" s="1" t="s">
        <v>25</v>
      </c>
      <c r="V1560" s="1" t="s">
        <v>25</v>
      </c>
      <c r="W1560" s="1" t="s">
        <v>25</v>
      </c>
      <c r="X1560" s="1" t="s">
        <v>25</v>
      </c>
      <c r="Y1560" s="1" t="s">
        <v>25</v>
      </c>
      <c r="Z1560" s="1" t="s">
        <v>25</v>
      </c>
      <c r="AA1560" s="1" t="s">
        <v>25</v>
      </c>
      <c r="AB1560" s="1" t="s">
        <v>25</v>
      </c>
      <c r="AC1560" s="1" t="s">
        <v>4392</v>
      </c>
      <c r="AD1560" s="2">
        <v>0</v>
      </c>
      <c r="AE1560" s="2">
        <v>0</v>
      </c>
      <c r="AF1560" s="2">
        <v>516</v>
      </c>
      <c r="AG1560" s="2">
        <v>10310</v>
      </c>
      <c r="AH1560" s="2">
        <v>103100</v>
      </c>
      <c r="AI1560" s="2">
        <v>0</v>
      </c>
      <c r="AJ1560" s="2">
        <v>0</v>
      </c>
      <c r="AK1560" s="2">
        <v>0</v>
      </c>
      <c r="AL1560" s="25">
        <f>VLOOKUP(H1560,Tabla3[[#All],[Comuna]:[Codigo Comuna]],2,FALSE)</f>
        <v>3301</v>
      </c>
      <c r="AM1560" s="28">
        <f>VLOOKUP(AL1560,Poblacion!E$1:G$347,3,FALSE)</f>
        <v>54222</v>
      </c>
      <c r="AN1560" s="28">
        <f>VLOOKUP(AL1560,Tabla4[[#All],[Código Comuna]:[Población 2025 estimada]],3,FALSE)</f>
        <v>57368</v>
      </c>
      <c r="AO1560" s="26">
        <f>VLOOKUP(AL1560,Pobreza!B$1:E$346,4,FALSE)</f>
        <v>0.1651411853990985</v>
      </c>
    </row>
    <row r="1561" spans="1:41" ht="108" x14ac:dyDescent="0.25">
      <c r="A1561" s="5">
        <v>1923</v>
      </c>
      <c r="B1561" s="5" t="s">
        <v>2782</v>
      </c>
      <c r="C1561" s="5" t="s">
        <v>2782</v>
      </c>
      <c r="D1561" s="1" t="s">
        <v>2783</v>
      </c>
      <c r="E1561" s="1" t="s">
        <v>39</v>
      </c>
      <c r="F1561" s="1" t="str">
        <f t="shared" si="24"/>
        <v>ATACAMA</v>
      </c>
      <c r="G1561" s="1" t="s">
        <v>803</v>
      </c>
      <c r="H1561" s="1" t="s">
        <v>846</v>
      </c>
      <c r="I1561" s="5" t="s">
        <v>4912</v>
      </c>
      <c r="J1561" s="5">
        <v>251</v>
      </c>
      <c r="K1561" s="5" t="s">
        <v>20</v>
      </c>
      <c r="L1561" s="5" t="s">
        <v>21</v>
      </c>
      <c r="M1561" s="5">
        <v>56811</v>
      </c>
      <c r="N1561" s="5" t="s">
        <v>2867</v>
      </c>
      <c r="O1561" s="1" t="s">
        <v>2868</v>
      </c>
      <c r="P1561" s="1" t="s">
        <v>2786</v>
      </c>
      <c r="Q1561" s="1" t="s">
        <v>2786</v>
      </c>
      <c r="R1561" s="1" t="s">
        <v>89</v>
      </c>
      <c r="S1561" s="1" t="s">
        <v>106</v>
      </c>
      <c r="T1561" s="5">
        <v>177101</v>
      </c>
      <c r="U1561" s="1" t="s">
        <v>25</v>
      </c>
      <c r="V1561" s="1" t="s">
        <v>25</v>
      </c>
      <c r="W1561" s="1" t="s">
        <v>25</v>
      </c>
      <c r="X1561" s="1" t="s">
        <v>25</v>
      </c>
      <c r="Y1561" s="1" t="s">
        <v>25</v>
      </c>
      <c r="Z1561" s="1" t="s">
        <v>25</v>
      </c>
      <c r="AA1561" s="1" t="s">
        <v>25</v>
      </c>
      <c r="AB1561" s="1" t="s">
        <v>25</v>
      </c>
      <c r="AC1561" s="1" t="s">
        <v>4392</v>
      </c>
      <c r="AD1561" s="2">
        <v>0</v>
      </c>
      <c r="AE1561" s="2">
        <v>0</v>
      </c>
      <c r="AF1561" s="2">
        <v>36085</v>
      </c>
      <c r="AG1561" s="2">
        <v>515500</v>
      </c>
      <c r="AH1561" s="2">
        <v>515500</v>
      </c>
      <c r="AI1561" s="2">
        <v>0</v>
      </c>
      <c r="AJ1561" s="2">
        <v>0</v>
      </c>
      <c r="AK1561" s="2">
        <v>0</v>
      </c>
      <c r="AL1561" s="25">
        <f>VLOOKUP(H1561,Tabla3[[#All],[Comuna]:[Codigo Comuna]],2,FALSE)</f>
        <v>3303</v>
      </c>
      <c r="AM1561" s="28">
        <f>VLOOKUP(AL1561,Poblacion!E$1:G$347,3,FALSE)</f>
        <v>7577</v>
      </c>
      <c r="AN1561" s="28">
        <f>VLOOKUP(AL1561,Tabla4[[#All],[Código Comuna]:[Población 2025 estimada]],3,FALSE)</f>
        <v>7865</v>
      </c>
      <c r="AO1561" s="26">
        <f>VLOOKUP(AL1561,Pobreza!B$1:E$346,4,FALSE)</f>
        <v>0.28568153872287222</v>
      </c>
    </row>
    <row r="1562" spans="1:41" ht="108" x14ac:dyDescent="0.25">
      <c r="A1562" s="5">
        <v>1924</v>
      </c>
      <c r="B1562" s="5" t="s">
        <v>2782</v>
      </c>
      <c r="C1562" s="5" t="s">
        <v>2782</v>
      </c>
      <c r="D1562" s="1" t="s">
        <v>2783</v>
      </c>
      <c r="E1562" s="1" t="s">
        <v>39</v>
      </c>
      <c r="F1562" s="1" t="str">
        <f t="shared" si="24"/>
        <v>ATACAMA</v>
      </c>
      <c r="G1562" s="1" t="s">
        <v>803</v>
      </c>
      <c r="H1562" s="1" t="s">
        <v>826</v>
      </c>
      <c r="I1562" s="5" t="s">
        <v>4912</v>
      </c>
      <c r="J1562" s="5">
        <v>461</v>
      </c>
      <c r="K1562" s="5" t="s">
        <v>20</v>
      </c>
      <c r="L1562" s="5" t="s">
        <v>21</v>
      </c>
      <c r="M1562" s="5">
        <v>56812</v>
      </c>
      <c r="N1562" s="5" t="s">
        <v>2869</v>
      </c>
      <c r="O1562" s="1" t="s">
        <v>2870</v>
      </c>
      <c r="P1562" s="1" t="s">
        <v>2786</v>
      </c>
      <c r="Q1562" s="1" t="s">
        <v>2786</v>
      </c>
      <c r="R1562" s="1" t="s">
        <v>89</v>
      </c>
      <c r="S1562" s="1" t="s">
        <v>106</v>
      </c>
      <c r="T1562" s="5">
        <v>177104</v>
      </c>
      <c r="U1562" s="1" t="s">
        <v>25</v>
      </c>
      <c r="V1562" s="1" t="s">
        <v>25</v>
      </c>
      <c r="W1562" s="1" t="s">
        <v>25</v>
      </c>
      <c r="X1562" s="1" t="s">
        <v>25</v>
      </c>
      <c r="Y1562" s="1" t="s">
        <v>25</v>
      </c>
      <c r="Z1562" s="1" t="s">
        <v>25</v>
      </c>
      <c r="AA1562" s="1" t="s">
        <v>25</v>
      </c>
      <c r="AB1562" s="1" t="s">
        <v>25</v>
      </c>
      <c r="AC1562" s="1" t="s">
        <v>4392</v>
      </c>
      <c r="AD1562" s="2">
        <v>0</v>
      </c>
      <c r="AE1562" s="2">
        <v>0</v>
      </c>
      <c r="AF1562" s="2">
        <v>35570</v>
      </c>
      <c r="AG1562" s="2">
        <v>191250</v>
      </c>
      <c r="AH1562" s="2">
        <v>0</v>
      </c>
      <c r="AI1562" s="2">
        <v>0</v>
      </c>
      <c r="AJ1562" s="2">
        <v>0</v>
      </c>
      <c r="AK1562" s="2">
        <v>0</v>
      </c>
      <c r="AL1562" s="25">
        <f>VLOOKUP(H1562,Tabla3[[#All],[Comuna]:[Codigo Comuna]],2,FALSE)</f>
        <v>3301</v>
      </c>
      <c r="AM1562" s="28">
        <f>VLOOKUP(AL1562,Poblacion!E$1:G$347,3,FALSE)</f>
        <v>54222</v>
      </c>
      <c r="AN1562" s="28">
        <f>VLOOKUP(AL1562,Tabla4[[#All],[Código Comuna]:[Población 2025 estimada]],3,FALSE)</f>
        <v>57368</v>
      </c>
      <c r="AO1562" s="26">
        <f>VLOOKUP(AL1562,Pobreza!B$1:E$346,4,FALSE)</f>
        <v>0.1651411853990985</v>
      </c>
    </row>
    <row r="1563" spans="1:41" ht="108" x14ac:dyDescent="0.25">
      <c r="A1563" s="5">
        <v>1925</v>
      </c>
      <c r="B1563" s="5" t="s">
        <v>2782</v>
      </c>
      <c r="C1563" s="5" t="s">
        <v>2782</v>
      </c>
      <c r="D1563" s="1" t="s">
        <v>2783</v>
      </c>
      <c r="E1563" s="1" t="s">
        <v>39</v>
      </c>
      <c r="F1563" s="1" t="str">
        <f t="shared" si="24"/>
        <v>ATACAMA</v>
      </c>
      <c r="G1563" s="1" t="s">
        <v>803</v>
      </c>
      <c r="H1563" s="1" t="s">
        <v>826</v>
      </c>
      <c r="I1563" s="5" t="s">
        <v>4912</v>
      </c>
      <c r="J1563" s="5">
        <v>461</v>
      </c>
      <c r="K1563" s="5" t="s">
        <v>20</v>
      </c>
      <c r="L1563" s="5" t="s">
        <v>32</v>
      </c>
      <c r="M1563" s="5">
        <v>56812</v>
      </c>
      <c r="N1563" s="5" t="s">
        <v>2869</v>
      </c>
      <c r="O1563" s="1" t="s">
        <v>2870</v>
      </c>
      <c r="P1563" s="1" t="s">
        <v>2786</v>
      </c>
      <c r="Q1563" s="1" t="s">
        <v>2786</v>
      </c>
      <c r="R1563" s="1" t="s">
        <v>89</v>
      </c>
      <c r="S1563" s="1" t="s">
        <v>33</v>
      </c>
      <c r="T1563" s="5">
        <v>177105</v>
      </c>
      <c r="U1563" s="1" t="s">
        <v>25</v>
      </c>
      <c r="V1563" s="1" t="s">
        <v>25</v>
      </c>
      <c r="W1563" s="1" t="s">
        <v>25</v>
      </c>
      <c r="X1563" s="1" t="s">
        <v>25</v>
      </c>
      <c r="Y1563" s="1" t="s">
        <v>25</v>
      </c>
      <c r="Z1563" s="1" t="s">
        <v>25</v>
      </c>
      <c r="AA1563" s="1" t="s">
        <v>25</v>
      </c>
      <c r="AB1563" s="1" t="s">
        <v>25</v>
      </c>
      <c r="AC1563" s="1" t="s">
        <v>4392</v>
      </c>
      <c r="AD1563" s="2">
        <v>0</v>
      </c>
      <c r="AE1563" s="2">
        <v>0</v>
      </c>
      <c r="AF1563" s="2">
        <v>516</v>
      </c>
      <c r="AG1563" s="2">
        <v>10310</v>
      </c>
      <c r="AH1563" s="2">
        <v>41240</v>
      </c>
      <c r="AI1563" s="2">
        <v>0</v>
      </c>
      <c r="AJ1563" s="2">
        <v>0</v>
      </c>
      <c r="AK1563" s="2">
        <v>0</v>
      </c>
      <c r="AL1563" s="25">
        <f>VLOOKUP(H1563,Tabla3[[#All],[Comuna]:[Codigo Comuna]],2,FALSE)</f>
        <v>3301</v>
      </c>
      <c r="AM1563" s="28">
        <f>VLOOKUP(AL1563,Poblacion!E$1:G$347,3,FALSE)</f>
        <v>54222</v>
      </c>
      <c r="AN1563" s="28">
        <f>VLOOKUP(AL1563,Tabla4[[#All],[Código Comuna]:[Población 2025 estimada]],3,FALSE)</f>
        <v>57368</v>
      </c>
      <c r="AO1563" s="26">
        <f>VLOOKUP(AL1563,Pobreza!B$1:E$346,4,FALSE)</f>
        <v>0.1651411853990985</v>
      </c>
    </row>
    <row r="1564" spans="1:41" ht="108" x14ac:dyDescent="0.25">
      <c r="A1564" s="5">
        <v>1926</v>
      </c>
      <c r="B1564" s="5" t="s">
        <v>2782</v>
      </c>
      <c r="C1564" s="5" t="s">
        <v>2782</v>
      </c>
      <c r="D1564" s="1" t="s">
        <v>2783</v>
      </c>
      <c r="E1564" s="1" t="s">
        <v>39</v>
      </c>
      <c r="F1564" s="1" t="str">
        <f t="shared" si="24"/>
        <v>ATACAMA</v>
      </c>
      <c r="G1564" s="1" t="s">
        <v>803</v>
      </c>
      <c r="H1564" s="1" t="s">
        <v>826</v>
      </c>
      <c r="I1564" s="5" t="s">
        <v>4912</v>
      </c>
      <c r="J1564" s="5">
        <v>252</v>
      </c>
      <c r="K1564" s="5" t="s">
        <v>20</v>
      </c>
      <c r="L1564" s="5" t="s">
        <v>21</v>
      </c>
      <c r="M1564" s="5">
        <v>56814</v>
      </c>
      <c r="N1564" s="5" t="s">
        <v>2871</v>
      </c>
      <c r="O1564" s="1" t="s">
        <v>2872</v>
      </c>
      <c r="P1564" s="1" t="s">
        <v>2786</v>
      </c>
      <c r="Q1564" s="1" t="s">
        <v>2786</v>
      </c>
      <c r="R1564" s="1" t="s">
        <v>89</v>
      </c>
      <c r="S1564" s="1" t="s">
        <v>106</v>
      </c>
      <c r="T1564" s="5">
        <v>177107</v>
      </c>
      <c r="U1564" s="1" t="s">
        <v>25</v>
      </c>
      <c r="V1564" s="1" t="s">
        <v>25</v>
      </c>
      <c r="W1564" s="1" t="s">
        <v>25</v>
      </c>
      <c r="X1564" s="1" t="s">
        <v>25</v>
      </c>
      <c r="Y1564" s="1" t="s">
        <v>25</v>
      </c>
      <c r="Z1564" s="1" t="s">
        <v>25</v>
      </c>
      <c r="AA1564" s="1" t="s">
        <v>25</v>
      </c>
      <c r="AB1564" s="1" t="s">
        <v>25</v>
      </c>
      <c r="AC1564" s="1" t="s">
        <v>4392</v>
      </c>
      <c r="AD1564" s="2">
        <v>0</v>
      </c>
      <c r="AE1564" s="2">
        <v>0</v>
      </c>
      <c r="AF1564" s="2">
        <v>36085</v>
      </c>
      <c r="AG1564" s="2">
        <v>206200</v>
      </c>
      <c r="AH1564" s="2">
        <v>206200</v>
      </c>
      <c r="AI1564" s="2">
        <v>0</v>
      </c>
      <c r="AJ1564" s="2">
        <v>0</v>
      </c>
      <c r="AK1564" s="2">
        <v>0</v>
      </c>
      <c r="AL1564" s="25">
        <f>VLOOKUP(H1564,Tabla3[[#All],[Comuna]:[Codigo Comuna]],2,FALSE)</f>
        <v>3301</v>
      </c>
      <c r="AM1564" s="28">
        <f>VLOOKUP(AL1564,Poblacion!E$1:G$347,3,FALSE)</f>
        <v>54222</v>
      </c>
      <c r="AN1564" s="28">
        <f>VLOOKUP(AL1564,Tabla4[[#All],[Código Comuna]:[Población 2025 estimada]],3,FALSE)</f>
        <v>57368</v>
      </c>
      <c r="AO1564" s="26">
        <f>VLOOKUP(AL1564,Pobreza!B$1:E$346,4,FALSE)</f>
        <v>0.1651411853990985</v>
      </c>
    </row>
    <row r="1565" spans="1:41" ht="108" x14ac:dyDescent="0.25">
      <c r="A1565" s="5">
        <v>1927</v>
      </c>
      <c r="B1565" s="5" t="s">
        <v>2782</v>
      </c>
      <c r="C1565" s="5" t="s">
        <v>2782</v>
      </c>
      <c r="D1565" s="1" t="s">
        <v>2783</v>
      </c>
      <c r="E1565" s="1" t="s">
        <v>39</v>
      </c>
      <c r="F1565" s="1" t="str">
        <f t="shared" si="24"/>
        <v>ATACAMA</v>
      </c>
      <c r="G1565" s="1" t="s">
        <v>43</v>
      </c>
      <c r="H1565" s="1" t="s">
        <v>809</v>
      </c>
      <c r="I1565" s="5" t="s">
        <v>4912</v>
      </c>
      <c r="J1565" s="5">
        <v>250</v>
      </c>
      <c r="K1565" s="5" t="s">
        <v>20</v>
      </c>
      <c r="L1565" s="5" t="s">
        <v>21</v>
      </c>
      <c r="M1565" s="5">
        <v>56815</v>
      </c>
      <c r="N1565" s="5" t="s">
        <v>2873</v>
      </c>
      <c r="O1565" s="1" t="s">
        <v>2874</v>
      </c>
      <c r="P1565" s="1" t="s">
        <v>2786</v>
      </c>
      <c r="Q1565" s="1" t="s">
        <v>2786</v>
      </c>
      <c r="R1565" s="1" t="s">
        <v>89</v>
      </c>
      <c r="S1565" s="1" t="s">
        <v>106</v>
      </c>
      <c r="T1565" s="5">
        <v>177109</v>
      </c>
      <c r="U1565" s="1" t="s">
        <v>25</v>
      </c>
      <c r="V1565" s="1" t="s">
        <v>25</v>
      </c>
      <c r="W1565" s="1" t="s">
        <v>25</v>
      </c>
      <c r="X1565" s="1" t="s">
        <v>25</v>
      </c>
      <c r="Y1565" s="1" t="s">
        <v>25</v>
      </c>
      <c r="Z1565" s="1" t="s">
        <v>25</v>
      </c>
      <c r="AA1565" s="1" t="s">
        <v>25</v>
      </c>
      <c r="AB1565" s="1" t="s">
        <v>25</v>
      </c>
      <c r="AC1565" s="1" t="s">
        <v>4392</v>
      </c>
      <c r="AD1565" s="2">
        <v>0</v>
      </c>
      <c r="AE1565" s="2">
        <v>0</v>
      </c>
      <c r="AF1565" s="2">
        <v>36085</v>
      </c>
      <c r="AG1565" s="2">
        <v>273205</v>
      </c>
      <c r="AH1565" s="2">
        <v>0</v>
      </c>
      <c r="AI1565" s="2">
        <v>0</v>
      </c>
      <c r="AJ1565" s="2">
        <v>0</v>
      </c>
      <c r="AK1565" s="2">
        <v>0</v>
      </c>
      <c r="AL1565" s="25">
        <f>VLOOKUP(H1565,Tabla3[[#All],[Comuna]:[Codigo Comuna]],2,FALSE)</f>
        <v>3103</v>
      </c>
      <c r="AM1565" s="28">
        <f>VLOOKUP(AL1565,Poblacion!E$1:G$347,3,FALSE)</f>
        <v>11846</v>
      </c>
      <c r="AN1565" s="28">
        <f>VLOOKUP(AL1565,Tabla4[[#All],[Código Comuna]:[Población 2025 estimada]],3,FALSE)</f>
        <v>14441</v>
      </c>
      <c r="AO1565" s="26">
        <f>VLOOKUP(AL1565,Pobreza!B$1:E$346,4,FALSE)</f>
        <v>0.34510754867328558</v>
      </c>
    </row>
    <row r="1566" spans="1:41" ht="108" x14ac:dyDescent="0.25">
      <c r="A1566" s="5">
        <v>1928</v>
      </c>
      <c r="B1566" s="5" t="s">
        <v>2782</v>
      </c>
      <c r="C1566" s="5" t="s">
        <v>2782</v>
      </c>
      <c r="D1566" s="1" t="s">
        <v>2783</v>
      </c>
      <c r="E1566" s="1" t="s">
        <v>39</v>
      </c>
      <c r="F1566" s="1" t="str">
        <f t="shared" si="24"/>
        <v>ATACAMA</v>
      </c>
      <c r="G1566" s="1" t="s">
        <v>43</v>
      </c>
      <c r="H1566" s="1" t="s">
        <v>43</v>
      </c>
      <c r="I1566" s="5" t="s">
        <v>4912</v>
      </c>
      <c r="J1566" s="5">
        <v>462</v>
      </c>
      <c r="K1566" s="5" t="s">
        <v>20</v>
      </c>
      <c r="L1566" s="5" t="s">
        <v>21</v>
      </c>
      <c r="M1566" s="5">
        <v>56816</v>
      </c>
      <c r="N1566" s="5" t="s">
        <v>2875</v>
      </c>
      <c r="O1566" s="1" t="s">
        <v>2876</v>
      </c>
      <c r="P1566" s="1" t="s">
        <v>2786</v>
      </c>
      <c r="Q1566" s="1" t="s">
        <v>2786</v>
      </c>
      <c r="R1566" s="1" t="s">
        <v>89</v>
      </c>
      <c r="S1566" s="1" t="s">
        <v>106</v>
      </c>
      <c r="T1566" s="5">
        <v>177111</v>
      </c>
      <c r="U1566" s="1" t="s">
        <v>25</v>
      </c>
      <c r="V1566" s="1" t="s">
        <v>25</v>
      </c>
      <c r="W1566" s="1" t="s">
        <v>25</v>
      </c>
      <c r="X1566" s="1" t="s">
        <v>25</v>
      </c>
      <c r="Y1566" s="1" t="s">
        <v>25</v>
      </c>
      <c r="Z1566" s="1" t="s">
        <v>25</v>
      </c>
      <c r="AA1566" s="1" t="s">
        <v>25</v>
      </c>
      <c r="AB1566" s="1" t="s">
        <v>25</v>
      </c>
      <c r="AC1566" s="1" t="s">
        <v>4392</v>
      </c>
      <c r="AD1566" s="2">
        <v>0</v>
      </c>
      <c r="AE1566" s="2">
        <v>0</v>
      </c>
      <c r="AF1566" s="2">
        <v>35570</v>
      </c>
      <c r="AG1566" s="2">
        <v>119080</v>
      </c>
      <c r="AH1566" s="2">
        <v>72170</v>
      </c>
      <c r="AI1566" s="2">
        <v>0</v>
      </c>
      <c r="AJ1566" s="2">
        <v>0</v>
      </c>
      <c r="AK1566" s="2">
        <v>0</v>
      </c>
      <c r="AL1566" s="25">
        <f>VLOOKUP(H1566,Tabla3[[#All],[Comuna]:[Codigo Comuna]],2,FALSE)</f>
        <v>3101</v>
      </c>
      <c r="AM1566" s="28">
        <f>VLOOKUP(AL1566,Poblacion!E$1:G$347,3,FALSE)</f>
        <v>168831</v>
      </c>
      <c r="AN1566" s="28">
        <f>VLOOKUP(AL1566,Tabla4[[#All],[Código Comuna]:[Población 2025 estimada]],3,FALSE)</f>
        <v>176921</v>
      </c>
      <c r="AO1566" s="26">
        <f>VLOOKUP(AL1566,Pobreza!B$1:E$346,4,FALSE)</f>
        <v>0.19825428300411921</v>
      </c>
    </row>
    <row r="1567" spans="1:41" ht="108" x14ac:dyDescent="0.25">
      <c r="A1567" s="5">
        <v>1929</v>
      </c>
      <c r="B1567" s="5" t="s">
        <v>2782</v>
      </c>
      <c r="C1567" s="5" t="s">
        <v>2782</v>
      </c>
      <c r="D1567" s="1" t="s">
        <v>2783</v>
      </c>
      <c r="E1567" s="1" t="s">
        <v>39</v>
      </c>
      <c r="F1567" s="1" t="str">
        <f t="shared" si="24"/>
        <v>ATACAMA</v>
      </c>
      <c r="G1567" s="1" t="s">
        <v>43</v>
      </c>
      <c r="H1567" s="1" t="s">
        <v>43</v>
      </c>
      <c r="I1567" s="5" t="s">
        <v>4912</v>
      </c>
      <c r="J1567" s="5">
        <v>462</v>
      </c>
      <c r="K1567" s="5" t="s">
        <v>20</v>
      </c>
      <c r="L1567" s="5" t="s">
        <v>32</v>
      </c>
      <c r="M1567" s="5">
        <v>56816</v>
      </c>
      <c r="N1567" s="5" t="s">
        <v>2875</v>
      </c>
      <c r="O1567" s="1" t="s">
        <v>2876</v>
      </c>
      <c r="P1567" s="1" t="s">
        <v>2786</v>
      </c>
      <c r="Q1567" s="1" t="s">
        <v>2786</v>
      </c>
      <c r="R1567" s="1" t="s">
        <v>89</v>
      </c>
      <c r="S1567" s="1" t="s">
        <v>33</v>
      </c>
      <c r="T1567" s="5">
        <v>177112</v>
      </c>
      <c r="U1567" s="1" t="s">
        <v>25</v>
      </c>
      <c r="V1567" s="1" t="s">
        <v>25</v>
      </c>
      <c r="W1567" s="1" t="s">
        <v>25</v>
      </c>
      <c r="X1567" s="1" t="s">
        <v>25</v>
      </c>
      <c r="Y1567" s="1" t="s">
        <v>25</v>
      </c>
      <c r="Z1567" s="1" t="s">
        <v>25</v>
      </c>
      <c r="AA1567" s="1" t="s">
        <v>25</v>
      </c>
      <c r="AB1567" s="1" t="s">
        <v>25</v>
      </c>
      <c r="AC1567" s="1" t="s">
        <v>4392</v>
      </c>
      <c r="AD1567" s="2">
        <v>0</v>
      </c>
      <c r="AE1567" s="2">
        <v>0</v>
      </c>
      <c r="AF1567" s="2">
        <v>516</v>
      </c>
      <c r="AG1567" s="2">
        <v>360850</v>
      </c>
      <c r="AH1567" s="2">
        <v>360850</v>
      </c>
      <c r="AI1567" s="2">
        <v>0</v>
      </c>
      <c r="AJ1567" s="2">
        <v>0</v>
      </c>
      <c r="AK1567" s="2">
        <v>0</v>
      </c>
      <c r="AL1567" s="25">
        <f>VLOOKUP(H1567,Tabla3[[#All],[Comuna]:[Codigo Comuna]],2,FALSE)</f>
        <v>3101</v>
      </c>
      <c r="AM1567" s="28">
        <f>VLOOKUP(AL1567,Poblacion!E$1:G$347,3,FALSE)</f>
        <v>168831</v>
      </c>
      <c r="AN1567" s="28">
        <f>VLOOKUP(AL1567,Tabla4[[#All],[Código Comuna]:[Población 2025 estimada]],3,FALSE)</f>
        <v>176921</v>
      </c>
      <c r="AO1567" s="26">
        <f>VLOOKUP(AL1567,Pobreza!B$1:E$346,4,FALSE)</f>
        <v>0.19825428300411921</v>
      </c>
    </row>
    <row r="1568" spans="1:41" ht="108" x14ac:dyDescent="0.25">
      <c r="A1568" s="5">
        <v>1930</v>
      </c>
      <c r="B1568" s="5" t="s">
        <v>2782</v>
      </c>
      <c r="C1568" s="5" t="s">
        <v>2782</v>
      </c>
      <c r="D1568" s="1" t="s">
        <v>2783</v>
      </c>
      <c r="E1568" s="1" t="s">
        <v>39</v>
      </c>
      <c r="F1568" s="1" t="str">
        <f t="shared" si="24"/>
        <v>ATACAMA</v>
      </c>
      <c r="G1568" s="1" t="s">
        <v>43</v>
      </c>
      <c r="H1568" s="1" t="s">
        <v>809</v>
      </c>
      <c r="I1568" s="5" t="s">
        <v>4912</v>
      </c>
      <c r="J1568" s="5">
        <v>253</v>
      </c>
      <c r="K1568" s="5" t="s">
        <v>20</v>
      </c>
      <c r="L1568" s="5" t="s">
        <v>21</v>
      </c>
      <c r="M1568" s="5">
        <v>56817</v>
      </c>
      <c r="N1568" s="5" t="s">
        <v>2877</v>
      </c>
      <c r="O1568" s="1" t="s">
        <v>2878</v>
      </c>
      <c r="P1568" s="1" t="s">
        <v>2786</v>
      </c>
      <c r="Q1568" s="1" t="s">
        <v>2786</v>
      </c>
      <c r="R1568" s="1" t="s">
        <v>89</v>
      </c>
      <c r="S1568" s="1" t="s">
        <v>106</v>
      </c>
      <c r="T1568" s="5">
        <v>177113</v>
      </c>
      <c r="U1568" s="1" t="s">
        <v>25</v>
      </c>
      <c r="V1568" s="1" t="s">
        <v>25</v>
      </c>
      <c r="W1568" s="1" t="s">
        <v>25</v>
      </c>
      <c r="X1568" s="1" t="s">
        <v>25</v>
      </c>
      <c r="Y1568" s="1" t="s">
        <v>25</v>
      </c>
      <c r="Z1568" s="1" t="s">
        <v>25</v>
      </c>
      <c r="AA1568" s="1" t="s">
        <v>25</v>
      </c>
      <c r="AB1568" s="1" t="s">
        <v>25</v>
      </c>
      <c r="AC1568" s="1" t="s">
        <v>4392</v>
      </c>
      <c r="AD1568" s="2">
        <v>0</v>
      </c>
      <c r="AE1568" s="2">
        <v>0</v>
      </c>
      <c r="AF1568" s="2">
        <v>36085</v>
      </c>
      <c r="AG1568" s="2">
        <v>190725</v>
      </c>
      <c r="AH1568" s="2">
        <v>0</v>
      </c>
      <c r="AI1568" s="2">
        <v>0</v>
      </c>
      <c r="AJ1568" s="2">
        <v>0</v>
      </c>
      <c r="AK1568" s="2">
        <v>0</v>
      </c>
      <c r="AL1568" s="25">
        <f>VLOOKUP(H1568,Tabla3[[#All],[Comuna]:[Codigo Comuna]],2,FALSE)</f>
        <v>3103</v>
      </c>
      <c r="AM1568" s="28">
        <f>VLOOKUP(AL1568,Poblacion!E$1:G$347,3,FALSE)</f>
        <v>11846</v>
      </c>
      <c r="AN1568" s="28">
        <f>VLOOKUP(AL1568,Tabla4[[#All],[Código Comuna]:[Población 2025 estimada]],3,FALSE)</f>
        <v>14441</v>
      </c>
      <c r="AO1568" s="26">
        <f>VLOOKUP(AL1568,Pobreza!B$1:E$346,4,FALSE)</f>
        <v>0.34510754867328558</v>
      </c>
    </row>
    <row r="1569" spans="1:41" ht="24" x14ac:dyDescent="0.25">
      <c r="A1569" s="6"/>
      <c r="B1569" s="5" t="s">
        <v>2782</v>
      </c>
      <c r="C1569" s="5" t="s">
        <v>2782</v>
      </c>
      <c r="D1569" s="1" t="s">
        <v>2783</v>
      </c>
      <c r="E1569" s="1" t="s">
        <v>39</v>
      </c>
      <c r="F1569" s="1" t="str">
        <f t="shared" si="24"/>
        <v>ATACAMA</v>
      </c>
      <c r="G1569" s="1" t="s">
        <v>803</v>
      </c>
      <c r="H1569" s="1" t="s">
        <v>846</v>
      </c>
      <c r="I1569" s="5" t="s">
        <v>4911</v>
      </c>
      <c r="J1569" s="6"/>
      <c r="K1569" s="5" t="s">
        <v>20</v>
      </c>
      <c r="L1569" s="5" t="s">
        <v>30</v>
      </c>
      <c r="M1569" s="5">
        <v>56819</v>
      </c>
      <c r="N1569" s="5" t="s">
        <v>2879</v>
      </c>
      <c r="O1569" s="1" t="s">
        <v>2880</v>
      </c>
      <c r="P1569" s="1" t="s">
        <v>2809</v>
      </c>
      <c r="Q1569" s="1" t="s">
        <v>25</v>
      </c>
      <c r="R1569" s="1" t="s">
        <v>26</v>
      </c>
      <c r="S1569" s="1" t="s">
        <v>31</v>
      </c>
      <c r="T1569" s="5">
        <v>177117</v>
      </c>
      <c r="U1569" s="1" t="s">
        <v>25</v>
      </c>
      <c r="V1569" s="1" t="s">
        <v>25</v>
      </c>
      <c r="W1569" s="1" t="s">
        <v>25</v>
      </c>
      <c r="X1569" s="1" t="s">
        <v>25</v>
      </c>
      <c r="Y1569" s="1" t="s">
        <v>25</v>
      </c>
      <c r="Z1569" s="1" t="s">
        <v>25</v>
      </c>
      <c r="AA1569" s="1" t="s">
        <v>25</v>
      </c>
      <c r="AB1569" s="1" t="s">
        <v>25</v>
      </c>
      <c r="AC1569" s="1" t="s">
        <v>4392</v>
      </c>
      <c r="AD1569" s="2">
        <v>0</v>
      </c>
      <c r="AE1569" s="2">
        <v>288517.69</v>
      </c>
      <c r="AF1569" s="2">
        <v>42387</v>
      </c>
      <c r="AG1569" s="2">
        <v>0</v>
      </c>
      <c r="AH1569" s="2">
        <v>0</v>
      </c>
      <c r="AI1569" s="2">
        <v>0</v>
      </c>
      <c r="AJ1569" s="2">
        <v>0</v>
      </c>
      <c r="AK1569" s="2">
        <v>0</v>
      </c>
      <c r="AL1569" s="25">
        <f>VLOOKUP(H1569,Tabla3[[#All],[Comuna]:[Codigo Comuna]],2,FALSE)</f>
        <v>3303</v>
      </c>
      <c r="AM1569" s="28">
        <f>VLOOKUP(AL1569,Poblacion!E$1:G$347,3,FALSE)</f>
        <v>7577</v>
      </c>
      <c r="AN1569" s="28">
        <f>VLOOKUP(AL1569,Tabla4[[#All],[Código Comuna]:[Población 2025 estimada]],3,FALSE)</f>
        <v>7865</v>
      </c>
      <c r="AO1569" s="26">
        <f>VLOOKUP(AL1569,Pobreza!B$1:E$346,4,FALSE)</f>
        <v>0.28568153872287222</v>
      </c>
    </row>
    <row r="1570" spans="1:41" ht="36" x14ac:dyDescent="0.25">
      <c r="A1570" s="5">
        <v>1933</v>
      </c>
      <c r="B1570" s="5" t="s">
        <v>2782</v>
      </c>
      <c r="C1570" s="5" t="s">
        <v>2782</v>
      </c>
      <c r="D1570" s="1" t="s">
        <v>2783</v>
      </c>
      <c r="E1570" s="1" t="s">
        <v>39</v>
      </c>
      <c r="F1570" s="1" t="str">
        <f t="shared" si="24"/>
        <v>ATACAMA</v>
      </c>
      <c r="G1570" s="1" t="s">
        <v>43</v>
      </c>
      <c r="H1570" s="1" t="s">
        <v>809</v>
      </c>
      <c r="I1570" s="5" t="s">
        <v>4912</v>
      </c>
      <c r="J1570" s="5">
        <v>247</v>
      </c>
      <c r="K1570" s="5" t="s">
        <v>20</v>
      </c>
      <c r="L1570" s="5" t="s">
        <v>30</v>
      </c>
      <c r="M1570" s="5">
        <v>56821</v>
      </c>
      <c r="N1570" s="5" t="s">
        <v>2881</v>
      </c>
      <c r="O1570" s="1" t="s">
        <v>2882</v>
      </c>
      <c r="P1570" s="1" t="s">
        <v>2786</v>
      </c>
      <c r="Q1570" s="1" t="s">
        <v>2793</v>
      </c>
      <c r="R1570" s="1" t="s">
        <v>26</v>
      </c>
      <c r="S1570" s="1" t="s">
        <v>31</v>
      </c>
      <c r="T1570" s="5">
        <v>180624</v>
      </c>
      <c r="U1570" s="1" t="s">
        <v>25</v>
      </c>
      <c r="V1570" s="1" t="s">
        <v>25</v>
      </c>
      <c r="W1570" s="1" t="s">
        <v>25</v>
      </c>
      <c r="X1570" s="1" t="s">
        <v>25</v>
      </c>
      <c r="Y1570" s="1" t="s">
        <v>25</v>
      </c>
      <c r="Z1570" s="1" t="s">
        <v>25</v>
      </c>
      <c r="AA1570" s="1" t="s">
        <v>25</v>
      </c>
      <c r="AB1570" s="1" t="s">
        <v>25</v>
      </c>
      <c r="AC1570" s="1" t="s">
        <v>4392</v>
      </c>
      <c r="AD1570" s="2">
        <v>0</v>
      </c>
      <c r="AE1570" s="2">
        <v>0</v>
      </c>
      <c r="AF1570" s="2">
        <v>10310</v>
      </c>
      <c r="AG1570" s="2">
        <v>505180</v>
      </c>
      <c r="AH1570" s="2">
        <v>0</v>
      </c>
      <c r="AI1570" s="2">
        <v>0</v>
      </c>
      <c r="AJ1570" s="2">
        <v>0</v>
      </c>
      <c r="AK1570" s="2">
        <v>0</v>
      </c>
      <c r="AL1570" s="25">
        <f>VLOOKUP(H1570,Tabla3[[#All],[Comuna]:[Codigo Comuna]],2,FALSE)</f>
        <v>3103</v>
      </c>
      <c r="AM1570" s="28">
        <f>VLOOKUP(AL1570,Poblacion!E$1:G$347,3,FALSE)</f>
        <v>11846</v>
      </c>
      <c r="AN1570" s="28">
        <f>VLOOKUP(AL1570,Tabla4[[#All],[Código Comuna]:[Población 2025 estimada]],3,FALSE)</f>
        <v>14441</v>
      </c>
      <c r="AO1570" s="26">
        <f>VLOOKUP(AL1570,Pobreza!B$1:E$346,4,FALSE)</f>
        <v>0.34510754867328558</v>
      </c>
    </row>
    <row r="1571" spans="1:41" ht="24" x14ac:dyDescent="0.25">
      <c r="A1571" s="6"/>
      <c r="B1571" s="5" t="s">
        <v>2782</v>
      </c>
      <c r="C1571" s="5" t="s">
        <v>2782</v>
      </c>
      <c r="D1571" s="1" t="s">
        <v>2783</v>
      </c>
      <c r="E1571" s="1" t="s">
        <v>39</v>
      </c>
      <c r="F1571" s="1" t="str">
        <f t="shared" si="24"/>
        <v>ATACAMA</v>
      </c>
      <c r="G1571" s="1" t="s">
        <v>803</v>
      </c>
      <c r="H1571" s="1" t="s">
        <v>826</v>
      </c>
      <c r="I1571" s="5" t="s">
        <v>4911</v>
      </c>
      <c r="J1571" s="6"/>
      <c r="K1571" s="5" t="s">
        <v>20</v>
      </c>
      <c r="L1571" s="5" t="s">
        <v>30</v>
      </c>
      <c r="M1571" s="5">
        <v>57297</v>
      </c>
      <c r="N1571" s="5" t="s">
        <v>2883</v>
      </c>
      <c r="O1571" s="1" t="s">
        <v>2884</v>
      </c>
      <c r="P1571" s="1" t="s">
        <v>2806</v>
      </c>
      <c r="Q1571" s="1" t="s">
        <v>25</v>
      </c>
      <c r="R1571" s="1" t="s">
        <v>26</v>
      </c>
      <c r="S1571" s="1" t="s">
        <v>31</v>
      </c>
      <c r="T1571" s="5">
        <v>178322</v>
      </c>
      <c r="U1571" s="1" t="s">
        <v>25</v>
      </c>
      <c r="V1571" s="1" t="s">
        <v>25</v>
      </c>
      <c r="W1571" s="1" t="s">
        <v>25</v>
      </c>
      <c r="X1571" s="1" t="s">
        <v>25</v>
      </c>
      <c r="Y1571" s="1" t="s">
        <v>25</v>
      </c>
      <c r="Z1571" s="1" t="s">
        <v>25</v>
      </c>
      <c r="AA1571" s="1" t="s">
        <v>25</v>
      </c>
      <c r="AB1571" s="1" t="s">
        <v>25</v>
      </c>
      <c r="AC1571" s="1" t="s">
        <v>4392</v>
      </c>
      <c r="AD1571" s="2">
        <v>0</v>
      </c>
      <c r="AE1571" s="2">
        <v>120000</v>
      </c>
      <c r="AF1571" s="2">
        <v>223293</v>
      </c>
      <c r="AG1571" s="2">
        <v>0</v>
      </c>
      <c r="AH1571" s="2">
        <v>0</v>
      </c>
      <c r="AI1571" s="2">
        <v>0</v>
      </c>
      <c r="AJ1571" s="2">
        <v>0</v>
      </c>
      <c r="AK1571" s="2">
        <v>0</v>
      </c>
      <c r="AL1571" s="25">
        <f>VLOOKUP(H1571,Tabla3[[#All],[Comuna]:[Codigo Comuna]],2,FALSE)</f>
        <v>3301</v>
      </c>
      <c r="AM1571" s="28">
        <f>VLOOKUP(AL1571,Poblacion!E$1:G$347,3,FALSE)</f>
        <v>54222</v>
      </c>
      <c r="AN1571" s="28">
        <f>VLOOKUP(AL1571,Tabla4[[#All],[Código Comuna]:[Población 2025 estimada]],3,FALSE)</f>
        <v>57368</v>
      </c>
      <c r="AO1571" s="26">
        <f>VLOOKUP(AL1571,Pobreza!B$1:E$346,4,FALSE)</f>
        <v>0.1651411853990985</v>
      </c>
    </row>
    <row r="1572" spans="1:41" ht="108" x14ac:dyDescent="0.25">
      <c r="A1572" s="5">
        <v>1935</v>
      </c>
      <c r="B1572" s="5" t="s">
        <v>2782</v>
      </c>
      <c r="C1572" s="5" t="s">
        <v>2782</v>
      </c>
      <c r="D1572" s="1" t="s">
        <v>2783</v>
      </c>
      <c r="E1572" s="1" t="s">
        <v>39</v>
      </c>
      <c r="F1572" s="1" t="str">
        <f t="shared" si="24"/>
        <v>ATACAMA</v>
      </c>
      <c r="G1572" s="1" t="s">
        <v>803</v>
      </c>
      <c r="H1572" s="1" t="s">
        <v>826</v>
      </c>
      <c r="I1572" s="5" t="s">
        <v>4912</v>
      </c>
      <c r="J1572" s="5">
        <v>244</v>
      </c>
      <c r="K1572" s="5" t="s">
        <v>20</v>
      </c>
      <c r="L1572" s="5" t="s">
        <v>30</v>
      </c>
      <c r="M1572" s="5">
        <v>58483</v>
      </c>
      <c r="N1572" s="5" t="s">
        <v>2885</v>
      </c>
      <c r="O1572" s="1" t="s">
        <v>2886</v>
      </c>
      <c r="P1572" s="1" t="s">
        <v>2806</v>
      </c>
      <c r="Q1572" s="1" t="s">
        <v>2786</v>
      </c>
      <c r="R1572" s="1" t="s">
        <v>26</v>
      </c>
      <c r="S1572" s="1" t="s">
        <v>31</v>
      </c>
      <c r="T1572" s="5">
        <v>181029</v>
      </c>
      <c r="U1572" s="1" t="s">
        <v>25</v>
      </c>
      <c r="V1572" s="1" t="s">
        <v>25</v>
      </c>
      <c r="W1572" s="1" t="s">
        <v>25</v>
      </c>
      <c r="X1572" s="1" t="s">
        <v>25</v>
      </c>
      <c r="Y1572" s="1" t="s">
        <v>25</v>
      </c>
      <c r="Z1572" s="1" t="s">
        <v>25</v>
      </c>
      <c r="AA1572" s="1" t="s">
        <v>25</v>
      </c>
      <c r="AB1572" s="1" t="s">
        <v>25</v>
      </c>
      <c r="AC1572" s="1" t="s">
        <v>4392</v>
      </c>
      <c r="AD1572" s="2">
        <v>0</v>
      </c>
      <c r="AE1572" s="2">
        <v>0</v>
      </c>
      <c r="AF1572" s="2">
        <v>36085</v>
      </c>
      <c r="AG1572" s="2">
        <v>524356</v>
      </c>
      <c r="AH1572" s="2">
        <v>58148</v>
      </c>
      <c r="AI1572" s="2">
        <v>0</v>
      </c>
      <c r="AJ1572" s="2">
        <v>0</v>
      </c>
      <c r="AK1572" s="2">
        <v>0</v>
      </c>
      <c r="AL1572" s="25">
        <f>VLOOKUP(H1572,Tabla3[[#All],[Comuna]:[Codigo Comuna]],2,FALSE)</f>
        <v>3301</v>
      </c>
      <c r="AM1572" s="28">
        <f>VLOOKUP(AL1572,Poblacion!E$1:G$347,3,FALSE)</f>
        <v>54222</v>
      </c>
      <c r="AN1572" s="28">
        <f>VLOOKUP(AL1572,Tabla4[[#All],[Código Comuna]:[Población 2025 estimada]],3,FALSE)</f>
        <v>57368</v>
      </c>
      <c r="AO1572" s="26">
        <f>VLOOKUP(AL1572,Pobreza!B$1:E$346,4,FALSE)</f>
        <v>0.1651411853990985</v>
      </c>
    </row>
    <row r="1573" spans="1:41" ht="24" x14ac:dyDescent="0.25">
      <c r="A1573" s="5">
        <v>1937</v>
      </c>
      <c r="B1573" s="5" t="s">
        <v>2782</v>
      </c>
      <c r="C1573" s="5" t="s">
        <v>2782</v>
      </c>
      <c r="D1573" s="1" t="s">
        <v>2783</v>
      </c>
      <c r="E1573" s="1" t="s">
        <v>39</v>
      </c>
      <c r="F1573" s="1" t="str">
        <f t="shared" si="24"/>
        <v>ATACAMA</v>
      </c>
      <c r="G1573" s="1" t="s">
        <v>803</v>
      </c>
      <c r="H1573" s="1" t="s">
        <v>823</v>
      </c>
      <c r="I1573" s="5" t="s">
        <v>4912</v>
      </c>
      <c r="J1573" s="5">
        <v>458</v>
      </c>
      <c r="K1573" s="5" t="s">
        <v>20</v>
      </c>
      <c r="L1573" s="5" t="s">
        <v>30</v>
      </c>
      <c r="M1573" s="5">
        <v>58870</v>
      </c>
      <c r="N1573" s="5" t="s">
        <v>2887</v>
      </c>
      <c r="O1573" s="1" t="s">
        <v>2888</v>
      </c>
      <c r="P1573" s="1" t="s">
        <v>2806</v>
      </c>
      <c r="Q1573" s="1" t="s">
        <v>2798</v>
      </c>
      <c r="R1573" s="1" t="s">
        <v>26</v>
      </c>
      <c r="S1573" s="1" t="s">
        <v>31</v>
      </c>
      <c r="T1573" s="5">
        <v>181843</v>
      </c>
      <c r="U1573" s="1" t="s">
        <v>25</v>
      </c>
      <c r="V1573" s="1" t="s">
        <v>25</v>
      </c>
      <c r="W1573" s="1" t="s">
        <v>25</v>
      </c>
      <c r="X1573" s="1" t="s">
        <v>25</v>
      </c>
      <c r="Y1573" s="1" t="s">
        <v>25</v>
      </c>
      <c r="Z1573" s="1" t="s">
        <v>25</v>
      </c>
      <c r="AA1573" s="1" t="s">
        <v>25</v>
      </c>
      <c r="AB1573" s="1" t="s">
        <v>25</v>
      </c>
      <c r="AC1573" s="1" t="s">
        <v>4392</v>
      </c>
      <c r="AD1573" s="2">
        <v>0</v>
      </c>
      <c r="AE1573" s="2">
        <v>0</v>
      </c>
      <c r="AF1573" s="2">
        <v>10310</v>
      </c>
      <c r="AG1573" s="2">
        <v>103100</v>
      </c>
      <c r="AH1573" s="2">
        <v>381470</v>
      </c>
      <c r="AI1573" s="2">
        <v>0</v>
      </c>
      <c r="AJ1573" s="2">
        <v>0</v>
      </c>
      <c r="AK1573" s="2">
        <v>0</v>
      </c>
      <c r="AL1573" s="25">
        <f>VLOOKUP(H1573,Tabla3[[#All],[Comuna]:[Codigo Comuna]],2,FALSE)</f>
        <v>3302</v>
      </c>
      <c r="AM1573" s="28">
        <f>VLOOKUP(AL1573,Poblacion!E$1:G$347,3,FALSE)</f>
        <v>4788</v>
      </c>
      <c r="AN1573" s="28">
        <f>VLOOKUP(AL1573,Tabla4[[#All],[Código Comuna]:[Población 2025 estimada]],3,FALSE)</f>
        <v>5785</v>
      </c>
      <c r="AO1573" s="26">
        <f>VLOOKUP(AL1573,Pobreza!B$1:E$346,4,FALSE)</f>
        <v>0.27883620125058078</v>
      </c>
    </row>
    <row r="1574" spans="1:41" ht="24" x14ac:dyDescent="0.25">
      <c r="A1574" s="5">
        <v>1936</v>
      </c>
      <c r="B1574" s="5" t="s">
        <v>2782</v>
      </c>
      <c r="C1574" s="5" t="s">
        <v>2782</v>
      </c>
      <c r="D1574" s="1" t="s">
        <v>2783</v>
      </c>
      <c r="E1574" s="1" t="s">
        <v>39</v>
      </c>
      <c r="F1574" s="1" t="str">
        <f t="shared" si="24"/>
        <v>ATACAMA</v>
      </c>
      <c r="G1574" s="1" t="s">
        <v>803</v>
      </c>
      <c r="H1574" s="1" t="s">
        <v>823</v>
      </c>
      <c r="I1574" s="5" t="s">
        <v>4912</v>
      </c>
      <c r="J1574" s="5">
        <v>458</v>
      </c>
      <c r="K1574" s="5" t="s">
        <v>20</v>
      </c>
      <c r="L1574" s="5" t="s">
        <v>32</v>
      </c>
      <c r="M1574" s="5">
        <v>58870</v>
      </c>
      <c r="N1574" s="5" t="s">
        <v>2887</v>
      </c>
      <c r="O1574" s="1" t="s">
        <v>2888</v>
      </c>
      <c r="P1574" s="1" t="s">
        <v>2806</v>
      </c>
      <c r="Q1574" s="1" t="s">
        <v>2798</v>
      </c>
      <c r="R1574" s="1" t="s">
        <v>26</v>
      </c>
      <c r="S1574" s="1" t="s">
        <v>33</v>
      </c>
      <c r="T1574" s="5">
        <v>181844</v>
      </c>
      <c r="U1574" s="1" t="s">
        <v>25</v>
      </c>
      <c r="V1574" s="1" t="s">
        <v>25</v>
      </c>
      <c r="W1574" s="1" t="s">
        <v>25</v>
      </c>
      <c r="X1574" s="1" t="s">
        <v>25</v>
      </c>
      <c r="Y1574" s="1" t="s">
        <v>25</v>
      </c>
      <c r="Z1574" s="1" t="s">
        <v>25</v>
      </c>
      <c r="AA1574" s="1" t="s">
        <v>25</v>
      </c>
      <c r="AB1574" s="1" t="s">
        <v>25</v>
      </c>
      <c r="AC1574" s="1" t="s">
        <v>4392</v>
      </c>
      <c r="AD1574" s="2">
        <v>0</v>
      </c>
      <c r="AE1574" s="2">
        <v>0</v>
      </c>
      <c r="AF1574" s="2">
        <v>41240</v>
      </c>
      <c r="AG1574" s="2">
        <v>41240</v>
      </c>
      <c r="AH1574" s="2">
        <v>0</v>
      </c>
      <c r="AI1574" s="2">
        <v>0</v>
      </c>
      <c r="AJ1574" s="2">
        <v>0</v>
      </c>
      <c r="AK1574" s="2">
        <v>0</v>
      </c>
      <c r="AL1574" s="25">
        <f>VLOOKUP(H1574,Tabla3[[#All],[Comuna]:[Codigo Comuna]],2,FALSE)</f>
        <v>3302</v>
      </c>
      <c r="AM1574" s="28">
        <f>VLOOKUP(AL1574,Poblacion!E$1:G$347,3,FALSE)</f>
        <v>4788</v>
      </c>
      <c r="AN1574" s="28">
        <f>VLOOKUP(AL1574,Tabla4[[#All],[Código Comuna]:[Población 2025 estimada]],3,FALSE)</f>
        <v>5785</v>
      </c>
      <c r="AO1574" s="26">
        <f>VLOOKUP(AL1574,Pobreza!B$1:E$346,4,FALSE)</f>
        <v>0.27883620125058078</v>
      </c>
    </row>
    <row r="1575" spans="1:41" ht="24" x14ac:dyDescent="0.25">
      <c r="A1575" s="5">
        <v>1938</v>
      </c>
      <c r="B1575" s="5" t="s">
        <v>2782</v>
      </c>
      <c r="C1575" s="5" t="s">
        <v>2782</v>
      </c>
      <c r="D1575" s="1" t="s">
        <v>2783</v>
      </c>
      <c r="E1575" s="1" t="s">
        <v>39</v>
      </c>
      <c r="F1575" s="1" t="str">
        <f t="shared" si="24"/>
        <v>ATACAMA</v>
      </c>
      <c r="G1575" s="1" t="s">
        <v>803</v>
      </c>
      <c r="H1575" s="1" t="s">
        <v>823</v>
      </c>
      <c r="I1575" s="5" t="s">
        <v>4912</v>
      </c>
      <c r="J1575" s="5">
        <v>464</v>
      </c>
      <c r="K1575" s="5" t="s">
        <v>20</v>
      </c>
      <c r="L1575" s="5" t="s">
        <v>30</v>
      </c>
      <c r="M1575" s="5">
        <v>58871</v>
      </c>
      <c r="N1575" s="5" t="s">
        <v>2889</v>
      </c>
      <c r="O1575" s="1" t="s">
        <v>2890</v>
      </c>
      <c r="P1575" s="1" t="s">
        <v>2806</v>
      </c>
      <c r="Q1575" s="1" t="s">
        <v>2798</v>
      </c>
      <c r="R1575" s="1" t="s">
        <v>26</v>
      </c>
      <c r="S1575" s="1" t="s">
        <v>31</v>
      </c>
      <c r="T1575" s="5">
        <v>181845</v>
      </c>
      <c r="U1575" s="1" t="s">
        <v>25</v>
      </c>
      <c r="V1575" s="1" t="s">
        <v>25</v>
      </c>
      <c r="W1575" s="1" t="s">
        <v>25</v>
      </c>
      <c r="X1575" s="1" t="s">
        <v>25</v>
      </c>
      <c r="Y1575" s="1" t="s">
        <v>25</v>
      </c>
      <c r="Z1575" s="1" t="s">
        <v>25</v>
      </c>
      <c r="AA1575" s="1" t="s">
        <v>25</v>
      </c>
      <c r="AB1575" s="1" t="s">
        <v>25</v>
      </c>
      <c r="AC1575" s="1" t="s">
        <v>4392</v>
      </c>
      <c r="AD1575" s="2">
        <v>0</v>
      </c>
      <c r="AE1575" s="2">
        <v>0</v>
      </c>
      <c r="AF1575" s="2">
        <v>51034</v>
      </c>
      <c r="AG1575" s="2">
        <v>278886</v>
      </c>
      <c r="AH1575" s="2">
        <v>0</v>
      </c>
      <c r="AI1575" s="2">
        <v>0</v>
      </c>
      <c r="AJ1575" s="2">
        <v>0</v>
      </c>
      <c r="AK1575" s="2">
        <v>0</v>
      </c>
      <c r="AL1575" s="25">
        <f>VLOOKUP(H1575,Tabla3[[#All],[Comuna]:[Codigo Comuna]],2,FALSE)</f>
        <v>3302</v>
      </c>
      <c r="AM1575" s="28">
        <f>VLOOKUP(AL1575,Poblacion!E$1:G$347,3,FALSE)</f>
        <v>4788</v>
      </c>
      <c r="AN1575" s="28">
        <f>VLOOKUP(AL1575,Tabla4[[#All],[Código Comuna]:[Población 2025 estimada]],3,FALSE)</f>
        <v>5785</v>
      </c>
      <c r="AO1575" s="26">
        <f>VLOOKUP(AL1575,Pobreza!B$1:E$346,4,FALSE)</f>
        <v>0.27883620125058078</v>
      </c>
    </row>
    <row r="1576" spans="1:41" ht="24" x14ac:dyDescent="0.25">
      <c r="A1576" s="5">
        <v>1939</v>
      </c>
      <c r="B1576" s="5" t="s">
        <v>2782</v>
      </c>
      <c r="C1576" s="5" t="s">
        <v>2782</v>
      </c>
      <c r="D1576" s="1" t="s">
        <v>2783</v>
      </c>
      <c r="E1576" s="1" t="s">
        <v>39</v>
      </c>
      <c r="F1576" s="1" t="str">
        <f t="shared" si="24"/>
        <v>ATACAMA</v>
      </c>
      <c r="G1576" s="1" t="s">
        <v>803</v>
      </c>
      <c r="H1576" s="1" t="s">
        <v>823</v>
      </c>
      <c r="I1576" s="5" t="s">
        <v>4912</v>
      </c>
      <c r="J1576" s="5">
        <v>464</v>
      </c>
      <c r="K1576" s="5" t="s">
        <v>20</v>
      </c>
      <c r="L1576" s="5" t="s">
        <v>32</v>
      </c>
      <c r="M1576" s="5">
        <v>58871</v>
      </c>
      <c r="N1576" s="5" t="s">
        <v>2889</v>
      </c>
      <c r="O1576" s="1" t="s">
        <v>2890</v>
      </c>
      <c r="P1576" s="1" t="s">
        <v>2806</v>
      </c>
      <c r="Q1576" s="1" t="s">
        <v>2798</v>
      </c>
      <c r="R1576" s="1" t="s">
        <v>26</v>
      </c>
      <c r="S1576" s="1" t="s">
        <v>33</v>
      </c>
      <c r="T1576" s="5">
        <v>181846</v>
      </c>
      <c r="U1576" s="1" t="s">
        <v>25</v>
      </c>
      <c r="V1576" s="1" t="s">
        <v>25</v>
      </c>
      <c r="W1576" s="1" t="s">
        <v>25</v>
      </c>
      <c r="X1576" s="1" t="s">
        <v>25</v>
      </c>
      <c r="Y1576" s="1" t="s">
        <v>25</v>
      </c>
      <c r="Z1576" s="1" t="s">
        <v>25</v>
      </c>
      <c r="AA1576" s="1" t="s">
        <v>25</v>
      </c>
      <c r="AB1576" s="1" t="s">
        <v>25</v>
      </c>
      <c r="AC1576" s="1" t="s">
        <v>4392</v>
      </c>
      <c r="AD1576" s="2">
        <v>0</v>
      </c>
      <c r="AE1576" s="2">
        <v>0</v>
      </c>
      <c r="AF1576" s="2">
        <v>516</v>
      </c>
      <c r="AG1576" s="2">
        <v>0</v>
      </c>
      <c r="AH1576" s="2">
        <v>0</v>
      </c>
      <c r="AI1576" s="2">
        <v>0</v>
      </c>
      <c r="AJ1576" s="2">
        <v>0</v>
      </c>
      <c r="AK1576" s="2">
        <v>0</v>
      </c>
      <c r="AL1576" s="25">
        <f>VLOOKUP(H1576,Tabla3[[#All],[Comuna]:[Codigo Comuna]],2,FALSE)</f>
        <v>3302</v>
      </c>
      <c r="AM1576" s="28">
        <f>VLOOKUP(AL1576,Poblacion!E$1:G$347,3,FALSE)</f>
        <v>4788</v>
      </c>
      <c r="AN1576" s="28">
        <f>VLOOKUP(AL1576,Tabla4[[#All],[Código Comuna]:[Población 2025 estimada]],3,FALSE)</f>
        <v>5785</v>
      </c>
      <c r="AO1576" s="26">
        <f>VLOOKUP(AL1576,Pobreza!B$1:E$346,4,FALSE)</f>
        <v>0.27883620125058078</v>
      </c>
    </row>
    <row r="1577" spans="1:41" ht="24" x14ac:dyDescent="0.25">
      <c r="A1577" s="5">
        <v>1940</v>
      </c>
      <c r="B1577" s="5" t="s">
        <v>2782</v>
      </c>
      <c r="C1577" s="5" t="s">
        <v>2782</v>
      </c>
      <c r="D1577" s="1" t="s">
        <v>2783</v>
      </c>
      <c r="E1577" s="1" t="s">
        <v>39</v>
      </c>
      <c r="F1577" s="1" t="str">
        <f t="shared" si="24"/>
        <v>ATACAMA</v>
      </c>
      <c r="G1577" s="1" t="s">
        <v>803</v>
      </c>
      <c r="H1577" s="1" t="s">
        <v>826</v>
      </c>
      <c r="I1577" s="5" t="s">
        <v>4912</v>
      </c>
      <c r="J1577" s="5">
        <v>465</v>
      </c>
      <c r="K1577" s="5" t="s">
        <v>20</v>
      </c>
      <c r="L1577" s="5" t="s">
        <v>30</v>
      </c>
      <c r="M1577" s="5">
        <v>58872</v>
      </c>
      <c r="N1577" s="5" t="s">
        <v>2891</v>
      </c>
      <c r="O1577" s="1" t="s">
        <v>2892</v>
      </c>
      <c r="P1577" s="1" t="s">
        <v>2806</v>
      </c>
      <c r="Q1577" s="1" t="s">
        <v>2798</v>
      </c>
      <c r="R1577" s="1" t="s">
        <v>26</v>
      </c>
      <c r="S1577" s="1" t="s">
        <v>31</v>
      </c>
      <c r="T1577" s="5">
        <v>181847</v>
      </c>
      <c r="U1577" s="1" t="s">
        <v>25</v>
      </c>
      <c r="V1577" s="1" t="s">
        <v>25</v>
      </c>
      <c r="W1577" s="1" t="s">
        <v>25</v>
      </c>
      <c r="X1577" s="1" t="s">
        <v>25</v>
      </c>
      <c r="Y1577" s="1" t="s">
        <v>25</v>
      </c>
      <c r="Z1577" s="1" t="s">
        <v>25</v>
      </c>
      <c r="AA1577" s="1" t="s">
        <v>25</v>
      </c>
      <c r="AB1577" s="1" t="s">
        <v>25</v>
      </c>
      <c r="AC1577" s="1" t="s">
        <v>4392</v>
      </c>
      <c r="AD1577" s="2">
        <v>0</v>
      </c>
      <c r="AE1577" s="2">
        <v>0</v>
      </c>
      <c r="AF1577" s="2">
        <v>51034</v>
      </c>
      <c r="AG1577" s="2">
        <v>278886</v>
      </c>
      <c r="AH1577" s="2">
        <v>0</v>
      </c>
      <c r="AI1577" s="2">
        <v>0</v>
      </c>
      <c r="AJ1577" s="2">
        <v>0</v>
      </c>
      <c r="AK1577" s="2">
        <v>0</v>
      </c>
      <c r="AL1577" s="25">
        <f>VLOOKUP(H1577,Tabla3[[#All],[Comuna]:[Codigo Comuna]],2,FALSE)</f>
        <v>3301</v>
      </c>
      <c r="AM1577" s="28">
        <f>VLOOKUP(AL1577,Poblacion!E$1:G$347,3,FALSE)</f>
        <v>54222</v>
      </c>
      <c r="AN1577" s="28">
        <f>VLOOKUP(AL1577,Tabla4[[#All],[Código Comuna]:[Población 2025 estimada]],3,FALSE)</f>
        <v>57368</v>
      </c>
      <c r="AO1577" s="26">
        <f>VLOOKUP(AL1577,Pobreza!B$1:E$346,4,FALSE)</f>
        <v>0.1651411853990985</v>
      </c>
    </row>
    <row r="1578" spans="1:41" ht="24" x14ac:dyDescent="0.25">
      <c r="A1578" s="5">
        <v>1941</v>
      </c>
      <c r="B1578" s="5" t="s">
        <v>2782</v>
      </c>
      <c r="C1578" s="5" t="s">
        <v>2782</v>
      </c>
      <c r="D1578" s="1" t="s">
        <v>2783</v>
      </c>
      <c r="E1578" s="1" t="s">
        <v>39</v>
      </c>
      <c r="F1578" s="1" t="str">
        <f t="shared" si="24"/>
        <v>ATACAMA</v>
      </c>
      <c r="G1578" s="1" t="s">
        <v>803</v>
      </c>
      <c r="H1578" s="1" t="s">
        <v>826</v>
      </c>
      <c r="I1578" s="5" t="s">
        <v>4912</v>
      </c>
      <c r="J1578" s="5">
        <v>465</v>
      </c>
      <c r="K1578" s="5" t="s">
        <v>20</v>
      </c>
      <c r="L1578" s="5" t="s">
        <v>32</v>
      </c>
      <c r="M1578" s="5">
        <v>58872</v>
      </c>
      <c r="N1578" s="5" t="s">
        <v>2891</v>
      </c>
      <c r="O1578" s="1" t="s">
        <v>2892</v>
      </c>
      <c r="P1578" s="1" t="s">
        <v>2806</v>
      </c>
      <c r="Q1578" s="1" t="s">
        <v>2798</v>
      </c>
      <c r="R1578" s="1" t="s">
        <v>26</v>
      </c>
      <c r="S1578" s="1" t="s">
        <v>33</v>
      </c>
      <c r="T1578" s="5">
        <v>181848</v>
      </c>
      <c r="U1578" s="1" t="s">
        <v>25</v>
      </c>
      <c r="V1578" s="1" t="s">
        <v>25</v>
      </c>
      <c r="W1578" s="1" t="s">
        <v>25</v>
      </c>
      <c r="X1578" s="1" t="s">
        <v>25</v>
      </c>
      <c r="Y1578" s="1" t="s">
        <v>25</v>
      </c>
      <c r="Z1578" s="1" t="s">
        <v>25</v>
      </c>
      <c r="AA1578" s="1" t="s">
        <v>25</v>
      </c>
      <c r="AB1578" s="1" t="s">
        <v>25</v>
      </c>
      <c r="AC1578" s="1" t="s">
        <v>4392</v>
      </c>
      <c r="AD1578" s="2">
        <v>0</v>
      </c>
      <c r="AE1578" s="2">
        <v>0</v>
      </c>
      <c r="AF1578" s="2">
        <v>516</v>
      </c>
      <c r="AG1578" s="2">
        <v>0</v>
      </c>
      <c r="AH1578" s="2">
        <v>0</v>
      </c>
      <c r="AI1578" s="2">
        <v>0</v>
      </c>
      <c r="AJ1578" s="2">
        <v>0</v>
      </c>
      <c r="AK1578" s="2">
        <v>0</v>
      </c>
      <c r="AL1578" s="25">
        <f>VLOOKUP(H1578,Tabla3[[#All],[Comuna]:[Codigo Comuna]],2,FALSE)</f>
        <v>3301</v>
      </c>
      <c r="AM1578" s="28">
        <f>VLOOKUP(AL1578,Poblacion!E$1:G$347,3,FALSE)</f>
        <v>54222</v>
      </c>
      <c r="AN1578" s="28">
        <f>VLOOKUP(AL1578,Tabla4[[#All],[Código Comuna]:[Población 2025 estimada]],3,FALSE)</f>
        <v>57368</v>
      </c>
      <c r="AO1578" s="26">
        <f>VLOOKUP(AL1578,Pobreza!B$1:E$346,4,FALSE)</f>
        <v>0.1651411853990985</v>
      </c>
    </row>
    <row r="1579" spans="1:41" ht="108" x14ac:dyDescent="0.25">
      <c r="A1579" s="5">
        <v>1942</v>
      </c>
      <c r="B1579" s="5" t="s">
        <v>2782</v>
      </c>
      <c r="C1579" s="5" t="s">
        <v>2782</v>
      </c>
      <c r="D1579" s="1" t="s">
        <v>2783</v>
      </c>
      <c r="E1579" s="1" t="s">
        <v>39</v>
      </c>
      <c r="F1579" s="1" t="str">
        <f t="shared" si="24"/>
        <v>ATACAMA</v>
      </c>
      <c r="G1579" s="1" t="s">
        <v>803</v>
      </c>
      <c r="H1579" s="1" t="s">
        <v>823</v>
      </c>
      <c r="I1579" s="5" t="s">
        <v>4912</v>
      </c>
      <c r="J1579" s="5">
        <v>466</v>
      </c>
      <c r="K1579" s="5" t="s">
        <v>20</v>
      </c>
      <c r="L1579" s="5" t="s">
        <v>21</v>
      </c>
      <c r="M1579" s="5">
        <v>58873</v>
      </c>
      <c r="N1579" s="5" t="s">
        <v>2893</v>
      </c>
      <c r="O1579" s="1" t="s">
        <v>2894</v>
      </c>
      <c r="P1579" s="1" t="s">
        <v>2806</v>
      </c>
      <c r="Q1579" s="1" t="s">
        <v>2786</v>
      </c>
      <c r="R1579" s="1" t="s">
        <v>89</v>
      </c>
      <c r="S1579" s="1" t="s">
        <v>106</v>
      </c>
      <c r="T1579" s="5">
        <v>181855</v>
      </c>
      <c r="U1579" s="1" t="s">
        <v>25</v>
      </c>
      <c r="V1579" s="1" t="s">
        <v>25</v>
      </c>
      <c r="W1579" s="1" t="s">
        <v>25</v>
      </c>
      <c r="X1579" s="1" t="s">
        <v>25</v>
      </c>
      <c r="Y1579" s="1" t="s">
        <v>25</v>
      </c>
      <c r="Z1579" s="1" t="s">
        <v>25</v>
      </c>
      <c r="AA1579" s="1" t="s">
        <v>25</v>
      </c>
      <c r="AB1579" s="1" t="s">
        <v>25</v>
      </c>
      <c r="AC1579" s="1" t="s">
        <v>4392</v>
      </c>
      <c r="AD1579" s="2">
        <v>0</v>
      </c>
      <c r="AE1579" s="2">
        <v>0</v>
      </c>
      <c r="AF1579" s="2">
        <v>35570</v>
      </c>
      <c r="AG1579" s="2">
        <v>191250</v>
      </c>
      <c r="AH1579" s="2">
        <v>0</v>
      </c>
      <c r="AI1579" s="2">
        <v>0</v>
      </c>
      <c r="AJ1579" s="2">
        <v>0</v>
      </c>
      <c r="AK1579" s="2">
        <v>0</v>
      </c>
      <c r="AL1579" s="25">
        <f>VLOOKUP(H1579,Tabla3[[#All],[Comuna]:[Codigo Comuna]],2,FALSE)</f>
        <v>3302</v>
      </c>
      <c r="AM1579" s="28">
        <f>VLOOKUP(AL1579,Poblacion!E$1:G$347,3,FALSE)</f>
        <v>4788</v>
      </c>
      <c r="AN1579" s="28">
        <f>VLOOKUP(AL1579,Tabla4[[#All],[Código Comuna]:[Población 2025 estimada]],3,FALSE)</f>
        <v>5785</v>
      </c>
      <c r="AO1579" s="26">
        <f>VLOOKUP(AL1579,Pobreza!B$1:E$346,4,FALSE)</f>
        <v>0.27883620125058078</v>
      </c>
    </row>
    <row r="1580" spans="1:41" ht="108" x14ac:dyDescent="0.25">
      <c r="A1580" s="5">
        <v>1943</v>
      </c>
      <c r="B1580" s="5" t="s">
        <v>2782</v>
      </c>
      <c r="C1580" s="5" t="s">
        <v>2782</v>
      </c>
      <c r="D1580" s="1" t="s">
        <v>2783</v>
      </c>
      <c r="E1580" s="1" t="s">
        <v>39</v>
      </c>
      <c r="F1580" s="1" t="str">
        <f t="shared" si="24"/>
        <v>ATACAMA</v>
      </c>
      <c r="G1580" s="1" t="s">
        <v>803</v>
      </c>
      <c r="H1580" s="1" t="s">
        <v>823</v>
      </c>
      <c r="I1580" s="5" t="s">
        <v>4912</v>
      </c>
      <c r="J1580" s="5">
        <v>466</v>
      </c>
      <c r="K1580" s="5" t="s">
        <v>20</v>
      </c>
      <c r="L1580" s="5" t="s">
        <v>32</v>
      </c>
      <c r="M1580" s="5">
        <v>58873</v>
      </c>
      <c r="N1580" s="5" t="s">
        <v>2893</v>
      </c>
      <c r="O1580" s="1" t="s">
        <v>2894</v>
      </c>
      <c r="P1580" s="1" t="s">
        <v>2806</v>
      </c>
      <c r="Q1580" s="1" t="s">
        <v>2786</v>
      </c>
      <c r="R1580" s="1" t="s">
        <v>89</v>
      </c>
      <c r="S1580" s="1" t="s">
        <v>33</v>
      </c>
      <c r="T1580" s="5">
        <v>181856</v>
      </c>
      <c r="U1580" s="1" t="s">
        <v>25</v>
      </c>
      <c r="V1580" s="1" t="s">
        <v>25</v>
      </c>
      <c r="W1580" s="1" t="s">
        <v>25</v>
      </c>
      <c r="X1580" s="1" t="s">
        <v>25</v>
      </c>
      <c r="Y1580" s="1" t="s">
        <v>25</v>
      </c>
      <c r="Z1580" s="1" t="s">
        <v>25</v>
      </c>
      <c r="AA1580" s="1" t="s">
        <v>25</v>
      </c>
      <c r="AB1580" s="1" t="s">
        <v>25</v>
      </c>
      <c r="AC1580" s="1" t="s">
        <v>4392</v>
      </c>
      <c r="AD1580" s="2">
        <v>0</v>
      </c>
      <c r="AE1580" s="2">
        <v>0</v>
      </c>
      <c r="AF1580" s="2">
        <v>516</v>
      </c>
      <c r="AG1580" s="2">
        <v>1031000</v>
      </c>
      <c r="AH1580" s="2">
        <v>2577500</v>
      </c>
      <c r="AI1580" s="2">
        <v>0</v>
      </c>
      <c r="AJ1580" s="2">
        <v>0</v>
      </c>
      <c r="AK1580" s="2">
        <v>0</v>
      </c>
      <c r="AL1580" s="25">
        <f>VLOOKUP(H1580,Tabla3[[#All],[Comuna]:[Codigo Comuna]],2,FALSE)</f>
        <v>3302</v>
      </c>
      <c r="AM1580" s="28">
        <f>VLOOKUP(AL1580,Poblacion!E$1:G$347,3,FALSE)</f>
        <v>4788</v>
      </c>
      <c r="AN1580" s="28">
        <f>VLOOKUP(AL1580,Tabla4[[#All],[Código Comuna]:[Población 2025 estimada]],3,FALSE)</f>
        <v>5785</v>
      </c>
      <c r="AO1580" s="26">
        <f>VLOOKUP(AL1580,Pobreza!B$1:E$346,4,FALSE)</f>
        <v>0.27883620125058078</v>
      </c>
    </row>
    <row r="1581" spans="1:41" ht="108" x14ac:dyDescent="0.25">
      <c r="A1581" s="5">
        <v>1944</v>
      </c>
      <c r="B1581" s="5" t="s">
        <v>2782</v>
      </c>
      <c r="C1581" s="5" t="s">
        <v>2782</v>
      </c>
      <c r="D1581" s="1" t="s">
        <v>2783</v>
      </c>
      <c r="E1581" s="1" t="s">
        <v>39</v>
      </c>
      <c r="F1581" s="1" t="str">
        <f t="shared" si="24"/>
        <v>ATACAMA</v>
      </c>
      <c r="G1581" s="1" t="s">
        <v>803</v>
      </c>
      <c r="H1581" s="1" t="s">
        <v>826</v>
      </c>
      <c r="I1581" s="5" t="s">
        <v>4912</v>
      </c>
      <c r="J1581" s="5">
        <v>245</v>
      </c>
      <c r="K1581" s="5" t="s">
        <v>20</v>
      </c>
      <c r="L1581" s="5" t="s">
        <v>30</v>
      </c>
      <c r="M1581" s="5">
        <v>58934</v>
      </c>
      <c r="N1581" s="5" t="s">
        <v>2895</v>
      </c>
      <c r="O1581" s="1" t="s">
        <v>2896</v>
      </c>
      <c r="P1581" s="1" t="s">
        <v>2806</v>
      </c>
      <c r="Q1581" s="1" t="s">
        <v>2786</v>
      </c>
      <c r="R1581" s="1" t="s">
        <v>26</v>
      </c>
      <c r="S1581" s="1" t="s">
        <v>31</v>
      </c>
      <c r="T1581" s="5">
        <v>182021</v>
      </c>
      <c r="U1581" s="1" t="s">
        <v>25</v>
      </c>
      <c r="V1581" s="1" t="s">
        <v>25</v>
      </c>
      <c r="W1581" s="1" t="s">
        <v>25</v>
      </c>
      <c r="X1581" s="1" t="s">
        <v>25</v>
      </c>
      <c r="Y1581" s="1" t="s">
        <v>25</v>
      </c>
      <c r="Z1581" s="1" t="s">
        <v>25</v>
      </c>
      <c r="AA1581" s="1" t="s">
        <v>25</v>
      </c>
      <c r="AB1581" s="1" t="s">
        <v>25</v>
      </c>
      <c r="AC1581" s="1" t="s">
        <v>4392</v>
      </c>
      <c r="AD1581" s="2">
        <v>0</v>
      </c>
      <c r="AE1581" s="2">
        <v>0</v>
      </c>
      <c r="AF1581" s="2">
        <v>36085</v>
      </c>
      <c r="AG1581" s="2">
        <v>206200</v>
      </c>
      <c r="AH1581" s="2">
        <v>1031000</v>
      </c>
      <c r="AI1581" s="2">
        <v>0</v>
      </c>
      <c r="AJ1581" s="2">
        <v>0</v>
      </c>
      <c r="AK1581" s="2">
        <v>0</v>
      </c>
      <c r="AL1581" s="25">
        <f>VLOOKUP(H1581,Tabla3[[#All],[Comuna]:[Codigo Comuna]],2,FALSE)</f>
        <v>3301</v>
      </c>
      <c r="AM1581" s="28">
        <f>VLOOKUP(AL1581,Poblacion!E$1:G$347,3,FALSE)</f>
        <v>54222</v>
      </c>
      <c r="AN1581" s="28">
        <f>VLOOKUP(AL1581,Tabla4[[#All],[Código Comuna]:[Población 2025 estimada]],3,FALSE)</f>
        <v>57368</v>
      </c>
      <c r="AO1581" s="26">
        <f>VLOOKUP(AL1581,Pobreza!B$1:E$346,4,FALSE)</f>
        <v>0.1651411853990985</v>
      </c>
    </row>
    <row r="1582" spans="1:41" ht="36" x14ac:dyDescent="0.25">
      <c r="A1582" s="5">
        <v>1945</v>
      </c>
      <c r="B1582" s="5" t="s">
        <v>2782</v>
      </c>
      <c r="C1582" s="5" t="s">
        <v>2782</v>
      </c>
      <c r="D1582" s="1" t="s">
        <v>2783</v>
      </c>
      <c r="E1582" s="1" t="s">
        <v>47</v>
      </c>
      <c r="F1582" s="1" t="str">
        <f t="shared" si="24"/>
        <v>COQUIMBO</v>
      </c>
      <c r="G1582" s="1" t="s">
        <v>917</v>
      </c>
      <c r="H1582" s="1" t="s">
        <v>122</v>
      </c>
      <c r="I1582" s="5" t="s">
        <v>4912</v>
      </c>
      <c r="J1582" s="5">
        <v>358</v>
      </c>
      <c r="K1582" s="5" t="s">
        <v>20</v>
      </c>
      <c r="L1582" s="5" t="s">
        <v>21</v>
      </c>
      <c r="M1582" s="5">
        <v>39003</v>
      </c>
      <c r="N1582" s="5" t="s">
        <v>2897</v>
      </c>
      <c r="O1582" s="1" t="s">
        <v>2898</v>
      </c>
      <c r="P1582" s="1" t="s">
        <v>2806</v>
      </c>
      <c r="Q1582" s="1" t="s">
        <v>2793</v>
      </c>
      <c r="R1582" s="1" t="s">
        <v>89</v>
      </c>
      <c r="S1582" s="1" t="s">
        <v>328</v>
      </c>
      <c r="T1582" s="5">
        <v>176765</v>
      </c>
      <c r="U1582" s="1" t="s">
        <v>2789</v>
      </c>
      <c r="V1582" s="1" t="s">
        <v>25</v>
      </c>
      <c r="W1582" s="1" t="s">
        <v>25</v>
      </c>
      <c r="X1582" s="1" t="s">
        <v>25</v>
      </c>
      <c r="Y1582" s="1" t="s">
        <v>25</v>
      </c>
      <c r="Z1582" s="1" t="s">
        <v>25</v>
      </c>
      <c r="AA1582" s="1" t="s">
        <v>25</v>
      </c>
      <c r="AB1582" s="1" t="s">
        <v>25</v>
      </c>
      <c r="AC1582" s="1" t="s">
        <v>4392</v>
      </c>
      <c r="AD1582" s="2">
        <v>0</v>
      </c>
      <c r="AE1582" s="2">
        <v>0</v>
      </c>
      <c r="AF1582" s="2">
        <v>2062</v>
      </c>
      <c r="AG1582" s="2">
        <v>28868</v>
      </c>
      <c r="AH1582" s="2">
        <v>103100</v>
      </c>
      <c r="AI1582" s="2">
        <v>0</v>
      </c>
      <c r="AJ1582" s="2">
        <v>0</v>
      </c>
      <c r="AK1582" s="2">
        <v>0</v>
      </c>
      <c r="AL1582" s="25" t="e">
        <f>VLOOKUP(H1582,Tabla3[[#All],[Comuna]:[Codigo Comuna]],2,FALSE)</f>
        <v>#N/A</v>
      </c>
      <c r="AM1582" s="28" t="e">
        <f>VLOOKUP(AL1582,Poblacion!E$1:G$347,3,FALSE)</f>
        <v>#N/A</v>
      </c>
      <c r="AN1582" s="28" t="e">
        <f>VLOOKUP(AL1582,Tabla4[[#All],[Código Comuna]:[Población 2025 estimada]],3,FALSE)</f>
        <v>#N/A</v>
      </c>
      <c r="AO1582" s="26" t="e">
        <f>VLOOKUP(AL1582,Pobreza!B$1:E$346,4,FALSE)</f>
        <v>#N/A</v>
      </c>
    </row>
    <row r="1583" spans="1:41" ht="36" x14ac:dyDescent="0.25">
      <c r="A1583" s="5">
        <v>1946</v>
      </c>
      <c r="B1583" s="5" t="s">
        <v>2782</v>
      </c>
      <c r="C1583" s="5" t="s">
        <v>2782</v>
      </c>
      <c r="D1583" s="1" t="s">
        <v>2783</v>
      </c>
      <c r="E1583" s="1" t="s">
        <v>47</v>
      </c>
      <c r="F1583" s="1" t="str">
        <f t="shared" si="24"/>
        <v>COQUIMBO</v>
      </c>
      <c r="G1583" s="1" t="s">
        <v>917</v>
      </c>
      <c r="H1583" s="1" t="s">
        <v>122</v>
      </c>
      <c r="I1583" s="5" t="s">
        <v>4912</v>
      </c>
      <c r="J1583" s="5">
        <v>358</v>
      </c>
      <c r="K1583" s="5" t="s">
        <v>20</v>
      </c>
      <c r="L1583" s="5" t="s">
        <v>21</v>
      </c>
      <c r="M1583" s="5">
        <v>39003</v>
      </c>
      <c r="N1583" s="5" t="s">
        <v>2897</v>
      </c>
      <c r="O1583" s="1" t="s">
        <v>2898</v>
      </c>
      <c r="P1583" s="1" t="s">
        <v>2806</v>
      </c>
      <c r="Q1583" s="1" t="s">
        <v>2793</v>
      </c>
      <c r="R1583" s="1" t="s">
        <v>89</v>
      </c>
      <c r="S1583" s="1" t="s">
        <v>106</v>
      </c>
      <c r="T1583" s="5">
        <v>153362</v>
      </c>
      <c r="U1583" s="1" t="s">
        <v>2789</v>
      </c>
      <c r="V1583" s="1" t="s">
        <v>25</v>
      </c>
      <c r="W1583" s="1" t="s">
        <v>25</v>
      </c>
      <c r="X1583" s="1" t="s">
        <v>25</v>
      </c>
      <c r="Y1583" s="1" t="s">
        <v>25</v>
      </c>
      <c r="Z1583" s="1" t="s">
        <v>25</v>
      </c>
      <c r="AA1583" s="1" t="s">
        <v>25</v>
      </c>
      <c r="AB1583" s="1" t="s">
        <v>25</v>
      </c>
      <c r="AC1583" s="1" t="s">
        <v>4392</v>
      </c>
      <c r="AD1583" s="2">
        <v>0</v>
      </c>
      <c r="AE1583" s="2">
        <v>0</v>
      </c>
      <c r="AF1583" s="2">
        <v>8176</v>
      </c>
      <c r="AG1583" s="2">
        <v>94924</v>
      </c>
      <c r="AH1583" s="2">
        <v>1237200</v>
      </c>
      <c r="AI1583" s="2">
        <v>0</v>
      </c>
      <c r="AJ1583" s="2">
        <v>0</v>
      </c>
      <c r="AK1583" s="2">
        <v>0</v>
      </c>
      <c r="AL1583" s="25" t="e">
        <f>VLOOKUP(H1583,Tabla3[[#All],[Comuna]:[Codigo Comuna]],2,FALSE)</f>
        <v>#N/A</v>
      </c>
      <c r="AM1583" s="28" t="e">
        <f>VLOOKUP(AL1583,Poblacion!E$1:G$347,3,FALSE)</f>
        <v>#N/A</v>
      </c>
      <c r="AN1583" s="28" t="e">
        <f>VLOOKUP(AL1583,Tabla4[[#All],[Código Comuna]:[Población 2025 estimada]],3,FALSE)</f>
        <v>#N/A</v>
      </c>
      <c r="AO1583" s="26" t="e">
        <f>VLOOKUP(AL1583,Pobreza!B$1:E$346,4,FALSE)</f>
        <v>#N/A</v>
      </c>
    </row>
    <row r="1584" spans="1:41" ht="36" x14ac:dyDescent="0.25">
      <c r="A1584" s="5">
        <v>1947</v>
      </c>
      <c r="B1584" s="5" t="s">
        <v>2782</v>
      </c>
      <c r="C1584" s="5" t="s">
        <v>2782</v>
      </c>
      <c r="D1584" s="1" t="s">
        <v>2783</v>
      </c>
      <c r="E1584" s="1" t="s">
        <v>47</v>
      </c>
      <c r="F1584" s="1" t="str">
        <f t="shared" si="24"/>
        <v>COQUIMBO</v>
      </c>
      <c r="G1584" s="1" t="s">
        <v>917</v>
      </c>
      <c r="H1584" s="1" t="s">
        <v>122</v>
      </c>
      <c r="I1584" s="5" t="s">
        <v>4912</v>
      </c>
      <c r="J1584" s="5">
        <v>358</v>
      </c>
      <c r="K1584" s="5" t="s">
        <v>20</v>
      </c>
      <c r="L1584" s="5" t="s">
        <v>32</v>
      </c>
      <c r="M1584" s="5">
        <v>39003</v>
      </c>
      <c r="N1584" s="5" t="s">
        <v>2897</v>
      </c>
      <c r="O1584" s="1" t="s">
        <v>2898</v>
      </c>
      <c r="P1584" s="1" t="s">
        <v>2806</v>
      </c>
      <c r="Q1584" s="1" t="s">
        <v>2793</v>
      </c>
      <c r="R1584" s="1" t="s">
        <v>89</v>
      </c>
      <c r="S1584" s="1" t="s">
        <v>2899</v>
      </c>
      <c r="T1584" s="5">
        <v>176766</v>
      </c>
      <c r="U1584" s="1" t="s">
        <v>2789</v>
      </c>
      <c r="V1584" s="1" t="s">
        <v>25</v>
      </c>
      <c r="W1584" s="1" t="s">
        <v>25</v>
      </c>
      <c r="X1584" s="1" t="s">
        <v>25</v>
      </c>
      <c r="Y1584" s="1" t="s">
        <v>25</v>
      </c>
      <c r="Z1584" s="1" t="s">
        <v>25</v>
      </c>
      <c r="AA1584" s="1" t="s">
        <v>25</v>
      </c>
      <c r="AB1584" s="1" t="s">
        <v>25</v>
      </c>
      <c r="AC1584" s="1" t="s">
        <v>4392</v>
      </c>
      <c r="AD1584" s="2">
        <v>0</v>
      </c>
      <c r="AE1584" s="2">
        <v>0</v>
      </c>
      <c r="AF1584" s="2">
        <v>72</v>
      </c>
      <c r="AG1584" s="2">
        <v>206200</v>
      </c>
      <c r="AH1584" s="2">
        <v>824800</v>
      </c>
      <c r="AI1584" s="2">
        <v>0</v>
      </c>
      <c r="AJ1584" s="2">
        <v>0</v>
      </c>
      <c r="AK1584" s="2">
        <v>0</v>
      </c>
      <c r="AL1584" s="25" t="e">
        <f>VLOOKUP(H1584,Tabla3[[#All],[Comuna]:[Codigo Comuna]],2,FALSE)</f>
        <v>#N/A</v>
      </c>
      <c r="AM1584" s="28" t="e">
        <f>VLOOKUP(AL1584,Poblacion!E$1:G$347,3,FALSE)</f>
        <v>#N/A</v>
      </c>
      <c r="AN1584" s="28" t="e">
        <f>VLOOKUP(AL1584,Tabla4[[#All],[Código Comuna]:[Población 2025 estimada]],3,FALSE)</f>
        <v>#N/A</v>
      </c>
      <c r="AO1584" s="26" t="e">
        <f>VLOOKUP(AL1584,Pobreza!B$1:E$346,4,FALSE)</f>
        <v>#N/A</v>
      </c>
    </row>
    <row r="1585" spans="1:41" ht="108" x14ac:dyDescent="0.25">
      <c r="A1585" s="5">
        <v>1949</v>
      </c>
      <c r="B1585" s="5" t="s">
        <v>2782</v>
      </c>
      <c r="C1585" s="5" t="s">
        <v>2782</v>
      </c>
      <c r="D1585" s="1" t="s">
        <v>2783</v>
      </c>
      <c r="E1585" s="1" t="s">
        <v>47</v>
      </c>
      <c r="F1585" s="1" t="str">
        <f t="shared" si="24"/>
        <v>COQUIMBO</v>
      </c>
      <c r="G1585" s="1" t="s">
        <v>236</v>
      </c>
      <c r="H1585" s="1" t="s">
        <v>2902</v>
      </c>
      <c r="I1585" s="5" t="s">
        <v>4911</v>
      </c>
      <c r="J1585" s="5">
        <v>108</v>
      </c>
      <c r="K1585" s="5" t="s">
        <v>20</v>
      </c>
      <c r="L1585" s="5" t="s">
        <v>21</v>
      </c>
      <c r="M1585" s="5">
        <v>54943</v>
      </c>
      <c r="N1585" s="5" t="s">
        <v>2900</v>
      </c>
      <c r="O1585" s="1" t="s">
        <v>2901</v>
      </c>
      <c r="P1585" s="1" t="s">
        <v>2786</v>
      </c>
      <c r="Q1585" s="1" t="s">
        <v>2786</v>
      </c>
      <c r="R1585" s="1" t="s">
        <v>26</v>
      </c>
      <c r="S1585" s="1" t="s">
        <v>42</v>
      </c>
      <c r="T1585" s="5">
        <v>172258</v>
      </c>
      <c r="U1585" s="1" t="s">
        <v>25</v>
      </c>
      <c r="V1585" s="1" t="s">
        <v>25</v>
      </c>
      <c r="W1585" s="1" t="s">
        <v>25</v>
      </c>
      <c r="X1585" s="1" t="s">
        <v>25</v>
      </c>
      <c r="Y1585" s="1" t="s">
        <v>25</v>
      </c>
      <c r="Z1585" s="1" t="s">
        <v>25</v>
      </c>
      <c r="AA1585" s="1" t="s">
        <v>86</v>
      </c>
      <c r="AB1585" s="1" t="s">
        <v>25</v>
      </c>
      <c r="AC1585" s="1" t="s">
        <v>4392</v>
      </c>
      <c r="AD1585" s="2">
        <v>0</v>
      </c>
      <c r="AE1585" s="2">
        <v>115494</v>
      </c>
      <c r="AF1585" s="2">
        <v>96861</v>
      </c>
      <c r="AG1585" s="2">
        <v>0</v>
      </c>
      <c r="AH1585" s="2">
        <v>5155000</v>
      </c>
      <c r="AI1585" s="2">
        <v>0</v>
      </c>
      <c r="AJ1585" s="2">
        <v>0</v>
      </c>
      <c r="AK1585" s="2">
        <v>0</v>
      </c>
      <c r="AL1585" s="25">
        <f>VLOOKUP(H1585,Tabla3[[#All],[Comuna]:[Codigo Comuna]],2,FALSE)</f>
        <v>4304</v>
      </c>
      <c r="AM1585" s="28">
        <f>VLOOKUP(AL1585,Poblacion!E$1:G$347,3,FALSE)</f>
        <v>12076</v>
      </c>
      <c r="AN1585" s="28">
        <f>VLOOKUP(AL1585,Tabla4[[#All],[Código Comuna]:[Población 2025 estimada]],3,FALSE)</f>
        <v>12585</v>
      </c>
      <c r="AO1585" s="26">
        <f>VLOOKUP(AL1585,Pobreza!B$1:E$346,4,FALSE)</f>
        <v>0.26772434637113313</v>
      </c>
    </row>
    <row r="1586" spans="1:41" ht="108" x14ac:dyDescent="0.25">
      <c r="A1586" s="5">
        <v>1948</v>
      </c>
      <c r="B1586" s="5" t="s">
        <v>2782</v>
      </c>
      <c r="C1586" s="5" t="s">
        <v>2782</v>
      </c>
      <c r="D1586" s="1" t="s">
        <v>2783</v>
      </c>
      <c r="E1586" s="1" t="s">
        <v>47</v>
      </c>
      <c r="F1586" s="1" t="str">
        <f t="shared" si="24"/>
        <v>COQUIMBO</v>
      </c>
      <c r="G1586" s="1" t="s">
        <v>236</v>
      </c>
      <c r="H1586" s="1" t="s">
        <v>2902</v>
      </c>
      <c r="I1586" s="5" t="s">
        <v>4911</v>
      </c>
      <c r="J1586" s="5">
        <v>108</v>
      </c>
      <c r="K1586" s="5" t="s">
        <v>20</v>
      </c>
      <c r="L1586" s="5" t="s">
        <v>30</v>
      </c>
      <c r="M1586" s="5">
        <v>54943</v>
      </c>
      <c r="N1586" s="5" t="s">
        <v>2900</v>
      </c>
      <c r="O1586" s="1" t="s">
        <v>2901</v>
      </c>
      <c r="P1586" s="1" t="s">
        <v>2786</v>
      </c>
      <c r="Q1586" s="1" t="s">
        <v>2786</v>
      </c>
      <c r="R1586" s="1" t="s">
        <v>26</v>
      </c>
      <c r="S1586" s="1" t="s">
        <v>31</v>
      </c>
      <c r="T1586" s="5">
        <v>172257</v>
      </c>
      <c r="U1586" s="1" t="s">
        <v>25</v>
      </c>
      <c r="V1586" s="1" t="s">
        <v>25</v>
      </c>
      <c r="W1586" s="1" t="s">
        <v>25</v>
      </c>
      <c r="X1586" s="1" t="s">
        <v>25</v>
      </c>
      <c r="Y1586" s="1" t="s">
        <v>25</v>
      </c>
      <c r="Z1586" s="1" t="s">
        <v>25</v>
      </c>
      <c r="AA1586" s="1" t="s">
        <v>86</v>
      </c>
      <c r="AB1586" s="1" t="s">
        <v>25</v>
      </c>
      <c r="AC1586" s="1" t="s">
        <v>4392</v>
      </c>
      <c r="AD1586" s="2">
        <v>0</v>
      </c>
      <c r="AE1586" s="2">
        <v>1701022</v>
      </c>
      <c r="AF1586" s="2">
        <v>1954834</v>
      </c>
      <c r="AG1586" s="2">
        <v>0</v>
      </c>
      <c r="AH1586" s="2">
        <v>103100</v>
      </c>
      <c r="AI1586" s="2">
        <v>0</v>
      </c>
      <c r="AJ1586" s="2">
        <v>0</v>
      </c>
      <c r="AK1586" s="2">
        <v>0</v>
      </c>
      <c r="AL1586" s="25">
        <f>VLOOKUP(H1586,Tabla3[[#All],[Comuna]:[Codigo Comuna]],2,FALSE)</f>
        <v>4304</v>
      </c>
      <c r="AM1586" s="28">
        <f>VLOOKUP(AL1586,Poblacion!E$1:G$347,3,FALSE)</f>
        <v>12076</v>
      </c>
      <c r="AN1586" s="28">
        <f>VLOOKUP(AL1586,Tabla4[[#All],[Código Comuna]:[Población 2025 estimada]],3,FALSE)</f>
        <v>12585</v>
      </c>
      <c r="AO1586" s="26">
        <f>VLOOKUP(AL1586,Pobreza!B$1:E$346,4,FALSE)</f>
        <v>0.26772434637113313</v>
      </c>
    </row>
    <row r="1587" spans="1:41" ht="36" x14ac:dyDescent="0.25">
      <c r="A1587" s="5">
        <v>1951</v>
      </c>
      <c r="B1587" s="5" t="s">
        <v>2782</v>
      </c>
      <c r="C1587" s="5" t="s">
        <v>2782</v>
      </c>
      <c r="D1587" s="1" t="s">
        <v>2783</v>
      </c>
      <c r="E1587" s="1" t="s">
        <v>47</v>
      </c>
      <c r="F1587" s="1" t="str">
        <f t="shared" si="24"/>
        <v>COQUIMBO</v>
      </c>
      <c r="G1587" s="1" t="s">
        <v>236</v>
      </c>
      <c r="H1587" s="1" t="s">
        <v>240</v>
      </c>
      <c r="I1587" s="5" t="s">
        <v>4912</v>
      </c>
      <c r="J1587" s="5">
        <v>359</v>
      </c>
      <c r="K1587" s="5" t="s">
        <v>20</v>
      </c>
      <c r="L1587" s="5" t="s">
        <v>21</v>
      </c>
      <c r="M1587" s="5">
        <v>56569</v>
      </c>
      <c r="N1587" s="5" t="s">
        <v>2903</v>
      </c>
      <c r="O1587" s="1" t="s">
        <v>2904</v>
      </c>
      <c r="P1587" s="1" t="s">
        <v>2792</v>
      </c>
      <c r="Q1587" s="1" t="s">
        <v>2793</v>
      </c>
      <c r="R1587" s="1" t="s">
        <v>26</v>
      </c>
      <c r="S1587" s="1" t="s">
        <v>42</v>
      </c>
      <c r="T1587" s="5">
        <v>176748</v>
      </c>
      <c r="U1587" s="1" t="s">
        <v>25</v>
      </c>
      <c r="V1587" s="1" t="s">
        <v>25</v>
      </c>
      <c r="W1587" s="1" t="s">
        <v>25</v>
      </c>
      <c r="X1587" s="1" t="s">
        <v>25</v>
      </c>
      <c r="Y1587" s="1" t="s">
        <v>25</v>
      </c>
      <c r="Z1587" s="1" t="s">
        <v>25</v>
      </c>
      <c r="AA1587" s="1" t="s">
        <v>25</v>
      </c>
      <c r="AB1587" s="1" t="s">
        <v>25</v>
      </c>
      <c r="AC1587" s="1" t="s">
        <v>4392</v>
      </c>
      <c r="AD1587" s="2">
        <v>0</v>
      </c>
      <c r="AE1587" s="2">
        <v>0</v>
      </c>
      <c r="AF1587" s="2">
        <v>2062</v>
      </c>
      <c r="AG1587" s="2">
        <v>206200</v>
      </c>
      <c r="AH1587" s="2">
        <v>824800</v>
      </c>
      <c r="AI1587" s="2">
        <v>0</v>
      </c>
      <c r="AJ1587" s="2">
        <v>0</v>
      </c>
      <c r="AK1587" s="2">
        <v>0</v>
      </c>
      <c r="AL1587" s="25">
        <f>VLOOKUP(H1587,Tabla3[[#All],[Comuna]:[Codigo Comuna]],2,FALSE)</f>
        <v>4301</v>
      </c>
      <c r="AM1587" s="28">
        <f>VLOOKUP(AL1587,Poblacion!E$1:G$347,3,FALSE)</f>
        <v>118696</v>
      </c>
      <c r="AN1587" s="28">
        <f>VLOOKUP(AL1587,Tabla4[[#All],[Código Comuna]:[Población 2025 estimada]],3,FALSE)</f>
        <v>125046</v>
      </c>
      <c r="AO1587" s="26">
        <f>VLOOKUP(AL1587,Pobreza!B$1:E$346,4,FALSE)</f>
        <v>0.17968086276504611</v>
      </c>
    </row>
    <row r="1588" spans="1:41" ht="36" x14ac:dyDescent="0.25">
      <c r="A1588" s="5">
        <v>1952</v>
      </c>
      <c r="B1588" s="5" t="s">
        <v>2782</v>
      </c>
      <c r="C1588" s="5" t="s">
        <v>2782</v>
      </c>
      <c r="D1588" s="1" t="s">
        <v>2783</v>
      </c>
      <c r="E1588" s="1" t="s">
        <v>47</v>
      </c>
      <c r="F1588" s="1" t="str">
        <f t="shared" si="24"/>
        <v>COQUIMBO</v>
      </c>
      <c r="G1588" s="1" t="s">
        <v>236</v>
      </c>
      <c r="H1588" s="1" t="s">
        <v>240</v>
      </c>
      <c r="I1588" s="5" t="s">
        <v>4912</v>
      </c>
      <c r="J1588" s="5">
        <v>359</v>
      </c>
      <c r="K1588" s="5" t="s">
        <v>20</v>
      </c>
      <c r="L1588" s="5" t="s">
        <v>30</v>
      </c>
      <c r="M1588" s="5">
        <v>56569</v>
      </c>
      <c r="N1588" s="5" t="s">
        <v>2903</v>
      </c>
      <c r="O1588" s="1" t="s">
        <v>2904</v>
      </c>
      <c r="P1588" s="1" t="s">
        <v>2792</v>
      </c>
      <c r="Q1588" s="1" t="s">
        <v>2793</v>
      </c>
      <c r="R1588" s="1" t="s">
        <v>26</v>
      </c>
      <c r="S1588" s="1" t="s">
        <v>31</v>
      </c>
      <c r="T1588" s="5">
        <v>176747</v>
      </c>
      <c r="U1588" s="1" t="s">
        <v>25</v>
      </c>
      <c r="V1588" s="1" t="s">
        <v>25</v>
      </c>
      <c r="W1588" s="1" t="s">
        <v>25</v>
      </c>
      <c r="X1588" s="1" t="s">
        <v>25</v>
      </c>
      <c r="Y1588" s="1" t="s">
        <v>25</v>
      </c>
      <c r="Z1588" s="1" t="s">
        <v>25</v>
      </c>
      <c r="AA1588" s="1" t="s">
        <v>25</v>
      </c>
      <c r="AB1588" s="1" t="s">
        <v>25</v>
      </c>
      <c r="AC1588" s="1" t="s">
        <v>4392</v>
      </c>
      <c r="AD1588" s="2">
        <v>0</v>
      </c>
      <c r="AE1588" s="2">
        <v>0</v>
      </c>
      <c r="AF1588" s="2">
        <v>8176</v>
      </c>
      <c r="AG1588" s="2">
        <v>2161601</v>
      </c>
      <c r="AH1588" s="2">
        <v>234318</v>
      </c>
      <c r="AI1588" s="2">
        <v>215573</v>
      </c>
      <c r="AJ1588" s="2">
        <v>0</v>
      </c>
      <c r="AK1588" s="2">
        <v>0</v>
      </c>
      <c r="AL1588" s="25">
        <f>VLOOKUP(H1588,Tabla3[[#All],[Comuna]:[Codigo Comuna]],2,FALSE)</f>
        <v>4301</v>
      </c>
      <c r="AM1588" s="28">
        <f>VLOOKUP(AL1588,Poblacion!E$1:G$347,3,FALSE)</f>
        <v>118696</v>
      </c>
      <c r="AN1588" s="28">
        <f>VLOOKUP(AL1588,Tabla4[[#All],[Código Comuna]:[Población 2025 estimada]],3,FALSE)</f>
        <v>125046</v>
      </c>
      <c r="AO1588" s="26">
        <f>VLOOKUP(AL1588,Pobreza!B$1:E$346,4,FALSE)</f>
        <v>0.17968086276504611</v>
      </c>
    </row>
    <row r="1589" spans="1:41" ht="36" x14ac:dyDescent="0.25">
      <c r="A1589" s="5">
        <v>1950</v>
      </c>
      <c r="B1589" s="5" t="s">
        <v>2782</v>
      </c>
      <c r="C1589" s="5" t="s">
        <v>2782</v>
      </c>
      <c r="D1589" s="1" t="s">
        <v>2783</v>
      </c>
      <c r="E1589" s="1" t="s">
        <v>47</v>
      </c>
      <c r="F1589" s="1" t="str">
        <f t="shared" si="24"/>
        <v>COQUIMBO</v>
      </c>
      <c r="G1589" s="1" t="s">
        <v>236</v>
      </c>
      <c r="H1589" s="1" t="s">
        <v>240</v>
      </c>
      <c r="I1589" s="5" t="s">
        <v>4912</v>
      </c>
      <c r="J1589" s="5">
        <v>359</v>
      </c>
      <c r="K1589" s="5" t="s">
        <v>20</v>
      </c>
      <c r="L1589" s="5" t="s">
        <v>32</v>
      </c>
      <c r="M1589" s="5">
        <v>56569</v>
      </c>
      <c r="N1589" s="5" t="s">
        <v>2903</v>
      </c>
      <c r="O1589" s="1" t="s">
        <v>2904</v>
      </c>
      <c r="P1589" s="1" t="s">
        <v>2792</v>
      </c>
      <c r="Q1589" s="1" t="s">
        <v>2793</v>
      </c>
      <c r="R1589" s="1" t="s">
        <v>26</v>
      </c>
      <c r="S1589" s="1" t="s">
        <v>33</v>
      </c>
      <c r="T1589" s="5">
        <v>176749</v>
      </c>
      <c r="U1589" s="1" t="s">
        <v>25</v>
      </c>
      <c r="V1589" s="1" t="s">
        <v>25</v>
      </c>
      <c r="W1589" s="1" t="s">
        <v>25</v>
      </c>
      <c r="X1589" s="1" t="s">
        <v>25</v>
      </c>
      <c r="Y1589" s="1" t="s">
        <v>25</v>
      </c>
      <c r="Z1589" s="1" t="s">
        <v>25</v>
      </c>
      <c r="AA1589" s="1" t="s">
        <v>25</v>
      </c>
      <c r="AB1589" s="1" t="s">
        <v>25</v>
      </c>
      <c r="AC1589" s="1" t="s">
        <v>4392</v>
      </c>
      <c r="AD1589" s="2">
        <v>0</v>
      </c>
      <c r="AE1589" s="2">
        <v>0</v>
      </c>
      <c r="AF1589" s="2">
        <v>72</v>
      </c>
      <c r="AG1589" s="2">
        <v>1031000</v>
      </c>
      <c r="AH1589" s="2">
        <v>1569932</v>
      </c>
      <c r="AI1589" s="2">
        <v>2155727</v>
      </c>
      <c r="AJ1589" s="2">
        <v>0</v>
      </c>
      <c r="AK1589" s="2">
        <v>0</v>
      </c>
      <c r="AL1589" s="25">
        <f>VLOOKUP(H1589,Tabla3[[#All],[Comuna]:[Codigo Comuna]],2,FALSE)</f>
        <v>4301</v>
      </c>
      <c r="AM1589" s="28">
        <f>VLOOKUP(AL1589,Poblacion!E$1:G$347,3,FALSE)</f>
        <v>118696</v>
      </c>
      <c r="AN1589" s="28">
        <f>VLOOKUP(AL1589,Tabla4[[#All],[Código Comuna]:[Población 2025 estimada]],3,FALSE)</f>
        <v>125046</v>
      </c>
      <c r="AO1589" s="26">
        <f>VLOOKUP(AL1589,Pobreza!B$1:E$346,4,FALSE)</f>
        <v>0.17968086276504611</v>
      </c>
    </row>
    <row r="1590" spans="1:41" ht="60" x14ac:dyDescent="0.25">
      <c r="A1590" s="5">
        <v>1953</v>
      </c>
      <c r="B1590" s="5" t="s">
        <v>2782</v>
      </c>
      <c r="C1590" s="5" t="s">
        <v>2782</v>
      </c>
      <c r="D1590" s="1" t="s">
        <v>2783</v>
      </c>
      <c r="E1590" s="1" t="s">
        <v>47</v>
      </c>
      <c r="F1590" s="1" t="str">
        <f t="shared" si="24"/>
        <v>COQUIMBO</v>
      </c>
      <c r="G1590" s="1" t="s">
        <v>236</v>
      </c>
      <c r="H1590" s="1" t="s">
        <v>2907</v>
      </c>
      <c r="I1590" s="5" t="s">
        <v>4911</v>
      </c>
      <c r="J1590" s="5">
        <v>120</v>
      </c>
      <c r="K1590" s="5" t="s">
        <v>20</v>
      </c>
      <c r="L1590" s="5" t="s">
        <v>30</v>
      </c>
      <c r="M1590" s="5">
        <v>57004</v>
      </c>
      <c r="N1590" s="5" t="s">
        <v>2905</v>
      </c>
      <c r="O1590" s="1" t="s">
        <v>2906</v>
      </c>
      <c r="P1590" s="1" t="s">
        <v>2809</v>
      </c>
      <c r="Q1590" s="1" t="s">
        <v>2798</v>
      </c>
      <c r="R1590" s="1" t="s">
        <v>26</v>
      </c>
      <c r="S1590" s="1" t="s">
        <v>31</v>
      </c>
      <c r="T1590" s="5">
        <v>177627</v>
      </c>
      <c r="U1590" s="1" t="s">
        <v>25</v>
      </c>
      <c r="V1590" s="1" t="s">
        <v>25</v>
      </c>
      <c r="W1590" s="1" t="s">
        <v>25</v>
      </c>
      <c r="X1590" s="1" t="s">
        <v>25</v>
      </c>
      <c r="Y1590" s="1" t="s">
        <v>25</v>
      </c>
      <c r="Z1590" s="1" t="s">
        <v>25</v>
      </c>
      <c r="AA1590" s="1" t="s">
        <v>25</v>
      </c>
      <c r="AB1590" s="1" t="s">
        <v>25</v>
      </c>
      <c r="AC1590" s="1" t="s">
        <v>4392</v>
      </c>
      <c r="AD1590" s="2">
        <v>0</v>
      </c>
      <c r="AE1590" s="2">
        <v>434081.91600000003</v>
      </c>
      <c r="AF1590" s="2">
        <v>830390</v>
      </c>
      <c r="AG1590" s="2">
        <v>0</v>
      </c>
      <c r="AH1590" s="2">
        <v>30930</v>
      </c>
      <c r="AI1590" s="2">
        <v>0</v>
      </c>
      <c r="AJ1590" s="2">
        <v>0</v>
      </c>
      <c r="AK1590" s="2">
        <v>0</v>
      </c>
      <c r="AL1590" s="25" t="e">
        <f>VLOOKUP(H1590,Tabla3[[#All],[Comuna]:[Codigo Comuna]],2,FALSE)</f>
        <v>#N/A</v>
      </c>
      <c r="AM1590" s="28" t="e">
        <f>VLOOKUP(AL1590,Poblacion!E$1:G$347,3,FALSE)</f>
        <v>#N/A</v>
      </c>
      <c r="AN1590" s="28" t="e">
        <f>VLOOKUP(AL1590,Tabla4[[#All],[Código Comuna]:[Población 2025 estimada]],3,FALSE)</f>
        <v>#N/A</v>
      </c>
      <c r="AO1590" s="26" t="e">
        <f>VLOOKUP(AL1590,Pobreza!B$1:E$346,4,FALSE)</f>
        <v>#N/A</v>
      </c>
    </row>
    <row r="1591" spans="1:41" ht="72" x14ac:dyDescent="0.25">
      <c r="A1591" s="5">
        <v>1954</v>
      </c>
      <c r="B1591" s="5" t="s">
        <v>2782</v>
      </c>
      <c r="C1591" s="5" t="s">
        <v>2782</v>
      </c>
      <c r="D1591" s="1" t="s">
        <v>2783</v>
      </c>
      <c r="E1591" s="1" t="s">
        <v>47</v>
      </c>
      <c r="F1591" s="1" t="str">
        <f t="shared" si="24"/>
        <v>COQUIMBO</v>
      </c>
      <c r="G1591" s="1" t="s">
        <v>49</v>
      </c>
      <c r="H1591" s="1" t="s">
        <v>2910</v>
      </c>
      <c r="I1591" s="5" t="s">
        <v>4911</v>
      </c>
      <c r="J1591" s="5">
        <v>119</v>
      </c>
      <c r="K1591" s="5" t="s">
        <v>20</v>
      </c>
      <c r="L1591" s="5" t="s">
        <v>30</v>
      </c>
      <c r="M1591" s="5">
        <v>57059</v>
      </c>
      <c r="N1591" s="5" t="s">
        <v>2908</v>
      </c>
      <c r="O1591" s="1" t="s">
        <v>2909</v>
      </c>
      <c r="P1591" s="1" t="s">
        <v>2809</v>
      </c>
      <c r="Q1591" s="1" t="s">
        <v>2798</v>
      </c>
      <c r="R1591" s="1" t="s">
        <v>26</v>
      </c>
      <c r="S1591" s="1" t="s">
        <v>31</v>
      </c>
      <c r="T1591" s="5">
        <v>177785</v>
      </c>
      <c r="U1591" s="1" t="s">
        <v>25</v>
      </c>
      <c r="V1591" s="1" t="s">
        <v>25</v>
      </c>
      <c r="W1591" s="1" t="s">
        <v>25</v>
      </c>
      <c r="X1591" s="1" t="s">
        <v>25</v>
      </c>
      <c r="Y1591" s="1" t="s">
        <v>25</v>
      </c>
      <c r="Z1591" s="1" t="s">
        <v>25</v>
      </c>
      <c r="AA1591" s="1" t="s">
        <v>25</v>
      </c>
      <c r="AB1591" s="1" t="s">
        <v>25</v>
      </c>
      <c r="AC1591" s="1" t="s">
        <v>4392</v>
      </c>
      <c r="AD1591" s="2">
        <v>0</v>
      </c>
      <c r="AE1591" s="2">
        <v>993356.027</v>
      </c>
      <c r="AF1591" s="2">
        <v>244710</v>
      </c>
      <c r="AG1591" s="2">
        <v>0</v>
      </c>
      <c r="AH1591" s="2">
        <v>278370</v>
      </c>
      <c r="AI1591" s="2">
        <v>0</v>
      </c>
      <c r="AJ1591" s="2">
        <v>0</v>
      </c>
      <c r="AK1591" s="2">
        <v>0</v>
      </c>
      <c r="AL1591" s="25" t="e">
        <f>VLOOKUP(H1591,Tabla3[[#All],[Comuna]:[Codigo Comuna]],2,FALSE)</f>
        <v>#N/A</v>
      </c>
      <c r="AM1591" s="28" t="e">
        <f>VLOOKUP(AL1591,Poblacion!E$1:G$347,3,FALSE)</f>
        <v>#N/A</v>
      </c>
      <c r="AN1591" s="28" t="e">
        <f>VLOOKUP(AL1591,Tabla4[[#All],[Código Comuna]:[Población 2025 estimada]],3,FALSE)</f>
        <v>#N/A</v>
      </c>
      <c r="AO1591" s="26" t="e">
        <f>VLOOKUP(AL1591,Pobreza!B$1:E$346,4,FALSE)</f>
        <v>#N/A</v>
      </c>
    </row>
    <row r="1592" spans="1:41" ht="108" x14ac:dyDescent="0.25">
      <c r="A1592" s="5">
        <v>1955</v>
      </c>
      <c r="B1592" s="5" t="s">
        <v>2782</v>
      </c>
      <c r="C1592" s="5" t="s">
        <v>2782</v>
      </c>
      <c r="D1592" s="1" t="s">
        <v>2783</v>
      </c>
      <c r="E1592" s="1" t="s">
        <v>47</v>
      </c>
      <c r="F1592" s="1" t="str">
        <f t="shared" si="24"/>
        <v>COQUIMBO</v>
      </c>
      <c r="G1592" s="1" t="s">
        <v>49</v>
      </c>
      <c r="H1592" s="1" t="s">
        <v>904</v>
      </c>
      <c r="I1592" s="5" t="s">
        <v>4911</v>
      </c>
      <c r="J1592" s="5">
        <v>121</v>
      </c>
      <c r="K1592" s="5" t="s">
        <v>20</v>
      </c>
      <c r="L1592" s="5" t="s">
        <v>21</v>
      </c>
      <c r="M1592" s="5">
        <v>57349</v>
      </c>
      <c r="N1592" s="5" t="s">
        <v>2911</v>
      </c>
      <c r="O1592" s="1" t="s">
        <v>2912</v>
      </c>
      <c r="P1592" s="1" t="s">
        <v>2786</v>
      </c>
      <c r="Q1592" s="1" t="s">
        <v>2786</v>
      </c>
      <c r="R1592" s="1" t="s">
        <v>26</v>
      </c>
      <c r="S1592" s="1" t="s">
        <v>42</v>
      </c>
      <c r="T1592" s="5">
        <v>178576</v>
      </c>
      <c r="U1592" s="1" t="s">
        <v>25</v>
      </c>
      <c r="V1592" s="1" t="s">
        <v>25</v>
      </c>
      <c r="W1592" s="1" t="s">
        <v>25</v>
      </c>
      <c r="X1592" s="1" t="s">
        <v>25</v>
      </c>
      <c r="Y1592" s="1" t="s">
        <v>25</v>
      </c>
      <c r="Z1592" s="1" t="s">
        <v>25</v>
      </c>
      <c r="AA1592" s="1" t="s">
        <v>86</v>
      </c>
      <c r="AB1592" s="1" t="s">
        <v>25</v>
      </c>
      <c r="AC1592" s="1" t="s">
        <v>4392</v>
      </c>
      <c r="AD1592" s="2">
        <v>0</v>
      </c>
      <c r="AE1592" s="2">
        <v>92491</v>
      </c>
      <c r="AF1592" s="2">
        <v>106007</v>
      </c>
      <c r="AG1592" s="2">
        <v>0</v>
      </c>
      <c r="AH1592" s="2">
        <v>140591</v>
      </c>
      <c r="AI1592" s="2">
        <v>9373</v>
      </c>
      <c r="AJ1592" s="2">
        <v>0</v>
      </c>
      <c r="AK1592" s="2">
        <v>0</v>
      </c>
      <c r="AL1592" s="25">
        <f>VLOOKUP(H1592,Tabla3[[#All],[Comuna]:[Codigo Comuna]],2,FALSE)</f>
        <v>4106</v>
      </c>
      <c r="AM1592" s="28">
        <f>VLOOKUP(AL1592,Poblacion!E$1:G$347,3,FALSE)</f>
        <v>28047</v>
      </c>
      <c r="AN1592" s="28">
        <f>VLOOKUP(AL1592,Tabla4[[#All],[Código Comuna]:[Población 2025 estimada]],3,FALSE)</f>
        <v>30703</v>
      </c>
      <c r="AO1592" s="26">
        <f>VLOOKUP(AL1592,Pobreza!B$1:E$346,4,FALSE)</f>
        <v>0.19465134058635611</v>
      </c>
    </row>
    <row r="1593" spans="1:41" ht="108" x14ac:dyDescent="0.25">
      <c r="A1593" s="5">
        <v>1956</v>
      </c>
      <c r="B1593" s="5" t="s">
        <v>2782</v>
      </c>
      <c r="C1593" s="5" t="s">
        <v>2782</v>
      </c>
      <c r="D1593" s="1" t="s">
        <v>2783</v>
      </c>
      <c r="E1593" s="1" t="s">
        <v>47</v>
      </c>
      <c r="F1593" s="1" t="str">
        <f t="shared" si="24"/>
        <v>COQUIMBO</v>
      </c>
      <c r="G1593" s="1" t="s">
        <v>49</v>
      </c>
      <c r="H1593" s="1" t="s">
        <v>904</v>
      </c>
      <c r="I1593" s="5" t="s">
        <v>4911</v>
      </c>
      <c r="J1593" s="5">
        <v>121</v>
      </c>
      <c r="K1593" s="5" t="s">
        <v>20</v>
      </c>
      <c r="L1593" s="5" t="s">
        <v>30</v>
      </c>
      <c r="M1593" s="5">
        <v>57349</v>
      </c>
      <c r="N1593" s="5" t="s">
        <v>2911</v>
      </c>
      <c r="O1593" s="1" t="s">
        <v>2912</v>
      </c>
      <c r="P1593" s="1" t="s">
        <v>2786</v>
      </c>
      <c r="Q1593" s="1" t="s">
        <v>2786</v>
      </c>
      <c r="R1593" s="1" t="s">
        <v>26</v>
      </c>
      <c r="S1593" s="1" t="s">
        <v>31</v>
      </c>
      <c r="T1593" s="5">
        <v>178575</v>
      </c>
      <c r="U1593" s="1" t="s">
        <v>25</v>
      </c>
      <c r="V1593" s="1" t="s">
        <v>25</v>
      </c>
      <c r="W1593" s="1" t="s">
        <v>25</v>
      </c>
      <c r="X1593" s="1" t="s">
        <v>25</v>
      </c>
      <c r="Y1593" s="1" t="s">
        <v>25</v>
      </c>
      <c r="Z1593" s="1" t="s">
        <v>25</v>
      </c>
      <c r="AA1593" s="1" t="s">
        <v>86</v>
      </c>
      <c r="AB1593" s="1" t="s">
        <v>25</v>
      </c>
      <c r="AC1593" s="1" t="s">
        <v>4392</v>
      </c>
      <c r="AD1593" s="2">
        <v>0</v>
      </c>
      <c r="AE1593" s="2">
        <v>1060300</v>
      </c>
      <c r="AF1593" s="2">
        <v>355684</v>
      </c>
      <c r="AG1593" s="2">
        <v>0</v>
      </c>
      <c r="AH1593" s="2">
        <v>1405909</v>
      </c>
      <c r="AI1593" s="2">
        <v>93727</v>
      </c>
      <c r="AJ1593" s="2">
        <v>0</v>
      </c>
      <c r="AK1593" s="2">
        <v>0</v>
      </c>
      <c r="AL1593" s="25">
        <f>VLOOKUP(H1593,Tabla3[[#All],[Comuna]:[Codigo Comuna]],2,FALSE)</f>
        <v>4106</v>
      </c>
      <c r="AM1593" s="28">
        <f>VLOOKUP(AL1593,Poblacion!E$1:G$347,3,FALSE)</f>
        <v>28047</v>
      </c>
      <c r="AN1593" s="28">
        <f>VLOOKUP(AL1593,Tabla4[[#All],[Código Comuna]:[Población 2025 estimada]],3,FALSE)</f>
        <v>30703</v>
      </c>
      <c r="AO1593" s="26">
        <f>VLOOKUP(AL1593,Pobreza!B$1:E$346,4,FALSE)</f>
        <v>0.19465134058635611</v>
      </c>
    </row>
    <row r="1594" spans="1:41" ht="36" x14ac:dyDescent="0.25">
      <c r="A1594" s="5">
        <v>1957</v>
      </c>
      <c r="B1594" s="5" t="s">
        <v>2782</v>
      </c>
      <c r="C1594" s="5" t="s">
        <v>2782</v>
      </c>
      <c r="D1594" s="1" t="s">
        <v>2783</v>
      </c>
      <c r="E1594" s="1" t="s">
        <v>47</v>
      </c>
      <c r="F1594" s="1" t="str">
        <f t="shared" si="24"/>
        <v>COQUIMBO</v>
      </c>
      <c r="G1594" s="1" t="s">
        <v>917</v>
      </c>
      <c r="H1594" s="1" t="s">
        <v>2915</v>
      </c>
      <c r="I1594" s="5" t="s">
        <v>4911</v>
      </c>
      <c r="J1594" s="5">
        <v>117</v>
      </c>
      <c r="K1594" s="5" t="s">
        <v>20</v>
      </c>
      <c r="L1594" s="5" t="s">
        <v>30</v>
      </c>
      <c r="M1594" s="5">
        <v>57215</v>
      </c>
      <c r="N1594" s="5" t="s">
        <v>2913</v>
      </c>
      <c r="O1594" s="1" t="s">
        <v>2914</v>
      </c>
      <c r="P1594" s="1" t="s">
        <v>2809</v>
      </c>
      <c r="Q1594" s="1" t="s">
        <v>2798</v>
      </c>
      <c r="R1594" s="1" t="s">
        <v>26</v>
      </c>
      <c r="S1594" s="1" t="s">
        <v>31</v>
      </c>
      <c r="T1594" s="5">
        <v>178121</v>
      </c>
      <c r="U1594" s="1" t="s">
        <v>25</v>
      </c>
      <c r="V1594" s="1" t="s">
        <v>25</v>
      </c>
      <c r="W1594" s="1" t="s">
        <v>25</v>
      </c>
      <c r="X1594" s="1" t="s">
        <v>25</v>
      </c>
      <c r="Y1594" s="1" t="s">
        <v>25</v>
      </c>
      <c r="Z1594" s="1" t="s">
        <v>25</v>
      </c>
      <c r="AA1594" s="1" t="s">
        <v>25</v>
      </c>
      <c r="AB1594" s="1" t="s">
        <v>25</v>
      </c>
      <c r="AC1594" s="1" t="s">
        <v>4392</v>
      </c>
      <c r="AD1594" s="2">
        <v>0</v>
      </c>
      <c r="AE1594" s="2">
        <v>20.312999999999999</v>
      </c>
      <c r="AF1594" s="2">
        <v>757432</v>
      </c>
      <c r="AG1594" s="2">
        <v>0</v>
      </c>
      <c r="AH1594" s="2">
        <v>82480</v>
      </c>
      <c r="AI1594" s="2">
        <v>0</v>
      </c>
      <c r="AJ1594" s="2">
        <v>0</v>
      </c>
      <c r="AK1594" s="2">
        <v>0</v>
      </c>
      <c r="AL1594" s="25" t="e">
        <f>VLOOKUP(H1594,Tabla3[[#All],[Comuna]:[Codigo Comuna]],2,FALSE)</f>
        <v>#N/A</v>
      </c>
      <c r="AM1594" s="28" t="e">
        <f>VLOOKUP(AL1594,Poblacion!E$1:G$347,3,FALSE)</f>
        <v>#N/A</v>
      </c>
      <c r="AN1594" s="28" t="e">
        <f>VLOOKUP(AL1594,Tabla4[[#All],[Código Comuna]:[Población 2025 estimada]],3,FALSE)</f>
        <v>#N/A</v>
      </c>
      <c r="AO1594" s="26" t="e">
        <f>VLOOKUP(AL1594,Pobreza!B$1:E$346,4,FALSE)</f>
        <v>#N/A</v>
      </c>
    </row>
    <row r="1595" spans="1:41" ht="24" x14ac:dyDescent="0.25">
      <c r="A1595" s="5">
        <v>1958</v>
      </c>
      <c r="B1595" s="5" t="s">
        <v>2782</v>
      </c>
      <c r="C1595" s="5" t="s">
        <v>2782</v>
      </c>
      <c r="D1595" s="1" t="s">
        <v>2783</v>
      </c>
      <c r="E1595" s="1" t="s">
        <v>47</v>
      </c>
      <c r="F1595" s="1" t="str">
        <f t="shared" si="24"/>
        <v>COQUIMBO</v>
      </c>
      <c r="G1595" s="1" t="s">
        <v>236</v>
      </c>
      <c r="H1595" s="1" t="s">
        <v>240</v>
      </c>
      <c r="I1595" s="5" t="s">
        <v>4911</v>
      </c>
      <c r="J1595" s="5">
        <v>130</v>
      </c>
      <c r="K1595" s="5" t="s">
        <v>20</v>
      </c>
      <c r="L1595" s="5" t="s">
        <v>30</v>
      </c>
      <c r="M1595" s="5">
        <v>57298</v>
      </c>
      <c r="N1595" s="5" t="s">
        <v>2916</v>
      </c>
      <c r="O1595" s="1" t="s">
        <v>2917</v>
      </c>
      <c r="P1595" s="1" t="s">
        <v>2809</v>
      </c>
      <c r="Q1595" s="1" t="s">
        <v>2798</v>
      </c>
      <c r="R1595" s="1" t="s">
        <v>26</v>
      </c>
      <c r="S1595" s="1" t="s">
        <v>31</v>
      </c>
      <c r="T1595" s="5">
        <v>178331</v>
      </c>
      <c r="U1595" s="1" t="s">
        <v>25</v>
      </c>
      <c r="V1595" s="1" t="s">
        <v>25</v>
      </c>
      <c r="W1595" s="1" t="s">
        <v>25</v>
      </c>
      <c r="X1595" s="1" t="s">
        <v>25</v>
      </c>
      <c r="Y1595" s="1" t="s">
        <v>25</v>
      </c>
      <c r="Z1595" s="1" t="s">
        <v>25</v>
      </c>
      <c r="AA1595" s="1" t="s">
        <v>25</v>
      </c>
      <c r="AB1595" s="1" t="s">
        <v>25</v>
      </c>
      <c r="AC1595" s="1" t="s">
        <v>4392</v>
      </c>
      <c r="AD1595" s="2">
        <v>0</v>
      </c>
      <c r="AE1595" s="2">
        <v>1010662.806</v>
      </c>
      <c r="AF1595" s="2">
        <v>61507</v>
      </c>
      <c r="AG1595" s="2">
        <v>0</v>
      </c>
      <c r="AH1595" s="2">
        <v>742320</v>
      </c>
      <c r="AI1595" s="2">
        <v>0</v>
      </c>
      <c r="AJ1595" s="2">
        <v>0</v>
      </c>
      <c r="AK1595" s="2">
        <v>0</v>
      </c>
      <c r="AL1595" s="25">
        <f>VLOOKUP(H1595,Tabla3[[#All],[Comuna]:[Codigo Comuna]],2,FALSE)</f>
        <v>4301</v>
      </c>
      <c r="AM1595" s="28">
        <f>VLOOKUP(AL1595,Poblacion!E$1:G$347,3,FALSE)</f>
        <v>118696</v>
      </c>
      <c r="AN1595" s="28">
        <f>VLOOKUP(AL1595,Tabla4[[#All],[Código Comuna]:[Población 2025 estimada]],3,FALSE)</f>
        <v>125046</v>
      </c>
      <c r="AO1595" s="26">
        <f>VLOOKUP(AL1595,Pobreza!B$1:E$346,4,FALSE)</f>
        <v>0.17968086276504611</v>
      </c>
    </row>
    <row r="1596" spans="1:41" ht="36" x14ac:dyDescent="0.25">
      <c r="A1596" s="5">
        <v>1961</v>
      </c>
      <c r="B1596" s="5" t="s">
        <v>2782</v>
      </c>
      <c r="C1596" s="5" t="s">
        <v>2782</v>
      </c>
      <c r="D1596" s="1" t="s">
        <v>2783</v>
      </c>
      <c r="E1596" s="1" t="s">
        <v>47</v>
      </c>
      <c r="F1596" s="1" t="str">
        <f t="shared" si="24"/>
        <v>COQUIMBO</v>
      </c>
      <c r="G1596" s="1" t="s">
        <v>127</v>
      </c>
      <c r="H1596" s="1" t="s">
        <v>122</v>
      </c>
      <c r="I1596" s="5" t="s">
        <v>4912</v>
      </c>
      <c r="J1596" s="5">
        <v>360</v>
      </c>
      <c r="K1596" s="5" t="s">
        <v>20</v>
      </c>
      <c r="L1596" s="5" t="s">
        <v>21</v>
      </c>
      <c r="M1596" s="5">
        <v>49870</v>
      </c>
      <c r="N1596" s="5" t="s">
        <v>2918</v>
      </c>
      <c r="O1596" s="1" t="s">
        <v>2919</v>
      </c>
      <c r="P1596" s="1" t="s">
        <v>2806</v>
      </c>
      <c r="Q1596" s="1" t="s">
        <v>2793</v>
      </c>
      <c r="R1596" s="1" t="s">
        <v>250</v>
      </c>
      <c r="S1596" s="1" t="s">
        <v>42</v>
      </c>
      <c r="T1596" s="5">
        <v>182255</v>
      </c>
      <c r="U1596" s="1" t="s">
        <v>25</v>
      </c>
      <c r="V1596" s="1" t="s">
        <v>25</v>
      </c>
      <c r="W1596" s="1" t="s">
        <v>25</v>
      </c>
      <c r="X1596" s="1" t="s">
        <v>25</v>
      </c>
      <c r="Y1596" s="1" t="s">
        <v>25</v>
      </c>
      <c r="Z1596" s="1" t="s">
        <v>25</v>
      </c>
      <c r="AA1596" s="1" t="s">
        <v>25</v>
      </c>
      <c r="AB1596" s="1" t="s">
        <v>25</v>
      </c>
      <c r="AC1596" s="1" t="s">
        <v>4392</v>
      </c>
      <c r="AD1596" s="2">
        <v>0</v>
      </c>
      <c r="AE1596" s="2">
        <v>0</v>
      </c>
      <c r="AF1596" s="2">
        <v>2062</v>
      </c>
      <c r="AG1596" s="2">
        <v>103100</v>
      </c>
      <c r="AH1596" s="2">
        <v>206200</v>
      </c>
      <c r="AI1596" s="2">
        <v>0</v>
      </c>
      <c r="AJ1596" s="2">
        <v>0</v>
      </c>
      <c r="AK1596" s="2">
        <v>0</v>
      </c>
      <c r="AL1596" s="25" t="e">
        <f>VLOOKUP(H1596,Tabla3[[#All],[Comuna]:[Codigo Comuna]],2,FALSE)</f>
        <v>#N/A</v>
      </c>
      <c r="AM1596" s="28" t="e">
        <f>VLOOKUP(AL1596,Poblacion!E$1:G$347,3,FALSE)</f>
        <v>#N/A</v>
      </c>
      <c r="AN1596" s="28" t="e">
        <f>VLOOKUP(AL1596,Tabla4[[#All],[Código Comuna]:[Población 2025 estimada]],3,FALSE)</f>
        <v>#N/A</v>
      </c>
      <c r="AO1596" s="26" t="e">
        <f>VLOOKUP(AL1596,Pobreza!B$1:E$346,4,FALSE)</f>
        <v>#N/A</v>
      </c>
    </row>
    <row r="1597" spans="1:41" ht="36" x14ac:dyDescent="0.25">
      <c r="A1597" s="5">
        <v>1959</v>
      </c>
      <c r="B1597" s="5" t="s">
        <v>2782</v>
      </c>
      <c r="C1597" s="5" t="s">
        <v>2782</v>
      </c>
      <c r="D1597" s="1" t="s">
        <v>2783</v>
      </c>
      <c r="E1597" s="1" t="s">
        <v>47</v>
      </c>
      <c r="F1597" s="1" t="str">
        <f t="shared" si="24"/>
        <v>COQUIMBO</v>
      </c>
      <c r="G1597" s="1" t="s">
        <v>127</v>
      </c>
      <c r="H1597" s="1" t="s">
        <v>122</v>
      </c>
      <c r="I1597" s="5" t="s">
        <v>4912</v>
      </c>
      <c r="J1597" s="5">
        <v>360</v>
      </c>
      <c r="K1597" s="5" t="s">
        <v>20</v>
      </c>
      <c r="L1597" s="5" t="s">
        <v>21</v>
      </c>
      <c r="M1597" s="5">
        <v>49870</v>
      </c>
      <c r="N1597" s="5" t="s">
        <v>2918</v>
      </c>
      <c r="O1597" s="1" t="s">
        <v>2919</v>
      </c>
      <c r="P1597" s="1" t="s">
        <v>2806</v>
      </c>
      <c r="Q1597" s="1" t="s">
        <v>2793</v>
      </c>
      <c r="R1597" s="1" t="s">
        <v>250</v>
      </c>
      <c r="S1597" s="1" t="s">
        <v>346</v>
      </c>
      <c r="T1597" s="5">
        <v>182253</v>
      </c>
      <c r="U1597" s="1" t="s">
        <v>25</v>
      </c>
      <c r="V1597" s="1" t="s">
        <v>25</v>
      </c>
      <c r="W1597" s="1" t="s">
        <v>25</v>
      </c>
      <c r="X1597" s="1" t="s">
        <v>25</v>
      </c>
      <c r="Y1597" s="1" t="s">
        <v>25</v>
      </c>
      <c r="Z1597" s="1" t="s">
        <v>25</v>
      </c>
      <c r="AA1597" s="1" t="s">
        <v>25</v>
      </c>
      <c r="AB1597" s="1" t="s">
        <v>25</v>
      </c>
      <c r="AC1597" s="1" t="s">
        <v>4392</v>
      </c>
      <c r="AD1597" s="2">
        <v>0</v>
      </c>
      <c r="AE1597" s="2">
        <v>0</v>
      </c>
      <c r="AF1597" s="2">
        <v>8176</v>
      </c>
      <c r="AG1597" s="2">
        <v>206200</v>
      </c>
      <c r="AH1597" s="2">
        <v>1649600</v>
      </c>
      <c r="AI1597" s="2">
        <v>0</v>
      </c>
      <c r="AJ1597" s="2">
        <v>0</v>
      </c>
      <c r="AK1597" s="2">
        <v>0</v>
      </c>
      <c r="AL1597" s="25" t="e">
        <f>VLOOKUP(H1597,Tabla3[[#All],[Comuna]:[Codigo Comuna]],2,FALSE)</f>
        <v>#N/A</v>
      </c>
      <c r="AM1597" s="28" t="e">
        <f>VLOOKUP(AL1597,Poblacion!E$1:G$347,3,FALSE)</f>
        <v>#N/A</v>
      </c>
      <c r="AN1597" s="28" t="e">
        <f>VLOOKUP(AL1597,Tabla4[[#All],[Código Comuna]:[Población 2025 estimada]],3,FALSE)</f>
        <v>#N/A</v>
      </c>
      <c r="AO1597" s="26" t="e">
        <f>VLOOKUP(AL1597,Pobreza!B$1:E$346,4,FALSE)</f>
        <v>#N/A</v>
      </c>
    </row>
    <row r="1598" spans="1:41" ht="36" x14ac:dyDescent="0.25">
      <c r="A1598" s="5">
        <v>1960</v>
      </c>
      <c r="B1598" s="5" t="s">
        <v>2782</v>
      </c>
      <c r="C1598" s="5" t="s">
        <v>2782</v>
      </c>
      <c r="D1598" s="1" t="s">
        <v>2783</v>
      </c>
      <c r="E1598" s="1" t="s">
        <v>47</v>
      </c>
      <c r="F1598" s="1" t="str">
        <f t="shared" si="24"/>
        <v>COQUIMBO</v>
      </c>
      <c r="G1598" s="1" t="s">
        <v>127</v>
      </c>
      <c r="H1598" s="1" t="s">
        <v>122</v>
      </c>
      <c r="I1598" s="5" t="s">
        <v>4912</v>
      </c>
      <c r="J1598" s="5">
        <v>360</v>
      </c>
      <c r="K1598" s="5" t="s">
        <v>20</v>
      </c>
      <c r="L1598" s="5" t="s">
        <v>32</v>
      </c>
      <c r="M1598" s="5">
        <v>49870</v>
      </c>
      <c r="N1598" s="5" t="s">
        <v>2918</v>
      </c>
      <c r="O1598" s="1" t="s">
        <v>2919</v>
      </c>
      <c r="P1598" s="1" t="s">
        <v>2806</v>
      </c>
      <c r="Q1598" s="1" t="s">
        <v>2793</v>
      </c>
      <c r="R1598" s="1" t="s">
        <v>250</v>
      </c>
      <c r="S1598" s="1" t="s">
        <v>33</v>
      </c>
      <c r="T1598" s="5">
        <v>182256</v>
      </c>
      <c r="U1598" s="1" t="s">
        <v>25</v>
      </c>
      <c r="V1598" s="1" t="s">
        <v>25</v>
      </c>
      <c r="W1598" s="1" t="s">
        <v>25</v>
      </c>
      <c r="X1598" s="1" t="s">
        <v>25</v>
      </c>
      <c r="Y1598" s="1" t="s">
        <v>25</v>
      </c>
      <c r="Z1598" s="1" t="s">
        <v>25</v>
      </c>
      <c r="AA1598" s="1" t="s">
        <v>25</v>
      </c>
      <c r="AB1598" s="1" t="s">
        <v>25</v>
      </c>
      <c r="AC1598" s="1" t="s">
        <v>4392</v>
      </c>
      <c r="AD1598" s="2">
        <v>0</v>
      </c>
      <c r="AE1598" s="2">
        <v>0</v>
      </c>
      <c r="AF1598" s="2">
        <v>72</v>
      </c>
      <c r="AG1598" s="2">
        <v>77325</v>
      </c>
      <c r="AH1598" s="2">
        <v>77325</v>
      </c>
      <c r="AI1598" s="2">
        <v>0</v>
      </c>
      <c r="AJ1598" s="2">
        <v>0</v>
      </c>
      <c r="AK1598" s="2">
        <v>0</v>
      </c>
      <c r="AL1598" s="25" t="e">
        <f>VLOOKUP(H1598,Tabla3[[#All],[Comuna]:[Codigo Comuna]],2,FALSE)</f>
        <v>#N/A</v>
      </c>
      <c r="AM1598" s="28" t="e">
        <f>VLOOKUP(AL1598,Poblacion!E$1:G$347,3,FALSE)</f>
        <v>#N/A</v>
      </c>
      <c r="AN1598" s="28" t="e">
        <f>VLOOKUP(AL1598,Tabla4[[#All],[Código Comuna]:[Población 2025 estimada]],3,FALSE)</f>
        <v>#N/A</v>
      </c>
      <c r="AO1598" s="26" t="e">
        <f>VLOOKUP(AL1598,Pobreza!B$1:E$346,4,FALSE)</f>
        <v>#N/A</v>
      </c>
    </row>
    <row r="1599" spans="1:41" ht="24" x14ac:dyDescent="0.25">
      <c r="A1599" s="5">
        <v>1962</v>
      </c>
      <c r="B1599" s="5" t="s">
        <v>2782</v>
      </c>
      <c r="C1599" s="5" t="s">
        <v>2782</v>
      </c>
      <c r="D1599" s="1" t="s">
        <v>2783</v>
      </c>
      <c r="E1599" s="1" t="s">
        <v>47</v>
      </c>
      <c r="F1599" s="1" t="str">
        <f t="shared" si="24"/>
        <v>COQUIMBO</v>
      </c>
      <c r="G1599" s="1" t="s">
        <v>127</v>
      </c>
      <c r="H1599" s="1" t="s">
        <v>122</v>
      </c>
      <c r="I1599" s="5" t="s">
        <v>4911</v>
      </c>
      <c r="J1599" s="5">
        <v>129</v>
      </c>
      <c r="K1599" s="5" t="s">
        <v>20</v>
      </c>
      <c r="L1599" s="5" t="s">
        <v>30</v>
      </c>
      <c r="M1599" s="5">
        <v>57345</v>
      </c>
      <c r="N1599" s="5" t="s">
        <v>2920</v>
      </c>
      <c r="O1599" s="1" t="s">
        <v>2921</v>
      </c>
      <c r="P1599" s="1" t="s">
        <v>2809</v>
      </c>
      <c r="Q1599" s="1" t="s">
        <v>2798</v>
      </c>
      <c r="R1599" s="1" t="s">
        <v>26</v>
      </c>
      <c r="S1599" s="1" t="s">
        <v>31</v>
      </c>
      <c r="T1599" s="5">
        <v>178570</v>
      </c>
      <c r="U1599" s="1" t="s">
        <v>25</v>
      </c>
      <c r="V1599" s="1" t="s">
        <v>25</v>
      </c>
      <c r="W1599" s="1" t="s">
        <v>25</v>
      </c>
      <c r="X1599" s="1" t="s">
        <v>25</v>
      </c>
      <c r="Y1599" s="1" t="s">
        <v>25</v>
      </c>
      <c r="Z1599" s="1" t="s">
        <v>25</v>
      </c>
      <c r="AA1599" s="1" t="s">
        <v>25</v>
      </c>
      <c r="AB1599" s="1" t="s">
        <v>25</v>
      </c>
      <c r="AC1599" s="1" t="s">
        <v>4392</v>
      </c>
      <c r="AD1599" s="2">
        <v>0</v>
      </c>
      <c r="AE1599" s="2">
        <v>1107018</v>
      </c>
      <c r="AF1599" s="2">
        <v>448606</v>
      </c>
      <c r="AG1599" s="2">
        <v>0</v>
      </c>
      <c r="AH1599" s="2">
        <v>1391850</v>
      </c>
      <c r="AI1599" s="2">
        <v>0</v>
      </c>
      <c r="AJ1599" s="2">
        <v>0</v>
      </c>
      <c r="AK1599" s="2">
        <v>0</v>
      </c>
      <c r="AL1599" s="25" t="e">
        <f>VLOOKUP(H1599,Tabla3[[#All],[Comuna]:[Codigo Comuna]],2,FALSE)</f>
        <v>#N/A</v>
      </c>
      <c r="AM1599" s="28" t="e">
        <f>VLOOKUP(AL1599,Poblacion!E$1:G$347,3,FALSE)</f>
        <v>#N/A</v>
      </c>
      <c r="AN1599" s="28" t="e">
        <f>VLOOKUP(AL1599,Tabla4[[#All],[Código Comuna]:[Población 2025 estimada]],3,FALSE)</f>
        <v>#N/A</v>
      </c>
      <c r="AO1599" s="26" t="e">
        <f>VLOOKUP(AL1599,Pobreza!B$1:E$346,4,FALSE)</f>
        <v>#N/A</v>
      </c>
    </row>
    <row r="1600" spans="1:41" ht="108" x14ac:dyDescent="0.25">
      <c r="A1600" s="5">
        <v>1963</v>
      </c>
      <c r="B1600" s="5" t="s">
        <v>2782</v>
      </c>
      <c r="C1600" s="5" t="s">
        <v>2782</v>
      </c>
      <c r="D1600" s="1" t="s">
        <v>2783</v>
      </c>
      <c r="E1600" s="1" t="s">
        <v>47</v>
      </c>
      <c r="F1600" s="1" t="str">
        <f t="shared" si="24"/>
        <v>COQUIMBO</v>
      </c>
      <c r="G1600" s="1" t="s">
        <v>236</v>
      </c>
      <c r="H1600" s="1" t="s">
        <v>2902</v>
      </c>
      <c r="I1600" s="5" t="s">
        <v>4911</v>
      </c>
      <c r="J1600" s="5">
        <v>114</v>
      </c>
      <c r="K1600" s="5" t="s">
        <v>20</v>
      </c>
      <c r="L1600" s="5" t="s">
        <v>21</v>
      </c>
      <c r="M1600" s="5">
        <v>57746</v>
      </c>
      <c r="N1600" s="5" t="s">
        <v>2922</v>
      </c>
      <c r="O1600" s="1" t="s">
        <v>2923</v>
      </c>
      <c r="P1600" s="1" t="s">
        <v>2786</v>
      </c>
      <c r="Q1600" s="1" t="s">
        <v>2786</v>
      </c>
      <c r="R1600" s="1" t="s">
        <v>26</v>
      </c>
      <c r="S1600" s="1" t="s">
        <v>27</v>
      </c>
      <c r="T1600" s="5">
        <v>179062</v>
      </c>
      <c r="U1600" s="1" t="s">
        <v>25</v>
      </c>
      <c r="V1600" s="1" t="s">
        <v>25</v>
      </c>
      <c r="W1600" s="1" t="s">
        <v>25</v>
      </c>
      <c r="X1600" s="1" t="s">
        <v>25</v>
      </c>
      <c r="Y1600" s="1" t="s">
        <v>25</v>
      </c>
      <c r="Z1600" s="1" t="s">
        <v>25</v>
      </c>
      <c r="AA1600" s="1" t="s">
        <v>86</v>
      </c>
      <c r="AB1600" s="1" t="s">
        <v>25</v>
      </c>
      <c r="AC1600" s="1" t="s">
        <v>4392</v>
      </c>
      <c r="AD1600" s="2">
        <v>0</v>
      </c>
      <c r="AE1600" s="2">
        <v>122565</v>
      </c>
      <c r="AF1600" s="2">
        <v>59143</v>
      </c>
      <c r="AG1600" s="2">
        <v>0</v>
      </c>
      <c r="AH1600" s="2">
        <v>0</v>
      </c>
      <c r="AI1600" s="2">
        <v>0</v>
      </c>
      <c r="AJ1600" s="2">
        <v>0</v>
      </c>
      <c r="AK1600" s="2">
        <v>0</v>
      </c>
      <c r="AL1600" s="25">
        <f>VLOOKUP(H1600,Tabla3[[#All],[Comuna]:[Codigo Comuna]],2,FALSE)</f>
        <v>4304</v>
      </c>
      <c r="AM1600" s="28">
        <f>VLOOKUP(AL1600,Poblacion!E$1:G$347,3,FALSE)</f>
        <v>12076</v>
      </c>
      <c r="AN1600" s="28">
        <f>VLOOKUP(AL1600,Tabla4[[#All],[Código Comuna]:[Población 2025 estimada]],3,FALSE)</f>
        <v>12585</v>
      </c>
      <c r="AO1600" s="26">
        <f>VLOOKUP(AL1600,Pobreza!B$1:E$346,4,FALSE)</f>
        <v>0.26772434637113313</v>
      </c>
    </row>
    <row r="1601" spans="1:41" ht="108" x14ac:dyDescent="0.25">
      <c r="A1601" s="5">
        <v>1964</v>
      </c>
      <c r="B1601" s="5" t="s">
        <v>2782</v>
      </c>
      <c r="C1601" s="5" t="s">
        <v>2782</v>
      </c>
      <c r="D1601" s="1" t="s">
        <v>2783</v>
      </c>
      <c r="E1601" s="1" t="s">
        <v>47</v>
      </c>
      <c r="F1601" s="1" t="str">
        <f t="shared" si="24"/>
        <v>COQUIMBO</v>
      </c>
      <c r="G1601" s="1" t="s">
        <v>236</v>
      </c>
      <c r="H1601" s="1" t="s">
        <v>2902</v>
      </c>
      <c r="I1601" s="5" t="s">
        <v>4911</v>
      </c>
      <c r="J1601" s="5">
        <v>114</v>
      </c>
      <c r="K1601" s="5" t="s">
        <v>20</v>
      </c>
      <c r="L1601" s="5" t="s">
        <v>30</v>
      </c>
      <c r="M1601" s="5">
        <v>57746</v>
      </c>
      <c r="N1601" s="5" t="s">
        <v>2922</v>
      </c>
      <c r="O1601" s="1" t="s">
        <v>2923</v>
      </c>
      <c r="P1601" s="1" t="s">
        <v>2786</v>
      </c>
      <c r="Q1601" s="1" t="s">
        <v>2786</v>
      </c>
      <c r="R1601" s="1" t="s">
        <v>26</v>
      </c>
      <c r="S1601" s="1" t="s">
        <v>31</v>
      </c>
      <c r="T1601" s="5">
        <v>179061</v>
      </c>
      <c r="U1601" s="1" t="s">
        <v>25</v>
      </c>
      <c r="V1601" s="1" t="s">
        <v>25</v>
      </c>
      <c r="W1601" s="1" t="s">
        <v>25</v>
      </c>
      <c r="X1601" s="1" t="s">
        <v>25</v>
      </c>
      <c r="Y1601" s="1" t="s">
        <v>25</v>
      </c>
      <c r="Z1601" s="1" t="s">
        <v>25</v>
      </c>
      <c r="AA1601" s="1" t="s">
        <v>86</v>
      </c>
      <c r="AB1601" s="1" t="s">
        <v>25</v>
      </c>
      <c r="AC1601" s="1" t="s">
        <v>4392</v>
      </c>
      <c r="AD1601" s="2">
        <v>0</v>
      </c>
      <c r="AE1601" s="2">
        <v>1227939</v>
      </c>
      <c r="AF1601" s="2">
        <v>234660</v>
      </c>
      <c r="AG1601" s="2">
        <v>0</v>
      </c>
      <c r="AH1601" s="2">
        <v>0</v>
      </c>
      <c r="AI1601" s="2">
        <v>0</v>
      </c>
      <c r="AJ1601" s="2">
        <v>0</v>
      </c>
      <c r="AK1601" s="2">
        <v>0</v>
      </c>
      <c r="AL1601" s="25">
        <f>VLOOKUP(H1601,Tabla3[[#All],[Comuna]:[Codigo Comuna]],2,FALSE)</f>
        <v>4304</v>
      </c>
      <c r="AM1601" s="28">
        <f>VLOOKUP(AL1601,Poblacion!E$1:G$347,3,FALSE)</f>
        <v>12076</v>
      </c>
      <c r="AN1601" s="28">
        <f>VLOOKUP(AL1601,Tabla4[[#All],[Código Comuna]:[Población 2025 estimada]],3,FALSE)</f>
        <v>12585</v>
      </c>
      <c r="AO1601" s="26">
        <f>VLOOKUP(AL1601,Pobreza!B$1:E$346,4,FALSE)</f>
        <v>0.26772434637113313</v>
      </c>
    </row>
    <row r="1602" spans="1:41" ht="36" x14ac:dyDescent="0.25">
      <c r="A1602" s="6"/>
      <c r="B1602" s="5" t="s">
        <v>2782</v>
      </c>
      <c r="C1602" s="5" t="s">
        <v>2782</v>
      </c>
      <c r="D1602" s="1" t="s">
        <v>2783</v>
      </c>
      <c r="E1602" s="1" t="s">
        <v>47</v>
      </c>
      <c r="F1602" s="1" t="str">
        <f t="shared" si="24"/>
        <v>COQUIMBO</v>
      </c>
      <c r="G1602" s="1" t="s">
        <v>236</v>
      </c>
      <c r="H1602" s="1" t="s">
        <v>240</v>
      </c>
      <c r="I1602" s="5" t="s">
        <v>4911</v>
      </c>
      <c r="J1602" s="6"/>
      <c r="K1602" s="5" t="s">
        <v>20</v>
      </c>
      <c r="L1602" s="5" t="s">
        <v>21</v>
      </c>
      <c r="M1602" s="5">
        <v>57768</v>
      </c>
      <c r="N1602" s="5" t="s">
        <v>2924</v>
      </c>
      <c r="O1602" s="1" t="s">
        <v>2925</v>
      </c>
      <c r="P1602" s="1" t="s">
        <v>2786</v>
      </c>
      <c r="Q1602" s="1" t="s">
        <v>25</v>
      </c>
      <c r="R1602" s="1" t="s">
        <v>89</v>
      </c>
      <c r="S1602" s="1" t="s">
        <v>106</v>
      </c>
      <c r="T1602" s="5">
        <v>179064</v>
      </c>
      <c r="U1602" s="1" t="s">
        <v>25</v>
      </c>
      <c r="V1602" s="1" t="s">
        <v>25</v>
      </c>
      <c r="W1602" s="1" t="s">
        <v>25</v>
      </c>
      <c r="X1602" s="1" t="s">
        <v>25</v>
      </c>
      <c r="Y1602" s="1" t="s">
        <v>25</v>
      </c>
      <c r="Z1602" s="1" t="s">
        <v>25</v>
      </c>
      <c r="AA1602" s="1" t="s">
        <v>25</v>
      </c>
      <c r="AB1602" s="1" t="s">
        <v>25</v>
      </c>
      <c r="AC1602" s="1" t="s">
        <v>4392</v>
      </c>
      <c r="AD1602" s="2">
        <v>0</v>
      </c>
      <c r="AE1602" s="2">
        <v>99241.75</v>
      </c>
      <c r="AF1602" s="2">
        <v>18056</v>
      </c>
      <c r="AG1602" s="2">
        <v>0</v>
      </c>
      <c r="AH1602" s="2">
        <v>0</v>
      </c>
      <c r="AI1602" s="2">
        <v>0</v>
      </c>
      <c r="AJ1602" s="2">
        <v>0</v>
      </c>
      <c r="AK1602" s="2">
        <v>0</v>
      </c>
      <c r="AL1602" s="25">
        <f>VLOOKUP(H1602,Tabla3[[#All],[Comuna]:[Codigo Comuna]],2,FALSE)</f>
        <v>4301</v>
      </c>
      <c r="AM1602" s="28">
        <f>VLOOKUP(AL1602,Poblacion!E$1:G$347,3,FALSE)</f>
        <v>118696</v>
      </c>
      <c r="AN1602" s="28">
        <f>VLOOKUP(AL1602,Tabla4[[#All],[Código Comuna]:[Población 2025 estimada]],3,FALSE)</f>
        <v>125046</v>
      </c>
      <c r="AO1602" s="26">
        <f>VLOOKUP(AL1602,Pobreza!B$1:E$346,4,FALSE)</f>
        <v>0.17968086276504611</v>
      </c>
    </row>
    <row r="1603" spans="1:41" ht="24" x14ac:dyDescent="0.25">
      <c r="A1603" s="5">
        <v>1965</v>
      </c>
      <c r="B1603" s="5" t="s">
        <v>2782</v>
      </c>
      <c r="C1603" s="5" t="s">
        <v>2782</v>
      </c>
      <c r="D1603" s="1" t="s">
        <v>2783</v>
      </c>
      <c r="E1603" s="1" t="s">
        <v>47</v>
      </c>
      <c r="F1603" s="1" t="str">
        <f t="shared" ref="F1603:F1666" si="25">UPPER(E1603)</f>
        <v>COQUIMBO</v>
      </c>
      <c r="G1603" s="1" t="s">
        <v>127</v>
      </c>
      <c r="H1603" s="1" t="s">
        <v>122</v>
      </c>
      <c r="I1603" s="5" t="s">
        <v>4911</v>
      </c>
      <c r="J1603" s="5">
        <v>128</v>
      </c>
      <c r="K1603" s="5" t="s">
        <v>20</v>
      </c>
      <c r="L1603" s="5" t="s">
        <v>21</v>
      </c>
      <c r="M1603" s="5">
        <v>57771</v>
      </c>
      <c r="N1603" s="5" t="s">
        <v>2926</v>
      </c>
      <c r="O1603" s="1" t="s">
        <v>2927</v>
      </c>
      <c r="P1603" s="1" t="s">
        <v>2809</v>
      </c>
      <c r="Q1603" s="1" t="s">
        <v>2798</v>
      </c>
      <c r="R1603" s="1" t="s">
        <v>89</v>
      </c>
      <c r="S1603" s="1" t="s">
        <v>106</v>
      </c>
      <c r="T1603" s="5">
        <v>179069</v>
      </c>
      <c r="U1603" s="1" t="s">
        <v>25</v>
      </c>
      <c r="V1603" s="1" t="s">
        <v>25</v>
      </c>
      <c r="W1603" s="1" t="s">
        <v>25</v>
      </c>
      <c r="X1603" s="1" t="s">
        <v>25</v>
      </c>
      <c r="Y1603" s="1" t="s">
        <v>25</v>
      </c>
      <c r="Z1603" s="1" t="s">
        <v>25</v>
      </c>
      <c r="AA1603" s="1" t="s">
        <v>25</v>
      </c>
      <c r="AB1603" s="1" t="s">
        <v>25</v>
      </c>
      <c r="AC1603" s="1" t="s">
        <v>4392</v>
      </c>
      <c r="AD1603" s="2">
        <v>0</v>
      </c>
      <c r="AE1603" s="2">
        <v>100188</v>
      </c>
      <c r="AF1603" s="2">
        <v>63708</v>
      </c>
      <c r="AG1603" s="2">
        <v>0</v>
      </c>
      <c r="AH1603" s="2">
        <v>0</v>
      </c>
      <c r="AI1603" s="2">
        <v>0</v>
      </c>
      <c r="AJ1603" s="2">
        <v>0</v>
      </c>
      <c r="AK1603" s="2">
        <v>0</v>
      </c>
      <c r="AL1603" s="25" t="e">
        <f>VLOOKUP(H1603,Tabla3[[#All],[Comuna]:[Codigo Comuna]],2,FALSE)</f>
        <v>#N/A</v>
      </c>
      <c r="AM1603" s="28" t="e">
        <f>VLOOKUP(AL1603,Poblacion!E$1:G$347,3,FALSE)</f>
        <v>#N/A</v>
      </c>
      <c r="AN1603" s="28" t="e">
        <f>VLOOKUP(AL1603,Tabla4[[#All],[Código Comuna]:[Población 2025 estimada]],3,FALSE)</f>
        <v>#N/A</v>
      </c>
      <c r="AO1603" s="26" t="e">
        <f>VLOOKUP(AL1603,Pobreza!B$1:E$346,4,FALSE)</f>
        <v>#N/A</v>
      </c>
    </row>
    <row r="1604" spans="1:41" ht="24" x14ac:dyDescent="0.25">
      <c r="A1604" s="5">
        <v>1966</v>
      </c>
      <c r="B1604" s="5" t="s">
        <v>2782</v>
      </c>
      <c r="C1604" s="5" t="s">
        <v>2782</v>
      </c>
      <c r="D1604" s="1" t="s">
        <v>2783</v>
      </c>
      <c r="E1604" s="1" t="s">
        <v>47</v>
      </c>
      <c r="F1604" s="1" t="str">
        <f t="shared" si="25"/>
        <v>COQUIMBO</v>
      </c>
      <c r="G1604" s="1" t="s">
        <v>236</v>
      </c>
      <c r="H1604" s="1" t="s">
        <v>996</v>
      </c>
      <c r="I1604" s="5" t="s">
        <v>4911</v>
      </c>
      <c r="J1604" s="5">
        <v>122</v>
      </c>
      <c r="K1604" s="5" t="s">
        <v>20</v>
      </c>
      <c r="L1604" s="5" t="s">
        <v>30</v>
      </c>
      <c r="M1604" s="5">
        <v>57843</v>
      </c>
      <c r="N1604" s="5" t="s">
        <v>2928</v>
      </c>
      <c r="O1604" s="1" t="s">
        <v>2929</v>
      </c>
      <c r="P1604" s="1" t="s">
        <v>2809</v>
      </c>
      <c r="Q1604" s="1" t="s">
        <v>2798</v>
      </c>
      <c r="R1604" s="1" t="s">
        <v>26</v>
      </c>
      <c r="S1604" s="1" t="s">
        <v>31</v>
      </c>
      <c r="T1604" s="5">
        <v>179586</v>
      </c>
      <c r="U1604" s="1" t="s">
        <v>25</v>
      </c>
      <c r="V1604" s="1" t="s">
        <v>25</v>
      </c>
      <c r="W1604" s="1" t="s">
        <v>25</v>
      </c>
      <c r="X1604" s="1" t="s">
        <v>25</v>
      </c>
      <c r="Y1604" s="1" t="s">
        <v>25</v>
      </c>
      <c r="Z1604" s="1" t="s">
        <v>25</v>
      </c>
      <c r="AA1604" s="1" t="s">
        <v>25</v>
      </c>
      <c r="AB1604" s="1" t="s">
        <v>25</v>
      </c>
      <c r="AC1604" s="1" t="s">
        <v>4392</v>
      </c>
      <c r="AD1604" s="2">
        <v>0</v>
      </c>
      <c r="AE1604" s="2">
        <v>10</v>
      </c>
      <c r="AF1604" s="2">
        <v>515490</v>
      </c>
      <c r="AG1604" s="2">
        <v>0</v>
      </c>
      <c r="AH1604" s="2">
        <v>0</v>
      </c>
      <c r="AI1604" s="2">
        <v>0</v>
      </c>
      <c r="AJ1604" s="2">
        <v>0</v>
      </c>
      <c r="AK1604" s="2">
        <v>0</v>
      </c>
      <c r="AL1604" s="25">
        <f>VLOOKUP(H1604,Tabla3[[#All],[Comuna]:[Codigo Comuna]],2,FALSE)</f>
        <v>4303</v>
      </c>
      <c r="AM1604" s="28">
        <f>VLOOKUP(AL1604,Poblacion!E$1:G$347,3,FALSE)</f>
        <v>29997</v>
      </c>
      <c r="AN1604" s="28">
        <f>VLOOKUP(AL1604,Tabla4[[#All],[Código Comuna]:[Población 2025 estimada]],3,FALSE)</f>
        <v>32682</v>
      </c>
      <c r="AO1604" s="26">
        <f>VLOOKUP(AL1604,Pobreza!B$1:E$346,4,FALSE)</f>
        <v>0.2318508104896711</v>
      </c>
    </row>
    <row r="1605" spans="1:41" ht="108" x14ac:dyDescent="0.25">
      <c r="A1605" s="5">
        <v>1967</v>
      </c>
      <c r="B1605" s="5" t="s">
        <v>2782</v>
      </c>
      <c r="C1605" s="5" t="s">
        <v>2782</v>
      </c>
      <c r="D1605" s="1" t="s">
        <v>2783</v>
      </c>
      <c r="E1605" s="1" t="s">
        <v>47</v>
      </c>
      <c r="F1605" s="1" t="str">
        <f t="shared" si="25"/>
        <v>COQUIMBO</v>
      </c>
      <c r="G1605" s="1" t="s">
        <v>917</v>
      </c>
      <c r="H1605" s="1" t="s">
        <v>918</v>
      </c>
      <c r="I1605" s="5" t="s">
        <v>4911</v>
      </c>
      <c r="J1605" s="5">
        <v>110</v>
      </c>
      <c r="K1605" s="5" t="s">
        <v>20</v>
      </c>
      <c r="L1605" s="5" t="s">
        <v>21</v>
      </c>
      <c r="M1605" s="5">
        <v>57868</v>
      </c>
      <c r="N1605" s="5" t="s">
        <v>2930</v>
      </c>
      <c r="O1605" s="1" t="s">
        <v>2931</v>
      </c>
      <c r="P1605" s="1" t="s">
        <v>2786</v>
      </c>
      <c r="Q1605" s="1" t="s">
        <v>2786</v>
      </c>
      <c r="R1605" s="1" t="s">
        <v>26</v>
      </c>
      <c r="S1605" s="1" t="s">
        <v>42</v>
      </c>
      <c r="T1605" s="5">
        <v>179686</v>
      </c>
      <c r="U1605" s="1" t="s">
        <v>25</v>
      </c>
      <c r="V1605" s="1" t="s">
        <v>25</v>
      </c>
      <c r="W1605" s="1" t="s">
        <v>25</v>
      </c>
      <c r="X1605" s="1" t="s">
        <v>25</v>
      </c>
      <c r="Y1605" s="1" t="s">
        <v>25</v>
      </c>
      <c r="Z1605" s="1" t="s">
        <v>25</v>
      </c>
      <c r="AA1605" s="1" t="s">
        <v>86</v>
      </c>
      <c r="AB1605" s="1" t="s">
        <v>25</v>
      </c>
      <c r="AC1605" s="1" t="s">
        <v>4392</v>
      </c>
      <c r="AD1605" s="2">
        <v>0</v>
      </c>
      <c r="AE1605" s="2">
        <v>16500</v>
      </c>
      <c r="AF1605" s="2">
        <v>103100</v>
      </c>
      <c r="AG1605" s="2">
        <v>0</v>
      </c>
      <c r="AH1605" s="2">
        <v>0</v>
      </c>
      <c r="AI1605" s="2">
        <v>0</v>
      </c>
      <c r="AJ1605" s="2">
        <v>0</v>
      </c>
      <c r="AK1605" s="2">
        <v>0</v>
      </c>
      <c r="AL1605" s="25">
        <f>VLOOKUP(H1605,Tabla3[[#All],[Comuna]:[Codigo Comuna]],2,FALSE)</f>
        <v>4201</v>
      </c>
      <c r="AM1605" s="28">
        <f>VLOOKUP(AL1605,Poblacion!E$1:G$347,3,FALSE)</f>
        <v>32009</v>
      </c>
      <c r="AN1605" s="28">
        <f>VLOOKUP(AL1605,Tabla4[[#All],[Código Comuna]:[Población 2025 estimada]],3,FALSE)</f>
        <v>33051</v>
      </c>
      <c r="AO1605" s="26">
        <f>VLOOKUP(AL1605,Pobreza!B$1:E$346,4,FALSE)</f>
        <v>0.16959297738905341</v>
      </c>
    </row>
    <row r="1606" spans="1:41" ht="108" x14ac:dyDescent="0.25">
      <c r="A1606" s="5">
        <v>1968</v>
      </c>
      <c r="B1606" s="5" t="s">
        <v>2782</v>
      </c>
      <c r="C1606" s="5" t="s">
        <v>2782</v>
      </c>
      <c r="D1606" s="1" t="s">
        <v>2783</v>
      </c>
      <c r="E1606" s="1" t="s">
        <v>47</v>
      </c>
      <c r="F1606" s="1" t="str">
        <f t="shared" si="25"/>
        <v>COQUIMBO</v>
      </c>
      <c r="G1606" s="1" t="s">
        <v>917</v>
      </c>
      <c r="H1606" s="1" t="s">
        <v>918</v>
      </c>
      <c r="I1606" s="5" t="s">
        <v>4911</v>
      </c>
      <c r="J1606" s="5">
        <v>110</v>
      </c>
      <c r="K1606" s="5" t="s">
        <v>20</v>
      </c>
      <c r="L1606" s="5" t="s">
        <v>30</v>
      </c>
      <c r="M1606" s="5">
        <v>57868</v>
      </c>
      <c r="N1606" s="5" t="s">
        <v>2930</v>
      </c>
      <c r="O1606" s="1" t="s">
        <v>2931</v>
      </c>
      <c r="P1606" s="1" t="s">
        <v>2786</v>
      </c>
      <c r="Q1606" s="1" t="s">
        <v>2786</v>
      </c>
      <c r="R1606" s="1" t="s">
        <v>26</v>
      </c>
      <c r="S1606" s="1" t="s">
        <v>31</v>
      </c>
      <c r="T1606" s="5">
        <v>179685</v>
      </c>
      <c r="U1606" s="1" t="s">
        <v>25</v>
      </c>
      <c r="V1606" s="1" t="s">
        <v>25</v>
      </c>
      <c r="W1606" s="1" t="s">
        <v>25</v>
      </c>
      <c r="X1606" s="1" t="s">
        <v>25</v>
      </c>
      <c r="Y1606" s="1" t="s">
        <v>25</v>
      </c>
      <c r="Z1606" s="1" t="s">
        <v>25</v>
      </c>
      <c r="AA1606" s="1" t="s">
        <v>86</v>
      </c>
      <c r="AB1606" s="1" t="s">
        <v>25</v>
      </c>
      <c r="AC1606" s="1" t="s">
        <v>4392</v>
      </c>
      <c r="AD1606" s="2">
        <v>0</v>
      </c>
      <c r="AE1606" s="2">
        <v>280000</v>
      </c>
      <c r="AF1606" s="2">
        <v>927900</v>
      </c>
      <c r="AG1606" s="2">
        <v>0</v>
      </c>
      <c r="AH1606" s="2">
        <v>0</v>
      </c>
      <c r="AI1606" s="2">
        <v>0</v>
      </c>
      <c r="AJ1606" s="2">
        <v>0</v>
      </c>
      <c r="AK1606" s="2">
        <v>0</v>
      </c>
      <c r="AL1606" s="25">
        <f>VLOOKUP(H1606,Tabla3[[#All],[Comuna]:[Codigo Comuna]],2,FALSE)</f>
        <v>4201</v>
      </c>
      <c r="AM1606" s="28">
        <f>VLOOKUP(AL1606,Poblacion!E$1:G$347,3,FALSE)</f>
        <v>32009</v>
      </c>
      <c r="AN1606" s="28">
        <f>VLOOKUP(AL1606,Tabla4[[#All],[Código Comuna]:[Población 2025 estimada]],3,FALSE)</f>
        <v>33051</v>
      </c>
      <c r="AO1606" s="26">
        <f>VLOOKUP(AL1606,Pobreza!B$1:E$346,4,FALSE)</f>
        <v>0.16959297738905341</v>
      </c>
    </row>
    <row r="1607" spans="1:41" ht="36" x14ac:dyDescent="0.25">
      <c r="A1607" s="6"/>
      <c r="B1607" s="5" t="s">
        <v>2782</v>
      </c>
      <c r="C1607" s="5" t="s">
        <v>2782</v>
      </c>
      <c r="D1607" s="1" t="s">
        <v>2783</v>
      </c>
      <c r="E1607" s="1" t="s">
        <v>47</v>
      </c>
      <c r="F1607" s="1" t="str">
        <f t="shared" si="25"/>
        <v>COQUIMBO</v>
      </c>
      <c r="G1607" s="1" t="s">
        <v>917</v>
      </c>
      <c r="H1607" s="1" t="s">
        <v>2934</v>
      </c>
      <c r="I1607" s="5" t="s">
        <v>4911</v>
      </c>
      <c r="J1607" s="6"/>
      <c r="K1607" s="5" t="s">
        <v>20</v>
      </c>
      <c r="L1607" s="5" t="s">
        <v>21</v>
      </c>
      <c r="M1607" s="5">
        <v>57865</v>
      </c>
      <c r="N1607" s="5" t="s">
        <v>2932</v>
      </c>
      <c r="O1607" s="1" t="s">
        <v>2933</v>
      </c>
      <c r="P1607" s="1" t="s">
        <v>2786</v>
      </c>
      <c r="Q1607" s="1" t="s">
        <v>25</v>
      </c>
      <c r="R1607" s="1" t="s">
        <v>89</v>
      </c>
      <c r="S1607" s="1" t="s">
        <v>106</v>
      </c>
      <c r="T1607" s="5">
        <v>179679</v>
      </c>
      <c r="U1607" s="1" t="s">
        <v>25</v>
      </c>
      <c r="V1607" s="1" t="s">
        <v>25</v>
      </c>
      <c r="W1607" s="1" t="s">
        <v>25</v>
      </c>
      <c r="X1607" s="1" t="s">
        <v>25</v>
      </c>
      <c r="Y1607" s="1" t="s">
        <v>25</v>
      </c>
      <c r="Z1607" s="1" t="s">
        <v>25</v>
      </c>
      <c r="AA1607" s="1" t="s">
        <v>25</v>
      </c>
      <c r="AB1607" s="1" t="s">
        <v>25</v>
      </c>
      <c r="AC1607" s="1" t="s">
        <v>4392</v>
      </c>
      <c r="AD1607" s="2">
        <v>0</v>
      </c>
      <c r="AE1607" s="2">
        <v>82020</v>
      </c>
      <c r="AF1607" s="2">
        <v>14853</v>
      </c>
      <c r="AG1607" s="2">
        <v>0</v>
      </c>
      <c r="AH1607" s="2">
        <v>0</v>
      </c>
      <c r="AI1607" s="2">
        <v>0</v>
      </c>
      <c r="AJ1607" s="2">
        <v>0</v>
      </c>
      <c r="AK1607" s="2">
        <v>0</v>
      </c>
      <c r="AL1607" s="25">
        <f>VLOOKUP(H1607,Tabla3[[#All],[Comuna]:[Codigo Comuna]],2,FALSE)</f>
        <v>4204</v>
      </c>
      <c r="AM1607" s="28">
        <f>VLOOKUP(AL1607,Poblacion!E$1:G$347,3,FALSE)</f>
        <v>27823</v>
      </c>
      <c r="AN1607" s="28">
        <f>VLOOKUP(AL1607,Tabla4[[#All],[Código Comuna]:[Población 2025 estimada]],3,FALSE)</f>
        <v>30081</v>
      </c>
      <c r="AO1607" s="26">
        <f>VLOOKUP(AL1607,Pobreza!B$1:E$346,4,FALSE)</f>
        <v>0.13990133822318301</v>
      </c>
    </row>
    <row r="1608" spans="1:41" ht="36" x14ac:dyDescent="0.25">
      <c r="A1608" s="6"/>
      <c r="B1608" s="5" t="s">
        <v>2782</v>
      </c>
      <c r="C1608" s="5" t="s">
        <v>2782</v>
      </c>
      <c r="D1608" s="1" t="s">
        <v>2783</v>
      </c>
      <c r="E1608" s="1" t="s">
        <v>47</v>
      </c>
      <c r="F1608" s="1" t="str">
        <f t="shared" si="25"/>
        <v>COQUIMBO</v>
      </c>
      <c r="G1608" s="1" t="s">
        <v>917</v>
      </c>
      <c r="H1608" s="1" t="s">
        <v>2937</v>
      </c>
      <c r="I1608" s="5" t="s">
        <v>4911</v>
      </c>
      <c r="J1608" s="6"/>
      <c r="K1608" s="5" t="s">
        <v>20</v>
      </c>
      <c r="L1608" s="5" t="s">
        <v>21</v>
      </c>
      <c r="M1608" s="5">
        <v>57866</v>
      </c>
      <c r="N1608" s="5" t="s">
        <v>2935</v>
      </c>
      <c r="O1608" s="1" t="s">
        <v>2936</v>
      </c>
      <c r="P1608" s="1" t="s">
        <v>2786</v>
      </c>
      <c r="Q1608" s="1" t="s">
        <v>25</v>
      </c>
      <c r="R1608" s="1" t="s">
        <v>26</v>
      </c>
      <c r="S1608" s="1" t="s">
        <v>27</v>
      </c>
      <c r="T1608" s="5">
        <v>179681</v>
      </c>
      <c r="U1608" s="1" t="s">
        <v>25</v>
      </c>
      <c r="V1608" s="1" t="s">
        <v>25</v>
      </c>
      <c r="W1608" s="1" t="s">
        <v>25</v>
      </c>
      <c r="X1608" s="1" t="s">
        <v>25</v>
      </c>
      <c r="Y1608" s="1" t="s">
        <v>25</v>
      </c>
      <c r="Z1608" s="1" t="s">
        <v>25</v>
      </c>
      <c r="AA1608" s="1" t="s">
        <v>25</v>
      </c>
      <c r="AB1608" s="1" t="s">
        <v>25</v>
      </c>
      <c r="AC1608" s="1" t="s">
        <v>4392</v>
      </c>
      <c r="AD1608" s="2">
        <v>0</v>
      </c>
      <c r="AE1608" s="2">
        <v>70747</v>
      </c>
      <c r="AF1608" s="2">
        <v>12802</v>
      </c>
      <c r="AG1608" s="2">
        <v>0</v>
      </c>
      <c r="AH1608" s="2">
        <v>0</v>
      </c>
      <c r="AI1608" s="2">
        <v>0</v>
      </c>
      <c r="AJ1608" s="2">
        <v>0</v>
      </c>
      <c r="AK1608" s="2">
        <v>0</v>
      </c>
      <c r="AL1608" s="25">
        <f>VLOOKUP(H1608,Tabla3[[#All],[Comuna]:[Codigo Comuna]],2,FALSE)</f>
        <v>4202</v>
      </c>
      <c r="AM1608" s="28">
        <f>VLOOKUP(AL1608,Poblacion!E$1:G$347,3,FALSE)</f>
        <v>9639</v>
      </c>
      <c r="AN1608" s="28">
        <f>VLOOKUP(AL1608,Tabla4[[#All],[Código Comuna]:[Población 2025 estimada]],3,FALSE)</f>
        <v>9494</v>
      </c>
      <c r="AO1608" s="26">
        <f>VLOOKUP(AL1608,Pobreza!B$1:E$346,4,FALSE)</f>
        <v>0.2388523174617273</v>
      </c>
    </row>
    <row r="1609" spans="1:41" ht="108" x14ac:dyDescent="0.25">
      <c r="A1609" s="5">
        <v>1969</v>
      </c>
      <c r="B1609" s="5" t="s">
        <v>2782</v>
      </c>
      <c r="C1609" s="5" t="s">
        <v>2782</v>
      </c>
      <c r="D1609" s="1" t="s">
        <v>2783</v>
      </c>
      <c r="E1609" s="1" t="s">
        <v>47</v>
      </c>
      <c r="F1609" s="1" t="str">
        <f t="shared" si="25"/>
        <v>COQUIMBO</v>
      </c>
      <c r="G1609" s="1" t="s">
        <v>917</v>
      </c>
      <c r="H1609" s="1" t="s">
        <v>2937</v>
      </c>
      <c r="I1609" s="5" t="s">
        <v>4911</v>
      </c>
      <c r="J1609" s="5">
        <v>124</v>
      </c>
      <c r="K1609" s="5" t="s">
        <v>20</v>
      </c>
      <c r="L1609" s="5" t="s">
        <v>30</v>
      </c>
      <c r="M1609" s="5">
        <v>57866</v>
      </c>
      <c r="N1609" s="5" t="s">
        <v>2935</v>
      </c>
      <c r="O1609" s="1" t="s">
        <v>2936</v>
      </c>
      <c r="P1609" s="1" t="s">
        <v>2786</v>
      </c>
      <c r="Q1609" s="1" t="s">
        <v>2786</v>
      </c>
      <c r="R1609" s="1" t="s">
        <v>26</v>
      </c>
      <c r="S1609" s="1" t="s">
        <v>31</v>
      </c>
      <c r="T1609" s="5">
        <v>179682</v>
      </c>
      <c r="U1609" s="1" t="s">
        <v>25</v>
      </c>
      <c r="V1609" s="1" t="s">
        <v>25</v>
      </c>
      <c r="W1609" s="1" t="s">
        <v>25</v>
      </c>
      <c r="X1609" s="1" t="s">
        <v>25</v>
      </c>
      <c r="Y1609" s="1" t="s">
        <v>25</v>
      </c>
      <c r="Z1609" s="1" t="s">
        <v>25</v>
      </c>
      <c r="AA1609" s="1" t="s">
        <v>25</v>
      </c>
      <c r="AB1609" s="1" t="s">
        <v>25</v>
      </c>
      <c r="AC1609" s="1" t="s">
        <v>4392</v>
      </c>
      <c r="AD1609" s="2">
        <v>0</v>
      </c>
      <c r="AE1609" s="2">
        <v>10</v>
      </c>
      <c r="AF1609" s="2">
        <v>309290</v>
      </c>
      <c r="AG1609" s="2">
        <v>0</v>
      </c>
      <c r="AH1609" s="2">
        <v>0</v>
      </c>
      <c r="AI1609" s="2">
        <v>0</v>
      </c>
      <c r="AJ1609" s="2">
        <v>0</v>
      </c>
      <c r="AK1609" s="2">
        <v>0</v>
      </c>
      <c r="AL1609" s="25">
        <f>VLOOKUP(H1609,Tabla3[[#All],[Comuna]:[Codigo Comuna]],2,FALSE)</f>
        <v>4202</v>
      </c>
      <c r="AM1609" s="28">
        <f>VLOOKUP(AL1609,Poblacion!E$1:G$347,3,FALSE)</f>
        <v>9639</v>
      </c>
      <c r="AN1609" s="28">
        <f>VLOOKUP(AL1609,Tabla4[[#All],[Código Comuna]:[Población 2025 estimada]],3,FALSE)</f>
        <v>9494</v>
      </c>
      <c r="AO1609" s="26">
        <f>VLOOKUP(AL1609,Pobreza!B$1:E$346,4,FALSE)</f>
        <v>0.2388523174617273</v>
      </c>
    </row>
    <row r="1610" spans="1:41" ht="24" x14ac:dyDescent="0.25">
      <c r="A1610" s="6"/>
      <c r="B1610" s="5" t="s">
        <v>2782</v>
      </c>
      <c r="C1610" s="5" t="s">
        <v>2782</v>
      </c>
      <c r="D1610" s="1" t="s">
        <v>2783</v>
      </c>
      <c r="E1610" s="1" t="s">
        <v>47</v>
      </c>
      <c r="F1610" s="1" t="str">
        <f t="shared" si="25"/>
        <v>COQUIMBO</v>
      </c>
      <c r="G1610" s="1" t="s">
        <v>917</v>
      </c>
      <c r="H1610" s="1" t="s">
        <v>2934</v>
      </c>
      <c r="I1610" s="5" t="s">
        <v>4911</v>
      </c>
      <c r="J1610" s="6"/>
      <c r="K1610" s="5" t="s">
        <v>20</v>
      </c>
      <c r="L1610" s="5" t="s">
        <v>30</v>
      </c>
      <c r="M1610" s="5">
        <v>57867</v>
      </c>
      <c r="N1610" s="5" t="s">
        <v>2938</v>
      </c>
      <c r="O1610" s="1" t="s">
        <v>2939</v>
      </c>
      <c r="P1610" s="1" t="s">
        <v>2809</v>
      </c>
      <c r="Q1610" s="1" t="s">
        <v>25</v>
      </c>
      <c r="R1610" s="1" t="s">
        <v>26</v>
      </c>
      <c r="S1610" s="1" t="s">
        <v>31</v>
      </c>
      <c r="T1610" s="5">
        <v>179684</v>
      </c>
      <c r="U1610" s="1" t="s">
        <v>25</v>
      </c>
      <c r="V1610" s="1" t="s">
        <v>25</v>
      </c>
      <c r="W1610" s="1" t="s">
        <v>25</v>
      </c>
      <c r="X1610" s="1" t="s">
        <v>25</v>
      </c>
      <c r="Y1610" s="1" t="s">
        <v>25</v>
      </c>
      <c r="Z1610" s="1" t="s">
        <v>25</v>
      </c>
      <c r="AA1610" s="1" t="s">
        <v>25</v>
      </c>
      <c r="AB1610" s="1" t="s">
        <v>25</v>
      </c>
      <c r="AC1610" s="1" t="s">
        <v>4392</v>
      </c>
      <c r="AD1610" s="2">
        <v>0</v>
      </c>
      <c r="AE1610" s="2">
        <v>50366</v>
      </c>
      <c r="AF1610" s="2">
        <v>126000</v>
      </c>
      <c r="AG1610" s="2">
        <v>0</v>
      </c>
      <c r="AH1610" s="2">
        <v>351548</v>
      </c>
      <c r="AI1610" s="2">
        <v>182805</v>
      </c>
      <c r="AJ1610" s="2">
        <v>0</v>
      </c>
      <c r="AK1610" s="2">
        <v>0</v>
      </c>
      <c r="AL1610" s="25">
        <f>VLOOKUP(H1610,Tabla3[[#All],[Comuna]:[Codigo Comuna]],2,FALSE)</f>
        <v>4204</v>
      </c>
      <c r="AM1610" s="28">
        <f>VLOOKUP(AL1610,Poblacion!E$1:G$347,3,FALSE)</f>
        <v>27823</v>
      </c>
      <c r="AN1610" s="28">
        <f>VLOOKUP(AL1610,Tabla4[[#All],[Código Comuna]:[Población 2025 estimada]],3,FALSE)</f>
        <v>30081</v>
      </c>
      <c r="AO1610" s="26">
        <f>VLOOKUP(AL1610,Pobreza!B$1:E$346,4,FALSE)</f>
        <v>0.13990133822318301</v>
      </c>
    </row>
    <row r="1611" spans="1:41" ht="24" x14ac:dyDescent="0.25">
      <c r="A1611" s="5">
        <v>1970</v>
      </c>
      <c r="B1611" s="5" t="s">
        <v>2782</v>
      </c>
      <c r="C1611" s="5" t="s">
        <v>2782</v>
      </c>
      <c r="D1611" s="1" t="s">
        <v>2783</v>
      </c>
      <c r="E1611" s="1" t="s">
        <v>47</v>
      </c>
      <c r="F1611" s="1" t="str">
        <f t="shared" si="25"/>
        <v>COQUIMBO</v>
      </c>
      <c r="G1611" s="1" t="s">
        <v>236</v>
      </c>
      <c r="H1611" s="1" t="s">
        <v>240</v>
      </c>
      <c r="I1611" s="5" t="s">
        <v>4911</v>
      </c>
      <c r="J1611" s="5">
        <v>118</v>
      </c>
      <c r="K1611" s="5" t="s">
        <v>20</v>
      </c>
      <c r="L1611" s="5" t="s">
        <v>30</v>
      </c>
      <c r="M1611" s="5">
        <v>57877</v>
      </c>
      <c r="N1611" s="5" t="s">
        <v>2940</v>
      </c>
      <c r="O1611" s="1" t="s">
        <v>2941</v>
      </c>
      <c r="P1611" s="1" t="s">
        <v>2809</v>
      </c>
      <c r="Q1611" s="1" t="s">
        <v>2798</v>
      </c>
      <c r="R1611" s="1" t="s">
        <v>26</v>
      </c>
      <c r="S1611" s="1" t="s">
        <v>31</v>
      </c>
      <c r="T1611" s="5">
        <v>179699</v>
      </c>
      <c r="U1611" s="1" t="s">
        <v>25</v>
      </c>
      <c r="V1611" s="1" t="s">
        <v>25</v>
      </c>
      <c r="W1611" s="1" t="s">
        <v>25</v>
      </c>
      <c r="X1611" s="1" t="s">
        <v>25</v>
      </c>
      <c r="Y1611" s="1" t="s">
        <v>25</v>
      </c>
      <c r="Z1611" s="1" t="s">
        <v>25</v>
      </c>
      <c r="AA1611" s="1" t="s">
        <v>25</v>
      </c>
      <c r="AB1611" s="1" t="s">
        <v>25</v>
      </c>
      <c r="AC1611" s="1" t="s">
        <v>4392</v>
      </c>
      <c r="AD1611" s="2">
        <v>0</v>
      </c>
      <c r="AE1611" s="2">
        <v>10</v>
      </c>
      <c r="AF1611" s="2">
        <v>824800</v>
      </c>
      <c r="AG1611" s="2">
        <v>0</v>
      </c>
      <c r="AH1611" s="2">
        <v>3515478</v>
      </c>
      <c r="AI1611" s="2">
        <v>1828049</v>
      </c>
      <c r="AJ1611" s="2">
        <v>0</v>
      </c>
      <c r="AK1611" s="2">
        <v>0</v>
      </c>
      <c r="AL1611" s="25">
        <f>VLOOKUP(H1611,Tabla3[[#All],[Comuna]:[Codigo Comuna]],2,FALSE)</f>
        <v>4301</v>
      </c>
      <c r="AM1611" s="28">
        <f>VLOOKUP(AL1611,Poblacion!E$1:G$347,3,FALSE)</f>
        <v>118696</v>
      </c>
      <c r="AN1611" s="28">
        <f>VLOOKUP(AL1611,Tabla4[[#All],[Código Comuna]:[Población 2025 estimada]],3,FALSE)</f>
        <v>125046</v>
      </c>
      <c r="AO1611" s="26">
        <f>VLOOKUP(AL1611,Pobreza!B$1:E$346,4,FALSE)</f>
        <v>0.17968086276504611</v>
      </c>
    </row>
    <row r="1612" spans="1:41" ht="24" x14ac:dyDescent="0.25">
      <c r="A1612" s="5">
        <v>1971</v>
      </c>
      <c r="B1612" s="5" t="s">
        <v>2782</v>
      </c>
      <c r="C1612" s="5" t="s">
        <v>2782</v>
      </c>
      <c r="D1612" s="1" t="s">
        <v>2783</v>
      </c>
      <c r="E1612" s="1" t="s">
        <v>47</v>
      </c>
      <c r="F1612" s="1" t="str">
        <f t="shared" si="25"/>
        <v>COQUIMBO</v>
      </c>
      <c r="G1612" s="1" t="s">
        <v>236</v>
      </c>
      <c r="H1612" s="1" t="s">
        <v>240</v>
      </c>
      <c r="I1612" s="5" t="s">
        <v>4911</v>
      </c>
      <c r="J1612" s="5">
        <v>112</v>
      </c>
      <c r="K1612" s="5" t="s">
        <v>20</v>
      </c>
      <c r="L1612" s="5" t="s">
        <v>30</v>
      </c>
      <c r="M1612" s="5">
        <v>57871</v>
      </c>
      <c r="N1612" s="5" t="s">
        <v>2942</v>
      </c>
      <c r="O1612" s="1" t="s">
        <v>2943</v>
      </c>
      <c r="P1612" s="1" t="s">
        <v>2809</v>
      </c>
      <c r="Q1612" s="1" t="s">
        <v>2798</v>
      </c>
      <c r="R1612" s="1" t="s">
        <v>26</v>
      </c>
      <c r="S1612" s="1" t="s">
        <v>31</v>
      </c>
      <c r="T1612" s="5">
        <v>179693</v>
      </c>
      <c r="U1612" s="1" t="s">
        <v>25</v>
      </c>
      <c r="V1612" s="1" t="s">
        <v>25</v>
      </c>
      <c r="W1612" s="1" t="s">
        <v>25</v>
      </c>
      <c r="X1612" s="1" t="s">
        <v>25</v>
      </c>
      <c r="Y1612" s="1" t="s">
        <v>25</v>
      </c>
      <c r="Z1612" s="1" t="s">
        <v>25</v>
      </c>
      <c r="AA1612" s="1" t="s">
        <v>25</v>
      </c>
      <c r="AB1612" s="1" t="s">
        <v>25</v>
      </c>
      <c r="AC1612" s="1" t="s">
        <v>4392</v>
      </c>
      <c r="AD1612" s="2">
        <v>0</v>
      </c>
      <c r="AE1612" s="2">
        <v>10</v>
      </c>
      <c r="AF1612" s="2">
        <v>757764</v>
      </c>
      <c r="AG1612" s="2">
        <v>0</v>
      </c>
      <c r="AH1612" s="2">
        <v>0</v>
      </c>
      <c r="AI1612" s="2">
        <v>0</v>
      </c>
      <c r="AJ1612" s="2">
        <v>0</v>
      </c>
      <c r="AK1612" s="2">
        <v>0</v>
      </c>
      <c r="AL1612" s="25">
        <f>VLOOKUP(H1612,Tabla3[[#All],[Comuna]:[Codigo Comuna]],2,FALSE)</f>
        <v>4301</v>
      </c>
      <c r="AM1612" s="28">
        <f>VLOOKUP(AL1612,Poblacion!E$1:G$347,3,FALSE)</f>
        <v>118696</v>
      </c>
      <c r="AN1612" s="28">
        <f>VLOOKUP(AL1612,Tabla4[[#All],[Código Comuna]:[Población 2025 estimada]],3,FALSE)</f>
        <v>125046</v>
      </c>
      <c r="AO1612" s="26">
        <f>VLOOKUP(AL1612,Pobreza!B$1:E$346,4,FALSE)</f>
        <v>0.17968086276504611</v>
      </c>
    </row>
    <row r="1613" spans="1:41" ht="24" x14ac:dyDescent="0.25">
      <c r="A1613" s="5">
        <v>1972</v>
      </c>
      <c r="B1613" s="5" t="s">
        <v>2782</v>
      </c>
      <c r="C1613" s="5" t="s">
        <v>2782</v>
      </c>
      <c r="D1613" s="1" t="s">
        <v>2783</v>
      </c>
      <c r="E1613" s="1" t="s">
        <v>47</v>
      </c>
      <c r="F1613" s="1" t="str">
        <f t="shared" si="25"/>
        <v>COQUIMBO</v>
      </c>
      <c r="G1613" s="1" t="s">
        <v>236</v>
      </c>
      <c r="H1613" s="1" t="s">
        <v>240</v>
      </c>
      <c r="I1613" s="5" t="s">
        <v>4911</v>
      </c>
      <c r="J1613" s="5">
        <v>125</v>
      </c>
      <c r="K1613" s="5" t="s">
        <v>20</v>
      </c>
      <c r="L1613" s="5" t="s">
        <v>30</v>
      </c>
      <c r="M1613" s="5">
        <v>57927</v>
      </c>
      <c r="N1613" s="5" t="s">
        <v>2944</v>
      </c>
      <c r="O1613" s="1" t="s">
        <v>2945</v>
      </c>
      <c r="P1613" s="1" t="s">
        <v>2792</v>
      </c>
      <c r="Q1613" s="1" t="s">
        <v>2798</v>
      </c>
      <c r="R1613" s="1" t="s">
        <v>26</v>
      </c>
      <c r="S1613" s="1" t="s">
        <v>31</v>
      </c>
      <c r="T1613" s="5">
        <v>179797</v>
      </c>
      <c r="U1613" s="1" t="s">
        <v>25</v>
      </c>
      <c r="V1613" s="1" t="s">
        <v>25</v>
      </c>
      <c r="W1613" s="1" t="s">
        <v>25</v>
      </c>
      <c r="X1613" s="1" t="s">
        <v>25</v>
      </c>
      <c r="Y1613" s="1" t="s">
        <v>25</v>
      </c>
      <c r="Z1613" s="1" t="s">
        <v>25</v>
      </c>
      <c r="AA1613" s="1" t="s">
        <v>25</v>
      </c>
      <c r="AB1613" s="1" t="s">
        <v>25</v>
      </c>
      <c r="AC1613" s="1" t="s">
        <v>4392</v>
      </c>
      <c r="AD1613" s="2">
        <v>0</v>
      </c>
      <c r="AE1613" s="2">
        <v>145000</v>
      </c>
      <c r="AF1613" s="2">
        <v>347241</v>
      </c>
      <c r="AG1613" s="2">
        <v>0</v>
      </c>
      <c r="AH1613" s="2">
        <v>0</v>
      </c>
      <c r="AI1613" s="2">
        <v>0</v>
      </c>
      <c r="AJ1613" s="2">
        <v>0</v>
      </c>
      <c r="AK1613" s="2">
        <v>0</v>
      </c>
      <c r="AL1613" s="25">
        <f>VLOOKUP(H1613,Tabla3[[#All],[Comuna]:[Codigo Comuna]],2,FALSE)</f>
        <v>4301</v>
      </c>
      <c r="AM1613" s="28">
        <f>VLOOKUP(AL1613,Poblacion!E$1:G$347,3,FALSE)</f>
        <v>118696</v>
      </c>
      <c r="AN1613" s="28">
        <f>VLOOKUP(AL1613,Tabla4[[#All],[Código Comuna]:[Población 2025 estimada]],3,FALSE)</f>
        <v>125046</v>
      </c>
      <c r="AO1613" s="26">
        <f>VLOOKUP(AL1613,Pobreza!B$1:E$346,4,FALSE)</f>
        <v>0.17968086276504611</v>
      </c>
    </row>
    <row r="1614" spans="1:41" ht="24" x14ac:dyDescent="0.25">
      <c r="A1614" s="5">
        <v>1973</v>
      </c>
      <c r="B1614" s="5" t="s">
        <v>2782</v>
      </c>
      <c r="C1614" s="5" t="s">
        <v>2782</v>
      </c>
      <c r="D1614" s="1" t="s">
        <v>2783</v>
      </c>
      <c r="E1614" s="1" t="s">
        <v>47</v>
      </c>
      <c r="F1614" s="1" t="str">
        <f t="shared" si="25"/>
        <v>COQUIMBO</v>
      </c>
      <c r="G1614" s="1" t="s">
        <v>49</v>
      </c>
      <c r="H1614" s="1" t="s">
        <v>50</v>
      </c>
      <c r="I1614" s="5" t="s">
        <v>4911</v>
      </c>
      <c r="J1614" s="5">
        <v>127</v>
      </c>
      <c r="K1614" s="5" t="s">
        <v>20</v>
      </c>
      <c r="L1614" s="5" t="s">
        <v>30</v>
      </c>
      <c r="M1614" s="5">
        <v>57929</v>
      </c>
      <c r="N1614" s="5" t="s">
        <v>2946</v>
      </c>
      <c r="O1614" s="1" t="s">
        <v>2947</v>
      </c>
      <c r="P1614" s="1" t="s">
        <v>2792</v>
      </c>
      <c r="Q1614" s="1" t="s">
        <v>2798</v>
      </c>
      <c r="R1614" s="1" t="s">
        <v>26</v>
      </c>
      <c r="S1614" s="1" t="s">
        <v>31</v>
      </c>
      <c r="T1614" s="5">
        <v>179802</v>
      </c>
      <c r="U1614" s="1" t="s">
        <v>25</v>
      </c>
      <c r="V1614" s="1" t="s">
        <v>25</v>
      </c>
      <c r="W1614" s="1" t="s">
        <v>25</v>
      </c>
      <c r="X1614" s="1" t="s">
        <v>25</v>
      </c>
      <c r="Y1614" s="1" t="s">
        <v>25</v>
      </c>
      <c r="Z1614" s="1" t="s">
        <v>25</v>
      </c>
      <c r="AA1614" s="1" t="s">
        <v>25</v>
      </c>
      <c r="AB1614" s="1" t="s">
        <v>25</v>
      </c>
      <c r="AC1614" s="1" t="s">
        <v>4392</v>
      </c>
      <c r="AD1614" s="2">
        <v>0</v>
      </c>
      <c r="AE1614" s="2">
        <v>120000</v>
      </c>
      <c r="AF1614" s="2">
        <v>158103</v>
      </c>
      <c r="AG1614" s="2">
        <v>0</v>
      </c>
      <c r="AH1614" s="2">
        <v>0</v>
      </c>
      <c r="AI1614" s="2">
        <v>0</v>
      </c>
      <c r="AJ1614" s="2">
        <v>0</v>
      </c>
      <c r="AK1614" s="2">
        <v>0</v>
      </c>
      <c r="AL1614" s="25">
        <f>VLOOKUP(H1614,Tabla3[[#All],[Comuna]:[Codigo Comuna]],2,FALSE)</f>
        <v>4102</v>
      </c>
      <c r="AM1614" s="28">
        <f>VLOOKUP(AL1614,Poblacion!E$1:G$347,3,FALSE)</f>
        <v>263719</v>
      </c>
      <c r="AN1614" s="28">
        <f>VLOOKUP(AL1614,Tabla4[[#All],[Código Comuna]:[Población 2025 estimada]],3,FALSE)</f>
        <v>280153</v>
      </c>
      <c r="AO1614" s="26">
        <f>VLOOKUP(AL1614,Pobreza!B$1:E$346,4,FALSE)</f>
        <v>0.16723892982982261</v>
      </c>
    </row>
    <row r="1615" spans="1:41" ht="24" x14ac:dyDescent="0.25">
      <c r="A1615" s="5">
        <v>1974</v>
      </c>
      <c r="B1615" s="5" t="s">
        <v>2782</v>
      </c>
      <c r="C1615" s="5" t="s">
        <v>2782</v>
      </c>
      <c r="D1615" s="1" t="s">
        <v>2783</v>
      </c>
      <c r="E1615" s="1" t="s">
        <v>47</v>
      </c>
      <c r="F1615" s="1" t="str">
        <f t="shared" si="25"/>
        <v>COQUIMBO</v>
      </c>
      <c r="G1615" s="1" t="s">
        <v>49</v>
      </c>
      <c r="H1615" s="1" t="s">
        <v>924</v>
      </c>
      <c r="I1615" s="5" t="s">
        <v>4911</v>
      </c>
      <c r="J1615" s="5">
        <v>126</v>
      </c>
      <c r="K1615" s="5" t="s">
        <v>20</v>
      </c>
      <c r="L1615" s="5" t="s">
        <v>30</v>
      </c>
      <c r="M1615" s="5">
        <v>57930</v>
      </c>
      <c r="N1615" s="5" t="s">
        <v>2948</v>
      </c>
      <c r="O1615" s="1" t="s">
        <v>2949</v>
      </c>
      <c r="P1615" s="1" t="s">
        <v>2792</v>
      </c>
      <c r="Q1615" s="1" t="s">
        <v>2798</v>
      </c>
      <c r="R1615" s="1" t="s">
        <v>26</v>
      </c>
      <c r="S1615" s="1" t="s">
        <v>31</v>
      </c>
      <c r="T1615" s="5">
        <v>179803</v>
      </c>
      <c r="U1615" s="1" t="s">
        <v>25</v>
      </c>
      <c r="V1615" s="1" t="s">
        <v>25</v>
      </c>
      <c r="W1615" s="1" t="s">
        <v>25</v>
      </c>
      <c r="X1615" s="1" t="s">
        <v>25</v>
      </c>
      <c r="Y1615" s="1" t="s">
        <v>25</v>
      </c>
      <c r="Z1615" s="1" t="s">
        <v>25</v>
      </c>
      <c r="AA1615" s="1" t="s">
        <v>25</v>
      </c>
      <c r="AB1615" s="1" t="s">
        <v>25</v>
      </c>
      <c r="AC1615" s="1" t="s">
        <v>4392</v>
      </c>
      <c r="AD1615" s="2">
        <v>0</v>
      </c>
      <c r="AE1615" s="2">
        <v>200000</v>
      </c>
      <c r="AF1615" s="2">
        <v>122578</v>
      </c>
      <c r="AG1615" s="2">
        <v>0</v>
      </c>
      <c r="AH1615" s="2">
        <v>0</v>
      </c>
      <c r="AI1615" s="2">
        <v>0</v>
      </c>
      <c r="AJ1615" s="2">
        <v>0</v>
      </c>
      <c r="AK1615" s="2">
        <v>0</v>
      </c>
      <c r="AL1615" s="25">
        <f>VLOOKUP(H1615,Tabla3[[#All],[Comuna]:[Codigo Comuna]],2,FALSE)</f>
        <v>4101</v>
      </c>
      <c r="AM1615" s="28">
        <f>VLOOKUP(AL1615,Poblacion!E$1:G$347,3,FALSE)</f>
        <v>250141</v>
      </c>
      <c r="AN1615" s="28">
        <f>VLOOKUP(AL1615,Tabla4[[#All],[Código Comuna]:[Población 2025 estimada]],3,FALSE)</f>
        <v>271608</v>
      </c>
      <c r="AO1615" s="26">
        <f>VLOOKUP(AL1615,Pobreza!B$1:E$346,4,FALSE)</f>
        <v>0.13104801515687459</v>
      </c>
    </row>
    <row r="1616" spans="1:41" ht="24" x14ac:dyDescent="0.25">
      <c r="A1616" s="6"/>
      <c r="B1616" s="5" t="s">
        <v>2782</v>
      </c>
      <c r="C1616" s="5" t="s">
        <v>2782</v>
      </c>
      <c r="D1616" s="1" t="s">
        <v>2783</v>
      </c>
      <c r="E1616" s="1" t="s">
        <v>47</v>
      </c>
      <c r="F1616" s="1" t="str">
        <f t="shared" si="25"/>
        <v>COQUIMBO</v>
      </c>
      <c r="G1616" s="1" t="s">
        <v>236</v>
      </c>
      <c r="H1616" s="1" t="s">
        <v>237</v>
      </c>
      <c r="I1616" s="5" t="s">
        <v>4911</v>
      </c>
      <c r="J1616" s="6"/>
      <c r="K1616" s="5" t="s">
        <v>20</v>
      </c>
      <c r="L1616" s="5" t="s">
        <v>30</v>
      </c>
      <c r="M1616" s="5">
        <v>57936</v>
      </c>
      <c r="N1616" s="5" t="s">
        <v>2950</v>
      </c>
      <c r="O1616" s="1" t="s">
        <v>2951</v>
      </c>
      <c r="P1616" s="1" t="s">
        <v>2792</v>
      </c>
      <c r="Q1616" s="1" t="s">
        <v>25</v>
      </c>
      <c r="R1616" s="1" t="s">
        <v>26</v>
      </c>
      <c r="S1616" s="1" t="s">
        <v>31</v>
      </c>
      <c r="T1616" s="5">
        <v>179812</v>
      </c>
      <c r="U1616" s="1" t="s">
        <v>25</v>
      </c>
      <c r="V1616" s="1" t="s">
        <v>25</v>
      </c>
      <c r="W1616" s="1" t="s">
        <v>25</v>
      </c>
      <c r="X1616" s="1" t="s">
        <v>25</v>
      </c>
      <c r="Y1616" s="1" t="s">
        <v>25</v>
      </c>
      <c r="Z1616" s="1" t="s">
        <v>25</v>
      </c>
      <c r="AA1616" s="1" t="s">
        <v>25</v>
      </c>
      <c r="AB1616" s="1" t="s">
        <v>25</v>
      </c>
      <c r="AC1616" s="1" t="s">
        <v>4392</v>
      </c>
      <c r="AD1616" s="2">
        <v>0</v>
      </c>
      <c r="AE1616" s="2">
        <v>10</v>
      </c>
      <c r="AF1616" s="2">
        <v>190803</v>
      </c>
      <c r="AG1616" s="2">
        <v>0</v>
      </c>
      <c r="AH1616" s="2">
        <v>0</v>
      </c>
      <c r="AI1616" s="2">
        <v>0</v>
      </c>
      <c r="AJ1616" s="2">
        <v>0</v>
      </c>
      <c r="AK1616" s="2">
        <v>0</v>
      </c>
      <c r="AL1616" s="25">
        <f>VLOOKUP(H1616,Tabla3[[#All],[Comuna]:[Codigo Comuna]],2,FALSE)</f>
        <v>4302</v>
      </c>
      <c r="AM1616" s="28">
        <f>VLOOKUP(AL1616,Poblacion!E$1:G$347,3,FALSE)</f>
        <v>12954</v>
      </c>
      <c r="AN1616" s="28">
        <f>VLOOKUP(AL1616,Tabla4[[#All],[Código Comuna]:[Población 2025 estimada]],3,FALSE)</f>
        <v>13839</v>
      </c>
      <c r="AO1616" s="26">
        <f>VLOOKUP(AL1616,Pobreza!B$1:E$346,4,FALSE)</f>
        <v>0.22402930857649569</v>
      </c>
    </row>
    <row r="1617" spans="1:41" ht="108" x14ac:dyDescent="0.25">
      <c r="A1617" s="5">
        <v>1975</v>
      </c>
      <c r="B1617" s="5" t="s">
        <v>2782</v>
      </c>
      <c r="C1617" s="5" t="s">
        <v>2782</v>
      </c>
      <c r="D1617" s="1" t="s">
        <v>2783</v>
      </c>
      <c r="E1617" s="1" t="s">
        <v>47</v>
      </c>
      <c r="F1617" s="1" t="str">
        <f t="shared" si="25"/>
        <v>COQUIMBO</v>
      </c>
      <c r="G1617" s="1" t="s">
        <v>917</v>
      </c>
      <c r="H1617" s="1" t="s">
        <v>941</v>
      </c>
      <c r="I1617" s="5" t="s">
        <v>4911</v>
      </c>
      <c r="J1617" s="5">
        <v>123</v>
      </c>
      <c r="K1617" s="5" t="s">
        <v>20</v>
      </c>
      <c r="L1617" s="5" t="s">
        <v>21</v>
      </c>
      <c r="M1617" s="5">
        <v>57939</v>
      </c>
      <c r="N1617" s="5" t="s">
        <v>2952</v>
      </c>
      <c r="O1617" s="1" t="s">
        <v>2953</v>
      </c>
      <c r="P1617" s="1" t="s">
        <v>2792</v>
      </c>
      <c r="Q1617" s="1" t="s">
        <v>2786</v>
      </c>
      <c r="R1617" s="1" t="s">
        <v>89</v>
      </c>
      <c r="S1617" s="1" t="s">
        <v>106</v>
      </c>
      <c r="T1617" s="5">
        <v>179816</v>
      </c>
      <c r="U1617" s="1" t="s">
        <v>2954</v>
      </c>
      <c r="V1617" s="1" t="s">
        <v>25</v>
      </c>
      <c r="W1617" s="1" t="s">
        <v>25</v>
      </c>
      <c r="X1617" s="1" t="s">
        <v>25</v>
      </c>
      <c r="Y1617" s="1" t="s">
        <v>25</v>
      </c>
      <c r="Z1617" s="1" t="s">
        <v>25</v>
      </c>
      <c r="AA1617" s="1" t="s">
        <v>25</v>
      </c>
      <c r="AB1617" s="1" t="s">
        <v>25</v>
      </c>
      <c r="AC1617" s="1" t="s">
        <v>4392</v>
      </c>
      <c r="AD1617" s="2">
        <v>0</v>
      </c>
      <c r="AE1617" s="2">
        <v>10</v>
      </c>
      <c r="AF1617" s="2">
        <v>156783</v>
      </c>
      <c r="AG1617" s="2">
        <v>0</v>
      </c>
      <c r="AH1617" s="2">
        <v>0</v>
      </c>
      <c r="AI1617" s="2">
        <v>0</v>
      </c>
      <c r="AJ1617" s="2">
        <v>0</v>
      </c>
      <c r="AK1617" s="2">
        <v>0</v>
      </c>
      <c r="AL1617" s="25">
        <f>VLOOKUP(H1617,Tabla3[[#All],[Comuna]:[Codigo Comuna]],2,FALSE)</f>
        <v>4203</v>
      </c>
      <c r="AM1617" s="28">
        <f>VLOOKUP(AL1617,Poblacion!E$1:G$347,3,FALSE)</f>
        <v>22879</v>
      </c>
      <c r="AN1617" s="28">
        <f>VLOOKUP(AL1617,Tabla4[[#All],[Código Comuna]:[Población 2025 estimada]],3,FALSE)</f>
        <v>24641</v>
      </c>
      <c r="AO1617" s="26">
        <f>VLOOKUP(AL1617,Pobreza!B$1:E$346,4,FALSE)</f>
        <v>0.20927707025854489</v>
      </c>
    </row>
    <row r="1618" spans="1:41" ht="60" x14ac:dyDescent="0.25">
      <c r="A1618" s="5">
        <v>1977</v>
      </c>
      <c r="B1618" s="5" t="s">
        <v>2782</v>
      </c>
      <c r="C1618" s="5" t="s">
        <v>2782</v>
      </c>
      <c r="D1618" s="1" t="s">
        <v>2783</v>
      </c>
      <c r="E1618" s="1" t="s">
        <v>47</v>
      </c>
      <c r="F1618" s="1" t="str">
        <f t="shared" si="25"/>
        <v>COQUIMBO</v>
      </c>
      <c r="G1618" s="1" t="s">
        <v>236</v>
      </c>
      <c r="H1618" s="1" t="s">
        <v>2907</v>
      </c>
      <c r="I1618" s="5" t="s">
        <v>4912</v>
      </c>
      <c r="J1618" s="5">
        <v>361</v>
      </c>
      <c r="K1618" s="5" t="s">
        <v>20</v>
      </c>
      <c r="L1618" s="5" t="s">
        <v>21</v>
      </c>
      <c r="M1618" s="5">
        <v>58995</v>
      </c>
      <c r="N1618" s="5" t="s">
        <v>2955</v>
      </c>
      <c r="O1618" s="1" t="s">
        <v>2956</v>
      </c>
      <c r="P1618" s="1" t="s">
        <v>2792</v>
      </c>
      <c r="Q1618" s="1" t="s">
        <v>2793</v>
      </c>
      <c r="R1618" s="1" t="s">
        <v>250</v>
      </c>
      <c r="S1618" s="1" t="s">
        <v>42</v>
      </c>
      <c r="T1618" s="5">
        <v>182265</v>
      </c>
      <c r="U1618" s="1" t="s">
        <v>2954</v>
      </c>
      <c r="V1618" s="1" t="s">
        <v>25</v>
      </c>
      <c r="W1618" s="1" t="s">
        <v>25</v>
      </c>
      <c r="X1618" s="1" t="s">
        <v>25</v>
      </c>
      <c r="Y1618" s="1" t="s">
        <v>25</v>
      </c>
      <c r="Z1618" s="1" t="s">
        <v>25</v>
      </c>
      <c r="AA1618" s="1" t="s">
        <v>25</v>
      </c>
      <c r="AB1618" s="1" t="s">
        <v>25</v>
      </c>
      <c r="AC1618" s="1" t="s">
        <v>4392</v>
      </c>
      <c r="AD1618" s="2">
        <v>0</v>
      </c>
      <c r="AE1618" s="2">
        <v>0</v>
      </c>
      <c r="AF1618" s="2">
        <v>2062</v>
      </c>
      <c r="AG1618" s="2">
        <v>178363</v>
      </c>
      <c r="AH1618" s="2">
        <v>0</v>
      </c>
      <c r="AI1618" s="2">
        <v>0</v>
      </c>
      <c r="AJ1618" s="2">
        <v>0</v>
      </c>
      <c r="AK1618" s="2">
        <v>0</v>
      </c>
      <c r="AL1618" s="25" t="e">
        <f>VLOOKUP(H1618,Tabla3[[#All],[Comuna]:[Codigo Comuna]],2,FALSE)</f>
        <v>#N/A</v>
      </c>
      <c r="AM1618" s="28" t="e">
        <f>VLOOKUP(AL1618,Poblacion!E$1:G$347,3,FALSE)</f>
        <v>#N/A</v>
      </c>
      <c r="AN1618" s="28" t="e">
        <f>VLOOKUP(AL1618,Tabla4[[#All],[Código Comuna]:[Población 2025 estimada]],3,FALSE)</f>
        <v>#N/A</v>
      </c>
      <c r="AO1618" s="26" t="e">
        <f>VLOOKUP(AL1618,Pobreza!B$1:E$346,4,FALSE)</f>
        <v>#N/A</v>
      </c>
    </row>
    <row r="1619" spans="1:41" ht="60" x14ac:dyDescent="0.25">
      <c r="A1619" s="5">
        <v>1978</v>
      </c>
      <c r="B1619" s="5" t="s">
        <v>2782</v>
      </c>
      <c r="C1619" s="5" t="s">
        <v>2782</v>
      </c>
      <c r="D1619" s="1" t="s">
        <v>2783</v>
      </c>
      <c r="E1619" s="1" t="s">
        <v>47</v>
      </c>
      <c r="F1619" s="1" t="str">
        <f t="shared" si="25"/>
        <v>COQUIMBO</v>
      </c>
      <c r="G1619" s="1" t="s">
        <v>236</v>
      </c>
      <c r="H1619" s="1" t="s">
        <v>2907</v>
      </c>
      <c r="I1619" s="5" t="s">
        <v>4912</v>
      </c>
      <c r="J1619" s="5">
        <v>361</v>
      </c>
      <c r="K1619" s="5" t="s">
        <v>20</v>
      </c>
      <c r="L1619" s="5" t="s">
        <v>21</v>
      </c>
      <c r="M1619" s="5">
        <v>58995</v>
      </c>
      <c r="N1619" s="5" t="s">
        <v>2955</v>
      </c>
      <c r="O1619" s="1" t="s">
        <v>2956</v>
      </c>
      <c r="P1619" s="1" t="s">
        <v>2792</v>
      </c>
      <c r="Q1619" s="1" t="s">
        <v>2793</v>
      </c>
      <c r="R1619" s="1" t="s">
        <v>250</v>
      </c>
      <c r="S1619" s="1" t="s">
        <v>346</v>
      </c>
      <c r="T1619" s="5">
        <v>182264</v>
      </c>
      <c r="U1619" s="1" t="s">
        <v>2954</v>
      </c>
      <c r="V1619" s="1" t="s">
        <v>25</v>
      </c>
      <c r="W1619" s="1" t="s">
        <v>25</v>
      </c>
      <c r="X1619" s="1" t="s">
        <v>25</v>
      </c>
      <c r="Y1619" s="1" t="s">
        <v>25</v>
      </c>
      <c r="Z1619" s="1" t="s">
        <v>25</v>
      </c>
      <c r="AA1619" s="1" t="s">
        <v>25</v>
      </c>
      <c r="AB1619" s="1" t="s">
        <v>25</v>
      </c>
      <c r="AC1619" s="1" t="s">
        <v>4392</v>
      </c>
      <c r="AD1619" s="2">
        <v>0</v>
      </c>
      <c r="AE1619" s="2">
        <v>0</v>
      </c>
      <c r="AF1619" s="2">
        <v>8176</v>
      </c>
      <c r="AG1619" s="2">
        <v>1796074</v>
      </c>
      <c r="AH1619" s="2">
        <v>0</v>
      </c>
      <c r="AI1619" s="2">
        <v>0</v>
      </c>
      <c r="AJ1619" s="2">
        <v>0</v>
      </c>
      <c r="AK1619" s="2">
        <v>0</v>
      </c>
      <c r="AL1619" s="25" t="e">
        <f>VLOOKUP(H1619,Tabla3[[#All],[Comuna]:[Codigo Comuna]],2,FALSE)</f>
        <v>#N/A</v>
      </c>
      <c r="AM1619" s="28" t="e">
        <f>VLOOKUP(AL1619,Poblacion!E$1:G$347,3,FALSE)</f>
        <v>#N/A</v>
      </c>
      <c r="AN1619" s="28" t="e">
        <f>VLOOKUP(AL1619,Tabla4[[#All],[Código Comuna]:[Población 2025 estimada]],3,FALSE)</f>
        <v>#N/A</v>
      </c>
      <c r="AO1619" s="26" t="e">
        <f>VLOOKUP(AL1619,Pobreza!B$1:E$346,4,FALSE)</f>
        <v>#N/A</v>
      </c>
    </row>
    <row r="1620" spans="1:41" ht="60" x14ac:dyDescent="0.25">
      <c r="A1620" s="5">
        <v>1976</v>
      </c>
      <c r="B1620" s="5" t="s">
        <v>2782</v>
      </c>
      <c r="C1620" s="5" t="s">
        <v>2782</v>
      </c>
      <c r="D1620" s="1" t="s">
        <v>2783</v>
      </c>
      <c r="E1620" s="1" t="s">
        <v>47</v>
      </c>
      <c r="F1620" s="1" t="str">
        <f t="shared" si="25"/>
        <v>COQUIMBO</v>
      </c>
      <c r="G1620" s="1" t="s">
        <v>236</v>
      </c>
      <c r="H1620" s="1" t="s">
        <v>2907</v>
      </c>
      <c r="I1620" s="5" t="s">
        <v>4912</v>
      </c>
      <c r="J1620" s="5">
        <v>361</v>
      </c>
      <c r="K1620" s="5" t="s">
        <v>20</v>
      </c>
      <c r="L1620" s="5" t="s">
        <v>32</v>
      </c>
      <c r="M1620" s="5">
        <v>58995</v>
      </c>
      <c r="N1620" s="5" t="s">
        <v>2955</v>
      </c>
      <c r="O1620" s="1" t="s">
        <v>2956</v>
      </c>
      <c r="P1620" s="1" t="s">
        <v>2792</v>
      </c>
      <c r="Q1620" s="1" t="s">
        <v>2793</v>
      </c>
      <c r="R1620" s="1" t="s">
        <v>250</v>
      </c>
      <c r="S1620" s="1" t="s">
        <v>33</v>
      </c>
      <c r="T1620" s="5">
        <v>182266</v>
      </c>
      <c r="U1620" s="1" t="s">
        <v>2954</v>
      </c>
      <c r="V1620" s="1" t="s">
        <v>25</v>
      </c>
      <c r="W1620" s="1" t="s">
        <v>25</v>
      </c>
      <c r="X1620" s="1" t="s">
        <v>25</v>
      </c>
      <c r="Y1620" s="1" t="s">
        <v>25</v>
      </c>
      <c r="Z1620" s="1" t="s">
        <v>25</v>
      </c>
      <c r="AA1620" s="1" t="s">
        <v>25</v>
      </c>
      <c r="AB1620" s="1" t="s">
        <v>25</v>
      </c>
      <c r="AC1620" s="1" t="s">
        <v>4392</v>
      </c>
      <c r="AD1620" s="2">
        <v>0</v>
      </c>
      <c r="AE1620" s="2">
        <v>0</v>
      </c>
      <c r="AF1620" s="2">
        <v>72</v>
      </c>
      <c r="AG1620" s="2">
        <v>0</v>
      </c>
      <c r="AH1620" s="2">
        <v>0</v>
      </c>
      <c r="AI1620" s="2">
        <v>0</v>
      </c>
      <c r="AJ1620" s="2">
        <v>0</v>
      </c>
      <c r="AK1620" s="2">
        <v>0</v>
      </c>
      <c r="AL1620" s="25" t="e">
        <f>VLOOKUP(H1620,Tabla3[[#All],[Comuna]:[Codigo Comuna]],2,FALSE)</f>
        <v>#N/A</v>
      </c>
      <c r="AM1620" s="28" t="e">
        <f>VLOOKUP(AL1620,Poblacion!E$1:G$347,3,FALSE)</f>
        <v>#N/A</v>
      </c>
      <c r="AN1620" s="28" t="e">
        <f>VLOOKUP(AL1620,Tabla4[[#All],[Código Comuna]:[Población 2025 estimada]],3,FALSE)</f>
        <v>#N/A</v>
      </c>
      <c r="AO1620" s="26" t="e">
        <f>VLOOKUP(AL1620,Pobreza!B$1:E$346,4,FALSE)</f>
        <v>#N/A</v>
      </c>
    </row>
    <row r="1621" spans="1:41" ht="108" x14ac:dyDescent="0.25">
      <c r="A1621" s="5">
        <v>1980</v>
      </c>
      <c r="B1621" s="5" t="s">
        <v>2782</v>
      </c>
      <c r="C1621" s="5" t="s">
        <v>2782</v>
      </c>
      <c r="D1621" s="1" t="s">
        <v>2783</v>
      </c>
      <c r="E1621" s="1" t="s">
        <v>47</v>
      </c>
      <c r="F1621" s="1" t="str">
        <f t="shared" si="25"/>
        <v>COQUIMBO</v>
      </c>
      <c r="G1621" s="1" t="s">
        <v>49</v>
      </c>
      <c r="H1621" s="1" t="s">
        <v>924</v>
      </c>
      <c r="I1621" s="5" t="s">
        <v>4911</v>
      </c>
      <c r="J1621" s="5">
        <v>115</v>
      </c>
      <c r="K1621" s="5" t="s">
        <v>20</v>
      </c>
      <c r="L1621" s="5" t="s">
        <v>21</v>
      </c>
      <c r="M1621" s="5">
        <v>58153</v>
      </c>
      <c r="N1621" s="5" t="s">
        <v>2957</v>
      </c>
      <c r="O1621" s="1" t="s">
        <v>2958</v>
      </c>
      <c r="P1621" s="1" t="s">
        <v>2792</v>
      </c>
      <c r="Q1621" s="1" t="s">
        <v>2786</v>
      </c>
      <c r="R1621" s="1" t="s">
        <v>89</v>
      </c>
      <c r="S1621" s="1" t="s">
        <v>27</v>
      </c>
      <c r="T1621" s="5">
        <v>180253</v>
      </c>
      <c r="U1621" s="1" t="s">
        <v>25</v>
      </c>
      <c r="V1621" s="1" t="s">
        <v>25</v>
      </c>
      <c r="W1621" s="1" t="s">
        <v>25</v>
      </c>
      <c r="X1621" s="1" t="s">
        <v>25</v>
      </c>
      <c r="Y1621" s="1" t="s">
        <v>25</v>
      </c>
      <c r="Z1621" s="1" t="s">
        <v>25</v>
      </c>
      <c r="AA1621" s="1" t="s">
        <v>25</v>
      </c>
      <c r="AB1621" s="1" t="s">
        <v>25</v>
      </c>
      <c r="AC1621" s="1" t="s">
        <v>4392</v>
      </c>
      <c r="AD1621" s="2">
        <v>0</v>
      </c>
      <c r="AE1621" s="2">
        <v>10</v>
      </c>
      <c r="AF1621" s="2">
        <v>32775</v>
      </c>
      <c r="AG1621" s="2">
        <v>0</v>
      </c>
      <c r="AH1621" s="2">
        <v>0</v>
      </c>
      <c r="AI1621" s="2">
        <v>0</v>
      </c>
      <c r="AJ1621" s="2">
        <v>0</v>
      </c>
      <c r="AK1621" s="2">
        <v>0</v>
      </c>
      <c r="AL1621" s="25">
        <f>VLOOKUP(H1621,Tabla3[[#All],[Comuna]:[Codigo Comuna]],2,FALSE)</f>
        <v>4101</v>
      </c>
      <c r="AM1621" s="28">
        <f>VLOOKUP(AL1621,Poblacion!E$1:G$347,3,FALSE)</f>
        <v>250141</v>
      </c>
      <c r="AN1621" s="28">
        <f>VLOOKUP(AL1621,Tabla4[[#All],[Código Comuna]:[Población 2025 estimada]],3,FALSE)</f>
        <v>271608</v>
      </c>
      <c r="AO1621" s="26">
        <f>VLOOKUP(AL1621,Pobreza!B$1:E$346,4,FALSE)</f>
        <v>0.13104801515687459</v>
      </c>
    </row>
    <row r="1622" spans="1:41" ht="108" x14ac:dyDescent="0.25">
      <c r="A1622" s="5">
        <v>1979</v>
      </c>
      <c r="B1622" s="5" t="s">
        <v>2782</v>
      </c>
      <c r="C1622" s="5" t="s">
        <v>2782</v>
      </c>
      <c r="D1622" s="1" t="s">
        <v>2783</v>
      </c>
      <c r="E1622" s="1" t="s">
        <v>47</v>
      </c>
      <c r="F1622" s="1" t="str">
        <f t="shared" si="25"/>
        <v>COQUIMBO</v>
      </c>
      <c r="G1622" s="1" t="s">
        <v>49</v>
      </c>
      <c r="H1622" s="1" t="s">
        <v>924</v>
      </c>
      <c r="I1622" s="5" t="s">
        <v>4911</v>
      </c>
      <c r="J1622" s="5">
        <v>115</v>
      </c>
      <c r="K1622" s="5" t="s">
        <v>20</v>
      </c>
      <c r="L1622" s="5" t="s">
        <v>21</v>
      </c>
      <c r="M1622" s="5">
        <v>58153</v>
      </c>
      <c r="N1622" s="5" t="s">
        <v>2957</v>
      </c>
      <c r="O1622" s="1" t="s">
        <v>2958</v>
      </c>
      <c r="P1622" s="1" t="s">
        <v>2792</v>
      </c>
      <c r="Q1622" s="1" t="s">
        <v>2786</v>
      </c>
      <c r="R1622" s="1" t="s">
        <v>89</v>
      </c>
      <c r="S1622" s="1" t="s">
        <v>106</v>
      </c>
      <c r="T1622" s="5">
        <v>180252</v>
      </c>
      <c r="U1622" s="1" t="s">
        <v>25</v>
      </c>
      <c r="V1622" s="1" t="s">
        <v>25</v>
      </c>
      <c r="W1622" s="1" t="s">
        <v>25</v>
      </c>
      <c r="X1622" s="1" t="s">
        <v>25</v>
      </c>
      <c r="Y1622" s="1" t="s">
        <v>25</v>
      </c>
      <c r="Z1622" s="1" t="s">
        <v>25</v>
      </c>
      <c r="AA1622" s="1" t="s">
        <v>25</v>
      </c>
      <c r="AB1622" s="1" t="s">
        <v>25</v>
      </c>
      <c r="AC1622" s="1" t="s">
        <v>4392</v>
      </c>
      <c r="AD1622" s="2">
        <v>0</v>
      </c>
      <c r="AE1622" s="2">
        <v>78080</v>
      </c>
      <c r="AF1622" s="2">
        <v>517480</v>
      </c>
      <c r="AG1622" s="2">
        <v>0</v>
      </c>
      <c r="AH1622" s="2">
        <v>0</v>
      </c>
      <c r="AI1622" s="2">
        <v>0</v>
      </c>
      <c r="AJ1622" s="2">
        <v>0</v>
      </c>
      <c r="AK1622" s="2">
        <v>0</v>
      </c>
      <c r="AL1622" s="25">
        <f>VLOOKUP(H1622,Tabla3[[#All],[Comuna]:[Codigo Comuna]],2,FALSE)</f>
        <v>4101</v>
      </c>
      <c r="AM1622" s="28">
        <f>VLOOKUP(AL1622,Poblacion!E$1:G$347,3,FALSE)</f>
        <v>250141</v>
      </c>
      <c r="AN1622" s="28">
        <f>VLOOKUP(AL1622,Tabla4[[#All],[Código Comuna]:[Población 2025 estimada]],3,FALSE)</f>
        <v>271608</v>
      </c>
      <c r="AO1622" s="26">
        <f>VLOOKUP(AL1622,Pobreza!B$1:E$346,4,FALSE)</f>
        <v>0.13104801515687459</v>
      </c>
    </row>
    <row r="1623" spans="1:41" ht="24" x14ac:dyDescent="0.25">
      <c r="A1623" s="6"/>
      <c r="B1623" s="5" t="s">
        <v>2782</v>
      </c>
      <c r="C1623" s="5" t="s">
        <v>2782</v>
      </c>
      <c r="D1623" s="1" t="s">
        <v>2783</v>
      </c>
      <c r="E1623" s="1" t="s">
        <v>47</v>
      </c>
      <c r="F1623" s="1" t="str">
        <f t="shared" si="25"/>
        <v>COQUIMBO</v>
      </c>
      <c r="G1623" s="1" t="s">
        <v>127</v>
      </c>
      <c r="H1623" s="1" t="s">
        <v>122</v>
      </c>
      <c r="I1623" s="5" t="s">
        <v>4911</v>
      </c>
      <c r="J1623" s="6"/>
      <c r="K1623" s="5" t="s">
        <v>20</v>
      </c>
      <c r="L1623" s="5" t="s">
        <v>21</v>
      </c>
      <c r="M1623" s="5">
        <v>58174</v>
      </c>
      <c r="N1623" s="5" t="s">
        <v>2959</v>
      </c>
      <c r="O1623" s="1" t="s">
        <v>2960</v>
      </c>
      <c r="P1623" s="1" t="s">
        <v>2792</v>
      </c>
      <c r="Q1623" s="1" t="s">
        <v>25</v>
      </c>
      <c r="R1623" s="1" t="s">
        <v>26</v>
      </c>
      <c r="S1623" s="1" t="s">
        <v>27</v>
      </c>
      <c r="T1623" s="5">
        <v>180294</v>
      </c>
      <c r="U1623" s="1" t="s">
        <v>25</v>
      </c>
      <c r="V1623" s="1" t="s">
        <v>25</v>
      </c>
      <c r="W1623" s="1" t="s">
        <v>25</v>
      </c>
      <c r="X1623" s="1" t="s">
        <v>25</v>
      </c>
      <c r="Y1623" s="1" t="s">
        <v>25</v>
      </c>
      <c r="Z1623" s="1" t="s">
        <v>25</v>
      </c>
      <c r="AA1623" s="1" t="s">
        <v>25</v>
      </c>
      <c r="AB1623" s="1" t="s">
        <v>25</v>
      </c>
      <c r="AC1623" s="1" t="s">
        <v>4392</v>
      </c>
      <c r="AD1623" s="2">
        <v>0</v>
      </c>
      <c r="AE1623" s="2">
        <v>62550</v>
      </c>
      <c r="AF1623" s="2">
        <v>78820</v>
      </c>
      <c r="AG1623" s="2">
        <v>0</v>
      </c>
      <c r="AH1623" s="2">
        <v>0</v>
      </c>
      <c r="AI1623" s="2">
        <v>0</v>
      </c>
      <c r="AJ1623" s="2">
        <v>0</v>
      </c>
      <c r="AK1623" s="2">
        <v>0</v>
      </c>
      <c r="AL1623" s="25" t="e">
        <f>VLOOKUP(H1623,Tabla3[[#All],[Comuna]:[Codigo Comuna]],2,FALSE)</f>
        <v>#N/A</v>
      </c>
      <c r="AM1623" s="28" t="e">
        <f>VLOOKUP(AL1623,Poblacion!E$1:G$347,3,FALSE)</f>
        <v>#N/A</v>
      </c>
      <c r="AN1623" s="28" t="e">
        <f>VLOOKUP(AL1623,Tabla4[[#All],[Código Comuna]:[Población 2025 estimada]],3,FALSE)</f>
        <v>#N/A</v>
      </c>
      <c r="AO1623" s="26" t="e">
        <f>VLOOKUP(AL1623,Pobreza!B$1:E$346,4,FALSE)</f>
        <v>#N/A</v>
      </c>
    </row>
    <row r="1624" spans="1:41" ht="24" x14ac:dyDescent="0.25">
      <c r="A1624" s="5">
        <v>1981</v>
      </c>
      <c r="B1624" s="5" t="s">
        <v>2782</v>
      </c>
      <c r="C1624" s="5" t="s">
        <v>2782</v>
      </c>
      <c r="D1624" s="1" t="s">
        <v>2783</v>
      </c>
      <c r="E1624" s="1" t="s">
        <v>47</v>
      </c>
      <c r="F1624" s="1" t="str">
        <f t="shared" si="25"/>
        <v>COQUIMBO</v>
      </c>
      <c r="G1624" s="1" t="s">
        <v>127</v>
      </c>
      <c r="H1624" s="1" t="s">
        <v>122</v>
      </c>
      <c r="I1624" s="5" t="s">
        <v>4911</v>
      </c>
      <c r="J1624" s="5">
        <v>111</v>
      </c>
      <c r="K1624" s="5" t="s">
        <v>20</v>
      </c>
      <c r="L1624" s="5" t="s">
        <v>30</v>
      </c>
      <c r="M1624" s="5">
        <v>58174</v>
      </c>
      <c r="N1624" s="5" t="s">
        <v>2959</v>
      </c>
      <c r="O1624" s="1" t="s">
        <v>2960</v>
      </c>
      <c r="P1624" s="1" t="s">
        <v>2792</v>
      </c>
      <c r="Q1624" s="1" t="s">
        <v>2798</v>
      </c>
      <c r="R1624" s="1" t="s">
        <v>26</v>
      </c>
      <c r="S1624" s="1" t="s">
        <v>31</v>
      </c>
      <c r="T1624" s="5">
        <v>180295</v>
      </c>
      <c r="U1624" s="1" t="s">
        <v>25</v>
      </c>
      <c r="V1624" s="1" t="s">
        <v>25</v>
      </c>
      <c r="W1624" s="1" t="s">
        <v>25</v>
      </c>
      <c r="X1624" s="1" t="s">
        <v>25</v>
      </c>
      <c r="Y1624" s="1" t="s">
        <v>25</v>
      </c>
      <c r="Z1624" s="1" t="s">
        <v>25</v>
      </c>
      <c r="AA1624" s="1" t="s">
        <v>25</v>
      </c>
      <c r="AB1624" s="1" t="s">
        <v>25</v>
      </c>
      <c r="AC1624" s="1" t="s">
        <v>4392</v>
      </c>
      <c r="AD1624" s="2">
        <v>0</v>
      </c>
      <c r="AE1624" s="2">
        <v>61.243000000000002</v>
      </c>
      <c r="AF1624" s="2">
        <v>1116474</v>
      </c>
      <c r="AG1624" s="2">
        <v>0</v>
      </c>
      <c r="AH1624" s="2">
        <v>0</v>
      </c>
      <c r="AI1624" s="2">
        <v>0</v>
      </c>
      <c r="AJ1624" s="2">
        <v>0</v>
      </c>
      <c r="AK1624" s="2">
        <v>0</v>
      </c>
      <c r="AL1624" s="25" t="e">
        <f>VLOOKUP(H1624,Tabla3[[#All],[Comuna]:[Codigo Comuna]],2,FALSE)</f>
        <v>#N/A</v>
      </c>
      <c r="AM1624" s="28" t="e">
        <f>VLOOKUP(AL1624,Poblacion!E$1:G$347,3,FALSE)</f>
        <v>#N/A</v>
      </c>
      <c r="AN1624" s="28" t="e">
        <f>VLOOKUP(AL1624,Tabla4[[#All],[Código Comuna]:[Población 2025 estimada]],3,FALSE)</f>
        <v>#N/A</v>
      </c>
      <c r="AO1624" s="26" t="e">
        <f>VLOOKUP(AL1624,Pobreza!B$1:E$346,4,FALSE)</f>
        <v>#N/A</v>
      </c>
    </row>
    <row r="1625" spans="1:41" ht="24" x14ac:dyDescent="0.25">
      <c r="A1625" s="6"/>
      <c r="B1625" s="5" t="s">
        <v>2782</v>
      </c>
      <c r="C1625" s="5" t="s">
        <v>2782</v>
      </c>
      <c r="D1625" s="1" t="s">
        <v>2783</v>
      </c>
      <c r="E1625" s="1" t="s">
        <v>47</v>
      </c>
      <c r="F1625" s="1" t="str">
        <f t="shared" si="25"/>
        <v>COQUIMBO</v>
      </c>
      <c r="G1625" s="1" t="s">
        <v>127</v>
      </c>
      <c r="H1625" s="1" t="s">
        <v>122</v>
      </c>
      <c r="I1625" s="5" t="s">
        <v>4911</v>
      </c>
      <c r="J1625" s="6"/>
      <c r="K1625" s="5" t="s">
        <v>20</v>
      </c>
      <c r="L1625" s="5" t="s">
        <v>21</v>
      </c>
      <c r="M1625" s="5">
        <v>58172</v>
      </c>
      <c r="N1625" s="5" t="s">
        <v>2961</v>
      </c>
      <c r="O1625" s="1" t="s">
        <v>2962</v>
      </c>
      <c r="P1625" s="1" t="s">
        <v>2792</v>
      </c>
      <c r="Q1625" s="1" t="s">
        <v>25</v>
      </c>
      <c r="R1625" s="1" t="s">
        <v>26</v>
      </c>
      <c r="S1625" s="1" t="s">
        <v>27</v>
      </c>
      <c r="T1625" s="5">
        <v>180291</v>
      </c>
      <c r="U1625" s="1" t="s">
        <v>25</v>
      </c>
      <c r="V1625" s="1" t="s">
        <v>25</v>
      </c>
      <c r="W1625" s="1" t="s">
        <v>25</v>
      </c>
      <c r="X1625" s="1" t="s">
        <v>25</v>
      </c>
      <c r="Y1625" s="1" t="s">
        <v>25</v>
      </c>
      <c r="Z1625" s="1" t="s">
        <v>25</v>
      </c>
      <c r="AA1625" s="1" t="s">
        <v>25</v>
      </c>
      <c r="AB1625" s="1" t="s">
        <v>25</v>
      </c>
      <c r="AC1625" s="1" t="s">
        <v>4392</v>
      </c>
      <c r="AD1625" s="2">
        <v>0</v>
      </c>
      <c r="AE1625" s="2">
        <v>10</v>
      </c>
      <c r="AF1625" s="2">
        <v>36075</v>
      </c>
      <c r="AG1625" s="2">
        <v>0</v>
      </c>
      <c r="AH1625" s="2">
        <v>0</v>
      </c>
      <c r="AI1625" s="2">
        <v>0</v>
      </c>
      <c r="AJ1625" s="2">
        <v>0</v>
      </c>
      <c r="AK1625" s="2">
        <v>0</v>
      </c>
      <c r="AL1625" s="25" t="e">
        <f>VLOOKUP(H1625,Tabla3[[#All],[Comuna]:[Codigo Comuna]],2,FALSE)</f>
        <v>#N/A</v>
      </c>
      <c r="AM1625" s="28" t="e">
        <f>VLOOKUP(AL1625,Poblacion!E$1:G$347,3,FALSE)</f>
        <v>#N/A</v>
      </c>
      <c r="AN1625" s="28" t="e">
        <f>VLOOKUP(AL1625,Tabla4[[#All],[Código Comuna]:[Población 2025 estimada]],3,FALSE)</f>
        <v>#N/A</v>
      </c>
      <c r="AO1625" s="26" t="e">
        <f>VLOOKUP(AL1625,Pobreza!B$1:E$346,4,FALSE)</f>
        <v>#N/A</v>
      </c>
    </row>
    <row r="1626" spans="1:41" ht="24" x14ac:dyDescent="0.25">
      <c r="A1626" s="5">
        <v>1982</v>
      </c>
      <c r="B1626" s="5" t="s">
        <v>2782</v>
      </c>
      <c r="C1626" s="5" t="s">
        <v>2782</v>
      </c>
      <c r="D1626" s="1" t="s">
        <v>2783</v>
      </c>
      <c r="E1626" s="1" t="s">
        <v>47</v>
      </c>
      <c r="F1626" s="1" t="str">
        <f t="shared" si="25"/>
        <v>COQUIMBO</v>
      </c>
      <c r="G1626" s="1" t="s">
        <v>127</v>
      </c>
      <c r="H1626" s="1" t="s">
        <v>122</v>
      </c>
      <c r="I1626" s="5" t="s">
        <v>4911</v>
      </c>
      <c r="J1626" s="5">
        <v>116</v>
      </c>
      <c r="K1626" s="5" t="s">
        <v>20</v>
      </c>
      <c r="L1626" s="5" t="s">
        <v>30</v>
      </c>
      <c r="M1626" s="5">
        <v>58172</v>
      </c>
      <c r="N1626" s="5" t="s">
        <v>2961</v>
      </c>
      <c r="O1626" s="1" t="s">
        <v>2962</v>
      </c>
      <c r="P1626" s="1" t="s">
        <v>2792</v>
      </c>
      <c r="Q1626" s="1" t="s">
        <v>2798</v>
      </c>
      <c r="R1626" s="1" t="s">
        <v>26</v>
      </c>
      <c r="S1626" s="1" t="s">
        <v>31</v>
      </c>
      <c r="T1626" s="5">
        <v>180292</v>
      </c>
      <c r="U1626" s="1" t="s">
        <v>25</v>
      </c>
      <c r="V1626" s="1" t="s">
        <v>25</v>
      </c>
      <c r="W1626" s="1" t="s">
        <v>25</v>
      </c>
      <c r="X1626" s="1" t="s">
        <v>25</v>
      </c>
      <c r="Y1626" s="1" t="s">
        <v>25</v>
      </c>
      <c r="Z1626" s="1" t="s">
        <v>25</v>
      </c>
      <c r="AA1626" s="1" t="s">
        <v>25</v>
      </c>
      <c r="AB1626" s="1" t="s">
        <v>25</v>
      </c>
      <c r="AC1626" s="1" t="s">
        <v>4392</v>
      </c>
      <c r="AD1626" s="2">
        <v>0</v>
      </c>
      <c r="AE1626" s="2">
        <v>10</v>
      </c>
      <c r="AF1626" s="2">
        <v>301112</v>
      </c>
      <c r="AG1626" s="2">
        <v>0</v>
      </c>
      <c r="AH1626" s="2">
        <v>0</v>
      </c>
      <c r="AI1626" s="2">
        <v>0</v>
      </c>
      <c r="AJ1626" s="2">
        <v>0</v>
      </c>
      <c r="AK1626" s="2">
        <v>0</v>
      </c>
      <c r="AL1626" s="25" t="e">
        <f>VLOOKUP(H1626,Tabla3[[#All],[Comuna]:[Codigo Comuna]],2,FALSE)</f>
        <v>#N/A</v>
      </c>
      <c r="AM1626" s="28" t="e">
        <f>VLOOKUP(AL1626,Poblacion!E$1:G$347,3,FALSE)</f>
        <v>#N/A</v>
      </c>
      <c r="AN1626" s="28" t="e">
        <f>VLOOKUP(AL1626,Tabla4[[#All],[Código Comuna]:[Población 2025 estimada]],3,FALSE)</f>
        <v>#N/A</v>
      </c>
      <c r="AO1626" s="26" t="e">
        <f>VLOOKUP(AL1626,Pobreza!B$1:E$346,4,FALSE)</f>
        <v>#N/A</v>
      </c>
    </row>
    <row r="1627" spans="1:41" ht="108" x14ac:dyDescent="0.25">
      <c r="A1627" s="5">
        <v>1983</v>
      </c>
      <c r="B1627" s="5" t="s">
        <v>2782</v>
      </c>
      <c r="C1627" s="5" t="s">
        <v>2782</v>
      </c>
      <c r="D1627" s="1" t="s">
        <v>2783</v>
      </c>
      <c r="E1627" s="1" t="s">
        <v>47</v>
      </c>
      <c r="F1627" s="1" t="str">
        <f t="shared" si="25"/>
        <v>COQUIMBO</v>
      </c>
      <c r="G1627" s="1" t="s">
        <v>917</v>
      </c>
      <c r="H1627" s="1" t="s">
        <v>918</v>
      </c>
      <c r="I1627" s="5" t="s">
        <v>4911</v>
      </c>
      <c r="J1627" s="5">
        <v>113</v>
      </c>
      <c r="K1627" s="5" t="s">
        <v>20</v>
      </c>
      <c r="L1627" s="5" t="s">
        <v>21</v>
      </c>
      <c r="M1627" s="5">
        <v>58232</v>
      </c>
      <c r="N1627" s="5" t="s">
        <v>2963</v>
      </c>
      <c r="O1627" s="1" t="s">
        <v>2964</v>
      </c>
      <c r="P1627" s="1" t="s">
        <v>2806</v>
      </c>
      <c r="Q1627" s="1" t="s">
        <v>2786</v>
      </c>
      <c r="R1627" s="1" t="s">
        <v>26</v>
      </c>
      <c r="S1627" s="1" t="s">
        <v>42</v>
      </c>
      <c r="T1627" s="5">
        <v>180392</v>
      </c>
      <c r="U1627" s="1" t="s">
        <v>25</v>
      </c>
      <c r="V1627" s="1" t="s">
        <v>25</v>
      </c>
      <c r="W1627" s="1" t="s">
        <v>25</v>
      </c>
      <c r="X1627" s="1" t="s">
        <v>25</v>
      </c>
      <c r="Y1627" s="1" t="s">
        <v>25</v>
      </c>
      <c r="Z1627" s="1" t="s">
        <v>25</v>
      </c>
      <c r="AA1627" s="1" t="s">
        <v>25</v>
      </c>
      <c r="AB1627" s="1" t="s">
        <v>25</v>
      </c>
      <c r="AC1627" s="1" t="s">
        <v>4392</v>
      </c>
      <c r="AD1627" s="2">
        <v>0</v>
      </c>
      <c r="AE1627" s="2">
        <v>10</v>
      </c>
      <c r="AF1627" s="2">
        <v>115344</v>
      </c>
      <c r="AG1627" s="2">
        <v>0</v>
      </c>
      <c r="AH1627" s="2">
        <v>0</v>
      </c>
      <c r="AI1627" s="2">
        <v>0</v>
      </c>
      <c r="AJ1627" s="2">
        <v>0</v>
      </c>
      <c r="AK1627" s="2">
        <v>0</v>
      </c>
      <c r="AL1627" s="25">
        <f>VLOOKUP(H1627,Tabla3[[#All],[Comuna]:[Codigo Comuna]],2,FALSE)</f>
        <v>4201</v>
      </c>
      <c r="AM1627" s="28">
        <f>VLOOKUP(AL1627,Poblacion!E$1:G$347,3,FALSE)</f>
        <v>32009</v>
      </c>
      <c r="AN1627" s="28">
        <f>VLOOKUP(AL1627,Tabla4[[#All],[Código Comuna]:[Población 2025 estimada]],3,FALSE)</f>
        <v>33051</v>
      </c>
      <c r="AO1627" s="26">
        <f>VLOOKUP(AL1627,Pobreza!B$1:E$346,4,FALSE)</f>
        <v>0.16959297738905341</v>
      </c>
    </row>
    <row r="1628" spans="1:41" ht="108" x14ac:dyDescent="0.25">
      <c r="A1628" s="5">
        <v>1984</v>
      </c>
      <c r="B1628" s="5" t="s">
        <v>2782</v>
      </c>
      <c r="C1628" s="5" t="s">
        <v>2782</v>
      </c>
      <c r="D1628" s="1" t="s">
        <v>2783</v>
      </c>
      <c r="E1628" s="1" t="s">
        <v>47</v>
      </c>
      <c r="F1628" s="1" t="str">
        <f t="shared" si="25"/>
        <v>COQUIMBO</v>
      </c>
      <c r="G1628" s="1" t="s">
        <v>917</v>
      </c>
      <c r="H1628" s="1" t="s">
        <v>918</v>
      </c>
      <c r="I1628" s="5" t="s">
        <v>4911</v>
      </c>
      <c r="J1628" s="5">
        <v>113</v>
      </c>
      <c r="K1628" s="5" t="s">
        <v>20</v>
      </c>
      <c r="L1628" s="5" t="s">
        <v>30</v>
      </c>
      <c r="M1628" s="5">
        <v>58232</v>
      </c>
      <c r="N1628" s="5" t="s">
        <v>2963</v>
      </c>
      <c r="O1628" s="1" t="s">
        <v>2964</v>
      </c>
      <c r="P1628" s="1" t="s">
        <v>2806</v>
      </c>
      <c r="Q1628" s="1" t="s">
        <v>2786</v>
      </c>
      <c r="R1628" s="1" t="s">
        <v>26</v>
      </c>
      <c r="S1628" s="1" t="s">
        <v>31</v>
      </c>
      <c r="T1628" s="5">
        <v>180393</v>
      </c>
      <c r="U1628" s="1" t="s">
        <v>25</v>
      </c>
      <c r="V1628" s="1" t="s">
        <v>25</v>
      </c>
      <c r="W1628" s="1" t="s">
        <v>25</v>
      </c>
      <c r="X1628" s="1" t="s">
        <v>25</v>
      </c>
      <c r="Y1628" s="1" t="s">
        <v>25</v>
      </c>
      <c r="Z1628" s="1" t="s">
        <v>25</v>
      </c>
      <c r="AA1628" s="1" t="s">
        <v>25</v>
      </c>
      <c r="AB1628" s="1" t="s">
        <v>25</v>
      </c>
      <c r="AC1628" s="1" t="s">
        <v>4392</v>
      </c>
      <c r="AD1628" s="2">
        <v>0</v>
      </c>
      <c r="AE1628" s="2">
        <v>10</v>
      </c>
      <c r="AF1628" s="2">
        <v>472447</v>
      </c>
      <c r="AG1628" s="2">
        <v>0</v>
      </c>
      <c r="AH1628" s="2">
        <v>0</v>
      </c>
      <c r="AI1628" s="2">
        <v>0</v>
      </c>
      <c r="AJ1628" s="2">
        <v>0</v>
      </c>
      <c r="AK1628" s="2">
        <v>0</v>
      </c>
      <c r="AL1628" s="25">
        <f>VLOOKUP(H1628,Tabla3[[#All],[Comuna]:[Codigo Comuna]],2,FALSE)</f>
        <v>4201</v>
      </c>
      <c r="AM1628" s="28">
        <f>VLOOKUP(AL1628,Poblacion!E$1:G$347,3,FALSE)</f>
        <v>32009</v>
      </c>
      <c r="AN1628" s="28">
        <f>VLOOKUP(AL1628,Tabla4[[#All],[Código Comuna]:[Población 2025 estimada]],3,FALSE)</f>
        <v>33051</v>
      </c>
      <c r="AO1628" s="26">
        <f>VLOOKUP(AL1628,Pobreza!B$1:E$346,4,FALSE)</f>
        <v>0.16959297738905341</v>
      </c>
    </row>
    <row r="1629" spans="1:41" ht="24" x14ac:dyDescent="0.25">
      <c r="A1629" s="5">
        <v>1986</v>
      </c>
      <c r="B1629" s="5" t="s">
        <v>2782</v>
      </c>
      <c r="C1629" s="5" t="s">
        <v>2782</v>
      </c>
      <c r="D1629" s="1" t="s">
        <v>2783</v>
      </c>
      <c r="E1629" s="1" t="s">
        <v>47</v>
      </c>
      <c r="F1629" s="1" t="str">
        <f t="shared" si="25"/>
        <v>COQUIMBO</v>
      </c>
      <c r="G1629" s="1" t="s">
        <v>127</v>
      </c>
      <c r="H1629" s="1" t="s">
        <v>122</v>
      </c>
      <c r="I1629" s="5" t="s">
        <v>4911</v>
      </c>
      <c r="J1629" s="5">
        <v>109</v>
      </c>
      <c r="K1629" s="5" t="s">
        <v>20</v>
      </c>
      <c r="L1629" s="5" t="s">
        <v>21</v>
      </c>
      <c r="M1629" s="5">
        <v>58254</v>
      </c>
      <c r="N1629" s="5" t="s">
        <v>2965</v>
      </c>
      <c r="O1629" s="1" t="s">
        <v>2966</v>
      </c>
      <c r="P1629" s="1" t="s">
        <v>2792</v>
      </c>
      <c r="Q1629" s="1" t="s">
        <v>2798</v>
      </c>
      <c r="R1629" s="1" t="s">
        <v>26</v>
      </c>
      <c r="S1629" s="1" t="s">
        <v>27</v>
      </c>
      <c r="T1629" s="5">
        <v>181155</v>
      </c>
      <c r="U1629" s="1" t="s">
        <v>25</v>
      </c>
      <c r="V1629" s="1" t="s">
        <v>25</v>
      </c>
      <c r="W1629" s="1" t="s">
        <v>25</v>
      </c>
      <c r="X1629" s="1" t="s">
        <v>25</v>
      </c>
      <c r="Y1629" s="1" t="s">
        <v>25</v>
      </c>
      <c r="Z1629" s="1" t="s">
        <v>25</v>
      </c>
      <c r="AA1629" s="1" t="s">
        <v>25</v>
      </c>
      <c r="AB1629" s="1" t="s">
        <v>25</v>
      </c>
      <c r="AC1629" s="1" t="s">
        <v>4392</v>
      </c>
      <c r="AD1629" s="2">
        <v>0</v>
      </c>
      <c r="AE1629" s="2">
        <v>239990</v>
      </c>
      <c r="AF1629" s="2">
        <v>82490</v>
      </c>
      <c r="AG1629" s="2">
        <v>0</v>
      </c>
      <c r="AH1629" s="2">
        <v>0</v>
      </c>
      <c r="AI1629" s="2">
        <v>0</v>
      </c>
      <c r="AJ1629" s="2">
        <v>0</v>
      </c>
      <c r="AK1629" s="2">
        <v>0</v>
      </c>
      <c r="AL1629" s="25" t="e">
        <f>VLOOKUP(H1629,Tabla3[[#All],[Comuna]:[Codigo Comuna]],2,FALSE)</f>
        <v>#N/A</v>
      </c>
      <c r="AM1629" s="28" t="e">
        <f>VLOOKUP(AL1629,Poblacion!E$1:G$347,3,FALSE)</f>
        <v>#N/A</v>
      </c>
      <c r="AN1629" s="28" t="e">
        <f>VLOOKUP(AL1629,Tabla4[[#All],[Código Comuna]:[Población 2025 estimada]],3,FALSE)</f>
        <v>#N/A</v>
      </c>
      <c r="AO1629" s="26" t="e">
        <f>VLOOKUP(AL1629,Pobreza!B$1:E$346,4,FALSE)</f>
        <v>#N/A</v>
      </c>
    </row>
    <row r="1630" spans="1:41" ht="24" x14ac:dyDescent="0.25">
      <c r="A1630" s="5">
        <v>1985</v>
      </c>
      <c r="B1630" s="5" t="s">
        <v>2782</v>
      </c>
      <c r="C1630" s="5" t="s">
        <v>2782</v>
      </c>
      <c r="D1630" s="1" t="s">
        <v>2783</v>
      </c>
      <c r="E1630" s="1" t="s">
        <v>47</v>
      </c>
      <c r="F1630" s="1" t="str">
        <f t="shared" si="25"/>
        <v>COQUIMBO</v>
      </c>
      <c r="G1630" s="1" t="s">
        <v>127</v>
      </c>
      <c r="H1630" s="1" t="s">
        <v>122</v>
      </c>
      <c r="I1630" s="5" t="s">
        <v>4911</v>
      </c>
      <c r="J1630" s="5">
        <v>109</v>
      </c>
      <c r="K1630" s="5" t="s">
        <v>20</v>
      </c>
      <c r="L1630" s="5" t="s">
        <v>30</v>
      </c>
      <c r="M1630" s="5">
        <v>58254</v>
      </c>
      <c r="N1630" s="5" t="s">
        <v>2965</v>
      </c>
      <c r="O1630" s="1" t="s">
        <v>2966</v>
      </c>
      <c r="P1630" s="1" t="s">
        <v>2792</v>
      </c>
      <c r="Q1630" s="1" t="s">
        <v>2798</v>
      </c>
      <c r="R1630" s="1" t="s">
        <v>26</v>
      </c>
      <c r="S1630" s="1" t="s">
        <v>31</v>
      </c>
      <c r="T1630" s="5">
        <v>181154</v>
      </c>
      <c r="U1630" s="1" t="s">
        <v>25</v>
      </c>
      <c r="V1630" s="1" t="s">
        <v>25</v>
      </c>
      <c r="W1630" s="1" t="s">
        <v>25</v>
      </c>
      <c r="X1630" s="1" t="s">
        <v>25</v>
      </c>
      <c r="Y1630" s="1" t="s">
        <v>25</v>
      </c>
      <c r="Z1630" s="1" t="s">
        <v>25</v>
      </c>
      <c r="AA1630" s="1" t="s">
        <v>25</v>
      </c>
      <c r="AB1630" s="1" t="s">
        <v>25</v>
      </c>
      <c r="AC1630" s="1" t="s">
        <v>4392</v>
      </c>
      <c r="AD1630" s="2">
        <v>0</v>
      </c>
      <c r="AE1630" s="2">
        <v>393941</v>
      </c>
      <c r="AF1630" s="2">
        <v>948520</v>
      </c>
      <c r="AG1630" s="2">
        <v>0</v>
      </c>
      <c r="AH1630" s="2">
        <v>0</v>
      </c>
      <c r="AI1630" s="2">
        <v>0</v>
      </c>
      <c r="AJ1630" s="2">
        <v>0</v>
      </c>
      <c r="AK1630" s="2">
        <v>0</v>
      </c>
      <c r="AL1630" s="25" t="e">
        <f>VLOOKUP(H1630,Tabla3[[#All],[Comuna]:[Codigo Comuna]],2,FALSE)</f>
        <v>#N/A</v>
      </c>
      <c r="AM1630" s="28" t="e">
        <f>VLOOKUP(AL1630,Poblacion!E$1:G$347,3,FALSE)</f>
        <v>#N/A</v>
      </c>
      <c r="AN1630" s="28" t="e">
        <f>VLOOKUP(AL1630,Tabla4[[#All],[Código Comuna]:[Población 2025 estimada]],3,FALSE)</f>
        <v>#N/A</v>
      </c>
      <c r="AO1630" s="26" t="e">
        <f>VLOOKUP(AL1630,Pobreza!B$1:E$346,4,FALSE)</f>
        <v>#N/A</v>
      </c>
    </row>
    <row r="1631" spans="1:41" ht="108" x14ac:dyDescent="0.25">
      <c r="A1631" s="5">
        <v>1988</v>
      </c>
      <c r="B1631" s="5" t="s">
        <v>2782</v>
      </c>
      <c r="C1631" s="5" t="s">
        <v>2782</v>
      </c>
      <c r="D1631" s="1" t="s">
        <v>2783</v>
      </c>
      <c r="E1631" s="1" t="s">
        <v>47</v>
      </c>
      <c r="F1631" s="1" t="str">
        <f t="shared" si="25"/>
        <v>COQUIMBO</v>
      </c>
      <c r="G1631" s="1" t="s">
        <v>49</v>
      </c>
      <c r="H1631" s="1" t="s">
        <v>913</v>
      </c>
      <c r="I1631" s="5" t="s">
        <v>4912</v>
      </c>
      <c r="J1631" s="5">
        <v>356</v>
      </c>
      <c r="K1631" s="5" t="s">
        <v>20</v>
      </c>
      <c r="L1631" s="5" t="s">
        <v>21</v>
      </c>
      <c r="M1631" s="5">
        <v>59004</v>
      </c>
      <c r="N1631" s="5" t="s">
        <v>2967</v>
      </c>
      <c r="O1631" s="1" t="s">
        <v>2968</v>
      </c>
      <c r="P1631" s="1" t="s">
        <v>2792</v>
      </c>
      <c r="Q1631" s="1" t="s">
        <v>2786</v>
      </c>
      <c r="R1631" s="1" t="s">
        <v>26</v>
      </c>
      <c r="S1631" s="1" t="s">
        <v>42</v>
      </c>
      <c r="T1631" s="5">
        <v>182268</v>
      </c>
      <c r="U1631" s="1" t="s">
        <v>25</v>
      </c>
      <c r="V1631" s="1" t="s">
        <v>25</v>
      </c>
      <c r="W1631" s="1" t="s">
        <v>25</v>
      </c>
      <c r="X1631" s="1" t="s">
        <v>25</v>
      </c>
      <c r="Y1631" s="1" t="s">
        <v>25</v>
      </c>
      <c r="Z1631" s="1" t="s">
        <v>25</v>
      </c>
      <c r="AA1631" s="1" t="s">
        <v>25</v>
      </c>
      <c r="AB1631" s="1" t="s">
        <v>25</v>
      </c>
      <c r="AC1631" s="1" t="s">
        <v>4392</v>
      </c>
      <c r="AD1631" s="2">
        <v>0</v>
      </c>
      <c r="AE1631" s="2">
        <v>0</v>
      </c>
      <c r="AF1631" s="2">
        <v>2505</v>
      </c>
      <c r="AG1631" s="2">
        <v>1271811</v>
      </c>
      <c r="AH1631" s="2">
        <v>0</v>
      </c>
      <c r="AI1631" s="2">
        <v>0</v>
      </c>
      <c r="AJ1631" s="2">
        <v>0</v>
      </c>
      <c r="AK1631" s="2">
        <v>0</v>
      </c>
      <c r="AL1631" s="25">
        <f>VLOOKUP(H1631,Tabla3[[#All],[Comuna]:[Codigo Comuna]],2,FALSE)</f>
        <v>4105</v>
      </c>
      <c r="AM1631" s="28">
        <f>VLOOKUP(AL1631,Poblacion!E$1:G$347,3,FALSE)</f>
        <v>4649</v>
      </c>
      <c r="AN1631" s="28">
        <f>VLOOKUP(AL1631,Tabla4[[#All],[Código Comuna]:[Población 2025 estimada]],3,FALSE)</f>
        <v>4713</v>
      </c>
      <c r="AO1631" s="26">
        <f>VLOOKUP(AL1631,Pobreza!B$1:E$346,4,FALSE)</f>
        <v>0.15139105155321619</v>
      </c>
    </row>
    <row r="1632" spans="1:41" ht="108" x14ac:dyDescent="0.25">
      <c r="A1632" s="5">
        <v>1989</v>
      </c>
      <c r="B1632" s="5" t="s">
        <v>2782</v>
      </c>
      <c r="C1632" s="5" t="s">
        <v>2782</v>
      </c>
      <c r="D1632" s="1" t="s">
        <v>2783</v>
      </c>
      <c r="E1632" s="1" t="s">
        <v>47</v>
      </c>
      <c r="F1632" s="1" t="str">
        <f t="shared" si="25"/>
        <v>COQUIMBO</v>
      </c>
      <c r="G1632" s="1" t="s">
        <v>49</v>
      </c>
      <c r="H1632" s="1" t="s">
        <v>913</v>
      </c>
      <c r="I1632" s="5" t="s">
        <v>4912</v>
      </c>
      <c r="J1632" s="5">
        <v>356</v>
      </c>
      <c r="K1632" s="5" t="s">
        <v>20</v>
      </c>
      <c r="L1632" s="5" t="s">
        <v>30</v>
      </c>
      <c r="M1632" s="5">
        <v>59004</v>
      </c>
      <c r="N1632" s="5" t="s">
        <v>2967</v>
      </c>
      <c r="O1632" s="1" t="s">
        <v>2968</v>
      </c>
      <c r="P1632" s="1" t="s">
        <v>2792</v>
      </c>
      <c r="Q1632" s="1" t="s">
        <v>2786</v>
      </c>
      <c r="R1632" s="1" t="s">
        <v>26</v>
      </c>
      <c r="S1632" s="1" t="s">
        <v>31</v>
      </c>
      <c r="T1632" s="5">
        <v>182267</v>
      </c>
      <c r="U1632" s="1" t="s">
        <v>25</v>
      </c>
      <c r="V1632" s="1" t="s">
        <v>25</v>
      </c>
      <c r="W1632" s="1" t="s">
        <v>25</v>
      </c>
      <c r="X1632" s="1" t="s">
        <v>25</v>
      </c>
      <c r="Y1632" s="1" t="s">
        <v>25</v>
      </c>
      <c r="Z1632" s="1" t="s">
        <v>25</v>
      </c>
      <c r="AA1632" s="1" t="s">
        <v>25</v>
      </c>
      <c r="AB1632" s="1" t="s">
        <v>25</v>
      </c>
      <c r="AC1632" s="1" t="s">
        <v>4392</v>
      </c>
      <c r="AD1632" s="2">
        <v>0</v>
      </c>
      <c r="AE1632" s="2">
        <v>0</v>
      </c>
      <c r="AF1632" s="2">
        <v>7732</v>
      </c>
      <c r="AG1632" s="2">
        <v>2062000</v>
      </c>
      <c r="AH1632" s="2">
        <v>8549568</v>
      </c>
      <c r="AI1632" s="2">
        <v>0</v>
      </c>
      <c r="AJ1632" s="2">
        <v>0</v>
      </c>
      <c r="AK1632" s="2">
        <v>0</v>
      </c>
      <c r="AL1632" s="25">
        <f>VLOOKUP(H1632,Tabla3[[#All],[Comuna]:[Codigo Comuna]],2,FALSE)</f>
        <v>4105</v>
      </c>
      <c r="AM1632" s="28">
        <f>VLOOKUP(AL1632,Poblacion!E$1:G$347,3,FALSE)</f>
        <v>4649</v>
      </c>
      <c r="AN1632" s="28">
        <f>VLOOKUP(AL1632,Tabla4[[#All],[Código Comuna]:[Población 2025 estimada]],3,FALSE)</f>
        <v>4713</v>
      </c>
      <c r="AO1632" s="26">
        <f>VLOOKUP(AL1632,Pobreza!B$1:E$346,4,FALSE)</f>
        <v>0.15139105155321619</v>
      </c>
    </row>
    <row r="1633" spans="1:41" ht="108" x14ac:dyDescent="0.25">
      <c r="A1633" s="5">
        <v>1987</v>
      </c>
      <c r="B1633" s="5" t="s">
        <v>2782</v>
      </c>
      <c r="C1633" s="5" t="s">
        <v>2782</v>
      </c>
      <c r="D1633" s="1" t="s">
        <v>2783</v>
      </c>
      <c r="E1633" s="1" t="s">
        <v>47</v>
      </c>
      <c r="F1633" s="1" t="str">
        <f t="shared" si="25"/>
        <v>COQUIMBO</v>
      </c>
      <c r="G1633" s="1" t="s">
        <v>49</v>
      </c>
      <c r="H1633" s="1" t="s">
        <v>913</v>
      </c>
      <c r="I1633" s="5" t="s">
        <v>4912</v>
      </c>
      <c r="J1633" s="5">
        <v>356</v>
      </c>
      <c r="K1633" s="5" t="s">
        <v>20</v>
      </c>
      <c r="L1633" s="5" t="s">
        <v>32</v>
      </c>
      <c r="M1633" s="5">
        <v>59004</v>
      </c>
      <c r="N1633" s="5" t="s">
        <v>2967</v>
      </c>
      <c r="O1633" s="1" t="s">
        <v>2968</v>
      </c>
      <c r="P1633" s="1" t="s">
        <v>2792</v>
      </c>
      <c r="Q1633" s="1" t="s">
        <v>2786</v>
      </c>
      <c r="R1633" s="1" t="s">
        <v>26</v>
      </c>
      <c r="S1633" s="1" t="s">
        <v>33</v>
      </c>
      <c r="T1633" s="5">
        <v>182269</v>
      </c>
      <c r="U1633" s="1" t="s">
        <v>25</v>
      </c>
      <c r="V1633" s="1" t="s">
        <v>25</v>
      </c>
      <c r="W1633" s="1" t="s">
        <v>25</v>
      </c>
      <c r="X1633" s="1" t="s">
        <v>25</v>
      </c>
      <c r="Y1633" s="1" t="s">
        <v>25</v>
      </c>
      <c r="Z1633" s="1" t="s">
        <v>25</v>
      </c>
      <c r="AA1633" s="1" t="s">
        <v>25</v>
      </c>
      <c r="AB1633" s="1" t="s">
        <v>25</v>
      </c>
      <c r="AC1633" s="1" t="s">
        <v>4392</v>
      </c>
      <c r="AD1633" s="2">
        <v>0</v>
      </c>
      <c r="AE1633" s="2">
        <v>0</v>
      </c>
      <c r="AF1633" s="2">
        <v>72</v>
      </c>
      <c r="AG1633" s="2">
        <v>0</v>
      </c>
      <c r="AH1633" s="2">
        <v>0</v>
      </c>
      <c r="AI1633" s="2">
        <v>0</v>
      </c>
      <c r="AJ1633" s="2">
        <v>0</v>
      </c>
      <c r="AK1633" s="2">
        <v>0</v>
      </c>
      <c r="AL1633" s="25">
        <f>VLOOKUP(H1633,Tabla3[[#All],[Comuna]:[Codigo Comuna]],2,FALSE)</f>
        <v>4105</v>
      </c>
      <c r="AM1633" s="28">
        <f>VLOOKUP(AL1633,Poblacion!E$1:G$347,3,FALSE)</f>
        <v>4649</v>
      </c>
      <c r="AN1633" s="28">
        <f>VLOOKUP(AL1633,Tabla4[[#All],[Código Comuna]:[Población 2025 estimada]],3,FALSE)</f>
        <v>4713</v>
      </c>
      <c r="AO1633" s="26">
        <f>VLOOKUP(AL1633,Pobreza!B$1:E$346,4,FALSE)</f>
        <v>0.15139105155321619</v>
      </c>
    </row>
    <row r="1634" spans="1:41" ht="36" x14ac:dyDescent="0.25">
      <c r="A1634" s="5">
        <v>1991</v>
      </c>
      <c r="B1634" s="5" t="s">
        <v>2782</v>
      </c>
      <c r="C1634" s="5" t="s">
        <v>2782</v>
      </c>
      <c r="D1634" s="1" t="s">
        <v>2783</v>
      </c>
      <c r="E1634" s="1" t="s">
        <v>47</v>
      </c>
      <c r="F1634" s="1" t="str">
        <f t="shared" si="25"/>
        <v>COQUIMBO</v>
      </c>
      <c r="G1634" s="1" t="s">
        <v>236</v>
      </c>
      <c r="H1634" s="1" t="s">
        <v>240</v>
      </c>
      <c r="I1634" s="5" t="s">
        <v>4912</v>
      </c>
      <c r="J1634" s="5">
        <v>357</v>
      </c>
      <c r="K1634" s="5" t="s">
        <v>20</v>
      </c>
      <c r="L1634" s="5" t="s">
        <v>21</v>
      </c>
      <c r="M1634" s="5">
        <v>59010</v>
      </c>
      <c r="N1634" s="5" t="s">
        <v>2969</v>
      </c>
      <c r="O1634" s="1" t="s">
        <v>2970</v>
      </c>
      <c r="P1634" s="1" t="s">
        <v>2792</v>
      </c>
      <c r="Q1634" s="1" t="s">
        <v>2793</v>
      </c>
      <c r="R1634" s="1" t="s">
        <v>26</v>
      </c>
      <c r="S1634" s="1" t="s">
        <v>42</v>
      </c>
      <c r="T1634" s="5">
        <v>182286</v>
      </c>
      <c r="U1634" s="1" t="s">
        <v>25</v>
      </c>
      <c r="V1634" s="1" t="s">
        <v>25</v>
      </c>
      <c r="W1634" s="1" t="s">
        <v>25</v>
      </c>
      <c r="X1634" s="1" t="s">
        <v>25</v>
      </c>
      <c r="Y1634" s="1" t="s">
        <v>25</v>
      </c>
      <c r="Z1634" s="1" t="s">
        <v>25</v>
      </c>
      <c r="AA1634" s="1" t="s">
        <v>25</v>
      </c>
      <c r="AB1634" s="1" t="s">
        <v>25</v>
      </c>
      <c r="AC1634" s="1" t="s">
        <v>4392</v>
      </c>
      <c r="AD1634" s="2">
        <v>0</v>
      </c>
      <c r="AE1634" s="2">
        <v>0</v>
      </c>
      <c r="AF1634" s="2">
        <v>2062</v>
      </c>
      <c r="AG1634" s="2">
        <v>194448</v>
      </c>
      <c r="AH1634" s="2">
        <v>0</v>
      </c>
      <c r="AI1634" s="2">
        <v>0</v>
      </c>
      <c r="AJ1634" s="2">
        <v>0</v>
      </c>
      <c r="AK1634" s="2">
        <v>0</v>
      </c>
      <c r="AL1634" s="25">
        <f>VLOOKUP(H1634,Tabla3[[#All],[Comuna]:[Codigo Comuna]],2,FALSE)</f>
        <v>4301</v>
      </c>
      <c r="AM1634" s="28">
        <f>VLOOKUP(AL1634,Poblacion!E$1:G$347,3,FALSE)</f>
        <v>118696</v>
      </c>
      <c r="AN1634" s="28">
        <f>VLOOKUP(AL1634,Tabla4[[#All],[Código Comuna]:[Población 2025 estimada]],3,FALSE)</f>
        <v>125046</v>
      </c>
      <c r="AO1634" s="26">
        <f>VLOOKUP(AL1634,Pobreza!B$1:E$346,4,FALSE)</f>
        <v>0.17968086276504611</v>
      </c>
    </row>
    <row r="1635" spans="1:41" ht="36" x14ac:dyDescent="0.25">
      <c r="A1635" s="5">
        <v>1990</v>
      </c>
      <c r="B1635" s="5" t="s">
        <v>2782</v>
      </c>
      <c r="C1635" s="5" t="s">
        <v>2782</v>
      </c>
      <c r="D1635" s="1" t="s">
        <v>2783</v>
      </c>
      <c r="E1635" s="1" t="s">
        <v>47</v>
      </c>
      <c r="F1635" s="1" t="str">
        <f t="shared" si="25"/>
        <v>COQUIMBO</v>
      </c>
      <c r="G1635" s="1" t="s">
        <v>236</v>
      </c>
      <c r="H1635" s="1" t="s">
        <v>240</v>
      </c>
      <c r="I1635" s="5" t="s">
        <v>4912</v>
      </c>
      <c r="J1635" s="5">
        <v>357</v>
      </c>
      <c r="K1635" s="5" t="s">
        <v>20</v>
      </c>
      <c r="L1635" s="5" t="s">
        <v>30</v>
      </c>
      <c r="M1635" s="5">
        <v>59010</v>
      </c>
      <c r="N1635" s="5" t="s">
        <v>2969</v>
      </c>
      <c r="O1635" s="1" t="s">
        <v>2970</v>
      </c>
      <c r="P1635" s="1" t="s">
        <v>2792</v>
      </c>
      <c r="Q1635" s="1" t="s">
        <v>2793</v>
      </c>
      <c r="R1635" s="1" t="s">
        <v>26</v>
      </c>
      <c r="S1635" s="1" t="s">
        <v>31</v>
      </c>
      <c r="T1635" s="5">
        <v>182285</v>
      </c>
      <c r="U1635" s="1" t="s">
        <v>25</v>
      </c>
      <c r="V1635" s="1" t="s">
        <v>25</v>
      </c>
      <c r="W1635" s="1" t="s">
        <v>25</v>
      </c>
      <c r="X1635" s="1" t="s">
        <v>25</v>
      </c>
      <c r="Y1635" s="1" t="s">
        <v>25</v>
      </c>
      <c r="Z1635" s="1" t="s">
        <v>25</v>
      </c>
      <c r="AA1635" s="1" t="s">
        <v>25</v>
      </c>
      <c r="AB1635" s="1" t="s">
        <v>25</v>
      </c>
      <c r="AC1635" s="1" t="s">
        <v>4392</v>
      </c>
      <c r="AD1635" s="2">
        <v>0</v>
      </c>
      <c r="AE1635" s="2">
        <v>0</v>
      </c>
      <c r="AF1635" s="2">
        <v>8176</v>
      </c>
      <c r="AG1635" s="2">
        <v>1629403</v>
      </c>
      <c r="AH1635" s="2">
        <v>0</v>
      </c>
      <c r="AI1635" s="2">
        <v>0</v>
      </c>
      <c r="AJ1635" s="2">
        <v>0</v>
      </c>
      <c r="AK1635" s="2">
        <v>0</v>
      </c>
      <c r="AL1635" s="25">
        <f>VLOOKUP(H1635,Tabla3[[#All],[Comuna]:[Codigo Comuna]],2,FALSE)</f>
        <v>4301</v>
      </c>
      <c r="AM1635" s="28">
        <f>VLOOKUP(AL1635,Poblacion!E$1:G$347,3,FALSE)</f>
        <v>118696</v>
      </c>
      <c r="AN1635" s="28">
        <f>VLOOKUP(AL1635,Tabla4[[#All],[Código Comuna]:[Población 2025 estimada]],3,FALSE)</f>
        <v>125046</v>
      </c>
      <c r="AO1635" s="26">
        <f>VLOOKUP(AL1635,Pobreza!B$1:E$346,4,FALSE)</f>
        <v>0.17968086276504611</v>
      </c>
    </row>
    <row r="1636" spans="1:41" ht="36" x14ac:dyDescent="0.25">
      <c r="A1636" s="5">
        <v>1992</v>
      </c>
      <c r="B1636" s="5" t="s">
        <v>2782</v>
      </c>
      <c r="C1636" s="5" t="s">
        <v>2782</v>
      </c>
      <c r="D1636" s="1" t="s">
        <v>2783</v>
      </c>
      <c r="E1636" s="1" t="s">
        <v>47</v>
      </c>
      <c r="F1636" s="1" t="str">
        <f t="shared" si="25"/>
        <v>COQUIMBO</v>
      </c>
      <c r="G1636" s="1" t="s">
        <v>236</v>
      </c>
      <c r="H1636" s="1" t="s">
        <v>240</v>
      </c>
      <c r="I1636" s="5" t="s">
        <v>4912</v>
      </c>
      <c r="J1636" s="5">
        <v>357</v>
      </c>
      <c r="K1636" s="5" t="s">
        <v>20</v>
      </c>
      <c r="L1636" s="5" t="s">
        <v>32</v>
      </c>
      <c r="M1636" s="5">
        <v>59010</v>
      </c>
      <c r="N1636" s="5" t="s">
        <v>2969</v>
      </c>
      <c r="O1636" s="1" t="s">
        <v>2970</v>
      </c>
      <c r="P1636" s="1" t="s">
        <v>2792</v>
      </c>
      <c r="Q1636" s="1" t="s">
        <v>2793</v>
      </c>
      <c r="R1636" s="1" t="s">
        <v>26</v>
      </c>
      <c r="S1636" s="1" t="s">
        <v>33</v>
      </c>
      <c r="T1636" s="5">
        <v>182287</v>
      </c>
      <c r="U1636" s="1" t="s">
        <v>25</v>
      </c>
      <c r="V1636" s="1" t="s">
        <v>25</v>
      </c>
      <c r="W1636" s="1" t="s">
        <v>25</v>
      </c>
      <c r="X1636" s="1" t="s">
        <v>25</v>
      </c>
      <c r="Y1636" s="1" t="s">
        <v>25</v>
      </c>
      <c r="Z1636" s="1" t="s">
        <v>25</v>
      </c>
      <c r="AA1636" s="1" t="s">
        <v>25</v>
      </c>
      <c r="AB1636" s="1" t="s">
        <v>25</v>
      </c>
      <c r="AC1636" s="1" t="s">
        <v>4392</v>
      </c>
      <c r="AD1636" s="2">
        <v>0</v>
      </c>
      <c r="AE1636" s="2">
        <v>0</v>
      </c>
      <c r="AF1636" s="2">
        <v>72</v>
      </c>
      <c r="AG1636" s="2">
        <v>0</v>
      </c>
      <c r="AH1636" s="2">
        <v>0</v>
      </c>
      <c r="AI1636" s="2">
        <v>0</v>
      </c>
      <c r="AJ1636" s="2">
        <v>0</v>
      </c>
      <c r="AK1636" s="2">
        <v>0</v>
      </c>
      <c r="AL1636" s="25">
        <f>VLOOKUP(H1636,Tabla3[[#All],[Comuna]:[Codigo Comuna]],2,FALSE)</f>
        <v>4301</v>
      </c>
      <c r="AM1636" s="28">
        <f>VLOOKUP(AL1636,Poblacion!E$1:G$347,3,FALSE)</f>
        <v>118696</v>
      </c>
      <c r="AN1636" s="28">
        <f>VLOOKUP(AL1636,Tabla4[[#All],[Código Comuna]:[Población 2025 estimada]],3,FALSE)</f>
        <v>125046</v>
      </c>
      <c r="AO1636" s="26">
        <f>VLOOKUP(AL1636,Pobreza!B$1:E$346,4,FALSE)</f>
        <v>0.17968086276504611</v>
      </c>
    </row>
    <row r="1637" spans="1:41" ht="108" x14ac:dyDescent="0.25">
      <c r="A1637" s="5">
        <v>1995</v>
      </c>
      <c r="B1637" s="5" t="s">
        <v>2782</v>
      </c>
      <c r="C1637" s="5" t="s">
        <v>2782</v>
      </c>
      <c r="D1637" s="1" t="s">
        <v>2783</v>
      </c>
      <c r="E1637" s="1" t="s">
        <v>47</v>
      </c>
      <c r="F1637" s="1" t="str">
        <f t="shared" si="25"/>
        <v>COQUIMBO</v>
      </c>
      <c r="G1637" s="1" t="s">
        <v>49</v>
      </c>
      <c r="H1637" s="1" t="s">
        <v>233</v>
      </c>
      <c r="I1637" s="5" t="s">
        <v>4912</v>
      </c>
      <c r="J1637" s="5">
        <v>362</v>
      </c>
      <c r="K1637" s="5" t="s">
        <v>20</v>
      </c>
      <c r="L1637" s="5" t="s">
        <v>21</v>
      </c>
      <c r="M1637" s="5">
        <v>59005</v>
      </c>
      <c r="N1637" s="5" t="s">
        <v>2971</v>
      </c>
      <c r="O1637" s="1" t="s">
        <v>2972</v>
      </c>
      <c r="P1637" s="1" t="s">
        <v>2792</v>
      </c>
      <c r="Q1637" s="1" t="s">
        <v>2786</v>
      </c>
      <c r="R1637" s="1" t="s">
        <v>26</v>
      </c>
      <c r="S1637" s="1" t="s">
        <v>42</v>
      </c>
      <c r="T1637" s="5">
        <v>182271</v>
      </c>
      <c r="U1637" s="1" t="s">
        <v>25</v>
      </c>
      <c r="V1637" s="1" t="s">
        <v>25</v>
      </c>
      <c r="W1637" s="1" t="s">
        <v>25</v>
      </c>
      <c r="X1637" s="1" t="s">
        <v>25</v>
      </c>
      <c r="Y1637" s="1" t="s">
        <v>25</v>
      </c>
      <c r="Z1637" s="1" t="s">
        <v>25</v>
      </c>
      <c r="AA1637" s="1" t="s">
        <v>25</v>
      </c>
      <c r="AB1637" s="1" t="s">
        <v>25</v>
      </c>
      <c r="AC1637" s="1" t="s">
        <v>4392</v>
      </c>
      <c r="AD1637" s="2">
        <v>0</v>
      </c>
      <c r="AE1637" s="2">
        <v>0</v>
      </c>
      <c r="AF1637" s="2">
        <v>2505</v>
      </c>
      <c r="AG1637" s="2">
        <v>243697</v>
      </c>
      <c r="AH1637" s="2">
        <v>0</v>
      </c>
      <c r="AI1637" s="2">
        <v>0</v>
      </c>
      <c r="AJ1637" s="2">
        <v>0</v>
      </c>
      <c r="AK1637" s="2">
        <v>0</v>
      </c>
      <c r="AL1637" s="25">
        <f>VLOOKUP(H1637,Tabla3[[#All],[Comuna]:[Codigo Comuna]],2,FALSE)</f>
        <v>4104</v>
      </c>
      <c r="AM1637" s="28">
        <f>VLOOKUP(AL1637,Poblacion!E$1:G$347,3,FALSE)</f>
        <v>4335</v>
      </c>
      <c r="AN1637" s="28">
        <f>VLOOKUP(AL1637,Tabla4[[#All],[Código Comuna]:[Población 2025 estimada]],3,FALSE)</f>
        <v>4548</v>
      </c>
      <c r="AO1637" s="26">
        <f>VLOOKUP(AL1637,Pobreza!B$1:E$346,4,FALSE)</f>
        <v>0.29529781751838541</v>
      </c>
    </row>
    <row r="1638" spans="1:41" ht="108" x14ac:dyDescent="0.25">
      <c r="A1638" s="5">
        <v>1993</v>
      </c>
      <c r="B1638" s="5" t="s">
        <v>2782</v>
      </c>
      <c r="C1638" s="5" t="s">
        <v>2782</v>
      </c>
      <c r="D1638" s="1" t="s">
        <v>2783</v>
      </c>
      <c r="E1638" s="1" t="s">
        <v>47</v>
      </c>
      <c r="F1638" s="1" t="str">
        <f t="shared" si="25"/>
        <v>COQUIMBO</v>
      </c>
      <c r="G1638" s="1" t="s">
        <v>49</v>
      </c>
      <c r="H1638" s="1" t="s">
        <v>233</v>
      </c>
      <c r="I1638" s="5" t="s">
        <v>4912</v>
      </c>
      <c r="J1638" s="5">
        <v>362</v>
      </c>
      <c r="K1638" s="5" t="s">
        <v>20</v>
      </c>
      <c r="L1638" s="5" t="s">
        <v>30</v>
      </c>
      <c r="M1638" s="5">
        <v>59005</v>
      </c>
      <c r="N1638" s="5" t="s">
        <v>2971</v>
      </c>
      <c r="O1638" s="1" t="s">
        <v>2972</v>
      </c>
      <c r="P1638" s="1" t="s">
        <v>2792</v>
      </c>
      <c r="Q1638" s="1" t="s">
        <v>2786</v>
      </c>
      <c r="R1638" s="1" t="s">
        <v>26</v>
      </c>
      <c r="S1638" s="1" t="s">
        <v>31</v>
      </c>
      <c r="T1638" s="5">
        <v>182270</v>
      </c>
      <c r="U1638" s="1" t="s">
        <v>25</v>
      </c>
      <c r="V1638" s="1" t="s">
        <v>25</v>
      </c>
      <c r="W1638" s="1" t="s">
        <v>25</v>
      </c>
      <c r="X1638" s="1" t="s">
        <v>25</v>
      </c>
      <c r="Y1638" s="1" t="s">
        <v>25</v>
      </c>
      <c r="Z1638" s="1" t="s">
        <v>25</v>
      </c>
      <c r="AA1638" s="1" t="s">
        <v>25</v>
      </c>
      <c r="AB1638" s="1" t="s">
        <v>25</v>
      </c>
      <c r="AC1638" s="1" t="s">
        <v>4392</v>
      </c>
      <c r="AD1638" s="2">
        <v>0</v>
      </c>
      <c r="AE1638" s="2">
        <v>0</v>
      </c>
      <c r="AF1638" s="2">
        <v>7732</v>
      </c>
      <c r="AG1638" s="2">
        <v>2043957</v>
      </c>
      <c r="AH1638" s="2">
        <v>0</v>
      </c>
      <c r="AI1638" s="2">
        <v>0</v>
      </c>
      <c r="AJ1638" s="2">
        <v>0</v>
      </c>
      <c r="AK1638" s="2">
        <v>0</v>
      </c>
      <c r="AL1638" s="25">
        <f>VLOOKUP(H1638,Tabla3[[#All],[Comuna]:[Codigo Comuna]],2,FALSE)</f>
        <v>4104</v>
      </c>
      <c r="AM1638" s="28">
        <f>VLOOKUP(AL1638,Poblacion!E$1:G$347,3,FALSE)</f>
        <v>4335</v>
      </c>
      <c r="AN1638" s="28">
        <f>VLOOKUP(AL1638,Tabla4[[#All],[Código Comuna]:[Población 2025 estimada]],3,FALSE)</f>
        <v>4548</v>
      </c>
      <c r="AO1638" s="26">
        <f>VLOOKUP(AL1638,Pobreza!B$1:E$346,4,FALSE)</f>
        <v>0.29529781751838541</v>
      </c>
    </row>
    <row r="1639" spans="1:41" ht="108" x14ac:dyDescent="0.25">
      <c r="A1639" s="5">
        <v>1994</v>
      </c>
      <c r="B1639" s="5" t="s">
        <v>2782</v>
      </c>
      <c r="C1639" s="5" t="s">
        <v>2782</v>
      </c>
      <c r="D1639" s="1" t="s">
        <v>2783</v>
      </c>
      <c r="E1639" s="1" t="s">
        <v>47</v>
      </c>
      <c r="F1639" s="1" t="str">
        <f t="shared" si="25"/>
        <v>COQUIMBO</v>
      </c>
      <c r="G1639" s="1" t="s">
        <v>49</v>
      </c>
      <c r="H1639" s="1" t="s">
        <v>233</v>
      </c>
      <c r="I1639" s="5" t="s">
        <v>4912</v>
      </c>
      <c r="J1639" s="5">
        <v>362</v>
      </c>
      <c r="K1639" s="5" t="s">
        <v>20</v>
      </c>
      <c r="L1639" s="5" t="s">
        <v>32</v>
      </c>
      <c r="M1639" s="5">
        <v>59005</v>
      </c>
      <c r="N1639" s="5" t="s">
        <v>2971</v>
      </c>
      <c r="O1639" s="1" t="s">
        <v>2972</v>
      </c>
      <c r="P1639" s="1" t="s">
        <v>2792</v>
      </c>
      <c r="Q1639" s="1" t="s">
        <v>2786</v>
      </c>
      <c r="R1639" s="1" t="s">
        <v>26</v>
      </c>
      <c r="S1639" s="1" t="s">
        <v>33</v>
      </c>
      <c r="T1639" s="5">
        <v>182272</v>
      </c>
      <c r="U1639" s="1" t="s">
        <v>25</v>
      </c>
      <c r="V1639" s="1" t="s">
        <v>25</v>
      </c>
      <c r="W1639" s="1" t="s">
        <v>25</v>
      </c>
      <c r="X1639" s="1" t="s">
        <v>25</v>
      </c>
      <c r="Y1639" s="1" t="s">
        <v>25</v>
      </c>
      <c r="Z1639" s="1" t="s">
        <v>25</v>
      </c>
      <c r="AA1639" s="1" t="s">
        <v>25</v>
      </c>
      <c r="AB1639" s="1" t="s">
        <v>25</v>
      </c>
      <c r="AC1639" s="1" t="s">
        <v>4392</v>
      </c>
      <c r="AD1639" s="2">
        <v>0</v>
      </c>
      <c r="AE1639" s="2">
        <v>0</v>
      </c>
      <c r="AF1639" s="2">
        <v>72</v>
      </c>
      <c r="AG1639" s="2">
        <v>0</v>
      </c>
      <c r="AH1639" s="2">
        <v>0</v>
      </c>
      <c r="AI1639" s="2">
        <v>0</v>
      </c>
      <c r="AJ1639" s="2">
        <v>0</v>
      </c>
      <c r="AK1639" s="2">
        <v>0</v>
      </c>
      <c r="AL1639" s="25">
        <f>VLOOKUP(H1639,Tabla3[[#All],[Comuna]:[Codigo Comuna]],2,FALSE)</f>
        <v>4104</v>
      </c>
      <c r="AM1639" s="28">
        <f>VLOOKUP(AL1639,Poblacion!E$1:G$347,3,FALSE)</f>
        <v>4335</v>
      </c>
      <c r="AN1639" s="28">
        <f>VLOOKUP(AL1639,Tabla4[[#All],[Código Comuna]:[Población 2025 estimada]],3,FALSE)</f>
        <v>4548</v>
      </c>
      <c r="AO1639" s="26">
        <f>VLOOKUP(AL1639,Pobreza!B$1:E$346,4,FALSE)</f>
        <v>0.29529781751838541</v>
      </c>
    </row>
    <row r="1640" spans="1:41" ht="108" x14ac:dyDescent="0.25">
      <c r="A1640" s="5">
        <v>1997</v>
      </c>
      <c r="B1640" s="5" t="s">
        <v>2782</v>
      </c>
      <c r="C1640" s="5" t="s">
        <v>2782</v>
      </c>
      <c r="D1640" s="1" t="s">
        <v>2783</v>
      </c>
      <c r="E1640" s="1" t="s">
        <v>51</v>
      </c>
      <c r="F1640" s="1" t="str">
        <f t="shared" si="25"/>
        <v>VALPARAÍSO</v>
      </c>
      <c r="G1640" s="1" t="s">
        <v>1018</v>
      </c>
      <c r="H1640" s="1" t="s">
        <v>1035</v>
      </c>
      <c r="I1640" s="5" t="s">
        <v>4911</v>
      </c>
      <c r="J1640" s="5">
        <v>133</v>
      </c>
      <c r="K1640" s="5" t="s">
        <v>20</v>
      </c>
      <c r="L1640" s="5" t="s">
        <v>21</v>
      </c>
      <c r="M1640" s="5">
        <v>34239</v>
      </c>
      <c r="N1640" s="5" t="s">
        <v>2973</v>
      </c>
      <c r="O1640" s="1" t="s">
        <v>2974</v>
      </c>
      <c r="P1640" s="1" t="s">
        <v>2792</v>
      </c>
      <c r="Q1640" s="1" t="s">
        <v>2786</v>
      </c>
      <c r="R1640" s="1" t="s">
        <v>26</v>
      </c>
      <c r="S1640" s="1" t="s">
        <v>27</v>
      </c>
      <c r="T1640" s="5">
        <v>175466</v>
      </c>
      <c r="U1640" s="1" t="s">
        <v>25</v>
      </c>
      <c r="V1640" s="1" t="s">
        <v>25</v>
      </c>
      <c r="W1640" s="1" t="s">
        <v>25</v>
      </c>
      <c r="X1640" s="1" t="s">
        <v>25</v>
      </c>
      <c r="Y1640" s="1" t="s">
        <v>25</v>
      </c>
      <c r="Z1640" s="1" t="s">
        <v>25</v>
      </c>
      <c r="AA1640" s="1" t="s">
        <v>86</v>
      </c>
      <c r="AB1640" s="1" t="s">
        <v>25</v>
      </c>
      <c r="AC1640" s="1" t="s">
        <v>4392</v>
      </c>
      <c r="AD1640" s="2">
        <v>0</v>
      </c>
      <c r="AE1640" s="2">
        <v>139600.83900000001</v>
      </c>
      <c r="AF1640" s="2">
        <v>235319</v>
      </c>
      <c r="AG1640" s="2">
        <v>0</v>
      </c>
      <c r="AH1640" s="2">
        <v>0</v>
      </c>
      <c r="AI1640" s="2">
        <v>0</v>
      </c>
      <c r="AJ1640" s="2">
        <v>0</v>
      </c>
      <c r="AK1640" s="2">
        <v>0</v>
      </c>
      <c r="AL1640" s="25">
        <f>VLOOKUP(H1640,Tabla3[[#All],[Comuna]:[Codigo Comuna]],2,FALSE)</f>
        <v>5402</v>
      </c>
      <c r="AM1640" s="28">
        <f>VLOOKUP(AL1640,Poblacion!E$1:G$347,3,FALSE)</f>
        <v>20015</v>
      </c>
      <c r="AN1640" s="28">
        <f>VLOOKUP(AL1640,Tabla4[[#All],[Código Comuna]:[Población 2025 estimada]],3,FALSE)</f>
        <v>20764</v>
      </c>
      <c r="AO1640" s="26">
        <f>VLOOKUP(AL1640,Pobreza!B$1:E$346,4,FALSE)</f>
        <v>0.20543734792175361</v>
      </c>
    </row>
    <row r="1641" spans="1:41" ht="108" x14ac:dyDescent="0.25">
      <c r="A1641" s="5">
        <v>1996</v>
      </c>
      <c r="B1641" s="5" t="s">
        <v>2782</v>
      </c>
      <c r="C1641" s="5" t="s">
        <v>2782</v>
      </c>
      <c r="D1641" s="1" t="s">
        <v>2783</v>
      </c>
      <c r="E1641" s="1" t="s">
        <v>51</v>
      </c>
      <c r="F1641" s="1" t="str">
        <f t="shared" si="25"/>
        <v>VALPARAÍSO</v>
      </c>
      <c r="G1641" s="1" t="s">
        <v>1018</v>
      </c>
      <c r="H1641" s="1" t="s">
        <v>1035</v>
      </c>
      <c r="I1641" s="5" t="s">
        <v>4911</v>
      </c>
      <c r="J1641" s="5">
        <v>133</v>
      </c>
      <c r="K1641" s="5" t="s">
        <v>20</v>
      </c>
      <c r="L1641" s="5" t="s">
        <v>30</v>
      </c>
      <c r="M1641" s="5">
        <v>34239</v>
      </c>
      <c r="N1641" s="5" t="s">
        <v>2973</v>
      </c>
      <c r="O1641" s="1" t="s">
        <v>2974</v>
      </c>
      <c r="P1641" s="1" t="s">
        <v>2792</v>
      </c>
      <c r="Q1641" s="1" t="s">
        <v>2786</v>
      </c>
      <c r="R1641" s="1" t="s">
        <v>26</v>
      </c>
      <c r="S1641" s="1" t="s">
        <v>31</v>
      </c>
      <c r="T1641" s="5">
        <v>171786</v>
      </c>
      <c r="U1641" s="1" t="s">
        <v>25</v>
      </c>
      <c r="V1641" s="1" t="s">
        <v>25</v>
      </c>
      <c r="W1641" s="1" t="s">
        <v>25</v>
      </c>
      <c r="X1641" s="1" t="s">
        <v>25</v>
      </c>
      <c r="Y1641" s="1" t="s">
        <v>25</v>
      </c>
      <c r="Z1641" s="1" t="s">
        <v>25</v>
      </c>
      <c r="AA1641" s="1" t="s">
        <v>86</v>
      </c>
      <c r="AB1641" s="1" t="s">
        <v>25</v>
      </c>
      <c r="AC1641" s="1" t="s">
        <v>4392</v>
      </c>
      <c r="AD1641" s="2">
        <v>0</v>
      </c>
      <c r="AE1641" s="2">
        <v>1157646.2549999999</v>
      </c>
      <c r="AF1641" s="2">
        <v>1672571</v>
      </c>
      <c r="AG1641" s="2">
        <v>0</v>
      </c>
      <c r="AH1641" s="2">
        <v>0</v>
      </c>
      <c r="AI1641" s="2">
        <v>0</v>
      </c>
      <c r="AJ1641" s="2">
        <v>0</v>
      </c>
      <c r="AK1641" s="2">
        <v>0</v>
      </c>
      <c r="AL1641" s="25">
        <f>VLOOKUP(H1641,Tabla3[[#All],[Comuna]:[Codigo Comuna]],2,FALSE)</f>
        <v>5402</v>
      </c>
      <c r="AM1641" s="28">
        <f>VLOOKUP(AL1641,Poblacion!E$1:G$347,3,FALSE)</f>
        <v>20015</v>
      </c>
      <c r="AN1641" s="28">
        <f>VLOOKUP(AL1641,Tabla4[[#All],[Código Comuna]:[Población 2025 estimada]],3,FALSE)</f>
        <v>20764</v>
      </c>
      <c r="AO1641" s="26">
        <f>VLOOKUP(AL1641,Pobreza!B$1:E$346,4,FALSE)</f>
        <v>0.20543734792175361</v>
      </c>
    </row>
    <row r="1642" spans="1:41" ht="36" x14ac:dyDescent="0.25">
      <c r="A1642" s="5">
        <v>1999</v>
      </c>
      <c r="B1642" s="5" t="s">
        <v>2782</v>
      </c>
      <c r="C1642" s="5" t="s">
        <v>2782</v>
      </c>
      <c r="D1642" s="1" t="s">
        <v>2783</v>
      </c>
      <c r="E1642" s="1" t="s">
        <v>51</v>
      </c>
      <c r="F1642" s="1" t="str">
        <f t="shared" si="25"/>
        <v>VALPARAÍSO</v>
      </c>
      <c r="G1642" s="1" t="s">
        <v>1099</v>
      </c>
      <c r="H1642" s="1" t="s">
        <v>2977</v>
      </c>
      <c r="I1642" s="5" t="s">
        <v>4911</v>
      </c>
      <c r="J1642" s="5">
        <v>132</v>
      </c>
      <c r="K1642" s="5" t="s">
        <v>20</v>
      </c>
      <c r="L1642" s="5" t="s">
        <v>21</v>
      </c>
      <c r="M1642" s="5">
        <v>57240</v>
      </c>
      <c r="N1642" s="5" t="s">
        <v>2975</v>
      </c>
      <c r="O1642" s="1" t="s">
        <v>2976</v>
      </c>
      <c r="P1642" s="1" t="s">
        <v>2792</v>
      </c>
      <c r="Q1642" s="1" t="s">
        <v>2793</v>
      </c>
      <c r="R1642" s="1" t="s">
        <v>26</v>
      </c>
      <c r="S1642" s="1" t="s">
        <v>27</v>
      </c>
      <c r="T1642" s="5">
        <v>180958</v>
      </c>
      <c r="U1642" s="1" t="s">
        <v>25</v>
      </c>
      <c r="V1642" s="1" t="s">
        <v>25</v>
      </c>
      <c r="W1642" s="1" t="s">
        <v>25</v>
      </c>
      <c r="X1642" s="1" t="s">
        <v>25</v>
      </c>
      <c r="Y1642" s="1" t="s">
        <v>25</v>
      </c>
      <c r="Z1642" s="1" t="s">
        <v>25</v>
      </c>
      <c r="AA1642" s="1" t="s">
        <v>86</v>
      </c>
      <c r="AB1642" s="1" t="s">
        <v>25</v>
      </c>
      <c r="AC1642" s="1" t="s">
        <v>4392</v>
      </c>
      <c r="AD1642" s="2">
        <v>0</v>
      </c>
      <c r="AE1642" s="2">
        <v>40000</v>
      </c>
      <c r="AF1642" s="2">
        <v>589805</v>
      </c>
      <c r="AG1642" s="2">
        <v>0</v>
      </c>
      <c r="AH1642" s="2">
        <v>288680</v>
      </c>
      <c r="AI1642" s="2">
        <v>288680</v>
      </c>
      <c r="AJ1642" s="2">
        <v>0</v>
      </c>
      <c r="AK1642" s="2">
        <v>0</v>
      </c>
      <c r="AL1642" s="25">
        <f>VLOOKUP(H1642,Tabla3[[#All],[Comuna]:[Codigo Comuna]],2,FALSE)</f>
        <v>5801</v>
      </c>
      <c r="AM1642" s="28">
        <f>VLOOKUP(AL1642,Poblacion!E$1:G$347,3,FALSE)</f>
        <v>162559</v>
      </c>
      <c r="AN1642" s="28">
        <f>VLOOKUP(AL1642,Tabla4[[#All],[Código Comuna]:[Población 2025 estimada]],3,FALSE)</f>
        <v>175095</v>
      </c>
      <c r="AO1642" s="26">
        <f>VLOOKUP(AL1642,Pobreza!B$1:E$346,4,FALSE)</f>
        <v>0.1603025276312196</v>
      </c>
    </row>
    <row r="1643" spans="1:41" ht="36" x14ac:dyDescent="0.25">
      <c r="A1643" s="5">
        <v>1998</v>
      </c>
      <c r="B1643" s="5" t="s">
        <v>2782</v>
      </c>
      <c r="C1643" s="5" t="s">
        <v>2782</v>
      </c>
      <c r="D1643" s="1" t="s">
        <v>2783</v>
      </c>
      <c r="E1643" s="1" t="s">
        <v>51</v>
      </c>
      <c r="F1643" s="1" t="str">
        <f t="shared" si="25"/>
        <v>VALPARAÍSO</v>
      </c>
      <c r="G1643" s="1" t="s">
        <v>1099</v>
      </c>
      <c r="H1643" s="1" t="s">
        <v>2977</v>
      </c>
      <c r="I1643" s="5" t="s">
        <v>4911</v>
      </c>
      <c r="J1643" s="5">
        <v>132</v>
      </c>
      <c r="K1643" s="5" t="s">
        <v>20</v>
      </c>
      <c r="L1643" s="5" t="s">
        <v>30</v>
      </c>
      <c r="M1643" s="5">
        <v>57240</v>
      </c>
      <c r="N1643" s="5" t="s">
        <v>2975</v>
      </c>
      <c r="O1643" s="1" t="s">
        <v>2976</v>
      </c>
      <c r="P1643" s="1" t="s">
        <v>2792</v>
      </c>
      <c r="Q1643" s="1" t="s">
        <v>2793</v>
      </c>
      <c r="R1643" s="1" t="s">
        <v>26</v>
      </c>
      <c r="S1643" s="1" t="s">
        <v>31</v>
      </c>
      <c r="T1643" s="5">
        <v>178137</v>
      </c>
      <c r="U1643" s="1" t="s">
        <v>25</v>
      </c>
      <c r="V1643" s="1" t="s">
        <v>25</v>
      </c>
      <c r="W1643" s="1" t="s">
        <v>25</v>
      </c>
      <c r="X1643" s="1" t="s">
        <v>25</v>
      </c>
      <c r="Y1643" s="1" t="s">
        <v>25</v>
      </c>
      <c r="Z1643" s="1" t="s">
        <v>25</v>
      </c>
      <c r="AA1643" s="1" t="s">
        <v>86</v>
      </c>
      <c r="AB1643" s="1" t="s">
        <v>25</v>
      </c>
      <c r="AC1643" s="1" t="s">
        <v>4392</v>
      </c>
      <c r="AD1643" s="2">
        <v>0</v>
      </c>
      <c r="AE1643" s="2">
        <v>200000</v>
      </c>
      <c r="AF1643" s="2">
        <v>3290871</v>
      </c>
      <c r="AG1643" s="2">
        <v>0</v>
      </c>
      <c r="AH1643" s="2">
        <v>2886800</v>
      </c>
      <c r="AI1643" s="2">
        <v>2886800</v>
      </c>
      <c r="AJ1643" s="2">
        <v>0</v>
      </c>
      <c r="AK1643" s="2">
        <v>0</v>
      </c>
      <c r="AL1643" s="25">
        <f>VLOOKUP(H1643,Tabla3[[#All],[Comuna]:[Codigo Comuna]],2,FALSE)</f>
        <v>5801</v>
      </c>
      <c r="AM1643" s="28">
        <f>VLOOKUP(AL1643,Poblacion!E$1:G$347,3,FALSE)</f>
        <v>162559</v>
      </c>
      <c r="AN1643" s="28">
        <f>VLOOKUP(AL1643,Tabla4[[#All],[Código Comuna]:[Población 2025 estimada]],3,FALSE)</f>
        <v>175095</v>
      </c>
      <c r="AO1643" s="26">
        <f>VLOOKUP(AL1643,Pobreza!B$1:E$346,4,FALSE)</f>
        <v>0.1603025276312196</v>
      </c>
    </row>
    <row r="1644" spans="1:41" ht="108" x14ac:dyDescent="0.25">
      <c r="A1644" s="5">
        <v>2003</v>
      </c>
      <c r="B1644" s="5" t="s">
        <v>2782</v>
      </c>
      <c r="C1644" s="5" t="s">
        <v>2782</v>
      </c>
      <c r="D1644" s="1" t="s">
        <v>2783</v>
      </c>
      <c r="E1644" s="1" t="s">
        <v>51</v>
      </c>
      <c r="F1644" s="1" t="str">
        <f t="shared" si="25"/>
        <v>VALPARAÍSO</v>
      </c>
      <c r="G1644" s="1" t="s">
        <v>1099</v>
      </c>
      <c r="H1644" s="1" t="s">
        <v>1100</v>
      </c>
      <c r="I1644" s="5" t="s">
        <v>4911</v>
      </c>
      <c r="J1644" s="5">
        <v>139</v>
      </c>
      <c r="K1644" s="5" t="s">
        <v>20</v>
      </c>
      <c r="L1644" s="5" t="s">
        <v>21</v>
      </c>
      <c r="M1644" s="5">
        <v>50255</v>
      </c>
      <c r="N1644" s="5" t="s">
        <v>2978</v>
      </c>
      <c r="O1644" s="1" t="s">
        <v>2979</v>
      </c>
      <c r="P1644" s="1" t="s">
        <v>2786</v>
      </c>
      <c r="Q1644" s="1" t="s">
        <v>2786</v>
      </c>
      <c r="R1644" s="1" t="s">
        <v>26</v>
      </c>
      <c r="S1644" s="1" t="s">
        <v>27</v>
      </c>
      <c r="T1644" s="5">
        <v>176210</v>
      </c>
      <c r="U1644" s="1" t="s">
        <v>25</v>
      </c>
      <c r="V1644" s="1" t="s">
        <v>25</v>
      </c>
      <c r="W1644" s="1" t="s">
        <v>25</v>
      </c>
      <c r="X1644" s="1" t="s">
        <v>25</v>
      </c>
      <c r="Y1644" s="1" t="s">
        <v>25</v>
      </c>
      <c r="Z1644" s="1" t="s">
        <v>25</v>
      </c>
      <c r="AA1644" s="1" t="s">
        <v>86</v>
      </c>
      <c r="AB1644" s="1" t="s">
        <v>25</v>
      </c>
      <c r="AC1644" s="1" t="s">
        <v>4392</v>
      </c>
      <c r="AD1644" s="2">
        <v>0</v>
      </c>
      <c r="AE1644" s="2">
        <v>284020.73</v>
      </c>
      <c r="AF1644" s="2">
        <v>109515</v>
      </c>
      <c r="AG1644" s="2">
        <v>0</v>
      </c>
      <c r="AH1644" s="2">
        <v>162898</v>
      </c>
      <c r="AI1644" s="2">
        <v>0</v>
      </c>
      <c r="AJ1644" s="2">
        <v>0</v>
      </c>
      <c r="AK1644" s="2">
        <v>0</v>
      </c>
      <c r="AL1644" s="25">
        <f>VLOOKUP(H1644,Tabla3[[#All],[Comuna]:[Codigo Comuna]],2,FALSE)</f>
        <v>5802</v>
      </c>
      <c r="AM1644" s="28">
        <f>VLOOKUP(AL1644,Poblacion!E$1:G$347,3,FALSE)</f>
        <v>56145</v>
      </c>
      <c r="AN1644" s="28">
        <f>VLOOKUP(AL1644,Tabla4[[#All],[Código Comuna]:[Población 2025 estimada]],3,FALSE)</f>
        <v>52099</v>
      </c>
      <c r="AO1644" s="26">
        <f>VLOOKUP(AL1644,Pobreza!B$1:E$346,4,FALSE)</f>
        <v>0.17616175458965491</v>
      </c>
    </row>
    <row r="1645" spans="1:41" ht="108" x14ac:dyDescent="0.25">
      <c r="A1645" s="5">
        <v>2002</v>
      </c>
      <c r="B1645" s="5" t="s">
        <v>2782</v>
      </c>
      <c r="C1645" s="5" t="s">
        <v>2782</v>
      </c>
      <c r="D1645" s="1" t="s">
        <v>2783</v>
      </c>
      <c r="E1645" s="1" t="s">
        <v>51</v>
      </c>
      <c r="F1645" s="1" t="str">
        <f t="shared" si="25"/>
        <v>VALPARAÍSO</v>
      </c>
      <c r="G1645" s="1" t="s">
        <v>1099</v>
      </c>
      <c r="H1645" s="1" t="s">
        <v>1100</v>
      </c>
      <c r="I1645" s="5" t="s">
        <v>4911</v>
      </c>
      <c r="J1645" s="5">
        <v>139</v>
      </c>
      <c r="K1645" s="5" t="s">
        <v>20</v>
      </c>
      <c r="L1645" s="5" t="s">
        <v>30</v>
      </c>
      <c r="M1645" s="5">
        <v>50255</v>
      </c>
      <c r="N1645" s="5" t="s">
        <v>2978</v>
      </c>
      <c r="O1645" s="1" t="s">
        <v>2979</v>
      </c>
      <c r="P1645" s="1" t="s">
        <v>2786</v>
      </c>
      <c r="Q1645" s="1" t="s">
        <v>2786</v>
      </c>
      <c r="R1645" s="1" t="s">
        <v>26</v>
      </c>
      <c r="S1645" s="1" t="s">
        <v>31</v>
      </c>
      <c r="T1645" s="5">
        <v>153505</v>
      </c>
      <c r="U1645" s="1" t="s">
        <v>25</v>
      </c>
      <c r="V1645" s="1" t="s">
        <v>25</v>
      </c>
      <c r="W1645" s="1" t="s">
        <v>25</v>
      </c>
      <c r="X1645" s="1" t="s">
        <v>25</v>
      </c>
      <c r="Y1645" s="1" t="s">
        <v>25</v>
      </c>
      <c r="Z1645" s="1" t="s">
        <v>25</v>
      </c>
      <c r="AA1645" s="1" t="s">
        <v>86</v>
      </c>
      <c r="AB1645" s="1" t="s">
        <v>25</v>
      </c>
      <c r="AC1645" s="1" t="s">
        <v>4392</v>
      </c>
      <c r="AD1645" s="2">
        <v>4884.598</v>
      </c>
      <c r="AE1645" s="2">
        <v>1341055.551</v>
      </c>
      <c r="AF1645" s="2">
        <v>498223</v>
      </c>
      <c r="AG1645" s="2">
        <v>0</v>
      </c>
      <c r="AH1645" s="2">
        <v>1628980</v>
      </c>
      <c r="AI1645" s="2">
        <v>0</v>
      </c>
      <c r="AJ1645" s="2">
        <v>0</v>
      </c>
      <c r="AK1645" s="2">
        <v>0</v>
      </c>
      <c r="AL1645" s="25">
        <f>VLOOKUP(H1645,Tabla3[[#All],[Comuna]:[Codigo Comuna]],2,FALSE)</f>
        <v>5802</v>
      </c>
      <c r="AM1645" s="28">
        <f>VLOOKUP(AL1645,Poblacion!E$1:G$347,3,FALSE)</f>
        <v>56145</v>
      </c>
      <c r="AN1645" s="28">
        <f>VLOOKUP(AL1645,Tabla4[[#All],[Código Comuna]:[Población 2025 estimada]],3,FALSE)</f>
        <v>52099</v>
      </c>
      <c r="AO1645" s="26">
        <f>VLOOKUP(AL1645,Pobreza!B$1:E$346,4,FALSE)</f>
        <v>0.17616175458965491</v>
      </c>
    </row>
    <row r="1646" spans="1:41" ht="36" x14ac:dyDescent="0.25">
      <c r="A1646" s="6"/>
      <c r="B1646" s="5" t="s">
        <v>2782</v>
      </c>
      <c r="C1646" s="5" t="s">
        <v>2782</v>
      </c>
      <c r="D1646" s="1" t="s">
        <v>2783</v>
      </c>
      <c r="E1646" s="1" t="s">
        <v>51</v>
      </c>
      <c r="F1646" s="1" t="str">
        <f t="shared" si="25"/>
        <v>VALPARAÍSO</v>
      </c>
      <c r="G1646" s="1" t="s">
        <v>127</v>
      </c>
      <c r="H1646" s="1" t="s">
        <v>122</v>
      </c>
      <c r="I1646" s="5" t="s">
        <v>4911</v>
      </c>
      <c r="J1646" s="6"/>
      <c r="K1646" s="5" t="s">
        <v>20</v>
      </c>
      <c r="L1646" s="5" t="s">
        <v>21</v>
      </c>
      <c r="M1646" s="5">
        <v>51090</v>
      </c>
      <c r="N1646" s="5" t="s">
        <v>2980</v>
      </c>
      <c r="O1646" s="1" t="s">
        <v>2981</v>
      </c>
      <c r="P1646" s="1" t="s">
        <v>2786</v>
      </c>
      <c r="Q1646" s="1" t="s">
        <v>25</v>
      </c>
      <c r="R1646" s="1" t="s">
        <v>77</v>
      </c>
      <c r="S1646" s="1" t="s">
        <v>390</v>
      </c>
      <c r="T1646" s="5">
        <v>165941</v>
      </c>
      <c r="U1646" s="1" t="s">
        <v>2789</v>
      </c>
      <c r="V1646" s="1" t="s">
        <v>25</v>
      </c>
      <c r="W1646" s="1" t="s">
        <v>25</v>
      </c>
      <c r="X1646" s="1" t="s">
        <v>25</v>
      </c>
      <c r="Y1646" s="1" t="s">
        <v>25</v>
      </c>
      <c r="Z1646" s="1" t="s">
        <v>25</v>
      </c>
      <c r="AA1646" s="1" t="s">
        <v>25</v>
      </c>
      <c r="AB1646" s="1" t="s">
        <v>25</v>
      </c>
      <c r="AC1646" s="1" t="s">
        <v>4392</v>
      </c>
      <c r="AD1646" s="2">
        <v>142682.30900000001</v>
      </c>
      <c r="AE1646" s="2">
        <v>0</v>
      </c>
      <c r="AF1646" s="2">
        <v>49951</v>
      </c>
      <c r="AG1646" s="2">
        <v>0</v>
      </c>
      <c r="AH1646" s="2">
        <v>154650</v>
      </c>
      <c r="AI1646" s="2">
        <v>0</v>
      </c>
      <c r="AJ1646" s="2">
        <v>0</v>
      </c>
      <c r="AK1646" s="2">
        <v>0</v>
      </c>
      <c r="AL1646" s="25" t="e">
        <f>VLOOKUP(H1646,Tabla3[[#All],[Comuna]:[Codigo Comuna]],2,FALSE)</f>
        <v>#N/A</v>
      </c>
      <c r="AM1646" s="28" t="e">
        <f>VLOOKUP(AL1646,Poblacion!E$1:G$347,3,FALSE)</f>
        <v>#N/A</v>
      </c>
      <c r="AN1646" s="28" t="e">
        <f>VLOOKUP(AL1646,Tabla4[[#All],[Código Comuna]:[Población 2025 estimada]],3,FALSE)</f>
        <v>#N/A</v>
      </c>
      <c r="AO1646" s="26" t="e">
        <f>VLOOKUP(AL1646,Pobreza!B$1:E$346,4,FALSE)</f>
        <v>#N/A</v>
      </c>
    </row>
    <row r="1647" spans="1:41" ht="36" x14ac:dyDescent="0.25">
      <c r="A1647" s="5">
        <v>2004</v>
      </c>
      <c r="B1647" s="5" t="s">
        <v>2782</v>
      </c>
      <c r="C1647" s="5" t="s">
        <v>2782</v>
      </c>
      <c r="D1647" s="1" t="s">
        <v>2783</v>
      </c>
      <c r="E1647" s="1" t="s">
        <v>51</v>
      </c>
      <c r="F1647" s="1" t="str">
        <f t="shared" si="25"/>
        <v>VALPARAÍSO</v>
      </c>
      <c r="G1647" s="1" t="s">
        <v>1099</v>
      </c>
      <c r="H1647" s="1" t="s">
        <v>2984</v>
      </c>
      <c r="I1647" s="5" t="s">
        <v>4911</v>
      </c>
      <c r="J1647" s="5">
        <v>141</v>
      </c>
      <c r="K1647" s="5" t="s">
        <v>20</v>
      </c>
      <c r="L1647" s="5" t="s">
        <v>21</v>
      </c>
      <c r="M1647" s="5">
        <v>55275</v>
      </c>
      <c r="N1647" s="5" t="s">
        <v>2982</v>
      </c>
      <c r="O1647" s="1" t="s">
        <v>2983</v>
      </c>
      <c r="P1647" s="1" t="s">
        <v>2792</v>
      </c>
      <c r="Q1647" s="1" t="s">
        <v>2793</v>
      </c>
      <c r="R1647" s="1" t="s">
        <v>89</v>
      </c>
      <c r="S1647" s="1" t="s">
        <v>106</v>
      </c>
      <c r="T1647" s="5">
        <v>171784</v>
      </c>
      <c r="U1647" s="1" t="s">
        <v>25</v>
      </c>
      <c r="V1647" s="1" t="s">
        <v>25</v>
      </c>
      <c r="W1647" s="1" t="s">
        <v>25</v>
      </c>
      <c r="X1647" s="1" t="s">
        <v>25</v>
      </c>
      <c r="Y1647" s="1" t="s">
        <v>25</v>
      </c>
      <c r="Z1647" s="1" t="s">
        <v>25</v>
      </c>
      <c r="AA1647" s="1" t="s">
        <v>25</v>
      </c>
      <c r="AB1647" s="1" t="s">
        <v>25</v>
      </c>
      <c r="AC1647" s="1" t="s">
        <v>4392</v>
      </c>
      <c r="AD1647" s="2">
        <v>0</v>
      </c>
      <c r="AE1647" s="2">
        <v>196521.628</v>
      </c>
      <c r="AF1647" s="2">
        <v>1035282</v>
      </c>
      <c r="AG1647" s="2">
        <v>0</v>
      </c>
      <c r="AH1647" s="2">
        <v>1546500</v>
      </c>
      <c r="AI1647" s="2">
        <v>0</v>
      </c>
      <c r="AJ1647" s="2">
        <v>0</v>
      </c>
      <c r="AK1647" s="2">
        <v>0</v>
      </c>
      <c r="AL1647" s="25">
        <f>VLOOKUP(H1647,Tabla3[[#All],[Comuna]:[Codigo Comuna]],2,FALSE)</f>
        <v>5803</v>
      </c>
      <c r="AM1647" s="28">
        <f>VLOOKUP(AL1647,Poblacion!E$1:G$347,3,FALSE)</f>
        <v>19778</v>
      </c>
      <c r="AN1647" s="28">
        <f>VLOOKUP(AL1647,Tabla4[[#All],[Código Comuna]:[Población 2025 estimada]],3,FALSE)</f>
        <v>20480</v>
      </c>
      <c r="AO1647" s="26">
        <f>VLOOKUP(AL1647,Pobreza!B$1:E$346,4,FALSE)</f>
        <v>0.26114336844655339</v>
      </c>
    </row>
    <row r="1648" spans="1:41" ht="108" x14ac:dyDescent="0.25">
      <c r="A1648" s="5">
        <v>2005</v>
      </c>
      <c r="B1648" s="5" t="s">
        <v>2782</v>
      </c>
      <c r="C1648" s="5" t="s">
        <v>2782</v>
      </c>
      <c r="D1648" s="1" t="s">
        <v>2783</v>
      </c>
      <c r="E1648" s="1" t="s">
        <v>51</v>
      </c>
      <c r="F1648" s="1" t="str">
        <f t="shared" si="25"/>
        <v>VALPARAÍSO</v>
      </c>
      <c r="G1648" s="1" t="s">
        <v>1022</v>
      </c>
      <c r="H1648" s="1" t="s">
        <v>2987</v>
      </c>
      <c r="I1648" s="5" t="s">
        <v>4911</v>
      </c>
      <c r="J1648" s="5">
        <v>142</v>
      </c>
      <c r="K1648" s="5" t="s">
        <v>20</v>
      </c>
      <c r="L1648" s="5" t="s">
        <v>21</v>
      </c>
      <c r="M1648" s="5">
        <v>53075</v>
      </c>
      <c r="N1648" s="5" t="s">
        <v>2985</v>
      </c>
      <c r="O1648" s="1" t="s">
        <v>2986</v>
      </c>
      <c r="P1648" s="1" t="s">
        <v>2786</v>
      </c>
      <c r="Q1648" s="1" t="s">
        <v>2786</v>
      </c>
      <c r="R1648" s="1" t="s">
        <v>26</v>
      </c>
      <c r="S1648" s="1" t="s">
        <v>27</v>
      </c>
      <c r="T1648" s="5">
        <v>167947</v>
      </c>
      <c r="U1648" s="1" t="s">
        <v>2789</v>
      </c>
      <c r="V1648" s="1" t="s">
        <v>193</v>
      </c>
      <c r="W1648" s="1" t="s">
        <v>25</v>
      </c>
      <c r="X1648" s="1" t="s">
        <v>25</v>
      </c>
      <c r="Y1648" s="1" t="s">
        <v>25</v>
      </c>
      <c r="Z1648" s="1" t="s">
        <v>25</v>
      </c>
      <c r="AA1648" s="1" t="s">
        <v>25</v>
      </c>
      <c r="AB1648" s="1" t="s">
        <v>25</v>
      </c>
      <c r="AC1648" s="1" t="s">
        <v>4392</v>
      </c>
      <c r="AD1648" s="2">
        <v>154629.42300000001</v>
      </c>
      <c r="AE1648" s="2">
        <v>257157.75399999999</v>
      </c>
      <c r="AF1648" s="2">
        <v>154586</v>
      </c>
      <c r="AG1648" s="2">
        <v>0</v>
      </c>
      <c r="AH1648" s="2">
        <v>185580</v>
      </c>
      <c r="AI1648" s="2">
        <v>226820</v>
      </c>
      <c r="AJ1648" s="2">
        <v>0</v>
      </c>
      <c r="AK1648" s="2">
        <v>0</v>
      </c>
      <c r="AL1648" s="25">
        <f>VLOOKUP(H1648,Tabla3[[#All],[Comuna]:[Codigo Comuna]],2,FALSE)</f>
        <v>5504</v>
      </c>
      <c r="AM1648" s="28">
        <f>VLOOKUP(AL1648,Poblacion!E$1:G$347,3,FALSE)</f>
        <v>24939</v>
      </c>
      <c r="AN1648" s="28">
        <f>VLOOKUP(AL1648,Tabla4[[#All],[Código Comuna]:[Población 2025 estimada]],3,FALSE)</f>
        <v>28505</v>
      </c>
      <c r="AO1648" s="26">
        <f>VLOOKUP(AL1648,Pobreza!B$1:E$346,4,FALSE)</f>
        <v>0.13961148087308001</v>
      </c>
    </row>
    <row r="1649" spans="1:41" ht="108" x14ac:dyDescent="0.25">
      <c r="A1649" s="5">
        <v>2006</v>
      </c>
      <c r="B1649" s="5" t="s">
        <v>2782</v>
      </c>
      <c r="C1649" s="5" t="s">
        <v>2782</v>
      </c>
      <c r="D1649" s="1" t="s">
        <v>2783</v>
      </c>
      <c r="E1649" s="1" t="s">
        <v>51</v>
      </c>
      <c r="F1649" s="1" t="str">
        <f t="shared" si="25"/>
        <v>VALPARAÍSO</v>
      </c>
      <c r="G1649" s="1" t="s">
        <v>1022</v>
      </c>
      <c r="H1649" s="1" t="s">
        <v>2987</v>
      </c>
      <c r="I1649" s="5" t="s">
        <v>4911</v>
      </c>
      <c r="J1649" s="5">
        <v>142</v>
      </c>
      <c r="K1649" s="5" t="s">
        <v>20</v>
      </c>
      <c r="L1649" s="5" t="s">
        <v>30</v>
      </c>
      <c r="M1649" s="5">
        <v>53075</v>
      </c>
      <c r="N1649" s="5" t="s">
        <v>2985</v>
      </c>
      <c r="O1649" s="1" t="s">
        <v>2986</v>
      </c>
      <c r="P1649" s="1" t="s">
        <v>2786</v>
      </c>
      <c r="Q1649" s="1" t="s">
        <v>2786</v>
      </c>
      <c r="R1649" s="1" t="s">
        <v>26</v>
      </c>
      <c r="S1649" s="1" t="s">
        <v>31</v>
      </c>
      <c r="T1649" s="5">
        <v>165471</v>
      </c>
      <c r="U1649" s="1" t="s">
        <v>2789</v>
      </c>
      <c r="V1649" s="1" t="s">
        <v>193</v>
      </c>
      <c r="W1649" s="1" t="s">
        <v>25</v>
      </c>
      <c r="X1649" s="1" t="s">
        <v>25</v>
      </c>
      <c r="Y1649" s="1" t="s">
        <v>25</v>
      </c>
      <c r="Z1649" s="1" t="s">
        <v>25</v>
      </c>
      <c r="AA1649" s="1" t="s">
        <v>25</v>
      </c>
      <c r="AB1649" s="1" t="s">
        <v>25</v>
      </c>
      <c r="AC1649" s="1" t="s">
        <v>4392</v>
      </c>
      <c r="AD1649" s="2">
        <v>2523516.6310000001</v>
      </c>
      <c r="AE1649" s="2">
        <v>1566065.1240000001</v>
      </c>
      <c r="AF1649" s="2">
        <v>695536</v>
      </c>
      <c r="AG1649" s="2">
        <v>0</v>
      </c>
      <c r="AH1649" s="2">
        <v>1855800</v>
      </c>
      <c r="AI1649" s="2">
        <v>2268200</v>
      </c>
      <c r="AJ1649" s="2">
        <v>0</v>
      </c>
      <c r="AK1649" s="2">
        <v>0</v>
      </c>
      <c r="AL1649" s="25">
        <f>VLOOKUP(H1649,Tabla3[[#All],[Comuna]:[Codigo Comuna]],2,FALSE)</f>
        <v>5504</v>
      </c>
      <c r="AM1649" s="28">
        <f>VLOOKUP(AL1649,Poblacion!E$1:G$347,3,FALSE)</f>
        <v>24939</v>
      </c>
      <c r="AN1649" s="28">
        <f>VLOOKUP(AL1649,Tabla4[[#All],[Código Comuna]:[Población 2025 estimada]],3,FALSE)</f>
        <v>28505</v>
      </c>
      <c r="AO1649" s="26">
        <f>VLOOKUP(AL1649,Pobreza!B$1:E$346,4,FALSE)</f>
        <v>0.13961148087308001</v>
      </c>
    </row>
    <row r="1650" spans="1:41" ht="108" x14ac:dyDescent="0.25">
      <c r="A1650" s="5">
        <v>2007</v>
      </c>
      <c r="B1650" s="5" t="s">
        <v>2782</v>
      </c>
      <c r="C1650" s="5" t="s">
        <v>2782</v>
      </c>
      <c r="D1650" s="1" t="s">
        <v>2783</v>
      </c>
      <c r="E1650" s="1" t="s">
        <v>51</v>
      </c>
      <c r="F1650" s="1" t="str">
        <f t="shared" si="25"/>
        <v>VALPARAÍSO</v>
      </c>
      <c r="G1650" s="1" t="s">
        <v>55</v>
      </c>
      <c r="H1650" s="1" t="s">
        <v>1034</v>
      </c>
      <c r="I1650" s="5" t="s">
        <v>4911</v>
      </c>
      <c r="J1650" s="5">
        <v>131</v>
      </c>
      <c r="K1650" s="5" t="s">
        <v>20</v>
      </c>
      <c r="L1650" s="5" t="s">
        <v>21</v>
      </c>
      <c r="M1650" s="5">
        <v>53168</v>
      </c>
      <c r="N1650" s="5" t="s">
        <v>2988</v>
      </c>
      <c r="O1650" s="1" t="s">
        <v>2989</v>
      </c>
      <c r="P1650" s="1" t="s">
        <v>2792</v>
      </c>
      <c r="Q1650" s="1" t="s">
        <v>2786</v>
      </c>
      <c r="R1650" s="1" t="s">
        <v>26</v>
      </c>
      <c r="S1650" s="1" t="s">
        <v>224</v>
      </c>
      <c r="T1650" s="5">
        <v>170663</v>
      </c>
      <c r="U1650" s="1" t="s">
        <v>2789</v>
      </c>
      <c r="V1650" s="1" t="s">
        <v>25</v>
      </c>
      <c r="W1650" s="1" t="s">
        <v>25</v>
      </c>
      <c r="X1650" s="1" t="s">
        <v>25</v>
      </c>
      <c r="Y1650" s="1" t="s">
        <v>25</v>
      </c>
      <c r="Z1650" s="1" t="s">
        <v>25</v>
      </c>
      <c r="AA1650" s="1" t="s">
        <v>25</v>
      </c>
      <c r="AB1650" s="1" t="s">
        <v>25</v>
      </c>
      <c r="AC1650" s="1" t="s">
        <v>4392</v>
      </c>
      <c r="AD1650" s="2">
        <v>0</v>
      </c>
      <c r="AE1650" s="2">
        <v>10000.120000000001</v>
      </c>
      <c r="AF1650" s="2">
        <v>412400</v>
      </c>
      <c r="AG1650" s="2">
        <v>0</v>
      </c>
      <c r="AH1650" s="2">
        <v>152588</v>
      </c>
      <c r="AI1650" s="2">
        <v>0</v>
      </c>
      <c r="AJ1650" s="2">
        <v>0</v>
      </c>
      <c r="AK1650" s="2">
        <v>0</v>
      </c>
      <c r="AL1650" s="25">
        <f>VLOOKUP(H1650,Tabla3[[#All],[Comuna]:[Codigo Comuna]],2,FALSE)</f>
        <v>5606</v>
      </c>
      <c r="AM1650" s="28">
        <f>VLOOKUP(AL1650,Poblacion!E$1:G$347,3,FALSE)</f>
        <v>13171</v>
      </c>
      <c r="AN1650" s="28">
        <f>VLOOKUP(AL1650,Tabla4[[#All],[Código Comuna]:[Población 2025 estimada]],3,FALSE)</f>
        <v>12758</v>
      </c>
      <c r="AO1650" s="26">
        <f>VLOOKUP(AL1650,Pobreza!B$1:E$346,4,FALSE)</f>
        <v>0.1613014468356764</v>
      </c>
    </row>
    <row r="1651" spans="1:41" ht="108" x14ac:dyDescent="0.25">
      <c r="A1651" s="5">
        <v>2008</v>
      </c>
      <c r="B1651" s="5" t="s">
        <v>2782</v>
      </c>
      <c r="C1651" s="5" t="s">
        <v>2782</v>
      </c>
      <c r="D1651" s="1" t="s">
        <v>2783</v>
      </c>
      <c r="E1651" s="1" t="s">
        <v>51</v>
      </c>
      <c r="F1651" s="1" t="str">
        <f t="shared" si="25"/>
        <v>VALPARAÍSO</v>
      </c>
      <c r="G1651" s="1" t="s">
        <v>55</v>
      </c>
      <c r="H1651" s="1" t="s">
        <v>1034</v>
      </c>
      <c r="I1651" s="5" t="s">
        <v>4911</v>
      </c>
      <c r="J1651" s="5">
        <v>131</v>
      </c>
      <c r="K1651" s="5" t="s">
        <v>20</v>
      </c>
      <c r="L1651" s="5" t="s">
        <v>30</v>
      </c>
      <c r="M1651" s="5">
        <v>53168</v>
      </c>
      <c r="N1651" s="5" t="s">
        <v>2988</v>
      </c>
      <c r="O1651" s="1" t="s">
        <v>2989</v>
      </c>
      <c r="P1651" s="1" t="s">
        <v>2792</v>
      </c>
      <c r="Q1651" s="1" t="s">
        <v>2786</v>
      </c>
      <c r="R1651" s="1" t="s">
        <v>26</v>
      </c>
      <c r="S1651" s="1" t="s">
        <v>135</v>
      </c>
      <c r="T1651" s="5">
        <v>170664</v>
      </c>
      <c r="U1651" s="1" t="s">
        <v>2789</v>
      </c>
      <c r="V1651" s="1" t="s">
        <v>25</v>
      </c>
      <c r="W1651" s="1" t="s">
        <v>25</v>
      </c>
      <c r="X1651" s="1" t="s">
        <v>25</v>
      </c>
      <c r="Y1651" s="1" t="s">
        <v>25</v>
      </c>
      <c r="Z1651" s="1" t="s">
        <v>25</v>
      </c>
      <c r="AA1651" s="1" t="s">
        <v>25</v>
      </c>
      <c r="AB1651" s="1" t="s">
        <v>25</v>
      </c>
      <c r="AC1651" s="1" t="s">
        <v>4392</v>
      </c>
      <c r="AD1651" s="2">
        <v>0</v>
      </c>
      <c r="AE1651" s="2">
        <v>113516</v>
      </c>
      <c r="AF1651" s="2">
        <v>4854108</v>
      </c>
      <c r="AG1651" s="2">
        <v>0</v>
      </c>
      <c r="AH1651" s="2">
        <v>1525880</v>
      </c>
      <c r="AI1651" s="2">
        <v>0</v>
      </c>
      <c r="AJ1651" s="2">
        <v>0</v>
      </c>
      <c r="AK1651" s="2">
        <v>0</v>
      </c>
      <c r="AL1651" s="25">
        <f>VLOOKUP(H1651,Tabla3[[#All],[Comuna]:[Codigo Comuna]],2,FALSE)</f>
        <v>5606</v>
      </c>
      <c r="AM1651" s="28">
        <f>VLOOKUP(AL1651,Poblacion!E$1:G$347,3,FALSE)</f>
        <v>13171</v>
      </c>
      <c r="AN1651" s="28">
        <f>VLOOKUP(AL1651,Tabla4[[#All],[Código Comuna]:[Población 2025 estimada]],3,FALSE)</f>
        <v>12758</v>
      </c>
      <c r="AO1651" s="26">
        <f>VLOOKUP(AL1651,Pobreza!B$1:E$346,4,FALSE)</f>
        <v>0.1613014468356764</v>
      </c>
    </row>
    <row r="1652" spans="1:41" ht="108" x14ac:dyDescent="0.25">
      <c r="A1652" s="5">
        <v>2010</v>
      </c>
      <c r="B1652" s="5" t="s">
        <v>2782</v>
      </c>
      <c r="C1652" s="5" t="s">
        <v>2782</v>
      </c>
      <c r="D1652" s="1" t="s">
        <v>2783</v>
      </c>
      <c r="E1652" s="1" t="s">
        <v>51</v>
      </c>
      <c r="F1652" s="1" t="str">
        <f t="shared" si="25"/>
        <v>VALPARAÍSO</v>
      </c>
      <c r="G1652" s="1" t="s">
        <v>1099</v>
      </c>
      <c r="H1652" s="1" t="s">
        <v>1100</v>
      </c>
      <c r="I1652" s="5" t="s">
        <v>4911</v>
      </c>
      <c r="J1652" s="5">
        <v>134</v>
      </c>
      <c r="K1652" s="5" t="s">
        <v>20</v>
      </c>
      <c r="L1652" s="5" t="s">
        <v>21</v>
      </c>
      <c r="M1652" s="5">
        <v>55284</v>
      </c>
      <c r="N1652" s="5" t="s">
        <v>2990</v>
      </c>
      <c r="O1652" s="1" t="s">
        <v>2991</v>
      </c>
      <c r="P1652" s="1" t="s">
        <v>2786</v>
      </c>
      <c r="Q1652" s="1" t="s">
        <v>2786</v>
      </c>
      <c r="R1652" s="1" t="s">
        <v>26</v>
      </c>
      <c r="S1652" s="1" t="s">
        <v>27</v>
      </c>
      <c r="T1652" s="5">
        <v>175467</v>
      </c>
      <c r="U1652" s="1" t="s">
        <v>25</v>
      </c>
      <c r="V1652" s="1" t="s">
        <v>25</v>
      </c>
      <c r="W1652" s="1" t="s">
        <v>25</v>
      </c>
      <c r="X1652" s="1" t="s">
        <v>25</v>
      </c>
      <c r="Y1652" s="1" t="s">
        <v>25</v>
      </c>
      <c r="Z1652" s="1" t="s">
        <v>25</v>
      </c>
      <c r="AA1652" s="1" t="s">
        <v>86</v>
      </c>
      <c r="AB1652" s="1" t="s">
        <v>25</v>
      </c>
      <c r="AC1652" s="1" t="s">
        <v>4392</v>
      </c>
      <c r="AD1652" s="2">
        <v>0</v>
      </c>
      <c r="AE1652" s="2">
        <v>190734.04300000001</v>
      </c>
      <c r="AF1652" s="2">
        <v>233045</v>
      </c>
      <c r="AG1652" s="2">
        <v>0</v>
      </c>
      <c r="AH1652" s="2">
        <v>185580</v>
      </c>
      <c r="AI1652" s="2">
        <v>0</v>
      </c>
      <c r="AJ1652" s="2">
        <v>0</v>
      </c>
      <c r="AK1652" s="2">
        <v>0</v>
      </c>
      <c r="AL1652" s="25">
        <f>VLOOKUP(H1652,Tabla3[[#All],[Comuna]:[Codigo Comuna]],2,FALSE)</f>
        <v>5802</v>
      </c>
      <c r="AM1652" s="28">
        <f>VLOOKUP(AL1652,Poblacion!E$1:G$347,3,FALSE)</f>
        <v>56145</v>
      </c>
      <c r="AN1652" s="28">
        <f>VLOOKUP(AL1652,Tabla4[[#All],[Código Comuna]:[Población 2025 estimada]],3,FALSE)</f>
        <v>52099</v>
      </c>
      <c r="AO1652" s="26">
        <f>VLOOKUP(AL1652,Pobreza!B$1:E$346,4,FALSE)</f>
        <v>0.17616175458965491</v>
      </c>
    </row>
    <row r="1653" spans="1:41" ht="108" x14ac:dyDescent="0.25">
      <c r="A1653" s="5">
        <v>2009</v>
      </c>
      <c r="B1653" s="5" t="s">
        <v>2782</v>
      </c>
      <c r="C1653" s="5" t="s">
        <v>2782</v>
      </c>
      <c r="D1653" s="1" t="s">
        <v>2783</v>
      </c>
      <c r="E1653" s="1" t="s">
        <v>51</v>
      </c>
      <c r="F1653" s="1" t="str">
        <f t="shared" si="25"/>
        <v>VALPARAÍSO</v>
      </c>
      <c r="G1653" s="1" t="s">
        <v>1099</v>
      </c>
      <c r="H1653" s="1" t="s">
        <v>1100</v>
      </c>
      <c r="I1653" s="5" t="s">
        <v>4911</v>
      </c>
      <c r="J1653" s="5">
        <v>134</v>
      </c>
      <c r="K1653" s="5" t="s">
        <v>20</v>
      </c>
      <c r="L1653" s="5" t="s">
        <v>30</v>
      </c>
      <c r="M1653" s="5">
        <v>55284</v>
      </c>
      <c r="N1653" s="5" t="s">
        <v>2990</v>
      </c>
      <c r="O1653" s="1" t="s">
        <v>2991</v>
      </c>
      <c r="P1653" s="1" t="s">
        <v>2786</v>
      </c>
      <c r="Q1653" s="1" t="s">
        <v>2786</v>
      </c>
      <c r="R1653" s="1" t="s">
        <v>26</v>
      </c>
      <c r="S1653" s="1" t="s">
        <v>31</v>
      </c>
      <c r="T1653" s="5">
        <v>171801</v>
      </c>
      <c r="U1653" s="1" t="s">
        <v>25</v>
      </c>
      <c r="V1653" s="1" t="s">
        <v>25</v>
      </c>
      <c r="W1653" s="1" t="s">
        <v>25</v>
      </c>
      <c r="X1653" s="1" t="s">
        <v>25</v>
      </c>
      <c r="Y1653" s="1" t="s">
        <v>25</v>
      </c>
      <c r="Z1653" s="1" t="s">
        <v>25</v>
      </c>
      <c r="AA1653" s="1" t="s">
        <v>86</v>
      </c>
      <c r="AB1653" s="1" t="s">
        <v>25</v>
      </c>
      <c r="AC1653" s="1" t="s">
        <v>4392</v>
      </c>
      <c r="AD1653" s="2">
        <v>0</v>
      </c>
      <c r="AE1653" s="2">
        <v>996292.86</v>
      </c>
      <c r="AF1653" s="2">
        <v>1159357</v>
      </c>
      <c r="AG1653" s="2">
        <v>0</v>
      </c>
      <c r="AH1653" s="2">
        <v>1855800</v>
      </c>
      <c r="AI1653" s="2">
        <v>0</v>
      </c>
      <c r="AJ1653" s="2">
        <v>0</v>
      </c>
      <c r="AK1653" s="2">
        <v>0</v>
      </c>
      <c r="AL1653" s="25">
        <f>VLOOKUP(H1653,Tabla3[[#All],[Comuna]:[Codigo Comuna]],2,FALSE)</f>
        <v>5802</v>
      </c>
      <c r="AM1653" s="28">
        <f>VLOOKUP(AL1653,Poblacion!E$1:G$347,3,FALSE)</f>
        <v>56145</v>
      </c>
      <c r="AN1653" s="28">
        <f>VLOOKUP(AL1653,Tabla4[[#All],[Código Comuna]:[Población 2025 estimada]],3,FALSE)</f>
        <v>52099</v>
      </c>
      <c r="AO1653" s="26">
        <f>VLOOKUP(AL1653,Pobreza!B$1:E$346,4,FALSE)</f>
        <v>0.17616175458965491</v>
      </c>
    </row>
    <row r="1654" spans="1:41" ht="108" x14ac:dyDescent="0.25">
      <c r="A1654" s="5">
        <v>2012</v>
      </c>
      <c r="B1654" s="5" t="s">
        <v>2782</v>
      </c>
      <c r="C1654" s="5" t="s">
        <v>2782</v>
      </c>
      <c r="D1654" s="1" t="s">
        <v>2783</v>
      </c>
      <c r="E1654" s="1" t="s">
        <v>51</v>
      </c>
      <c r="F1654" s="1" t="str">
        <f t="shared" si="25"/>
        <v>VALPARAÍSO</v>
      </c>
      <c r="G1654" s="1" t="s">
        <v>252</v>
      </c>
      <c r="H1654" s="1" t="s">
        <v>253</v>
      </c>
      <c r="I1654" s="5" t="s">
        <v>4911</v>
      </c>
      <c r="J1654" s="5">
        <v>135</v>
      </c>
      <c r="K1654" s="5" t="s">
        <v>20</v>
      </c>
      <c r="L1654" s="5" t="s">
        <v>21</v>
      </c>
      <c r="M1654" s="5">
        <v>56247</v>
      </c>
      <c r="N1654" s="5" t="s">
        <v>2992</v>
      </c>
      <c r="O1654" s="1" t="s">
        <v>2993</v>
      </c>
      <c r="P1654" s="1" t="s">
        <v>2786</v>
      </c>
      <c r="Q1654" s="1" t="s">
        <v>2786</v>
      </c>
      <c r="R1654" s="1" t="s">
        <v>26</v>
      </c>
      <c r="S1654" s="1" t="s">
        <v>27</v>
      </c>
      <c r="T1654" s="5">
        <v>175475</v>
      </c>
      <c r="U1654" s="1" t="s">
        <v>25</v>
      </c>
      <c r="V1654" s="1" t="s">
        <v>25</v>
      </c>
      <c r="W1654" s="1" t="s">
        <v>25</v>
      </c>
      <c r="X1654" s="1" t="s">
        <v>25</v>
      </c>
      <c r="Y1654" s="1" t="s">
        <v>25</v>
      </c>
      <c r="Z1654" s="1" t="s">
        <v>25</v>
      </c>
      <c r="AA1654" s="1" t="s">
        <v>86</v>
      </c>
      <c r="AB1654" s="1" t="s">
        <v>25</v>
      </c>
      <c r="AC1654" s="1" t="s">
        <v>4392</v>
      </c>
      <c r="AD1654" s="2">
        <v>0</v>
      </c>
      <c r="AE1654" s="2">
        <v>60000</v>
      </c>
      <c r="AF1654" s="2">
        <v>206200</v>
      </c>
      <c r="AG1654" s="2">
        <v>0</v>
      </c>
      <c r="AH1654" s="2">
        <v>154650</v>
      </c>
      <c r="AI1654" s="2">
        <v>257750</v>
      </c>
      <c r="AJ1654" s="2">
        <v>0</v>
      </c>
      <c r="AK1654" s="2">
        <v>0</v>
      </c>
      <c r="AL1654" s="25">
        <f>VLOOKUP(H1654,Tabla3[[#All],[Comuna]:[Codigo Comuna]],2,FALSE)</f>
        <v>5702</v>
      </c>
      <c r="AM1654" s="28">
        <f>VLOOKUP(AL1654,Poblacion!E$1:G$347,3,FALSE)</f>
        <v>13760</v>
      </c>
      <c r="AN1654" s="28">
        <f>VLOOKUP(AL1654,Tabla4[[#All],[Código Comuna]:[Población 2025 estimada]],3,FALSE)</f>
        <v>15824</v>
      </c>
      <c r="AO1654" s="26">
        <f>VLOOKUP(AL1654,Pobreza!B$1:E$346,4,FALSE)</f>
        <v>0.18457127122100381</v>
      </c>
    </row>
    <row r="1655" spans="1:41" ht="108" x14ac:dyDescent="0.25">
      <c r="A1655" s="5">
        <v>2011</v>
      </c>
      <c r="B1655" s="5" t="s">
        <v>2782</v>
      </c>
      <c r="C1655" s="5" t="s">
        <v>2782</v>
      </c>
      <c r="D1655" s="1" t="s">
        <v>2783</v>
      </c>
      <c r="E1655" s="1" t="s">
        <v>51</v>
      </c>
      <c r="F1655" s="1" t="str">
        <f t="shared" si="25"/>
        <v>VALPARAÍSO</v>
      </c>
      <c r="G1655" s="1" t="s">
        <v>252</v>
      </c>
      <c r="H1655" s="1" t="s">
        <v>253</v>
      </c>
      <c r="I1655" s="5" t="s">
        <v>4911</v>
      </c>
      <c r="J1655" s="5">
        <v>135</v>
      </c>
      <c r="K1655" s="5" t="s">
        <v>20</v>
      </c>
      <c r="L1655" s="5" t="s">
        <v>30</v>
      </c>
      <c r="M1655" s="5">
        <v>56247</v>
      </c>
      <c r="N1655" s="5" t="s">
        <v>2992</v>
      </c>
      <c r="O1655" s="1" t="s">
        <v>2993</v>
      </c>
      <c r="P1655" s="1" t="s">
        <v>2786</v>
      </c>
      <c r="Q1655" s="1" t="s">
        <v>2786</v>
      </c>
      <c r="R1655" s="1" t="s">
        <v>26</v>
      </c>
      <c r="S1655" s="1" t="s">
        <v>31</v>
      </c>
      <c r="T1655" s="5">
        <v>175476</v>
      </c>
      <c r="U1655" s="1" t="s">
        <v>25</v>
      </c>
      <c r="V1655" s="1" t="s">
        <v>25</v>
      </c>
      <c r="W1655" s="1" t="s">
        <v>25</v>
      </c>
      <c r="X1655" s="1" t="s">
        <v>25</v>
      </c>
      <c r="Y1655" s="1" t="s">
        <v>25</v>
      </c>
      <c r="Z1655" s="1" t="s">
        <v>25</v>
      </c>
      <c r="AA1655" s="1" t="s">
        <v>86</v>
      </c>
      <c r="AB1655" s="1" t="s">
        <v>25</v>
      </c>
      <c r="AC1655" s="1" t="s">
        <v>4392</v>
      </c>
      <c r="AD1655" s="2">
        <v>0</v>
      </c>
      <c r="AE1655" s="2">
        <v>212775</v>
      </c>
      <c r="AF1655" s="2">
        <v>309300</v>
      </c>
      <c r="AG1655" s="2">
        <v>0</v>
      </c>
      <c r="AH1655" s="2">
        <v>1546500</v>
      </c>
      <c r="AI1655" s="2">
        <v>2577500</v>
      </c>
      <c r="AJ1655" s="2">
        <v>0</v>
      </c>
      <c r="AK1655" s="2">
        <v>0</v>
      </c>
      <c r="AL1655" s="25">
        <f>VLOOKUP(H1655,Tabla3[[#All],[Comuna]:[Codigo Comuna]],2,FALSE)</f>
        <v>5702</v>
      </c>
      <c r="AM1655" s="28">
        <f>VLOOKUP(AL1655,Poblacion!E$1:G$347,3,FALSE)</f>
        <v>13760</v>
      </c>
      <c r="AN1655" s="28">
        <f>VLOOKUP(AL1655,Tabla4[[#All],[Código Comuna]:[Población 2025 estimada]],3,FALSE)</f>
        <v>15824</v>
      </c>
      <c r="AO1655" s="26">
        <f>VLOOKUP(AL1655,Pobreza!B$1:E$346,4,FALSE)</f>
        <v>0.18457127122100381</v>
      </c>
    </row>
    <row r="1656" spans="1:41" ht="108" x14ac:dyDescent="0.25">
      <c r="A1656" s="5">
        <v>2013</v>
      </c>
      <c r="B1656" s="5" t="s">
        <v>2782</v>
      </c>
      <c r="C1656" s="5" t="s">
        <v>2782</v>
      </c>
      <c r="D1656" s="1" t="s">
        <v>2783</v>
      </c>
      <c r="E1656" s="1" t="s">
        <v>51</v>
      </c>
      <c r="F1656" s="1" t="str">
        <f t="shared" si="25"/>
        <v>VALPARAÍSO</v>
      </c>
      <c r="G1656" s="1" t="s">
        <v>246</v>
      </c>
      <c r="H1656" s="1" t="s">
        <v>1103</v>
      </c>
      <c r="I1656" s="5" t="s">
        <v>4911</v>
      </c>
      <c r="J1656" s="5">
        <v>140</v>
      </c>
      <c r="K1656" s="5" t="s">
        <v>20</v>
      </c>
      <c r="L1656" s="5" t="s">
        <v>30</v>
      </c>
      <c r="M1656" s="5">
        <v>55897</v>
      </c>
      <c r="N1656" s="5" t="s">
        <v>2994</v>
      </c>
      <c r="O1656" s="1" t="s">
        <v>2995</v>
      </c>
      <c r="P1656" s="1" t="s">
        <v>2786</v>
      </c>
      <c r="Q1656" s="1" t="s">
        <v>2786</v>
      </c>
      <c r="R1656" s="1" t="s">
        <v>26</v>
      </c>
      <c r="S1656" s="1" t="s">
        <v>31</v>
      </c>
      <c r="T1656" s="5">
        <v>174378</v>
      </c>
      <c r="U1656" s="1" t="s">
        <v>25</v>
      </c>
      <c r="V1656" s="1" t="s">
        <v>25</v>
      </c>
      <c r="W1656" s="1" t="s">
        <v>25</v>
      </c>
      <c r="X1656" s="1" t="s">
        <v>25</v>
      </c>
      <c r="Y1656" s="1" t="s">
        <v>25</v>
      </c>
      <c r="Z1656" s="1" t="s">
        <v>25</v>
      </c>
      <c r="AA1656" s="1" t="s">
        <v>86</v>
      </c>
      <c r="AB1656" s="1" t="s">
        <v>25</v>
      </c>
      <c r="AC1656" s="1" t="s">
        <v>4392</v>
      </c>
      <c r="AD1656" s="2">
        <v>231051.08900000001</v>
      </c>
      <c r="AE1656" s="2">
        <v>1495360.128</v>
      </c>
      <c r="AF1656" s="2">
        <v>415929</v>
      </c>
      <c r="AG1656" s="2">
        <v>0</v>
      </c>
      <c r="AH1656" s="2">
        <v>201045</v>
      </c>
      <c r="AI1656" s="2">
        <v>226820</v>
      </c>
      <c r="AJ1656" s="2">
        <v>0</v>
      </c>
      <c r="AK1656" s="2">
        <v>0</v>
      </c>
      <c r="AL1656" s="25">
        <f>VLOOKUP(H1656,Tabla3[[#All],[Comuna]:[Codigo Comuna]],2,FALSE)</f>
        <v>5304</v>
      </c>
      <c r="AM1656" s="28">
        <f>VLOOKUP(AL1656,Poblacion!E$1:G$347,3,FALSE)</f>
        <v>20112</v>
      </c>
      <c r="AN1656" s="28">
        <f>VLOOKUP(AL1656,Tabla4[[#All],[Código Comuna]:[Población 2025 estimada]],3,FALSE)</f>
        <v>22010</v>
      </c>
      <c r="AO1656" s="26">
        <f>VLOOKUP(AL1656,Pobreza!B$1:E$346,4,FALSE)</f>
        <v>0.20959396087602511</v>
      </c>
    </row>
    <row r="1657" spans="1:41" ht="24" x14ac:dyDescent="0.25">
      <c r="A1657" s="5">
        <v>2014</v>
      </c>
      <c r="B1657" s="5" t="s">
        <v>2782</v>
      </c>
      <c r="C1657" s="5" t="s">
        <v>2782</v>
      </c>
      <c r="D1657" s="1" t="s">
        <v>2783</v>
      </c>
      <c r="E1657" s="1" t="s">
        <v>51</v>
      </c>
      <c r="F1657" s="1" t="str">
        <f t="shared" si="25"/>
        <v>VALPARAÍSO</v>
      </c>
      <c r="G1657" s="1" t="s">
        <v>55</v>
      </c>
      <c r="H1657" s="1" t="s">
        <v>122</v>
      </c>
      <c r="I1657" s="5" t="s">
        <v>4911</v>
      </c>
      <c r="J1657" s="5">
        <v>147</v>
      </c>
      <c r="K1657" s="5" t="s">
        <v>20</v>
      </c>
      <c r="L1657" s="5" t="s">
        <v>21</v>
      </c>
      <c r="M1657" s="5">
        <v>57879</v>
      </c>
      <c r="N1657" s="5" t="s">
        <v>2996</v>
      </c>
      <c r="O1657" s="1" t="s">
        <v>2997</v>
      </c>
      <c r="P1657" s="1" t="s">
        <v>2809</v>
      </c>
      <c r="Q1657" s="1" t="s">
        <v>2798</v>
      </c>
      <c r="R1657" s="1" t="s">
        <v>89</v>
      </c>
      <c r="S1657" s="1" t="s">
        <v>106</v>
      </c>
      <c r="T1657" s="5">
        <v>179705</v>
      </c>
      <c r="U1657" s="1" t="s">
        <v>25</v>
      </c>
      <c r="V1657" s="1" t="s">
        <v>25</v>
      </c>
      <c r="W1657" s="1" t="s">
        <v>25</v>
      </c>
      <c r="X1657" s="1" t="s">
        <v>25</v>
      </c>
      <c r="Y1657" s="1" t="s">
        <v>25</v>
      </c>
      <c r="Z1657" s="1" t="s">
        <v>25</v>
      </c>
      <c r="AA1657" s="1" t="s">
        <v>25</v>
      </c>
      <c r="AB1657" s="1" t="s">
        <v>25</v>
      </c>
      <c r="AC1657" s="1" t="s">
        <v>4392</v>
      </c>
      <c r="AD1657" s="2">
        <v>0</v>
      </c>
      <c r="AE1657" s="2">
        <v>59314</v>
      </c>
      <c r="AF1657" s="2">
        <v>60124</v>
      </c>
      <c r="AG1657" s="2">
        <v>0</v>
      </c>
      <c r="AH1657" s="2">
        <v>2010450</v>
      </c>
      <c r="AI1657" s="2">
        <v>2268200</v>
      </c>
      <c r="AJ1657" s="2">
        <v>0</v>
      </c>
      <c r="AK1657" s="2">
        <v>0</v>
      </c>
      <c r="AL1657" s="25" t="e">
        <f>VLOOKUP(H1657,Tabla3[[#All],[Comuna]:[Codigo Comuna]],2,FALSE)</f>
        <v>#N/A</v>
      </c>
      <c r="AM1657" s="28" t="e">
        <f>VLOOKUP(AL1657,Poblacion!E$1:G$347,3,FALSE)</f>
        <v>#N/A</v>
      </c>
      <c r="AN1657" s="28" t="e">
        <f>VLOOKUP(AL1657,Tabla4[[#All],[Código Comuna]:[Población 2025 estimada]],3,FALSE)</f>
        <v>#N/A</v>
      </c>
      <c r="AO1657" s="26" t="e">
        <f>VLOOKUP(AL1657,Pobreza!B$1:E$346,4,FALSE)</f>
        <v>#N/A</v>
      </c>
    </row>
    <row r="1658" spans="1:41" ht="24" x14ac:dyDescent="0.25">
      <c r="A1658" s="6"/>
      <c r="B1658" s="5" t="s">
        <v>2782</v>
      </c>
      <c r="C1658" s="5" t="s">
        <v>2782</v>
      </c>
      <c r="D1658" s="1" t="s">
        <v>2783</v>
      </c>
      <c r="E1658" s="1" t="s">
        <v>51</v>
      </c>
      <c r="F1658" s="1" t="str">
        <f t="shared" si="25"/>
        <v>VALPARAÍSO</v>
      </c>
      <c r="G1658" s="1" t="s">
        <v>3000</v>
      </c>
      <c r="H1658" s="1" t="s">
        <v>3001</v>
      </c>
      <c r="I1658" s="5" t="s">
        <v>4911</v>
      </c>
      <c r="J1658" s="6"/>
      <c r="K1658" s="5" t="s">
        <v>20</v>
      </c>
      <c r="L1658" s="5" t="s">
        <v>21</v>
      </c>
      <c r="M1658" s="5">
        <v>57880</v>
      </c>
      <c r="N1658" s="5" t="s">
        <v>2998</v>
      </c>
      <c r="O1658" s="1" t="s">
        <v>2999</v>
      </c>
      <c r="P1658" s="1" t="s">
        <v>2809</v>
      </c>
      <c r="Q1658" s="1" t="s">
        <v>25</v>
      </c>
      <c r="R1658" s="1" t="s">
        <v>89</v>
      </c>
      <c r="S1658" s="1" t="s">
        <v>106</v>
      </c>
      <c r="T1658" s="5">
        <v>179707</v>
      </c>
      <c r="U1658" s="1" t="s">
        <v>25</v>
      </c>
      <c r="V1658" s="1" t="s">
        <v>25</v>
      </c>
      <c r="W1658" s="1" t="s">
        <v>25</v>
      </c>
      <c r="X1658" s="1" t="s">
        <v>25</v>
      </c>
      <c r="Y1658" s="1" t="s">
        <v>25</v>
      </c>
      <c r="Z1658" s="1" t="s">
        <v>25</v>
      </c>
      <c r="AA1658" s="1" t="s">
        <v>25</v>
      </c>
      <c r="AB1658" s="1" t="s">
        <v>25</v>
      </c>
      <c r="AC1658" s="1" t="s">
        <v>4392</v>
      </c>
      <c r="AD1658" s="2">
        <v>0</v>
      </c>
      <c r="AE1658" s="2">
        <v>64010</v>
      </c>
      <c r="AF1658" s="2">
        <v>39178</v>
      </c>
      <c r="AG1658" s="2">
        <v>0</v>
      </c>
      <c r="AH1658" s="2">
        <v>0</v>
      </c>
      <c r="AI1658" s="2">
        <v>0</v>
      </c>
      <c r="AJ1658" s="2">
        <v>0</v>
      </c>
      <c r="AK1658" s="2">
        <v>0</v>
      </c>
      <c r="AL1658" s="25" t="e">
        <f>VLOOKUP(H1658,Tabla3[[#All],[Comuna]:[Codigo Comuna]],2,FALSE)</f>
        <v>#N/A</v>
      </c>
      <c r="AM1658" s="28" t="e">
        <f>VLOOKUP(AL1658,Poblacion!E$1:G$347,3,FALSE)</f>
        <v>#N/A</v>
      </c>
      <c r="AN1658" s="28" t="e">
        <f>VLOOKUP(AL1658,Tabla4[[#All],[Código Comuna]:[Población 2025 estimada]],3,FALSE)</f>
        <v>#N/A</v>
      </c>
      <c r="AO1658" s="26" t="e">
        <f>VLOOKUP(AL1658,Pobreza!B$1:E$346,4,FALSE)</f>
        <v>#N/A</v>
      </c>
    </row>
    <row r="1659" spans="1:41" ht="24" x14ac:dyDescent="0.25">
      <c r="A1659" s="5">
        <v>2015</v>
      </c>
      <c r="B1659" s="5" t="s">
        <v>2782</v>
      </c>
      <c r="C1659" s="5" t="s">
        <v>2782</v>
      </c>
      <c r="D1659" s="1" t="s">
        <v>2783</v>
      </c>
      <c r="E1659" s="1" t="s">
        <v>51</v>
      </c>
      <c r="F1659" s="1" t="str">
        <f t="shared" si="25"/>
        <v>VALPARAÍSO</v>
      </c>
      <c r="G1659" s="1" t="s">
        <v>3000</v>
      </c>
      <c r="H1659" s="1" t="s">
        <v>3001</v>
      </c>
      <c r="I1659" s="5" t="s">
        <v>4912</v>
      </c>
      <c r="J1659" s="5">
        <v>366</v>
      </c>
      <c r="K1659" s="5" t="s">
        <v>20</v>
      </c>
      <c r="L1659" s="5" t="s">
        <v>30</v>
      </c>
      <c r="M1659" s="5">
        <v>57880</v>
      </c>
      <c r="N1659" s="5" t="s">
        <v>2998</v>
      </c>
      <c r="O1659" s="1" t="s">
        <v>2999</v>
      </c>
      <c r="P1659" s="1" t="s">
        <v>2809</v>
      </c>
      <c r="Q1659" s="1" t="s">
        <v>2798</v>
      </c>
      <c r="R1659" s="1" t="s">
        <v>26</v>
      </c>
      <c r="S1659" s="1" t="s">
        <v>31</v>
      </c>
      <c r="T1659" s="5">
        <v>182488</v>
      </c>
      <c r="U1659" s="1" t="s">
        <v>25</v>
      </c>
      <c r="V1659" s="1" t="s">
        <v>25</v>
      </c>
      <c r="W1659" s="1" t="s">
        <v>25</v>
      </c>
      <c r="X1659" s="1" t="s">
        <v>25</v>
      </c>
      <c r="Y1659" s="1" t="s">
        <v>25</v>
      </c>
      <c r="Z1659" s="1" t="s">
        <v>25</v>
      </c>
      <c r="AA1659" s="1" t="s">
        <v>25</v>
      </c>
      <c r="AB1659" s="1" t="s">
        <v>25</v>
      </c>
      <c r="AC1659" s="1" t="s">
        <v>4392</v>
      </c>
      <c r="AD1659" s="2">
        <v>0</v>
      </c>
      <c r="AE1659" s="2">
        <v>0</v>
      </c>
      <c r="AF1659" s="2">
        <v>51550</v>
      </c>
      <c r="AG1659" s="2">
        <v>2422850</v>
      </c>
      <c r="AH1659" s="2">
        <v>0</v>
      </c>
      <c r="AI1659" s="2">
        <v>0</v>
      </c>
      <c r="AJ1659" s="2">
        <v>0</v>
      </c>
      <c r="AK1659" s="2">
        <v>0</v>
      </c>
      <c r="AL1659" s="25" t="e">
        <f>VLOOKUP(H1659,Tabla3[[#All],[Comuna]:[Codigo Comuna]],2,FALSE)</f>
        <v>#N/A</v>
      </c>
      <c r="AM1659" s="28" t="e">
        <f>VLOOKUP(AL1659,Poblacion!E$1:G$347,3,FALSE)</f>
        <v>#N/A</v>
      </c>
      <c r="AN1659" s="28" t="e">
        <f>VLOOKUP(AL1659,Tabla4[[#All],[Código Comuna]:[Población 2025 estimada]],3,FALSE)</f>
        <v>#N/A</v>
      </c>
      <c r="AO1659" s="26" t="e">
        <f>VLOOKUP(AL1659,Pobreza!B$1:E$346,4,FALSE)</f>
        <v>#N/A</v>
      </c>
    </row>
    <row r="1660" spans="1:41" ht="24" x14ac:dyDescent="0.25">
      <c r="A1660" s="5">
        <v>2016</v>
      </c>
      <c r="B1660" s="5" t="s">
        <v>2782</v>
      </c>
      <c r="C1660" s="5" t="s">
        <v>2782</v>
      </c>
      <c r="D1660" s="1" t="s">
        <v>2783</v>
      </c>
      <c r="E1660" s="1" t="s">
        <v>51</v>
      </c>
      <c r="F1660" s="1" t="str">
        <f t="shared" si="25"/>
        <v>VALPARAÍSO</v>
      </c>
      <c r="G1660" s="1" t="s">
        <v>246</v>
      </c>
      <c r="H1660" s="1" t="s">
        <v>1103</v>
      </c>
      <c r="I1660" s="5" t="s">
        <v>4911</v>
      </c>
      <c r="J1660" s="5">
        <v>149</v>
      </c>
      <c r="K1660" s="5" t="s">
        <v>20</v>
      </c>
      <c r="L1660" s="5" t="s">
        <v>21</v>
      </c>
      <c r="M1660" s="5">
        <v>57882</v>
      </c>
      <c r="N1660" s="5" t="s">
        <v>3002</v>
      </c>
      <c r="O1660" s="1" t="s">
        <v>3003</v>
      </c>
      <c r="P1660" s="1" t="s">
        <v>2809</v>
      </c>
      <c r="Q1660" s="1" t="s">
        <v>2798</v>
      </c>
      <c r="R1660" s="1" t="s">
        <v>89</v>
      </c>
      <c r="S1660" s="1" t="s">
        <v>106</v>
      </c>
      <c r="T1660" s="5">
        <v>179712</v>
      </c>
      <c r="U1660" s="1" t="s">
        <v>25</v>
      </c>
      <c r="V1660" s="1" t="s">
        <v>25</v>
      </c>
      <c r="W1660" s="1" t="s">
        <v>25</v>
      </c>
      <c r="X1660" s="1" t="s">
        <v>25</v>
      </c>
      <c r="Y1660" s="1" t="s">
        <v>25</v>
      </c>
      <c r="Z1660" s="1" t="s">
        <v>25</v>
      </c>
      <c r="AA1660" s="1" t="s">
        <v>25</v>
      </c>
      <c r="AB1660" s="1" t="s">
        <v>25</v>
      </c>
      <c r="AC1660" s="1" t="s">
        <v>4392</v>
      </c>
      <c r="AD1660" s="2">
        <v>0</v>
      </c>
      <c r="AE1660" s="2">
        <v>54226</v>
      </c>
      <c r="AF1660" s="2">
        <v>60103</v>
      </c>
      <c r="AG1660" s="2">
        <v>0</v>
      </c>
      <c r="AH1660" s="2">
        <v>0</v>
      </c>
      <c r="AI1660" s="2">
        <v>0</v>
      </c>
      <c r="AJ1660" s="2">
        <v>0</v>
      </c>
      <c r="AK1660" s="2">
        <v>0</v>
      </c>
      <c r="AL1660" s="25">
        <f>VLOOKUP(H1660,Tabla3[[#All],[Comuna]:[Codigo Comuna]],2,FALSE)</f>
        <v>5304</v>
      </c>
      <c r="AM1660" s="28">
        <f>VLOOKUP(AL1660,Poblacion!E$1:G$347,3,FALSE)</f>
        <v>20112</v>
      </c>
      <c r="AN1660" s="28">
        <f>VLOOKUP(AL1660,Tabla4[[#All],[Código Comuna]:[Población 2025 estimada]],3,FALSE)</f>
        <v>22010</v>
      </c>
      <c r="AO1660" s="26">
        <f>VLOOKUP(AL1660,Pobreza!B$1:E$346,4,FALSE)</f>
        <v>0.20959396087602511</v>
      </c>
    </row>
    <row r="1661" spans="1:41" ht="108" x14ac:dyDescent="0.25">
      <c r="A1661" s="5">
        <v>2017</v>
      </c>
      <c r="B1661" s="5" t="s">
        <v>2782</v>
      </c>
      <c r="C1661" s="5" t="s">
        <v>2782</v>
      </c>
      <c r="D1661" s="1" t="s">
        <v>2783</v>
      </c>
      <c r="E1661" s="1" t="s">
        <v>51</v>
      </c>
      <c r="F1661" s="1" t="str">
        <f t="shared" si="25"/>
        <v>VALPARAÍSO</v>
      </c>
      <c r="G1661" s="1" t="s">
        <v>127</v>
      </c>
      <c r="H1661" s="1" t="s">
        <v>122</v>
      </c>
      <c r="I1661" s="5" t="s">
        <v>4911</v>
      </c>
      <c r="J1661" s="5">
        <v>143</v>
      </c>
      <c r="K1661" s="5" t="s">
        <v>20</v>
      </c>
      <c r="L1661" s="5" t="s">
        <v>21</v>
      </c>
      <c r="M1661" s="5">
        <v>57207</v>
      </c>
      <c r="N1661" s="5" t="s">
        <v>3004</v>
      </c>
      <c r="O1661" s="1" t="s">
        <v>3005</v>
      </c>
      <c r="P1661" s="1" t="s">
        <v>2786</v>
      </c>
      <c r="Q1661" s="1" t="s">
        <v>2786</v>
      </c>
      <c r="R1661" s="1" t="s">
        <v>89</v>
      </c>
      <c r="S1661" s="1" t="s">
        <v>106</v>
      </c>
      <c r="T1661" s="5">
        <v>178112</v>
      </c>
      <c r="U1661" s="1" t="s">
        <v>25</v>
      </c>
      <c r="V1661" s="1" t="s">
        <v>25</v>
      </c>
      <c r="W1661" s="1" t="s">
        <v>25</v>
      </c>
      <c r="X1661" s="1" t="s">
        <v>25</v>
      </c>
      <c r="Y1661" s="1" t="s">
        <v>25</v>
      </c>
      <c r="Z1661" s="1" t="s">
        <v>25</v>
      </c>
      <c r="AA1661" s="1" t="s">
        <v>25</v>
      </c>
      <c r="AB1661" s="1" t="s">
        <v>25</v>
      </c>
      <c r="AC1661" s="1" t="s">
        <v>4392</v>
      </c>
      <c r="AD1661" s="2">
        <v>0</v>
      </c>
      <c r="AE1661" s="2">
        <v>328433.08899999998</v>
      </c>
      <c r="AF1661" s="2">
        <v>315018</v>
      </c>
      <c r="AG1661" s="2">
        <v>0</v>
      </c>
      <c r="AH1661" s="2">
        <v>0</v>
      </c>
      <c r="AI1661" s="2">
        <v>0</v>
      </c>
      <c r="AJ1661" s="2">
        <v>0</v>
      </c>
      <c r="AK1661" s="2">
        <v>0</v>
      </c>
      <c r="AL1661" s="25" t="e">
        <f>VLOOKUP(H1661,Tabla3[[#All],[Comuna]:[Codigo Comuna]],2,FALSE)</f>
        <v>#N/A</v>
      </c>
      <c r="AM1661" s="28" t="e">
        <f>VLOOKUP(AL1661,Poblacion!E$1:G$347,3,FALSE)</f>
        <v>#N/A</v>
      </c>
      <c r="AN1661" s="28" t="e">
        <f>VLOOKUP(AL1661,Tabla4[[#All],[Código Comuna]:[Población 2025 estimada]],3,FALSE)</f>
        <v>#N/A</v>
      </c>
      <c r="AO1661" s="26" t="e">
        <f>VLOOKUP(AL1661,Pobreza!B$1:E$346,4,FALSE)</f>
        <v>#N/A</v>
      </c>
    </row>
    <row r="1662" spans="1:41" ht="108" x14ac:dyDescent="0.25">
      <c r="A1662" s="5">
        <v>2019</v>
      </c>
      <c r="B1662" s="5" t="s">
        <v>2782</v>
      </c>
      <c r="C1662" s="5" t="s">
        <v>2782</v>
      </c>
      <c r="D1662" s="1" t="s">
        <v>2783</v>
      </c>
      <c r="E1662" s="1" t="s">
        <v>51</v>
      </c>
      <c r="F1662" s="1" t="str">
        <f t="shared" si="25"/>
        <v>VALPARAÍSO</v>
      </c>
      <c r="G1662" s="1" t="s">
        <v>59</v>
      </c>
      <c r="H1662" s="1" t="s">
        <v>59</v>
      </c>
      <c r="I1662" s="5" t="s">
        <v>4912</v>
      </c>
      <c r="J1662" s="5">
        <v>145</v>
      </c>
      <c r="K1662" s="5" t="s">
        <v>20</v>
      </c>
      <c r="L1662" s="5" t="s">
        <v>21</v>
      </c>
      <c r="M1662" s="5">
        <v>57352</v>
      </c>
      <c r="N1662" s="5" t="s">
        <v>3006</v>
      </c>
      <c r="O1662" s="1" t="s">
        <v>3007</v>
      </c>
      <c r="P1662" s="1" t="s">
        <v>2786</v>
      </c>
      <c r="Q1662" s="1" t="s">
        <v>2786</v>
      </c>
      <c r="R1662" s="1" t="s">
        <v>89</v>
      </c>
      <c r="S1662" s="1" t="s">
        <v>27</v>
      </c>
      <c r="T1662" s="5">
        <v>178600</v>
      </c>
      <c r="U1662" s="1" t="s">
        <v>25</v>
      </c>
      <c r="V1662" s="1" t="s">
        <v>25</v>
      </c>
      <c r="W1662" s="1" t="s">
        <v>25</v>
      </c>
      <c r="X1662" s="1" t="s">
        <v>25</v>
      </c>
      <c r="Y1662" s="1" t="s">
        <v>25</v>
      </c>
      <c r="Z1662" s="1" t="s">
        <v>25</v>
      </c>
      <c r="AA1662" s="1" t="s">
        <v>25</v>
      </c>
      <c r="AB1662" s="1" t="s">
        <v>25</v>
      </c>
      <c r="AC1662" s="1" t="s">
        <v>4392</v>
      </c>
      <c r="AD1662" s="2">
        <v>0</v>
      </c>
      <c r="AE1662" s="2">
        <v>0</v>
      </c>
      <c r="AF1662" s="2">
        <v>154650</v>
      </c>
      <c r="AG1662" s="2">
        <v>515500</v>
      </c>
      <c r="AH1662" s="2">
        <v>515500</v>
      </c>
      <c r="AI1662" s="2">
        <v>2062000</v>
      </c>
      <c r="AJ1662" s="2">
        <v>0</v>
      </c>
      <c r="AK1662" s="2">
        <v>0</v>
      </c>
      <c r="AL1662" s="25">
        <f>VLOOKUP(H1662,Tabla3[[#All],[Comuna]:[Codigo Comuna]],2,FALSE)</f>
        <v>5101</v>
      </c>
      <c r="AM1662" s="28">
        <f>VLOOKUP(AL1662,Poblacion!E$1:G$347,3,FALSE)</f>
        <v>284938</v>
      </c>
      <c r="AN1662" s="28">
        <f>VLOOKUP(AL1662,Tabla4[[#All],[Código Comuna]:[Población 2025 estimada]],3,FALSE)</f>
        <v>321852</v>
      </c>
      <c r="AO1662" s="26">
        <f>VLOOKUP(AL1662,Pobreza!B$1:E$346,4,FALSE)</f>
        <v>0.19096287611915949</v>
      </c>
    </row>
    <row r="1663" spans="1:41" ht="108" x14ac:dyDescent="0.25">
      <c r="A1663" s="5">
        <v>2018</v>
      </c>
      <c r="B1663" s="5" t="s">
        <v>2782</v>
      </c>
      <c r="C1663" s="5" t="s">
        <v>2782</v>
      </c>
      <c r="D1663" s="1" t="s">
        <v>2783</v>
      </c>
      <c r="E1663" s="1" t="s">
        <v>51</v>
      </c>
      <c r="F1663" s="1" t="str">
        <f t="shared" si="25"/>
        <v>VALPARAÍSO</v>
      </c>
      <c r="G1663" s="1" t="s">
        <v>59</v>
      </c>
      <c r="H1663" s="1" t="s">
        <v>59</v>
      </c>
      <c r="I1663" s="5" t="s">
        <v>4911</v>
      </c>
      <c r="J1663" s="5">
        <v>145</v>
      </c>
      <c r="K1663" s="5" t="s">
        <v>20</v>
      </c>
      <c r="L1663" s="5" t="s">
        <v>21</v>
      </c>
      <c r="M1663" s="5">
        <v>57352</v>
      </c>
      <c r="N1663" s="5" t="s">
        <v>3006</v>
      </c>
      <c r="O1663" s="1" t="s">
        <v>3007</v>
      </c>
      <c r="P1663" s="1" t="s">
        <v>2786</v>
      </c>
      <c r="Q1663" s="1" t="s">
        <v>2786</v>
      </c>
      <c r="R1663" s="1" t="s">
        <v>89</v>
      </c>
      <c r="S1663" s="1" t="s">
        <v>106</v>
      </c>
      <c r="T1663" s="5">
        <v>178597</v>
      </c>
      <c r="U1663" s="1" t="s">
        <v>25</v>
      </c>
      <c r="V1663" s="1" t="s">
        <v>25</v>
      </c>
      <c r="W1663" s="1" t="s">
        <v>25</v>
      </c>
      <c r="X1663" s="1" t="s">
        <v>25</v>
      </c>
      <c r="Y1663" s="1" t="s">
        <v>25</v>
      </c>
      <c r="Z1663" s="1" t="s">
        <v>25</v>
      </c>
      <c r="AA1663" s="1" t="s">
        <v>25</v>
      </c>
      <c r="AB1663" s="1" t="s">
        <v>25</v>
      </c>
      <c r="AC1663" s="1" t="s">
        <v>4392</v>
      </c>
      <c r="AD1663" s="2">
        <v>0</v>
      </c>
      <c r="AE1663" s="2">
        <v>544810.35699999996</v>
      </c>
      <c r="AF1663" s="2">
        <v>149670</v>
      </c>
      <c r="AG1663" s="2">
        <v>0</v>
      </c>
      <c r="AH1663" s="2">
        <v>1095919</v>
      </c>
      <c r="AI1663" s="2">
        <v>0</v>
      </c>
      <c r="AJ1663" s="2">
        <v>0</v>
      </c>
      <c r="AK1663" s="2">
        <v>0</v>
      </c>
      <c r="AL1663" s="25">
        <f>VLOOKUP(H1663,Tabla3[[#All],[Comuna]:[Codigo Comuna]],2,FALSE)</f>
        <v>5101</v>
      </c>
      <c r="AM1663" s="28">
        <f>VLOOKUP(AL1663,Poblacion!E$1:G$347,3,FALSE)</f>
        <v>284938</v>
      </c>
      <c r="AN1663" s="28">
        <f>VLOOKUP(AL1663,Tabla4[[#All],[Código Comuna]:[Población 2025 estimada]],3,FALSE)</f>
        <v>321852</v>
      </c>
      <c r="AO1663" s="26">
        <f>VLOOKUP(AL1663,Pobreza!B$1:E$346,4,FALSE)</f>
        <v>0.19096287611915949</v>
      </c>
    </row>
    <row r="1664" spans="1:41" ht="24" x14ac:dyDescent="0.25">
      <c r="A1664" s="5">
        <v>2021</v>
      </c>
      <c r="B1664" s="5" t="s">
        <v>2782</v>
      </c>
      <c r="C1664" s="5" t="s">
        <v>2782</v>
      </c>
      <c r="D1664" s="1" t="s">
        <v>2783</v>
      </c>
      <c r="E1664" s="1" t="s">
        <v>51</v>
      </c>
      <c r="F1664" s="1" t="str">
        <f t="shared" si="25"/>
        <v>VALPARAÍSO</v>
      </c>
      <c r="G1664" s="1" t="s">
        <v>1018</v>
      </c>
      <c r="H1664" s="1" t="s">
        <v>1086</v>
      </c>
      <c r="I1664" s="5" t="s">
        <v>4911</v>
      </c>
      <c r="J1664" s="5">
        <v>144</v>
      </c>
      <c r="K1664" s="5" t="s">
        <v>20</v>
      </c>
      <c r="L1664" s="5" t="s">
        <v>21</v>
      </c>
      <c r="M1664" s="5">
        <v>57781</v>
      </c>
      <c r="N1664" s="5" t="s">
        <v>3008</v>
      </c>
      <c r="O1664" s="1" t="s">
        <v>3009</v>
      </c>
      <c r="P1664" s="1" t="s">
        <v>2809</v>
      </c>
      <c r="Q1664" s="1" t="s">
        <v>2798</v>
      </c>
      <c r="R1664" s="1" t="s">
        <v>26</v>
      </c>
      <c r="S1664" s="1" t="s">
        <v>27</v>
      </c>
      <c r="T1664" s="5">
        <v>179089</v>
      </c>
      <c r="U1664" s="1" t="s">
        <v>25</v>
      </c>
      <c r="V1664" s="1" t="s">
        <v>25</v>
      </c>
      <c r="W1664" s="1" t="s">
        <v>25</v>
      </c>
      <c r="X1664" s="1" t="s">
        <v>25</v>
      </c>
      <c r="Y1664" s="1" t="s">
        <v>25</v>
      </c>
      <c r="Z1664" s="1" t="s">
        <v>25</v>
      </c>
      <c r="AA1664" s="1" t="s">
        <v>25</v>
      </c>
      <c r="AB1664" s="1" t="s">
        <v>25</v>
      </c>
      <c r="AC1664" s="1" t="s">
        <v>4392</v>
      </c>
      <c r="AD1664" s="2">
        <v>0</v>
      </c>
      <c r="AE1664" s="2">
        <v>192803.57699999999</v>
      </c>
      <c r="AF1664" s="2">
        <v>134440</v>
      </c>
      <c r="AG1664" s="2">
        <v>0</v>
      </c>
      <c r="AH1664" s="2">
        <v>1031000</v>
      </c>
      <c r="AI1664" s="2">
        <v>2062000</v>
      </c>
      <c r="AJ1664" s="2">
        <v>0</v>
      </c>
      <c r="AK1664" s="2">
        <v>0</v>
      </c>
      <c r="AL1664" s="25" t="e">
        <f>VLOOKUP(H1664,Tabla3[[#All],[Comuna]:[Codigo Comuna]],2,FALSE)</f>
        <v>#N/A</v>
      </c>
      <c r="AM1664" s="28" t="e">
        <f>VLOOKUP(AL1664,Poblacion!E$1:G$347,3,FALSE)</f>
        <v>#N/A</v>
      </c>
      <c r="AN1664" s="28" t="e">
        <f>VLOOKUP(AL1664,Tabla4[[#All],[Código Comuna]:[Población 2025 estimada]],3,FALSE)</f>
        <v>#N/A</v>
      </c>
      <c r="AO1664" s="26" t="e">
        <f>VLOOKUP(AL1664,Pobreza!B$1:E$346,4,FALSE)</f>
        <v>#N/A</v>
      </c>
    </row>
    <row r="1665" spans="1:41" ht="24" x14ac:dyDescent="0.25">
      <c r="A1665" s="5">
        <v>2020</v>
      </c>
      <c r="B1665" s="5" t="s">
        <v>2782</v>
      </c>
      <c r="C1665" s="5" t="s">
        <v>2782</v>
      </c>
      <c r="D1665" s="1" t="s">
        <v>2783</v>
      </c>
      <c r="E1665" s="1" t="s">
        <v>51</v>
      </c>
      <c r="F1665" s="1" t="str">
        <f t="shared" si="25"/>
        <v>VALPARAÍSO</v>
      </c>
      <c r="G1665" s="1" t="s">
        <v>1018</v>
      </c>
      <c r="H1665" s="1" t="s">
        <v>1086</v>
      </c>
      <c r="I1665" s="5" t="s">
        <v>4911</v>
      </c>
      <c r="J1665" s="5">
        <v>144</v>
      </c>
      <c r="K1665" s="5" t="s">
        <v>20</v>
      </c>
      <c r="L1665" s="5" t="s">
        <v>30</v>
      </c>
      <c r="M1665" s="5">
        <v>57781</v>
      </c>
      <c r="N1665" s="5" t="s">
        <v>3008</v>
      </c>
      <c r="O1665" s="1" t="s">
        <v>3009</v>
      </c>
      <c r="P1665" s="1" t="s">
        <v>2809</v>
      </c>
      <c r="Q1665" s="1" t="s">
        <v>2798</v>
      </c>
      <c r="R1665" s="1" t="s">
        <v>26</v>
      </c>
      <c r="S1665" s="1" t="s">
        <v>31</v>
      </c>
      <c r="T1665" s="5">
        <v>179088</v>
      </c>
      <c r="U1665" s="1" t="s">
        <v>25</v>
      </c>
      <c r="V1665" s="1" t="s">
        <v>25</v>
      </c>
      <c r="W1665" s="1" t="s">
        <v>25</v>
      </c>
      <c r="X1665" s="1" t="s">
        <v>25</v>
      </c>
      <c r="Y1665" s="1" t="s">
        <v>25</v>
      </c>
      <c r="Z1665" s="1" t="s">
        <v>25</v>
      </c>
      <c r="AA1665" s="1" t="s">
        <v>25</v>
      </c>
      <c r="AB1665" s="1" t="s">
        <v>25</v>
      </c>
      <c r="AC1665" s="1" t="s">
        <v>4392</v>
      </c>
      <c r="AD1665" s="2">
        <v>0</v>
      </c>
      <c r="AE1665" s="2">
        <v>360765.10200000001</v>
      </c>
      <c r="AF1665" s="2">
        <v>527357</v>
      </c>
      <c r="AG1665" s="2">
        <v>0</v>
      </c>
      <c r="AH1665" s="2">
        <v>1031000</v>
      </c>
      <c r="AI1665" s="2">
        <v>1068441</v>
      </c>
      <c r="AJ1665" s="2">
        <v>0</v>
      </c>
      <c r="AK1665" s="2">
        <v>0</v>
      </c>
      <c r="AL1665" s="25" t="e">
        <f>VLOOKUP(H1665,Tabla3[[#All],[Comuna]:[Codigo Comuna]],2,FALSE)</f>
        <v>#N/A</v>
      </c>
      <c r="AM1665" s="28" t="e">
        <f>VLOOKUP(AL1665,Poblacion!E$1:G$347,3,FALSE)</f>
        <v>#N/A</v>
      </c>
      <c r="AN1665" s="28" t="e">
        <f>VLOOKUP(AL1665,Tabla4[[#All],[Código Comuna]:[Población 2025 estimada]],3,FALSE)</f>
        <v>#N/A</v>
      </c>
      <c r="AO1665" s="26" t="e">
        <f>VLOOKUP(AL1665,Pobreza!B$1:E$346,4,FALSE)</f>
        <v>#N/A</v>
      </c>
    </row>
    <row r="1666" spans="1:41" ht="24" x14ac:dyDescent="0.25">
      <c r="A1666" s="6"/>
      <c r="B1666" s="5" t="s">
        <v>2782</v>
      </c>
      <c r="C1666" s="5" t="s">
        <v>2782</v>
      </c>
      <c r="D1666" s="1" t="s">
        <v>2783</v>
      </c>
      <c r="E1666" s="1" t="s">
        <v>51</v>
      </c>
      <c r="F1666" s="1" t="str">
        <f t="shared" si="25"/>
        <v>VALPARAÍSO</v>
      </c>
      <c r="G1666" s="1" t="s">
        <v>59</v>
      </c>
      <c r="H1666" s="1" t="s">
        <v>2470</v>
      </c>
      <c r="I1666" s="5" t="s">
        <v>4911</v>
      </c>
      <c r="J1666" s="6"/>
      <c r="K1666" s="5" t="s">
        <v>20</v>
      </c>
      <c r="L1666" s="5" t="s">
        <v>30</v>
      </c>
      <c r="M1666" s="5">
        <v>58001</v>
      </c>
      <c r="N1666" s="5" t="s">
        <v>3010</v>
      </c>
      <c r="O1666" s="1" t="s">
        <v>3011</v>
      </c>
      <c r="P1666" s="1" t="s">
        <v>2792</v>
      </c>
      <c r="Q1666" s="1" t="s">
        <v>25</v>
      </c>
      <c r="R1666" s="1" t="s">
        <v>26</v>
      </c>
      <c r="S1666" s="1" t="s">
        <v>31</v>
      </c>
      <c r="T1666" s="5">
        <v>179974</v>
      </c>
      <c r="U1666" s="1" t="s">
        <v>25</v>
      </c>
      <c r="V1666" s="1" t="s">
        <v>25</v>
      </c>
      <c r="W1666" s="1" t="s">
        <v>25</v>
      </c>
      <c r="X1666" s="1" t="s">
        <v>25</v>
      </c>
      <c r="Y1666" s="1" t="s">
        <v>25</v>
      </c>
      <c r="Z1666" s="1" t="s">
        <v>25</v>
      </c>
      <c r="AA1666" s="1" t="s">
        <v>25</v>
      </c>
      <c r="AB1666" s="1" t="s">
        <v>25</v>
      </c>
      <c r="AC1666" s="1" t="s">
        <v>4392</v>
      </c>
      <c r="AD1666" s="2">
        <v>0</v>
      </c>
      <c r="AE1666" s="2">
        <v>31471</v>
      </c>
      <c r="AF1666" s="2">
        <v>130209</v>
      </c>
      <c r="AG1666" s="2">
        <v>0</v>
      </c>
      <c r="AH1666" s="2">
        <v>0</v>
      </c>
      <c r="AI1666" s="2">
        <v>0</v>
      </c>
      <c r="AJ1666" s="2">
        <v>0</v>
      </c>
      <c r="AK1666" s="2">
        <v>0</v>
      </c>
      <c r="AL1666" s="25">
        <f>VLOOKUP(H1666,Tabla3[[#All],[Comuna]:[Codigo Comuna]],2,FALSE)</f>
        <v>5105</v>
      </c>
      <c r="AM1666" s="28">
        <f>VLOOKUP(AL1666,Poblacion!E$1:G$347,3,FALSE)</f>
        <v>22539</v>
      </c>
      <c r="AN1666" s="28">
        <f>VLOOKUP(AL1666,Tabla4[[#All],[Código Comuna]:[Población 2025 estimada]],3,FALSE)</f>
        <v>21490</v>
      </c>
      <c r="AO1666" s="26">
        <f>VLOOKUP(AL1666,Pobreza!B$1:E$346,4,FALSE)</f>
        <v>0.31600045769167828</v>
      </c>
    </row>
    <row r="1667" spans="1:41" ht="24" x14ac:dyDescent="0.25">
      <c r="A1667" s="5">
        <v>2022</v>
      </c>
      <c r="B1667" s="5" t="s">
        <v>2782</v>
      </c>
      <c r="C1667" s="5" t="s">
        <v>2782</v>
      </c>
      <c r="D1667" s="1" t="s">
        <v>2783</v>
      </c>
      <c r="E1667" s="1" t="s">
        <v>51</v>
      </c>
      <c r="F1667" s="1" t="str">
        <f t="shared" ref="F1667:F1677" si="26">UPPER(E1667)</f>
        <v>VALPARAÍSO</v>
      </c>
      <c r="G1667" s="1" t="s">
        <v>1099</v>
      </c>
      <c r="H1667" s="1" t="s">
        <v>2984</v>
      </c>
      <c r="I1667" s="5" t="s">
        <v>4912</v>
      </c>
      <c r="J1667" s="5">
        <v>369</v>
      </c>
      <c r="K1667" s="5" t="s">
        <v>20</v>
      </c>
      <c r="L1667" s="5" t="s">
        <v>30</v>
      </c>
      <c r="M1667" s="5">
        <v>59076</v>
      </c>
      <c r="N1667" s="5" t="s">
        <v>3012</v>
      </c>
      <c r="O1667" s="1" t="s">
        <v>3013</v>
      </c>
      <c r="P1667" s="1" t="s">
        <v>2792</v>
      </c>
      <c r="Q1667" s="1" t="s">
        <v>2798</v>
      </c>
      <c r="R1667" s="1" t="s">
        <v>26</v>
      </c>
      <c r="S1667" s="1" t="s">
        <v>31</v>
      </c>
      <c r="T1667" s="5">
        <v>182489</v>
      </c>
      <c r="U1667" s="1" t="s">
        <v>25</v>
      </c>
      <c r="V1667" s="1" t="s">
        <v>25</v>
      </c>
      <c r="W1667" s="1" t="s">
        <v>25</v>
      </c>
      <c r="X1667" s="1" t="s">
        <v>25</v>
      </c>
      <c r="Y1667" s="1" t="s">
        <v>25</v>
      </c>
      <c r="Z1667" s="1" t="s">
        <v>25</v>
      </c>
      <c r="AA1667" s="1" t="s">
        <v>25</v>
      </c>
      <c r="AB1667" s="1" t="s">
        <v>25</v>
      </c>
      <c r="AC1667" s="1" t="s">
        <v>4392</v>
      </c>
      <c r="AD1667" s="2">
        <v>0</v>
      </c>
      <c r="AE1667" s="2">
        <v>0</v>
      </c>
      <c r="AF1667" s="2">
        <v>1031</v>
      </c>
      <c r="AG1667" s="2">
        <v>515500</v>
      </c>
      <c r="AH1667" s="2">
        <v>515500</v>
      </c>
      <c r="AI1667" s="2">
        <v>1546500</v>
      </c>
      <c r="AJ1667" s="2">
        <v>0</v>
      </c>
      <c r="AK1667" s="2">
        <v>0</v>
      </c>
      <c r="AL1667" s="25">
        <f>VLOOKUP(H1667,Tabla3[[#All],[Comuna]:[Codigo Comuna]],2,FALSE)</f>
        <v>5803</v>
      </c>
      <c r="AM1667" s="28">
        <f>VLOOKUP(AL1667,Poblacion!E$1:G$347,3,FALSE)</f>
        <v>19778</v>
      </c>
      <c r="AN1667" s="28">
        <f>VLOOKUP(AL1667,Tabla4[[#All],[Código Comuna]:[Población 2025 estimada]],3,FALSE)</f>
        <v>20480</v>
      </c>
      <c r="AO1667" s="26">
        <f>VLOOKUP(AL1667,Pobreza!B$1:E$346,4,FALSE)</f>
        <v>0.26114336844655339</v>
      </c>
    </row>
    <row r="1668" spans="1:41" ht="24" x14ac:dyDescent="0.25">
      <c r="A1668" s="5">
        <v>2023</v>
      </c>
      <c r="B1668" s="5" t="s">
        <v>2782</v>
      </c>
      <c r="C1668" s="5" t="s">
        <v>2782</v>
      </c>
      <c r="D1668" s="1" t="s">
        <v>2783</v>
      </c>
      <c r="E1668" s="1" t="s">
        <v>51</v>
      </c>
      <c r="F1668" s="1" t="str">
        <f t="shared" si="26"/>
        <v>VALPARAÍSO</v>
      </c>
      <c r="G1668" s="1" t="s">
        <v>1099</v>
      </c>
      <c r="H1668" s="1" t="s">
        <v>1100</v>
      </c>
      <c r="I1668" s="5" t="s">
        <v>4911</v>
      </c>
      <c r="J1668" s="5">
        <v>146</v>
      </c>
      <c r="K1668" s="5" t="s">
        <v>20</v>
      </c>
      <c r="L1668" s="5" t="s">
        <v>30</v>
      </c>
      <c r="M1668" s="5">
        <v>59077</v>
      </c>
      <c r="N1668" s="5" t="s">
        <v>3014</v>
      </c>
      <c r="O1668" s="1" t="s">
        <v>3015</v>
      </c>
      <c r="P1668" s="1" t="s">
        <v>2792</v>
      </c>
      <c r="Q1668" s="1" t="s">
        <v>2798</v>
      </c>
      <c r="R1668" s="1" t="s">
        <v>26</v>
      </c>
      <c r="S1668" s="1" t="s">
        <v>135</v>
      </c>
      <c r="T1668" s="5">
        <v>183173</v>
      </c>
      <c r="U1668" s="1" t="s">
        <v>25</v>
      </c>
      <c r="V1668" s="1" t="s">
        <v>25</v>
      </c>
      <c r="W1668" s="1" t="s">
        <v>25</v>
      </c>
      <c r="X1668" s="1" t="s">
        <v>25</v>
      </c>
      <c r="Y1668" s="1" t="s">
        <v>25</v>
      </c>
      <c r="Z1668" s="1" t="s">
        <v>25</v>
      </c>
      <c r="AA1668" s="1" t="s">
        <v>25</v>
      </c>
      <c r="AB1668" s="1" t="s">
        <v>25</v>
      </c>
      <c r="AC1668" s="1" t="s">
        <v>4392</v>
      </c>
      <c r="AD1668" s="2">
        <v>0</v>
      </c>
      <c r="AE1668" s="2">
        <v>100000</v>
      </c>
      <c r="AF1668" s="2">
        <v>178856</v>
      </c>
      <c r="AG1668" s="2">
        <v>0</v>
      </c>
      <c r="AH1668" s="2">
        <v>955096</v>
      </c>
      <c r="AI1668" s="2">
        <v>0</v>
      </c>
      <c r="AJ1668" s="2">
        <v>0</v>
      </c>
      <c r="AK1668" s="2">
        <v>0</v>
      </c>
      <c r="AL1668" s="25">
        <f>VLOOKUP(H1668,Tabla3[[#All],[Comuna]:[Codigo Comuna]],2,FALSE)</f>
        <v>5802</v>
      </c>
      <c r="AM1668" s="28">
        <f>VLOOKUP(AL1668,Poblacion!E$1:G$347,3,FALSE)</f>
        <v>56145</v>
      </c>
      <c r="AN1668" s="28">
        <f>VLOOKUP(AL1668,Tabla4[[#All],[Código Comuna]:[Población 2025 estimada]],3,FALSE)</f>
        <v>52099</v>
      </c>
      <c r="AO1668" s="26">
        <f>VLOOKUP(AL1668,Pobreza!B$1:E$346,4,FALSE)</f>
        <v>0.17616175458965491</v>
      </c>
    </row>
    <row r="1669" spans="1:41" ht="108" x14ac:dyDescent="0.25">
      <c r="A1669" s="5">
        <v>2024</v>
      </c>
      <c r="B1669" s="5" t="s">
        <v>2782</v>
      </c>
      <c r="C1669" s="5" t="s">
        <v>2782</v>
      </c>
      <c r="D1669" s="1" t="s">
        <v>2783</v>
      </c>
      <c r="E1669" s="1" t="s">
        <v>51</v>
      </c>
      <c r="F1669" s="1" t="str">
        <f t="shared" si="26"/>
        <v>VALPARAÍSO</v>
      </c>
      <c r="G1669" s="1" t="s">
        <v>252</v>
      </c>
      <c r="H1669" s="1" t="s">
        <v>1096</v>
      </c>
      <c r="I1669" s="5" t="s">
        <v>4912</v>
      </c>
      <c r="J1669" s="5">
        <v>371</v>
      </c>
      <c r="K1669" s="5" t="s">
        <v>20</v>
      </c>
      <c r="L1669" s="5" t="s">
        <v>30</v>
      </c>
      <c r="M1669" s="5">
        <v>59079</v>
      </c>
      <c r="N1669" s="5" t="s">
        <v>3016</v>
      </c>
      <c r="O1669" s="1" t="s">
        <v>3017</v>
      </c>
      <c r="P1669" s="1" t="s">
        <v>2792</v>
      </c>
      <c r="Q1669" s="1" t="s">
        <v>2786</v>
      </c>
      <c r="R1669" s="1" t="s">
        <v>26</v>
      </c>
      <c r="S1669" s="1" t="s">
        <v>31</v>
      </c>
      <c r="T1669" s="5">
        <v>182494</v>
      </c>
      <c r="U1669" s="1" t="s">
        <v>25</v>
      </c>
      <c r="V1669" s="1" t="s">
        <v>25</v>
      </c>
      <c r="W1669" s="1" t="s">
        <v>25</v>
      </c>
      <c r="X1669" s="1" t="s">
        <v>25</v>
      </c>
      <c r="Y1669" s="1" t="s">
        <v>25</v>
      </c>
      <c r="Z1669" s="1" t="s">
        <v>25</v>
      </c>
      <c r="AA1669" s="1" t="s">
        <v>25</v>
      </c>
      <c r="AB1669" s="1" t="s">
        <v>25</v>
      </c>
      <c r="AC1669" s="1" t="s">
        <v>4392</v>
      </c>
      <c r="AD1669" s="2">
        <v>0</v>
      </c>
      <c r="AE1669" s="2">
        <v>0</v>
      </c>
      <c r="AF1669" s="2">
        <v>10310</v>
      </c>
      <c r="AG1669" s="2">
        <v>2062000</v>
      </c>
      <c r="AH1669" s="2">
        <v>2062000</v>
      </c>
      <c r="AI1669" s="2">
        <v>2979590</v>
      </c>
      <c r="AJ1669" s="2">
        <v>0</v>
      </c>
      <c r="AK1669" s="2">
        <v>0</v>
      </c>
      <c r="AL1669" s="25">
        <f>VLOOKUP(H1669,Tabla3[[#All],[Comuna]:[Codigo Comuna]],2,FALSE)</f>
        <v>5705</v>
      </c>
      <c r="AM1669" s="28">
        <f>VLOOKUP(AL1669,Poblacion!E$1:G$347,3,FALSE)</f>
        <v>17336</v>
      </c>
      <c r="AN1669" s="28">
        <f>VLOOKUP(AL1669,Tabla4[[#All],[Código Comuna]:[Población 2025 estimada]],3,FALSE)</f>
        <v>18097</v>
      </c>
      <c r="AO1669" s="26">
        <f>VLOOKUP(AL1669,Pobreza!B$1:E$346,4,FALSE)</f>
        <v>0.23184582560186981</v>
      </c>
    </row>
    <row r="1670" spans="1:41" ht="108" x14ac:dyDescent="0.25">
      <c r="A1670" s="5">
        <v>2025</v>
      </c>
      <c r="B1670" s="5" t="s">
        <v>2782</v>
      </c>
      <c r="C1670" s="5" t="s">
        <v>2782</v>
      </c>
      <c r="D1670" s="1" t="s">
        <v>2783</v>
      </c>
      <c r="E1670" s="1" t="s">
        <v>51</v>
      </c>
      <c r="F1670" s="1" t="str">
        <f t="shared" si="26"/>
        <v>VALPARAÍSO</v>
      </c>
      <c r="G1670" s="1" t="s">
        <v>1022</v>
      </c>
      <c r="H1670" s="1" t="s">
        <v>1022</v>
      </c>
      <c r="I1670" s="5" t="s">
        <v>4912</v>
      </c>
      <c r="J1670" s="5">
        <v>364</v>
      </c>
      <c r="K1670" s="5" t="s">
        <v>20</v>
      </c>
      <c r="L1670" s="5" t="s">
        <v>30</v>
      </c>
      <c r="M1670" s="5">
        <v>59084</v>
      </c>
      <c r="N1670" s="5" t="s">
        <v>3018</v>
      </c>
      <c r="O1670" s="1" t="s">
        <v>3019</v>
      </c>
      <c r="P1670" s="1" t="s">
        <v>2792</v>
      </c>
      <c r="Q1670" s="1" t="s">
        <v>2786</v>
      </c>
      <c r="R1670" s="1" t="s">
        <v>26</v>
      </c>
      <c r="S1670" s="1" t="s">
        <v>31</v>
      </c>
      <c r="T1670" s="5">
        <v>182498</v>
      </c>
      <c r="U1670" s="1" t="s">
        <v>25</v>
      </c>
      <c r="V1670" s="1" t="s">
        <v>25</v>
      </c>
      <c r="W1670" s="1" t="s">
        <v>25</v>
      </c>
      <c r="X1670" s="1" t="s">
        <v>25</v>
      </c>
      <c r="Y1670" s="1" t="s">
        <v>25</v>
      </c>
      <c r="Z1670" s="1" t="s">
        <v>25</v>
      </c>
      <c r="AA1670" s="1" t="s">
        <v>25</v>
      </c>
      <c r="AB1670" s="1" t="s">
        <v>25</v>
      </c>
      <c r="AC1670" s="1" t="s">
        <v>4392</v>
      </c>
      <c r="AD1670" s="2">
        <v>0</v>
      </c>
      <c r="AE1670" s="2">
        <v>0</v>
      </c>
      <c r="AF1670" s="2">
        <v>1031</v>
      </c>
      <c r="AG1670" s="2">
        <v>572470</v>
      </c>
      <c r="AH1670" s="2">
        <v>1031000</v>
      </c>
      <c r="AI1670" s="2">
        <v>1546500</v>
      </c>
      <c r="AJ1670" s="2">
        <v>0</v>
      </c>
      <c r="AK1670" s="2">
        <v>0</v>
      </c>
      <c r="AL1670" s="25">
        <f>VLOOKUP(H1670,Tabla3[[#All],[Comuna]:[Codigo Comuna]],2,FALSE)</f>
        <v>5501</v>
      </c>
      <c r="AM1670" s="28">
        <f>VLOOKUP(AL1670,Poblacion!E$1:G$347,3,FALSE)</f>
        <v>96753</v>
      </c>
      <c r="AN1670" s="28">
        <f>VLOOKUP(AL1670,Tabla4[[#All],[Código Comuna]:[Población 2025 estimada]],3,FALSE)</f>
        <v>101729</v>
      </c>
      <c r="AO1670" s="26">
        <f>VLOOKUP(AL1670,Pobreza!B$1:E$346,4,FALSE)</f>
        <v>0.15481795682273419</v>
      </c>
    </row>
    <row r="1671" spans="1:41" ht="108" x14ac:dyDescent="0.25">
      <c r="A1671" s="5">
        <v>2026</v>
      </c>
      <c r="B1671" s="5" t="s">
        <v>2782</v>
      </c>
      <c r="C1671" s="5" t="s">
        <v>2782</v>
      </c>
      <c r="D1671" s="1" t="s">
        <v>2783</v>
      </c>
      <c r="E1671" s="1" t="s">
        <v>51</v>
      </c>
      <c r="F1671" s="1" t="str">
        <f t="shared" si="26"/>
        <v>VALPARAÍSO</v>
      </c>
      <c r="G1671" s="1" t="s">
        <v>1099</v>
      </c>
      <c r="H1671" s="1" t="s">
        <v>1100</v>
      </c>
      <c r="I1671" s="5" t="s">
        <v>4912</v>
      </c>
      <c r="J1671" s="5">
        <v>365</v>
      </c>
      <c r="K1671" s="5" t="s">
        <v>20</v>
      </c>
      <c r="L1671" s="5" t="s">
        <v>30</v>
      </c>
      <c r="M1671" s="5">
        <v>59085</v>
      </c>
      <c r="N1671" s="5" t="s">
        <v>3020</v>
      </c>
      <c r="O1671" s="1" t="s">
        <v>3021</v>
      </c>
      <c r="P1671" s="1" t="s">
        <v>2792</v>
      </c>
      <c r="Q1671" s="1" t="s">
        <v>2786</v>
      </c>
      <c r="R1671" s="1" t="s">
        <v>26</v>
      </c>
      <c r="S1671" s="1" t="s">
        <v>31</v>
      </c>
      <c r="T1671" s="5">
        <v>182499</v>
      </c>
      <c r="U1671" s="1" t="s">
        <v>25</v>
      </c>
      <c r="V1671" s="1" t="s">
        <v>25</v>
      </c>
      <c r="W1671" s="1" t="s">
        <v>25</v>
      </c>
      <c r="X1671" s="1" t="s">
        <v>25</v>
      </c>
      <c r="Y1671" s="1" t="s">
        <v>25</v>
      </c>
      <c r="Z1671" s="1" t="s">
        <v>25</v>
      </c>
      <c r="AA1671" s="1" t="s">
        <v>86</v>
      </c>
      <c r="AB1671" s="1" t="s">
        <v>25</v>
      </c>
      <c r="AC1671" s="1" t="s">
        <v>4392</v>
      </c>
      <c r="AD1671" s="2">
        <v>0</v>
      </c>
      <c r="AE1671" s="2">
        <v>0</v>
      </c>
      <c r="AF1671" s="2">
        <v>20620</v>
      </c>
      <c r="AG1671" s="2">
        <v>354693</v>
      </c>
      <c r="AH1671" s="2">
        <v>1031000</v>
      </c>
      <c r="AI1671" s="2">
        <v>505200</v>
      </c>
      <c r="AJ1671" s="2">
        <v>0</v>
      </c>
      <c r="AK1671" s="2">
        <v>0</v>
      </c>
      <c r="AL1671" s="25">
        <f>VLOOKUP(H1671,Tabla3[[#All],[Comuna]:[Codigo Comuna]],2,FALSE)</f>
        <v>5802</v>
      </c>
      <c r="AM1671" s="28">
        <f>VLOOKUP(AL1671,Poblacion!E$1:G$347,3,FALSE)</f>
        <v>56145</v>
      </c>
      <c r="AN1671" s="28">
        <f>VLOOKUP(AL1671,Tabla4[[#All],[Código Comuna]:[Población 2025 estimada]],3,FALSE)</f>
        <v>52099</v>
      </c>
      <c r="AO1671" s="26">
        <f>VLOOKUP(AL1671,Pobreza!B$1:E$346,4,FALSE)</f>
        <v>0.17616175458965491</v>
      </c>
    </row>
    <row r="1672" spans="1:41" ht="108" x14ac:dyDescent="0.25">
      <c r="A1672" s="5">
        <v>2027</v>
      </c>
      <c r="B1672" s="5" t="s">
        <v>2782</v>
      </c>
      <c r="C1672" s="5" t="s">
        <v>2782</v>
      </c>
      <c r="D1672" s="1" t="s">
        <v>2783</v>
      </c>
      <c r="E1672" s="1" t="s">
        <v>51</v>
      </c>
      <c r="F1672" s="1" t="str">
        <f t="shared" si="26"/>
        <v>VALPARAÍSO</v>
      </c>
      <c r="G1672" s="1" t="s">
        <v>252</v>
      </c>
      <c r="H1672" s="1" t="s">
        <v>253</v>
      </c>
      <c r="I1672" s="5" t="s">
        <v>4912</v>
      </c>
      <c r="J1672" s="5">
        <v>367</v>
      </c>
      <c r="K1672" s="5" t="s">
        <v>20</v>
      </c>
      <c r="L1672" s="5" t="s">
        <v>30</v>
      </c>
      <c r="M1672" s="5">
        <v>59080</v>
      </c>
      <c r="N1672" s="5" t="s">
        <v>3022</v>
      </c>
      <c r="O1672" s="1" t="s">
        <v>3023</v>
      </c>
      <c r="P1672" s="1" t="s">
        <v>2792</v>
      </c>
      <c r="Q1672" s="1" t="s">
        <v>2786</v>
      </c>
      <c r="R1672" s="1" t="s">
        <v>26</v>
      </c>
      <c r="S1672" s="1" t="s">
        <v>31</v>
      </c>
      <c r="T1672" s="5">
        <v>182495</v>
      </c>
      <c r="U1672" s="1" t="s">
        <v>25</v>
      </c>
      <c r="V1672" s="1" t="s">
        <v>25</v>
      </c>
      <c r="W1672" s="1" t="s">
        <v>25</v>
      </c>
      <c r="X1672" s="1" t="s">
        <v>25</v>
      </c>
      <c r="Y1672" s="1" t="s">
        <v>25</v>
      </c>
      <c r="Z1672" s="1" t="s">
        <v>25</v>
      </c>
      <c r="AA1672" s="1" t="s">
        <v>25</v>
      </c>
      <c r="AB1672" s="1" t="s">
        <v>25</v>
      </c>
      <c r="AC1672" s="1" t="s">
        <v>4392</v>
      </c>
      <c r="AD1672" s="2">
        <v>0</v>
      </c>
      <c r="AE1672" s="2">
        <v>0</v>
      </c>
      <c r="AF1672" s="2">
        <v>1031</v>
      </c>
      <c r="AG1672" s="2">
        <v>2267169</v>
      </c>
      <c r="AH1672" s="2">
        <v>0</v>
      </c>
      <c r="AI1672" s="2">
        <v>0</v>
      </c>
      <c r="AJ1672" s="2">
        <v>0</v>
      </c>
      <c r="AK1672" s="2">
        <v>0</v>
      </c>
      <c r="AL1672" s="25">
        <f>VLOOKUP(H1672,Tabla3[[#All],[Comuna]:[Codigo Comuna]],2,FALSE)</f>
        <v>5702</v>
      </c>
      <c r="AM1672" s="28">
        <f>VLOOKUP(AL1672,Poblacion!E$1:G$347,3,FALSE)</f>
        <v>13760</v>
      </c>
      <c r="AN1672" s="28">
        <f>VLOOKUP(AL1672,Tabla4[[#All],[Código Comuna]:[Población 2025 estimada]],3,FALSE)</f>
        <v>15824</v>
      </c>
      <c r="AO1672" s="26">
        <f>VLOOKUP(AL1672,Pobreza!B$1:E$346,4,FALSE)</f>
        <v>0.18457127122100381</v>
      </c>
    </row>
    <row r="1673" spans="1:41" ht="108" x14ac:dyDescent="0.25">
      <c r="A1673" s="5">
        <v>2028</v>
      </c>
      <c r="B1673" s="5" t="s">
        <v>2782</v>
      </c>
      <c r="C1673" s="5" t="s">
        <v>2782</v>
      </c>
      <c r="D1673" s="1" t="s">
        <v>2783</v>
      </c>
      <c r="E1673" s="1" t="s">
        <v>51</v>
      </c>
      <c r="F1673" s="1" t="str">
        <f t="shared" si="26"/>
        <v>VALPARAÍSO</v>
      </c>
      <c r="G1673" s="1" t="s">
        <v>252</v>
      </c>
      <c r="H1673" s="1" t="s">
        <v>253</v>
      </c>
      <c r="I1673" s="5" t="s">
        <v>4912</v>
      </c>
      <c r="J1673" s="5">
        <v>368</v>
      </c>
      <c r="K1673" s="5" t="s">
        <v>20</v>
      </c>
      <c r="L1673" s="5" t="s">
        <v>30</v>
      </c>
      <c r="M1673" s="5">
        <v>59081</v>
      </c>
      <c r="N1673" s="5" t="s">
        <v>3024</v>
      </c>
      <c r="O1673" s="1" t="s">
        <v>3025</v>
      </c>
      <c r="P1673" s="1" t="s">
        <v>2792</v>
      </c>
      <c r="Q1673" s="1" t="s">
        <v>2786</v>
      </c>
      <c r="R1673" s="1" t="s">
        <v>26</v>
      </c>
      <c r="S1673" s="1" t="s">
        <v>31</v>
      </c>
      <c r="T1673" s="5">
        <v>182496</v>
      </c>
      <c r="U1673" s="1" t="s">
        <v>25</v>
      </c>
      <c r="V1673" s="1" t="s">
        <v>25</v>
      </c>
      <c r="W1673" s="1" t="s">
        <v>25</v>
      </c>
      <c r="X1673" s="1" t="s">
        <v>25</v>
      </c>
      <c r="Y1673" s="1" t="s">
        <v>25</v>
      </c>
      <c r="Z1673" s="1" t="s">
        <v>25</v>
      </c>
      <c r="AA1673" s="1" t="s">
        <v>25</v>
      </c>
      <c r="AB1673" s="1" t="s">
        <v>25</v>
      </c>
      <c r="AC1673" s="1" t="s">
        <v>4392</v>
      </c>
      <c r="AD1673" s="2">
        <v>0</v>
      </c>
      <c r="AE1673" s="2">
        <v>0</v>
      </c>
      <c r="AF1673" s="2">
        <v>20620</v>
      </c>
      <c r="AG1673" s="2">
        <v>515500</v>
      </c>
      <c r="AH1673" s="2">
        <v>1031000</v>
      </c>
      <c r="AI1673" s="2">
        <v>1252887</v>
      </c>
      <c r="AJ1673" s="2">
        <v>0</v>
      </c>
      <c r="AK1673" s="2">
        <v>0</v>
      </c>
      <c r="AL1673" s="25">
        <f>VLOOKUP(H1673,Tabla3[[#All],[Comuna]:[Codigo Comuna]],2,FALSE)</f>
        <v>5702</v>
      </c>
      <c r="AM1673" s="28">
        <f>VLOOKUP(AL1673,Poblacion!E$1:G$347,3,FALSE)</f>
        <v>13760</v>
      </c>
      <c r="AN1673" s="28">
        <f>VLOOKUP(AL1673,Tabla4[[#All],[Código Comuna]:[Población 2025 estimada]],3,FALSE)</f>
        <v>15824</v>
      </c>
      <c r="AO1673" s="26">
        <f>VLOOKUP(AL1673,Pobreza!B$1:E$346,4,FALSE)</f>
        <v>0.18457127122100381</v>
      </c>
    </row>
    <row r="1674" spans="1:41" ht="108" x14ac:dyDescent="0.25">
      <c r="A1674" s="5">
        <v>2029</v>
      </c>
      <c r="B1674" s="5" t="s">
        <v>2782</v>
      </c>
      <c r="C1674" s="5" t="s">
        <v>2782</v>
      </c>
      <c r="D1674" s="1" t="s">
        <v>2783</v>
      </c>
      <c r="E1674" s="1" t="s">
        <v>51</v>
      </c>
      <c r="F1674" s="1" t="str">
        <f t="shared" si="26"/>
        <v>VALPARAÍSO</v>
      </c>
      <c r="G1674" s="1" t="s">
        <v>252</v>
      </c>
      <c r="H1674" s="1" t="s">
        <v>1096</v>
      </c>
      <c r="I1674" s="5" t="s">
        <v>4912</v>
      </c>
      <c r="J1674" s="5">
        <v>363</v>
      </c>
      <c r="K1674" s="5" t="s">
        <v>20</v>
      </c>
      <c r="L1674" s="5" t="s">
        <v>30</v>
      </c>
      <c r="M1674" s="5">
        <v>59082</v>
      </c>
      <c r="N1674" s="5" t="s">
        <v>3026</v>
      </c>
      <c r="O1674" s="1" t="s">
        <v>3027</v>
      </c>
      <c r="P1674" s="1" t="s">
        <v>2792</v>
      </c>
      <c r="Q1674" s="1" t="s">
        <v>2786</v>
      </c>
      <c r="R1674" s="1" t="s">
        <v>26</v>
      </c>
      <c r="S1674" s="1" t="s">
        <v>31</v>
      </c>
      <c r="T1674" s="5">
        <v>182497</v>
      </c>
      <c r="U1674" s="1" t="s">
        <v>25</v>
      </c>
      <c r="V1674" s="1" t="s">
        <v>25</v>
      </c>
      <c r="W1674" s="1" t="s">
        <v>25</v>
      </c>
      <c r="X1674" s="1" t="s">
        <v>25</v>
      </c>
      <c r="Y1674" s="1" t="s">
        <v>25</v>
      </c>
      <c r="Z1674" s="1" t="s">
        <v>25</v>
      </c>
      <c r="AA1674" s="1" t="s">
        <v>86</v>
      </c>
      <c r="AB1674" s="1" t="s">
        <v>25</v>
      </c>
      <c r="AC1674" s="1" t="s">
        <v>4392</v>
      </c>
      <c r="AD1674" s="2">
        <v>0</v>
      </c>
      <c r="AE1674" s="2">
        <v>0</v>
      </c>
      <c r="AF1674" s="2">
        <v>20620</v>
      </c>
      <c r="AG1674" s="2">
        <v>3907634</v>
      </c>
      <c r="AH1674" s="2">
        <v>3093000</v>
      </c>
      <c r="AI1674" s="2">
        <v>2154646</v>
      </c>
      <c r="AJ1674" s="2">
        <v>0</v>
      </c>
      <c r="AK1674" s="2">
        <v>0</v>
      </c>
      <c r="AL1674" s="25">
        <f>VLOOKUP(H1674,Tabla3[[#All],[Comuna]:[Codigo Comuna]],2,FALSE)</f>
        <v>5705</v>
      </c>
      <c r="AM1674" s="28">
        <f>VLOOKUP(AL1674,Poblacion!E$1:G$347,3,FALSE)</f>
        <v>17336</v>
      </c>
      <c r="AN1674" s="28">
        <f>VLOOKUP(AL1674,Tabla4[[#All],[Código Comuna]:[Población 2025 estimada]],3,FALSE)</f>
        <v>18097</v>
      </c>
      <c r="AO1674" s="26">
        <f>VLOOKUP(AL1674,Pobreza!B$1:E$346,4,FALSE)</f>
        <v>0.23184582560186981</v>
      </c>
    </row>
    <row r="1675" spans="1:41" ht="108" x14ac:dyDescent="0.25">
      <c r="A1675" s="5">
        <v>2030</v>
      </c>
      <c r="B1675" s="5" t="s">
        <v>2782</v>
      </c>
      <c r="C1675" s="5" t="s">
        <v>2782</v>
      </c>
      <c r="D1675" s="1" t="s">
        <v>2783</v>
      </c>
      <c r="E1675" s="1" t="s">
        <v>51</v>
      </c>
      <c r="F1675" s="1" t="str">
        <f t="shared" si="26"/>
        <v>VALPARAÍSO</v>
      </c>
      <c r="G1675" s="1" t="s">
        <v>252</v>
      </c>
      <c r="H1675" s="1" t="s">
        <v>1096</v>
      </c>
      <c r="I1675" s="5" t="s">
        <v>4911</v>
      </c>
      <c r="J1675" s="5">
        <v>137</v>
      </c>
      <c r="K1675" s="5" t="s">
        <v>20</v>
      </c>
      <c r="L1675" s="5" t="s">
        <v>30</v>
      </c>
      <c r="M1675" s="5">
        <v>59440</v>
      </c>
      <c r="N1675" s="5" t="s">
        <v>3028</v>
      </c>
      <c r="O1675" s="1" t="s">
        <v>3029</v>
      </c>
      <c r="P1675" s="1" t="s">
        <v>2792</v>
      </c>
      <c r="Q1675" s="1" t="s">
        <v>2786</v>
      </c>
      <c r="R1675" s="1" t="s">
        <v>26</v>
      </c>
      <c r="S1675" s="1" t="s">
        <v>31</v>
      </c>
      <c r="T1675" s="5">
        <v>183170</v>
      </c>
      <c r="U1675" s="1" t="s">
        <v>25</v>
      </c>
      <c r="V1675" s="1" t="s">
        <v>25</v>
      </c>
      <c r="W1675" s="1" t="s">
        <v>25</v>
      </c>
      <c r="X1675" s="1" t="s">
        <v>25</v>
      </c>
      <c r="Y1675" s="1" t="s">
        <v>25</v>
      </c>
      <c r="Z1675" s="1" t="s">
        <v>25</v>
      </c>
      <c r="AA1675" s="1" t="s">
        <v>25</v>
      </c>
      <c r="AB1675" s="1" t="s">
        <v>25</v>
      </c>
      <c r="AC1675" s="1" t="s">
        <v>4392</v>
      </c>
      <c r="AD1675" s="2">
        <v>0</v>
      </c>
      <c r="AE1675" s="2">
        <v>200000</v>
      </c>
      <c r="AF1675" s="2">
        <v>1259040</v>
      </c>
      <c r="AG1675" s="2">
        <v>0</v>
      </c>
      <c r="AH1675" s="2">
        <v>850685</v>
      </c>
      <c r="AI1675" s="2">
        <v>505200</v>
      </c>
      <c r="AJ1675" s="2">
        <v>0</v>
      </c>
      <c r="AK1675" s="2">
        <v>0</v>
      </c>
      <c r="AL1675" s="25">
        <f>VLOOKUP(H1675,Tabla3[[#All],[Comuna]:[Codigo Comuna]],2,FALSE)</f>
        <v>5705</v>
      </c>
      <c r="AM1675" s="28">
        <f>VLOOKUP(AL1675,Poblacion!E$1:G$347,3,FALSE)</f>
        <v>17336</v>
      </c>
      <c r="AN1675" s="28">
        <f>VLOOKUP(AL1675,Tabla4[[#All],[Código Comuna]:[Población 2025 estimada]],3,FALSE)</f>
        <v>18097</v>
      </c>
      <c r="AO1675" s="26">
        <f>VLOOKUP(AL1675,Pobreza!B$1:E$346,4,FALSE)</f>
        <v>0.23184582560186981</v>
      </c>
    </row>
    <row r="1676" spans="1:41" ht="24" x14ac:dyDescent="0.25">
      <c r="A1676" s="5">
        <v>2031</v>
      </c>
      <c r="B1676" s="5" t="s">
        <v>2782</v>
      </c>
      <c r="C1676" s="5" t="s">
        <v>2782</v>
      </c>
      <c r="D1676" s="1" t="s">
        <v>2783</v>
      </c>
      <c r="E1676" s="1" t="s">
        <v>51</v>
      </c>
      <c r="F1676" s="1" t="str">
        <f t="shared" si="26"/>
        <v>VALPARAÍSO</v>
      </c>
      <c r="G1676" s="1" t="s">
        <v>1018</v>
      </c>
      <c r="H1676" s="1" t="s">
        <v>1118</v>
      </c>
      <c r="I1676" s="5" t="s">
        <v>4911</v>
      </c>
      <c r="J1676" s="5">
        <v>136</v>
      </c>
      <c r="K1676" s="5" t="s">
        <v>20</v>
      </c>
      <c r="L1676" s="5" t="s">
        <v>30</v>
      </c>
      <c r="M1676" s="5">
        <v>59158</v>
      </c>
      <c r="N1676" s="5" t="s">
        <v>3030</v>
      </c>
      <c r="O1676" s="1" t="s">
        <v>3031</v>
      </c>
      <c r="P1676" s="1" t="s">
        <v>2792</v>
      </c>
      <c r="Q1676" s="1" t="s">
        <v>2798</v>
      </c>
      <c r="R1676" s="1" t="s">
        <v>26</v>
      </c>
      <c r="S1676" s="1" t="s">
        <v>31</v>
      </c>
      <c r="T1676" s="5">
        <v>182757</v>
      </c>
      <c r="U1676" s="1" t="s">
        <v>25</v>
      </c>
      <c r="V1676" s="1" t="s">
        <v>25</v>
      </c>
      <c r="W1676" s="1" t="s">
        <v>25</v>
      </c>
      <c r="X1676" s="1" t="s">
        <v>25</v>
      </c>
      <c r="Y1676" s="1" t="s">
        <v>25</v>
      </c>
      <c r="Z1676" s="1" t="s">
        <v>25</v>
      </c>
      <c r="AA1676" s="1" t="s">
        <v>25</v>
      </c>
      <c r="AB1676" s="1" t="s">
        <v>25</v>
      </c>
      <c r="AC1676" s="1" t="s">
        <v>4392</v>
      </c>
      <c r="AD1676" s="2">
        <v>0</v>
      </c>
      <c r="AE1676" s="2">
        <v>10</v>
      </c>
      <c r="AF1676" s="2">
        <v>1270087</v>
      </c>
      <c r="AG1676" s="2">
        <v>0</v>
      </c>
      <c r="AH1676" s="2">
        <v>1043426</v>
      </c>
      <c r="AI1676" s="2">
        <v>505200</v>
      </c>
      <c r="AJ1676" s="2">
        <v>0</v>
      </c>
      <c r="AK1676" s="2">
        <v>0</v>
      </c>
      <c r="AL1676" s="25">
        <f>VLOOKUP(H1676,Tabla3[[#All],[Comuna]:[Codigo Comuna]],2,FALSE)</f>
        <v>5405</v>
      </c>
      <c r="AM1676" s="28">
        <f>VLOOKUP(AL1676,Poblacion!E$1:G$347,3,FALSE)</f>
        <v>7980</v>
      </c>
      <c r="AN1676" s="28">
        <f>VLOOKUP(AL1676,Tabla4[[#All],[Código Comuna]:[Población 2025 estimada]],3,FALSE)</f>
        <v>8454</v>
      </c>
      <c r="AO1676" s="26">
        <f>VLOOKUP(AL1676,Pobreza!B$1:E$346,4,FALSE)</f>
        <v>0.26643686509914222</v>
      </c>
    </row>
    <row r="1677" spans="1:41" ht="108" x14ac:dyDescent="0.25">
      <c r="A1677" s="5">
        <v>2032</v>
      </c>
      <c r="B1677" s="5" t="s">
        <v>2782</v>
      </c>
      <c r="C1677" s="5" t="s">
        <v>2782</v>
      </c>
      <c r="D1677" s="1" t="s">
        <v>2783</v>
      </c>
      <c r="E1677" s="1" t="s">
        <v>51</v>
      </c>
      <c r="F1677" s="1" t="str">
        <f t="shared" si="26"/>
        <v>VALPARAÍSO</v>
      </c>
      <c r="G1677" s="1" t="s">
        <v>1038</v>
      </c>
      <c r="H1677" s="1" t="s">
        <v>1038</v>
      </c>
      <c r="I1677" s="5" t="s">
        <v>4911</v>
      </c>
      <c r="J1677" s="5">
        <v>138</v>
      </c>
      <c r="K1677" s="5" t="s">
        <v>20</v>
      </c>
      <c r="L1677" s="5" t="s">
        <v>30</v>
      </c>
      <c r="M1677" s="5">
        <v>59441</v>
      </c>
      <c r="N1677" s="5" t="s">
        <v>3032</v>
      </c>
      <c r="O1677" s="1" t="s">
        <v>3033</v>
      </c>
      <c r="P1677" s="1" t="s">
        <v>2792</v>
      </c>
      <c r="Q1677" s="1" t="s">
        <v>2786</v>
      </c>
      <c r="R1677" s="1" t="s">
        <v>26</v>
      </c>
      <c r="S1677" s="1" t="s">
        <v>31</v>
      </c>
      <c r="T1677" s="5">
        <v>183172</v>
      </c>
      <c r="U1677" s="1" t="s">
        <v>25</v>
      </c>
      <c r="V1677" s="1" t="s">
        <v>25</v>
      </c>
      <c r="W1677" s="1" t="s">
        <v>25</v>
      </c>
      <c r="X1677" s="1" t="s">
        <v>25</v>
      </c>
      <c r="Y1677" s="1" t="s">
        <v>25</v>
      </c>
      <c r="Z1677" s="1" t="s">
        <v>25</v>
      </c>
      <c r="AA1677" s="1" t="s">
        <v>25</v>
      </c>
      <c r="AB1677" s="1" t="s">
        <v>25</v>
      </c>
      <c r="AC1677" s="1" t="s">
        <v>4392</v>
      </c>
      <c r="AD1677" s="2">
        <v>0</v>
      </c>
      <c r="AE1677" s="2">
        <v>200000</v>
      </c>
      <c r="AF1677" s="2">
        <v>684541</v>
      </c>
      <c r="AG1677" s="2">
        <v>0</v>
      </c>
      <c r="AH1677" s="2">
        <v>1148925</v>
      </c>
      <c r="AI1677" s="2">
        <v>0</v>
      </c>
      <c r="AJ1677" s="2">
        <v>0</v>
      </c>
      <c r="AK1677" s="2">
        <v>0</v>
      </c>
      <c r="AL1677" s="25" t="e">
        <f>VLOOKUP(H1677,Tabla3[[#All],[Comuna]:[Codigo Comuna]],2,FALSE)</f>
        <v>#N/A</v>
      </c>
      <c r="AM1677" s="28" t="e">
        <f>VLOOKUP(AL1677,Poblacion!E$1:G$347,3,FALSE)</f>
        <v>#N/A</v>
      </c>
      <c r="AN1677" s="28" t="e">
        <f>VLOOKUP(AL1677,Tabla4[[#All],[Código Comuna]:[Población 2025 estimada]],3,FALSE)</f>
        <v>#N/A</v>
      </c>
      <c r="AO1677" s="26" t="e">
        <f>VLOOKUP(AL1677,Pobreza!B$1:E$346,4,FALSE)</f>
        <v>#N/A</v>
      </c>
    </row>
    <row r="1678" spans="1:41" ht="36" x14ac:dyDescent="0.25">
      <c r="A1678" s="6"/>
      <c r="B1678" s="5" t="s">
        <v>2782</v>
      </c>
      <c r="C1678" s="5" t="s">
        <v>2782</v>
      </c>
      <c r="D1678" s="1" t="s">
        <v>2783</v>
      </c>
      <c r="E1678" s="1" t="s">
        <v>60</v>
      </c>
      <c r="F1678" s="1" t="s">
        <v>4913</v>
      </c>
      <c r="G1678" s="1" t="s">
        <v>308</v>
      </c>
      <c r="H1678" s="1" t="s">
        <v>308</v>
      </c>
      <c r="I1678" s="5" t="s">
        <v>4911</v>
      </c>
      <c r="J1678" s="6"/>
      <c r="K1678" s="5" t="s">
        <v>20</v>
      </c>
      <c r="L1678" s="5" t="s">
        <v>21</v>
      </c>
      <c r="M1678" s="5">
        <v>51320</v>
      </c>
      <c r="N1678" s="5" t="s">
        <v>3034</v>
      </c>
      <c r="O1678" s="1" t="s">
        <v>3035</v>
      </c>
      <c r="P1678" s="1" t="s">
        <v>2786</v>
      </c>
      <c r="Q1678" s="1" t="s">
        <v>25</v>
      </c>
      <c r="R1678" s="1" t="s">
        <v>26</v>
      </c>
      <c r="S1678" s="1" t="s">
        <v>27</v>
      </c>
      <c r="T1678" s="5">
        <v>159254</v>
      </c>
      <c r="U1678" s="1" t="s">
        <v>2789</v>
      </c>
      <c r="V1678" s="1" t="s">
        <v>25</v>
      </c>
      <c r="W1678" s="1" t="s">
        <v>25</v>
      </c>
      <c r="X1678" s="1" t="s">
        <v>25</v>
      </c>
      <c r="Y1678" s="1" t="s">
        <v>25</v>
      </c>
      <c r="Z1678" s="1" t="s">
        <v>25</v>
      </c>
      <c r="AA1678" s="1" t="s">
        <v>25</v>
      </c>
      <c r="AB1678" s="1" t="s">
        <v>25</v>
      </c>
      <c r="AC1678" s="1" t="s">
        <v>4392</v>
      </c>
      <c r="AD1678" s="2">
        <v>179499.64</v>
      </c>
      <c r="AE1678" s="2">
        <v>124647</v>
      </c>
      <c r="AF1678" s="2">
        <v>84807</v>
      </c>
      <c r="AG1678" s="2">
        <v>0</v>
      </c>
      <c r="AH1678" s="2">
        <v>0</v>
      </c>
      <c r="AI1678" s="2">
        <v>0</v>
      </c>
      <c r="AJ1678" s="2">
        <v>0</v>
      </c>
      <c r="AK1678" s="2">
        <v>0</v>
      </c>
      <c r="AL1678" s="25">
        <f>VLOOKUP(H1678,Tabla3[[#All],[Comuna]:[Codigo Comuna]],2,FALSE)</f>
        <v>13501</v>
      </c>
      <c r="AM1678" s="28">
        <f>VLOOKUP(AL1678,Poblacion!E$1:G$347,3,FALSE)</f>
        <v>136325</v>
      </c>
      <c r="AN1678" s="28">
        <f>VLOOKUP(AL1678,Tabla4[[#All],[Código Comuna]:[Población 2025 estimada]],3,FALSE)</f>
        <v>150466</v>
      </c>
      <c r="AO1678" s="26">
        <f>VLOOKUP(AL1678,Pobreza!B$1:E$346,4,FALSE)</f>
        <v>0.22811348984469859</v>
      </c>
    </row>
    <row r="1679" spans="1:41" ht="36" x14ac:dyDescent="0.25">
      <c r="A1679" s="6"/>
      <c r="B1679" s="5" t="s">
        <v>2782</v>
      </c>
      <c r="C1679" s="5" t="s">
        <v>2782</v>
      </c>
      <c r="D1679" s="1" t="s">
        <v>2783</v>
      </c>
      <c r="E1679" s="1" t="s">
        <v>60</v>
      </c>
      <c r="F1679" s="1" t="s">
        <v>4913</v>
      </c>
      <c r="G1679" s="1" t="s">
        <v>308</v>
      </c>
      <c r="H1679" s="1" t="s">
        <v>308</v>
      </c>
      <c r="I1679" s="5" t="s">
        <v>4911</v>
      </c>
      <c r="J1679" s="6"/>
      <c r="K1679" s="5" t="s">
        <v>20</v>
      </c>
      <c r="L1679" s="5" t="s">
        <v>30</v>
      </c>
      <c r="M1679" s="5">
        <v>51320</v>
      </c>
      <c r="N1679" s="5" t="s">
        <v>3034</v>
      </c>
      <c r="O1679" s="1" t="s">
        <v>3035</v>
      </c>
      <c r="P1679" s="1" t="s">
        <v>2786</v>
      </c>
      <c r="Q1679" s="1" t="s">
        <v>25</v>
      </c>
      <c r="R1679" s="1" t="s">
        <v>26</v>
      </c>
      <c r="S1679" s="1" t="s">
        <v>31</v>
      </c>
      <c r="T1679" s="5">
        <v>159255</v>
      </c>
      <c r="U1679" s="1" t="s">
        <v>2789</v>
      </c>
      <c r="V1679" s="1" t="s">
        <v>25</v>
      </c>
      <c r="W1679" s="1" t="s">
        <v>25</v>
      </c>
      <c r="X1679" s="1" t="s">
        <v>25</v>
      </c>
      <c r="Y1679" s="1" t="s">
        <v>25</v>
      </c>
      <c r="Z1679" s="1" t="s">
        <v>25</v>
      </c>
      <c r="AA1679" s="1" t="s">
        <v>25</v>
      </c>
      <c r="AB1679" s="1" t="s">
        <v>25</v>
      </c>
      <c r="AC1679" s="1" t="s">
        <v>4392</v>
      </c>
      <c r="AD1679" s="2">
        <v>2228504.344</v>
      </c>
      <c r="AE1679" s="2">
        <v>1153791</v>
      </c>
      <c r="AF1679" s="2">
        <v>943618</v>
      </c>
      <c r="AG1679" s="2">
        <v>0</v>
      </c>
      <c r="AH1679" s="2">
        <v>0</v>
      </c>
      <c r="AI1679" s="2">
        <v>0</v>
      </c>
      <c r="AJ1679" s="2">
        <v>0</v>
      </c>
      <c r="AK1679" s="2">
        <v>0</v>
      </c>
      <c r="AL1679" s="25">
        <f>VLOOKUP(H1679,Tabla3[[#All],[Comuna]:[Codigo Comuna]],2,FALSE)</f>
        <v>13501</v>
      </c>
      <c r="AM1679" s="28">
        <f>VLOOKUP(AL1679,Poblacion!E$1:G$347,3,FALSE)</f>
        <v>136325</v>
      </c>
      <c r="AN1679" s="28">
        <f>VLOOKUP(AL1679,Tabla4[[#All],[Código Comuna]:[Población 2025 estimada]],3,FALSE)</f>
        <v>150466</v>
      </c>
      <c r="AO1679" s="26">
        <f>VLOOKUP(AL1679,Pobreza!B$1:E$346,4,FALSE)</f>
        <v>0.22811348984469859</v>
      </c>
    </row>
    <row r="1680" spans="1:41" ht="108" x14ac:dyDescent="0.25">
      <c r="A1680" s="5">
        <v>2034</v>
      </c>
      <c r="B1680" s="5" t="s">
        <v>2782</v>
      </c>
      <c r="C1680" s="5" t="s">
        <v>2782</v>
      </c>
      <c r="D1680" s="1" t="s">
        <v>2783</v>
      </c>
      <c r="E1680" s="1" t="s">
        <v>60</v>
      </c>
      <c r="F1680" s="1" t="s">
        <v>4913</v>
      </c>
      <c r="G1680" s="1" t="s">
        <v>308</v>
      </c>
      <c r="H1680" s="1" t="s">
        <v>3038</v>
      </c>
      <c r="I1680" s="5" t="s">
        <v>4911</v>
      </c>
      <c r="J1680" s="5">
        <v>192</v>
      </c>
      <c r="K1680" s="5" t="s">
        <v>20</v>
      </c>
      <c r="L1680" s="5" t="s">
        <v>21</v>
      </c>
      <c r="M1680" s="5">
        <v>53198</v>
      </c>
      <c r="N1680" s="5" t="s">
        <v>3036</v>
      </c>
      <c r="O1680" s="1" t="s">
        <v>3037</v>
      </c>
      <c r="P1680" s="1" t="s">
        <v>2786</v>
      </c>
      <c r="Q1680" s="1" t="s">
        <v>2786</v>
      </c>
      <c r="R1680" s="1" t="s">
        <v>26</v>
      </c>
      <c r="S1680" s="1" t="s">
        <v>27</v>
      </c>
      <c r="T1680" s="5">
        <v>166090</v>
      </c>
      <c r="U1680" s="1" t="s">
        <v>2789</v>
      </c>
      <c r="V1680" s="1" t="s">
        <v>193</v>
      </c>
      <c r="W1680" s="1" t="s">
        <v>25</v>
      </c>
      <c r="X1680" s="1" t="s">
        <v>25</v>
      </c>
      <c r="Y1680" s="1" t="s">
        <v>25</v>
      </c>
      <c r="Z1680" s="1" t="s">
        <v>25</v>
      </c>
      <c r="AA1680" s="1" t="s">
        <v>86</v>
      </c>
      <c r="AB1680" s="1" t="s">
        <v>25</v>
      </c>
      <c r="AC1680" s="1" t="s">
        <v>4392</v>
      </c>
      <c r="AD1680" s="2">
        <v>189247.117</v>
      </c>
      <c r="AE1680" s="2">
        <v>226374</v>
      </c>
      <c r="AF1680" s="2">
        <v>501</v>
      </c>
      <c r="AG1680" s="2">
        <v>0</v>
      </c>
      <c r="AH1680" s="2">
        <v>0</v>
      </c>
      <c r="AI1680" s="2">
        <v>0</v>
      </c>
      <c r="AJ1680" s="2">
        <v>0</v>
      </c>
      <c r="AK1680" s="2">
        <v>0</v>
      </c>
      <c r="AL1680" s="25">
        <f>VLOOKUP(H1680,Tabla3[[#All],[Comuna]:[Codigo Comuna]],2,FALSE)</f>
        <v>13504</v>
      </c>
      <c r="AM1680" s="28">
        <f>VLOOKUP(AL1680,Poblacion!E$1:G$347,3,FALSE)</f>
        <v>15352</v>
      </c>
      <c r="AN1680" s="28">
        <f>VLOOKUP(AL1680,Tabla4[[#All],[Código Comuna]:[Población 2025 estimada]],3,FALSE)</f>
        <v>15838</v>
      </c>
      <c r="AO1680" s="26">
        <f>VLOOKUP(AL1680,Pobreza!B$1:E$346,4,FALSE)</f>
        <v>0.27159214799320358</v>
      </c>
    </row>
    <row r="1681" spans="1:41" ht="108" x14ac:dyDescent="0.25">
      <c r="A1681" s="5">
        <v>2033</v>
      </c>
      <c r="B1681" s="5" t="s">
        <v>2782</v>
      </c>
      <c r="C1681" s="5" t="s">
        <v>2782</v>
      </c>
      <c r="D1681" s="1" t="s">
        <v>2783</v>
      </c>
      <c r="E1681" s="1" t="s">
        <v>60</v>
      </c>
      <c r="F1681" s="1" t="s">
        <v>4913</v>
      </c>
      <c r="G1681" s="1" t="s">
        <v>308</v>
      </c>
      <c r="H1681" s="1" t="s">
        <v>3038</v>
      </c>
      <c r="I1681" s="5" t="s">
        <v>4911</v>
      </c>
      <c r="J1681" s="5">
        <v>192</v>
      </c>
      <c r="K1681" s="5" t="s">
        <v>20</v>
      </c>
      <c r="L1681" s="5" t="s">
        <v>30</v>
      </c>
      <c r="M1681" s="5">
        <v>53198</v>
      </c>
      <c r="N1681" s="5" t="s">
        <v>3036</v>
      </c>
      <c r="O1681" s="1" t="s">
        <v>3037</v>
      </c>
      <c r="P1681" s="1" t="s">
        <v>2786</v>
      </c>
      <c r="Q1681" s="1" t="s">
        <v>2786</v>
      </c>
      <c r="R1681" s="1" t="s">
        <v>26</v>
      </c>
      <c r="S1681" s="1" t="s">
        <v>31</v>
      </c>
      <c r="T1681" s="5">
        <v>166091</v>
      </c>
      <c r="U1681" s="1" t="s">
        <v>2789</v>
      </c>
      <c r="V1681" s="1" t="s">
        <v>193</v>
      </c>
      <c r="W1681" s="1" t="s">
        <v>25</v>
      </c>
      <c r="X1681" s="1" t="s">
        <v>25</v>
      </c>
      <c r="Y1681" s="1" t="s">
        <v>25</v>
      </c>
      <c r="Z1681" s="1" t="s">
        <v>25</v>
      </c>
      <c r="AA1681" s="1" t="s">
        <v>86</v>
      </c>
      <c r="AB1681" s="1" t="s">
        <v>25</v>
      </c>
      <c r="AC1681" s="1" t="s">
        <v>4392</v>
      </c>
      <c r="AD1681" s="2">
        <v>1948574.0630000001</v>
      </c>
      <c r="AE1681" s="2">
        <v>1886568.003</v>
      </c>
      <c r="AF1681" s="2">
        <v>521543</v>
      </c>
      <c r="AG1681" s="2">
        <v>0</v>
      </c>
      <c r="AH1681" s="2">
        <v>0</v>
      </c>
      <c r="AI1681" s="2">
        <v>0</v>
      </c>
      <c r="AJ1681" s="2">
        <v>0</v>
      </c>
      <c r="AK1681" s="2">
        <v>0</v>
      </c>
      <c r="AL1681" s="25">
        <f>VLOOKUP(H1681,Tabla3[[#All],[Comuna]:[Codigo Comuna]],2,FALSE)</f>
        <v>13504</v>
      </c>
      <c r="AM1681" s="28">
        <f>VLOOKUP(AL1681,Poblacion!E$1:G$347,3,FALSE)</f>
        <v>15352</v>
      </c>
      <c r="AN1681" s="28">
        <f>VLOOKUP(AL1681,Tabla4[[#All],[Código Comuna]:[Población 2025 estimada]],3,FALSE)</f>
        <v>15838</v>
      </c>
      <c r="AO1681" s="26">
        <f>VLOOKUP(AL1681,Pobreza!B$1:E$346,4,FALSE)</f>
        <v>0.27159214799320358</v>
      </c>
    </row>
    <row r="1682" spans="1:41" ht="36" x14ac:dyDescent="0.25">
      <c r="A1682" s="6"/>
      <c r="B1682" s="5" t="s">
        <v>2782</v>
      </c>
      <c r="C1682" s="5" t="s">
        <v>2782</v>
      </c>
      <c r="D1682" s="1" t="s">
        <v>2783</v>
      </c>
      <c r="E1682" s="1" t="s">
        <v>60</v>
      </c>
      <c r="F1682" s="1" t="s">
        <v>4913</v>
      </c>
      <c r="G1682" s="1" t="s">
        <v>1156</v>
      </c>
      <c r="H1682" s="1" t="s">
        <v>4886</v>
      </c>
      <c r="I1682" s="5" t="s">
        <v>4911</v>
      </c>
      <c r="J1682" s="6"/>
      <c r="K1682" s="5" t="s">
        <v>20</v>
      </c>
      <c r="L1682" s="5" t="s">
        <v>21</v>
      </c>
      <c r="M1682" s="5">
        <v>53607</v>
      </c>
      <c r="N1682" s="5" t="s">
        <v>3039</v>
      </c>
      <c r="O1682" s="1" t="s">
        <v>3040</v>
      </c>
      <c r="P1682" s="1" t="s">
        <v>2786</v>
      </c>
      <c r="Q1682" s="1" t="s">
        <v>25</v>
      </c>
      <c r="R1682" s="1" t="s">
        <v>26</v>
      </c>
      <c r="S1682" s="1" t="s">
        <v>27</v>
      </c>
      <c r="T1682" s="5">
        <v>166882</v>
      </c>
      <c r="U1682" s="1" t="s">
        <v>3041</v>
      </c>
      <c r="V1682" s="1" t="s">
        <v>193</v>
      </c>
      <c r="W1682" s="1" t="s">
        <v>25</v>
      </c>
      <c r="X1682" s="1" t="s">
        <v>25</v>
      </c>
      <c r="Y1682" s="1" t="s">
        <v>25</v>
      </c>
      <c r="Z1682" s="1" t="s">
        <v>25</v>
      </c>
      <c r="AA1682" s="1" t="s">
        <v>25</v>
      </c>
      <c r="AB1682" s="1" t="s">
        <v>25</v>
      </c>
      <c r="AC1682" s="1" t="s">
        <v>4392</v>
      </c>
      <c r="AD1682" s="2">
        <v>197560.353</v>
      </c>
      <c r="AE1682" s="2">
        <v>54466</v>
      </c>
      <c r="AF1682" s="2">
        <v>184283</v>
      </c>
      <c r="AG1682" s="2">
        <v>0</v>
      </c>
      <c r="AH1682" s="2">
        <v>0</v>
      </c>
      <c r="AI1682" s="2">
        <v>0</v>
      </c>
      <c r="AJ1682" s="2">
        <v>0</v>
      </c>
      <c r="AK1682" s="2">
        <v>0</v>
      </c>
      <c r="AL1682" s="25">
        <f>VLOOKUP(H1682,Tabla3[[#All],[Comuna]:[Codigo Comuna]],2,FALSE)</f>
        <v>13303</v>
      </c>
      <c r="AM1682" s="28">
        <f>VLOOKUP(AL1682,Poblacion!E$1:G$347,3,FALSE)</f>
        <v>19742</v>
      </c>
      <c r="AN1682" s="28">
        <f>VLOOKUP(AL1682,Tabla4[[#All],[Código Comuna]:[Población 2025 estimada]],3,FALSE)</f>
        <v>22695</v>
      </c>
      <c r="AO1682" s="26">
        <f>VLOOKUP(AL1682,Pobreza!B$1:E$346,4,FALSE)</f>
        <v>0.28912583892599059</v>
      </c>
    </row>
    <row r="1683" spans="1:41" ht="36" x14ac:dyDescent="0.25">
      <c r="A1683" s="6"/>
      <c r="B1683" s="5" t="s">
        <v>2782</v>
      </c>
      <c r="C1683" s="5" t="s">
        <v>2782</v>
      </c>
      <c r="D1683" s="1" t="s">
        <v>2783</v>
      </c>
      <c r="E1683" s="1" t="s">
        <v>60</v>
      </c>
      <c r="F1683" s="1" t="s">
        <v>4913</v>
      </c>
      <c r="G1683" s="1" t="s">
        <v>1156</v>
      </c>
      <c r="H1683" s="1" t="s">
        <v>4886</v>
      </c>
      <c r="I1683" s="5" t="s">
        <v>4911</v>
      </c>
      <c r="J1683" s="6"/>
      <c r="K1683" s="5" t="s">
        <v>20</v>
      </c>
      <c r="L1683" s="5" t="s">
        <v>30</v>
      </c>
      <c r="M1683" s="5">
        <v>53607</v>
      </c>
      <c r="N1683" s="5" t="s">
        <v>3039</v>
      </c>
      <c r="O1683" s="1" t="s">
        <v>3040</v>
      </c>
      <c r="P1683" s="1" t="s">
        <v>2786</v>
      </c>
      <c r="Q1683" s="1" t="s">
        <v>25</v>
      </c>
      <c r="R1683" s="1" t="s">
        <v>26</v>
      </c>
      <c r="S1683" s="1" t="s">
        <v>31</v>
      </c>
      <c r="T1683" s="5">
        <v>166883</v>
      </c>
      <c r="U1683" s="1" t="s">
        <v>3041</v>
      </c>
      <c r="V1683" s="1" t="s">
        <v>193</v>
      </c>
      <c r="W1683" s="1" t="s">
        <v>25</v>
      </c>
      <c r="X1683" s="1" t="s">
        <v>25</v>
      </c>
      <c r="Y1683" s="1" t="s">
        <v>25</v>
      </c>
      <c r="Z1683" s="1" t="s">
        <v>25</v>
      </c>
      <c r="AA1683" s="1" t="s">
        <v>25</v>
      </c>
      <c r="AB1683" s="1" t="s">
        <v>25</v>
      </c>
      <c r="AC1683" s="1" t="s">
        <v>4392</v>
      </c>
      <c r="AD1683" s="2">
        <v>1316622.68</v>
      </c>
      <c r="AE1683" s="2">
        <v>466735</v>
      </c>
      <c r="AF1683" s="2">
        <v>1567441</v>
      </c>
      <c r="AG1683" s="2">
        <v>0</v>
      </c>
      <c r="AH1683" s="2">
        <v>0</v>
      </c>
      <c r="AI1683" s="2">
        <v>0</v>
      </c>
      <c r="AJ1683" s="2">
        <v>0</v>
      </c>
      <c r="AK1683" s="2">
        <v>0</v>
      </c>
      <c r="AL1683" s="25">
        <f>VLOOKUP(H1683,Tabla3[[#All],[Comuna]:[Codigo Comuna]],2,FALSE)</f>
        <v>13303</v>
      </c>
      <c r="AM1683" s="28">
        <f>VLOOKUP(AL1683,Poblacion!E$1:G$347,3,FALSE)</f>
        <v>19742</v>
      </c>
      <c r="AN1683" s="28">
        <f>VLOOKUP(AL1683,Tabla4[[#All],[Código Comuna]:[Población 2025 estimada]],3,FALSE)</f>
        <v>22695</v>
      </c>
      <c r="AO1683" s="26">
        <f>VLOOKUP(AL1683,Pobreza!B$1:E$346,4,FALSE)</f>
        <v>0.28912583892599059</v>
      </c>
    </row>
    <row r="1684" spans="1:41" ht="36" x14ac:dyDescent="0.25">
      <c r="A1684" s="6"/>
      <c r="B1684" s="5" t="s">
        <v>2782</v>
      </c>
      <c r="C1684" s="5" t="s">
        <v>2782</v>
      </c>
      <c r="D1684" s="1" t="s">
        <v>2783</v>
      </c>
      <c r="E1684" s="1" t="s">
        <v>60</v>
      </c>
      <c r="F1684" s="1" t="s">
        <v>4913</v>
      </c>
      <c r="G1684" s="1" t="s">
        <v>308</v>
      </c>
      <c r="H1684" s="1" t="s">
        <v>309</v>
      </c>
      <c r="I1684" s="5" t="s">
        <v>4911</v>
      </c>
      <c r="J1684" s="6"/>
      <c r="K1684" s="5" t="s">
        <v>20</v>
      </c>
      <c r="L1684" s="5" t="s">
        <v>30</v>
      </c>
      <c r="M1684" s="5">
        <v>53163</v>
      </c>
      <c r="N1684" s="5" t="s">
        <v>3042</v>
      </c>
      <c r="O1684" s="1" t="s">
        <v>3043</v>
      </c>
      <c r="P1684" s="1" t="s">
        <v>2786</v>
      </c>
      <c r="Q1684" s="1" t="s">
        <v>25</v>
      </c>
      <c r="R1684" s="1" t="s">
        <v>26</v>
      </c>
      <c r="S1684" s="1" t="s">
        <v>31</v>
      </c>
      <c r="T1684" s="5">
        <v>166094</v>
      </c>
      <c r="U1684" s="1" t="s">
        <v>2789</v>
      </c>
      <c r="V1684" s="1" t="s">
        <v>193</v>
      </c>
      <c r="W1684" s="1" t="s">
        <v>25</v>
      </c>
      <c r="X1684" s="1" t="s">
        <v>25</v>
      </c>
      <c r="Y1684" s="1" t="s">
        <v>25</v>
      </c>
      <c r="Z1684" s="1" t="s">
        <v>25</v>
      </c>
      <c r="AA1684" s="1" t="s">
        <v>86</v>
      </c>
      <c r="AB1684" s="1" t="s">
        <v>25</v>
      </c>
      <c r="AC1684" s="1" t="s">
        <v>4392</v>
      </c>
      <c r="AD1684" s="2">
        <v>3125714</v>
      </c>
      <c r="AE1684" s="2">
        <v>1818357.8119999999</v>
      </c>
      <c r="AF1684" s="2">
        <v>11566</v>
      </c>
      <c r="AG1684" s="2">
        <v>0</v>
      </c>
      <c r="AH1684" s="2">
        <v>0</v>
      </c>
      <c r="AI1684" s="2">
        <v>0</v>
      </c>
      <c r="AJ1684" s="2">
        <v>0</v>
      </c>
      <c r="AK1684" s="2">
        <v>0</v>
      </c>
      <c r="AL1684" s="25">
        <f>VLOOKUP(H1684,Tabla3[[#All],[Comuna]:[Codigo Comuna]],2,FALSE)</f>
        <v>13503</v>
      </c>
      <c r="AM1684" s="28">
        <f>VLOOKUP(AL1684,Poblacion!E$1:G$347,3,FALSE)</f>
        <v>35165</v>
      </c>
      <c r="AN1684" s="28">
        <f>VLOOKUP(AL1684,Tabla4[[#All],[Código Comuna]:[Población 2025 estimada]],3,FALSE)</f>
        <v>38803</v>
      </c>
      <c r="AO1684" s="26">
        <f>VLOOKUP(AL1684,Pobreza!B$1:E$346,4,FALSE)</f>
        <v>0.25841871589841803</v>
      </c>
    </row>
    <row r="1685" spans="1:41" ht="36" x14ac:dyDescent="0.25">
      <c r="A1685" s="5">
        <v>2037</v>
      </c>
      <c r="B1685" s="5" t="s">
        <v>2782</v>
      </c>
      <c r="C1685" s="5" t="s">
        <v>2782</v>
      </c>
      <c r="D1685" s="1" t="s">
        <v>2783</v>
      </c>
      <c r="E1685" s="1" t="s">
        <v>60</v>
      </c>
      <c r="F1685" s="1" t="s">
        <v>4913</v>
      </c>
      <c r="G1685" s="1" t="s">
        <v>1156</v>
      </c>
      <c r="H1685" s="1" t="s">
        <v>1187</v>
      </c>
      <c r="I1685" s="5" t="s">
        <v>4911</v>
      </c>
      <c r="J1685" s="5">
        <v>189</v>
      </c>
      <c r="K1685" s="5" t="s">
        <v>20</v>
      </c>
      <c r="L1685" s="5" t="s">
        <v>21</v>
      </c>
      <c r="M1685" s="5">
        <v>56593</v>
      </c>
      <c r="N1685" s="5" t="s">
        <v>3044</v>
      </c>
      <c r="O1685" s="1" t="s">
        <v>3045</v>
      </c>
      <c r="P1685" s="1" t="s">
        <v>2806</v>
      </c>
      <c r="Q1685" s="1" t="s">
        <v>2793</v>
      </c>
      <c r="R1685" s="1" t="s">
        <v>26</v>
      </c>
      <c r="S1685" s="1" t="s">
        <v>27</v>
      </c>
      <c r="T1685" s="5">
        <v>176800</v>
      </c>
      <c r="U1685" s="1" t="s">
        <v>25</v>
      </c>
      <c r="V1685" s="1" t="s">
        <v>25</v>
      </c>
      <c r="W1685" s="1" t="s">
        <v>25</v>
      </c>
      <c r="X1685" s="1" t="s">
        <v>25</v>
      </c>
      <c r="Y1685" s="1" t="s">
        <v>25</v>
      </c>
      <c r="Z1685" s="1" t="s">
        <v>25</v>
      </c>
      <c r="AA1685" s="1" t="s">
        <v>25</v>
      </c>
      <c r="AB1685" s="1" t="s">
        <v>25</v>
      </c>
      <c r="AC1685" s="1" t="s">
        <v>4392</v>
      </c>
      <c r="AD1685" s="2">
        <v>4934.7290000000003</v>
      </c>
      <c r="AE1685" s="2">
        <v>210255</v>
      </c>
      <c r="AF1685" s="2">
        <v>101294</v>
      </c>
      <c r="AG1685" s="2">
        <v>0</v>
      </c>
      <c r="AH1685" s="2">
        <v>0</v>
      </c>
      <c r="AI1685" s="2">
        <v>0</v>
      </c>
      <c r="AJ1685" s="2">
        <v>0</v>
      </c>
      <c r="AK1685" s="2">
        <v>0</v>
      </c>
      <c r="AL1685" s="25">
        <f>VLOOKUP(H1685,Tabla3[[#All],[Comuna]:[Codigo Comuna]],2,FALSE)</f>
        <v>13302</v>
      </c>
      <c r="AM1685" s="28">
        <f>VLOOKUP(AL1685,Poblacion!E$1:G$347,3,FALSE)</f>
        <v>145160</v>
      </c>
      <c r="AN1685" s="28">
        <f>VLOOKUP(AL1685,Tabla4[[#All],[Código Comuna]:[Población 2025 estimada]],3,FALSE)</f>
        <v>146646</v>
      </c>
      <c r="AO1685" s="26">
        <f>VLOOKUP(AL1685,Pobreza!B$1:E$346,4,FALSE)</f>
        <v>0.25605506907845937</v>
      </c>
    </row>
    <row r="1686" spans="1:41" ht="36" x14ac:dyDescent="0.25">
      <c r="A1686" s="5">
        <v>2038</v>
      </c>
      <c r="B1686" s="5" t="s">
        <v>2782</v>
      </c>
      <c r="C1686" s="5" t="s">
        <v>2782</v>
      </c>
      <c r="D1686" s="1" t="s">
        <v>2783</v>
      </c>
      <c r="E1686" s="1" t="s">
        <v>60</v>
      </c>
      <c r="F1686" s="1" t="s">
        <v>4913</v>
      </c>
      <c r="G1686" s="1" t="s">
        <v>1156</v>
      </c>
      <c r="H1686" s="1" t="s">
        <v>1187</v>
      </c>
      <c r="I1686" s="5" t="s">
        <v>4911</v>
      </c>
      <c r="J1686" s="5">
        <v>189</v>
      </c>
      <c r="K1686" s="5" t="s">
        <v>20</v>
      </c>
      <c r="L1686" s="5" t="s">
        <v>30</v>
      </c>
      <c r="M1686" s="5">
        <v>56593</v>
      </c>
      <c r="N1686" s="5" t="s">
        <v>3044</v>
      </c>
      <c r="O1686" s="1" t="s">
        <v>3045</v>
      </c>
      <c r="P1686" s="1" t="s">
        <v>2806</v>
      </c>
      <c r="Q1686" s="1" t="s">
        <v>2793</v>
      </c>
      <c r="R1686" s="1" t="s">
        <v>26</v>
      </c>
      <c r="S1686" s="1" t="s">
        <v>31</v>
      </c>
      <c r="T1686" s="5">
        <v>176799</v>
      </c>
      <c r="U1686" s="1" t="s">
        <v>25</v>
      </c>
      <c r="V1686" s="1" t="s">
        <v>25</v>
      </c>
      <c r="W1686" s="1" t="s">
        <v>25</v>
      </c>
      <c r="X1686" s="1" t="s">
        <v>25</v>
      </c>
      <c r="Y1686" s="1" t="s">
        <v>25</v>
      </c>
      <c r="Z1686" s="1" t="s">
        <v>25</v>
      </c>
      <c r="AA1686" s="1" t="s">
        <v>25</v>
      </c>
      <c r="AB1686" s="1" t="s">
        <v>25</v>
      </c>
      <c r="AC1686" s="1" t="s">
        <v>4392</v>
      </c>
      <c r="AD1686" s="2">
        <v>49999.266000000003</v>
      </c>
      <c r="AE1686" s="2">
        <v>2177553</v>
      </c>
      <c r="AF1686" s="2">
        <v>1053150</v>
      </c>
      <c r="AG1686" s="2">
        <v>0</v>
      </c>
      <c r="AH1686" s="2">
        <v>0</v>
      </c>
      <c r="AI1686" s="2">
        <v>0</v>
      </c>
      <c r="AJ1686" s="2">
        <v>0</v>
      </c>
      <c r="AK1686" s="2">
        <v>0</v>
      </c>
      <c r="AL1686" s="25">
        <f>VLOOKUP(H1686,Tabla3[[#All],[Comuna]:[Codigo Comuna]],2,FALSE)</f>
        <v>13302</v>
      </c>
      <c r="AM1686" s="28">
        <f>VLOOKUP(AL1686,Poblacion!E$1:G$347,3,FALSE)</f>
        <v>145160</v>
      </c>
      <c r="AN1686" s="28">
        <f>VLOOKUP(AL1686,Tabla4[[#All],[Código Comuna]:[Población 2025 estimada]],3,FALSE)</f>
        <v>146646</v>
      </c>
      <c r="AO1686" s="26">
        <f>VLOOKUP(AL1686,Pobreza!B$1:E$346,4,FALSE)</f>
        <v>0.25605506907845937</v>
      </c>
    </row>
    <row r="1687" spans="1:41" ht="36" x14ac:dyDescent="0.25">
      <c r="A1687" s="5">
        <v>2041</v>
      </c>
      <c r="B1687" s="5" t="s">
        <v>2782</v>
      </c>
      <c r="C1687" s="5" t="s">
        <v>2782</v>
      </c>
      <c r="D1687" s="1" t="s">
        <v>2783</v>
      </c>
      <c r="E1687" s="1" t="s">
        <v>60</v>
      </c>
      <c r="F1687" s="1" t="s">
        <v>4913</v>
      </c>
      <c r="G1687" s="1" t="s">
        <v>308</v>
      </c>
      <c r="H1687" s="1" t="s">
        <v>3049</v>
      </c>
      <c r="I1687" s="5" t="s">
        <v>4911</v>
      </c>
      <c r="J1687" s="5">
        <v>182</v>
      </c>
      <c r="K1687" s="5" t="s">
        <v>20</v>
      </c>
      <c r="L1687" s="5" t="s">
        <v>21</v>
      </c>
      <c r="M1687" s="5">
        <v>56592</v>
      </c>
      <c r="N1687" s="5" t="s">
        <v>3046</v>
      </c>
      <c r="O1687" s="1" t="s">
        <v>3047</v>
      </c>
      <c r="P1687" s="1" t="s">
        <v>3048</v>
      </c>
      <c r="Q1687" s="1" t="s">
        <v>2793</v>
      </c>
      <c r="R1687" s="1" t="s">
        <v>26</v>
      </c>
      <c r="S1687" s="1" t="s">
        <v>27</v>
      </c>
      <c r="T1687" s="5">
        <v>176796</v>
      </c>
      <c r="U1687" s="1" t="s">
        <v>25</v>
      </c>
      <c r="V1687" s="1" t="s">
        <v>25</v>
      </c>
      <c r="W1687" s="1" t="s">
        <v>25</v>
      </c>
      <c r="X1687" s="1" t="s">
        <v>25</v>
      </c>
      <c r="Y1687" s="1" t="s">
        <v>25</v>
      </c>
      <c r="Z1687" s="1" t="s">
        <v>25</v>
      </c>
      <c r="AA1687" s="1" t="s">
        <v>25</v>
      </c>
      <c r="AB1687" s="1" t="s">
        <v>25</v>
      </c>
      <c r="AC1687" s="1" t="s">
        <v>4392</v>
      </c>
      <c r="AD1687" s="2">
        <v>0</v>
      </c>
      <c r="AE1687" s="2">
        <v>112797.499</v>
      </c>
      <c r="AF1687" s="2">
        <v>281831</v>
      </c>
      <c r="AG1687" s="2">
        <v>0</v>
      </c>
      <c r="AH1687" s="2">
        <v>0</v>
      </c>
      <c r="AI1687" s="2">
        <v>0</v>
      </c>
      <c r="AJ1687" s="2">
        <v>0</v>
      </c>
      <c r="AK1687" s="2">
        <v>0</v>
      </c>
      <c r="AL1687" s="25">
        <f>VLOOKUP(H1687,Tabla3[[#All],[Comuna]:[Codigo Comuna]],2,FALSE)</f>
        <v>13505</v>
      </c>
      <c r="AM1687" s="28">
        <f>VLOOKUP(AL1687,Poblacion!E$1:G$347,3,FALSE)</f>
        <v>11108</v>
      </c>
      <c r="AN1687" s="28">
        <f>VLOOKUP(AL1687,Tabla4[[#All],[Código Comuna]:[Población 2025 estimada]],3,FALSE)</f>
        <v>12669</v>
      </c>
      <c r="AO1687" s="26">
        <f>VLOOKUP(AL1687,Pobreza!B$1:E$346,4,FALSE)</f>
        <v>0.31927791044680193</v>
      </c>
    </row>
    <row r="1688" spans="1:41" ht="36" x14ac:dyDescent="0.25">
      <c r="A1688" s="5">
        <v>2042</v>
      </c>
      <c r="B1688" s="5" t="s">
        <v>2782</v>
      </c>
      <c r="C1688" s="5" t="s">
        <v>2782</v>
      </c>
      <c r="D1688" s="1" t="s">
        <v>2783</v>
      </c>
      <c r="E1688" s="1" t="s">
        <v>60</v>
      </c>
      <c r="F1688" s="1" t="s">
        <v>4913</v>
      </c>
      <c r="G1688" s="1" t="s">
        <v>308</v>
      </c>
      <c r="H1688" s="1" t="s">
        <v>3049</v>
      </c>
      <c r="I1688" s="5" t="s">
        <v>4911</v>
      </c>
      <c r="J1688" s="5">
        <v>182</v>
      </c>
      <c r="K1688" s="5" t="s">
        <v>20</v>
      </c>
      <c r="L1688" s="5" t="s">
        <v>30</v>
      </c>
      <c r="M1688" s="5">
        <v>56592</v>
      </c>
      <c r="N1688" s="5" t="s">
        <v>3046</v>
      </c>
      <c r="O1688" s="1" t="s">
        <v>3047</v>
      </c>
      <c r="P1688" s="1" t="s">
        <v>3048</v>
      </c>
      <c r="Q1688" s="1" t="s">
        <v>2793</v>
      </c>
      <c r="R1688" s="1" t="s">
        <v>26</v>
      </c>
      <c r="S1688" s="1" t="s">
        <v>31</v>
      </c>
      <c r="T1688" s="5">
        <v>176795</v>
      </c>
      <c r="U1688" s="1" t="s">
        <v>25</v>
      </c>
      <c r="V1688" s="1" t="s">
        <v>25</v>
      </c>
      <c r="W1688" s="1" t="s">
        <v>25</v>
      </c>
      <c r="X1688" s="1" t="s">
        <v>25</v>
      </c>
      <c r="Y1688" s="1" t="s">
        <v>25</v>
      </c>
      <c r="Z1688" s="1" t="s">
        <v>25</v>
      </c>
      <c r="AA1688" s="1" t="s">
        <v>25</v>
      </c>
      <c r="AB1688" s="1" t="s">
        <v>25</v>
      </c>
      <c r="AC1688" s="1" t="s">
        <v>4392</v>
      </c>
      <c r="AD1688" s="2">
        <v>0</v>
      </c>
      <c r="AE1688" s="2">
        <v>1189437.1399999999</v>
      </c>
      <c r="AF1688" s="2">
        <v>3030697</v>
      </c>
      <c r="AG1688" s="2">
        <v>0</v>
      </c>
      <c r="AH1688" s="2">
        <v>0</v>
      </c>
      <c r="AI1688" s="2">
        <v>0</v>
      </c>
      <c r="AJ1688" s="2">
        <v>0</v>
      </c>
      <c r="AK1688" s="2">
        <v>0</v>
      </c>
      <c r="AL1688" s="25">
        <f>VLOOKUP(H1688,Tabla3[[#All],[Comuna]:[Codigo Comuna]],2,FALSE)</f>
        <v>13505</v>
      </c>
      <c r="AM1688" s="28">
        <f>VLOOKUP(AL1688,Poblacion!E$1:G$347,3,FALSE)</f>
        <v>11108</v>
      </c>
      <c r="AN1688" s="28">
        <f>VLOOKUP(AL1688,Tabla4[[#All],[Código Comuna]:[Población 2025 estimada]],3,FALSE)</f>
        <v>12669</v>
      </c>
      <c r="AO1688" s="26">
        <f>VLOOKUP(AL1688,Pobreza!B$1:E$346,4,FALSE)</f>
        <v>0.31927791044680193</v>
      </c>
    </row>
    <row r="1689" spans="1:41" ht="108" x14ac:dyDescent="0.25">
      <c r="A1689" s="5">
        <v>2043</v>
      </c>
      <c r="B1689" s="5" t="s">
        <v>2782</v>
      </c>
      <c r="C1689" s="5" t="s">
        <v>2782</v>
      </c>
      <c r="D1689" s="1" t="s">
        <v>2783</v>
      </c>
      <c r="E1689" s="1" t="s">
        <v>60</v>
      </c>
      <c r="F1689" s="1" t="s">
        <v>4913</v>
      </c>
      <c r="G1689" s="1" t="s">
        <v>1156</v>
      </c>
      <c r="H1689" s="1" t="s">
        <v>1187</v>
      </c>
      <c r="I1689" s="5" t="s">
        <v>4911</v>
      </c>
      <c r="J1689" s="5">
        <v>191</v>
      </c>
      <c r="K1689" s="5" t="s">
        <v>20</v>
      </c>
      <c r="L1689" s="5" t="s">
        <v>21</v>
      </c>
      <c r="M1689" s="5">
        <v>55245</v>
      </c>
      <c r="N1689" s="5" t="s">
        <v>3050</v>
      </c>
      <c r="O1689" s="1" t="s">
        <v>3051</v>
      </c>
      <c r="P1689" s="1" t="s">
        <v>2792</v>
      </c>
      <c r="Q1689" s="1" t="s">
        <v>2786</v>
      </c>
      <c r="R1689" s="1" t="s">
        <v>26</v>
      </c>
      <c r="S1689" s="1" t="s">
        <v>27</v>
      </c>
      <c r="T1689" s="5">
        <v>171720</v>
      </c>
      <c r="U1689" s="1" t="s">
        <v>25</v>
      </c>
      <c r="V1689" s="1" t="s">
        <v>25</v>
      </c>
      <c r="W1689" s="1" t="s">
        <v>25</v>
      </c>
      <c r="X1689" s="1" t="s">
        <v>25</v>
      </c>
      <c r="Y1689" s="1" t="s">
        <v>25</v>
      </c>
      <c r="Z1689" s="1" t="s">
        <v>25</v>
      </c>
      <c r="AA1689" s="1" t="s">
        <v>25</v>
      </c>
      <c r="AB1689" s="1" t="s">
        <v>25</v>
      </c>
      <c r="AC1689" s="1" t="s">
        <v>4392</v>
      </c>
      <c r="AD1689" s="2">
        <v>27290</v>
      </c>
      <c r="AE1689" s="2">
        <v>202597.83199999999</v>
      </c>
      <c r="AF1689" s="2">
        <v>79970</v>
      </c>
      <c r="AG1689" s="2">
        <v>0</v>
      </c>
      <c r="AH1689" s="2">
        <v>0</v>
      </c>
      <c r="AI1689" s="2">
        <v>0</v>
      </c>
      <c r="AJ1689" s="2">
        <v>0</v>
      </c>
      <c r="AK1689" s="2">
        <v>0</v>
      </c>
      <c r="AL1689" s="25">
        <f>VLOOKUP(H1689,Tabla3[[#All],[Comuna]:[Codigo Comuna]],2,FALSE)</f>
        <v>13302</v>
      </c>
      <c r="AM1689" s="28">
        <f>VLOOKUP(AL1689,Poblacion!E$1:G$347,3,FALSE)</f>
        <v>145160</v>
      </c>
      <c r="AN1689" s="28">
        <f>VLOOKUP(AL1689,Tabla4[[#All],[Código Comuna]:[Población 2025 estimada]],3,FALSE)</f>
        <v>146646</v>
      </c>
      <c r="AO1689" s="26">
        <f>VLOOKUP(AL1689,Pobreza!B$1:E$346,4,FALSE)</f>
        <v>0.25605506907845937</v>
      </c>
    </row>
    <row r="1690" spans="1:41" ht="108" x14ac:dyDescent="0.25">
      <c r="A1690" s="5">
        <v>2044</v>
      </c>
      <c r="B1690" s="5" t="s">
        <v>2782</v>
      </c>
      <c r="C1690" s="5" t="s">
        <v>2782</v>
      </c>
      <c r="D1690" s="1" t="s">
        <v>2783</v>
      </c>
      <c r="E1690" s="1" t="s">
        <v>60</v>
      </c>
      <c r="F1690" s="1" t="s">
        <v>4913</v>
      </c>
      <c r="G1690" s="1" t="s">
        <v>1156</v>
      </c>
      <c r="H1690" s="1" t="s">
        <v>1187</v>
      </c>
      <c r="I1690" s="5" t="s">
        <v>4911</v>
      </c>
      <c r="J1690" s="5">
        <v>191</v>
      </c>
      <c r="K1690" s="5" t="s">
        <v>20</v>
      </c>
      <c r="L1690" s="5" t="s">
        <v>30</v>
      </c>
      <c r="M1690" s="5">
        <v>55245</v>
      </c>
      <c r="N1690" s="5" t="s">
        <v>3050</v>
      </c>
      <c r="O1690" s="1" t="s">
        <v>3051</v>
      </c>
      <c r="P1690" s="1" t="s">
        <v>2792</v>
      </c>
      <c r="Q1690" s="1" t="s">
        <v>2786</v>
      </c>
      <c r="R1690" s="1" t="s">
        <v>26</v>
      </c>
      <c r="S1690" s="1" t="s">
        <v>31</v>
      </c>
      <c r="T1690" s="5">
        <v>171721</v>
      </c>
      <c r="U1690" s="1" t="s">
        <v>25</v>
      </c>
      <c r="V1690" s="1" t="s">
        <v>25</v>
      </c>
      <c r="W1690" s="1" t="s">
        <v>25</v>
      </c>
      <c r="X1690" s="1" t="s">
        <v>25</v>
      </c>
      <c r="Y1690" s="1" t="s">
        <v>25</v>
      </c>
      <c r="Z1690" s="1" t="s">
        <v>25</v>
      </c>
      <c r="AA1690" s="1" t="s">
        <v>25</v>
      </c>
      <c r="AB1690" s="1" t="s">
        <v>25</v>
      </c>
      <c r="AC1690" s="1" t="s">
        <v>4392</v>
      </c>
      <c r="AD1690" s="2">
        <v>279749.05800000002</v>
      </c>
      <c r="AE1690" s="2">
        <v>2109856.9339999999</v>
      </c>
      <c r="AF1690" s="2">
        <v>871966</v>
      </c>
      <c r="AG1690" s="2">
        <v>0</v>
      </c>
      <c r="AH1690" s="2">
        <v>0</v>
      </c>
      <c r="AI1690" s="2">
        <v>0</v>
      </c>
      <c r="AJ1690" s="2">
        <v>0</v>
      </c>
      <c r="AK1690" s="2">
        <v>0</v>
      </c>
      <c r="AL1690" s="25">
        <f>VLOOKUP(H1690,Tabla3[[#All],[Comuna]:[Codigo Comuna]],2,FALSE)</f>
        <v>13302</v>
      </c>
      <c r="AM1690" s="28">
        <f>VLOOKUP(AL1690,Poblacion!E$1:G$347,3,FALSE)</f>
        <v>145160</v>
      </c>
      <c r="AN1690" s="28">
        <f>VLOOKUP(AL1690,Tabla4[[#All],[Código Comuna]:[Población 2025 estimada]],3,FALSE)</f>
        <v>146646</v>
      </c>
      <c r="AO1690" s="26">
        <f>VLOOKUP(AL1690,Pobreza!B$1:E$346,4,FALSE)</f>
        <v>0.25605506907845937</v>
      </c>
    </row>
    <row r="1691" spans="1:41" ht="108" x14ac:dyDescent="0.25">
      <c r="A1691" s="5">
        <v>2056</v>
      </c>
      <c r="B1691" s="5" t="s">
        <v>2782</v>
      </c>
      <c r="C1691" s="5" t="s">
        <v>2782</v>
      </c>
      <c r="D1691" s="1" t="s">
        <v>2783</v>
      </c>
      <c r="E1691" s="1" t="s">
        <v>60</v>
      </c>
      <c r="F1691" s="1" t="s">
        <v>4913</v>
      </c>
      <c r="G1691" s="1" t="s">
        <v>3054</v>
      </c>
      <c r="H1691" s="1" t="s">
        <v>3055</v>
      </c>
      <c r="I1691" s="5" t="s">
        <v>4911</v>
      </c>
      <c r="J1691" s="5">
        <v>187</v>
      </c>
      <c r="K1691" s="5" t="s">
        <v>20</v>
      </c>
      <c r="L1691" s="5" t="s">
        <v>21</v>
      </c>
      <c r="M1691" s="5">
        <v>57385</v>
      </c>
      <c r="N1691" s="5" t="s">
        <v>3052</v>
      </c>
      <c r="O1691" s="1" t="s">
        <v>3053</v>
      </c>
      <c r="P1691" s="1" t="s">
        <v>2786</v>
      </c>
      <c r="Q1691" s="1" t="s">
        <v>2786</v>
      </c>
      <c r="R1691" s="1" t="s">
        <v>26</v>
      </c>
      <c r="S1691" s="1" t="s">
        <v>27</v>
      </c>
      <c r="T1691" s="5">
        <v>178658</v>
      </c>
      <c r="U1691" s="1" t="s">
        <v>25</v>
      </c>
      <c r="V1691" s="1" t="s">
        <v>193</v>
      </c>
      <c r="W1691" s="1" t="s">
        <v>25</v>
      </c>
      <c r="X1691" s="1" t="s">
        <v>25</v>
      </c>
      <c r="Y1691" s="1" t="s">
        <v>25</v>
      </c>
      <c r="Z1691" s="1" t="s">
        <v>25</v>
      </c>
      <c r="AA1691" s="1" t="s">
        <v>25</v>
      </c>
      <c r="AB1691" s="1" t="s">
        <v>25</v>
      </c>
      <c r="AC1691" s="1" t="s">
        <v>4392</v>
      </c>
      <c r="AD1691" s="2">
        <v>9241.4830000000002</v>
      </c>
      <c r="AE1691" s="2">
        <v>205002</v>
      </c>
      <c r="AF1691" s="2">
        <v>157449</v>
      </c>
      <c r="AG1691" s="2">
        <v>0</v>
      </c>
      <c r="AH1691" s="2">
        <v>0</v>
      </c>
      <c r="AI1691" s="2">
        <v>0</v>
      </c>
      <c r="AJ1691" s="2">
        <v>0</v>
      </c>
      <c r="AK1691" s="2">
        <v>0</v>
      </c>
      <c r="AL1691" s="25">
        <f>VLOOKUP(H1691,Tabla3[[#All],[Comuna]:[Codigo Comuna]],2,FALSE)</f>
        <v>13203</v>
      </c>
      <c r="AM1691" s="28">
        <f>VLOOKUP(AL1691,Poblacion!E$1:G$347,3,FALSE)</f>
        <v>17441</v>
      </c>
      <c r="AN1691" s="28">
        <f>VLOOKUP(AL1691,Tabla4[[#All],[Código Comuna]:[Población 2025 estimada]],3,FALSE)</f>
        <v>19700</v>
      </c>
      <c r="AO1691" s="26">
        <f>VLOOKUP(AL1691,Pobreza!B$1:E$346,4,FALSE)</f>
        <v>0.24400891480960329</v>
      </c>
    </row>
    <row r="1692" spans="1:41" ht="108" x14ac:dyDescent="0.25">
      <c r="A1692" s="5">
        <v>2055</v>
      </c>
      <c r="B1692" s="5" t="s">
        <v>2782</v>
      </c>
      <c r="C1692" s="5" t="s">
        <v>2782</v>
      </c>
      <c r="D1692" s="1" t="s">
        <v>2783</v>
      </c>
      <c r="E1692" s="1" t="s">
        <v>60</v>
      </c>
      <c r="F1692" s="1" t="s">
        <v>4913</v>
      </c>
      <c r="G1692" s="1" t="s">
        <v>3054</v>
      </c>
      <c r="H1692" s="1" t="s">
        <v>3055</v>
      </c>
      <c r="I1692" s="5" t="s">
        <v>4911</v>
      </c>
      <c r="J1692" s="5">
        <v>187</v>
      </c>
      <c r="K1692" s="5" t="s">
        <v>20</v>
      </c>
      <c r="L1692" s="5" t="s">
        <v>30</v>
      </c>
      <c r="M1692" s="5">
        <v>57385</v>
      </c>
      <c r="N1692" s="5" t="s">
        <v>3052</v>
      </c>
      <c r="O1692" s="1" t="s">
        <v>3053</v>
      </c>
      <c r="P1692" s="1" t="s">
        <v>2786</v>
      </c>
      <c r="Q1692" s="1" t="s">
        <v>2786</v>
      </c>
      <c r="R1692" s="1" t="s">
        <v>26</v>
      </c>
      <c r="S1692" s="1" t="s">
        <v>31</v>
      </c>
      <c r="T1692" s="5">
        <v>178659</v>
      </c>
      <c r="U1692" s="1" t="s">
        <v>25</v>
      </c>
      <c r="V1692" s="1" t="s">
        <v>193</v>
      </c>
      <c r="W1692" s="1" t="s">
        <v>25</v>
      </c>
      <c r="X1692" s="1" t="s">
        <v>25</v>
      </c>
      <c r="Y1692" s="1" t="s">
        <v>25</v>
      </c>
      <c r="Z1692" s="1" t="s">
        <v>25</v>
      </c>
      <c r="AA1692" s="1" t="s">
        <v>25</v>
      </c>
      <c r="AB1692" s="1" t="s">
        <v>25</v>
      </c>
      <c r="AC1692" s="1" t="s">
        <v>4392</v>
      </c>
      <c r="AD1692" s="2">
        <v>93635.816999999995</v>
      </c>
      <c r="AE1692" s="2">
        <v>2122750</v>
      </c>
      <c r="AF1692" s="2">
        <v>1640290</v>
      </c>
      <c r="AG1692" s="2">
        <v>0</v>
      </c>
      <c r="AH1692" s="2">
        <v>309300</v>
      </c>
      <c r="AI1692" s="2">
        <v>0</v>
      </c>
      <c r="AJ1692" s="2">
        <v>0</v>
      </c>
      <c r="AK1692" s="2">
        <v>0</v>
      </c>
      <c r="AL1692" s="25">
        <f>VLOOKUP(H1692,Tabla3[[#All],[Comuna]:[Codigo Comuna]],2,FALSE)</f>
        <v>13203</v>
      </c>
      <c r="AM1692" s="28">
        <f>VLOOKUP(AL1692,Poblacion!E$1:G$347,3,FALSE)</f>
        <v>17441</v>
      </c>
      <c r="AN1692" s="28">
        <f>VLOOKUP(AL1692,Tabla4[[#All],[Código Comuna]:[Población 2025 estimada]],3,FALSE)</f>
        <v>19700</v>
      </c>
      <c r="AO1692" s="26">
        <f>VLOOKUP(AL1692,Pobreza!B$1:E$346,4,FALSE)</f>
        <v>0.24400891480960329</v>
      </c>
    </row>
    <row r="1693" spans="1:41" ht="108" x14ac:dyDescent="0.25">
      <c r="A1693" s="5">
        <v>2058</v>
      </c>
      <c r="B1693" s="5" t="s">
        <v>2782</v>
      </c>
      <c r="C1693" s="5" t="s">
        <v>2782</v>
      </c>
      <c r="D1693" s="1" t="s">
        <v>2783</v>
      </c>
      <c r="E1693" s="1" t="s">
        <v>60</v>
      </c>
      <c r="F1693" s="1" t="s">
        <v>4913</v>
      </c>
      <c r="G1693" s="1" t="s">
        <v>1145</v>
      </c>
      <c r="H1693" s="1" t="s">
        <v>1145</v>
      </c>
      <c r="I1693" s="5" t="s">
        <v>4911</v>
      </c>
      <c r="J1693" s="5">
        <v>183</v>
      </c>
      <c r="K1693" s="5" t="s">
        <v>20</v>
      </c>
      <c r="L1693" s="5" t="s">
        <v>21</v>
      </c>
      <c r="M1693" s="5">
        <v>58652</v>
      </c>
      <c r="N1693" s="5" t="s">
        <v>3056</v>
      </c>
      <c r="O1693" s="1" t="s">
        <v>3057</v>
      </c>
      <c r="P1693" s="1" t="s">
        <v>2806</v>
      </c>
      <c r="Q1693" s="1" t="s">
        <v>2786</v>
      </c>
      <c r="R1693" s="1" t="s">
        <v>26</v>
      </c>
      <c r="S1693" s="1" t="s">
        <v>42</v>
      </c>
      <c r="T1693" s="5">
        <v>182352</v>
      </c>
      <c r="U1693" s="1" t="s">
        <v>25</v>
      </c>
      <c r="V1693" s="1" t="s">
        <v>25</v>
      </c>
      <c r="W1693" s="1" t="s">
        <v>25</v>
      </c>
      <c r="X1693" s="1" t="s">
        <v>25</v>
      </c>
      <c r="Y1693" s="1" t="s">
        <v>25</v>
      </c>
      <c r="Z1693" s="1" t="s">
        <v>25</v>
      </c>
      <c r="AA1693" s="1" t="s">
        <v>25</v>
      </c>
      <c r="AB1693" s="1" t="s">
        <v>25</v>
      </c>
      <c r="AC1693" s="1" t="s">
        <v>4392</v>
      </c>
      <c r="AD1693" s="2">
        <v>0</v>
      </c>
      <c r="AE1693" s="2">
        <v>100</v>
      </c>
      <c r="AF1693" s="2">
        <v>266418</v>
      </c>
      <c r="AG1693" s="2">
        <v>0</v>
      </c>
      <c r="AH1693" s="2">
        <v>8248000</v>
      </c>
      <c r="AI1693" s="2">
        <v>0</v>
      </c>
      <c r="AJ1693" s="2">
        <v>0</v>
      </c>
      <c r="AK1693" s="2">
        <v>0</v>
      </c>
      <c r="AL1693" s="25">
        <f>VLOOKUP(H1693,Tabla3[[#All],[Comuna]:[Codigo Comuna]],2,FALSE)</f>
        <v>13601</v>
      </c>
      <c r="AM1693" s="28">
        <f>VLOOKUP(AL1693,Poblacion!E$1:G$347,3,FALSE)</f>
        <v>76429</v>
      </c>
      <c r="AN1693" s="28">
        <f>VLOOKUP(AL1693,Tabla4[[#All],[Código Comuna]:[Población 2025 estimada]],3,FALSE)</f>
        <v>86348</v>
      </c>
      <c r="AO1693" s="26">
        <f>VLOOKUP(AL1693,Pobreza!B$1:E$346,4,FALSE)</f>
        <v>0.1698984462018954</v>
      </c>
    </row>
    <row r="1694" spans="1:41" ht="108" x14ac:dyDescent="0.25">
      <c r="A1694" s="5">
        <v>2057</v>
      </c>
      <c r="B1694" s="5" t="s">
        <v>2782</v>
      </c>
      <c r="C1694" s="5" t="s">
        <v>2782</v>
      </c>
      <c r="D1694" s="1" t="s">
        <v>2783</v>
      </c>
      <c r="E1694" s="1" t="s">
        <v>60</v>
      </c>
      <c r="F1694" s="1" t="s">
        <v>4913</v>
      </c>
      <c r="G1694" s="1" t="s">
        <v>1145</v>
      </c>
      <c r="H1694" s="1" t="s">
        <v>1145</v>
      </c>
      <c r="I1694" s="5" t="s">
        <v>4911</v>
      </c>
      <c r="J1694" s="5">
        <v>183</v>
      </c>
      <c r="K1694" s="5" t="s">
        <v>20</v>
      </c>
      <c r="L1694" s="5" t="s">
        <v>30</v>
      </c>
      <c r="M1694" s="5">
        <v>58652</v>
      </c>
      <c r="N1694" s="5" t="s">
        <v>3056</v>
      </c>
      <c r="O1694" s="1" t="s">
        <v>3057</v>
      </c>
      <c r="P1694" s="1" t="s">
        <v>2806</v>
      </c>
      <c r="Q1694" s="1" t="s">
        <v>2786</v>
      </c>
      <c r="R1694" s="1" t="s">
        <v>26</v>
      </c>
      <c r="S1694" s="1" t="s">
        <v>31</v>
      </c>
      <c r="T1694" s="5">
        <v>181462</v>
      </c>
      <c r="U1694" s="1" t="s">
        <v>25</v>
      </c>
      <c r="V1694" s="1" t="s">
        <v>25</v>
      </c>
      <c r="W1694" s="1" t="s">
        <v>25</v>
      </c>
      <c r="X1694" s="1" t="s">
        <v>25</v>
      </c>
      <c r="Y1694" s="1" t="s">
        <v>25</v>
      </c>
      <c r="Z1694" s="1" t="s">
        <v>25</v>
      </c>
      <c r="AA1694" s="1" t="s">
        <v>25</v>
      </c>
      <c r="AB1694" s="1" t="s">
        <v>25</v>
      </c>
      <c r="AC1694" s="1" t="s">
        <v>4392</v>
      </c>
      <c r="AD1694" s="2">
        <v>0</v>
      </c>
      <c r="AE1694" s="2">
        <v>1000</v>
      </c>
      <c r="AF1694" s="2">
        <v>2664180</v>
      </c>
      <c r="AG1694" s="2">
        <v>0</v>
      </c>
      <c r="AH1694" s="2">
        <v>0</v>
      </c>
      <c r="AI1694" s="2">
        <v>0</v>
      </c>
      <c r="AJ1694" s="2">
        <v>0</v>
      </c>
      <c r="AK1694" s="2">
        <v>0</v>
      </c>
      <c r="AL1694" s="25">
        <f>VLOOKUP(H1694,Tabla3[[#All],[Comuna]:[Codigo Comuna]],2,FALSE)</f>
        <v>13601</v>
      </c>
      <c r="AM1694" s="28">
        <f>VLOOKUP(AL1694,Poblacion!E$1:G$347,3,FALSE)</f>
        <v>76429</v>
      </c>
      <c r="AN1694" s="28">
        <f>VLOOKUP(AL1694,Tabla4[[#All],[Código Comuna]:[Población 2025 estimada]],3,FALSE)</f>
        <v>86348</v>
      </c>
      <c r="AO1694" s="26">
        <f>VLOOKUP(AL1694,Pobreza!B$1:E$346,4,FALSE)</f>
        <v>0.1698984462018954</v>
      </c>
    </row>
    <row r="1695" spans="1:41" ht="108" x14ac:dyDescent="0.25">
      <c r="A1695" s="5">
        <v>2060</v>
      </c>
      <c r="B1695" s="5" t="s">
        <v>2782</v>
      </c>
      <c r="C1695" s="5" t="s">
        <v>2782</v>
      </c>
      <c r="D1695" s="1" t="s">
        <v>2783</v>
      </c>
      <c r="E1695" s="1" t="s">
        <v>60</v>
      </c>
      <c r="F1695" s="1" t="s">
        <v>4913</v>
      </c>
      <c r="G1695" s="1" t="s">
        <v>308</v>
      </c>
      <c r="H1695" s="1" t="s">
        <v>308</v>
      </c>
      <c r="I1695" s="5" t="s">
        <v>4911</v>
      </c>
      <c r="J1695" s="5">
        <v>185</v>
      </c>
      <c r="K1695" s="5" t="s">
        <v>20</v>
      </c>
      <c r="L1695" s="5" t="s">
        <v>21</v>
      </c>
      <c r="M1695" s="5">
        <v>58651</v>
      </c>
      <c r="N1695" s="5" t="s">
        <v>3058</v>
      </c>
      <c r="O1695" s="1" t="s">
        <v>3059</v>
      </c>
      <c r="P1695" s="1" t="s">
        <v>2806</v>
      </c>
      <c r="Q1695" s="1" t="s">
        <v>2786</v>
      </c>
      <c r="R1695" s="1" t="s">
        <v>26</v>
      </c>
      <c r="S1695" s="1" t="s">
        <v>27</v>
      </c>
      <c r="T1695" s="5">
        <v>181461</v>
      </c>
      <c r="U1695" s="1" t="s">
        <v>25</v>
      </c>
      <c r="V1695" s="1" t="s">
        <v>25</v>
      </c>
      <c r="W1695" s="1" t="s">
        <v>25</v>
      </c>
      <c r="X1695" s="1" t="s">
        <v>25</v>
      </c>
      <c r="Y1695" s="1" t="s">
        <v>25</v>
      </c>
      <c r="Z1695" s="1" t="s">
        <v>25</v>
      </c>
      <c r="AA1695" s="1" t="s">
        <v>25</v>
      </c>
      <c r="AB1695" s="1" t="s">
        <v>25</v>
      </c>
      <c r="AC1695" s="1" t="s">
        <v>4392</v>
      </c>
      <c r="AD1695" s="2">
        <v>0</v>
      </c>
      <c r="AE1695" s="2">
        <v>10000</v>
      </c>
      <c r="AF1695" s="2">
        <v>216510</v>
      </c>
      <c r="AG1695" s="2">
        <v>0</v>
      </c>
      <c r="AH1695" s="2">
        <v>2062</v>
      </c>
      <c r="AI1695" s="2">
        <v>0</v>
      </c>
      <c r="AJ1695" s="2">
        <v>0</v>
      </c>
      <c r="AK1695" s="2">
        <v>0</v>
      </c>
      <c r="AL1695" s="25">
        <f>VLOOKUP(H1695,Tabla3[[#All],[Comuna]:[Codigo Comuna]],2,FALSE)</f>
        <v>13501</v>
      </c>
      <c r="AM1695" s="28">
        <f>VLOOKUP(AL1695,Poblacion!E$1:G$347,3,FALSE)</f>
        <v>136325</v>
      </c>
      <c r="AN1695" s="28">
        <f>VLOOKUP(AL1695,Tabla4[[#All],[Código Comuna]:[Población 2025 estimada]],3,FALSE)</f>
        <v>150466</v>
      </c>
      <c r="AO1695" s="26">
        <f>VLOOKUP(AL1695,Pobreza!B$1:E$346,4,FALSE)</f>
        <v>0.22811348984469859</v>
      </c>
    </row>
    <row r="1696" spans="1:41" ht="108" x14ac:dyDescent="0.25">
      <c r="A1696" s="5">
        <v>2059</v>
      </c>
      <c r="B1696" s="5" t="s">
        <v>2782</v>
      </c>
      <c r="C1696" s="5" t="s">
        <v>2782</v>
      </c>
      <c r="D1696" s="1" t="s">
        <v>2783</v>
      </c>
      <c r="E1696" s="1" t="s">
        <v>60</v>
      </c>
      <c r="F1696" s="1" t="s">
        <v>4913</v>
      </c>
      <c r="G1696" s="1" t="s">
        <v>308</v>
      </c>
      <c r="H1696" s="1" t="s">
        <v>308</v>
      </c>
      <c r="I1696" s="5" t="s">
        <v>4911</v>
      </c>
      <c r="J1696" s="5">
        <v>185</v>
      </c>
      <c r="K1696" s="5" t="s">
        <v>20</v>
      </c>
      <c r="L1696" s="5" t="s">
        <v>30</v>
      </c>
      <c r="M1696" s="5">
        <v>58651</v>
      </c>
      <c r="N1696" s="5" t="s">
        <v>3058</v>
      </c>
      <c r="O1696" s="1" t="s">
        <v>3059</v>
      </c>
      <c r="P1696" s="1" t="s">
        <v>2806</v>
      </c>
      <c r="Q1696" s="1" t="s">
        <v>2786</v>
      </c>
      <c r="R1696" s="1" t="s">
        <v>26</v>
      </c>
      <c r="S1696" s="1" t="s">
        <v>31</v>
      </c>
      <c r="T1696" s="5">
        <v>181460</v>
      </c>
      <c r="U1696" s="1" t="s">
        <v>25</v>
      </c>
      <c r="V1696" s="1" t="s">
        <v>25</v>
      </c>
      <c r="W1696" s="1" t="s">
        <v>25</v>
      </c>
      <c r="X1696" s="1" t="s">
        <v>25</v>
      </c>
      <c r="Y1696" s="1" t="s">
        <v>25</v>
      </c>
      <c r="Z1696" s="1" t="s">
        <v>25</v>
      </c>
      <c r="AA1696" s="1" t="s">
        <v>25</v>
      </c>
      <c r="AB1696" s="1" t="s">
        <v>25</v>
      </c>
      <c r="AC1696" s="1" t="s">
        <v>4392</v>
      </c>
      <c r="AD1696" s="2">
        <v>0</v>
      </c>
      <c r="AE1696" s="2">
        <v>100000</v>
      </c>
      <c r="AF1696" s="2">
        <v>2165100</v>
      </c>
      <c r="AG1696" s="2">
        <v>0</v>
      </c>
      <c r="AH1696" s="2">
        <v>0</v>
      </c>
      <c r="AI1696" s="2">
        <v>0</v>
      </c>
      <c r="AJ1696" s="2">
        <v>0</v>
      </c>
      <c r="AK1696" s="2">
        <v>0</v>
      </c>
      <c r="AL1696" s="25">
        <f>VLOOKUP(H1696,Tabla3[[#All],[Comuna]:[Codigo Comuna]],2,FALSE)</f>
        <v>13501</v>
      </c>
      <c r="AM1696" s="28">
        <f>VLOOKUP(AL1696,Poblacion!E$1:G$347,3,FALSE)</f>
        <v>136325</v>
      </c>
      <c r="AN1696" s="28">
        <f>VLOOKUP(AL1696,Tabla4[[#All],[Código Comuna]:[Población 2025 estimada]],3,FALSE)</f>
        <v>150466</v>
      </c>
      <c r="AO1696" s="26">
        <f>VLOOKUP(AL1696,Pobreza!B$1:E$346,4,FALSE)</f>
        <v>0.22811348984469859</v>
      </c>
    </row>
    <row r="1697" spans="1:41" ht="108" x14ac:dyDescent="0.25">
      <c r="A1697" s="5">
        <v>2061</v>
      </c>
      <c r="B1697" s="5" t="s">
        <v>2782</v>
      </c>
      <c r="C1697" s="5" t="s">
        <v>2782</v>
      </c>
      <c r="D1697" s="1" t="s">
        <v>2783</v>
      </c>
      <c r="E1697" s="1" t="s">
        <v>60</v>
      </c>
      <c r="F1697" s="1" t="s">
        <v>4913</v>
      </c>
      <c r="G1697" s="1" t="s">
        <v>266</v>
      </c>
      <c r="H1697" s="1" t="s">
        <v>3062</v>
      </c>
      <c r="I1697" s="5" t="s">
        <v>4912</v>
      </c>
      <c r="J1697" s="5">
        <v>184</v>
      </c>
      <c r="K1697" s="5" t="s">
        <v>20</v>
      </c>
      <c r="L1697" s="5" t="s">
        <v>30</v>
      </c>
      <c r="M1697" s="5">
        <v>58653</v>
      </c>
      <c r="N1697" s="5" t="s">
        <v>3060</v>
      </c>
      <c r="O1697" s="1" t="s">
        <v>3061</v>
      </c>
      <c r="P1697" s="1" t="s">
        <v>2806</v>
      </c>
      <c r="Q1697" s="1" t="s">
        <v>2786</v>
      </c>
      <c r="R1697" s="1" t="s">
        <v>26</v>
      </c>
      <c r="S1697" s="1" t="s">
        <v>31</v>
      </c>
      <c r="T1697" s="5">
        <v>181463</v>
      </c>
      <c r="U1697" s="1" t="s">
        <v>25</v>
      </c>
      <c r="V1697" s="1" t="s">
        <v>25</v>
      </c>
      <c r="W1697" s="1" t="s">
        <v>25</v>
      </c>
      <c r="X1697" s="1" t="s">
        <v>25</v>
      </c>
      <c r="Y1697" s="1" t="s">
        <v>25</v>
      </c>
      <c r="Z1697" s="1" t="s">
        <v>25</v>
      </c>
      <c r="AA1697" s="1" t="s">
        <v>25</v>
      </c>
      <c r="AB1697" s="1" t="s">
        <v>25</v>
      </c>
      <c r="AC1697" s="1" t="s">
        <v>4392</v>
      </c>
      <c r="AD1697" s="2">
        <v>0</v>
      </c>
      <c r="AE1697" s="2">
        <v>0</v>
      </c>
      <c r="AF1697" s="2">
        <v>30930</v>
      </c>
      <c r="AG1697" s="2">
        <v>2062000</v>
      </c>
      <c r="AH1697" s="2">
        <v>2062000</v>
      </c>
      <c r="AI1697" s="2">
        <v>1103170</v>
      </c>
      <c r="AJ1697" s="2">
        <v>0</v>
      </c>
      <c r="AK1697" s="2">
        <v>0</v>
      </c>
      <c r="AL1697" s="25">
        <f>VLOOKUP(H1697,Tabla3[[#All],[Comuna]:[Codigo Comuna]],2,FALSE)</f>
        <v>13404</v>
      </c>
      <c r="AM1697" s="28">
        <f>VLOOKUP(AL1697,Poblacion!E$1:G$347,3,FALSE)</f>
        <v>78828</v>
      </c>
      <c r="AN1697" s="28">
        <f>VLOOKUP(AL1697,Tabla4[[#All],[Código Comuna]:[Población 2025 estimada]],3,FALSE)</f>
        <v>89543</v>
      </c>
      <c r="AO1697" s="26">
        <f>VLOOKUP(AL1697,Pobreza!B$1:E$346,4,FALSE)</f>
        <v>0.20948509004127919</v>
      </c>
    </row>
    <row r="1698" spans="1:41" ht="108" x14ac:dyDescent="0.25">
      <c r="A1698" s="5">
        <v>2063</v>
      </c>
      <c r="B1698" s="5" t="s">
        <v>2782</v>
      </c>
      <c r="C1698" s="5" t="s">
        <v>2782</v>
      </c>
      <c r="D1698" s="1" t="s">
        <v>2783</v>
      </c>
      <c r="E1698" s="1" t="s">
        <v>60</v>
      </c>
      <c r="F1698" s="1" t="s">
        <v>4913</v>
      </c>
      <c r="G1698" s="1" t="s">
        <v>1145</v>
      </c>
      <c r="H1698" s="1" t="s">
        <v>1175</v>
      </c>
      <c r="I1698" s="5" t="s">
        <v>4912</v>
      </c>
      <c r="J1698" s="5">
        <v>188</v>
      </c>
      <c r="K1698" s="5" t="s">
        <v>20</v>
      </c>
      <c r="L1698" s="5" t="s">
        <v>21</v>
      </c>
      <c r="M1698" s="5">
        <v>58659</v>
      </c>
      <c r="N1698" s="5" t="s">
        <v>3063</v>
      </c>
      <c r="O1698" s="1" t="s">
        <v>3064</v>
      </c>
      <c r="P1698" s="1" t="s">
        <v>2806</v>
      </c>
      <c r="Q1698" s="1" t="s">
        <v>2786</v>
      </c>
      <c r="R1698" s="1" t="s">
        <v>26</v>
      </c>
      <c r="S1698" s="1" t="s">
        <v>27</v>
      </c>
      <c r="T1698" s="5">
        <v>181493</v>
      </c>
      <c r="U1698" s="1" t="s">
        <v>25</v>
      </c>
      <c r="V1698" s="1" t="s">
        <v>25</v>
      </c>
      <c r="W1698" s="1" t="s">
        <v>25</v>
      </c>
      <c r="X1698" s="1" t="s">
        <v>25</v>
      </c>
      <c r="Y1698" s="1" t="s">
        <v>25</v>
      </c>
      <c r="Z1698" s="1" t="s">
        <v>25</v>
      </c>
      <c r="AA1698" s="1" t="s">
        <v>25</v>
      </c>
      <c r="AB1698" s="1" t="s">
        <v>25</v>
      </c>
      <c r="AC1698" s="1" t="s">
        <v>4392</v>
      </c>
      <c r="AD1698" s="2">
        <v>0</v>
      </c>
      <c r="AE1698" s="2">
        <v>0</v>
      </c>
      <c r="AF1698" s="2">
        <v>10310</v>
      </c>
      <c r="AG1698" s="2">
        <v>216510</v>
      </c>
      <c r="AH1698" s="2">
        <v>0</v>
      </c>
      <c r="AI1698" s="2">
        <v>0</v>
      </c>
      <c r="AJ1698" s="2">
        <v>0</v>
      </c>
      <c r="AK1698" s="2">
        <v>0</v>
      </c>
      <c r="AL1698" s="25">
        <f>VLOOKUP(H1698,Tabla3[[#All],[Comuna]:[Codigo Comuna]],2,FALSE)</f>
        <v>13602</v>
      </c>
      <c r="AM1698" s="28">
        <f>VLOOKUP(AL1698,Poblacion!E$1:G$347,3,FALSE)</f>
        <v>37497</v>
      </c>
      <c r="AN1698" s="28">
        <f>VLOOKUP(AL1698,Tabla4[[#All],[Código Comuna]:[Población 2025 estimada]],3,FALSE)</f>
        <v>42723</v>
      </c>
      <c r="AO1698" s="26">
        <f>VLOOKUP(AL1698,Pobreza!B$1:E$346,4,FALSE)</f>
        <v>0.22963776991928569</v>
      </c>
    </row>
    <row r="1699" spans="1:41" ht="108" x14ac:dyDescent="0.25">
      <c r="A1699" s="5">
        <v>2062</v>
      </c>
      <c r="B1699" s="5" t="s">
        <v>2782</v>
      </c>
      <c r="C1699" s="5" t="s">
        <v>2782</v>
      </c>
      <c r="D1699" s="1" t="s">
        <v>2783</v>
      </c>
      <c r="E1699" s="1" t="s">
        <v>60</v>
      </c>
      <c r="F1699" s="1" t="s">
        <v>4913</v>
      </c>
      <c r="G1699" s="1" t="s">
        <v>1145</v>
      </c>
      <c r="H1699" s="1" t="s">
        <v>1175</v>
      </c>
      <c r="I1699" s="5" t="s">
        <v>4912</v>
      </c>
      <c r="J1699" s="5">
        <v>188</v>
      </c>
      <c r="K1699" s="5" t="s">
        <v>20</v>
      </c>
      <c r="L1699" s="5" t="s">
        <v>30</v>
      </c>
      <c r="M1699" s="5">
        <v>58659</v>
      </c>
      <c r="N1699" s="5" t="s">
        <v>3063</v>
      </c>
      <c r="O1699" s="1" t="s">
        <v>3064</v>
      </c>
      <c r="P1699" s="1" t="s">
        <v>2806</v>
      </c>
      <c r="Q1699" s="1" t="s">
        <v>2786</v>
      </c>
      <c r="R1699" s="1" t="s">
        <v>26</v>
      </c>
      <c r="S1699" s="1" t="s">
        <v>31</v>
      </c>
      <c r="T1699" s="5">
        <v>181492</v>
      </c>
      <c r="U1699" s="1" t="s">
        <v>25</v>
      </c>
      <c r="V1699" s="1" t="s">
        <v>25</v>
      </c>
      <c r="W1699" s="1" t="s">
        <v>25</v>
      </c>
      <c r="X1699" s="1" t="s">
        <v>25</v>
      </c>
      <c r="Y1699" s="1" t="s">
        <v>25</v>
      </c>
      <c r="Z1699" s="1" t="s">
        <v>25</v>
      </c>
      <c r="AA1699" s="1" t="s">
        <v>25</v>
      </c>
      <c r="AB1699" s="1" t="s">
        <v>25</v>
      </c>
      <c r="AC1699" s="1" t="s">
        <v>4392</v>
      </c>
      <c r="AD1699" s="2">
        <v>0</v>
      </c>
      <c r="AE1699" s="2">
        <v>0</v>
      </c>
      <c r="AF1699" s="2">
        <v>25775</v>
      </c>
      <c r="AG1699" s="2">
        <v>2242425</v>
      </c>
      <c r="AH1699" s="2">
        <v>0</v>
      </c>
      <c r="AI1699" s="2">
        <v>0</v>
      </c>
      <c r="AJ1699" s="2">
        <v>0</v>
      </c>
      <c r="AK1699" s="2">
        <v>0</v>
      </c>
      <c r="AL1699" s="25">
        <f>VLOOKUP(H1699,Tabla3[[#All],[Comuna]:[Codigo Comuna]],2,FALSE)</f>
        <v>13602</v>
      </c>
      <c r="AM1699" s="28">
        <f>VLOOKUP(AL1699,Poblacion!E$1:G$347,3,FALSE)</f>
        <v>37497</v>
      </c>
      <c r="AN1699" s="28">
        <f>VLOOKUP(AL1699,Tabla4[[#All],[Código Comuna]:[Población 2025 estimada]],3,FALSE)</f>
        <v>42723</v>
      </c>
      <c r="AO1699" s="26">
        <f>VLOOKUP(AL1699,Pobreza!B$1:E$346,4,FALSE)</f>
        <v>0.22963776991928569</v>
      </c>
    </row>
    <row r="1700" spans="1:41" ht="108" x14ac:dyDescent="0.25">
      <c r="A1700" s="5">
        <v>2064</v>
      </c>
      <c r="B1700" s="5" t="s">
        <v>2782</v>
      </c>
      <c r="C1700" s="5" t="s">
        <v>2782</v>
      </c>
      <c r="D1700" s="1" t="s">
        <v>2783</v>
      </c>
      <c r="E1700" s="1" t="s">
        <v>60</v>
      </c>
      <c r="F1700" s="1" t="s">
        <v>4913</v>
      </c>
      <c r="G1700" s="1" t="s">
        <v>308</v>
      </c>
      <c r="H1700" s="1" t="s">
        <v>308</v>
      </c>
      <c r="I1700" s="5" t="s">
        <v>4911</v>
      </c>
      <c r="J1700" s="5">
        <v>186</v>
      </c>
      <c r="K1700" s="5" t="s">
        <v>20</v>
      </c>
      <c r="L1700" s="5" t="s">
        <v>21</v>
      </c>
      <c r="M1700" s="5">
        <v>58660</v>
      </c>
      <c r="N1700" s="5" t="s">
        <v>3065</v>
      </c>
      <c r="O1700" s="1" t="s">
        <v>3066</v>
      </c>
      <c r="P1700" s="1" t="s">
        <v>2806</v>
      </c>
      <c r="Q1700" s="1" t="s">
        <v>2786</v>
      </c>
      <c r="R1700" s="1" t="s">
        <v>26</v>
      </c>
      <c r="S1700" s="1" t="s">
        <v>27</v>
      </c>
      <c r="T1700" s="5">
        <v>181497</v>
      </c>
      <c r="U1700" s="1" t="s">
        <v>25</v>
      </c>
      <c r="V1700" s="1" t="s">
        <v>25</v>
      </c>
      <c r="W1700" s="1" t="s">
        <v>25</v>
      </c>
      <c r="X1700" s="1" t="s">
        <v>25</v>
      </c>
      <c r="Y1700" s="1" t="s">
        <v>25</v>
      </c>
      <c r="Z1700" s="1" t="s">
        <v>25</v>
      </c>
      <c r="AA1700" s="1" t="s">
        <v>25</v>
      </c>
      <c r="AB1700" s="1" t="s">
        <v>25</v>
      </c>
      <c r="AC1700" s="1" t="s">
        <v>4392</v>
      </c>
      <c r="AD1700" s="2">
        <v>0</v>
      </c>
      <c r="AE1700" s="2">
        <v>100</v>
      </c>
      <c r="AF1700" s="2">
        <v>170115</v>
      </c>
      <c r="AG1700" s="2">
        <v>0</v>
      </c>
      <c r="AH1700" s="2">
        <v>0</v>
      </c>
      <c r="AI1700" s="2">
        <v>0</v>
      </c>
      <c r="AJ1700" s="2">
        <v>0</v>
      </c>
      <c r="AK1700" s="2">
        <v>0</v>
      </c>
      <c r="AL1700" s="25">
        <f>VLOOKUP(H1700,Tabla3[[#All],[Comuna]:[Codigo Comuna]],2,FALSE)</f>
        <v>13501</v>
      </c>
      <c r="AM1700" s="28">
        <f>VLOOKUP(AL1700,Poblacion!E$1:G$347,3,FALSE)</f>
        <v>136325</v>
      </c>
      <c r="AN1700" s="28">
        <f>VLOOKUP(AL1700,Tabla4[[#All],[Código Comuna]:[Población 2025 estimada]],3,FALSE)</f>
        <v>150466</v>
      </c>
      <c r="AO1700" s="26">
        <f>VLOOKUP(AL1700,Pobreza!B$1:E$346,4,FALSE)</f>
        <v>0.22811348984469859</v>
      </c>
    </row>
    <row r="1701" spans="1:41" ht="108" x14ac:dyDescent="0.25">
      <c r="A1701" s="5">
        <v>2065</v>
      </c>
      <c r="B1701" s="5" t="s">
        <v>2782</v>
      </c>
      <c r="C1701" s="5" t="s">
        <v>2782</v>
      </c>
      <c r="D1701" s="1" t="s">
        <v>2783</v>
      </c>
      <c r="E1701" s="1" t="s">
        <v>60</v>
      </c>
      <c r="F1701" s="1" t="s">
        <v>4913</v>
      </c>
      <c r="G1701" s="1" t="s">
        <v>308</v>
      </c>
      <c r="H1701" s="1" t="s">
        <v>308</v>
      </c>
      <c r="I1701" s="5" t="s">
        <v>4911</v>
      </c>
      <c r="J1701" s="5">
        <v>186</v>
      </c>
      <c r="K1701" s="5" t="s">
        <v>20</v>
      </c>
      <c r="L1701" s="5" t="s">
        <v>30</v>
      </c>
      <c r="M1701" s="5">
        <v>58660</v>
      </c>
      <c r="N1701" s="5" t="s">
        <v>3065</v>
      </c>
      <c r="O1701" s="1" t="s">
        <v>3066</v>
      </c>
      <c r="P1701" s="1" t="s">
        <v>2806</v>
      </c>
      <c r="Q1701" s="1" t="s">
        <v>2786</v>
      </c>
      <c r="R1701" s="1" t="s">
        <v>26</v>
      </c>
      <c r="S1701" s="1" t="s">
        <v>31</v>
      </c>
      <c r="T1701" s="5">
        <v>181496</v>
      </c>
      <c r="U1701" s="1" t="s">
        <v>25</v>
      </c>
      <c r="V1701" s="1" t="s">
        <v>25</v>
      </c>
      <c r="W1701" s="1" t="s">
        <v>25</v>
      </c>
      <c r="X1701" s="1" t="s">
        <v>25</v>
      </c>
      <c r="Y1701" s="1" t="s">
        <v>25</v>
      </c>
      <c r="Z1701" s="1" t="s">
        <v>25</v>
      </c>
      <c r="AA1701" s="1" t="s">
        <v>25</v>
      </c>
      <c r="AB1701" s="1" t="s">
        <v>25</v>
      </c>
      <c r="AC1701" s="1" t="s">
        <v>4392</v>
      </c>
      <c r="AD1701" s="2">
        <v>0</v>
      </c>
      <c r="AE1701" s="2">
        <v>1000</v>
      </c>
      <c r="AF1701" s="2">
        <v>1701150</v>
      </c>
      <c r="AG1701" s="2">
        <v>0</v>
      </c>
      <c r="AH1701" s="2">
        <v>0</v>
      </c>
      <c r="AI1701" s="2">
        <v>0</v>
      </c>
      <c r="AJ1701" s="2">
        <v>0</v>
      </c>
      <c r="AK1701" s="2">
        <v>0</v>
      </c>
      <c r="AL1701" s="25">
        <f>VLOOKUP(H1701,Tabla3[[#All],[Comuna]:[Codigo Comuna]],2,FALSE)</f>
        <v>13501</v>
      </c>
      <c r="AM1701" s="28">
        <f>VLOOKUP(AL1701,Poblacion!E$1:G$347,3,FALSE)</f>
        <v>136325</v>
      </c>
      <c r="AN1701" s="28">
        <f>VLOOKUP(AL1701,Tabla4[[#All],[Código Comuna]:[Población 2025 estimada]],3,FALSE)</f>
        <v>150466</v>
      </c>
      <c r="AO1701" s="26">
        <f>VLOOKUP(AL1701,Pobreza!B$1:E$346,4,FALSE)</f>
        <v>0.22811348984469859</v>
      </c>
    </row>
    <row r="1702" spans="1:41" ht="36" x14ac:dyDescent="0.25">
      <c r="A1702" s="5">
        <v>2066</v>
      </c>
      <c r="B1702" s="5" t="s">
        <v>2782</v>
      </c>
      <c r="C1702" s="5" t="s">
        <v>2782</v>
      </c>
      <c r="D1702" s="1" t="s">
        <v>2783</v>
      </c>
      <c r="E1702" s="1" t="s">
        <v>60</v>
      </c>
      <c r="F1702" s="1" t="s">
        <v>4913</v>
      </c>
      <c r="G1702" s="1" t="s">
        <v>308</v>
      </c>
      <c r="H1702" s="1" t="s">
        <v>309</v>
      </c>
      <c r="I1702" s="5" t="s">
        <v>4912</v>
      </c>
      <c r="J1702" s="5">
        <v>401</v>
      </c>
      <c r="K1702" s="5" t="s">
        <v>20</v>
      </c>
      <c r="L1702" s="5" t="s">
        <v>21</v>
      </c>
      <c r="M1702" s="5">
        <v>58974</v>
      </c>
      <c r="N1702" s="5" t="s">
        <v>3067</v>
      </c>
      <c r="O1702" s="1" t="s">
        <v>3068</v>
      </c>
      <c r="P1702" s="1" t="s">
        <v>2792</v>
      </c>
      <c r="Q1702" s="1" t="s">
        <v>2793</v>
      </c>
      <c r="R1702" s="1" t="s">
        <v>26</v>
      </c>
      <c r="S1702" s="1" t="s">
        <v>27</v>
      </c>
      <c r="T1702" s="5">
        <v>182295</v>
      </c>
      <c r="U1702" s="1" t="s">
        <v>25</v>
      </c>
      <c r="V1702" s="1" t="s">
        <v>25</v>
      </c>
      <c r="W1702" s="1" t="s">
        <v>25</v>
      </c>
      <c r="X1702" s="1" t="s">
        <v>25</v>
      </c>
      <c r="Y1702" s="1" t="s">
        <v>25</v>
      </c>
      <c r="Z1702" s="1" t="s">
        <v>25</v>
      </c>
      <c r="AA1702" s="1" t="s">
        <v>25</v>
      </c>
      <c r="AB1702" s="1" t="s">
        <v>25</v>
      </c>
      <c r="AC1702" s="1" t="s">
        <v>4392</v>
      </c>
      <c r="AD1702" s="2">
        <v>0</v>
      </c>
      <c r="AE1702" s="2">
        <v>0</v>
      </c>
      <c r="AF1702" s="2">
        <v>51550</v>
      </c>
      <c r="AG1702" s="2">
        <v>30930</v>
      </c>
      <c r="AH1702" s="2">
        <v>0</v>
      </c>
      <c r="AI1702" s="2">
        <v>0</v>
      </c>
      <c r="AJ1702" s="2">
        <v>0</v>
      </c>
      <c r="AK1702" s="2">
        <v>0</v>
      </c>
      <c r="AL1702" s="25">
        <f>VLOOKUP(H1702,Tabla3[[#All],[Comuna]:[Codigo Comuna]],2,FALSE)</f>
        <v>13503</v>
      </c>
      <c r="AM1702" s="28">
        <f>VLOOKUP(AL1702,Poblacion!E$1:G$347,3,FALSE)</f>
        <v>35165</v>
      </c>
      <c r="AN1702" s="28">
        <f>VLOOKUP(AL1702,Tabla4[[#All],[Código Comuna]:[Población 2025 estimada]],3,FALSE)</f>
        <v>38803</v>
      </c>
      <c r="AO1702" s="26">
        <f>VLOOKUP(AL1702,Pobreza!B$1:E$346,4,FALSE)</f>
        <v>0.25841871589841803</v>
      </c>
    </row>
    <row r="1703" spans="1:41" ht="36" x14ac:dyDescent="0.25">
      <c r="A1703" s="5">
        <v>2067</v>
      </c>
      <c r="B1703" s="5" t="s">
        <v>2782</v>
      </c>
      <c r="C1703" s="5" t="s">
        <v>2782</v>
      </c>
      <c r="D1703" s="1" t="s">
        <v>2783</v>
      </c>
      <c r="E1703" s="1" t="s">
        <v>60</v>
      </c>
      <c r="F1703" s="1" t="s">
        <v>4913</v>
      </c>
      <c r="G1703" s="1" t="s">
        <v>308</v>
      </c>
      <c r="H1703" s="1" t="s">
        <v>309</v>
      </c>
      <c r="I1703" s="5" t="s">
        <v>4912</v>
      </c>
      <c r="J1703" s="5">
        <v>401</v>
      </c>
      <c r="K1703" s="5" t="s">
        <v>20</v>
      </c>
      <c r="L1703" s="5" t="s">
        <v>30</v>
      </c>
      <c r="M1703" s="5">
        <v>58974</v>
      </c>
      <c r="N1703" s="5" t="s">
        <v>3067</v>
      </c>
      <c r="O1703" s="1" t="s">
        <v>3068</v>
      </c>
      <c r="P1703" s="1" t="s">
        <v>2792</v>
      </c>
      <c r="Q1703" s="1" t="s">
        <v>2793</v>
      </c>
      <c r="R1703" s="1" t="s">
        <v>26</v>
      </c>
      <c r="S1703" s="1" t="s">
        <v>31</v>
      </c>
      <c r="T1703" s="5">
        <v>182296</v>
      </c>
      <c r="U1703" s="1" t="s">
        <v>25</v>
      </c>
      <c r="V1703" s="1" t="s">
        <v>25</v>
      </c>
      <c r="W1703" s="1" t="s">
        <v>25</v>
      </c>
      <c r="X1703" s="1" t="s">
        <v>25</v>
      </c>
      <c r="Y1703" s="1" t="s">
        <v>25</v>
      </c>
      <c r="Z1703" s="1" t="s">
        <v>25</v>
      </c>
      <c r="AA1703" s="1" t="s">
        <v>25</v>
      </c>
      <c r="AB1703" s="1" t="s">
        <v>25</v>
      </c>
      <c r="AC1703" s="1" t="s">
        <v>4392</v>
      </c>
      <c r="AD1703" s="2">
        <v>0</v>
      </c>
      <c r="AE1703" s="2">
        <v>0</v>
      </c>
      <c r="AF1703" s="2">
        <v>103100</v>
      </c>
      <c r="AG1703" s="2">
        <v>639220</v>
      </c>
      <c r="AH1703" s="2">
        <v>0</v>
      </c>
      <c r="AI1703" s="2">
        <v>0</v>
      </c>
      <c r="AJ1703" s="2">
        <v>0</v>
      </c>
      <c r="AK1703" s="2">
        <v>0</v>
      </c>
      <c r="AL1703" s="25">
        <f>VLOOKUP(H1703,Tabla3[[#All],[Comuna]:[Codigo Comuna]],2,FALSE)</f>
        <v>13503</v>
      </c>
      <c r="AM1703" s="28">
        <f>VLOOKUP(AL1703,Poblacion!E$1:G$347,3,FALSE)</f>
        <v>35165</v>
      </c>
      <c r="AN1703" s="28">
        <f>VLOOKUP(AL1703,Tabla4[[#All],[Código Comuna]:[Población 2025 estimada]],3,FALSE)</f>
        <v>38803</v>
      </c>
      <c r="AO1703" s="26">
        <f>VLOOKUP(AL1703,Pobreza!B$1:E$346,4,FALSE)</f>
        <v>0.25841871589841803</v>
      </c>
    </row>
    <row r="1704" spans="1:41" ht="24" x14ac:dyDescent="0.25">
      <c r="A1704" s="5">
        <v>2070</v>
      </c>
      <c r="B1704" s="5" t="s">
        <v>2782</v>
      </c>
      <c r="C1704" s="5" t="s">
        <v>2782</v>
      </c>
      <c r="D1704" s="1" t="s">
        <v>2783</v>
      </c>
      <c r="E1704" s="1" t="s">
        <v>60</v>
      </c>
      <c r="F1704" s="1" t="s">
        <v>4913</v>
      </c>
      <c r="G1704" s="1" t="s">
        <v>308</v>
      </c>
      <c r="H1704" s="1" t="s">
        <v>3071</v>
      </c>
      <c r="I1704" s="5" t="s">
        <v>4911</v>
      </c>
      <c r="J1704" s="5">
        <v>190</v>
      </c>
      <c r="K1704" s="5" t="s">
        <v>20</v>
      </c>
      <c r="L1704" s="5" t="s">
        <v>30</v>
      </c>
      <c r="M1704" s="5">
        <v>59152</v>
      </c>
      <c r="N1704" s="5" t="s">
        <v>3069</v>
      </c>
      <c r="O1704" s="1" t="s">
        <v>3070</v>
      </c>
      <c r="P1704" s="1" t="s">
        <v>2792</v>
      </c>
      <c r="Q1704" s="1" t="s">
        <v>2798</v>
      </c>
      <c r="R1704" s="1" t="s">
        <v>26</v>
      </c>
      <c r="S1704" s="1" t="s">
        <v>31</v>
      </c>
      <c r="T1704" s="5">
        <v>182729</v>
      </c>
      <c r="U1704" s="1" t="s">
        <v>25</v>
      </c>
      <c r="V1704" s="1" t="s">
        <v>25</v>
      </c>
      <c r="W1704" s="1" t="s">
        <v>25</v>
      </c>
      <c r="X1704" s="1" t="s">
        <v>25</v>
      </c>
      <c r="Y1704" s="1" t="s">
        <v>25</v>
      </c>
      <c r="Z1704" s="1" t="s">
        <v>25</v>
      </c>
      <c r="AA1704" s="1" t="s">
        <v>25</v>
      </c>
      <c r="AB1704" s="1" t="s">
        <v>25</v>
      </c>
      <c r="AC1704" s="1" t="s">
        <v>4392</v>
      </c>
      <c r="AD1704" s="2">
        <v>0</v>
      </c>
      <c r="AE1704" s="2">
        <v>30000</v>
      </c>
      <c r="AF1704" s="2">
        <v>1067271</v>
      </c>
      <c r="AG1704" s="2">
        <v>0</v>
      </c>
      <c r="AH1704" s="2">
        <v>0</v>
      </c>
      <c r="AI1704" s="2">
        <v>0</v>
      </c>
      <c r="AJ1704" s="2">
        <v>0</v>
      </c>
      <c r="AK1704" s="2">
        <v>0</v>
      </c>
      <c r="AL1704" s="25">
        <f>VLOOKUP(H1704,Tabla3[[#All],[Comuna]:[Codigo Comuna]],2,FALSE)</f>
        <v>13502</v>
      </c>
      <c r="AM1704" s="28">
        <f>VLOOKUP(AL1704,Poblacion!E$1:G$347,3,FALSE)</f>
        <v>7768</v>
      </c>
      <c r="AN1704" s="28">
        <f>VLOOKUP(AL1704,Tabla4[[#All],[Código Comuna]:[Población 2025 estimada]],3,FALSE)</f>
        <v>7954</v>
      </c>
      <c r="AO1704" s="26">
        <f>VLOOKUP(AL1704,Pobreza!B$1:E$346,4,FALSE)</f>
        <v>0.29110351180641209</v>
      </c>
    </row>
    <row r="1705" spans="1:41" ht="108" x14ac:dyDescent="0.25">
      <c r="A1705" s="5">
        <v>2071</v>
      </c>
      <c r="B1705" s="5" t="s">
        <v>2782</v>
      </c>
      <c r="C1705" s="5" t="s">
        <v>2782</v>
      </c>
      <c r="D1705" s="1" t="s">
        <v>2783</v>
      </c>
      <c r="E1705" s="1" t="s">
        <v>313</v>
      </c>
      <c r="F1705" s="1" t="s">
        <v>4914</v>
      </c>
      <c r="G1705" s="1" t="s">
        <v>320</v>
      </c>
      <c r="H1705" s="1" t="s">
        <v>335</v>
      </c>
      <c r="I1705" s="5" t="s">
        <v>4911</v>
      </c>
      <c r="J1705" s="5">
        <v>217</v>
      </c>
      <c r="K1705" s="5" t="s">
        <v>20</v>
      </c>
      <c r="L1705" s="5" t="s">
        <v>30</v>
      </c>
      <c r="M1705" s="5">
        <v>47852</v>
      </c>
      <c r="N1705" s="5" t="s">
        <v>3072</v>
      </c>
      <c r="O1705" s="1" t="s">
        <v>3073</v>
      </c>
      <c r="P1705" s="1" t="s">
        <v>2792</v>
      </c>
      <c r="Q1705" s="1" t="s">
        <v>2786</v>
      </c>
      <c r="R1705" s="1" t="s">
        <v>26</v>
      </c>
      <c r="S1705" s="1" t="s">
        <v>126</v>
      </c>
      <c r="T1705" s="5">
        <v>183126</v>
      </c>
      <c r="U1705" s="1" t="s">
        <v>25</v>
      </c>
      <c r="V1705" s="1" t="s">
        <v>25</v>
      </c>
      <c r="W1705" s="1" t="s">
        <v>25</v>
      </c>
      <c r="X1705" s="1" t="s">
        <v>25</v>
      </c>
      <c r="Y1705" s="1" t="s">
        <v>25</v>
      </c>
      <c r="Z1705" s="1" t="s">
        <v>25</v>
      </c>
      <c r="AA1705" s="1" t="s">
        <v>86</v>
      </c>
      <c r="AB1705" s="1" t="s">
        <v>25</v>
      </c>
      <c r="AC1705" s="1" t="s">
        <v>4392</v>
      </c>
      <c r="AD1705" s="2">
        <v>0</v>
      </c>
      <c r="AE1705" s="2">
        <v>10</v>
      </c>
      <c r="AF1705" s="2">
        <v>755584</v>
      </c>
      <c r="AG1705" s="2">
        <v>0</v>
      </c>
      <c r="AH1705" s="2">
        <v>0</v>
      </c>
      <c r="AI1705" s="2">
        <v>0</v>
      </c>
      <c r="AJ1705" s="2">
        <v>0</v>
      </c>
      <c r="AK1705" s="2">
        <v>0</v>
      </c>
      <c r="AL1705" s="25">
        <f>VLOOKUP(H1705,Tabla3[[#All],[Comuna]:[Codigo Comuna]],2,FALSE)</f>
        <v>6101</v>
      </c>
      <c r="AM1705" s="28">
        <f>VLOOKUP(AL1705,Poblacion!E$1:G$347,3,FALSE)</f>
        <v>257744</v>
      </c>
      <c r="AN1705" s="28">
        <f>VLOOKUP(AL1705,Tabla4[[#All],[Código Comuna]:[Población 2025 estimada]],3,FALSE)</f>
        <v>276470</v>
      </c>
      <c r="AO1705" s="26">
        <f>VLOOKUP(AL1705,Pobreza!B$1:E$346,4,FALSE)</f>
        <v>0.1467860766126442</v>
      </c>
    </row>
    <row r="1706" spans="1:41" ht="108" x14ac:dyDescent="0.25">
      <c r="A1706" s="5">
        <v>2073</v>
      </c>
      <c r="B1706" s="5" t="s">
        <v>2782</v>
      </c>
      <c r="C1706" s="5" t="s">
        <v>2782</v>
      </c>
      <c r="D1706" s="1" t="s">
        <v>2783</v>
      </c>
      <c r="E1706" s="1" t="s">
        <v>313</v>
      </c>
      <c r="F1706" s="1" t="s">
        <v>4914</v>
      </c>
      <c r="G1706" s="1" t="s">
        <v>338</v>
      </c>
      <c r="H1706" s="1" t="s">
        <v>1231</v>
      </c>
      <c r="I1706" s="5" t="s">
        <v>4911</v>
      </c>
      <c r="J1706" s="5">
        <v>210</v>
      </c>
      <c r="K1706" s="5" t="s">
        <v>20</v>
      </c>
      <c r="L1706" s="5" t="s">
        <v>21</v>
      </c>
      <c r="M1706" s="5">
        <v>49668</v>
      </c>
      <c r="N1706" s="5" t="s">
        <v>3075</v>
      </c>
      <c r="O1706" s="1" t="s">
        <v>3076</v>
      </c>
      <c r="P1706" s="1" t="s">
        <v>2786</v>
      </c>
      <c r="Q1706" s="1" t="s">
        <v>2786</v>
      </c>
      <c r="R1706" s="1" t="s">
        <v>26</v>
      </c>
      <c r="S1706" s="1" t="s">
        <v>517</v>
      </c>
      <c r="T1706" s="5">
        <v>180083</v>
      </c>
      <c r="U1706" s="1" t="s">
        <v>3041</v>
      </c>
      <c r="V1706" s="1" t="s">
        <v>25</v>
      </c>
      <c r="W1706" s="1" t="s">
        <v>25</v>
      </c>
      <c r="X1706" s="1" t="s">
        <v>25</v>
      </c>
      <c r="Y1706" s="1" t="s">
        <v>25</v>
      </c>
      <c r="Z1706" s="1" t="s">
        <v>25</v>
      </c>
      <c r="AA1706" s="1" t="s">
        <v>86</v>
      </c>
      <c r="AB1706" s="1" t="s">
        <v>25</v>
      </c>
      <c r="AC1706" s="1" t="s">
        <v>4392</v>
      </c>
      <c r="AD1706" s="2">
        <v>0</v>
      </c>
      <c r="AE1706" s="2">
        <v>30000</v>
      </c>
      <c r="AF1706" s="2">
        <v>116407</v>
      </c>
      <c r="AG1706" s="2">
        <v>0</v>
      </c>
      <c r="AH1706" s="2">
        <v>0</v>
      </c>
      <c r="AI1706" s="2">
        <v>0</v>
      </c>
      <c r="AJ1706" s="2">
        <v>0</v>
      </c>
      <c r="AK1706" s="2">
        <v>0</v>
      </c>
      <c r="AL1706" s="25">
        <f>VLOOKUP(H1706,Tabla3[[#All],[Comuna]:[Codigo Comuna]],2,FALSE)</f>
        <v>6304</v>
      </c>
      <c r="AM1706" s="28">
        <f>VLOOKUP(AL1706,Poblacion!E$1:G$347,3,FALSE)</f>
        <v>7791</v>
      </c>
      <c r="AN1706" s="28">
        <f>VLOOKUP(AL1706,Tabla4[[#All],[Código Comuna]:[Población 2025 estimada]],3,FALSE)</f>
        <v>7489</v>
      </c>
      <c r="AO1706" s="26">
        <f>VLOOKUP(AL1706,Pobreza!B$1:E$346,4,FALSE)</f>
        <v>0.2201930221921328</v>
      </c>
    </row>
    <row r="1707" spans="1:41" ht="108" x14ac:dyDescent="0.25">
      <c r="A1707" s="5">
        <v>2074</v>
      </c>
      <c r="B1707" s="5" t="s">
        <v>2782</v>
      </c>
      <c r="C1707" s="5" t="s">
        <v>2782</v>
      </c>
      <c r="D1707" s="1" t="s">
        <v>2783</v>
      </c>
      <c r="E1707" s="1" t="s">
        <v>313</v>
      </c>
      <c r="F1707" s="1" t="s">
        <v>4914</v>
      </c>
      <c r="G1707" s="1" t="s">
        <v>338</v>
      </c>
      <c r="H1707" s="1" t="s">
        <v>1231</v>
      </c>
      <c r="I1707" s="5" t="s">
        <v>4911</v>
      </c>
      <c r="J1707" s="5">
        <v>210</v>
      </c>
      <c r="K1707" s="5" t="s">
        <v>20</v>
      </c>
      <c r="L1707" s="5" t="s">
        <v>30</v>
      </c>
      <c r="M1707" s="5">
        <v>49668</v>
      </c>
      <c r="N1707" s="5" t="s">
        <v>3075</v>
      </c>
      <c r="O1707" s="1" t="s">
        <v>3076</v>
      </c>
      <c r="P1707" s="1" t="s">
        <v>2786</v>
      </c>
      <c r="Q1707" s="1" t="s">
        <v>2786</v>
      </c>
      <c r="R1707" s="1" t="s">
        <v>26</v>
      </c>
      <c r="S1707" s="1" t="s">
        <v>226</v>
      </c>
      <c r="T1707" s="5">
        <v>180086</v>
      </c>
      <c r="U1707" s="1" t="s">
        <v>3041</v>
      </c>
      <c r="V1707" s="1" t="s">
        <v>25</v>
      </c>
      <c r="W1707" s="1" t="s">
        <v>25</v>
      </c>
      <c r="X1707" s="1" t="s">
        <v>25</v>
      </c>
      <c r="Y1707" s="1" t="s">
        <v>25</v>
      </c>
      <c r="Z1707" s="1" t="s">
        <v>25</v>
      </c>
      <c r="AA1707" s="1" t="s">
        <v>86</v>
      </c>
      <c r="AB1707" s="1" t="s">
        <v>25</v>
      </c>
      <c r="AC1707" s="1" t="s">
        <v>4392</v>
      </c>
      <c r="AD1707" s="2">
        <v>0</v>
      </c>
      <c r="AE1707" s="2">
        <v>300000</v>
      </c>
      <c r="AF1707" s="2">
        <v>1414745</v>
      </c>
      <c r="AG1707" s="2">
        <v>0</v>
      </c>
      <c r="AH1707" s="2">
        <v>0</v>
      </c>
      <c r="AI1707" s="2">
        <v>0</v>
      </c>
      <c r="AJ1707" s="2">
        <v>0</v>
      </c>
      <c r="AK1707" s="2">
        <v>0</v>
      </c>
      <c r="AL1707" s="25">
        <f>VLOOKUP(H1707,Tabla3[[#All],[Comuna]:[Codigo Comuna]],2,FALSE)</f>
        <v>6304</v>
      </c>
      <c r="AM1707" s="28">
        <f>VLOOKUP(AL1707,Poblacion!E$1:G$347,3,FALSE)</f>
        <v>7791</v>
      </c>
      <c r="AN1707" s="28">
        <f>VLOOKUP(AL1707,Tabla4[[#All],[Código Comuna]:[Población 2025 estimada]],3,FALSE)</f>
        <v>7489</v>
      </c>
      <c r="AO1707" s="26">
        <f>VLOOKUP(AL1707,Pobreza!B$1:E$346,4,FALSE)</f>
        <v>0.2201930221921328</v>
      </c>
    </row>
    <row r="1708" spans="1:41" ht="108" x14ac:dyDescent="0.25">
      <c r="A1708" s="5">
        <v>2075</v>
      </c>
      <c r="B1708" s="5" t="s">
        <v>2782</v>
      </c>
      <c r="C1708" s="5" t="s">
        <v>2782</v>
      </c>
      <c r="D1708" s="1" t="s">
        <v>2783</v>
      </c>
      <c r="E1708" s="1" t="s">
        <v>313</v>
      </c>
      <c r="F1708" s="1" t="s">
        <v>4914</v>
      </c>
      <c r="G1708" s="1" t="s">
        <v>338</v>
      </c>
      <c r="H1708" s="1" t="s">
        <v>1213</v>
      </c>
      <c r="I1708" s="5" t="s">
        <v>4911</v>
      </c>
      <c r="J1708" s="5">
        <v>213</v>
      </c>
      <c r="K1708" s="5" t="s">
        <v>20</v>
      </c>
      <c r="L1708" s="5" t="s">
        <v>21</v>
      </c>
      <c r="M1708" s="5">
        <v>50153</v>
      </c>
      <c r="N1708" s="5" t="s">
        <v>3077</v>
      </c>
      <c r="O1708" s="1" t="s">
        <v>3078</v>
      </c>
      <c r="P1708" s="1" t="s">
        <v>2786</v>
      </c>
      <c r="Q1708" s="1" t="s">
        <v>2786</v>
      </c>
      <c r="R1708" s="1" t="s">
        <v>26</v>
      </c>
      <c r="S1708" s="1" t="s">
        <v>224</v>
      </c>
      <c r="T1708" s="5">
        <v>182568</v>
      </c>
      <c r="U1708" s="1" t="s">
        <v>2789</v>
      </c>
      <c r="V1708" s="1" t="s">
        <v>25</v>
      </c>
      <c r="W1708" s="1" t="s">
        <v>25</v>
      </c>
      <c r="X1708" s="1" t="s">
        <v>25</v>
      </c>
      <c r="Y1708" s="1" t="s">
        <v>25</v>
      </c>
      <c r="Z1708" s="1" t="s">
        <v>25</v>
      </c>
      <c r="AA1708" s="1" t="s">
        <v>25</v>
      </c>
      <c r="AB1708" s="1" t="s">
        <v>25</v>
      </c>
      <c r="AC1708" s="1" t="s">
        <v>4392</v>
      </c>
      <c r="AD1708" s="2">
        <v>0</v>
      </c>
      <c r="AE1708" s="2">
        <v>105391</v>
      </c>
      <c r="AF1708" s="2">
        <v>44660</v>
      </c>
      <c r="AG1708" s="2">
        <v>0</v>
      </c>
      <c r="AH1708" s="2">
        <v>0</v>
      </c>
      <c r="AI1708" s="2">
        <v>0</v>
      </c>
      <c r="AJ1708" s="2">
        <v>0</v>
      </c>
      <c r="AK1708" s="2">
        <v>0</v>
      </c>
      <c r="AL1708" s="25">
        <f>VLOOKUP(H1708,Tabla3[[#All],[Comuna]:[Codigo Comuna]],2,FALSE)</f>
        <v>6310</v>
      </c>
      <c r="AM1708" s="28">
        <f>VLOOKUP(AL1708,Poblacion!E$1:G$347,3,FALSE)</f>
        <v>41209</v>
      </c>
      <c r="AN1708" s="28">
        <f>VLOOKUP(AL1708,Tabla4[[#All],[Código Comuna]:[Población 2025 estimada]],3,FALSE)</f>
        <v>42914</v>
      </c>
      <c r="AO1708" s="26">
        <f>VLOOKUP(AL1708,Pobreza!B$1:E$346,4,FALSE)</f>
        <v>0.10577506635352341</v>
      </c>
    </row>
    <row r="1709" spans="1:41" ht="108" x14ac:dyDescent="0.25">
      <c r="A1709" s="5">
        <v>2076</v>
      </c>
      <c r="B1709" s="5" t="s">
        <v>2782</v>
      </c>
      <c r="C1709" s="5" t="s">
        <v>2782</v>
      </c>
      <c r="D1709" s="1" t="s">
        <v>2783</v>
      </c>
      <c r="E1709" s="1" t="s">
        <v>313</v>
      </c>
      <c r="F1709" s="1" t="s">
        <v>4914</v>
      </c>
      <c r="G1709" s="1" t="s">
        <v>338</v>
      </c>
      <c r="H1709" s="1" t="s">
        <v>1213</v>
      </c>
      <c r="I1709" s="5" t="s">
        <v>4911</v>
      </c>
      <c r="J1709" s="5">
        <v>213</v>
      </c>
      <c r="K1709" s="5" t="s">
        <v>20</v>
      </c>
      <c r="L1709" s="5" t="s">
        <v>30</v>
      </c>
      <c r="M1709" s="5">
        <v>50153</v>
      </c>
      <c r="N1709" s="5" t="s">
        <v>3077</v>
      </c>
      <c r="O1709" s="1" t="s">
        <v>3078</v>
      </c>
      <c r="P1709" s="1" t="s">
        <v>2786</v>
      </c>
      <c r="Q1709" s="1" t="s">
        <v>2786</v>
      </c>
      <c r="R1709" s="1" t="s">
        <v>26</v>
      </c>
      <c r="S1709" s="1" t="s">
        <v>135</v>
      </c>
      <c r="T1709" s="5">
        <v>182565</v>
      </c>
      <c r="U1709" s="1" t="s">
        <v>2789</v>
      </c>
      <c r="V1709" s="1" t="s">
        <v>25</v>
      </c>
      <c r="W1709" s="1" t="s">
        <v>25</v>
      </c>
      <c r="X1709" s="1" t="s">
        <v>25</v>
      </c>
      <c r="Y1709" s="1" t="s">
        <v>25</v>
      </c>
      <c r="Z1709" s="1" t="s">
        <v>25</v>
      </c>
      <c r="AA1709" s="1" t="s">
        <v>25</v>
      </c>
      <c r="AB1709" s="1" t="s">
        <v>25</v>
      </c>
      <c r="AC1709" s="1" t="s">
        <v>4392</v>
      </c>
      <c r="AD1709" s="2">
        <v>0</v>
      </c>
      <c r="AE1709" s="2">
        <v>1273650.2350000001</v>
      </c>
      <c r="AF1709" s="2">
        <v>293943</v>
      </c>
      <c r="AG1709" s="2">
        <v>0</v>
      </c>
      <c r="AH1709" s="2">
        <v>206200</v>
      </c>
      <c r="AI1709" s="2">
        <v>0</v>
      </c>
      <c r="AJ1709" s="2">
        <v>0</v>
      </c>
      <c r="AK1709" s="2">
        <v>0</v>
      </c>
      <c r="AL1709" s="25">
        <f>VLOOKUP(H1709,Tabla3[[#All],[Comuna]:[Codigo Comuna]],2,FALSE)</f>
        <v>6310</v>
      </c>
      <c r="AM1709" s="28">
        <f>VLOOKUP(AL1709,Poblacion!E$1:G$347,3,FALSE)</f>
        <v>41209</v>
      </c>
      <c r="AN1709" s="28">
        <f>VLOOKUP(AL1709,Tabla4[[#All],[Código Comuna]:[Población 2025 estimada]],3,FALSE)</f>
        <v>42914</v>
      </c>
      <c r="AO1709" s="26">
        <f>VLOOKUP(AL1709,Pobreza!B$1:E$346,4,FALSE)</f>
        <v>0.10577506635352341</v>
      </c>
    </row>
    <row r="1710" spans="1:41" ht="108" x14ac:dyDescent="0.25">
      <c r="A1710" s="5">
        <v>2078</v>
      </c>
      <c r="B1710" s="5" t="s">
        <v>2782</v>
      </c>
      <c r="C1710" s="5" t="s">
        <v>2782</v>
      </c>
      <c r="D1710" s="1" t="s">
        <v>2783</v>
      </c>
      <c r="E1710" s="1" t="s">
        <v>313</v>
      </c>
      <c r="F1710" s="1" t="s">
        <v>4914</v>
      </c>
      <c r="G1710" s="1" t="s">
        <v>1221</v>
      </c>
      <c r="H1710" s="1" t="s">
        <v>2474</v>
      </c>
      <c r="I1710" s="5" t="s">
        <v>4911</v>
      </c>
      <c r="J1710" s="5">
        <v>201</v>
      </c>
      <c r="K1710" s="5" t="s">
        <v>20</v>
      </c>
      <c r="L1710" s="5" t="s">
        <v>21</v>
      </c>
      <c r="M1710" s="5">
        <v>50150</v>
      </c>
      <c r="N1710" s="5" t="s">
        <v>3079</v>
      </c>
      <c r="O1710" s="1" t="s">
        <v>3080</v>
      </c>
      <c r="P1710" s="1" t="s">
        <v>2786</v>
      </c>
      <c r="Q1710" s="1" t="s">
        <v>2786</v>
      </c>
      <c r="R1710" s="1" t="s">
        <v>26</v>
      </c>
      <c r="S1710" s="1" t="s">
        <v>27</v>
      </c>
      <c r="T1710" s="5">
        <v>160752</v>
      </c>
      <c r="U1710" s="1" t="s">
        <v>2789</v>
      </c>
      <c r="V1710" s="1" t="s">
        <v>25</v>
      </c>
      <c r="W1710" s="1" t="s">
        <v>25</v>
      </c>
      <c r="X1710" s="1" t="s">
        <v>25</v>
      </c>
      <c r="Y1710" s="1" t="s">
        <v>25</v>
      </c>
      <c r="Z1710" s="1" t="s">
        <v>25</v>
      </c>
      <c r="AA1710" s="1" t="s">
        <v>86</v>
      </c>
      <c r="AB1710" s="1" t="s">
        <v>25</v>
      </c>
      <c r="AC1710" s="1" t="s">
        <v>4392</v>
      </c>
      <c r="AD1710" s="2">
        <v>815397.96199999994</v>
      </c>
      <c r="AE1710" s="2">
        <v>1204410.9820000001</v>
      </c>
      <c r="AF1710" s="2">
        <v>504273</v>
      </c>
      <c r="AG1710" s="2">
        <v>0</v>
      </c>
      <c r="AH1710" s="2">
        <v>2062000</v>
      </c>
      <c r="AI1710" s="2">
        <v>0</v>
      </c>
      <c r="AJ1710" s="2">
        <v>0</v>
      </c>
      <c r="AK1710" s="2">
        <v>0</v>
      </c>
      <c r="AL1710" s="25">
        <f>VLOOKUP(H1710,Tabla3[[#All],[Comuna]:[Codigo Comuna]],2,FALSE)</f>
        <v>6205</v>
      </c>
      <c r="AM1710" s="28">
        <f>VLOOKUP(AL1710,Poblacion!E$1:G$347,3,FALSE)</f>
        <v>8885</v>
      </c>
      <c r="AN1710" s="28">
        <f>VLOOKUP(AL1710,Tabla4[[#All],[Código Comuna]:[Población 2025 estimada]],3,FALSE)</f>
        <v>7188</v>
      </c>
      <c r="AO1710" s="26">
        <f>VLOOKUP(AL1710,Pobreza!B$1:E$346,4,FALSE)</f>
        <v>0.20648290043790321</v>
      </c>
    </row>
    <row r="1711" spans="1:41" ht="108" x14ac:dyDescent="0.25">
      <c r="A1711" s="5">
        <v>2077</v>
      </c>
      <c r="B1711" s="5" t="s">
        <v>2782</v>
      </c>
      <c r="C1711" s="5" t="s">
        <v>2782</v>
      </c>
      <c r="D1711" s="1" t="s">
        <v>2783</v>
      </c>
      <c r="E1711" s="1" t="s">
        <v>313</v>
      </c>
      <c r="F1711" s="1" t="s">
        <v>4914</v>
      </c>
      <c r="G1711" s="1" t="s">
        <v>1221</v>
      </c>
      <c r="H1711" s="1" t="s">
        <v>2474</v>
      </c>
      <c r="I1711" s="5" t="s">
        <v>4911</v>
      </c>
      <c r="J1711" s="5">
        <v>201</v>
      </c>
      <c r="K1711" s="5" t="s">
        <v>20</v>
      </c>
      <c r="L1711" s="5" t="s">
        <v>30</v>
      </c>
      <c r="M1711" s="5">
        <v>50150</v>
      </c>
      <c r="N1711" s="5" t="s">
        <v>3079</v>
      </c>
      <c r="O1711" s="1" t="s">
        <v>3080</v>
      </c>
      <c r="P1711" s="1" t="s">
        <v>2786</v>
      </c>
      <c r="Q1711" s="1" t="s">
        <v>2786</v>
      </c>
      <c r="R1711" s="1" t="s">
        <v>26</v>
      </c>
      <c r="S1711" s="1" t="s">
        <v>31</v>
      </c>
      <c r="T1711" s="5">
        <v>153242</v>
      </c>
      <c r="U1711" s="1" t="s">
        <v>2789</v>
      </c>
      <c r="V1711" s="1" t="s">
        <v>25</v>
      </c>
      <c r="W1711" s="1" t="s">
        <v>25</v>
      </c>
      <c r="X1711" s="1" t="s">
        <v>25</v>
      </c>
      <c r="Y1711" s="1" t="s">
        <v>25</v>
      </c>
      <c r="Z1711" s="1" t="s">
        <v>25</v>
      </c>
      <c r="AA1711" s="1" t="s">
        <v>86</v>
      </c>
      <c r="AB1711" s="1" t="s">
        <v>25</v>
      </c>
      <c r="AC1711" s="1" t="s">
        <v>4392</v>
      </c>
      <c r="AD1711" s="2">
        <v>10466967.050999999</v>
      </c>
      <c r="AE1711" s="2">
        <v>12915807.220000001</v>
      </c>
      <c r="AF1711" s="2">
        <v>4130962</v>
      </c>
      <c r="AG1711" s="2">
        <v>0</v>
      </c>
      <c r="AH1711" s="2">
        <v>0</v>
      </c>
      <c r="AI1711" s="2">
        <v>0</v>
      </c>
      <c r="AJ1711" s="2">
        <v>0</v>
      </c>
      <c r="AK1711" s="2">
        <v>0</v>
      </c>
      <c r="AL1711" s="25">
        <f>VLOOKUP(H1711,Tabla3[[#All],[Comuna]:[Codigo Comuna]],2,FALSE)</f>
        <v>6205</v>
      </c>
      <c r="AM1711" s="28">
        <f>VLOOKUP(AL1711,Poblacion!E$1:G$347,3,FALSE)</f>
        <v>8885</v>
      </c>
      <c r="AN1711" s="28">
        <f>VLOOKUP(AL1711,Tabla4[[#All],[Código Comuna]:[Población 2025 estimada]],3,FALSE)</f>
        <v>7188</v>
      </c>
      <c r="AO1711" s="26">
        <f>VLOOKUP(AL1711,Pobreza!B$1:E$346,4,FALSE)</f>
        <v>0.20648290043790321</v>
      </c>
    </row>
    <row r="1712" spans="1:41" ht="108" x14ac:dyDescent="0.25">
      <c r="A1712" s="5">
        <v>2080</v>
      </c>
      <c r="B1712" s="5" t="s">
        <v>2782</v>
      </c>
      <c r="C1712" s="5" t="s">
        <v>2782</v>
      </c>
      <c r="D1712" s="1" t="s">
        <v>2783</v>
      </c>
      <c r="E1712" s="1" t="s">
        <v>313</v>
      </c>
      <c r="F1712" s="1" t="s">
        <v>4914</v>
      </c>
      <c r="G1712" s="1" t="s">
        <v>338</v>
      </c>
      <c r="H1712" s="1" t="s">
        <v>1301</v>
      </c>
      <c r="I1712" s="5" t="s">
        <v>4911</v>
      </c>
      <c r="J1712" s="5">
        <v>220</v>
      </c>
      <c r="K1712" s="5" t="s">
        <v>20</v>
      </c>
      <c r="L1712" s="5" t="s">
        <v>21</v>
      </c>
      <c r="M1712" s="5">
        <v>51265</v>
      </c>
      <c r="N1712" s="5" t="s">
        <v>3081</v>
      </c>
      <c r="O1712" s="1" t="s">
        <v>3082</v>
      </c>
      <c r="P1712" s="1" t="s">
        <v>2792</v>
      </c>
      <c r="Q1712" s="1" t="s">
        <v>2786</v>
      </c>
      <c r="R1712" s="1" t="s">
        <v>26</v>
      </c>
      <c r="S1712" s="1" t="s">
        <v>224</v>
      </c>
      <c r="T1712" s="5">
        <v>180761</v>
      </c>
      <c r="U1712" s="1" t="s">
        <v>2789</v>
      </c>
      <c r="V1712" s="1" t="s">
        <v>25</v>
      </c>
      <c r="W1712" s="1" t="s">
        <v>25</v>
      </c>
      <c r="X1712" s="1" t="s">
        <v>25</v>
      </c>
      <c r="Y1712" s="1" t="s">
        <v>25</v>
      </c>
      <c r="Z1712" s="1" t="s">
        <v>25</v>
      </c>
      <c r="AA1712" s="1" t="s">
        <v>25</v>
      </c>
      <c r="AB1712" s="1" t="s">
        <v>25</v>
      </c>
      <c r="AC1712" s="1" t="s">
        <v>4392</v>
      </c>
      <c r="AD1712" s="2">
        <v>0</v>
      </c>
      <c r="AE1712" s="2">
        <v>45745</v>
      </c>
      <c r="AF1712" s="2">
        <v>33842</v>
      </c>
      <c r="AG1712" s="2">
        <v>0</v>
      </c>
      <c r="AH1712" s="2">
        <v>4124</v>
      </c>
      <c r="AI1712" s="2">
        <v>0</v>
      </c>
      <c r="AJ1712" s="2">
        <v>0</v>
      </c>
      <c r="AK1712" s="2">
        <v>0</v>
      </c>
      <c r="AL1712" s="25">
        <f>VLOOKUP(H1712,Tabla3[[#All],[Comuna]:[Codigo Comuna]],2,FALSE)</f>
        <v>6308</v>
      </c>
      <c r="AM1712" s="28">
        <f>VLOOKUP(AL1712,Poblacion!E$1:G$347,3,FALSE)</f>
        <v>9438</v>
      </c>
      <c r="AN1712" s="28">
        <f>VLOOKUP(AL1712,Tabla4[[#All],[Código Comuna]:[Población 2025 estimada]],3,FALSE)</f>
        <v>9303</v>
      </c>
      <c r="AO1712" s="26">
        <f>VLOOKUP(AL1712,Pobreza!B$1:E$346,4,FALSE)</f>
        <v>0.1902561804393729</v>
      </c>
    </row>
    <row r="1713" spans="1:41" ht="108" x14ac:dyDescent="0.25">
      <c r="A1713" s="5">
        <v>2079</v>
      </c>
      <c r="B1713" s="5" t="s">
        <v>2782</v>
      </c>
      <c r="C1713" s="5" t="s">
        <v>2782</v>
      </c>
      <c r="D1713" s="1" t="s">
        <v>2783</v>
      </c>
      <c r="E1713" s="1" t="s">
        <v>313</v>
      </c>
      <c r="F1713" s="1" t="s">
        <v>4914</v>
      </c>
      <c r="G1713" s="1" t="s">
        <v>338</v>
      </c>
      <c r="H1713" s="1" t="s">
        <v>1301</v>
      </c>
      <c r="I1713" s="5" t="s">
        <v>4911</v>
      </c>
      <c r="J1713" s="5">
        <v>220</v>
      </c>
      <c r="K1713" s="5" t="s">
        <v>20</v>
      </c>
      <c r="L1713" s="5" t="s">
        <v>30</v>
      </c>
      <c r="M1713" s="5">
        <v>51265</v>
      </c>
      <c r="N1713" s="5" t="s">
        <v>3081</v>
      </c>
      <c r="O1713" s="1" t="s">
        <v>3082</v>
      </c>
      <c r="P1713" s="1" t="s">
        <v>2792</v>
      </c>
      <c r="Q1713" s="1" t="s">
        <v>2786</v>
      </c>
      <c r="R1713" s="1" t="s">
        <v>26</v>
      </c>
      <c r="S1713" s="1" t="s">
        <v>135</v>
      </c>
      <c r="T1713" s="5">
        <v>180760</v>
      </c>
      <c r="U1713" s="1" t="s">
        <v>2789</v>
      </c>
      <c r="V1713" s="1" t="s">
        <v>25</v>
      </c>
      <c r="W1713" s="1" t="s">
        <v>25</v>
      </c>
      <c r="X1713" s="1" t="s">
        <v>25</v>
      </c>
      <c r="Y1713" s="1" t="s">
        <v>25</v>
      </c>
      <c r="Z1713" s="1" t="s">
        <v>25</v>
      </c>
      <c r="AA1713" s="1" t="s">
        <v>25</v>
      </c>
      <c r="AB1713" s="1" t="s">
        <v>25</v>
      </c>
      <c r="AC1713" s="1" t="s">
        <v>4392</v>
      </c>
      <c r="AD1713" s="2">
        <v>0</v>
      </c>
      <c r="AE1713" s="2">
        <v>476476</v>
      </c>
      <c r="AF1713" s="2">
        <v>358734</v>
      </c>
      <c r="AG1713" s="2">
        <v>0</v>
      </c>
      <c r="AH1713" s="2">
        <v>0</v>
      </c>
      <c r="AI1713" s="2">
        <v>0</v>
      </c>
      <c r="AJ1713" s="2">
        <v>0</v>
      </c>
      <c r="AK1713" s="2">
        <v>0</v>
      </c>
      <c r="AL1713" s="25">
        <f>VLOOKUP(H1713,Tabla3[[#All],[Comuna]:[Codigo Comuna]],2,FALSE)</f>
        <v>6308</v>
      </c>
      <c r="AM1713" s="28">
        <f>VLOOKUP(AL1713,Poblacion!E$1:G$347,3,FALSE)</f>
        <v>9438</v>
      </c>
      <c r="AN1713" s="28">
        <f>VLOOKUP(AL1713,Tabla4[[#All],[Código Comuna]:[Población 2025 estimada]],3,FALSE)</f>
        <v>9303</v>
      </c>
      <c r="AO1713" s="26">
        <f>VLOOKUP(AL1713,Pobreza!B$1:E$346,4,FALSE)</f>
        <v>0.1902561804393729</v>
      </c>
    </row>
    <row r="1714" spans="1:41" ht="108" x14ac:dyDescent="0.25">
      <c r="A1714" s="5">
        <v>2082</v>
      </c>
      <c r="B1714" s="5" t="s">
        <v>2782</v>
      </c>
      <c r="C1714" s="5" t="s">
        <v>2782</v>
      </c>
      <c r="D1714" s="1" t="s">
        <v>2783</v>
      </c>
      <c r="E1714" s="1" t="s">
        <v>313</v>
      </c>
      <c r="F1714" s="1" t="s">
        <v>4914</v>
      </c>
      <c r="G1714" s="1" t="s">
        <v>320</v>
      </c>
      <c r="H1714" s="1" t="s">
        <v>325</v>
      </c>
      <c r="I1714" s="5" t="s">
        <v>4912</v>
      </c>
      <c r="J1714" s="5">
        <v>215</v>
      </c>
      <c r="K1714" s="5" t="s">
        <v>20</v>
      </c>
      <c r="L1714" s="5" t="s">
        <v>21</v>
      </c>
      <c r="M1714" s="5">
        <v>51261</v>
      </c>
      <c r="N1714" s="5" t="s">
        <v>3083</v>
      </c>
      <c r="O1714" s="1" t="s">
        <v>3084</v>
      </c>
      <c r="P1714" s="1" t="s">
        <v>2792</v>
      </c>
      <c r="Q1714" s="1" t="s">
        <v>2786</v>
      </c>
      <c r="R1714" s="1" t="s">
        <v>26</v>
      </c>
      <c r="S1714" s="1" t="s">
        <v>27</v>
      </c>
      <c r="T1714" s="5">
        <v>158836</v>
      </c>
      <c r="U1714" s="1" t="s">
        <v>25</v>
      </c>
      <c r="V1714" s="1" t="s">
        <v>25</v>
      </c>
      <c r="W1714" s="1" t="s">
        <v>25</v>
      </c>
      <c r="X1714" s="1" t="s">
        <v>25</v>
      </c>
      <c r="Y1714" s="1" t="s">
        <v>25</v>
      </c>
      <c r="Z1714" s="1" t="s">
        <v>25</v>
      </c>
      <c r="AA1714" s="1" t="s">
        <v>25</v>
      </c>
      <c r="AB1714" s="1" t="s">
        <v>25</v>
      </c>
      <c r="AC1714" s="1" t="s">
        <v>4392</v>
      </c>
      <c r="AD1714" s="2">
        <v>0</v>
      </c>
      <c r="AE1714" s="2">
        <v>0</v>
      </c>
      <c r="AF1714" s="2">
        <v>15465</v>
      </c>
      <c r="AG1714" s="2">
        <v>196457</v>
      </c>
      <c r="AH1714" s="2">
        <v>0</v>
      </c>
      <c r="AI1714" s="2">
        <v>0</v>
      </c>
      <c r="AJ1714" s="2">
        <v>0</v>
      </c>
      <c r="AK1714" s="2">
        <v>0</v>
      </c>
      <c r="AL1714" s="25">
        <f>VLOOKUP(H1714,Tabla3[[#All],[Comuna]:[Codigo Comuna]],2,FALSE)</f>
        <v>6117</v>
      </c>
      <c r="AM1714" s="28">
        <f>VLOOKUP(AL1714,Poblacion!E$1:G$347,3,FALSE)</f>
        <v>49559</v>
      </c>
      <c r="AN1714" s="28">
        <f>VLOOKUP(AL1714,Tabla4[[#All],[Código Comuna]:[Población 2025 estimada]],3,FALSE)</f>
        <v>52653</v>
      </c>
      <c r="AO1714" s="26">
        <f>VLOOKUP(AL1714,Pobreza!B$1:E$346,4,FALSE)</f>
        <v>0.17132391989617321</v>
      </c>
    </row>
    <row r="1715" spans="1:41" ht="24" x14ac:dyDescent="0.25">
      <c r="A1715" s="6"/>
      <c r="B1715" s="5" t="s">
        <v>2782</v>
      </c>
      <c r="C1715" s="5" t="s">
        <v>2782</v>
      </c>
      <c r="D1715" s="1" t="s">
        <v>2783</v>
      </c>
      <c r="E1715" s="1" t="s">
        <v>313</v>
      </c>
      <c r="F1715" s="1" t="s">
        <v>4914</v>
      </c>
      <c r="G1715" s="1" t="s">
        <v>320</v>
      </c>
      <c r="H1715" s="1" t="s">
        <v>325</v>
      </c>
      <c r="I1715" s="5" t="s">
        <v>4911</v>
      </c>
      <c r="J1715" s="6"/>
      <c r="K1715" s="5" t="s">
        <v>20</v>
      </c>
      <c r="L1715" s="5" t="s">
        <v>21</v>
      </c>
      <c r="M1715" s="5">
        <v>51261</v>
      </c>
      <c r="N1715" s="5" t="s">
        <v>3083</v>
      </c>
      <c r="O1715" s="1" t="s">
        <v>3084</v>
      </c>
      <c r="P1715" s="1" t="s">
        <v>2792</v>
      </c>
      <c r="Q1715" s="1" t="s">
        <v>25</v>
      </c>
      <c r="R1715" s="1" t="s">
        <v>26</v>
      </c>
      <c r="S1715" s="1" t="s">
        <v>224</v>
      </c>
      <c r="T1715" s="5">
        <v>183366</v>
      </c>
      <c r="U1715" s="1" t="s">
        <v>2789</v>
      </c>
      <c r="V1715" s="1" t="s">
        <v>25</v>
      </c>
      <c r="W1715" s="1" t="s">
        <v>25</v>
      </c>
      <c r="X1715" s="1" t="s">
        <v>25</v>
      </c>
      <c r="Y1715" s="1" t="s">
        <v>25</v>
      </c>
      <c r="Z1715" s="1" t="s">
        <v>25</v>
      </c>
      <c r="AA1715" s="1" t="s">
        <v>25</v>
      </c>
      <c r="AB1715" s="1" t="s">
        <v>25</v>
      </c>
      <c r="AC1715" s="1" t="s">
        <v>4392</v>
      </c>
      <c r="AD1715" s="2">
        <v>0</v>
      </c>
      <c r="AE1715" s="2">
        <v>5000</v>
      </c>
      <c r="AF1715" s="2">
        <v>92790</v>
      </c>
      <c r="AG1715" s="2">
        <v>0</v>
      </c>
      <c r="AH1715" s="2">
        <v>0</v>
      </c>
      <c r="AI1715" s="2">
        <v>0</v>
      </c>
      <c r="AJ1715" s="2">
        <v>0</v>
      </c>
      <c r="AK1715" s="2">
        <v>0</v>
      </c>
      <c r="AL1715" s="25">
        <f>VLOOKUP(H1715,Tabla3[[#All],[Comuna]:[Codigo Comuna]],2,FALSE)</f>
        <v>6117</v>
      </c>
      <c r="AM1715" s="28">
        <f>VLOOKUP(AL1715,Poblacion!E$1:G$347,3,FALSE)</f>
        <v>49559</v>
      </c>
      <c r="AN1715" s="28">
        <f>VLOOKUP(AL1715,Tabla4[[#All],[Código Comuna]:[Población 2025 estimada]],3,FALSE)</f>
        <v>52653</v>
      </c>
      <c r="AO1715" s="26">
        <f>VLOOKUP(AL1715,Pobreza!B$1:E$346,4,FALSE)</f>
        <v>0.17132391989617321</v>
      </c>
    </row>
    <row r="1716" spans="1:41" ht="108" x14ac:dyDescent="0.25">
      <c r="A1716" s="5">
        <v>2081</v>
      </c>
      <c r="B1716" s="5" t="s">
        <v>2782</v>
      </c>
      <c r="C1716" s="5" t="s">
        <v>2782</v>
      </c>
      <c r="D1716" s="1" t="s">
        <v>2783</v>
      </c>
      <c r="E1716" s="1" t="s">
        <v>313</v>
      </c>
      <c r="F1716" s="1" t="s">
        <v>4914</v>
      </c>
      <c r="G1716" s="1" t="s">
        <v>320</v>
      </c>
      <c r="H1716" s="1" t="s">
        <v>325</v>
      </c>
      <c r="I1716" s="5" t="s">
        <v>4912</v>
      </c>
      <c r="J1716" s="5">
        <v>215</v>
      </c>
      <c r="K1716" s="5" t="s">
        <v>20</v>
      </c>
      <c r="L1716" s="5" t="s">
        <v>30</v>
      </c>
      <c r="M1716" s="5">
        <v>51261</v>
      </c>
      <c r="N1716" s="5" t="s">
        <v>3083</v>
      </c>
      <c r="O1716" s="1" t="s">
        <v>3084</v>
      </c>
      <c r="P1716" s="1" t="s">
        <v>2792</v>
      </c>
      <c r="Q1716" s="1" t="s">
        <v>2786</v>
      </c>
      <c r="R1716" s="1" t="s">
        <v>26</v>
      </c>
      <c r="S1716" s="1" t="s">
        <v>31</v>
      </c>
      <c r="T1716" s="5">
        <v>158835</v>
      </c>
      <c r="U1716" s="1" t="s">
        <v>25</v>
      </c>
      <c r="V1716" s="1" t="s">
        <v>25</v>
      </c>
      <c r="W1716" s="1" t="s">
        <v>25</v>
      </c>
      <c r="X1716" s="1" t="s">
        <v>25</v>
      </c>
      <c r="Y1716" s="1" t="s">
        <v>25</v>
      </c>
      <c r="Z1716" s="1" t="s">
        <v>25</v>
      </c>
      <c r="AA1716" s="1" t="s">
        <v>25</v>
      </c>
      <c r="AB1716" s="1" t="s">
        <v>25</v>
      </c>
      <c r="AC1716" s="1" t="s">
        <v>4392</v>
      </c>
      <c r="AD1716" s="2">
        <v>0</v>
      </c>
      <c r="AE1716" s="2">
        <v>0</v>
      </c>
      <c r="AF1716" s="2">
        <v>20620</v>
      </c>
      <c r="AG1716" s="2">
        <v>2098603</v>
      </c>
      <c r="AH1716" s="2">
        <v>0</v>
      </c>
      <c r="AI1716" s="2">
        <v>0</v>
      </c>
      <c r="AJ1716" s="2">
        <v>0</v>
      </c>
      <c r="AK1716" s="2">
        <v>0</v>
      </c>
      <c r="AL1716" s="25">
        <f>VLOOKUP(H1716,Tabla3[[#All],[Comuna]:[Codigo Comuna]],2,FALSE)</f>
        <v>6117</v>
      </c>
      <c r="AM1716" s="28">
        <f>VLOOKUP(AL1716,Poblacion!E$1:G$347,3,FALSE)</f>
        <v>49559</v>
      </c>
      <c r="AN1716" s="28">
        <f>VLOOKUP(AL1716,Tabla4[[#All],[Código Comuna]:[Población 2025 estimada]],3,FALSE)</f>
        <v>52653</v>
      </c>
      <c r="AO1716" s="26">
        <f>VLOOKUP(AL1716,Pobreza!B$1:E$346,4,FALSE)</f>
        <v>0.17132391989617321</v>
      </c>
    </row>
    <row r="1717" spans="1:41" ht="24" x14ac:dyDescent="0.25">
      <c r="A1717" s="6"/>
      <c r="B1717" s="5" t="s">
        <v>2782</v>
      </c>
      <c r="C1717" s="5" t="s">
        <v>2782</v>
      </c>
      <c r="D1717" s="1" t="s">
        <v>2783</v>
      </c>
      <c r="E1717" s="1" t="s">
        <v>313</v>
      </c>
      <c r="F1717" s="1" t="s">
        <v>4914</v>
      </c>
      <c r="G1717" s="1" t="s">
        <v>320</v>
      </c>
      <c r="H1717" s="1" t="s">
        <v>325</v>
      </c>
      <c r="I1717" s="5" t="s">
        <v>4911</v>
      </c>
      <c r="J1717" s="6"/>
      <c r="K1717" s="5" t="s">
        <v>20</v>
      </c>
      <c r="L1717" s="5" t="s">
        <v>30</v>
      </c>
      <c r="M1717" s="5">
        <v>51261</v>
      </c>
      <c r="N1717" s="5" t="s">
        <v>3083</v>
      </c>
      <c r="O1717" s="1" t="s">
        <v>3084</v>
      </c>
      <c r="P1717" s="1" t="s">
        <v>2792</v>
      </c>
      <c r="Q1717" s="1" t="s">
        <v>25</v>
      </c>
      <c r="R1717" s="1" t="s">
        <v>26</v>
      </c>
      <c r="S1717" s="1" t="s">
        <v>135</v>
      </c>
      <c r="T1717" s="5">
        <v>183365</v>
      </c>
      <c r="U1717" s="1" t="s">
        <v>2789</v>
      </c>
      <c r="V1717" s="1" t="s">
        <v>25</v>
      </c>
      <c r="W1717" s="1" t="s">
        <v>25</v>
      </c>
      <c r="X1717" s="1" t="s">
        <v>25</v>
      </c>
      <c r="Y1717" s="1" t="s">
        <v>25</v>
      </c>
      <c r="Z1717" s="1" t="s">
        <v>25</v>
      </c>
      <c r="AA1717" s="1" t="s">
        <v>25</v>
      </c>
      <c r="AB1717" s="1" t="s">
        <v>25</v>
      </c>
      <c r="AC1717" s="1" t="s">
        <v>4392</v>
      </c>
      <c r="AD1717" s="2">
        <v>0</v>
      </c>
      <c r="AE1717" s="2">
        <v>203722.12599999999</v>
      </c>
      <c r="AF1717" s="2">
        <v>927900</v>
      </c>
      <c r="AG1717" s="2">
        <v>0</v>
      </c>
      <c r="AH1717" s="2">
        <v>154650</v>
      </c>
      <c r="AI1717" s="2">
        <v>0</v>
      </c>
      <c r="AJ1717" s="2">
        <v>0</v>
      </c>
      <c r="AK1717" s="2">
        <v>0</v>
      </c>
      <c r="AL1717" s="25">
        <f>VLOOKUP(H1717,Tabla3[[#All],[Comuna]:[Codigo Comuna]],2,FALSE)</f>
        <v>6117</v>
      </c>
      <c r="AM1717" s="28">
        <f>VLOOKUP(AL1717,Poblacion!E$1:G$347,3,FALSE)</f>
        <v>49559</v>
      </c>
      <c r="AN1717" s="28">
        <f>VLOOKUP(AL1717,Tabla4[[#All],[Código Comuna]:[Población 2025 estimada]],3,FALSE)</f>
        <v>52653</v>
      </c>
      <c r="AO1717" s="26">
        <f>VLOOKUP(AL1717,Pobreza!B$1:E$346,4,FALSE)</f>
        <v>0.17132391989617321</v>
      </c>
    </row>
    <row r="1718" spans="1:41" ht="108" x14ac:dyDescent="0.25">
      <c r="A1718" s="5">
        <v>2086</v>
      </c>
      <c r="B1718" s="5" t="s">
        <v>2782</v>
      </c>
      <c r="C1718" s="5" t="s">
        <v>2782</v>
      </c>
      <c r="D1718" s="1" t="s">
        <v>2783</v>
      </c>
      <c r="E1718" s="1" t="s">
        <v>313</v>
      </c>
      <c r="F1718" s="1" t="s">
        <v>4914</v>
      </c>
      <c r="G1718" s="1" t="s">
        <v>320</v>
      </c>
      <c r="H1718" s="1" t="s">
        <v>3074</v>
      </c>
      <c r="I1718" s="5" t="s">
        <v>4912</v>
      </c>
      <c r="J1718" s="5">
        <v>216</v>
      </c>
      <c r="K1718" s="5" t="s">
        <v>20</v>
      </c>
      <c r="L1718" s="5" t="s">
        <v>21</v>
      </c>
      <c r="M1718" s="5">
        <v>52253</v>
      </c>
      <c r="N1718" s="5" t="s">
        <v>3085</v>
      </c>
      <c r="O1718" s="1" t="s">
        <v>3086</v>
      </c>
      <c r="P1718" s="1" t="s">
        <v>2806</v>
      </c>
      <c r="Q1718" s="1" t="s">
        <v>2786</v>
      </c>
      <c r="R1718" s="1" t="s">
        <v>26</v>
      </c>
      <c r="S1718" s="1" t="s">
        <v>27</v>
      </c>
      <c r="T1718" s="5">
        <v>162283</v>
      </c>
      <c r="U1718" s="1" t="s">
        <v>25</v>
      </c>
      <c r="V1718" s="1" t="s">
        <v>25</v>
      </c>
      <c r="W1718" s="1" t="s">
        <v>25</v>
      </c>
      <c r="X1718" s="1" t="s">
        <v>25</v>
      </c>
      <c r="Y1718" s="1" t="s">
        <v>25</v>
      </c>
      <c r="Z1718" s="1" t="s">
        <v>25</v>
      </c>
      <c r="AA1718" s="1" t="s">
        <v>25</v>
      </c>
      <c r="AB1718" s="1" t="s">
        <v>25</v>
      </c>
      <c r="AC1718" s="1" t="s">
        <v>4392</v>
      </c>
      <c r="AD1718" s="2">
        <v>0</v>
      </c>
      <c r="AE1718" s="2">
        <v>0</v>
      </c>
      <c r="AF1718" s="2">
        <v>15465</v>
      </c>
      <c r="AG1718" s="2">
        <v>168043</v>
      </c>
      <c r="AH1718" s="2">
        <v>2062</v>
      </c>
      <c r="AI1718" s="2">
        <v>0</v>
      </c>
      <c r="AJ1718" s="2">
        <v>0</v>
      </c>
      <c r="AK1718" s="2">
        <v>0</v>
      </c>
      <c r="AL1718" s="25">
        <f>VLOOKUP(H1718,Tabla3[[#All],[Comuna]:[Codigo Comuna]],2,FALSE)</f>
        <v>6113</v>
      </c>
      <c r="AM1718" s="28">
        <f>VLOOKUP(AL1718,Poblacion!E$1:G$347,3,FALSE)</f>
        <v>20363</v>
      </c>
      <c r="AN1718" s="28">
        <f>VLOOKUP(AL1718,Tabla4[[#All],[Código Comuna]:[Población 2025 estimada]],3,FALSE)</f>
        <v>21133</v>
      </c>
      <c r="AO1718" s="26">
        <f>VLOOKUP(AL1718,Pobreza!B$1:E$346,4,FALSE)</f>
        <v>0.1304149837700122</v>
      </c>
    </row>
    <row r="1719" spans="1:41" ht="24" x14ac:dyDescent="0.25">
      <c r="A1719" s="6"/>
      <c r="B1719" s="5" t="s">
        <v>2782</v>
      </c>
      <c r="C1719" s="5" t="s">
        <v>2782</v>
      </c>
      <c r="D1719" s="1" t="s">
        <v>2783</v>
      </c>
      <c r="E1719" s="1" t="s">
        <v>313</v>
      </c>
      <c r="F1719" s="1" t="s">
        <v>4914</v>
      </c>
      <c r="G1719" s="1" t="s">
        <v>320</v>
      </c>
      <c r="H1719" s="1" t="s">
        <v>3074</v>
      </c>
      <c r="I1719" s="5" t="s">
        <v>4911</v>
      </c>
      <c r="J1719" s="6"/>
      <c r="K1719" s="5" t="s">
        <v>20</v>
      </c>
      <c r="L1719" s="5" t="s">
        <v>21</v>
      </c>
      <c r="M1719" s="5">
        <v>52253</v>
      </c>
      <c r="N1719" s="5" t="s">
        <v>3085</v>
      </c>
      <c r="O1719" s="1" t="s">
        <v>3086</v>
      </c>
      <c r="P1719" s="1" t="s">
        <v>2806</v>
      </c>
      <c r="Q1719" s="1" t="s">
        <v>25</v>
      </c>
      <c r="R1719" s="1" t="s">
        <v>26</v>
      </c>
      <c r="S1719" s="1" t="s">
        <v>224</v>
      </c>
      <c r="T1719" s="5">
        <v>183368</v>
      </c>
      <c r="U1719" s="1" t="s">
        <v>2789</v>
      </c>
      <c r="V1719" s="1" t="s">
        <v>25</v>
      </c>
      <c r="W1719" s="1" t="s">
        <v>25</v>
      </c>
      <c r="X1719" s="1" t="s">
        <v>25</v>
      </c>
      <c r="Y1719" s="1" t="s">
        <v>25</v>
      </c>
      <c r="Z1719" s="1" t="s">
        <v>25</v>
      </c>
      <c r="AA1719" s="1" t="s">
        <v>25</v>
      </c>
      <c r="AB1719" s="1" t="s">
        <v>25</v>
      </c>
      <c r="AC1719" s="1" t="s">
        <v>4392</v>
      </c>
      <c r="AD1719" s="2">
        <v>0</v>
      </c>
      <c r="AE1719" s="2">
        <v>5000</v>
      </c>
      <c r="AF1719" s="2">
        <v>82480</v>
      </c>
      <c r="AG1719" s="2">
        <v>0</v>
      </c>
      <c r="AH1719" s="2">
        <v>0</v>
      </c>
      <c r="AI1719" s="2">
        <v>0</v>
      </c>
      <c r="AJ1719" s="2">
        <v>0</v>
      </c>
      <c r="AK1719" s="2">
        <v>0</v>
      </c>
      <c r="AL1719" s="25">
        <f>VLOOKUP(H1719,Tabla3[[#All],[Comuna]:[Codigo Comuna]],2,FALSE)</f>
        <v>6113</v>
      </c>
      <c r="AM1719" s="28">
        <f>VLOOKUP(AL1719,Poblacion!E$1:G$347,3,FALSE)</f>
        <v>20363</v>
      </c>
      <c r="AN1719" s="28">
        <f>VLOOKUP(AL1719,Tabla4[[#All],[Código Comuna]:[Población 2025 estimada]],3,FALSE)</f>
        <v>21133</v>
      </c>
      <c r="AO1719" s="26">
        <f>VLOOKUP(AL1719,Pobreza!B$1:E$346,4,FALSE)</f>
        <v>0.1304149837700122</v>
      </c>
    </row>
    <row r="1720" spans="1:41" ht="108" x14ac:dyDescent="0.25">
      <c r="A1720" s="5">
        <v>2085</v>
      </c>
      <c r="B1720" s="5" t="s">
        <v>2782</v>
      </c>
      <c r="C1720" s="5" t="s">
        <v>2782</v>
      </c>
      <c r="D1720" s="1" t="s">
        <v>2783</v>
      </c>
      <c r="E1720" s="1" t="s">
        <v>313</v>
      </c>
      <c r="F1720" s="1" t="s">
        <v>4914</v>
      </c>
      <c r="G1720" s="1" t="s">
        <v>320</v>
      </c>
      <c r="H1720" s="1" t="s">
        <v>3074</v>
      </c>
      <c r="I1720" s="5" t="s">
        <v>4912</v>
      </c>
      <c r="J1720" s="5">
        <v>216</v>
      </c>
      <c r="K1720" s="5" t="s">
        <v>20</v>
      </c>
      <c r="L1720" s="5" t="s">
        <v>30</v>
      </c>
      <c r="M1720" s="5">
        <v>52253</v>
      </c>
      <c r="N1720" s="5" t="s">
        <v>3085</v>
      </c>
      <c r="O1720" s="1" t="s">
        <v>3086</v>
      </c>
      <c r="P1720" s="1" t="s">
        <v>2806</v>
      </c>
      <c r="Q1720" s="1" t="s">
        <v>2786</v>
      </c>
      <c r="R1720" s="1" t="s">
        <v>26</v>
      </c>
      <c r="S1720" s="1" t="s">
        <v>31</v>
      </c>
      <c r="T1720" s="5">
        <v>162282</v>
      </c>
      <c r="U1720" s="1" t="s">
        <v>25</v>
      </c>
      <c r="V1720" s="1" t="s">
        <v>25</v>
      </c>
      <c r="W1720" s="1" t="s">
        <v>25</v>
      </c>
      <c r="X1720" s="1" t="s">
        <v>25</v>
      </c>
      <c r="Y1720" s="1" t="s">
        <v>25</v>
      </c>
      <c r="Z1720" s="1" t="s">
        <v>25</v>
      </c>
      <c r="AA1720" s="1" t="s">
        <v>25</v>
      </c>
      <c r="AB1720" s="1" t="s">
        <v>25</v>
      </c>
      <c r="AC1720" s="1" t="s">
        <v>4392</v>
      </c>
      <c r="AD1720" s="2">
        <v>0</v>
      </c>
      <c r="AE1720" s="2">
        <v>0</v>
      </c>
      <c r="AF1720" s="2">
        <v>20620</v>
      </c>
      <c r="AG1720" s="2">
        <v>1591825</v>
      </c>
      <c r="AH1720" s="2">
        <v>89697</v>
      </c>
      <c r="AI1720" s="2">
        <v>0</v>
      </c>
      <c r="AJ1720" s="2">
        <v>0</v>
      </c>
      <c r="AK1720" s="2">
        <v>0</v>
      </c>
      <c r="AL1720" s="25">
        <f>VLOOKUP(H1720,Tabla3[[#All],[Comuna]:[Codigo Comuna]],2,FALSE)</f>
        <v>6113</v>
      </c>
      <c r="AM1720" s="28">
        <f>VLOOKUP(AL1720,Poblacion!E$1:G$347,3,FALSE)</f>
        <v>20363</v>
      </c>
      <c r="AN1720" s="28">
        <f>VLOOKUP(AL1720,Tabla4[[#All],[Código Comuna]:[Población 2025 estimada]],3,FALSE)</f>
        <v>21133</v>
      </c>
      <c r="AO1720" s="26">
        <f>VLOOKUP(AL1720,Pobreza!B$1:E$346,4,FALSE)</f>
        <v>0.1304149837700122</v>
      </c>
    </row>
    <row r="1721" spans="1:41" ht="24" x14ac:dyDescent="0.25">
      <c r="A1721" s="6"/>
      <c r="B1721" s="5" t="s">
        <v>2782</v>
      </c>
      <c r="C1721" s="5" t="s">
        <v>2782</v>
      </c>
      <c r="D1721" s="1" t="s">
        <v>2783</v>
      </c>
      <c r="E1721" s="1" t="s">
        <v>313</v>
      </c>
      <c r="F1721" s="1" t="s">
        <v>4914</v>
      </c>
      <c r="G1721" s="1" t="s">
        <v>320</v>
      </c>
      <c r="H1721" s="1" t="s">
        <v>3074</v>
      </c>
      <c r="I1721" s="5" t="s">
        <v>4911</v>
      </c>
      <c r="J1721" s="6"/>
      <c r="K1721" s="5" t="s">
        <v>20</v>
      </c>
      <c r="L1721" s="5" t="s">
        <v>30</v>
      </c>
      <c r="M1721" s="5">
        <v>52253</v>
      </c>
      <c r="N1721" s="5" t="s">
        <v>3085</v>
      </c>
      <c r="O1721" s="1" t="s">
        <v>3086</v>
      </c>
      <c r="P1721" s="1" t="s">
        <v>2806</v>
      </c>
      <c r="Q1721" s="1" t="s">
        <v>25</v>
      </c>
      <c r="R1721" s="1" t="s">
        <v>26</v>
      </c>
      <c r="S1721" s="1" t="s">
        <v>135</v>
      </c>
      <c r="T1721" s="5">
        <v>183367</v>
      </c>
      <c r="U1721" s="1" t="s">
        <v>2789</v>
      </c>
      <c r="V1721" s="1" t="s">
        <v>25</v>
      </c>
      <c r="W1721" s="1" t="s">
        <v>25</v>
      </c>
      <c r="X1721" s="1" t="s">
        <v>25</v>
      </c>
      <c r="Y1721" s="1" t="s">
        <v>25</v>
      </c>
      <c r="Z1721" s="1" t="s">
        <v>25</v>
      </c>
      <c r="AA1721" s="1" t="s">
        <v>25</v>
      </c>
      <c r="AB1721" s="1" t="s">
        <v>25</v>
      </c>
      <c r="AC1721" s="1" t="s">
        <v>4392</v>
      </c>
      <c r="AD1721" s="2">
        <v>0</v>
      </c>
      <c r="AE1721" s="2">
        <v>160000</v>
      </c>
      <c r="AF1721" s="2">
        <v>907280</v>
      </c>
      <c r="AG1721" s="2">
        <v>0</v>
      </c>
      <c r="AH1721" s="2">
        <v>618600</v>
      </c>
      <c r="AI1721" s="2">
        <v>0</v>
      </c>
      <c r="AJ1721" s="2">
        <v>0</v>
      </c>
      <c r="AK1721" s="2">
        <v>0</v>
      </c>
      <c r="AL1721" s="25">
        <f>VLOOKUP(H1721,Tabla3[[#All],[Comuna]:[Codigo Comuna]],2,FALSE)</f>
        <v>6113</v>
      </c>
      <c r="AM1721" s="28">
        <f>VLOOKUP(AL1721,Poblacion!E$1:G$347,3,FALSE)</f>
        <v>20363</v>
      </c>
      <c r="AN1721" s="28">
        <f>VLOOKUP(AL1721,Tabla4[[#All],[Código Comuna]:[Población 2025 estimada]],3,FALSE)</f>
        <v>21133</v>
      </c>
      <c r="AO1721" s="26">
        <f>VLOOKUP(AL1721,Pobreza!B$1:E$346,4,FALSE)</f>
        <v>0.1304149837700122</v>
      </c>
    </row>
    <row r="1722" spans="1:41" ht="108" x14ac:dyDescent="0.25">
      <c r="A1722" s="5">
        <v>2087</v>
      </c>
      <c r="B1722" s="5" t="s">
        <v>2782</v>
      </c>
      <c r="C1722" s="5" t="s">
        <v>2782</v>
      </c>
      <c r="D1722" s="1" t="s">
        <v>2783</v>
      </c>
      <c r="E1722" s="1" t="s">
        <v>313</v>
      </c>
      <c r="F1722" s="1" t="s">
        <v>4914</v>
      </c>
      <c r="G1722" s="1" t="s">
        <v>320</v>
      </c>
      <c r="H1722" s="1" t="s">
        <v>1261</v>
      </c>
      <c r="I1722" s="5" t="s">
        <v>4911</v>
      </c>
      <c r="J1722" s="5">
        <v>206</v>
      </c>
      <c r="K1722" s="5" t="s">
        <v>20</v>
      </c>
      <c r="L1722" s="5" t="s">
        <v>30</v>
      </c>
      <c r="M1722" s="5">
        <v>52649</v>
      </c>
      <c r="N1722" s="5" t="s">
        <v>3087</v>
      </c>
      <c r="O1722" s="1" t="s">
        <v>3088</v>
      </c>
      <c r="P1722" s="1" t="s">
        <v>2806</v>
      </c>
      <c r="Q1722" s="1" t="s">
        <v>2786</v>
      </c>
      <c r="R1722" s="1" t="s">
        <v>26</v>
      </c>
      <c r="S1722" s="1" t="s">
        <v>31</v>
      </c>
      <c r="T1722" s="5">
        <v>163413</v>
      </c>
      <c r="U1722" s="1" t="s">
        <v>3041</v>
      </c>
      <c r="V1722" s="1" t="s">
        <v>25</v>
      </c>
      <c r="W1722" s="1" t="s">
        <v>25</v>
      </c>
      <c r="X1722" s="1" t="s">
        <v>25</v>
      </c>
      <c r="Y1722" s="1" t="s">
        <v>25</v>
      </c>
      <c r="Z1722" s="1" t="s">
        <v>25</v>
      </c>
      <c r="AA1722" s="1" t="s">
        <v>25</v>
      </c>
      <c r="AB1722" s="1" t="s">
        <v>25</v>
      </c>
      <c r="AC1722" s="1" t="s">
        <v>4392</v>
      </c>
      <c r="AD1722" s="2">
        <v>0</v>
      </c>
      <c r="AE1722" s="2">
        <v>121345</v>
      </c>
      <c r="AF1722" s="2">
        <v>2470216</v>
      </c>
      <c r="AG1722" s="2">
        <v>0</v>
      </c>
      <c r="AH1722" s="2">
        <v>194343</v>
      </c>
      <c r="AI1722" s="2">
        <v>149495</v>
      </c>
      <c r="AJ1722" s="2">
        <v>0</v>
      </c>
      <c r="AK1722" s="2">
        <v>0</v>
      </c>
      <c r="AL1722" s="25">
        <f>VLOOKUP(H1722,Tabla3[[#All],[Comuna]:[Codigo Comuna]],2,FALSE)</f>
        <v>6108</v>
      </c>
      <c r="AM1722" s="28">
        <f>VLOOKUP(AL1722,Poblacion!E$1:G$347,3,FALSE)</f>
        <v>60875</v>
      </c>
      <c r="AN1722" s="28">
        <f>VLOOKUP(AL1722,Tabla4[[#All],[Código Comuna]:[Población 2025 estimada]],3,FALSE)</f>
        <v>65812</v>
      </c>
      <c r="AO1722" s="26">
        <f>VLOOKUP(AL1722,Pobreza!B$1:E$346,4,FALSE)</f>
        <v>0.12882795026141289</v>
      </c>
    </row>
    <row r="1723" spans="1:41" ht="24" x14ac:dyDescent="0.25">
      <c r="A1723" s="5">
        <v>2088</v>
      </c>
      <c r="B1723" s="5" t="s">
        <v>2782</v>
      </c>
      <c r="C1723" s="5" t="s">
        <v>2782</v>
      </c>
      <c r="D1723" s="1" t="s">
        <v>2783</v>
      </c>
      <c r="E1723" s="1" t="s">
        <v>313</v>
      </c>
      <c r="F1723" s="1" t="s">
        <v>4914</v>
      </c>
      <c r="G1723" s="1" t="s">
        <v>320</v>
      </c>
      <c r="H1723" s="1" t="s">
        <v>1261</v>
      </c>
      <c r="I1723" s="5" t="s">
        <v>4911</v>
      </c>
      <c r="J1723" s="5">
        <v>221</v>
      </c>
      <c r="K1723" s="5" t="s">
        <v>20</v>
      </c>
      <c r="L1723" s="5" t="s">
        <v>21</v>
      </c>
      <c r="M1723" s="5">
        <v>53364</v>
      </c>
      <c r="N1723" s="5" t="s">
        <v>3089</v>
      </c>
      <c r="O1723" s="1" t="s">
        <v>3090</v>
      </c>
      <c r="P1723" s="1" t="s">
        <v>2806</v>
      </c>
      <c r="Q1723" s="1" t="s">
        <v>2798</v>
      </c>
      <c r="R1723" s="1" t="s">
        <v>26</v>
      </c>
      <c r="S1723" s="1" t="s">
        <v>224</v>
      </c>
      <c r="T1723" s="5">
        <v>182983</v>
      </c>
      <c r="U1723" s="1" t="s">
        <v>25</v>
      </c>
      <c r="V1723" s="1" t="s">
        <v>25</v>
      </c>
      <c r="W1723" s="1" t="s">
        <v>25</v>
      </c>
      <c r="X1723" s="1" t="s">
        <v>25</v>
      </c>
      <c r="Y1723" s="1" t="s">
        <v>25</v>
      </c>
      <c r="Z1723" s="1" t="s">
        <v>25</v>
      </c>
      <c r="AA1723" s="1" t="s">
        <v>25</v>
      </c>
      <c r="AB1723" s="1" t="s">
        <v>25</v>
      </c>
      <c r="AC1723" s="1" t="s">
        <v>4392</v>
      </c>
      <c r="AD1723" s="2">
        <v>0</v>
      </c>
      <c r="AE1723" s="2">
        <v>43336</v>
      </c>
      <c r="AF1723" s="2">
        <v>1528</v>
      </c>
      <c r="AG1723" s="2">
        <v>0</v>
      </c>
      <c r="AH1723" s="2">
        <v>1340300</v>
      </c>
      <c r="AI1723" s="2">
        <v>1031000</v>
      </c>
      <c r="AJ1723" s="2">
        <v>0</v>
      </c>
      <c r="AK1723" s="2">
        <v>0</v>
      </c>
      <c r="AL1723" s="25">
        <f>VLOOKUP(H1723,Tabla3[[#All],[Comuna]:[Codigo Comuna]],2,FALSE)</f>
        <v>6108</v>
      </c>
      <c r="AM1723" s="28">
        <f>VLOOKUP(AL1723,Poblacion!E$1:G$347,3,FALSE)</f>
        <v>60875</v>
      </c>
      <c r="AN1723" s="28">
        <f>VLOOKUP(AL1723,Tabla4[[#All],[Código Comuna]:[Población 2025 estimada]],3,FALSE)</f>
        <v>65812</v>
      </c>
      <c r="AO1723" s="26">
        <f>VLOOKUP(AL1723,Pobreza!B$1:E$346,4,FALSE)</f>
        <v>0.12882795026141289</v>
      </c>
    </row>
    <row r="1724" spans="1:41" ht="24" x14ac:dyDescent="0.25">
      <c r="A1724" s="5">
        <v>2089</v>
      </c>
      <c r="B1724" s="5" t="s">
        <v>2782</v>
      </c>
      <c r="C1724" s="5" t="s">
        <v>2782</v>
      </c>
      <c r="D1724" s="1" t="s">
        <v>2783</v>
      </c>
      <c r="E1724" s="1" t="s">
        <v>313</v>
      </c>
      <c r="F1724" s="1" t="s">
        <v>4914</v>
      </c>
      <c r="G1724" s="1" t="s">
        <v>320</v>
      </c>
      <c r="H1724" s="1" t="s">
        <v>1261</v>
      </c>
      <c r="I1724" s="5" t="s">
        <v>4911</v>
      </c>
      <c r="J1724" s="5">
        <v>221</v>
      </c>
      <c r="K1724" s="5" t="s">
        <v>20</v>
      </c>
      <c r="L1724" s="5" t="s">
        <v>30</v>
      </c>
      <c r="M1724" s="5">
        <v>53364</v>
      </c>
      <c r="N1724" s="5" t="s">
        <v>3089</v>
      </c>
      <c r="O1724" s="1" t="s">
        <v>3090</v>
      </c>
      <c r="P1724" s="1" t="s">
        <v>2806</v>
      </c>
      <c r="Q1724" s="1" t="s">
        <v>2798</v>
      </c>
      <c r="R1724" s="1" t="s">
        <v>26</v>
      </c>
      <c r="S1724" s="1" t="s">
        <v>126</v>
      </c>
      <c r="T1724" s="5">
        <v>182980</v>
      </c>
      <c r="U1724" s="1" t="s">
        <v>25</v>
      </c>
      <c r="V1724" s="1" t="s">
        <v>25</v>
      </c>
      <c r="W1724" s="1" t="s">
        <v>25</v>
      </c>
      <c r="X1724" s="1" t="s">
        <v>25</v>
      </c>
      <c r="Y1724" s="1" t="s">
        <v>25</v>
      </c>
      <c r="Z1724" s="1" t="s">
        <v>25</v>
      </c>
      <c r="AA1724" s="1" t="s">
        <v>25</v>
      </c>
      <c r="AB1724" s="1" t="s">
        <v>25</v>
      </c>
      <c r="AC1724" s="1" t="s">
        <v>4392</v>
      </c>
      <c r="AD1724" s="2">
        <v>0</v>
      </c>
      <c r="AE1724" s="2">
        <v>444791</v>
      </c>
      <c r="AF1724" s="2">
        <v>29626</v>
      </c>
      <c r="AG1724" s="2">
        <v>0</v>
      </c>
      <c r="AH1724" s="2">
        <v>342344</v>
      </c>
      <c r="AI1724" s="2">
        <v>478384</v>
      </c>
      <c r="AJ1724" s="2">
        <v>0</v>
      </c>
      <c r="AK1724" s="2">
        <v>0</v>
      </c>
      <c r="AL1724" s="25">
        <f>VLOOKUP(H1724,Tabla3[[#All],[Comuna]:[Codigo Comuna]],2,FALSE)</f>
        <v>6108</v>
      </c>
      <c r="AM1724" s="28">
        <f>VLOOKUP(AL1724,Poblacion!E$1:G$347,3,FALSE)</f>
        <v>60875</v>
      </c>
      <c r="AN1724" s="28">
        <f>VLOOKUP(AL1724,Tabla4[[#All],[Código Comuna]:[Población 2025 estimada]],3,FALSE)</f>
        <v>65812</v>
      </c>
      <c r="AO1724" s="26">
        <f>VLOOKUP(AL1724,Pobreza!B$1:E$346,4,FALSE)</f>
        <v>0.12882795026141289</v>
      </c>
    </row>
    <row r="1725" spans="1:41" ht="108" x14ac:dyDescent="0.25">
      <c r="A1725" s="5">
        <v>2090</v>
      </c>
      <c r="B1725" s="5" t="s">
        <v>2782</v>
      </c>
      <c r="C1725" s="5" t="s">
        <v>2782</v>
      </c>
      <c r="D1725" s="1" t="s">
        <v>2783</v>
      </c>
      <c r="E1725" s="1" t="s">
        <v>313</v>
      </c>
      <c r="F1725" s="1" t="s">
        <v>4914</v>
      </c>
      <c r="G1725" s="1" t="s">
        <v>320</v>
      </c>
      <c r="H1725" s="1" t="s">
        <v>321</v>
      </c>
      <c r="I1725" s="5" t="s">
        <v>4911</v>
      </c>
      <c r="J1725" s="5">
        <v>204</v>
      </c>
      <c r="K1725" s="5" t="s">
        <v>20</v>
      </c>
      <c r="L1725" s="5" t="s">
        <v>30</v>
      </c>
      <c r="M1725" s="5">
        <v>54832</v>
      </c>
      <c r="N1725" s="5" t="s">
        <v>3091</v>
      </c>
      <c r="O1725" s="1" t="s">
        <v>3092</v>
      </c>
      <c r="P1725" s="1" t="s">
        <v>2806</v>
      </c>
      <c r="Q1725" s="1" t="s">
        <v>2786</v>
      </c>
      <c r="R1725" s="1" t="s">
        <v>26</v>
      </c>
      <c r="S1725" s="1" t="s">
        <v>31</v>
      </c>
      <c r="T1725" s="5">
        <v>170565</v>
      </c>
      <c r="U1725" s="1" t="s">
        <v>25</v>
      </c>
      <c r="V1725" s="1" t="s">
        <v>144</v>
      </c>
      <c r="W1725" s="1" t="s">
        <v>25</v>
      </c>
      <c r="X1725" s="1" t="s">
        <v>25</v>
      </c>
      <c r="Y1725" s="1" t="s">
        <v>25</v>
      </c>
      <c r="Z1725" s="1" t="s">
        <v>25</v>
      </c>
      <c r="AA1725" s="1" t="s">
        <v>25</v>
      </c>
      <c r="AB1725" s="1" t="s">
        <v>25</v>
      </c>
      <c r="AC1725" s="1" t="s">
        <v>4392</v>
      </c>
      <c r="AD1725" s="2">
        <v>0</v>
      </c>
      <c r="AE1725" s="2">
        <v>10</v>
      </c>
      <c r="AF1725" s="2">
        <v>927900</v>
      </c>
      <c r="AG1725" s="2">
        <v>0</v>
      </c>
      <c r="AH1725" s="2">
        <v>2360990</v>
      </c>
      <c r="AI1725" s="2">
        <v>3299200</v>
      </c>
      <c r="AJ1725" s="2">
        <v>0</v>
      </c>
      <c r="AK1725" s="2">
        <v>0</v>
      </c>
      <c r="AL1725" s="25">
        <f>VLOOKUP(H1725,Tabla3[[#All],[Comuna]:[Codigo Comuna]],2,FALSE)</f>
        <v>6115</v>
      </c>
      <c r="AM1725" s="28">
        <f>VLOOKUP(AL1725,Poblacion!E$1:G$347,3,FALSE)</f>
        <v>63620</v>
      </c>
      <c r="AN1725" s="28">
        <f>VLOOKUP(AL1725,Tabla4[[#All],[Código Comuna]:[Población 2025 estimada]],3,FALSE)</f>
        <v>66235</v>
      </c>
      <c r="AO1725" s="26">
        <f>VLOOKUP(AL1725,Pobreza!B$1:E$346,4,FALSE)</f>
        <v>0.13568224237435381</v>
      </c>
    </row>
    <row r="1726" spans="1:41" ht="108" x14ac:dyDescent="0.25">
      <c r="A1726" s="5">
        <v>2091</v>
      </c>
      <c r="B1726" s="5" t="s">
        <v>2782</v>
      </c>
      <c r="C1726" s="5" t="s">
        <v>2782</v>
      </c>
      <c r="D1726" s="1" t="s">
        <v>2783</v>
      </c>
      <c r="E1726" s="1" t="s">
        <v>313</v>
      </c>
      <c r="F1726" s="1" t="s">
        <v>4914</v>
      </c>
      <c r="G1726" s="1" t="s">
        <v>338</v>
      </c>
      <c r="H1726" s="1" t="s">
        <v>3095</v>
      </c>
      <c r="I1726" s="5" t="s">
        <v>4911</v>
      </c>
      <c r="J1726" s="5">
        <v>222</v>
      </c>
      <c r="K1726" s="5" t="s">
        <v>20</v>
      </c>
      <c r="L1726" s="5" t="s">
        <v>30</v>
      </c>
      <c r="M1726" s="5">
        <v>56090</v>
      </c>
      <c r="N1726" s="5" t="s">
        <v>3093</v>
      </c>
      <c r="O1726" s="1" t="s">
        <v>3094</v>
      </c>
      <c r="P1726" s="1" t="s">
        <v>2786</v>
      </c>
      <c r="Q1726" s="1" t="s">
        <v>2786</v>
      </c>
      <c r="R1726" s="1" t="s">
        <v>26</v>
      </c>
      <c r="S1726" s="1" t="s">
        <v>31</v>
      </c>
      <c r="T1726" s="5">
        <v>175010</v>
      </c>
      <c r="U1726" s="1" t="s">
        <v>25</v>
      </c>
      <c r="V1726" s="1" t="s">
        <v>25</v>
      </c>
      <c r="W1726" s="1" t="s">
        <v>25</v>
      </c>
      <c r="X1726" s="1" t="s">
        <v>25</v>
      </c>
      <c r="Y1726" s="1" t="s">
        <v>25</v>
      </c>
      <c r="Z1726" s="1" t="s">
        <v>25</v>
      </c>
      <c r="AA1726" s="1" t="s">
        <v>25</v>
      </c>
      <c r="AB1726" s="1" t="s">
        <v>25</v>
      </c>
      <c r="AC1726" s="1" t="s">
        <v>4392</v>
      </c>
      <c r="AD1726" s="2">
        <v>0</v>
      </c>
      <c r="AE1726" s="2">
        <v>2369782</v>
      </c>
      <c r="AF1726" s="2">
        <v>845752</v>
      </c>
      <c r="AG1726" s="2">
        <v>0</v>
      </c>
      <c r="AH1726" s="2">
        <v>0</v>
      </c>
      <c r="AI1726" s="2">
        <v>0</v>
      </c>
      <c r="AJ1726" s="2">
        <v>0</v>
      </c>
      <c r="AK1726" s="2">
        <v>0</v>
      </c>
      <c r="AL1726" s="25">
        <f>VLOOKUP(H1726,Tabla3[[#All],[Comuna]:[Codigo Comuna]],2,FALSE)</f>
        <v>6307</v>
      </c>
      <c r="AM1726" s="28">
        <f>VLOOKUP(AL1726,Poblacion!E$1:G$347,3,FALSE)</f>
        <v>12493</v>
      </c>
      <c r="AN1726" s="28">
        <f>VLOOKUP(AL1726,Tabla4[[#All],[Código Comuna]:[Población 2025 estimada]],3,FALSE)</f>
        <v>12249</v>
      </c>
      <c r="AO1726" s="26">
        <f>VLOOKUP(AL1726,Pobreza!B$1:E$346,4,FALSE)</f>
        <v>0.15786899585818129</v>
      </c>
    </row>
    <row r="1727" spans="1:41" ht="108" x14ac:dyDescent="0.25">
      <c r="A1727" s="5">
        <v>2101</v>
      </c>
      <c r="B1727" s="5" t="s">
        <v>2782</v>
      </c>
      <c r="C1727" s="5" t="s">
        <v>2782</v>
      </c>
      <c r="D1727" s="1" t="s">
        <v>2783</v>
      </c>
      <c r="E1727" s="1" t="s">
        <v>313</v>
      </c>
      <c r="F1727" s="1" t="s">
        <v>4914</v>
      </c>
      <c r="G1727" s="1" t="s">
        <v>338</v>
      </c>
      <c r="H1727" s="1" t="s">
        <v>1309</v>
      </c>
      <c r="I1727" s="5" t="s">
        <v>4912</v>
      </c>
      <c r="J1727" s="5">
        <v>421</v>
      </c>
      <c r="K1727" s="5" t="s">
        <v>20</v>
      </c>
      <c r="L1727" s="5" t="s">
        <v>21</v>
      </c>
      <c r="M1727" s="5">
        <v>54864</v>
      </c>
      <c r="N1727" s="5" t="s">
        <v>3096</v>
      </c>
      <c r="O1727" s="1" t="s">
        <v>3097</v>
      </c>
      <c r="P1727" s="1" t="s">
        <v>2806</v>
      </c>
      <c r="Q1727" s="1" t="s">
        <v>2786</v>
      </c>
      <c r="R1727" s="1" t="s">
        <v>26</v>
      </c>
      <c r="S1727" s="1" t="s">
        <v>27</v>
      </c>
      <c r="T1727" s="5">
        <v>170738</v>
      </c>
      <c r="U1727" s="1" t="s">
        <v>25</v>
      </c>
      <c r="V1727" s="1" t="s">
        <v>144</v>
      </c>
      <c r="W1727" s="1" t="s">
        <v>25</v>
      </c>
      <c r="X1727" s="1" t="s">
        <v>25</v>
      </c>
      <c r="Y1727" s="1" t="s">
        <v>25</v>
      </c>
      <c r="Z1727" s="1" t="s">
        <v>25</v>
      </c>
      <c r="AA1727" s="1" t="s">
        <v>25</v>
      </c>
      <c r="AB1727" s="1" t="s">
        <v>25</v>
      </c>
      <c r="AC1727" s="1" t="s">
        <v>4392</v>
      </c>
      <c r="AD1727" s="2">
        <v>0</v>
      </c>
      <c r="AE1727" s="2">
        <v>0</v>
      </c>
      <c r="AF1727" s="2">
        <v>15465</v>
      </c>
      <c r="AG1727" s="2">
        <v>103100</v>
      </c>
      <c r="AH1727" s="2">
        <v>355695</v>
      </c>
      <c r="AI1727" s="2">
        <v>0</v>
      </c>
      <c r="AJ1727" s="2">
        <v>0</v>
      </c>
      <c r="AK1727" s="2">
        <v>0</v>
      </c>
      <c r="AL1727" s="25">
        <f>VLOOKUP(H1727,Tabla3[[#All],[Comuna]:[Codigo Comuna]],2,FALSE)</f>
        <v>6302</v>
      </c>
      <c r="AM1727" s="28">
        <f>VLOOKUP(AL1727,Poblacion!E$1:G$347,3,FALSE)</f>
        <v>15668</v>
      </c>
      <c r="AN1727" s="28">
        <f>VLOOKUP(AL1727,Tabla4[[#All],[Código Comuna]:[Población 2025 estimada]],3,FALSE)</f>
        <v>16189</v>
      </c>
      <c r="AO1727" s="26">
        <f>VLOOKUP(AL1727,Pobreza!B$1:E$346,4,FALSE)</f>
        <v>0.16352934642555719</v>
      </c>
    </row>
    <row r="1728" spans="1:41" ht="108" x14ac:dyDescent="0.25">
      <c r="A1728" s="5">
        <v>2100</v>
      </c>
      <c r="B1728" s="5" t="s">
        <v>2782</v>
      </c>
      <c r="C1728" s="5" t="s">
        <v>2782</v>
      </c>
      <c r="D1728" s="1" t="s">
        <v>2783</v>
      </c>
      <c r="E1728" s="1" t="s">
        <v>313</v>
      </c>
      <c r="F1728" s="1" t="s">
        <v>4914</v>
      </c>
      <c r="G1728" s="1" t="s">
        <v>338</v>
      </c>
      <c r="H1728" s="1" t="s">
        <v>1309</v>
      </c>
      <c r="I1728" s="5" t="s">
        <v>4912</v>
      </c>
      <c r="J1728" s="5">
        <v>421</v>
      </c>
      <c r="K1728" s="5" t="s">
        <v>20</v>
      </c>
      <c r="L1728" s="5" t="s">
        <v>30</v>
      </c>
      <c r="M1728" s="5">
        <v>54864</v>
      </c>
      <c r="N1728" s="5" t="s">
        <v>3096</v>
      </c>
      <c r="O1728" s="1" t="s">
        <v>3097</v>
      </c>
      <c r="P1728" s="1" t="s">
        <v>2806</v>
      </c>
      <c r="Q1728" s="1" t="s">
        <v>2786</v>
      </c>
      <c r="R1728" s="1" t="s">
        <v>26</v>
      </c>
      <c r="S1728" s="1" t="s">
        <v>31</v>
      </c>
      <c r="T1728" s="5">
        <v>170737</v>
      </c>
      <c r="U1728" s="1" t="s">
        <v>25</v>
      </c>
      <c r="V1728" s="1" t="s">
        <v>144</v>
      </c>
      <c r="W1728" s="1" t="s">
        <v>25</v>
      </c>
      <c r="X1728" s="1" t="s">
        <v>25</v>
      </c>
      <c r="Y1728" s="1" t="s">
        <v>25</v>
      </c>
      <c r="Z1728" s="1" t="s">
        <v>25</v>
      </c>
      <c r="AA1728" s="1" t="s">
        <v>25</v>
      </c>
      <c r="AB1728" s="1" t="s">
        <v>25</v>
      </c>
      <c r="AC1728" s="1" t="s">
        <v>4392</v>
      </c>
      <c r="AD1728" s="2">
        <v>0</v>
      </c>
      <c r="AE1728" s="2">
        <v>0</v>
      </c>
      <c r="AF1728" s="2">
        <v>20620</v>
      </c>
      <c r="AG1728" s="2">
        <v>1031000</v>
      </c>
      <c r="AH1728" s="2">
        <v>2028738</v>
      </c>
      <c r="AI1728" s="2">
        <v>0</v>
      </c>
      <c r="AJ1728" s="2">
        <v>0</v>
      </c>
      <c r="AK1728" s="2">
        <v>0</v>
      </c>
      <c r="AL1728" s="25">
        <f>VLOOKUP(H1728,Tabla3[[#All],[Comuna]:[Codigo Comuna]],2,FALSE)</f>
        <v>6302</v>
      </c>
      <c r="AM1728" s="28">
        <f>VLOOKUP(AL1728,Poblacion!E$1:G$347,3,FALSE)</f>
        <v>15668</v>
      </c>
      <c r="AN1728" s="28">
        <f>VLOOKUP(AL1728,Tabla4[[#All],[Código Comuna]:[Población 2025 estimada]],3,FALSE)</f>
        <v>16189</v>
      </c>
      <c r="AO1728" s="26">
        <f>VLOOKUP(AL1728,Pobreza!B$1:E$346,4,FALSE)</f>
        <v>0.16352934642555719</v>
      </c>
    </row>
    <row r="1729" spans="1:41" ht="108" x14ac:dyDescent="0.25">
      <c r="A1729" s="5">
        <v>2104</v>
      </c>
      <c r="B1729" s="5" t="s">
        <v>2782</v>
      </c>
      <c r="C1729" s="5" t="s">
        <v>2782</v>
      </c>
      <c r="D1729" s="1" t="s">
        <v>2783</v>
      </c>
      <c r="E1729" s="1" t="s">
        <v>313</v>
      </c>
      <c r="F1729" s="1" t="s">
        <v>4914</v>
      </c>
      <c r="G1729" s="1" t="s">
        <v>320</v>
      </c>
      <c r="H1729" s="1" t="s">
        <v>3100</v>
      </c>
      <c r="I1729" s="5" t="s">
        <v>4911</v>
      </c>
      <c r="J1729" s="5">
        <v>205</v>
      </c>
      <c r="K1729" s="5" t="s">
        <v>20</v>
      </c>
      <c r="L1729" s="5" t="s">
        <v>30</v>
      </c>
      <c r="M1729" s="5">
        <v>56092</v>
      </c>
      <c r="N1729" s="5" t="s">
        <v>3098</v>
      </c>
      <c r="O1729" s="1" t="s">
        <v>3099</v>
      </c>
      <c r="P1729" s="1" t="s">
        <v>2786</v>
      </c>
      <c r="Q1729" s="1" t="s">
        <v>2786</v>
      </c>
      <c r="R1729" s="1" t="s">
        <v>26</v>
      </c>
      <c r="S1729" s="1" t="s">
        <v>31</v>
      </c>
      <c r="T1729" s="5">
        <v>175013</v>
      </c>
      <c r="U1729" s="1" t="s">
        <v>25</v>
      </c>
      <c r="V1729" s="1" t="s">
        <v>25</v>
      </c>
      <c r="W1729" s="1" t="s">
        <v>25</v>
      </c>
      <c r="X1729" s="1" t="s">
        <v>25</v>
      </c>
      <c r="Y1729" s="1" t="s">
        <v>25</v>
      </c>
      <c r="Z1729" s="1" t="s">
        <v>25</v>
      </c>
      <c r="AA1729" s="1" t="s">
        <v>86</v>
      </c>
      <c r="AB1729" s="1" t="s">
        <v>25</v>
      </c>
      <c r="AC1729" s="1" t="s">
        <v>4392</v>
      </c>
      <c r="AD1729" s="2">
        <v>0</v>
      </c>
      <c r="AE1729" s="2">
        <v>202209</v>
      </c>
      <c r="AF1729" s="2">
        <v>1804264</v>
      </c>
      <c r="AG1729" s="2">
        <v>0</v>
      </c>
      <c r="AH1729" s="2">
        <v>0</v>
      </c>
      <c r="AI1729" s="2">
        <v>0</v>
      </c>
      <c r="AJ1729" s="2">
        <v>0</v>
      </c>
      <c r="AK1729" s="2">
        <v>0</v>
      </c>
      <c r="AL1729" s="25">
        <f>VLOOKUP(H1729,Tabla3[[#All],[Comuna]:[Codigo Comuna]],2,FALSE)</f>
        <v>6104</v>
      </c>
      <c r="AM1729" s="28">
        <f>VLOOKUP(AL1729,Poblacion!E$1:G$347,3,FALSE)</f>
        <v>21373</v>
      </c>
      <c r="AN1729" s="28">
        <f>VLOOKUP(AL1729,Tabla4[[#All],[Código Comuna]:[Población 2025 estimada]],3,FALSE)</f>
        <v>22347</v>
      </c>
      <c r="AO1729" s="26">
        <f>VLOOKUP(AL1729,Pobreza!B$1:E$346,4,FALSE)</f>
        <v>0.1640428627989336</v>
      </c>
    </row>
    <row r="1730" spans="1:41" ht="36" x14ac:dyDescent="0.25">
      <c r="A1730" s="6"/>
      <c r="B1730" s="5" t="s">
        <v>2782</v>
      </c>
      <c r="C1730" s="5" t="s">
        <v>2782</v>
      </c>
      <c r="D1730" s="1" t="s">
        <v>2783</v>
      </c>
      <c r="E1730" s="1" t="s">
        <v>313</v>
      </c>
      <c r="F1730" s="1" t="s">
        <v>4914</v>
      </c>
      <c r="G1730" s="1" t="s">
        <v>1221</v>
      </c>
      <c r="H1730" s="1" t="s">
        <v>1241</v>
      </c>
      <c r="I1730" s="5" t="s">
        <v>4911</v>
      </c>
      <c r="J1730" s="6"/>
      <c r="K1730" s="5" t="s">
        <v>20</v>
      </c>
      <c r="L1730" s="5" t="s">
        <v>21</v>
      </c>
      <c r="M1730" s="5">
        <v>57304</v>
      </c>
      <c r="N1730" s="5" t="s">
        <v>3101</v>
      </c>
      <c r="O1730" s="1" t="s">
        <v>3102</v>
      </c>
      <c r="P1730" s="1" t="s">
        <v>2786</v>
      </c>
      <c r="Q1730" s="1" t="s">
        <v>25</v>
      </c>
      <c r="R1730" s="1" t="s">
        <v>26</v>
      </c>
      <c r="S1730" s="1" t="s">
        <v>27</v>
      </c>
      <c r="T1730" s="5">
        <v>182310</v>
      </c>
      <c r="U1730" s="1" t="s">
        <v>25</v>
      </c>
      <c r="V1730" s="1" t="s">
        <v>25</v>
      </c>
      <c r="W1730" s="1" t="s">
        <v>25</v>
      </c>
      <c r="X1730" s="1" t="s">
        <v>25</v>
      </c>
      <c r="Y1730" s="1" t="s">
        <v>25</v>
      </c>
      <c r="Z1730" s="1" t="s">
        <v>25</v>
      </c>
      <c r="AA1730" s="1" t="s">
        <v>25</v>
      </c>
      <c r="AB1730" s="1" t="s">
        <v>25</v>
      </c>
      <c r="AC1730" s="1" t="s">
        <v>4392</v>
      </c>
      <c r="AD1730" s="2">
        <v>0</v>
      </c>
      <c r="AE1730" s="2">
        <v>4500</v>
      </c>
      <c r="AF1730" s="2">
        <v>12010</v>
      </c>
      <c r="AG1730" s="2">
        <v>0</v>
      </c>
      <c r="AH1730" s="2">
        <v>74748</v>
      </c>
      <c r="AI1730" s="2">
        <v>0</v>
      </c>
      <c r="AJ1730" s="2">
        <v>0</v>
      </c>
      <c r="AK1730" s="2">
        <v>0</v>
      </c>
      <c r="AL1730" s="25">
        <f>VLOOKUP(H1730,Tabla3[[#All],[Comuna]:[Codigo Comuna]],2,FALSE)</f>
        <v>6206</v>
      </c>
      <c r="AM1730" s="28">
        <f>VLOOKUP(AL1730,Poblacion!E$1:G$347,3,FALSE)</f>
        <v>7228</v>
      </c>
      <c r="AN1730" s="28">
        <f>VLOOKUP(AL1730,Tabla4[[#All],[Código Comuna]:[Población 2025 estimada]],3,FALSE)</f>
        <v>6235</v>
      </c>
      <c r="AO1730" s="26">
        <f>VLOOKUP(AL1730,Pobreza!B$1:E$346,4,FALSE)</f>
        <v>0.21195161989704769</v>
      </c>
    </row>
    <row r="1731" spans="1:41" ht="36" x14ac:dyDescent="0.25">
      <c r="A1731" s="6"/>
      <c r="B1731" s="5" t="s">
        <v>2782</v>
      </c>
      <c r="C1731" s="5" t="s">
        <v>2782</v>
      </c>
      <c r="D1731" s="1" t="s">
        <v>2783</v>
      </c>
      <c r="E1731" s="1" t="s">
        <v>313</v>
      </c>
      <c r="F1731" s="1" t="s">
        <v>4914</v>
      </c>
      <c r="G1731" s="1" t="s">
        <v>1221</v>
      </c>
      <c r="H1731" s="1" t="s">
        <v>1241</v>
      </c>
      <c r="I1731" s="5" t="s">
        <v>4911</v>
      </c>
      <c r="J1731" s="6"/>
      <c r="K1731" s="5" t="s">
        <v>20</v>
      </c>
      <c r="L1731" s="5" t="s">
        <v>30</v>
      </c>
      <c r="M1731" s="5">
        <v>57304</v>
      </c>
      <c r="N1731" s="5" t="s">
        <v>3101</v>
      </c>
      <c r="O1731" s="1" t="s">
        <v>3102</v>
      </c>
      <c r="P1731" s="1" t="s">
        <v>2786</v>
      </c>
      <c r="Q1731" s="1" t="s">
        <v>25</v>
      </c>
      <c r="R1731" s="1" t="s">
        <v>26</v>
      </c>
      <c r="S1731" s="1" t="s">
        <v>31</v>
      </c>
      <c r="T1731" s="5">
        <v>178468</v>
      </c>
      <c r="U1731" s="1" t="s">
        <v>25</v>
      </c>
      <c r="V1731" s="1" t="s">
        <v>25</v>
      </c>
      <c r="W1731" s="1" t="s">
        <v>25</v>
      </c>
      <c r="X1731" s="1" t="s">
        <v>25</v>
      </c>
      <c r="Y1731" s="1" t="s">
        <v>25</v>
      </c>
      <c r="Z1731" s="1" t="s">
        <v>25</v>
      </c>
      <c r="AA1731" s="1" t="s">
        <v>25</v>
      </c>
      <c r="AB1731" s="1" t="s">
        <v>25</v>
      </c>
      <c r="AC1731" s="1" t="s">
        <v>4392</v>
      </c>
      <c r="AD1731" s="2">
        <v>0</v>
      </c>
      <c r="AE1731" s="2">
        <v>63807.826999999997</v>
      </c>
      <c r="AF1731" s="2">
        <v>113835</v>
      </c>
      <c r="AG1731" s="2">
        <v>0</v>
      </c>
      <c r="AH1731" s="2">
        <v>515500</v>
      </c>
      <c r="AI1731" s="2">
        <v>0</v>
      </c>
      <c r="AJ1731" s="2">
        <v>0</v>
      </c>
      <c r="AK1731" s="2">
        <v>0</v>
      </c>
      <c r="AL1731" s="25">
        <f>VLOOKUP(H1731,Tabla3[[#All],[Comuna]:[Codigo Comuna]],2,FALSE)</f>
        <v>6206</v>
      </c>
      <c r="AM1731" s="28">
        <f>VLOOKUP(AL1731,Poblacion!E$1:G$347,3,FALSE)</f>
        <v>7228</v>
      </c>
      <c r="AN1731" s="28">
        <f>VLOOKUP(AL1731,Tabla4[[#All],[Código Comuna]:[Población 2025 estimada]],3,FALSE)</f>
        <v>6235</v>
      </c>
      <c r="AO1731" s="26">
        <f>VLOOKUP(AL1731,Pobreza!B$1:E$346,4,FALSE)</f>
        <v>0.21195161989704769</v>
      </c>
    </row>
    <row r="1732" spans="1:41" ht="108" x14ac:dyDescent="0.25">
      <c r="A1732" s="5">
        <v>2105</v>
      </c>
      <c r="B1732" s="5" t="s">
        <v>2782</v>
      </c>
      <c r="C1732" s="5" t="s">
        <v>2782</v>
      </c>
      <c r="D1732" s="1" t="s">
        <v>2783</v>
      </c>
      <c r="E1732" s="1" t="s">
        <v>313</v>
      </c>
      <c r="F1732" s="1" t="s">
        <v>4914</v>
      </c>
      <c r="G1732" s="1" t="s">
        <v>338</v>
      </c>
      <c r="H1732" s="1" t="s">
        <v>3095</v>
      </c>
      <c r="I1732" s="5" t="s">
        <v>4911</v>
      </c>
      <c r="J1732" s="5">
        <v>211</v>
      </c>
      <c r="K1732" s="5" t="s">
        <v>20</v>
      </c>
      <c r="L1732" s="5" t="s">
        <v>30</v>
      </c>
      <c r="M1732" s="5">
        <v>58255</v>
      </c>
      <c r="N1732" s="5" t="s">
        <v>3103</v>
      </c>
      <c r="O1732" s="1" t="s">
        <v>3104</v>
      </c>
      <c r="P1732" s="1" t="s">
        <v>2792</v>
      </c>
      <c r="Q1732" s="1" t="s">
        <v>2786</v>
      </c>
      <c r="R1732" s="1" t="s">
        <v>26</v>
      </c>
      <c r="S1732" s="1" t="s">
        <v>31</v>
      </c>
      <c r="T1732" s="5">
        <v>180438</v>
      </c>
      <c r="U1732" s="1" t="s">
        <v>25</v>
      </c>
      <c r="V1732" s="1" t="s">
        <v>25</v>
      </c>
      <c r="W1732" s="1" t="s">
        <v>25</v>
      </c>
      <c r="X1732" s="1" t="s">
        <v>25</v>
      </c>
      <c r="Y1732" s="1" t="s">
        <v>25</v>
      </c>
      <c r="Z1732" s="1" t="s">
        <v>25</v>
      </c>
      <c r="AA1732" s="1" t="s">
        <v>25</v>
      </c>
      <c r="AB1732" s="1" t="s">
        <v>25</v>
      </c>
      <c r="AC1732" s="1" t="s">
        <v>4392</v>
      </c>
      <c r="AD1732" s="2">
        <v>0</v>
      </c>
      <c r="AE1732" s="2">
        <v>10</v>
      </c>
      <c r="AF1732" s="2">
        <v>1031000</v>
      </c>
      <c r="AG1732" s="2">
        <v>0</v>
      </c>
      <c r="AH1732" s="2">
        <v>29899</v>
      </c>
      <c r="AI1732" s="2">
        <v>0</v>
      </c>
      <c r="AJ1732" s="2">
        <v>0</v>
      </c>
      <c r="AK1732" s="2">
        <v>0</v>
      </c>
      <c r="AL1732" s="25">
        <f>VLOOKUP(H1732,Tabla3[[#All],[Comuna]:[Codigo Comuna]],2,FALSE)</f>
        <v>6307</v>
      </c>
      <c r="AM1732" s="28">
        <f>VLOOKUP(AL1732,Poblacion!E$1:G$347,3,FALSE)</f>
        <v>12493</v>
      </c>
      <c r="AN1732" s="28">
        <f>VLOOKUP(AL1732,Tabla4[[#All],[Código Comuna]:[Población 2025 estimada]],3,FALSE)</f>
        <v>12249</v>
      </c>
      <c r="AO1732" s="26">
        <f>VLOOKUP(AL1732,Pobreza!B$1:E$346,4,FALSE)</f>
        <v>0.15786899585818129</v>
      </c>
    </row>
    <row r="1733" spans="1:41" ht="108" x14ac:dyDescent="0.25">
      <c r="A1733" s="5">
        <v>2106</v>
      </c>
      <c r="B1733" s="5" t="s">
        <v>2782</v>
      </c>
      <c r="C1733" s="5" t="s">
        <v>2782</v>
      </c>
      <c r="D1733" s="1" t="s">
        <v>2783</v>
      </c>
      <c r="E1733" s="1" t="s">
        <v>313</v>
      </c>
      <c r="F1733" s="1" t="s">
        <v>4914</v>
      </c>
      <c r="G1733" s="1" t="s">
        <v>1221</v>
      </c>
      <c r="H1733" s="1" t="s">
        <v>3107</v>
      </c>
      <c r="I1733" s="5" t="s">
        <v>4911</v>
      </c>
      <c r="J1733" s="5">
        <v>203</v>
      </c>
      <c r="K1733" s="5" t="s">
        <v>20</v>
      </c>
      <c r="L1733" s="5" t="s">
        <v>30</v>
      </c>
      <c r="M1733" s="5">
        <v>57824</v>
      </c>
      <c r="N1733" s="5" t="s">
        <v>3105</v>
      </c>
      <c r="O1733" s="1" t="s">
        <v>3106</v>
      </c>
      <c r="P1733" s="1" t="s">
        <v>2786</v>
      </c>
      <c r="Q1733" s="1" t="s">
        <v>2786</v>
      </c>
      <c r="R1733" s="1" t="s">
        <v>26</v>
      </c>
      <c r="S1733" s="1" t="s">
        <v>31</v>
      </c>
      <c r="T1733" s="5">
        <v>179499</v>
      </c>
      <c r="U1733" s="1" t="s">
        <v>25</v>
      </c>
      <c r="V1733" s="1" t="s">
        <v>25</v>
      </c>
      <c r="W1733" s="1" t="s">
        <v>25</v>
      </c>
      <c r="X1733" s="1" t="s">
        <v>25</v>
      </c>
      <c r="Y1733" s="1" t="s">
        <v>25</v>
      </c>
      <c r="Z1733" s="1" t="s">
        <v>25</v>
      </c>
      <c r="AA1733" s="1" t="s">
        <v>25</v>
      </c>
      <c r="AB1733" s="1" t="s">
        <v>25</v>
      </c>
      <c r="AC1733" s="1" t="s">
        <v>4392</v>
      </c>
      <c r="AD1733" s="2">
        <v>0</v>
      </c>
      <c r="AE1733" s="2">
        <v>50000</v>
      </c>
      <c r="AF1733" s="2">
        <v>2989900</v>
      </c>
      <c r="AG1733" s="2">
        <v>0</v>
      </c>
      <c r="AH1733" s="2">
        <v>206200</v>
      </c>
      <c r="AI1733" s="2">
        <v>0</v>
      </c>
      <c r="AJ1733" s="2">
        <v>0</v>
      </c>
      <c r="AK1733" s="2">
        <v>0</v>
      </c>
      <c r="AL1733" s="25">
        <f>VLOOKUP(H1733,Tabla3[[#All],[Comuna]:[Codigo Comuna]],2,FALSE)</f>
        <v>6203</v>
      </c>
      <c r="AM1733" s="28">
        <f>VLOOKUP(AL1733,Poblacion!E$1:G$347,3,FALSE)</f>
        <v>8852</v>
      </c>
      <c r="AN1733" s="28">
        <f>VLOOKUP(AL1733,Tabla4[[#All],[Código Comuna]:[Población 2025 estimada]],3,FALSE)</f>
        <v>6989</v>
      </c>
      <c r="AO1733" s="26">
        <f>VLOOKUP(AL1733,Pobreza!B$1:E$346,4,FALSE)</f>
        <v>0.27848904556727389</v>
      </c>
    </row>
    <row r="1734" spans="1:41" ht="108" x14ac:dyDescent="0.25">
      <c r="A1734" s="5">
        <v>2108</v>
      </c>
      <c r="B1734" s="5" t="s">
        <v>2782</v>
      </c>
      <c r="C1734" s="5" t="s">
        <v>2782</v>
      </c>
      <c r="D1734" s="1" t="s">
        <v>2783</v>
      </c>
      <c r="E1734" s="1" t="s">
        <v>313</v>
      </c>
      <c r="F1734" s="1" t="s">
        <v>4914</v>
      </c>
      <c r="G1734" s="1" t="s">
        <v>1221</v>
      </c>
      <c r="H1734" s="1" t="s">
        <v>2474</v>
      </c>
      <c r="I1734" s="5" t="s">
        <v>4912</v>
      </c>
      <c r="J1734" s="5">
        <v>219</v>
      </c>
      <c r="K1734" s="5" t="s">
        <v>20</v>
      </c>
      <c r="L1734" s="5" t="s">
        <v>21</v>
      </c>
      <c r="M1734" s="5">
        <v>57305</v>
      </c>
      <c r="N1734" s="5" t="s">
        <v>3108</v>
      </c>
      <c r="O1734" s="1" t="s">
        <v>3109</v>
      </c>
      <c r="P1734" s="1" t="s">
        <v>2786</v>
      </c>
      <c r="Q1734" s="1" t="s">
        <v>2786</v>
      </c>
      <c r="R1734" s="1" t="s">
        <v>26</v>
      </c>
      <c r="S1734" s="1" t="s">
        <v>27</v>
      </c>
      <c r="T1734" s="5">
        <v>178551</v>
      </c>
      <c r="U1734" s="1" t="s">
        <v>25</v>
      </c>
      <c r="V1734" s="1" t="s">
        <v>25</v>
      </c>
      <c r="W1734" s="1" t="s">
        <v>25</v>
      </c>
      <c r="X1734" s="1" t="s">
        <v>25</v>
      </c>
      <c r="Y1734" s="1" t="s">
        <v>25</v>
      </c>
      <c r="Z1734" s="1" t="s">
        <v>25</v>
      </c>
      <c r="AA1734" s="1" t="s">
        <v>86</v>
      </c>
      <c r="AB1734" s="1" t="s">
        <v>25</v>
      </c>
      <c r="AC1734" s="1" t="s">
        <v>4392</v>
      </c>
      <c r="AD1734" s="2">
        <v>0</v>
      </c>
      <c r="AE1734" s="2">
        <v>0</v>
      </c>
      <c r="AF1734" s="2">
        <v>15465</v>
      </c>
      <c r="AG1734" s="2">
        <v>103100</v>
      </c>
      <c r="AH1734" s="2">
        <v>37374</v>
      </c>
      <c r="AI1734" s="2">
        <v>0</v>
      </c>
      <c r="AJ1734" s="2">
        <v>0</v>
      </c>
      <c r="AK1734" s="2">
        <v>0</v>
      </c>
      <c r="AL1734" s="25">
        <f>VLOOKUP(H1734,Tabla3[[#All],[Comuna]:[Codigo Comuna]],2,FALSE)</f>
        <v>6205</v>
      </c>
      <c r="AM1734" s="28">
        <f>VLOOKUP(AL1734,Poblacion!E$1:G$347,3,FALSE)</f>
        <v>8885</v>
      </c>
      <c r="AN1734" s="28">
        <f>VLOOKUP(AL1734,Tabla4[[#All],[Código Comuna]:[Población 2025 estimada]],3,FALSE)</f>
        <v>7188</v>
      </c>
      <c r="AO1734" s="26">
        <f>VLOOKUP(AL1734,Pobreza!B$1:E$346,4,FALSE)</f>
        <v>0.20648290043790321</v>
      </c>
    </row>
    <row r="1735" spans="1:41" ht="108" x14ac:dyDescent="0.25">
      <c r="A1735" s="5">
        <v>2107</v>
      </c>
      <c r="B1735" s="5" t="s">
        <v>2782</v>
      </c>
      <c r="C1735" s="5" t="s">
        <v>2782</v>
      </c>
      <c r="D1735" s="1" t="s">
        <v>2783</v>
      </c>
      <c r="E1735" s="1" t="s">
        <v>313</v>
      </c>
      <c r="F1735" s="1" t="s">
        <v>4914</v>
      </c>
      <c r="G1735" s="1" t="s">
        <v>1221</v>
      </c>
      <c r="H1735" s="1" t="s">
        <v>2474</v>
      </c>
      <c r="I1735" s="5" t="s">
        <v>4912</v>
      </c>
      <c r="J1735" s="5">
        <v>219</v>
      </c>
      <c r="K1735" s="5" t="s">
        <v>20</v>
      </c>
      <c r="L1735" s="5" t="s">
        <v>30</v>
      </c>
      <c r="M1735" s="5">
        <v>57305</v>
      </c>
      <c r="N1735" s="5" t="s">
        <v>3108</v>
      </c>
      <c r="O1735" s="1" t="s">
        <v>3109</v>
      </c>
      <c r="P1735" s="1" t="s">
        <v>2786</v>
      </c>
      <c r="Q1735" s="1" t="s">
        <v>2786</v>
      </c>
      <c r="R1735" s="1" t="s">
        <v>26</v>
      </c>
      <c r="S1735" s="1" t="s">
        <v>31</v>
      </c>
      <c r="T1735" s="5">
        <v>178470</v>
      </c>
      <c r="U1735" s="1" t="s">
        <v>25</v>
      </c>
      <c r="V1735" s="1" t="s">
        <v>25</v>
      </c>
      <c r="W1735" s="1" t="s">
        <v>25</v>
      </c>
      <c r="X1735" s="1" t="s">
        <v>25</v>
      </c>
      <c r="Y1735" s="1" t="s">
        <v>25</v>
      </c>
      <c r="Z1735" s="1" t="s">
        <v>25</v>
      </c>
      <c r="AA1735" s="1" t="s">
        <v>86</v>
      </c>
      <c r="AB1735" s="1" t="s">
        <v>25</v>
      </c>
      <c r="AC1735" s="1" t="s">
        <v>4392</v>
      </c>
      <c r="AD1735" s="2">
        <v>0</v>
      </c>
      <c r="AE1735" s="2">
        <v>0</v>
      </c>
      <c r="AF1735" s="2">
        <v>20620</v>
      </c>
      <c r="AG1735" s="2">
        <v>186664</v>
      </c>
      <c r="AH1735" s="2">
        <v>257750</v>
      </c>
      <c r="AI1735" s="2">
        <v>0</v>
      </c>
      <c r="AJ1735" s="2">
        <v>0</v>
      </c>
      <c r="AK1735" s="2">
        <v>0</v>
      </c>
      <c r="AL1735" s="25">
        <f>VLOOKUP(H1735,Tabla3[[#All],[Comuna]:[Codigo Comuna]],2,FALSE)</f>
        <v>6205</v>
      </c>
      <c r="AM1735" s="28">
        <f>VLOOKUP(AL1735,Poblacion!E$1:G$347,3,FALSE)</f>
        <v>8885</v>
      </c>
      <c r="AN1735" s="28">
        <f>VLOOKUP(AL1735,Tabla4[[#All],[Código Comuna]:[Población 2025 estimada]],3,FALSE)</f>
        <v>7188</v>
      </c>
      <c r="AO1735" s="26">
        <f>VLOOKUP(AL1735,Pobreza!B$1:E$346,4,FALSE)</f>
        <v>0.20648290043790321</v>
      </c>
    </row>
    <row r="1736" spans="1:41" ht="108" x14ac:dyDescent="0.25">
      <c r="A1736" s="5">
        <v>2109</v>
      </c>
      <c r="B1736" s="5" t="s">
        <v>2782</v>
      </c>
      <c r="C1736" s="5" t="s">
        <v>2782</v>
      </c>
      <c r="D1736" s="1" t="s">
        <v>2783</v>
      </c>
      <c r="E1736" s="1" t="s">
        <v>313</v>
      </c>
      <c r="F1736" s="1" t="s">
        <v>4914</v>
      </c>
      <c r="G1736" s="1" t="s">
        <v>1221</v>
      </c>
      <c r="H1736" s="1" t="s">
        <v>1271</v>
      </c>
      <c r="I1736" s="5" t="s">
        <v>4911</v>
      </c>
      <c r="J1736" s="5">
        <v>209</v>
      </c>
      <c r="K1736" s="5" t="s">
        <v>20</v>
      </c>
      <c r="L1736" s="5" t="s">
        <v>30</v>
      </c>
      <c r="M1736" s="5">
        <v>58256</v>
      </c>
      <c r="N1736" s="5" t="s">
        <v>3110</v>
      </c>
      <c r="O1736" s="1" t="s">
        <v>3111</v>
      </c>
      <c r="P1736" s="1" t="s">
        <v>2792</v>
      </c>
      <c r="Q1736" s="1" t="s">
        <v>2786</v>
      </c>
      <c r="R1736" s="1" t="s">
        <v>26</v>
      </c>
      <c r="S1736" s="1" t="s">
        <v>31</v>
      </c>
      <c r="T1736" s="5">
        <v>180439</v>
      </c>
      <c r="U1736" s="1" t="s">
        <v>25</v>
      </c>
      <c r="V1736" s="1" t="s">
        <v>25</v>
      </c>
      <c r="W1736" s="1" t="s">
        <v>25</v>
      </c>
      <c r="X1736" s="1" t="s">
        <v>25</v>
      </c>
      <c r="Y1736" s="1" t="s">
        <v>25</v>
      </c>
      <c r="Z1736" s="1" t="s">
        <v>25</v>
      </c>
      <c r="AA1736" s="1" t="s">
        <v>25</v>
      </c>
      <c r="AB1736" s="1" t="s">
        <v>25</v>
      </c>
      <c r="AC1736" s="1" t="s">
        <v>4392</v>
      </c>
      <c r="AD1736" s="2">
        <v>0</v>
      </c>
      <c r="AE1736" s="2">
        <v>10</v>
      </c>
      <c r="AF1736" s="2">
        <v>2109313</v>
      </c>
      <c r="AG1736" s="2">
        <v>0</v>
      </c>
      <c r="AH1736" s="2">
        <v>37374</v>
      </c>
      <c r="AI1736" s="2">
        <v>0</v>
      </c>
      <c r="AJ1736" s="2">
        <v>0</v>
      </c>
      <c r="AK1736" s="2">
        <v>0</v>
      </c>
      <c r="AL1736" s="25">
        <f>VLOOKUP(H1736,Tabla3[[#All],[Comuna]:[Codigo Comuna]],2,FALSE)</f>
        <v>6204</v>
      </c>
      <c r="AM1736" s="28">
        <f>VLOOKUP(AL1736,Poblacion!E$1:G$347,3,FALSE)</f>
        <v>8715</v>
      </c>
      <c r="AN1736" s="28">
        <f>VLOOKUP(AL1736,Tabla4[[#All],[Código Comuna]:[Población 2025 estimada]],3,FALSE)</f>
        <v>7730</v>
      </c>
      <c r="AO1736" s="26">
        <f>VLOOKUP(AL1736,Pobreza!B$1:E$346,4,FALSE)</f>
        <v>0.1672746329487706</v>
      </c>
    </row>
    <row r="1737" spans="1:41" ht="36" x14ac:dyDescent="0.25">
      <c r="A1737" s="5">
        <v>2110</v>
      </c>
      <c r="B1737" s="5" t="s">
        <v>2782</v>
      </c>
      <c r="C1737" s="5" t="s">
        <v>2782</v>
      </c>
      <c r="D1737" s="1" t="s">
        <v>2783</v>
      </c>
      <c r="E1737" s="1" t="s">
        <v>313</v>
      </c>
      <c r="F1737" s="1" t="s">
        <v>4914</v>
      </c>
      <c r="G1737" s="1" t="s">
        <v>1221</v>
      </c>
      <c r="H1737" s="1" t="s">
        <v>3114</v>
      </c>
      <c r="I1737" s="5" t="s">
        <v>4911</v>
      </c>
      <c r="J1737" s="5">
        <v>228</v>
      </c>
      <c r="K1737" s="5" t="s">
        <v>20</v>
      </c>
      <c r="L1737" s="5" t="s">
        <v>21</v>
      </c>
      <c r="M1737" s="5">
        <v>56353</v>
      </c>
      <c r="N1737" s="5" t="s">
        <v>3112</v>
      </c>
      <c r="O1737" s="1" t="s">
        <v>3113</v>
      </c>
      <c r="P1737" s="1" t="s">
        <v>2786</v>
      </c>
      <c r="Q1737" s="1" t="s">
        <v>2798</v>
      </c>
      <c r="R1737" s="1" t="s">
        <v>89</v>
      </c>
      <c r="S1737" s="1" t="s">
        <v>106</v>
      </c>
      <c r="T1737" s="5">
        <v>176076</v>
      </c>
      <c r="U1737" s="1" t="s">
        <v>2789</v>
      </c>
      <c r="V1737" s="1" t="s">
        <v>25</v>
      </c>
      <c r="W1737" s="1" t="s">
        <v>25</v>
      </c>
      <c r="X1737" s="1" t="s">
        <v>25</v>
      </c>
      <c r="Y1737" s="1" t="s">
        <v>25</v>
      </c>
      <c r="Z1737" s="1" t="s">
        <v>25</v>
      </c>
      <c r="AA1737" s="1" t="s">
        <v>25</v>
      </c>
      <c r="AB1737" s="1" t="s">
        <v>25</v>
      </c>
      <c r="AC1737" s="1" t="s">
        <v>4392</v>
      </c>
      <c r="AD1737" s="2">
        <v>0</v>
      </c>
      <c r="AE1737" s="2">
        <v>13780</v>
      </c>
      <c r="AF1737" s="2">
        <v>51911</v>
      </c>
      <c r="AG1737" s="2">
        <v>0</v>
      </c>
      <c r="AH1737" s="2">
        <v>257750</v>
      </c>
      <c r="AI1737" s="2">
        <v>0</v>
      </c>
      <c r="AJ1737" s="2">
        <v>0</v>
      </c>
      <c r="AK1737" s="2">
        <v>0</v>
      </c>
      <c r="AL1737" s="25">
        <f>VLOOKUP(H1737,Tabla3[[#All],[Comuna]:[Codigo Comuna]],2,FALSE)</f>
        <v>6202</v>
      </c>
      <c r="AM1737" s="28">
        <f>VLOOKUP(AL1737,Poblacion!E$1:G$347,3,FALSE)</f>
        <v>4609</v>
      </c>
      <c r="AN1737" s="28">
        <f>VLOOKUP(AL1737,Tabla4[[#All],[Código Comuna]:[Población 2025 estimada]],3,FALSE)</f>
        <v>3092</v>
      </c>
      <c r="AO1737" s="26">
        <f>VLOOKUP(AL1737,Pobreza!B$1:E$346,4,FALSE)</f>
        <v>0.1589648691103269</v>
      </c>
    </row>
    <row r="1738" spans="1:41" ht="24" x14ac:dyDescent="0.25">
      <c r="A1738" s="5">
        <v>2112</v>
      </c>
      <c r="B1738" s="5" t="s">
        <v>2782</v>
      </c>
      <c r="C1738" s="5" t="s">
        <v>2782</v>
      </c>
      <c r="D1738" s="1" t="s">
        <v>2783</v>
      </c>
      <c r="E1738" s="1" t="s">
        <v>313</v>
      </c>
      <c r="F1738" s="1" t="s">
        <v>4914</v>
      </c>
      <c r="G1738" s="1" t="s">
        <v>320</v>
      </c>
      <c r="H1738" s="1" t="s">
        <v>3117</v>
      </c>
      <c r="I1738" s="5" t="s">
        <v>4911</v>
      </c>
      <c r="J1738" s="5">
        <v>218</v>
      </c>
      <c r="K1738" s="5" t="s">
        <v>20</v>
      </c>
      <c r="L1738" s="5" t="s">
        <v>30</v>
      </c>
      <c r="M1738" s="5">
        <v>57835</v>
      </c>
      <c r="N1738" s="5" t="s">
        <v>3115</v>
      </c>
      <c r="O1738" s="1" t="s">
        <v>3116</v>
      </c>
      <c r="P1738" s="1" t="s">
        <v>2809</v>
      </c>
      <c r="Q1738" s="1" t="s">
        <v>2798</v>
      </c>
      <c r="R1738" s="1" t="s">
        <v>26</v>
      </c>
      <c r="S1738" s="1" t="s">
        <v>31</v>
      </c>
      <c r="T1738" s="5">
        <v>179571</v>
      </c>
      <c r="U1738" s="1" t="s">
        <v>25</v>
      </c>
      <c r="V1738" s="1" t="s">
        <v>25</v>
      </c>
      <c r="W1738" s="1" t="s">
        <v>25</v>
      </c>
      <c r="X1738" s="1" t="s">
        <v>25</v>
      </c>
      <c r="Y1738" s="1" t="s">
        <v>25</v>
      </c>
      <c r="Z1738" s="1" t="s">
        <v>25</v>
      </c>
      <c r="AA1738" s="1" t="s">
        <v>25</v>
      </c>
      <c r="AB1738" s="1" t="s">
        <v>25</v>
      </c>
      <c r="AC1738" s="1" t="s">
        <v>4392</v>
      </c>
      <c r="AD1738" s="2">
        <v>0</v>
      </c>
      <c r="AE1738" s="2">
        <v>100000</v>
      </c>
      <c r="AF1738" s="2">
        <v>718696</v>
      </c>
      <c r="AG1738" s="2">
        <v>0</v>
      </c>
      <c r="AH1738" s="2">
        <v>257750</v>
      </c>
      <c r="AI1738" s="2">
        <v>0</v>
      </c>
      <c r="AJ1738" s="2">
        <v>0</v>
      </c>
      <c r="AK1738" s="2">
        <v>0</v>
      </c>
      <c r="AL1738" s="25">
        <f>VLOOKUP(H1738,Tabla3[[#All],[Comuna]:[Codigo Comuna]],2,FALSE)</f>
        <v>6107</v>
      </c>
      <c r="AM1738" s="28">
        <f>VLOOKUP(AL1738,Poblacion!E$1:G$347,3,FALSE)</f>
        <v>27554</v>
      </c>
      <c r="AN1738" s="28">
        <f>VLOOKUP(AL1738,Tabla4[[#All],[Código Comuna]:[Población 2025 estimada]],3,FALSE)</f>
        <v>27972</v>
      </c>
      <c r="AO1738" s="26">
        <f>VLOOKUP(AL1738,Pobreza!B$1:E$346,4,FALSE)</f>
        <v>0.1647209003832161</v>
      </c>
    </row>
    <row r="1739" spans="1:41" ht="108" x14ac:dyDescent="0.25">
      <c r="A1739" s="5">
        <v>2113</v>
      </c>
      <c r="B1739" s="5" t="s">
        <v>2782</v>
      </c>
      <c r="C1739" s="5" t="s">
        <v>2782</v>
      </c>
      <c r="D1739" s="1" t="s">
        <v>2783</v>
      </c>
      <c r="E1739" s="1" t="s">
        <v>313</v>
      </c>
      <c r="F1739" s="1" t="s">
        <v>4914</v>
      </c>
      <c r="G1739" s="1" t="s">
        <v>1221</v>
      </c>
      <c r="H1739" s="1" t="s">
        <v>1271</v>
      </c>
      <c r="I1739" s="5" t="s">
        <v>4911</v>
      </c>
      <c r="J1739" s="5">
        <v>202</v>
      </c>
      <c r="K1739" s="5" t="s">
        <v>20</v>
      </c>
      <c r="L1739" s="5" t="s">
        <v>30</v>
      </c>
      <c r="M1739" s="5">
        <v>57862</v>
      </c>
      <c r="N1739" s="5" t="s">
        <v>3118</v>
      </c>
      <c r="O1739" s="1" t="s">
        <v>3119</v>
      </c>
      <c r="P1739" s="1" t="s">
        <v>2786</v>
      </c>
      <c r="Q1739" s="1" t="s">
        <v>2786</v>
      </c>
      <c r="R1739" s="1" t="s">
        <v>26</v>
      </c>
      <c r="S1739" s="1" t="s">
        <v>31</v>
      </c>
      <c r="T1739" s="5">
        <v>179672</v>
      </c>
      <c r="U1739" s="1" t="s">
        <v>25</v>
      </c>
      <c r="V1739" s="1" t="s">
        <v>25</v>
      </c>
      <c r="W1739" s="1" t="s">
        <v>25</v>
      </c>
      <c r="X1739" s="1" t="s">
        <v>25</v>
      </c>
      <c r="Y1739" s="1" t="s">
        <v>25</v>
      </c>
      <c r="Z1739" s="1" t="s">
        <v>25</v>
      </c>
      <c r="AA1739" s="1" t="s">
        <v>25</v>
      </c>
      <c r="AB1739" s="1" t="s">
        <v>25</v>
      </c>
      <c r="AC1739" s="1" t="s">
        <v>4392</v>
      </c>
      <c r="AD1739" s="2">
        <v>0</v>
      </c>
      <c r="AE1739" s="2">
        <v>108702</v>
      </c>
      <c r="AF1739" s="2">
        <v>3585160</v>
      </c>
      <c r="AG1739" s="2">
        <v>0</v>
      </c>
      <c r="AH1739" s="2">
        <v>52323</v>
      </c>
      <c r="AI1739" s="2">
        <v>0</v>
      </c>
      <c r="AJ1739" s="2">
        <v>0</v>
      </c>
      <c r="AK1739" s="2">
        <v>0</v>
      </c>
      <c r="AL1739" s="25">
        <f>VLOOKUP(H1739,Tabla3[[#All],[Comuna]:[Codigo Comuna]],2,FALSE)</f>
        <v>6204</v>
      </c>
      <c r="AM1739" s="28">
        <f>VLOOKUP(AL1739,Poblacion!E$1:G$347,3,FALSE)</f>
        <v>8715</v>
      </c>
      <c r="AN1739" s="28">
        <f>VLOOKUP(AL1739,Tabla4[[#All],[Código Comuna]:[Población 2025 estimada]],3,FALSE)</f>
        <v>7730</v>
      </c>
      <c r="AO1739" s="26">
        <f>VLOOKUP(AL1739,Pobreza!B$1:E$346,4,FALSE)</f>
        <v>0.1672746329487706</v>
      </c>
    </row>
    <row r="1740" spans="1:41" ht="108" x14ac:dyDescent="0.25">
      <c r="A1740" s="5">
        <v>2114</v>
      </c>
      <c r="B1740" s="5" t="s">
        <v>2782</v>
      </c>
      <c r="C1740" s="5" t="s">
        <v>2782</v>
      </c>
      <c r="D1740" s="1" t="s">
        <v>2783</v>
      </c>
      <c r="E1740" s="1" t="s">
        <v>313</v>
      </c>
      <c r="F1740" s="1" t="s">
        <v>4914</v>
      </c>
      <c r="G1740" s="1" t="s">
        <v>338</v>
      </c>
      <c r="H1740" s="1" t="s">
        <v>1234</v>
      </c>
      <c r="I1740" s="5" t="s">
        <v>4911</v>
      </c>
      <c r="J1740" s="5">
        <v>230</v>
      </c>
      <c r="K1740" s="5" t="s">
        <v>20</v>
      </c>
      <c r="L1740" s="5" t="s">
        <v>30</v>
      </c>
      <c r="M1740" s="5">
        <v>57932</v>
      </c>
      <c r="N1740" s="5" t="s">
        <v>3120</v>
      </c>
      <c r="O1740" s="1" t="s">
        <v>3121</v>
      </c>
      <c r="P1740" s="1" t="s">
        <v>2806</v>
      </c>
      <c r="Q1740" s="1" t="s">
        <v>2786</v>
      </c>
      <c r="R1740" s="1" t="s">
        <v>26</v>
      </c>
      <c r="S1740" s="1" t="s">
        <v>31</v>
      </c>
      <c r="T1740" s="5">
        <v>180241</v>
      </c>
      <c r="U1740" s="1" t="s">
        <v>25</v>
      </c>
      <c r="V1740" s="1" t="s">
        <v>25</v>
      </c>
      <c r="W1740" s="1" t="s">
        <v>25</v>
      </c>
      <c r="X1740" s="1" t="s">
        <v>25</v>
      </c>
      <c r="Y1740" s="1" t="s">
        <v>25</v>
      </c>
      <c r="Z1740" s="1" t="s">
        <v>25</v>
      </c>
      <c r="AA1740" s="1" t="s">
        <v>25</v>
      </c>
      <c r="AB1740" s="1" t="s">
        <v>25</v>
      </c>
      <c r="AC1740" s="1" t="s">
        <v>4392</v>
      </c>
      <c r="AD1740" s="2">
        <v>0</v>
      </c>
      <c r="AE1740" s="2">
        <v>129000</v>
      </c>
      <c r="AF1740" s="2">
        <v>4188</v>
      </c>
      <c r="AG1740" s="2">
        <v>0</v>
      </c>
      <c r="AH1740" s="2">
        <v>360850</v>
      </c>
      <c r="AI1740" s="2">
        <v>0</v>
      </c>
      <c r="AJ1740" s="2">
        <v>0</v>
      </c>
      <c r="AK1740" s="2">
        <v>0</v>
      </c>
      <c r="AL1740" s="25">
        <f>VLOOKUP(H1740,Tabla3[[#All],[Comuna]:[Codigo Comuna]],2,FALSE)</f>
        <v>6303</v>
      </c>
      <c r="AM1740" s="28">
        <f>VLOOKUP(AL1740,Poblacion!E$1:G$347,3,FALSE)</f>
        <v>37258</v>
      </c>
      <c r="AN1740" s="28">
        <f>VLOOKUP(AL1740,Tabla4[[#All],[Código Comuna]:[Población 2025 estimada]],3,FALSE)</f>
        <v>38602</v>
      </c>
      <c r="AO1740" s="26">
        <f>VLOOKUP(AL1740,Pobreza!B$1:E$346,4,FALSE)</f>
        <v>0.17456538402490271</v>
      </c>
    </row>
    <row r="1741" spans="1:41" ht="108" x14ac:dyDescent="0.25">
      <c r="A1741" s="5">
        <v>2115</v>
      </c>
      <c r="B1741" s="5" t="s">
        <v>2782</v>
      </c>
      <c r="C1741" s="5" t="s">
        <v>2782</v>
      </c>
      <c r="D1741" s="1" t="s">
        <v>2783</v>
      </c>
      <c r="E1741" s="1" t="s">
        <v>313</v>
      </c>
      <c r="F1741" s="1" t="s">
        <v>4914</v>
      </c>
      <c r="G1741" s="1" t="s">
        <v>338</v>
      </c>
      <c r="H1741" s="1" t="s">
        <v>1234</v>
      </c>
      <c r="I1741" s="5" t="s">
        <v>4911</v>
      </c>
      <c r="J1741" s="5">
        <v>225</v>
      </c>
      <c r="K1741" s="5" t="s">
        <v>20</v>
      </c>
      <c r="L1741" s="5" t="s">
        <v>21</v>
      </c>
      <c r="M1741" s="5">
        <v>57933</v>
      </c>
      <c r="N1741" s="5" t="s">
        <v>3122</v>
      </c>
      <c r="O1741" s="1" t="s">
        <v>3123</v>
      </c>
      <c r="P1741" s="1" t="s">
        <v>2806</v>
      </c>
      <c r="Q1741" s="1" t="s">
        <v>2786</v>
      </c>
      <c r="R1741" s="1" t="s">
        <v>89</v>
      </c>
      <c r="S1741" s="1" t="s">
        <v>106</v>
      </c>
      <c r="T1741" s="5">
        <v>179806</v>
      </c>
      <c r="U1741" s="1" t="s">
        <v>25</v>
      </c>
      <c r="V1741" s="1" t="s">
        <v>25</v>
      </c>
      <c r="W1741" s="1" t="s">
        <v>25</v>
      </c>
      <c r="X1741" s="1" t="s">
        <v>25</v>
      </c>
      <c r="Y1741" s="1" t="s">
        <v>25</v>
      </c>
      <c r="Z1741" s="1" t="s">
        <v>25</v>
      </c>
      <c r="AA1741" s="1" t="s">
        <v>25</v>
      </c>
      <c r="AB1741" s="1" t="s">
        <v>25</v>
      </c>
      <c r="AC1741" s="1" t="s">
        <v>4392</v>
      </c>
      <c r="AD1741" s="2">
        <v>0</v>
      </c>
      <c r="AE1741" s="2">
        <v>30740</v>
      </c>
      <c r="AF1741" s="2">
        <v>110379</v>
      </c>
      <c r="AG1741" s="2">
        <v>0</v>
      </c>
      <c r="AH1741" s="2">
        <v>37374</v>
      </c>
      <c r="AI1741" s="2">
        <v>0</v>
      </c>
      <c r="AJ1741" s="2">
        <v>0</v>
      </c>
      <c r="AK1741" s="2">
        <v>0</v>
      </c>
      <c r="AL1741" s="25">
        <f>VLOOKUP(H1741,Tabla3[[#All],[Comuna]:[Codigo Comuna]],2,FALSE)</f>
        <v>6303</v>
      </c>
      <c r="AM1741" s="28">
        <f>VLOOKUP(AL1741,Poblacion!E$1:G$347,3,FALSE)</f>
        <v>37258</v>
      </c>
      <c r="AN1741" s="28">
        <f>VLOOKUP(AL1741,Tabla4[[#All],[Código Comuna]:[Población 2025 estimada]],3,FALSE)</f>
        <v>38602</v>
      </c>
      <c r="AO1741" s="26">
        <f>VLOOKUP(AL1741,Pobreza!B$1:E$346,4,FALSE)</f>
        <v>0.17456538402490271</v>
      </c>
    </row>
    <row r="1742" spans="1:41" ht="108" x14ac:dyDescent="0.25">
      <c r="A1742" s="5">
        <v>2116</v>
      </c>
      <c r="B1742" s="5" t="s">
        <v>2782</v>
      </c>
      <c r="C1742" s="5" t="s">
        <v>2782</v>
      </c>
      <c r="D1742" s="1" t="s">
        <v>2783</v>
      </c>
      <c r="E1742" s="1" t="s">
        <v>313</v>
      </c>
      <c r="F1742" s="1" t="s">
        <v>4914</v>
      </c>
      <c r="G1742" s="1" t="s">
        <v>320</v>
      </c>
      <c r="H1742" s="1" t="s">
        <v>3117</v>
      </c>
      <c r="I1742" s="5" t="s">
        <v>4911</v>
      </c>
      <c r="J1742" s="5">
        <v>224</v>
      </c>
      <c r="K1742" s="5" t="s">
        <v>20</v>
      </c>
      <c r="L1742" s="5" t="s">
        <v>21</v>
      </c>
      <c r="M1742" s="5">
        <v>57925</v>
      </c>
      <c r="N1742" s="5" t="s">
        <v>3124</v>
      </c>
      <c r="O1742" s="1" t="s">
        <v>3125</v>
      </c>
      <c r="P1742" s="1" t="s">
        <v>2792</v>
      </c>
      <c r="Q1742" s="1" t="s">
        <v>2786</v>
      </c>
      <c r="R1742" s="1" t="s">
        <v>89</v>
      </c>
      <c r="S1742" s="1" t="s">
        <v>106</v>
      </c>
      <c r="T1742" s="5">
        <v>179793</v>
      </c>
      <c r="U1742" s="1" t="s">
        <v>25</v>
      </c>
      <c r="V1742" s="1" t="s">
        <v>25</v>
      </c>
      <c r="W1742" s="1" t="s">
        <v>25</v>
      </c>
      <c r="X1742" s="1" t="s">
        <v>25</v>
      </c>
      <c r="Y1742" s="1" t="s">
        <v>25</v>
      </c>
      <c r="Z1742" s="1" t="s">
        <v>25</v>
      </c>
      <c r="AA1742" s="1" t="s">
        <v>25</v>
      </c>
      <c r="AB1742" s="1" t="s">
        <v>25</v>
      </c>
      <c r="AC1742" s="1" t="s">
        <v>4392</v>
      </c>
      <c r="AD1742" s="2">
        <v>0</v>
      </c>
      <c r="AE1742" s="2">
        <v>36040</v>
      </c>
      <c r="AF1742" s="2">
        <v>137700</v>
      </c>
      <c r="AG1742" s="2">
        <v>0</v>
      </c>
      <c r="AH1742" s="2">
        <v>257750</v>
      </c>
      <c r="AI1742" s="2">
        <v>0</v>
      </c>
      <c r="AJ1742" s="2">
        <v>0</v>
      </c>
      <c r="AK1742" s="2">
        <v>0</v>
      </c>
      <c r="AL1742" s="25">
        <f>VLOOKUP(H1742,Tabla3[[#All],[Comuna]:[Codigo Comuna]],2,FALSE)</f>
        <v>6107</v>
      </c>
      <c r="AM1742" s="28">
        <f>VLOOKUP(AL1742,Poblacion!E$1:G$347,3,FALSE)</f>
        <v>27554</v>
      </c>
      <c r="AN1742" s="28">
        <f>VLOOKUP(AL1742,Tabla4[[#All],[Código Comuna]:[Población 2025 estimada]],3,FALSE)</f>
        <v>27972</v>
      </c>
      <c r="AO1742" s="26">
        <f>VLOOKUP(AL1742,Pobreza!B$1:E$346,4,FALSE)</f>
        <v>0.1647209003832161</v>
      </c>
    </row>
    <row r="1743" spans="1:41" ht="108" x14ac:dyDescent="0.25">
      <c r="A1743" s="5">
        <v>2117</v>
      </c>
      <c r="B1743" s="5" t="s">
        <v>2782</v>
      </c>
      <c r="C1743" s="5" t="s">
        <v>2782</v>
      </c>
      <c r="D1743" s="1" t="s">
        <v>2783</v>
      </c>
      <c r="E1743" s="1" t="s">
        <v>313</v>
      </c>
      <c r="F1743" s="1" t="s">
        <v>4914</v>
      </c>
      <c r="G1743" s="1" t="s">
        <v>320</v>
      </c>
      <c r="H1743" s="1" t="s">
        <v>3074</v>
      </c>
      <c r="I1743" s="5" t="s">
        <v>4911</v>
      </c>
      <c r="J1743" s="5">
        <v>207</v>
      </c>
      <c r="K1743" s="5" t="s">
        <v>20</v>
      </c>
      <c r="L1743" s="5" t="s">
        <v>21</v>
      </c>
      <c r="M1743" s="5">
        <v>58259</v>
      </c>
      <c r="N1743" s="5" t="s">
        <v>3126</v>
      </c>
      <c r="O1743" s="1" t="s">
        <v>3127</v>
      </c>
      <c r="P1743" s="1" t="s">
        <v>2792</v>
      </c>
      <c r="Q1743" s="1" t="s">
        <v>2786</v>
      </c>
      <c r="R1743" s="1" t="s">
        <v>26</v>
      </c>
      <c r="S1743" s="1" t="s">
        <v>42</v>
      </c>
      <c r="T1743" s="5">
        <v>182715</v>
      </c>
      <c r="U1743" s="1" t="s">
        <v>25</v>
      </c>
      <c r="V1743" s="1" t="s">
        <v>25</v>
      </c>
      <c r="W1743" s="1" t="s">
        <v>25</v>
      </c>
      <c r="X1743" s="1" t="s">
        <v>25</v>
      </c>
      <c r="Y1743" s="1" t="s">
        <v>25</v>
      </c>
      <c r="Z1743" s="1" t="s">
        <v>25</v>
      </c>
      <c r="AA1743" s="1" t="s">
        <v>25</v>
      </c>
      <c r="AB1743" s="1" t="s">
        <v>25</v>
      </c>
      <c r="AC1743" s="1" t="s">
        <v>4392</v>
      </c>
      <c r="AD1743" s="2">
        <v>0</v>
      </c>
      <c r="AE1743" s="2">
        <v>20000</v>
      </c>
      <c r="AF1743" s="2">
        <v>154650</v>
      </c>
      <c r="AG1743" s="2">
        <v>0</v>
      </c>
      <c r="AH1743" s="2">
        <v>52323</v>
      </c>
      <c r="AI1743" s="2">
        <v>0</v>
      </c>
      <c r="AJ1743" s="2">
        <v>0</v>
      </c>
      <c r="AK1743" s="2">
        <v>0</v>
      </c>
      <c r="AL1743" s="25">
        <f>VLOOKUP(H1743,Tabla3[[#All],[Comuna]:[Codigo Comuna]],2,FALSE)</f>
        <v>6113</v>
      </c>
      <c r="AM1743" s="28">
        <f>VLOOKUP(AL1743,Poblacion!E$1:G$347,3,FALSE)</f>
        <v>20363</v>
      </c>
      <c r="AN1743" s="28">
        <f>VLOOKUP(AL1743,Tabla4[[#All],[Código Comuna]:[Población 2025 estimada]],3,FALSE)</f>
        <v>21133</v>
      </c>
      <c r="AO1743" s="26">
        <f>VLOOKUP(AL1743,Pobreza!B$1:E$346,4,FALSE)</f>
        <v>0.1304149837700122</v>
      </c>
    </row>
    <row r="1744" spans="1:41" ht="108" x14ac:dyDescent="0.25">
      <c r="A1744" s="5">
        <v>2118</v>
      </c>
      <c r="B1744" s="5" t="s">
        <v>2782</v>
      </c>
      <c r="C1744" s="5" t="s">
        <v>2782</v>
      </c>
      <c r="D1744" s="1" t="s">
        <v>2783</v>
      </c>
      <c r="E1744" s="1" t="s">
        <v>313</v>
      </c>
      <c r="F1744" s="1" t="s">
        <v>4914</v>
      </c>
      <c r="G1744" s="1" t="s">
        <v>320</v>
      </c>
      <c r="H1744" s="1" t="s">
        <v>3074</v>
      </c>
      <c r="I1744" s="5" t="s">
        <v>4911</v>
      </c>
      <c r="J1744" s="5">
        <v>207</v>
      </c>
      <c r="K1744" s="5" t="s">
        <v>20</v>
      </c>
      <c r="L1744" s="5" t="s">
        <v>30</v>
      </c>
      <c r="M1744" s="5">
        <v>58259</v>
      </c>
      <c r="N1744" s="5" t="s">
        <v>3126</v>
      </c>
      <c r="O1744" s="1" t="s">
        <v>3127</v>
      </c>
      <c r="P1744" s="1" t="s">
        <v>2792</v>
      </c>
      <c r="Q1744" s="1" t="s">
        <v>2786</v>
      </c>
      <c r="R1744" s="1" t="s">
        <v>26</v>
      </c>
      <c r="S1744" s="1" t="s">
        <v>31</v>
      </c>
      <c r="T1744" s="5">
        <v>180442</v>
      </c>
      <c r="U1744" s="1" t="s">
        <v>25</v>
      </c>
      <c r="V1744" s="1" t="s">
        <v>25</v>
      </c>
      <c r="W1744" s="1" t="s">
        <v>25</v>
      </c>
      <c r="X1744" s="1" t="s">
        <v>25</v>
      </c>
      <c r="Y1744" s="1" t="s">
        <v>25</v>
      </c>
      <c r="Z1744" s="1" t="s">
        <v>25</v>
      </c>
      <c r="AA1744" s="1" t="s">
        <v>25</v>
      </c>
      <c r="AB1744" s="1" t="s">
        <v>25</v>
      </c>
      <c r="AC1744" s="1" t="s">
        <v>4392</v>
      </c>
      <c r="AD1744" s="2">
        <v>0</v>
      </c>
      <c r="AE1744" s="2">
        <v>200000</v>
      </c>
      <c r="AF1744" s="2">
        <v>4381748</v>
      </c>
      <c r="AG1744" s="2">
        <v>0</v>
      </c>
      <c r="AH1744" s="2">
        <v>360850</v>
      </c>
      <c r="AI1744" s="2">
        <v>0</v>
      </c>
      <c r="AJ1744" s="2">
        <v>0</v>
      </c>
      <c r="AK1744" s="2">
        <v>0</v>
      </c>
      <c r="AL1744" s="25">
        <f>VLOOKUP(H1744,Tabla3[[#All],[Comuna]:[Codigo Comuna]],2,FALSE)</f>
        <v>6113</v>
      </c>
      <c r="AM1744" s="28">
        <f>VLOOKUP(AL1744,Poblacion!E$1:G$347,3,FALSE)</f>
        <v>20363</v>
      </c>
      <c r="AN1744" s="28">
        <f>VLOOKUP(AL1744,Tabla4[[#All],[Código Comuna]:[Población 2025 estimada]],3,FALSE)</f>
        <v>21133</v>
      </c>
      <c r="AO1744" s="26">
        <f>VLOOKUP(AL1744,Pobreza!B$1:E$346,4,FALSE)</f>
        <v>0.1304149837700122</v>
      </c>
    </row>
    <row r="1745" spans="1:41" ht="108" x14ac:dyDescent="0.25">
      <c r="A1745" s="5">
        <v>2120</v>
      </c>
      <c r="B1745" s="5" t="s">
        <v>2782</v>
      </c>
      <c r="C1745" s="5" t="s">
        <v>2782</v>
      </c>
      <c r="D1745" s="1" t="s">
        <v>2783</v>
      </c>
      <c r="E1745" s="1" t="s">
        <v>313</v>
      </c>
      <c r="F1745" s="1" t="s">
        <v>4914</v>
      </c>
      <c r="G1745" s="1" t="s">
        <v>338</v>
      </c>
      <c r="H1745" s="1" t="s">
        <v>339</v>
      </c>
      <c r="I1745" s="5" t="s">
        <v>4911</v>
      </c>
      <c r="J1745" s="5">
        <v>200</v>
      </c>
      <c r="K1745" s="5" t="s">
        <v>20</v>
      </c>
      <c r="L1745" s="5" t="s">
        <v>30</v>
      </c>
      <c r="M1745" s="5">
        <v>58261</v>
      </c>
      <c r="N1745" s="5" t="s">
        <v>3128</v>
      </c>
      <c r="O1745" s="1" t="s">
        <v>3129</v>
      </c>
      <c r="P1745" s="1" t="s">
        <v>2792</v>
      </c>
      <c r="Q1745" s="1" t="s">
        <v>2786</v>
      </c>
      <c r="R1745" s="1" t="s">
        <v>26</v>
      </c>
      <c r="S1745" s="1" t="s">
        <v>31</v>
      </c>
      <c r="T1745" s="5">
        <v>180450</v>
      </c>
      <c r="U1745" s="1" t="s">
        <v>25</v>
      </c>
      <c r="V1745" s="1" t="s">
        <v>25</v>
      </c>
      <c r="W1745" s="1" t="s">
        <v>25</v>
      </c>
      <c r="X1745" s="1" t="s">
        <v>25</v>
      </c>
      <c r="Y1745" s="1" t="s">
        <v>25</v>
      </c>
      <c r="Z1745" s="1" t="s">
        <v>25</v>
      </c>
      <c r="AA1745" s="1" t="s">
        <v>25</v>
      </c>
      <c r="AB1745" s="1" t="s">
        <v>25</v>
      </c>
      <c r="AC1745" s="1" t="s">
        <v>4392</v>
      </c>
      <c r="AD1745" s="2">
        <v>0</v>
      </c>
      <c r="AE1745" s="2">
        <v>140000</v>
      </c>
      <c r="AF1745" s="2">
        <v>4567354</v>
      </c>
      <c r="AG1745" s="2">
        <v>0</v>
      </c>
      <c r="AH1745" s="2">
        <v>309300</v>
      </c>
      <c r="AI1745" s="2">
        <v>0</v>
      </c>
      <c r="AJ1745" s="2">
        <v>0</v>
      </c>
      <c r="AK1745" s="2">
        <v>0</v>
      </c>
      <c r="AL1745" s="25">
        <f>VLOOKUP(H1745,Tabla3[[#All],[Comuna]:[Codigo Comuna]],2,FALSE)</f>
        <v>6301</v>
      </c>
      <c r="AM1745" s="28">
        <f>VLOOKUP(AL1745,Poblacion!E$1:G$347,3,FALSE)</f>
        <v>75585</v>
      </c>
      <c r="AN1745" s="28">
        <f>VLOOKUP(AL1745,Tabla4[[#All],[Código Comuna]:[Población 2025 estimada]],3,FALSE)</f>
        <v>81677</v>
      </c>
      <c r="AO1745" s="26">
        <f>VLOOKUP(AL1745,Pobreza!B$1:E$346,4,FALSE)</f>
        <v>0.1364157641574735</v>
      </c>
    </row>
    <row r="1746" spans="1:41" ht="108" x14ac:dyDescent="0.25">
      <c r="A1746" s="5">
        <v>2121</v>
      </c>
      <c r="B1746" s="5" t="s">
        <v>2782</v>
      </c>
      <c r="C1746" s="5" t="s">
        <v>2782</v>
      </c>
      <c r="D1746" s="1" t="s">
        <v>2783</v>
      </c>
      <c r="E1746" s="1" t="s">
        <v>313</v>
      </c>
      <c r="F1746" s="1" t="s">
        <v>4914</v>
      </c>
      <c r="G1746" s="1" t="s">
        <v>338</v>
      </c>
      <c r="H1746" s="1" t="s">
        <v>1234</v>
      </c>
      <c r="I1746" s="5" t="s">
        <v>4911</v>
      </c>
      <c r="J1746" s="5">
        <v>212</v>
      </c>
      <c r="K1746" s="5" t="s">
        <v>20</v>
      </c>
      <c r="L1746" s="5" t="s">
        <v>30</v>
      </c>
      <c r="M1746" s="5">
        <v>58265</v>
      </c>
      <c r="N1746" s="5" t="s">
        <v>3130</v>
      </c>
      <c r="O1746" s="1" t="s">
        <v>3131</v>
      </c>
      <c r="P1746" s="1" t="s">
        <v>2792</v>
      </c>
      <c r="Q1746" s="1" t="s">
        <v>2786</v>
      </c>
      <c r="R1746" s="1" t="s">
        <v>26</v>
      </c>
      <c r="S1746" s="1" t="s">
        <v>31</v>
      </c>
      <c r="T1746" s="5">
        <v>180452</v>
      </c>
      <c r="U1746" s="1" t="s">
        <v>25</v>
      </c>
      <c r="V1746" s="1" t="s">
        <v>25</v>
      </c>
      <c r="W1746" s="1" t="s">
        <v>25</v>
      </c>
      <c r="X1746" s="1" t="s">
        <v>25</v>
      </c>
      <c r="Y1746" s="1" t="s">
        <v>25</v>
      </c>
      <c r="Z1746" s="1" t="s">
        <v>25</v>
      </c>
      <c r="AA1746" s="1" t="s">
        <v>25</v>
      </c>
      <c r="AB1746" s="1" t="s">
        <v>25</v>
      </c>
      <c r="AC1746" s="1" t="s">
        <v>4392</v>
      </c>
      <c r="AD1746" s="2">
        <v>0</v>
      </c>
      <c r="AE1746" s="2">
        <v>200000</v>
      </c>
      <c r="AF1746" s="2">
        <v>1443400</v>
      </c>
      <c r="AG1746" s="2">
        <v>0</v>
      </c>
      <c r="AH1746" s="2">
        <v>52323</v>
      </c>
      <c r="AI1746" s="2">
        <v>0</v>
      </c>
      <c r="AJ1746" s="2">
        <v>0</v>
      </c>
      <c r="AK1746" s="2">
        <v>0</v>
      </c>
      <c r="AL1746" s="25">
        <f>VLOOKUP(H1746,Tabla3[[#All],[Comuna]:[Codigo Comuna]],2,FALSE)</f>
        <v>6303</v>
      </c>
      <c r="AM1746" s="28">
        <f>VLOOKUP(AL1746,Poblacion!E$1:G$347,3,FALSE)</f>
        <v>37258</v>
      </c>
      <c r="AN1746" s="28">
        <f>VLOOKUP(AL1746,Tabla4[[#All],[Código Comuna]:[Población 2025 estimada]],3,FALSE)</f>
        <v>38602</v>
      </c>
      <c r="AO1746" s="26">
        <f>VLOOKUP(AL1746,Pobreza!B$1:E$346,4,FALSE)</f>
        <v>0.17456538402490271</v>
      </c>
    </row>
    <row r="1747" spans="1:41" ht="36" x14ac:dyDescent="0.25">
      <c r="A1747" s="5">
        <v>2124</v>
      </c>
      <c r="B1747" s="5" t="s">
        <v>2782</v>
      </c>
      <c r="C1747" s="5" t="s">
        <v>2782</v>
      </c>
      <c r="D1747" s="1" t="s">
        <v>2783</v>
      </c>
      <c r="E1747" s="1" t="s">
        <v>313</v>
      </c>
      <c r="F1747" s="1" t="s">
        <v>4914</v>
      </c>
      <c r="G1747" s="1" t="s">
        <v>320</v>
      </c>
      <c r="H1747" s="1" t="s">
        <v>1210</v>
      </c>
      <c r="I1747" s="5" t="s">
        <v>4912</v>
      </c>
      <c r="J1747" s="5">
        <v>442</v>
      </c>
      <c r="K1747" s="5" t="s">
        <v>20</v>
      </c>
      <c r="L1747" s="5" t="s">
        <v>21</v>
      </c>
      <c r="M1747" s="5">
        <v>58493</v>
      </c>
      <c r="N1747" s="5" t="s">
        <v>3132</v>
      </c>
      <c r="O1747" s="1" t="s">
        <v>3133</v>
      </c>
      <c r="P1747" s="1" t="s">
        <v>2806</v>
      </c>
      <c r="Q1747" s="1" t="s">
        <v>2793</v>
      </c>
      <c r="R1747" s="1" t="s">
        <v>89</v>
      </c>
      <c r="S1747" s="1" t="s">
        <v>106</v>
      </c>
      <c r="T1747" s="5">
        <v>181070</v>
      </c>
      <c r="U1747" s="1" t="s">
        <v>25</v>
      </c>
      <c r="V1747" s="1" t="s">
        <v>144</v>
      </c>
      <c r="W1747" s="1" t="s">
        <v>25</v>
      </c>
      <c r="X1747" s="1" t="s">
        <v>25</v>
      </c>
      <c r="Y1747" s="1" t="s">
        <v>25</v>
      </c>
      <c r="Z1747" s="1" t="s">
        <v>25</v>
      </c>
      <c r="AA1747" s="1" t="s">
        <v>25</v>
      </c>
      <c r="AB1747" s="1" t="s">
        <v>25</v>
      </c>
      <c r="AC1747" s="1" t="s">
        <v>4392</v>
      </c>
      <c r="AD1747" s="2">
        <v>0</v>
      </c>
      <c r="AE1747" s="2">
        <v>0</v>
      </c>
      <c r="AF1747" s="2">
        <v>30930</v>
      </c>
      <c r="AG1747" s="2">
        <v>103100</v>
      </c>
      <c r="AH1747" s="2">
        <v>206200</v>
      </c>
      <c r="AI1747" s="2">
        <v>0</v>
      </c>
      <c r="AJ1747" s="2">
        <v>0</v>
      </c>
      <c r="AK1747" s="2">
        <v>0</v>
      </c>
      <c r="AL1747" s="25">
        <f>VLOOKUP(H1747,Tabla3[[#All],[Comuna]:[Codigo Comuna]],2,FALSE)</f>
        <v>6110</v>
      </c>
      <c r="AM1747" s="28">
        <f>VLOOKUP(AL1747,Poblacion!E$1:G$347,3,FALSE)</f>
        <v>27394</v>
      </c>
      <c r="AN1747" s="28">
        <f>VLOOKUP(AL1747,Tabla4[[#All],[Código Comuna]:[Población 2025 estimada]],3,FALSE)</f>
        <v>28806</v>
      </c>
      <c r="AO1747" s="26">
        <f>VLOOKUP(AL1747,Pobreza!B$1:E$346,4,FALSE)</f>
        <v>0.2103144227321731</v>
      </c>
    </row>
    <row r="1748" spans="1:41" ht="108" x14ac:dyDescent="0.25">
      <c r="A1748" s="5">
        <v>2125</v>
      </c>
      <c r="B1748" s="5" t="s">
        <v>2782</v>
      </c>
      <c r="C1748" s="5" t="s">
        <v>2782</v>
      </c>
      <c r="D1748" s="1" t="s">
        <v>2783</v>
      </c>
      <c r="E1748" s="1" t="s">
        <v>313</v>
      </c>
      <c r="F1748" s="1" t="s">
        <v>4914</v>
      </c>
      <c r="G1748" s="1" t="s">
        <v>320</v>
      </c>
      <c r="H1748" s="1" t="s">
        <v>325</v>
      </c>
      <c r="I1748" s="5" t="s">
        <v>4912</v>
      </c>
      <c r="J1748" s="5">
        <v>437</v>
      </c>
      <c r="K1748" s="5" t="s">
        <v>20</v>
      </c>
      <c r="L1748" s="5" t="s">
        <v>21</v>
      </c>
      <c r="M1748" s="5">
        <v>58494</v>
      </c>
      <c r="N1748" s="5" t="s">
        <v>3134</v>
      </c>
      <c r="O1748" s="1" t="s">
        <v>3135</v>
      </c>
      <c r="P1748" s="1" t="s">
        <v>2806</v>
      </c>
      <c r="Q1748" s="1" t="s">
        <v>2786</v>
      </c>
      <c r="R1748" s="1" t="s">
        <v>89</v>
      </c>
      <c r="S1748" s="1" t="s">
        <v>106</v>
      </c>
      <c r="T1748" s="5">
        <v>181071</v>
      </c>
      <c r="U1748" s="1" t="s">
        <v>25</v>
      </c>
      <c r="V1748" s="1" t="s">
        <v>144</v>
      </c>
      <c r="W1748" s="1" t="s">
        <v>25</v>
      </c>
      <c r="X1748" s="1" t="s">
        <v>25</v>
      </c>
      <c r="Y1748" s="1" t="s">
        <v>25</v>
      </c>
      <c r="Z1748" s="1" t="s">
        <v>25</v>
      </c>
      <c r="AA1748" s="1" t="s">
        <v>25</v>
      </c>
      <c r="AB1748" s="1" t="s">
        <v>25</v>
      </c>
      <c r="AC1748" s="1" t="s">
        <v>4392</v>
      </c>
      <c r="AD1748" s="2">
        <v>0</v>
      </c>
      <c r="AE1748" s="2">
        <v>0</v>
      </c>
      <c r="AF1748" s="2">
        <v>30930</v>
      </c>
      <c r="AG1748" s="2">
        <v>103100</v>
      </c>
      <c r="AH1748" s="2">
        <v>37374</v>
      </c>
      <c r="AI1748" s="2">
        <v>0</v>
      </c>
      <c r="AJ1748" s="2">
        <v>0</v>
      </c>
      <c r="AK1748" s="2">
        <v>0</v>
      </c>
      <c r="AL1748" s="25">
        <f>VLOOKUP(H1748,Tabla3[[#All],[Comuna]:[Codigo Comuna]],2,FALSE)</f>
        <v>6117</v>
      </c>
      <c r="AM1748" s="28">
        <f>VLOOKUP(AL1748,Poblacion!E$1:G$347,3,FALSE)</f>
        <v>49559</v>
      </c>
      <c r="AN1748" s="28">
        <f>VLOOKUP(AL1748,Tabla4[[#All],[Código Comuna]:[Población 2025 estimada]],3,FALSE)</f>
        <v>52653</v>
      </c>
      <c r="AO1748" s="26">
        <f>VLOOKUP(AL1748,Pobreza!B$1:E$346,4,FALSE)</f>
        <v>0.17132391989617321</v>
      </c>
    </row>
    <row r="1749" spans="1:41" ht="108" x14ac:dyDescent="0.25">
      <c r="A1749" s="5">
        <v>2126</v>
      </c>
      <c r="B1749" s="5" t="s">
        <v>2782</v>
      </c>
      <c r="C1749" s="5" t="s">
        <v>2782</v>
      </c>
      <c r="D1749" s="1" t="s">
        <v>2783</v>
      </c>
      <c r="E1749" s="1" t="s">
        <v>313</v>
      </c>
      <c r="F1749" s="1" t="s">
        <v>4914</v>
      </c>
      <c r="G1749" s="1" t="s">
        <v>320</v>
      </c>
      <c r="H1749" s="1" t="s">
        <v>325</v>
      </c>
      <c r="I1749" s="5" t="s">
        <v>4912</v>
      </c>
      <c r="J1749" s="5">
        <v>438</v>
      </c>
      <c r="K1749" s="5" t="s">
        <v>20</v>
      </c>
      <c r="L1749" s="5" t="s">
        <v>21</v>
      </c>
      <c r="M1749" s="5">
        <v>58495</v>
      </c>
      <c r="N1749" s="5" t="s">
        <v>3136</v>
      </c>
      <c r="O1749" s="1" t="s">
        <v>3137</v>
      </c>
      <c r="P1749" s="1" t="s">
        <v>2806</v>
      </c>
      <c r="Q1749" s="1" t="s">
        <v>2786</v>
      </c>
      <c r="R1749" s="1" t="s">
        <v>89</v>
      </c>
      <c r="S1749" s="1" t="s">
        <v>106</v>
      </c>
      <c r="T1749" s="5">
        <v>181072</v>
      </c>
      <c r="U1749" s="1" t="s">
        <v>25</v>
      </c>
      <c r="V1749" s="1" t="s">
        <v>144</v>
      </c>
      <c r="W1749" s="1" t="s">
        <v>25</v>
      </c>
      <c r="X1749" s="1" t="s">
        <v>25</v>
      </c>
      <c r="Y1749" s="1" t="s">
        <v>25</v>
      </c>
      <c r="Z1749" s="1" t="s">
        <v>25</v>
      </c>
      <c r="AA1749" s="1" t="s">
        <v>25</v>
      </c>
      <c r="AB1749" s="1" t="s">
        <v>25</v>
      </c>
      <c r="AC1749" s="1" t="s">
        <v>4392</v>
      </c>
      <c r="AD1749" s="2">
        <v>0</v>
      </c>
      <c r="AE1749" s="2">
        <v>0</v>
      </c>
      <c r="AF1749" s="2">
        <v>30930</v>
      </c>
      <c r="AG1749" s="2">
        <v>103100</v>
      </c>
      <c r="AH1749" s="2">
        <v>206200</v>
      </c>
      <c r="AI1749" s="2">
        <v>0</v>
      </c>
      <c r="AJ1749" s="2">
        <v>0</v>
      </c>
      <c r="AK1749" s="2">
        <v>0</v>
      </c>
      <c r="AL1749" s="25">
        <f>VLOOKUP(H1749,Tabla3[[#All],[Comuna]:[Codigo Comuna]],2,FALSE)</f>
        <v>6117</v>
      </c>
      <c r="AM1749" s="28">
        <f>VLOOKUP(AL1749,Poblacion!E$1:G$347,3,FALSE)</f>
        <v>49559</v>
      </c>
      <c r="AN1749" s="28">
        <f>VLOOKUP(AL1749,Tabla4[[#All],[Código Comuna]:[Población 2025 estimada]],3,FALSE)</f>
        <v>52653</v>
      </c>
      <c r="AO1749" s="26">
        <f>VLOOKUP(AL1749,Pobreza!B$1:E$346,4,FALSE)</f>
        <v>0.17132391989617321</v>
      </c>
    </row>
    <row r="1750" spans="1:41" ht="108" x14ac:dyDescent="0.25">
      <c r="A1750" s="5">
        <v>2127</v>
      </c>
      <c r="B1750" s="5" t="s">
        <v>2782</v>
      </c>
      <c r="C1750" s="5" t="s">
        <v>2782</v>
      </c>
      <c r="D1750" s="1" t="s">
        <v>2783</v>
      </c>
      <c r="E1750" s="1" t="s">
        <v>313</v>
      </c>
      <c r="F1750" s="1" t="s">
        <v>4914</v>
      </c>
      <c r="G1750" s="1" t="s">
        <v>320</v>
      </c>
      <c r="H1750" s="1" t="s">
        <v>325</v>
      </c>
      <c r="I1750" s="5" t="s">
        <v>4912</v>
      </c>
      <c r="J1750" s="5">
        <v>439</v>
      </c>
      <c r="K1750" s="5" t="s">
        <v>20</v>
      </c>
      <c r="L1750" s="5" t="s">
        <v>21</v>
      </c>
      <c r="M1750" s="5">
        <v>58496</v>
      </c>
      <c r="N1750" s="5" t="s">
        <v>3138</v>
      </c>
      <c r="O1750" s="1" t="s">
        <v>3139</v>
      </c>
      <c r="P1750" s="1" t="s">
        <v>2806</v>
      </c>
      <c r="Q1750" s="1" t="s">
        <v>2786</v>
      </c>
      <c r="R1750" s="1" t="s">
        <v>89</v>
      </c>
      <c r="S1750" s="1" t="s">
        <v>106</v>
      </c>
      <c r="T1750" s="5">
        <v>181073</v>
      </c>
      <c r="U1750" s="1" t="s">
        <v>25</v>
      </c>
      <c r="V1750" s="1" t="s">
        <v>144</v>
      </c>
      <c r="W1750" s="1" t="s">
        <v>25</v>
      </c>
      <c r="X1750" s="1" t="s">
        <v>25</v>
      </c>
      <c r="Y1750" s="1" t="s">
        <v>25</v>
      </c>
      <c r="Z1750" s="1" t="s">
        <v>25</v>
      </c>
      <c r="AA1750" s="1" t="s">
        <v>25</v>
      </c>
      <c r="AB1750" s="1" t="s">
        <v>25</v>
      </c>
      <c r="AC1750" s="1" t="s">
        <v>4392</v>
      </c>
      <c r="AD1750" s="2">
        <v>0</v>
      </c>
      <c r="AE1750" s="2">
        <v>0</v>
      </c>
      <c r="AF1750" s="2">
        <v>30930</v>
      </c>
      <c r="AG1750" s="2">
        <v>103100</v>
      </c>
      <c r="AH1750" s="2">
        <v>52323</v>
      </c>
      <c r="AI1750" s="2">
        <v>0</v>
      </c>
      <c r="AJ1750" s="2">
        <v>0</v>
      </c>
      <c r="AK1750" s="2">
        <v>0</v>
      </c>
      <c r="AL1750" s="25">
        <f>VLOOKUP(H1750,Tabla3[[#All],[Comuna]:[Codigo Comuna]],2,FALSE)</f>
        <v>6117</v>
      </c>
      <c r="AM1750" s="28">
        <f>VLOOKUP(AL1750,Poblacion!E$1:G$347,3,FALSE)</f>
        <v>49559</v>
      </c>
      <c r="AN1750" s="28">
        <f>VLOOKUP(AL1750,Tabla4[[#All],[Código Comuna]:[Población 2025 estimada]],3,FALSE)</f>
        <v>52653</v>
      </c>
      <c r="AO1750" s="26">
        <f>VLOOKUP(AL1750,Pobreza!B$1:E$346,4,FALSE)</f>
        <v>0.17132391989617321</v>
      </c>
    </row>
    <row r="1751" spans="1:41" ht="108" x14ac:dyDescent="0.25">
      <c r="A1751" s="5">
        <v>2136</v>
      </c>
      <c r="B1751" s="5" t="s">
        <v>2782</v>
      </c>
      <c r="C1751" s="5" t="s">
        <v>2782</v>
      </c>
      <c r="D1751" s="1" t="s">
        <v>2783</v>
      </c>
      <c r="E1751" s="1" t="s">
        <v>313</v>
      </c>
      <c r="F1751" s="1" t="s">
        <v>4914</v>
      </c>
      <c r="G1751" s="1" t="s">
        <v>320</v>
      </c>
      <c r="H1751" s="1" t="s">
        <v>3142</v>
      </c>
      <c r="I1751" s="5" t="s">
        <v>4912</v>
      </c>
      <c r="J1751" s="5">
        <v>418</v>
      </c>
      <c r="K1751" s="5" t="s">
        <v>20</v>
      </c>
      <c r="L1751" s="5" t="s">
        <v>21</v>
      </c>
      <c r="M1751" s="5">
        <v>58516</v>
      </c>
      <c r="N1751" s="5" t="s">
        <v>3140</v>
      </c>
      <c r="O1751" s="1" t="s">
        <v>3141</v>
      </c>
      <c r="P1751" s="1" t="s">
        <v>2806</v>
      </c>
      <c r="Q1751" s="1" t="s">
        <v>2786</v>
      </c>
      <c r="R1751" s="1" t="s">
        <v>26</v>
      </c>
      <c r="S1751" s="1" t="s">
        <v>27</v>
      </c>
      <c r="T1751" s="5">
        <v>181096</v>
      </c>
      <c r="U1751" s="1" t="s">
        <v>25</v>
      </c>
      <c r="V1751" s="1" t="s">
        <v>144</v>
      </c>
      <c r="W1751" s="1" t="s">
        <v>25</v>
      </c>
      <c r="X1751" s="1" t="s">
        <v>25</v>
      </c>
      <c r="Y1751" s="1" t="s">
        <v>25</v>
      </c>
      <c r="Z1751" s="1" t="s">
        <v>25</v>
      </c>
      <c r="AA1751" s="1" t="s">
        <v>25</v>
      </c>
      <c r="AB1751" s="1" t="s">
        <v>25</v>
      </c>
      <c r="AC1751" s="1" t="s">
        <v>4392</v>
      </c>
      <c r="AD1751" s="2">
        <v>0</v>
      </c>
      <c r="AE1751" s="2">
        <v>0</v>
      </c>
      <c r="AF1751" s="2">
        <v>15465</v>
      </c>
      <c r="AG1751" s="2">
        <v>245378</v>
      </c>
      <c r="AH1751" s="2">
        <v>257750</v>
      </c>
      <c r="AI1751" s="2">
        <v>0</v>
      </c>
      <c r="AJ1751" s="2">
        <v>0</v>
      </c>
      <c r="AK1751" s="2">
        <v>0</v>
      </c>
      <c r="AL1751" s="25">
        <f>VLOOKUP(H1751,Tabla3[[#All],[Comuna]:[Codigo Comuna]],2,FALSE)</f>
        <v>6102</v>
      </c>
      <c r="AM1751" s="28">
        <f>VLOOKUP(AL1751,Poblacion!E$1:G$347,3,FALSE)</f>
        <v>13955</v>
      </c>
      <c r="AN1751" s="28">
        <f>VLOOKUP(AL1751,Tabla4[[#All],[Código Comuna]:[Población 2025 estimada]],3,FALSE)</f>
        <v>14745</v>
      </c>
      <c r="AO1751" s="26">
        <f>VLOOKUP(AL1751,Pobreza!B$1:E$346,4,FALSE)</f>
        <v>0.18150885054273699</v>
      </c>
    </row>
    <row r="1752" spans="1:41" ht="108" x14ac:dyDescent="0.25">
      <c r="A1752" s="5">
        <v>2137</v>
      </c>
      <c r="B1752" s="5" t="s">
        <v>2782</v>
      </c>
      <c r="C1752" s="5" t="s">
        <v>2782</v>
      </c>
      <c r="D1752" s="1" t="s">
        <v>2783</v>
      </c>
      <c r="E1752" s="1" t="s">
        <v>313</v>
      </c>
      <c r="F1752" s="1" t="s">
        <v>4914</v>
      </c>
      <c r="G1752" s="1" t="s">
        <v>320</v>
      </c>
      <c r="H1752" s="1" t="s">
        <v>3142</v>
      </c>
      <c r="I1752" s="5" t="s">
        <v>4912</v>
      </c>
      <c r="J1752" s="5">
        <v>418</v>
      </c>
      <c r="K1752" s="5" t="s">
        <v>20</v>
      </c>
      <c r="L1752" s="5" t="s">
        <v>30</v>
      </c>
      <c r="M1752" s="5">
        <v>58516</v>
      </c>
      <c r="N1752" s="5" t="s">
        <v>3140</v>
      </c>
      <c r="O1752" s="1" t="s">
        <v>3141</v>
      </c>
      <c r="P1752" s="1" t="s">
        <v>2806</v>
      </c>
      <c r="Q1752" s="1" t="s">
        <v>2786</v>
      </c>
      <c r="R1752" s="1" t="s">
        <v>26</v>
      </c>
      <c r="S1752" s="1" t="s">
        <v>31</v>
      </c>
      <c r="T1752" s="5">
        <v>181095</v>
      </c>
      <c r="U1752" s="1" t="s">
        <v>25</v>
      </c>
      <c r="V1752" s="1" t="s">
        <v>144</v>
      </c>
      <c r="W1752" s="1" t="s">
        <v>25</v>
      </c>
      <c r="X1752" s="1" t="s">
        <v>25</v>
      </c>
      <c r="Y1752" s="1" t="s">
        <v>25</v>
      </c>
      <c r="Z1752" s="1" t="s">
        <v>25</v>
      </c>
      <c r="AA1752" s="1" t="s">
        <v>25</v>
      </c>
      <c r="AB1752" s="1" t="s">
        <v>25</v>
      </c>
      <c r="AC1752" s="1" t="s">
        <v>4392</v>
      </c>
      <c r="AD1752" s="2">
        <v>0</v>
      </c>
      <c r="AE1752" s="2">
        <v>0</v>
      </c>
      <c r="AF1752" s="2">
        <v>20620</v>
      </c>
      <c r="AG1752" s="2">
        <v>2062000</v>
      </c>
      <c r="AH1752" s="2">
        <v>2062000</v>
      </c>
      <c r="AI1752" s="2">
        <v>1041310</v>
      </c>
      <c r="AJ1752" s="2">
        <v>0</v>
      </c>
      <c r="AK1752" s="2">
        <v>0</v>
      </c>
      <c r="AL1752" s="25">
        <f>VLOOKUP(H1752,Tabla3[[#All],[Comuna]:[Codigo Comuna]],2,FALSE)</f>
        <v>6102</v>
      </c>
      <c r="AM1752" s="28">
        <f>VLOOKUP(AL1752,Poblacion!E$1:G$347,3,FALSE)</f>
        <v>13955</v>
      </c>
      <c r="AN1752" s="28">
        <f>VLOOKUP(AL1752,Tabla4[[#All],[Código Comuna]:[Población 2025 estimada]],3,FALSE)</f>
        <v>14745</v>
      </c>
      <c r="AO1752" s="26">
        <f>VLOOKUP(AL1752,Pobreza!B$1:E$346,4,FALSE)</f>
        <v>0.18150885054273699</v>
      </c>
    </row>
    <row r="1753" spans="1:41" ht="108" x14ac:dyDescent="0.25">
      <c r="A1753" s="5">
        <v>2150</v>
      </c>
      <c r="B1753" s="5" t="s">
        <v>2782</v>
      </c>
      <c r="C1753" s="5" t="s">
        <v>2782</v>
      </c>
      <c r="D1753" s="1" t="s">
        <v>2783</v>
      </c>
      <c r="E1753" s="1" t="s">
        <v>313</v>
      </c>
      <c r="F1753" s="1" t="s">
        <v>4914</v>
      </c>
      <c r="G1753" s="1" t="s">
        <v>338</v>
      </c>
      <c r="H1753" s="1" t="s">
        <v>1234</v>
      </c>
      <c r="I1753" s="5" t="s">
        <v>4912</v>
      </c>
      <c r="J1753" s="5">
        <v>425</v>
      </c>
      <c r="K1753" s="5" t="s">
        <v>20</v>
      </c>
      <c r="L1753" s="5" t="s">
        <v>21</v>
      </c>
      <c r="M1753" s="5">
        <v>58526</v>
      </c>
      <c r="N1753" s="5" t="s">
        <v>3143</v>
      </c>
      <c r="O1753" s="1" t="s">
        <v>3144</v>
      </c>
      <c r="P1753" s="1" t="s">
        <v>2806</v>
      </c>
      <c r="Q1753" s="1" t="s">
        <v>2786</v>
      </c>
      <c r="R1753" s="1" t="s">
        <v>26</v>
      </c>
      <c r="S1753" s="1" t="s">
        <v>27</v>
      </c>
      <c r="T1753" s="5">
        <v>181120</v>
      </c>
      <c r="U1753" s="1" t="s">
        <v>25</v>
      </c>
      <c r="V1753" s="1" t="s">
        <v>144</v>
      </c>
      <c r="W1753" s="1" t="s">
        <v>25</v>
      </c>
      <c r="X1753" s="1" t="s">
        <v>25</v>
      </c>
      <c r="Y1753" s="1" t="s">
        <v>25</v>
      </c>
      <c r="Z1753" s="1" t="s">
        <v>25</v>
      </c>
      <c r="AA1753" s="1" t="s">
        <v>25</v>
      </c>
      <c r="AB1753" s="1" t="s">
        <v>25</v>
      </c>
      <c r="AC1753" s="1" t="s">
        <v>4392</v>
      </c>
      <c r="AD1753" s="2">
        <v>0</v>
      </c>
      <c r="AE1753" s="2">
        <v>0</v>
      </c>
      <c r="AF1753" s="2">
        <v>15465</v>
      </c>
      <c r="AG1753" s="2">
        <v>503128</v>
      </c>
      <c r="AH1753" s="2">
        <v>89697</v>
      </c>
      <c r="AI1753" s="2">
        <v>0</v>
      </c>
      <c r="AJ1753" s="2">
        <v>0</v>
      </c>
      <c r="AK1753" s="2">
        <v>0</v>
      </c>
      <c r="AL1753" s="25">
        <f>VLOOKUP(H1753,Tabla3[[#All],[Comuna]:[Codigo Comuna]],2,FALSE)</f>
        <v>6303</v>
      </c>
      <c r="AM1753" s="28">
        <f>VLOOKUP(AL1753,Poblacion!E$1:G$347,3,FALSE)</f>
        <v>37258</v>
      </c>
      <c r="AN1753" s="28">
        <f>VLOOKUP(AL1753,Tabla4[[#All],[Código Comuna]:[Población 2025 estimada]],3,FALSE)</f>
        <v>38602</v>
      </c>
      <c r="AO1753" s="26">
        <f>VLOOKUP(AL1753,Pobreza!B$1:E$346,4,FALSE)</f>
        <v>0.17456538402490271</v>
      </c>
    </row>
    <row r="1754" spans="1:41" ht="108" x14ac:dyDescent="0.25">
      <c r="A1754" s="5">
        <v>2151</v>
      </c>
      <c r="B1754" s="5" t="s">
        <v>2782</v>
      </c>
      <c r="C1754" s="5" t="s">
        <v>2782</v>
      </c>
      <c r="D1754" s="1" t="s">
        <v>2783</v>
      </c>
      <c r="E1754" s="1" t="s">
        <v>313</v>
      </c>
      <c r="F1754" s="1" t="s">
        <v>4914</v>
      </c>
      <c r="G1754" s="1" t="s">
        <v>338</v>
      </c>
      <c r="H1754" s="1" t="s">
        <v>1234</v>
      </c>
      <c r="I1754" s="5" t="s">
        <v>4912</v>
      </c>
      <c r="J1754" s="5">
        <v>425</v>
      </c>
      <c r="K1754" s="5" t="s">
        <v>20</v>
      </c>
      <c r="L1754" s="5" t="s">
        <v>30</v>
      </c>
      <c r="M1754" s="5">
        <v>58526</v>
      </c>
      <c r="N1754" s="5" t="s">
        <v>3143</v>
      </c>
      <c r="O1754" s="1" t="s">
        <v>3144</v>
      </c>
      <c r="P1754" s="1" t="s">
        <v>2806</v>
      </c>
      <c r="Q1754" s="1" t="s">
        <v>2786</v>
      </c>
      <c r="R1754" s="1" t="s">
        <v>26</v>
      </c>
      <c r="S1754" s="1" t="s">
        <v>31</v>
      </c>
      <c r="T1754" s="5">
        <v>181119</v>
      </c>
      <c r="U1754" s="1" t="s">
        <v>25</v>
      </c>
      <c r="V1754" s="1" t="s">
        <v>144</v>
      </c>
      <c r="W1754" s="1" t="s">
        <v>25</v>
      </c>
      <c r="X1754" s="1" t="s">
        <v>25</v>
      </c>
      <c r="Y1754" s="1" t="s">
        <v>25</v>
      </c>
      <c r="Z1754" s="1" t="s">
        <v>25</v>
      </c>
      <c r="AA1754" s="1" t="s">
        <v>25</v>
      </c>
      <c r="AB1754" s="1" t="s">
        <v>25</v>
      </c>
      <c r="AC1754" s="1" t="s">
        <v>4392</v>
      </c>
      <c r="AD1754" s="2">
        <v>0</v>
      </c>
      <c r="AE1754" s="2">
        <v>0</v>
      </c>
      <c r="AF1754" s="2">
        <v>20620</v>
      </c>
      <c r="AG1754" s="2">
        <v>2062000</v>
      </c>
      <c r="AH1754" s="2">
        <v>2062000</v>
      </c>
      <c r="AI1754" s="2">
        <v>1938280</v>
      </c>
      <c r="AJ1754" s="2">
        <v>0</v>
      </c>
      <c r="AK1754" s="2">
        <v>0</v>
      </c>
      <c r="AL1754" s="25">
        <f>VLOOKUP(H1754,Tabla3[[#All],[Comuna]:[Codigo Comuna]],2,FALSE)</f>
        <v>6303</v>
      </c>
      <c r="AM1754" s="28">
        <f>VLOOKUP(AL1754,Poblacion!E$1:G$347,3,FALSE)</f>
        <v>37258</v>
      </c>
      <c r="AN1754" s="28">
        <f>VLOOKUP(AL1754,Tabla4[[#All],[Código Comuna]:[Población 2025 estimada]],3,FALSE)</f>
        <v>38602</v>
      </c>
      <c r="AO1754" s="26">
        <f>VLOOKUP(AL1754,Pobreza!B$1:E$346,4,FALSE)</f>
        <v>0.17456538402490271</v>
      </c>
    </row>
    <row r="1755" spans="1:41" ht="108" x14ac:dyDescent="0.25">
      <c r="A1755" s="5">
        <v>2153</v>
      </c>
      <c r="B1755" s="5" t="s">
        <v>2782</v>
      </c>
      <c r="C1755" s="5" t="s">
        <v>2782</v>
      </c>
      <c r="D1755" s="1" t="s">
        <v>2783</v>
      </c>
      <c r="E1755" s="1" t="s">
        <v>313</v>
      </c>
      <c r="F1755" s="1" t="s">
        <v>4914</v>
      </c>
      <c r="G1755" s="1" t="s">
        <v>338</v>
      </c>
      <c r="H1755" s="1" t="s">
        <v>1213</v>
      </c>
      <c r="I1755" s="5" t="s">
        <v>4912</v>
      </c>
      <c r="J1755" s="5">
        <v>208</v>
      </c>
      <c r="K1755" s="5" t="s">
        <v>20</v>
      </c>
      <c r="L1755" s="5" t="s">
        <v>21</v>
      </c>
      <c r="M1755" s="5">
        <v>59136</v>
      </c>
      <c r="N1755" s="5" t="s">
        <v>3145</v>
      </c>
      <c r="O1755" s="1" t="s">
        <v>3146</v>
      </c>
      <c r="P1755" s="1" t="s">
        <v>2792</v>
      </c>
      <c r="Q1755" s="1" t="s">
        <v>2786</v>
      </c>
      <c r="R1755" s="1" t="s">
        <v>26</v>
      </c>
      <c r="S1755" s="1" t="s">
        <v>27</v>
      </c>
      <c r="T1755" s="5">
        <v>182666</v>
      </c>
      <c r="U1755" s="1" t="s">
        <v>25</v>
      </c>
      <c r="V1755" s="1" t="s">
        <v>25</v>
      </c>
      <c r="W1755" s="1" t="s">
        <v>25</v>
      </c>
      <c r="X1755" s="1" t="s">
        <v>25</v>
      </c>
      <c r="Y1755" s="1" t="s">
        <v>25</v>
      </c>
      <c r="Z1755" s="1" t="s">
        <v>25</v>
      </c>
      <c r="AA1755" s="1" t="s">
        <v>25</v>
      </c>
      <c r="AB1755" s="1" t="s">
        <v>25</v>
      </c>
      <c r="AC1755" s="1" t="s">
        <v>4392</v>
      </c>
      <c r="AD1755" s="2">
        <v>0</v>
      </c>
      <c r="AE1755" s="2">
        <v>0</v>
      </c>
      <c r="AF1755" s="2">
        <v>15465</v>
      </c>
      <c r="AG1755" s="2">
        <v>489936</v>
      </c>
      <c r="AH1755" s="2">
        <v>103100</v>
      </c>
      <c r="AI1755" s="2">
        <v>0</v>
      </c>
      <c r="AJ1755" s="2">
        <v>0</v>
      </c>
      <c r="AK1755" s="2">
        <v>0</v>
      </c>
      <c r="AL1755" s="25">
        <f>VLOOKUP(H1755,Tabla3[[#All],[Comuna]:[Codigo Comuna]],2,FALSE)</f>
        <v>6310</v>
      </c>
      <c r="AM1755" s="28">
        <f>VLOOKUP(AL1755,Poblacion!E$1:G$347,3,FALSE)</f>
        <v>41209</v>
      </c>
      <c r="AN1755" s="28">
        <f>VLOOKUP(AL1755,Tabla4[[#All],[Código Comuna]:[Población 2025 estimada]],3,FALSE)</f>
        <v>42914</v>
      </c>
      <c r="AO1755" s="26">
        <f>VLOOKUP(AL1755,Pobreza!B$1:E$346,4,FALSE)</f>
        <v>0.10577506635352341</v>
      </c>
    </row>
    <row r="1756" spans="1:41" ht="108" x14ac:dyDescent="0.25">
      <c r="A1756" s="5">
        <v>2152</v>
      </c>
      <c r="B1756" s="5" t="s">
        <v>2782</v>
      </c>
      <c r="C1756" s="5" t="s">
        <v>2782</v>
      </c>
      <c r="D1756" s="1" t="s">
        <v>2783</v>
      </c>
      <c r="E1756" s="1" t="s">
        <v>313</v>
      </c>
      <c r="F1756" s="1" t="s">
        <v>4914</v>
      </c>
      <c r="G1756" s="1" t="s">
        <v>338</v>
      </c>
      <c r="H1756" s="1" t="s">
        <v>1213</v>
      </c>
      <c r="I1756" s="5" t="s">
        <v>4912</v>
      </c>
      <c r="J1756" s="5">
        <v>208</v>
      </c>
      <c r="K1756" s="5" t="s">
        <v>20</v>
      </c>
      <c r="L1756" s="5" t="s">
        <v>30</v>
      </c>
      <c r="M1756" s="5">
        <v>59136</v>
      </c>
      <c r="N1756" s="5" t="s">
        <v>3145</v>
      </c>
      <c r="O1756" s="1" t="s">
        <v>3146</v>
      </c>
      <c r="P1756" s="1" t="s">
        <v>2792</v>
      </c>
      <c r="Q1756" s="1" t="s">
        <v>2786</v>
      </c>
      <c r="R1756" s="1" t="s">
        <v>26</v>
      </c>
      <c r="S1756" s="1" t="s">
        <v>31</v>
      </c>
      <c r="T1756" s="5">
        <v>182665</v>
      </c>
      <c r="U1756" s="1" t="s">
        <v>25</v>
      </c>
      <c r="V1756" s="1" t="s">
        <v>25</v>
      </c>
      <c r="W1756" s="1" t="s">
        <v>25</v>
      </c>
      <c r="X1756" s="1" t="s">
        <v>25</v>
      </c>
      <c r="Y1756" s="1" t="s">
        <v>25</v>
      </c>
      <c r="Z1756" s="1" t="s">
        <v>25</v>
      </c>
      <c r="AA1756" s="1" t="s">
        <v>25</v>
      </c>
      <c r="AB1756" s="1" t="s">
        <v>25</v>
      </c>
      <c r="AC1756" s="1" t="s">
        <v>4392</v>
      </c>
      <c r="AD1756" s="2">
        <v>0</v>
      </c>
      <c r="AE1756" s="2">
        <v>0</v>
      </c>
      <c r="AF1756" s="2">
        <v>61460</v>
      </c>
      <c r="AG1756" s="2">
        <v>2062000</v>
      </c>
      <c r="AH1756" s="2">
        <v>2062000</v>
      </c>
      <c r="AI1756" s="2">
        <v>2176759</v>
      </c>
      <c r="AJ1756" s="2">
        <v>0</v>
      </c>
      <c r="AK1756" s="2">
        <v>0</v>
      </c>
      <c r="AL1756" s="25">
        <f>VLOOKUP(H1756,Tabla3[[#All],[Comuna]:[Codigo Comuna]],2,FALSE)</f>
        <v>6310</v>
      </c>
      <c r="AM1756" s="28">
        <f>VLOOKUP(AL1756,Poblacion!E$1:G$347,3,FALSE)</f>
        <v>41209</v>
      </c>
      <c r="AN1756" s="28">
        <f>VLOOKUP(AL1756,Tabla4[[#All],[Código Comuna]:[Población 2025 estimada]],3,FALSE)</f>
        <v>42914</v>
      </c>
      <c r="AO1756" s="26">
        <f>VLOOKUP(AL1756,Pobreza!B$1:E$346,4,FALSE)</f>
        <v>0.10577506635352341</v>
      </c>
    </row>
    <row r="1757" spans="1:41" ht="24" x14ac:dyDescent="0.25">
      <c r="A1757" s="5">
        <v>2154</v>
      </c>
      <c r="B1757" s="5" t="s">
        <v>2782</v>
      </c>
      <c r="C1757" s="5" t="s">
        <v>2782</v>
      </c>
      <c r="D1757" s="1" t="s">
        <v>2783</v>
      </c>
      <c r="E1757" s="1" t="s">
        <v>313</v>
      </c>
      <c r="F1757" s="1" t="s">
        <v>4914</v>
      </c>
      <c r="G1757" s="1" t="s">
        <v>338</v>
      </c>
      <c r="H1757" s="1" t="s">
        <v>1276</v>
      </c>
      <c r="I1757" s="5" t="s">
        <v>4912</v>
      </c>
      <c r="J1757" s="5">
        <v>227</v>
      </c>
      <c r="K1757" s="5" t="s">
        <v>20</v>
      </c>
      <c r="L1757" s="5" t="s">
        <v>30</v>
      </c>
      <c r="M1757" s="5">
        <v>59155</v>
      </c>
      <c r="N1757" s="5" t="s">
        <v>3147</v>
      </c>
      <c r="O1757" s="1" t="s">
        <v>3148</v>
      </c>
      <c r="P1757" s="1" t="s">
        <v>2792</v>
      </c>
      <c r="Q1757" s="1" t="s">
        <v>2798</v>
      </c>
      <c r="R1757" s="1" t="s">
        <v>26</v>
      </c>
      <c r="S1757" s="1" t="s">
        <v>31</v>
      </c>
      <c r="T1757" s="5">
        <v>182739</v>
      </c>
      <c r="U1757" s="1" t="s">
        <v>25</v>
      </c>
      <c r="V1757" s="1" t="s">
        <v>25</v>
      </c>
      <c r="W1757" s="1" t="s">
        <v>25</v>
      </c>
      <c r="X1757" s="1" t="s">
        <v>25</v>
      </c>
      <c r="Y1757" s="1" t="s">
        <v>25</v>
      </c>
      <c r="Z1757" s="1" t="s">
        <v>25</v>
      </c>
      <c r="AA1757" s="1" t="s">
        <v>25</v>
      </c>
      <c r="AB1757" s="1" t="s">
        <v>25</v>
      </c>
      <c r="AC1757" s="1" t="s">
        <v>4392</v>
      </c>
      <c r="AD1757" s="2">
        <v>0</v>
      </c>
      <c r="AE1757" s="2">
        <v>0</v>
      </c>
      <c r="AF1757" s="2">
        <v>51550</v>
      </c>
      <c r="AG1757" s="2">
        <v>42156</v>
      </c>
      <c r="AH1757" s="2">
        <v>0</v>
      </c>
      <c r="AI1757" s="2">
        <v>0</v>
      </c>
      <c r="AJ1757" s="2">
        <v>0</v>
      </c>
      <c r="AK1757" s="2">
        <v>0</v>
      </c>
      <c r="AL1757" s="25">
        <f>VLOOKUP(H1757,Tabla3[[#All],[Comuna]:[Codigo Comuna]],2,FALSE)</f>
        <v>6309</v>
      </c>
      <c r="AM1757" s="28">
        <f>VLOOKUP(AL1757,Poblacion!E$1:G$347,3,FALSE)</f>
        <v>4559</v>
      </c>
      <c r="AN1757" s="28">
        <f>VLOOKUP(AL1757,Tabla4[[#All],[Código Comuna]:[Población 2025 estimada]],3,FALSE)</f>
        <v>3510</v>
      </c>
      <c r="AO1757" s="26">
        <f>VLOOKUP(AL1757,Pobreza!B$1:E$346,4,FALSE)</f>
        <v>0.14709264426989321</v>
      </c>
    </row>
    <row r="1758" spans="1:41" ht="24" x14ac:dyDescent="0.25">
      <c r="A1758" s="5">
        <v>2155</v>
      </c>
      <c r="B1758" s="5" t="s">
        <v>2782</v>
      </c>
      <c r="C1758" s="5" t="s">
        <v>2782</v>
      </c>
      <c r="D1758" s="1" t="s">
        <v>2783</v>
      </c>
      <c r="E1758" s="1" t="s">
        <v>313</v>
      </c>
      <c r="F1758" s="1" t="s">
        <v>4914</v>
      </c>
      <c r="G1758" s="1" t="s">
        <v>320</v>
      </c>
      <c r="H1758" s="1" t="s">
        <v>1261</v>
      </c>
      <c r="I1758" s="5" t="s">
        <v>4911</v>
      </c>
      <c r="J1758" s="5">
        <v>223</v>
      </c>
      <c r="K1758" s="5" t="s">
        <v>20</v>
      </c>
      <c r="L1758" s="5" t="s">
        <v>30</v>
      </c>
      <c r="M1758" s="5">
        <v>59438</v>
      </c>
      <c r="N1758" s="5" t="s">
        <v>3149</v>
      </c>
      <c r="O1758" s="1" t="s">
        <v>3150</v>
      </c>
      <c r="P1758" s="1" t="s">
        <v>2806</v>
      </c>
      <c r="Q1758" s="1" t="s">
        <v>2798</v>
      </c>
      <c r="R1758" s="1" t="s">
        <v>26</v>
      </c>
      <c r="S1758" s="1" t="s">
        <v>31</v>
      </c>
      <c r="T1758" s="5">
        <v>183167</v>
      </c>
      <c r="U1758" s="1" t="s">
        <v>25</v>
      </c>
      <c r="V1758" s="1" t="s">
        <v>25</v>
      </c>
      <c r="W1758" s="1" t="s">
        <v>25</v>
      </c>
      <c r="X1758" s="1" t="s">
        <v>25</v>
      </c>
      <c r="Y1758" s="1" t="s">
        <v>25</v>
      </c>
      <c r="Z1758" s="1" t="s">
        <v>25</v>
      </c>
      <c r="AA1758" s="1" t="s">
        <v>25</v>
      </c>
      <c r="AB1758" s="1" t="s">
        <v>25</v>
      </c>
      <c r="AC1758" s="1" t="s">
        <v>4392</v>
      </c>
      <c r="AD1758" s="2">
        <v>0</v>
      </c>
      <c r="AE1758" s="2">
        <v>50000</v>
      </c>
      <c r="AF1758" s="2">
        <v>206502</v>
      </c>
      <c r="AG1758" s="2">
        <v>0</v>
      </c>
      <c r="AH1758" s="2">
        <v>0</v>
      </c>
      <c r="AI1758" s="2">
        <v>0</v>
      </c>
      <c r="AJ1758" s="2">
        <v>0</v>
      </c>
      <c r="AK1758" s="2">
        <v>0</v>
      </c>
      <c r="AL1758" s="25">
        <f>VLOOKUP(H1758,Tabla3[[#All],[Comuna]:[Codigo Comuna]],2,FALSE)</f>
        <v>6108</v>
      </c>
      <c r="AM1758" s="28">
        <f>VLOOKUP(AL1758,Poblacion!E$1:G$347,3,FALSE)</f>
        <v>60875</v>
      </c>
      <c r="AN1758" s="28">
        <f>VLOOKUP(AL1758,Tabla4[[#All],[Código Comuna]:[Población 2025 estimada]],3,FALSE)</f>
        <v>65812</v>
      </c>
      <c r="AO1758" s="26">
        <f>VLOOKUP(AL1758,Pobreza!B$1:E$346,4,FALSE)</f>
        <v>0.12882795026141289</v>
      </c>
    </row>
    <row r="1759" spans="1:41" ht="36" x14ac:dyDescent="0.25">
      <c r="A1759" s="5">
        <v>2156</v>
      </c>
      <c r="B1759" s="5" t="s">
        <v>2782</v>
      </c>
      <c r="C1759" s="5" t="s">
        <v>2782</v>
      </c>
      <c r="D1759" s="1" t="s">
        <v>2783</v>
      </c>
      <c r="E1759" s="1" t="s">
        <v>151</v>
      </c>
      <c r="F1759" s="1" t="str">
        <f t="shared" ref="F1759:F1794" si="27">UPPER(E1759)</f>
        <v>MAULE</v>
      </c>
      <c r="G1759" s="1" t="s">
        <v>342</v>
      </c>
      <c r="H1759" s="1" t="s">
        <v>1379</v>
      </c>
      <c r="I1759" s="5" t="s">
        <v>4912</v>
      </c>
      <c r="J1759" s="5">
        <v>160</v>
      </c>
      <c r="K1759" s="5" t="s">
        <v>20</v>
      </c>
      <c r="L1759" s="5" t="s">
        <v>30</v>
      </c>
      <c r="M1759" s="5">
        <v>53083</v>
      </c>
      <c r="N1759" s="5" t="s">
        <v>3151</v>
      </c>
      <c r="O1759" s="1" t="s">
        <v>3152</v>
      </c>
      <c r="P1759" s="1" t="s">
        <v>2806</v>
      </c>
      <c r="Q1759" s="1" t="s">
        <v>2793</v>
      </c>
      <c r="R1759" s="1" t="s">
        <v>26</v>
      </c>
      <c r="S1759" s="1" t="s">
        <v>31</v>
      </c>
      <c r="T1759" s="5">
        <v>165840</v>
      </c>
      <c r="U1759" s="1" t="s">
        <v>2789</v>
      </c>
      <c r="V1759" s="1" t="s">
        <v>25</v>
      </c>
      <c r="W1759" s="1" t="s">
        <v>25</v>
      </c>
      <c r="X1759" s="1" t="s">
        <v>25</v>
      </c>
      <c r="Y1759" s="1" t="s">
        <v>25</v>
      </c>
      <c r="Z1759" s="1" t="s">
        <v>25</v>
      </c>
      <c r="AA1759" s="1" t="s">
        <v>25</v>
      </c>
      <c r="AB1759" s="1" t="s">
        <v>25</v>
      </c>
      <c r="AC1759" s="1" t="s">
        <v>4392</v>
      </c>
      <c r="AD1759" s="2">
        <v>0</v>
      </c>
      <c r="AE1759" s="2">
        <v>0</v>
      </c>
      <c r="AF1759" s="2">
        <v>39178</v>
      </c>
      <c r="AG1759" s="2">
        <v>103100</v>
      </c>
      <c r="AH1759" s="2">
        <v>515500</v>
      </c>
      <c r="AI1759" s="2">
        <v>0</v>
      </c>
      <c r="AJ1759" s="2">
        <v>0</v>
      </c>
      <c r="AK1759" s="2">
        <v>0</v>
      </c>
      <c r="AL1759" s="25">
        <f>VLOOKUP(H1759,Tabla3[[#All],[Comuna]:[Codigo Comuna]],2,FALSE)</f>
        <v>7402</v>
      </c>
      <c r="AM1759" s="28">
        <f>VLOOKUP(AL1759,Poblacion!E$1:G$347,3,FALSE)</f>
        <v>22637</v>
      </c>
      <c r="AN1759" s="28">
        <f>VLOOKUP(AL1759,Tabla4[[#All],[Código Comuna]:[Población 2025 estimada]],3,FALSE)</f>
        <v>23693</v>
      </c>
      <c r="AO1759" s="26">
        <f>VLOOKUP(AL1759,Pobreza!B$1:E$346,4,FALSE)</f>
        <v>0.2037950260841096</v>
      </c>
    </row>
    <row r="1760" spans="1:41" ht="24" x14ac:dyDescent="0.25">
      <c r="A1760" s="6"/>
      <c r="B1760" s="5" t="s">
        <v>2782</v>
      </c>
      <c r="C1760" s="5" t="s">
        <v>2782</v>
      </c>
      <c r="D1760" s="1" t="s">
        <v>2783</v>
      </c>
      <c r="E1760" s="1" t="s">
        <v>151</v>
      </c>
      <c r="F1760" s="1" t="str">
        <f t="shared" si="27"/>
        <v>MAULE</v>
      </c>
      <c r="G1760" s="1" t="s">
        <v>155</v>
      </c>
      <c r="H1760" s="1" t="s">
        <v>156</v>
      </c>
      <c r="I1760" s="5" t="s">
        <v>4911</v>
      </c>
      <c r="J1760" s="6"/>
      <c r="K1760" s="5" t="s">
        <v>20</v>
      </c>
      <c r="L1760" s="5" t="s">
        <v>30</v>
      </c>
      <c r="M1760" s="5">
        <v>57733</v>
      </c>
      <c r="N1760" s="5" t="s">
        <v>3153</v>
      </c>
      <c r="O1760" s="1" t="s">
        <v>3154</v>
      </c>
      <c r="P1760" s="1" t="s">
        <v>2809</v>
      </c>
      <c r="Q1760" s="1" t="s">
        <v>25</v>
      </c>
      <c r="R1760" s="1" t="s">
        <v>26</v>
      </c>
      <c r="S1760" s="1" t="s">
        <v>31</v>
      </c>
      <c r="T1760" s="5">
        <v>179019</v>
      </c>
      <c r="U1760" s="1" t="s">
        <v>25</v>
      </c>
      <c r="V1760" s="1" t="s">
        <v>25</v>
      </c>
      <c r="W1760" s="1" t="s">
        <v>25</v>
      </c>
      <c r="X1760" s="1" t="s">
        <v>25</v>
      </c>
      <c r="Y1760" s="1" t="s">
        <v>25</v>
      </c>
      <c r="Z1760" s="1" t="s">
        <v>25</v>
      </c>
      <c r="AA1760" s="1" t="s">
        <v>25</v>
      </c>
      <c r="AB1760" s="1" t="s">
        <v>25</v>
      </c>
      <c r="AC1760" s="1" t="s">
        <v>4392</v>
      </c>
      <c r="AD1760" s="2">
        <v>0</v>
      </c>
      <c r="AE1760" s="2">
        <v>10</v>
      </c>
      <c r="AF1760" s="2">
        <v>261189</v>
      </c>
      <c r="AG1760" s="2">
        <v>0</v>
      </c>
      <c r="AH1760" s="2">
        <v>0</v>
      </c>
      <c r="AI1760" s="2">
        <v>0</v>
      </c>
      <c r="AJ1760" s="2">
        <v>0</v>
      </c>
      <c r="AK1760" s="2">
        <v>0</v>
      </c>
      <c r="AL1760" s="25">
        <f>VLOOKUP(H1760,Tabla3[[#All],[Comuna]:[Codigo Comuna]],2,FALSE)</f>
        <v>7105</v>
      </c>
      <c r="AM1760" s="28">
        <f>VLOOKUP(AL1760,Poblacion!E$1:G$347,3,FALSE)</f>
        <v>61081</v>
      </c>
      <c r="AN1760" s="28">
        <f>VLOOKUP(AL1760,Tabla4[[#All],[Código Comuna]:[Población 2025 estimada]],3,FALSE)</f>
        <v>70997</v>
      </c>
      <c r="AO1760" s="26">
        <f>VLOOKUP(AL1760,Pobreza!B$1:E$346,4,FALSE)</f>
        <v>0.1103678762469931</v>
      </c>
    </row>
    <row r="1761" spans="1:41" ht="24" x14ac:dyDescent="0.25">
      <c r="A1761" s="5">
        <v>2157</v>
      </c>
      <c r="B1761" s="5" t="s">
        <v>2782</v>
      </c>
      <c r="C1761" s="5" t="s">
        <v>2782</v>
      </c>
      <c r="D1761" s="1" t="s">
        <v>2783</v>
      </c>
      <c r="E1761" s="1" t="s">
        <v>151</v>
      </c>
      <c r="F1761" s="1" t="str">
        <f t="shared" si="27"/>
        <v>MAULE</v>
      </c>
      <c r="G1761" s="1" t="s">
        <v>1327</v>
      </c>
      <c r="H1761" s="1" t="s">
        <v>3157</v>
      </c>
      <c r="I1761" s="5" t="s">
        <v>4911</v>
      </c>
      <c r="J1761" s="5">
        <v>155</v>
      </c>
      <c r="K1761" s="5" t="s">
        <v>20</v>
      </c>
      <c r="L1761" s="5" t="s">
        <v>30</v>
      </c>
      <c r="M1761" s="5">
        <v>58845</v>
      </c>
      <c r="N1761" s="5" t="s">
        <v>3155</v>
      </c>
      <c r="O1761" s="1" t="s">
        <v>3156</v>
      </c>
      <c r="P1761" s="1" t="s">
        <v>2792</v>
      </c>
      <c r="Q1761" s="1" t="s">
        <v>2798</v>
      </c>
      <c r="R1761" s="1" t="s">
        <v>26</v>
      </c>
      <c r="S1761" s="1" t="s">
        <v>31</v>
      </c>
      <c r="T1761" s="5">
        <v>181835</v>
      </c>
      <c r="U1761" s="1" t="s">
        <v>25</v>
      </c>
      <c r="V1761" s="1" t="s">
        <v>25</v>
      </c>
      <c r="W1761" s="1" t="s">
        <v>25</v>
      </c>
      <c r="X1761" s="1" t="s">
        <v>25</v>
      </c>
      <c r="Y1761" s="1" t="s">
        <v>25</v>
      </c>
      <c r="Z1761" s="1" t="s">
        <v>25</v>
      </c>
      <c r="AA1761" s="1" t="s">
        <v>25</v>
      </c>
      <c r="AB1761" s="1" t="s">
        <v>25</v>
      </c>
      <c r="AC1761" s="1" t="s">
        <v>4392</v>
      </c>
      <c r="AD1761" s="2">
        <v>0</v>
      </c>
      <c r="AE1761" s="2">
        <v>58000</v>
      </c>
      <c r="AF1761" s="2">
        <v>994638</v>
      </c>
      <c r="AG1761" s="2">
        <v>0</v>
      </c>
      <c r="AH1761" s="2">
        <v>0</v>
      </c>
      <c r="AI1761" s="2">
        <v>0</v>
      </c>
      <c r="AJ1761" s="2">
        <v>0</v>
      </c>
      <c r="AK1761" s="2">
        <v>0</v>
      </c>
      <c r="AL1761" s="25">
        <f>VLOOKUP(H1761,Tabla3[[#All],[Comuna]:[Codigo Comuna]],2,FALSE)</f>
        <v>7308</v>
      </c>
      <c r="AM1761" s="28">
        <f>VLOOKUP(AL1761,Poblacion!E$1:G$347,3,FALSE)</f>
        <v>30113</v>
      </c>
      <c r="AN1761" s="28">
        <f>VLOOKUP(AL1761,Tabla4[[#All],[Código Comuna]:[Población 2025 estimada]],3,FALSE)</f>
        <v>32128</v>
      </c>
      <c r="AO1761" s="26">
        <f>VLOOKUP(AL1761,Pobreza!B$1:E$346,4,FALSE)</f>
        <v>0.18714964633250769</v>
      </c>
    </row>
    <row r="1762" spans="1:41" ht="108" x14ac:dyDescent="0.25">
      <c r="A1762" s="5">
        <v>2162</v>
      </c>
      <c r="B1762" s="5" t="s">
        <v>2782</v>
      </c>
      <c r="C1762" s="5" t="s">
        <v>2782</v>
      </c>
      <c r="D1762" s="1" t="s">
        <v>2783</v>
      </c>
      <c r="E1762" s="1" t="s">
        <v>151</v>
      </c>
      <c r="F1762" s="1" t="str">
        <f t="shared" si="27"/>
        <v>MAULE</v>
      </c>
      <c r="G1762" s="1" t="s">
        <v>342</v>
      </c>
      <c r="H1762" s="1" t="s">
        <v>343</v>
      </c>
      <c r="I1762" s="5" t="s">
        <v>4911</v>
      </c>
      <c r="J1762" s="5">
        <v>161</v>
      </c>
      <c r="K1762" s="5" t="s">
        <v>20</v>
      </c>
      <c r="L1762" s="5" t="s">
        <v>30</v>
      </c>
      <c r="M1762" s="5">
        <v>57360</v>
      </c>
      <c r="N1762" s="5" t="s">
        <v>3158</v>
      </c>
      <c r="O1762" s="1" t="s">
        <v>3159</v>
      </c>
      <c r="P1762" s="1" t="s">
        <v>2786</v>
      </c>
      <c r="Q1762" s="1" t="s">
        <v>2786</v>
      </c>
      <c r="R1762" s="1" t="s">
        <v>26</v>
      </c>
      <c r="S1762" s="1" t="s">
        <v>31</v>
      </c>
      <c r="T1762" s="5">
        <v>178622</v>
      </c>
      <c r="U1762" s="1" t="s">
        <v>25</v>
      </c>
      <c r="V1762" s="1" t="s">
        <v>25</v>
      </c>
      <c r="W1762" s="1" t="s">
        <v>25</v>
      </c>
      <c r="X1762" s="1" t="s">
        <v>25</v>
      </c>
      <c r="Y1762" s="1" t="s">
        <v>25</v>
      </c>
      <c r="Z1762" s="1" t="s">
        <v>25</v>
      </c>
      <c r="AA1762" s="1" t="s">
        <v>25</v>
      </c>
      <c r="AB1762" s="1" t="s">
        <v>25</v>
      </c>
      <c r="AC1762" s="1" t="s">
        <v>4392</v>
      </c>
      <c r="AD1762" s="2">
        <v>0</v>
      </c>
      <c r="AE1762" s="2">
        <v>1887779.4709999999</v>
      </c>
      <c r="AF1762" s="2">
        <v>712476</v>
      </c>
      <c r="AG1762" s="2">
        <v>0</v>
      </c>
      <c r="AH1762" s="2">
        <v>0</v>
      </c>
      <c r="AI1762" s="2">
        <v>0</v>
      </c>
      <c r="AJ1762" s="2">
        <v>0</v>
      </c>
      <c r="AK1762" s="2">
        <v>0</v>
      </c>
      <c r="AL1762" s="25">
        <f>VLOOKUP(H1762,Tabla3[[#All],[Comuna]:[Codigo Comuna]],2,FALSE)</f>
        <v>7404</v>
      </c>
      <c r="AM1762" s="28">
        <f>VLOOKUP(AL1762,Poblacion!E$1:G$347,3,FALSE)</f>
        <v>45323</v>
      </c>
      <c r="AN1762" s="28">
        <f>VLOOKUP(AL1762,Tabla4[[#All],[Código Comuna]:[Población 2025 estimada]],3,FALSE)</f>
        <v>45810</v>
      </c>
      <c r="AO1762" s="26">
        <f>VLOOKUP(AL1762,Pobreza!B$1:E$346,4,FALSE)</f>
        <v>0.13573317022054171</v>
      </c>
    </row>
    <row r="1763" spans="1:41" ht="108" x14ac:dyDescent="0.25">
      <c r="A1763" s="5">
        <v>2163</v>
      </c>
      <c r="B1763" s="5" t="s">
        <v>2782</v>
      </c>
      <c r="C1763" s="5" t="s">
        <v>2782</v>
      </c>
      <c r="D1763" s="1" t="s">
        <v>2783</v>
      </c>
      <c r="E1763" s="1" t="s">
        <v>151</v>
      </c>
      <c r="F1763" s="1" t="str">
        <f t="shared" si="27"/>
        <v>MAULE</v>
      </c>
      <c r="G1763" s="1" t="s">
        <v>342</v>
      </c>
      <c r="H1763" s="1" t="s">
        <v>3162</v>
      </c>
      <c r="I1763" s="5" t="s">
        <v>4911</v>
      </c>
      <c r="J1763" s="5">
        <v>153</v>
      </c>
      <c r="K1763" s="5" t="s">
        <v>20</v>
      </c>
      <c r="L1763" s="5" t="s">
        <v>30</v>
      </c>
      <c r="M1763" s="5">
        <v>57634</v>
      </c>
      <c r="N1763" s="5" t="s">
        <v>3160</v>
      </c>
      <c r="O1763" s="1" t="s">
        <v>3161</v>
      </c>
      <c r="P1763" s="1" t="s">
        <v>2786</v>
      </c>
      <c r="Q1763" s="1" t="s">
        <v>2786</v>
      </c>
      <c r="R1763" s="1" t="s">
        <v>26</v>
      </c>
      <c r="S1763" s="1" t="s">
        <v>31</v>
      </c>
      <c r="T1763" s="5">
        <v>178845</v>
      </c>
      <c r="U1763" s="1" t="s">
        <v>25</v>
      </c>
      <c r="V1763" s="1" t="s">
        <v>25</v>
      </c>
      <c r="W1763" s="1" t="s">
        <v>25</v>
      </c>
      <c r="X1763" s="1" t="s">
        <v>25</v>
      </c>
      <c r="Y1763" s="1" t="s">
        <v>25</v>
      </c>
      <c r="Z1763" s="1" t="s">
        <v>25</v>
      </c>
      <c r="AA1763" s="1" t="s">
        <v>25</v>
      </c>
      <c r="AB1763" s="1" t="s">
        <v>25</v>
      </c>
      <c r="AC1763" s="1" t="s">
        <v>4392</v>
      </c>
      <c r="AD1763" s="2">
        <v>0</v>
      </c>
      <c r="AE1763" s="2">
        <v>2178230.622</v>
      </c>
      <c r="AF1763" s="2">
        <v>379122</v>
      </c>
      <c r="AG1763" s="2">
        <v>0</v>
      </c>
      <c r="AH1763" s="2">
        <v>0</v>
      </c>
      <c r="AI1763" s="2">
        <v>0</v>
      </c>
      <c r="AJ1763" s="2">
        <v>0</v>
      </c>
      <c r="AK1763" s="2">
        <v>0</v>
      </c>
      <c r="AL1763" s="25">
        <f>VLOOKUP(H1763,Tabla3[[#All],[Comuna]:[Codigo Comuna]],2,FALSE)</f>
        <v>7408</v>
      </c>
      <c r="AM1763" s="28">
        <f>VLOOKUP(AL1763,Poblacion!E$1:G$347,3,FALSE)</f>
        <v>20035</v>
      </c>
      <c r="AN1763" s="28">
        <f>VLOOKUP(AL1763,Tabla4[[#All],[Código Comuna]:[Población 2025 estimada]],3,FALSE)</f>
        <v>19940</v>
      </c>
      <c r="AO1763" s="26">
        <f>VLOOKUP(AL1763,Pobreza!B$1:E$346,4,FALSE)</f>
        <v>0.16747763123425319</v>
      </c>
    </row>
    <row r="1764" spans="1:41" ht="108" x14ac:dyDescent="0.25">
      <c r="A1764" s="5">
        <v>2164</v>
      </c>
      <c r="B1764" s="5" t="s">
        <v>2782</v>
      </c>
      <c r="C1764" s="5" t="s">
        <v>2782</v>
      </c>
      <c r="D1764" s="1" t="s">
        <v>2783</v>
      </c>
      <c r="E1764" s="1" t="s">
        <v>151</v>
      </c>
      <c r="F1764" s="1" t="str">
        <f t="shared" si="27"/>
        <v>MAULE</v>
      </c>
      <c r="G1764" s="1" t="s">
        <v>342</v>
      </c>
      <c r="H1764" s="1" t="s">
        <v>343</v>
      </c>
      <c r="I1764" s="5" t="s">
        <v>4911</v>
      </c>
      <c r="J1764" s="5">
        <v>152</v>
      </c>
      <c r="K1764" s="5" t="s">
        <v>20</v>
      </c>
      <c r="L1764" s="5" t="s">
        <v>30</v>
      </c>
      <c r="M1764" s="5">
        <v>57779</v>
      </c>
      <c r="N1764" s="5" t="s">
        <v>3163</v>
      </c>
      <c r="O1764" s="1" t="s">
        <v>3164</v>
      </c>
      <c r="P1764" s="1" t="s">
        <v>2786</v>
      </c>
      <c r="Q1764" s="1" t="s">
        <v>2786</v>
      </c>
      <c r="R1764" s="1" t="s">
        <v>26</v>
      </c>
      <c r="S1764" s="1" t="s">
        <v>31</v>
      </c>
      <c r="T1764" s="5">
        <v>179085</v>
      </c>
      <c r="U1764" s="1" t="s">
        <v>25</v>
      </c>
      <c r="V1764" s="1" t="s">
        <v>25</v>
      </c>
      <c r="W1764" s="1" t="s">
        <v>25</v>
      </c>
      <c r="X1764" s="1" t="s">
        <v>25</v>
      </c>
      <c r="Y1764" s="1" t="s">
        <v>25</v>
      </c>
      <c r="Z1764" s="1" t="s">
        <v>25</v>
      </c>
      <c r="AA1764" s="1" t="s">
        <v>25</v>
      </c>
      <c r="AB1764" s="1" t="s">
        <v>25</v>
      </c>
      <c r="AC1764" s="1" t="s">
        <v>4392</v>
      </c>
      <c r="AD1764" s="2">
        <v>0</v>
      </c>
      <c r="AE1764" s="2">
        <v>1088684.3370000001</v>
      </c>
      <c r="AF1764" s="2">
        <v>1511905</v>
      </c>
      <c r="AG1764" s="2">
        <v>0</v>
      </c>
      <c r="AH1764" s="2">
        <v>0</v>
      </c>
      <c r="AI1764" s="2">
        <v>0</v>
      </c>
      <c r="AJ1764" s="2">
        <v>0</v>
      </c>
      <c r="AK1764" s="2">
        <v>0</v>
      </c>
      <c r="AL1764" s="25">
        <f>VLOOKUP(H1764,Tabla3[[#All],[Comuna]:[Codigo Comuna]],2,FALSE)</f>
        <v>7404</v>
      </c>
      <c r="AM1764" s="28">
        <f>VLOOKUP(AL1764,Poblacion!E$1:G$347,3,FALSE)</f>
        <v>45323</v>
      </c>
      <c r="AN1764" s="28">
        <f>VLOOKUP(AL1764,Tabla4[[#All],[Código Comuna]:[Población 2025 estimada]],3,FALSE)</f>
        <v>45810</v>
      </c>
      <c r="AO1764" s="26">
        <f>VLOOKUP(AL1764,Pobreza!B$1:E$346,4,FALSE)</f>
        <v>0.13573317022054171</v>
      </c>
    </row>
    <row r="1765" spans="1:41" ht="108" x14ac:dyDescent="0.25">
      <c r="A1765" s="5">
        <v>2165</v>
      </c>
      <c r="B1765" s="5" t="s">
        <v>2782</v>
      </c>
      <c r="C1765" s="5" t="s">
        <v>2782</v>
      </c>
      <c r="D1765" s="1" t="s">
        <v>2783</v>
      </c>
      <c r="E1765" s="1" t="s">
        <v>151</v>
      </c>
      <c r="F1765" s="1" t="str">
        <f t="shared" si="27"/>
        <v>MAULE</v>
      </c>
      <c r="G1765" s="1" t="s">
        <v>155</v>
      </c>
      <c r="H1765" s="1" t="s">
        <v>3167</v>
      </c>
      <c r="I1765" s="5" t="s">
        <v>4911</v>
      </c>
      <c r="J1765" s="5">
        <v>156</v>
      </c>
      <c r="K1765" s="5" t="s">
        <v>20</v>
      </c>
      <c r="L1765" s="5" t="s">
        <v>30</v>
      </c>
      <c r="M1765" s="5">
        <v>57767</v>
      </c>
      <c r="N1765" s="5" t="s">
        <v>3165</v>
      </c>
      <c r="O1765" s="1" t="s">
        <v>3166</v>
      </c>
      <c r="P1765" s="1" t="s">
        <v>2786</v>
      </c>
      <c r="Q1765" s="1" t="s">
        <v>2786</v>
      </c>
      <c r="R1765" s="1" t="s">
        <v>26</v>
      </c>
      <c r="S1765" s="1" t="s">
        <v>31</v>
      </c>
      <c r="T1765" s="5">
        <v>179060</v>
      </c>
      <c r="U1765" s="1" t="s">
        <v>25</v>
      </c>
      <c r="V1765" s="1" t="s">
        <v>25</v>
      </c>
      <c r="W1765" s="1" t="s">
        <v>25</v>
      </c>
      <c r="X1765" s="1" t="s">
        <v>25</v>
      </c>
      <c r="Y1765" s="1" t="s">
        <v>25</v>
      </c>
      <c r="Z1765" s="1" t="s">
        <v>25</v>
      </c>
      <c r="AA1765" s="1" t="s">
        <v>25</v>
      </c>
      <c r="AB1765" s="1" t="s">
        <v>25</v>
      </c>
      <c r="AC1765" s="1" t="s">
        <v>4392</v>
      </c>
      <c r="AD1765" s="2">
        <v>0</v>
      </c>
      <c r="AE1765" s="2">
        <v>10</v>
      </c>
      <c r="AF1765" s="2">
        <v>1031000</v>
      </c>
      <c r="AG1765" s="2">
        <v>0</v>
      </c>
      <c r="AH1765" s="2">
        <v>0</v>
      </c>
      <c r="AI1765" s="2">
        <v>0</v>
      </c>
      <c r="AJ1765" s="2">
        <v>0</v>
      </c>
      <c r="AK1765" s="2">
        <v>0</v>
      </c>
      <c r="AL1765" s="25">
        <f>VLOOKUP(H1765,Tabla3[[#All],[Comuna]:[Codigo Comuna]],2,FALSE)</f>
        <v>7108</v>
      </c>
      <c r="AM1765" s="28">
        <f>VLOOKUP(AL1765,Poblacion!E$1:G$347,3,FALSE)</f>
        <v>14276</v>
      </c>
      <c r="AN1765" s="28">
        <f>VLOOKUP(AL1765,Tabla4[[#All],[Código Comuna]:[Población 2025 estimada]],3,FALSE)</f>
        <v>15215</v>
      </c>
      <c r="AO1765" s="26">
        <f>VLOOKUP(AL1765,Pobreza!B$1:E$346,4,FALSE)</f>
        <v>0.20799687402839009</v>
      </c>
    </row>
    <row r="1766" spans="1:41" ht="108" x14ac:dyDescent="0.25">
      <c r="A1766" s="5">
        <v>2166</v>
      </c>
      <c r="B1766" s="5" t="s">
        <v>2782</v>
      </c>
      <c r="C1766" s="5" t="s">
        <v>2782</v>
      </c>
      <c r="D1766" s="1" t="s">
        <v>2783</v>
      </c>
      <c r="E1766" s="1" t="s">
        <v>151</v>
      </c>
      <c r="F1766" s="1" t="str">
        <f t="shared" si="27"/>
        <v>MAULE</v>
      </c>
      <c r="G1766" s="1" t="s">
        <v>155</v>
      </c>
      <c r="H1766" s="1" t="s">
        <v>3170</v>
      </c>
      <c r="I1766" s="5" t="s">
        <v>4911</v>
      </c>
      <c r="J1766" s="5">
        <v>157</v>
      </c>
      <c r="K1766" s="5" t="s">
        <v>20</v>
      </c>
      <c r="L1766" s="5" t="s">
        <v>30</v>
      </c>
      <c r="M1766" s="5">
        <v>57784</v>
      </c>
      <c r="N1766" s="5" t="s">
        <v>3168</v>
      </c>
      <c r="O1766" s="1" t="s">
        <v>3169</v>
      </c>
      <c r="P1766" s="1" t="s">
        <v>2786</v>
      </c>
      <c r="Q1766" s="1" t="s">
        <v>2786</v>
      </c>
      <c r="R1766" s="1" t="s">
        <v>26</v>
      </c>
      <c r="S1766" s="1" t="s">
        <v>31</v>
      </c>
      <c r="T1766" s="5">
        <v>179098</v>
      </c>
      <c r="U1766" s="1" t="s">
        <v>25</v>
      </c>
      <c r="V1766" s="1" t="s">
        <v>25</v>
      </c>
      <c r="W1766" s="1" t="s">
        <v>25</v>
      </c>
      <c r="X1766" s="1" t="s">
        <v>25</v>
      </c>
      <c r="Y1766" s="1" t="s">
        <v>25</v>
      </c>
      <c r="Z1766" s="1" t="s">
        <v>25</v>
      </c>
      <c r="AA1766" s="1" t="s">
        <v>25</v>
      </c>
      <c r="AB1766" s="1" t="s">
        <v>25</v>
      </c>
      <c r="AC1766" s="1" t="s">
        <v>4392</v>
      </c>
      <c r="AD1766" s="2">
        <v>0</v>
      </c>
      <c r="AE1766" s="2">
        <v>105000</v>
      </c>
      <c r="AF1766" s="2">
        <v>1153629</v>
      </c>
      <c r="AG1766" s="2">
        <v>0</v>
      </c>
      <c r="AH1766" s="2">
        <v>0</v>
      </c>
      <c r="AI1766" s="2">
        <v>0</v>
      </c>
      <c r="AJ1766" s="2">
        <v>0</v>
      </c>
      <c r="AK1766" s="2">
        <v>0</v>
      </c>
      <c r="AL1766" s="25">
        <f>VLOOKUP(H1766,Tabla3[[#All],[Comuna]:[Codigo Comuna]],2,FALSE)</f>
        <v>7107</v>
      </c>
      <c r="AM1766" s="28">
        <f>VLOOKUP(AL1766,Poblacion!E$1:G$347,3,FALSE)</f>
        <v>9181</v>
      </c>
      <c r="AN1766" s="28">
        <f>VLOOKUP(AL1766,Tabla4[[#All],[Código Comuna]:[Población 2025 estimada]],3,FALSE)</f>
        <v>8626</v>
      </c>
      <c r="AO1766" s="26">
        <f>VLOOKUP(AL1766,Pobreza!B$1:E$346,4,FALSE)</f>
        <v>0.20630813506294771</v>
      </c>
    </row>
    <row r="1767" spans="1:41" ht="36" x14ac:dyDescent="0.25">
      <c r="A1767" s="6"/>
      <c r="B1767" s="5" t="s">
        <v>2782</v>
      </c>
      <c r="C1767" s="5" t="s">
        <v>2782</v>
      </c>
      <c r="D1767" s="1" t="s">
        <v>2783</v>
      </c>
      <c r="E1767" s="1" t="s">
        <v>151</v>
      </c>
      <c r="F1767" s="1" t="str">
        <f t="shared" si="27"/>
        <v>MAULE</v>
      </c>
      <c r="G1767" s="1" t="s">
        <v>155</v>
      </c>
      <c r="H1767" s="1" t="s">
        <v>155</v>
      </c>
      <c r="I1767" s="5" t="s">
        <v>4911</v>
      </c>
      <c r="J1767" s="6"/>
      <c r="K1767" s="5" t="s">
        <v>20</v>
      </c>
      <c r="L1767" s="5" t="s">
        <v>30</v>
      </c>
      <c r="M1767" s="5">
        <v>57836</v>
      </c>
      <c r="N1767" s="5" t="s">
        <v>3171</v>
      </c>
      <c r="O1767" s="1" t="s">
        <v>3172</v>
      </c>
      <c r="P1767" s="1" t="s">
        <v>2786</v>
      </c>
      <c r="Q1767" s="1" t="s">
        <v>25</v>
      </c>
      <c r="R1767" s="1" t="s">
        <v>26</v>
      </c>
      <c r="S1767" s="1" t="s">
        <v>31</v>
      </c>
      <c r="T1767" s="5">
        <v>179572</v>
      </c>
      <c r="U1767" s="1" t="s">
        <v>25</v>
      </c>
      <c r="V1767" s="1" t="s">
        <v>25</v>
      </c>
      <c r="W1767" s="1" t="s">
        <v>25</v>
      </c>
      <c r="X1767" s="1" t="s">
        <v>25</v>
      </c>
      <c r="Y1767" s="1" t="s">
        <v>25</v>
      </c>
      <c r="Z1767" s="1" t="s">
        <v>25</v>
      </c>
      <c r="AA1767" s="1" t="s">
        <v>25</v>
      </c>
      <c r="AB1767" s="1" t="s">
        <v>25</v>
      </c>
      <c r="AC1767" s="1" t="s">
        <v>4392</v>
      </c>
      <c r="AD1767" s="2">
        <v>0</v>
      </c>
      <c r="AE1767" s="2">
        <v>550000</v>
      </c>
      <c r="AF1767" s="2">
        <v>871351</v>
      </c>
      <c r="AG1767" s="2">
        <v>0</v>
      </c>
      <c r="AH1767" s="2">
        <v>0</v>
      </c>
      <c r="AI1767" s="2">
        <v>0</v>
      </c>
      <c r="AJ1767" s="2">
        <v>0</v>
      </c>
      <c r="AK1767" s="2">
        <v>0</v>
      </c>
      <c r="AL1767" s="25">
        <f>VLOOKUP(H1767,Tabla3[[#All],[Comuna]:[Codigo Comuna]],2,FALSE)</f>
        <v>7101</v>
      </c>
      <c r="AM1767" s="28">
        <f>VLOOKUP(AL1767,Poblacion!E$1:G$347,3,FALSE)</f>
        <v>232131</v>
      </c>
      <c r="AN1767" s="28">
        <f>VLOOKUP(AL1767,Tabla4[[#All],[Código Comuna]:[Población 2025 estimada]],3,FALSE)</f>
        <v>243586</v>
      </c>
      <c r="AO1767" s="26">
        <f>VLOOKUP(AL1767,Pobreza!B$1:E$346,4,FALSE)</f>
        <v>0.1064248432373778</v>
      </c>
    </row>
    <row r="1768" spans="1:41" ht="24" x14ac:dyDescent="0.25">
      <c r="A1768" s="6"/>
      <c r="B1768" s="5" t="s">
        <v>2782</v>
      </c>
      <c r="C1768" s="5" t="s">
        <v>2782</v>
      </c>
      <c r="D1768" s="1" t="s">
        <v>2783</v>
      </c>
      <c r="E1768" s="1" t="s">
        <v>151</v>
      </c>
      <c r="F1768" s="1" t="str">
        <f t="shared" si="27"/>
        <v>MAULE</v>
      </c>
      <c r="G1768" s="1" t="s">
        <v>1327</v>
      </c>
      <c r="H1768" s="1" t="s">
        <v>3175</v>
      </c>
      <c r="I1768" s="5" t="s">
        <v>4911</v>
      </c>
      <c r="J1768" s="6"/>
      <c r="K1768" s="5" t="s">
        <v>20</v>
      </c>
      <c r="L1768" s="5" t="s">
        <v>30</v>
      </c>
      <c r="M1768" s="5">
        <v>57837</v>
      </c>
      <c r="N1768" s="5" t="s">
        <v>3173</v>
      </c>
      <c r="O1768" s="1" t="s">
        <v>3174</v>
      </c>
      <c r="P1768" s="1" t="s">
        <v>2809</v>
      </c>
      <c r="Q1768" s="1" t="s">
        <v>25</v>
      </c>
      <c r="R1768" s="1" t="s">
        <v>26</v>
      </c>
      <c r="S1768" s="1" t="s">
        <v>31</v>
      </c>
      <c r="T1768" s="5">
        <v>179573</v>
      </c>
      <c r="U1768" s="1" t="s">
        <v>25</v>
      </c>
      <c r="V1768" s="1" t="s">
        <v>25</v>
      </c>
      <c r="W1768" s="1" t="s">
        <v>25</v>
      </c>
      <c r="X1768" s="1" t="s">
        <v>25</v>
      </c>
      <c r="Y1768" s="1" t="s">
        <v>25</v>
      </c>
      <c r="Z1768" s="1" t="s">
        <v>25</v>
      </c>
      <c r="AA1768" s="1" t="s">
        <v>25</v>
      </c>
      <c r="AB1768" s="1" t="s">
        <v>25</v>
      </c>
      <c r="AC1768" s="1" t="s">
        <v>4392</v>
      </c>
      <c r="AD1768" s="2">
        <v>0</v>
      </c>
      <c r="AE1768" s="2">
        <v>10</v>
      </c>
      <c r="AF1768" s="2">
        <v>387465</v>
      </c>
      <c r="AG1768" s="2">
        <v>0</v>
      </c>
      <c r="AH1768" s="2">
        <v>0</v>
      </c>
      <c r="AI1768" s="2">
        <v>0</v>
      </c>
      <c r="AJ1768" s="2">
        <v>0</v>
      </c>
      <c r="AK1768" s="2">
        <v>0</v>
      </c>
      <c r="AL1768" s="25">
        <f>VLOOKUP(H1768,Tabla3[[#All],[Comuna]:[Codigo Comuna]],2,FALSE)</f>
        <v>7307</v>
      </c>
      <c r="AM1768" s="28">
        <f>VLOOKUP(AL1768,Poblacion!E$1:G$347,3,FALSE)</f>
        <v>19427</v>
      </c>
      <c r="AN1768" s="28">
        <f>VLOOKUP(AL1768,Tabla4[[#All],[Código Comuna]:[Población 2025 estimada]],3,FALSE)</f>
        <v>19813</v>
      </c>
      <c r="AO1768" s="26">
        <f>VLOOKUP(AL1768,Pobreza!B$1:E$346,4,FALSE)</f>
        <v>0.1663596148994721</v>
      </c>
    </row>
    <row r="1769" spans="1:41" ht="24" x14ac:dyDescent="0.25">
      <c r="A1769" s="6"/>
      <c r="B1769" s="5" t="s">
        <v>2782</v>
      </c>
      <c r="C1769" s="5" t="s">
        <v>2782</v>
      </c>
      <c r="D1769" s="1" t="s">
        <v>2783</v>
      </c>
      <c r="E1769" s="1" t="s">
        <v>151</v>
      </c>
      <c r="F1769" s="1" t="str">
        <f t="shared" si="27"/>
        <v>MAULE</v>
      </c>
      <c r="G1769" s="1" t="s">
        <v>1327</v>
      </c>
      <c r="H1769" s="1" t="s">
        <v>3157</v>
      </c>
      <c r="I1769" s="5" t="s">
        <v>4911</v>
      </c>
      <c r="J1769" s="6"/>
      <c r="K1769" s="5" t="s">
        <v>20</v>
      </c>
      <c r="L1769" s="5" t="s">
        <v>30</v>
      </c>
      <c r="M1769" s="5">
        <v>58003</v>
      </c>
      <c r="N1769" s="5" t="s">
        <v>3176</v>
      </c>
      <c r="O1769" s="1" t="s">
        <v>3177</v>
      </c>
      <c r="P1769" s="1" t="s">
        <v>2806</v>
      </c>
      <c r="Q1769" s="1" t="s">
        <v>25</v>
      </c>
      <c r="R1769" s="1" t="s">
        <v>26</v>
      </c>
      <c r="S1769" s="1" t="s">
        <v>31</v>
      </c>
      <c r="T1769" s="5">
        <v>179979</v>
      </c>
      <c r="U1769" s="1" t="s">
        <v>25</v>
      </c>
      <c r="V1769" s="1" t="s">
        <v>25</v>
      </c>
      <c r="W1769" s="1" t="s">
        <v>25</v>
      </c>
      <c r="X1769" s="1" t="s">
        <v>25</v>
      </c>
      <c r="Y1769" s="1" t="s">
        <v>25</v>
      </c>
      <c r="Z1769" s="1" t="s">
        <v>25</v>
      </c>
      <c r="AA1769" s="1" t="s">
        <v>25</v>
      </c>
      <c r="AB1769" s="1" t="s">
        <v>25</v>
      </c>
      <c r="AC1769" s="1" t="s">
        <v>4392</v>
      </c>
      <c r="AD1769" s="2">
        <v>0</v>
      </c>
      <c r="AE1769" s="2">
        <v>25000</v>
      </c>
      <c r="AF1769" s="2">
        <v>57363</v>
      </c>
      <c r="AG1769" s="2">
        <v>0</v>
      </c>
      <c r="AH1769" s="2">
        <v>0</v>
      </c>
      <c r="AI1769" s="2">
        <v>0</v>
      </c>
      <c r="AJ1769" s="2">
        <v>0</v>
      </c>
      <c r="AK1769" s="2">
        <v>0</v>
      </c>
      <c r="AL1769" s="25">
        <f>VLOOKUP(H1769,Tabla3[[#All],[Comuna]:[Codigo Comuna]],2,FALSE)</f>
        <v>7308</v>
      </c>
      <c r="AM1769" s="28">
        <f>VLOOKUP(AL1769,Poblacion!E$1:G$347,3,FALSE)</f>
        <v>30113</v>
      </c>
      <c r="AN1769" s="28">
        <f>VLOOKUP(AL1769,Tabla4[[#All],[Código Comuna]:[Población 2025 estimada]],3,FALSE)</f>
        <v>32128</v>
      </c>
      <c r="AO1769" s="26">
        <f>VLOOKUP(AL1769,Pobreza!B$1:E$346,4,FALSE)</f>
        <v>0.18714964633250769</v>
      </c>
    </row>
    <row r="1770" spans="1:41" ht="108" x14ac:dyDescent="0.25">
      <c r="A1770" s="5">
        <v>2167</v>
      </c>
      <c r="B1770" s="5" t="s">
        <v>2782</v>
      </c>
      <c r="C1770" s="5" t="s">
        <v>2782</v>
      </c>
      <c r="D1770" s="1" t="s">
        <v>2783</v>
      </c>
      <c r="E1770" s="1" t="s">
        <v>151</v>
      </c>
      <c r="F1770" s="1" t="str">
        <f t="shared" si="27"/>
        <v>MAULE</v>
      </c>
      <c r="G1770" s="1" t="s">
        <v>342</v>
      </c>
      <c r="H1770" s="1" t="s">
        <v>3180</v>
      </c>
      <c r="I1770" s="5" t="s">
        <v>4911</v>
      </c>
      <c r="J1770" s="5">
        <v>154</v>
      </c>
      <c r="K1770" s="5" t="s">
        <v>20</v>
      </c>
      <c r="L1770" s="5" t="s">
        <v>30</v>
      </c>
      <c r="M1770" s="5">
        <v>58063</v>
      </c>
      <c r="N1770" s="5" t="s">
        <v>3178</v>
      </c>
      <c r="O1770" s="1" t="s">
        <v>3179</v>
      </c>
      <c r="P1770" s="1" t="s">
        <v>2792</v>
      </c>
      <c r="Q1770" s="1" t="s">
        <v>2786</v>
      </c>
      <c r="R1770" s="1" t="s">
        <v>26</v>
      </c>
      <c r="S1770" s="1" t="s">
        <v>31</v>
      </c>
      <c r="T1770" s="5">
        <v>180140</v>
      </c>
      <c r="U1770" s="1" t="s">
        <v>25</v>
      </c>
      <c r="V1770" s="1" t="s">
        <v>25</v>
      </c>
      <c r="W1770" s="1" t="s">
        <v>25</v>
      </c>
      <c r="X1770" s="1" t="s">
        <v>25</v>
      </c>
      <c r="Y1770" s="1" t="s">
        <v>25</v>
      </c>
      <c r="Z1770" s="1" t="s">
        <v>25</v>
      </c>
      <c r="AA1770" s="1" t="s">
        <v>25</v>
      </c>
      <c r="AB1770" s="1" t="s">
        <v>25</v>
      </c>
      <c r="AC1770" s="1" t="s">
        <v>4392</v>
      </c>
      <c r="AD1770" s="2">
        <v>0</v>
      </c>
      <c r="AE1770" s="2">
        <v>150000</v>
      </c>
      <c r="AF1770" s="2">
        <v>1435260</v>
      </c>
      <c r="AG1770" s="2">
        <v>0</v>
      </c>
      <c r="AH1770" s="2">
        <v>257750</v>
      </c>
      <c r="AI1770" s="2">
        <v>0</v>
      </c>
      <c r="AJ1770" s="2">
        <v>0</v>
      </c>
      <c r="AK1770" s="2">
        <v>0</v>
      </c>
      <c r="AL1770" s="25">
        <f>VLOOKUP(H1770,Tabla3[[#All],[Comuna]:[Codigo Comuna]],2,FALSE)</f>
        <v>7403</v>
      </c>
      <c r="AM1770" s="28">
        <f>VLOOKUP(AL1770,Poblacion!E$1:G$347,3,FALSE)</f>
        <v>33299</v>
      </c>
      <c r="AN1770" s="28">
        <f>VLOOKUP(AL1770,Tabla4[[#All],[Código Comuna]:[Población 2025 estimada]],3,FALSE)</f>
        <v>33862</v>
      </c>
      <c r="AO1770" s="26">
        <f>VLOOKUP(AL1770,Pobreza!B$1:E$346,4,FALSE)</f>
        <v>0.2150522571608853</v>
      </c>
    </row>
    <row r="1771" spans="1:41" ht="24" x14ac:dyDescent="0.25">
      <c r="A1771" s="6"/>
      <c r="B1771" s="5" t="s">
        <v>2782</v>
      </c>
      <c r="C1771" s="5" t="s">
        <v>2782</v>
      </c>
      <c r="D1771" s="1" t="s">
        <v>2783</v>
      </c>
      <c r="E1771" s="1" t="s">
        <v>151</v>
      </c>
      <c r="F1771" s="1" t="str">
        <f t="shared" si="27"/>
        <v>MAULE</v>
      </c>
      <c r="G1771" s="1" t="s">
        <v>1327</v>
      </c>
      <c r="H1771" s="1" t="s">
        <v>3183</v>
      </c>
      <c r="I1771" s="5" t="s">
        <v>4911</v>
      </c>
      <c r="J1771" s="6"/>
      <c r="K1771" s="5" t="s">
        <v>20</v>
      </c>
      <c r="L1771" s="5" t="s">
        <v>30</v>
      </c>
      <c r="M1771" s="5">
        <v>58262</v>
      </c>
      <c r="N1771" s="5" t="s">
        <v>3181</v>
      </c>
      <c r="O1771" s="1" t="s">
        <v>3182</v>
      </c>
      <c r="P1771" s="1" t="s">
        <v>2792</v>
      </c>
      <c r="Q1771" s="1" t="s">
        <v>25</v>
      </c>
      <c r="R1771" s="1" t="s">
        <v>26</v>
      </c>
      <c r="S1771" s="1" t="s">
        <v>31</v>
      </c>
      <c r="T1771" s="5">
        <v>180448</v>
      </c>
      <c r="U1771" s="1" t="s">
        <v>25</v>
      </c>
      <c r="V1771" s="1" t="s">
        <v>25</v>
      </c>
      <c r="W1771" s="1" t="s">
        <v>25</v>
      </c>
      <c r="X1771" s="1" t="s">
        <v>25</v>
      </c>
      <c r="Y1771" s="1" t="s">
        <v>25</v>
      </c>
      <c r="Z1771" s="1" t="s">
        <v>25</v>
      </c>
      <c r="AA1771" s="1" t="s">
        <v>25</v>
      </c>
      <c r="AB1771" s="1" t="s">
        <v>25</v>
      </c>
      <c r="AC1771" s="1" t="s">
        <v>4392</v>
      </c>
      <c r="AD1771" s="2">
        <v>0</v>
      </c>
      <c r="AE1771" s="2">
        <v>50000</v>
      </c>
      <c r="AF1771" s="2">
        <v>317883</v>
      </c>
      <c r="AG1771" s="2">
        <v>0</v>
      </c>
      <c r="AH1771" s="2">
        <v>0</v>
      </c>
      <c r="AI1771" s="2">
        <v>0</v>
      </c>
      <c r="AJ1771" s="2">
        <v>0</v>
      </c>
      <c r="AK1771" s="2">
        <v>0</v>
      </c>
      <c r="AL1771" s="25">
        <f>VLOOKUP(H1771,Tabla3[[#All],[Comuna]:[Codigo Comuna]],2,FALSE)</f>
        <v>7304</v>
      </c>
      <c r="AM1771" s="28">
        <f>VLOOKUP(AL1771,Poblacion!E$1:G$347,3,FALSE)</f>
        <v>48949</v>
      </c>
      <c r="AN1771" s="28">
        <f>VLOOKUP(AL1771,Tabla4[[#All],[Código Comuna]:[Población 2025 estimada]],3,FALSE)</f>
        <v>52631</v>
      </c>
      <c r="AO1771" s="26">
        <f>VLOOKUP(AL1771,Pobreza!B$1:E$346,4,FALSE)</f>
        <v>0.17921876696234709</v>
      </c>
    </row>
    <row r="1772" spans="1:41" ht="108" x14ac:dyDescent="0.25">
      <c r="A1772" s="5">
        <v>2168</v>
      </c>
      <c r="B1772" s="5" t="s">
        <v>2782</v>
      </c>
      <c r="C1772" s="5" t="s">
        <v>2782</v>
      </c>
      <c r="D1772" s="1" t="s">
        <v>2783</v>
      </c>
      <c r="E1772" s="1" t="s">
        <v>151</v>
      </c>
      <c r="F1772" s="1" t="str">
        <f t="shared" si="27"/>
        <v>MAULE</v>
      </c>
      <c r="G1772" s="1" t="s">
        <v>1327</v>
      </c>
      <c r="H1772" s="1" t="s">
        <v>3175</v>
      </c>
      <c r="I1772" s="5" t="s">
        <v>4911</v>
      </c>
      <c r="J1772" s="5">
        <v>170</v>
      </c>
      <c r="K1772" s="5" t="s">
        <v>20</v>
      </c>
      <c r="L1772" s="5" t="s">
        <v>21</v>
      </c>
      <c r="M1772" s="5">
        <v>58154</v>
      </c>
      <c r="N1772" s="5" t="s">
        <v>3184</v>
      </c>
      <c r="O1772" s="1" t="s">
        <v>3185</v>
      </c>
      <c r="P1772" s="1" t="s">
        <v>2806</v>
      </c>
      <c r="Q1772" s="1" t="s">
        <v>2786</v>
      </c>
      <c r="R1772" s="1" t="s">
        <v>89</v>
      </c>
      <c r="S1772" s="1" t="s">
        <v>106</v>
      </c>
      <c r="T1772" s="5">
        <v>180250</v>
      </c>
      <c r="U1772" s="1" t="s">
        <v>25</v>
      </c>
      <c r="V1772" s="1" t="s">
        <v>25</v>
      </c>
      <c r="W1772" s="1" t="s">
        <v>25</v>
      </c>
      <c r="X1772" s="1" t="s">
        <v>25</v>
      </c>
      <c r="Y1772" s="1" t="s">
        <v>25</v>
      </c>
      <c r="Z1772" s="1" t="s">
        <v>25</v>
      </c>
      <c r="AA1772" s="1" t="s">
        <v>25</v>
      </c>
      <c r="AB1772" s="1" t="s">
        <v>25</v>
      </c>
      <c r="AC1772" s="1" t="s">
        <v>4392</v>
      </c>
      <c r="AD1772" s="2">
        <v>0</v>
      </c>
      <c r="AE1772" s="2">
        <v>10</v>
      </c>
      <c r="AF1772" s="2">
        <v>132992</v>
      </c>
      <c r="AG1772" s="2">
        <v>0</v>
      </c>
      <c r="AH1772" s="2">
        <v>257750</v>
      </c>
      <c r="AI1772" s="2">
        <v>0</v>
      </c>
      <c r="AJ1772" s="2">
        <v>0</v>
      </c>
      <c r="AK1772" s="2">
        <v>0</v>
      </c>
      <c r="AL1772" s="25">
        <f>VLOOKUP(H1772,Tabla3[[#All],[Comuna]:[Codigo Comuna]],2,FALSE)</f>
        <v>7307</v>
      </c>
      <c r="AM1772" s="28">
        <f>VLOOKUP(AL1772,Poblacion!E$1:G$347,3,FALSE)</f>
        <v>19427</v>
      </c>
      <c r="AN1772" s="28">
        <f>VLOOKUP(AL1772,Tabla4[[#All],[Código Comuna]:[Población 2025 estimada]],3,FALSE)</f>
        <v>19813</v>
      </c>
      <c r="AO1772" s="26">
        <f>VLOOKUP(AL1772,Pobreza!B$1:E$346,4,FALSE)</f>
        <v>0.1663596148994721</v>
      </c>
    </row>
    <row r="1773" spans="1:41" ht="108" x14ac:dyDescent="0.25">
      <c r="A1773" s="5">
        <v>2169</v>
      </c>
      <c r="B1773" s="5" t="s">
        <v>2782</v>
      </c>
      <c r="C1773" s="5" t="s">
        <v>2782</v>
      </c>
      <c r="D1773" s="1" t="s">
        <v>2783</v>
      </c>
      <c r="E1773" s="1" t="s">
        <v>151</v>
      </c>
      <c r="F1773" s="1" t="str">
        <f t="shared" si="27"/>
        <v>MAULE</v>
      </c>
      <c r="G1773" s="1" t="s">
        <v>342</v>
      </c>
      <c r="H1773" s="1" t="s">
        <v>3180</v>
      </c>
      <c r="I1773" s="5" t="s">
        <v>4911</v>
      </c>
      <c r="J1773" s="5">
        <v>168</v>
      </c>
      <c r="K1773" s="5" t="s">
        <v>20</v>
      </c>
      <c r="L1773" s="5" t="s">
        <v>21</v>
      </c>
      <c r="M1773" s="5">
        <v>58155</v>
      </c>
      <c r="N1773" s="5" t="s">
        <v>3186</v>
      </c>
      <c r="O1773" s="1" t="s">
        <v>3187</v>
      </c>
      <c r="P1773" s="1" t="s">
        <v>2806</v>
      </c>
      <c r="Q1773" s="1" t="s">
        <v>2786</v>
      </c>
      <c r="R1773" s="1" t="s">
        <v>89</v>
      </c>
      <c r="S1773" s="1" t="s">
        <v>106</v>
      </c>
      <c r="T1773" s="5">
        <v>180251</v>
      </c>
      <c r="U1773" s="1" t="s">
        <v>25</v>
      </c>
      <c r="V1773" s="1" t="s">
        <v>25</v>
      </c>
      <c r="W1773" s="1" t="s">
        <v>25</v>
      </c>
      <c r="X1773" s="1" t="s">
        <v>25</v>
      </c>
      <c r="Y1773" s="1" t="s">
        <v>25</v>
      </c>
      <c r="Z1773" s="1" t="s">
        <v>25</v>
      </c>
      <c r="AA1773" s="1" t="s">
        <v>25</v>
      </c>
      <c r="AB1773" s="1" t="s">
        <v>25</v>
      </c>
      <c r="AC1773" s="1" t="s">
        <v>4392</v>
      </c>
      <c r="AD1773" s="2">
        <v>0</v>
      </c>
      <c r="AE1773" s="2">
        <v>18741</v>
      </c>
      <c r="AF1773" s="2">
        <v>194338</v>
      </c>
      <c r="AG1773" s="2">
        <v>0</v>
      </c>
      <c r="AH1773" s="2">
        <v>0</v>
      </c>
      <c r="AI1773" s="2">
        <v>0</v>
      </c>
      <c r="AJ1773" s="2">
        <v>0</v>
      </c>
      <c r="AK1773" s="2">
        <v>0</v>
      </c>
      <c r="AL1773" s="25">
        <f>VLOOKUP(H1773,Tabla3[[#All],[Comuna]:[Codigo Comuna]],2,FALSE)</f>
        <v>7403</v>
      </c>
      <c r="AM1773" s="28">
        <f>VLOOKUP(AL1773,Poblacion!E$1:G$347,3,FALSE)</f>
        <v>33299</v>
      </c>
      <c r="AN1773" s="28">
        <f>VLOOKUP(AL1773,Tabla4[[#All],[Código Comuna]:[Población 2025 estimada]],3,FALSE)</f>
        <v>33862</v>
      </c>
      <c r="AO1773" s="26">
        <f>VLOOKUP(AL1773,Pobreza!B$1:E$346,4,FALSE)</f>
        <v>0.2150522571608853</v>
      </c>
    </row>
    <row r="1774" spans="1:41" ht="108" x14ac:dyDescent="0.25">
      <c r="A1774" s="5">
        <v>2170</v>
      </c>
      <c r="B1774" s="5" t="s">
        <v>2782</v>
      </c>
      <c r="C1774" s="5" t="s">
        <v>2782</v>
      </c>
      <c r="D1774" s="1" t="s">
        <v>2783</v>
      </c>
      <c r="E1774" s="1" t="s">
        <v>151</v>
      </c>
      <c r="F1774" s="1" t="str">
        <f t="shared" si="27"/>
        <v>MAULE</v>
      </c>
      <c r="G1774" s="1" t="s">
        <v>1327</v>
      </c>
      <c r="H1774" s="1" t="s">
        <v>3157</v>
      </c>
      <c r="I1774" s="5" t="s">
        <v>4911</v>
      </c>
      <c r="J1774" s="5">
        <v>151</v>
      </c>
      <c r="K1774" s="5" t="s">
        <v>20</v>
      </c>
      <c r="L1774" s="5" t="s">
        <v>21</v>
      </c>
      <c r="M1774" s="5">
        <v>58164</v>
      </c>
      <c r="N1774" s="5" t="s">
        <v>3188</v>
      </c>
      <c r="O1774" s="1" t="s">
        <v>3189</v>
      </c>
      <c r="P1774" s="1" t="s">
        <v>2806</v>
      </c>
      <c r="Q1774" s="1" t="s">
        <v>2786</v>
      </c>
      <c r="R1774" s="1" t="s">
        <v>26</v>
      </c>
      <c r="S1774" s="1" t="s">
        <v>42</v>
      </c>
      <c r="T1774" s="5">
        <v>180277</v>
      </c>
      <c r="U1774" s="1" t="s">
        <v>25</v>
      </c>
      <c r="V1774" s="1" t="s">
        <v>25</v>
      </c>
      <c r="W1774" s="1" t="s">
        <v>25</v>
      </c>
      <c r="X1774" s="1" t="s">
        <v>25</v>
      </c>
      <c r="Y1774" s="1" t="s">
        <v>25</v>
      </c>
      <c r="Z1774" s="1" t="s">
        <v>25</v>
      </c>
      <c r="AA1774" s="1" t="s">
        <v>86</v>
      </c>
      <c r="AB1774" s="1" t="s">
        <v>25</v>
      </c>
      <c r="AC1774" s="1" t="s">
        <v>4392</v>
      </c>
      <c r="AD1774" s="2">
        <v>0</v>
      </c>
      <c r="AE1774" s="2">
        <v>31250</v>
      </c>
      <c r="AF1774" s="2">
        <v>193312</v>
      </c>
      <c r="AG1774" s="2">
        <v>0</v>
      </c>
      <c r="AH1774" s="2">
        <v>257750</v>
      </c>
      <c r="AI1774" s="2">
        <v>0</v>
      </c>
      <c r="AJ1774" s="2">
        <v>0</v>
      </c>
      <c r="AK1774" s="2">
        <v>0</v>
      </c>
      <c r="AL1774" s="25">
        <f>VLOOKUP(H1774,Tabla3[[#All],[Comuna]:[Codigo Comuna]],2,FALSE)</f>
        <v>7308</v>
      </c>
      <c r="AM1774" s="28">
        <f>VLOOKUP(AL1774,Poblacion!E$1:G$347,3,FALSE)</f>
        <v>30113</v>
      </c>
      <c r="AN1774" s="28">
        <f>VLOOKUP(AL1774,Tabla4[[#All],[Código Comuna]:[Población 2025 estimada]],3,FALSE)</f>
        <v>32128</v>
      </c>
      <c r="AO1774" s="26">
        <f>VLOOKUP(AL1774,Pobreza!B$1:E$346,4,FALSE)</f>
        <v>0.18714964633250769</v>
      </c>
    </row>
    <row r="1775" spans="1:41" ht="108" x14ac:dyDescent="0.25">
      <c r="A1775" s="5">
        <v>2171</v>
      </c>
      <c r="B1775" s="5" t="s">
        <v>2782</v>
      </c>
      <c r="C1775" s="5" t="s">
        <v>2782</v>
      </c>
      <c r="D1775" s="1" t="s">
        <v>2783</v>
      </c>
      <c r="E1775" s="1" t="s">
        <v>151</v>
      </c>
      <c r="F1775" s="1" t="str">
        <f t="shared" si="27"/>
        <v>MAULE</v>
      </c>
      <c r="G1775" s="1" t="s">
        <v>1327</v>
      </c>
      <c r="H1775" s="1" t="s">
        <v>3157</v>
      </c>
      <c r="I1775" s="5" t="s">
        <v>4911</v>
      </c>
      <c r="J1775" s="5">
        <v>151</v>
      </c>
      <c r="K1775" s="5" t="s">
        <v>20</v>
      </c>
      <c r="L1775" s="5" t="s">
        <v>30</v>
      </c>
      <c r="M1775" s="5">
        <v>58164</v>
      </c>
      <c r="N1775" s="5" t="s">
        <v>3188</v>
      </c>
      <c r="O1775" s="1" t="s">
        <v>3189</v>
      </c>
      <c r="P1775" s="1" t="s">
        <v>2806</v>
      </c>
      <c r="Q1775" s="1" t="s">
        <v>2786</v>
      </c>
      <c r="R1775" s="1" t="s">
        <v>26</v>
      </c>
      <c r="S1775" s="1" t="s">
        <v>31</v>
      </c>
      <c r="T1775" s="5">
        <v>180276</v>
      </c>
      <c r="U1775" s="1" t="s">
        <v>25</v>
      </c>
      <c r="V1775" s="1" t="s">
        <v>25</v>
      </c>
      <c r="W1775" s="1" t="s">
        <v>25</v>
      </c>
      <c r="X1775" s="1" t="s">
        <v>25</v>
      </c>
      <c r="Y1775" s="1" t="s">
        <v>25</v>
      </c>
      <c r="Z1775" s="1" t="s">
        <v>25</v>
      </c>
      <c r="AA1775" s="1" t="s">
        <v>86</v>
      </c>
      <c r="AB1775" s="1" t="s">
        <v>25</v>
      </c>
      <c r="AC1775" s="1" t="s">
        <v>4392</v>
      </c>
      <c r="AD1775" s="2">
        <v>0</v>
      </c>
      <c r="AE1775" s="2">
        <v>17295</v>
      </c>
      <c r="AF1775" s="2">
        <v>1618890</v>
      </c>
      <c r="AG1775" s="2">
        <v>0</v>
      </c>
      <c r="AH1775" s="2">
        <v>0</v>
      </c>
      <c r="AI1775" s="2">
        <v>0</v>
      </c>
      <c r="AJ1775" s="2">
        <v>0</v>
      </c>
      <c r="AK1775" s="2">
        <v>0</v>
      </c>
      <c r="AL1775" s="25">
        <f>VLOOKUP(H1775,Tabla3[[#All],[Comuna]:[Codigo Comuna]],2,FALSE)</f>
        <v>7308</v>
      </c>
      <c r="AM1775" s="28">
        <f>VLOOKUP(AL1775,Poblacion!E$1:G$347,3,FALSE)</f>
        <v>30113</v>
      </c>
      <c r="AN1775" s="28">
        <f>VLOOKUP(AL1775,Tabla4[[#All],[Código Comuna]:[Población 2025 estimada]],3,FALSE)</f>
        <v>32128</v>
      </c>
      <c r="AO1775" s="26">
        <f>VLOOKUP(AL1775,Pobreza!B$1:E$346,4,FALSE)</f>
        <v>0.18714964633250769</v>
      </c>
    </row>
    <row r="1776" spans="1:41" ht="108" x14ac:dyDescent="0.25">
      <c r="A1776" s="5">
        <v>2173</v>
      </c>
      <c r="B1776" s="5" t="s">
        <v>2782</v>
      </c>
      <c r="C1776" s="5" t="s">
        <v>2782</v>
      </c>
      <c r="D1776" s="1" t="s">
        <v>2783</v>
      </c>
      <c r="E1776" s="1" t="s">
        <v>151</v>
      </c>
      <c r="F1776" s="1" t="str">
        <f t="shared" si="27"/>
        <v>MAULE</v>
      </c>
      <c r="G1776" s="1" t="s">
        <v>1322</v>
      </c>
      <c r="H1776" s="1" t="s">
        <v>1368</v>
      </c>
      <c r="I1776" s="5" t="s">
        <v>4911</v>
      </c>
      <c r="J1776" s="5">
        <v>175</v>
      </c>
      <c r="K1776" s="5" t="s">
        <v>20</v>
      </c>
      <c r="L1776" s="5" t="s">
        <v>21</v>
      </c>
      <c r="M1776" s="5">
        <v>58433</v>
      </c>
      <c r="N1776" s="5" t="s">
        <v>3190</v>
      </c>
      <c r="O1776" s="1" t="s">
        <v>3191</v>
      </c>
      <c r="P1776" s="1" t="s">
        <v>2792</v>
      </c>
      <c r="Q1776" s="1" t="s">
        <v>2786</v>
      </c>
      <c r="R1776" s="1" t="s">
        <v>89</v>
      </c>
      <c r="S1776" s="1" t="s">
        <v>106</v>
      </c>
      <c r="T1776" s="5">
        <v>180838</v>
      </c>
      <c r="U1776" s="1" t="s">
        <v>25</v>
      </c>
      <c r="V1776" s="1" t="s">
        <v>25</v>
      </c>
      <c r="W1776" s="1" t="s">
        <v>25</v>
      </c>
      <c r="X1776" s="1" t="s">
        <v>25</v>
      </c>
      <c r="Y1776" s="1" t="s">
        <v>25</v>
      </c>
      <c r="Z1776" s="1" t="s">
        <v>25</v>
      </c>
      <c r="AA1776" s="1" t="s">
        <v>25</v>
      </c>
      <c r="AB1776" s="1" t="s">
        <v>25</v>
      </c>
      <c r="AC1776" s="1" t="s">
        <v>4392</v>
      </c>
      <c r="AD1776" s="2">
        <v>0</v>
      </c>
      <c r="AE1776" s="2">
        <v>10</v>
      </c>
      <c r="AF1776" s="2">
        <v>149945</v>
      </c>
      <c r="AG1776" s="2">
        <v>0</v>
      </c>
      <c r="AH1776" s="2">
        <v>0</v>
      </c>
      <c r="AI1776" s="2">
        <v>0</v>
      </c>
      <c r="AJ1776" s="2">
        <v>0</v>
      </c>
      <c r="AK1776" s="2">
        <v>0</v>
      </c>
      <c r="AL1776" s="25">
        <f>VLOOKUP(H1776,Tabla3[[#All],[Comuna]:[Codigo Comuna]],2,FALSE)</f>
        <v>7202</v>
      </c>
      <c r="AM1776" s="28">
        <f>VLOOKUP(AL1776,Poblacion!E$1:G$347,3,FALSE)</f>
        <v>9446</v>
      </c>
      <c r="AN1776" s="28">
        <f>VLOOKUP(AL1776,Tabla4[[#All],[Código Comuna]:[Población 2025 estimada]],3,FALSE)</f>
        <v>9233</v>
      </c>
      <c r="AO1776" s="26">
        <f>VLOOKUP(AL1776,Pobreza!B$1:E$346,4,FALSE)</f>
        <v>0.2280337293486035</v>
      </c>
    </row>
    <row r="1777" spans="1:41" ht="108" x14ac:dyDescent="0.25">
      <c r="A1777" s="5">
        <v>2174</v>
      </c>
      <c r="B1777" s="5" t="s">
        <v>2782</v>
      </c>
      <c r="C1777" s="5" t="s">
        <v>2782</v>
      </c>
      <c r="D1777" s="1" t="s">
        <v>2783</v>
      </c>
      <c r="E1777" s="1" t="s">
        <v>151</v>
      </c>
      <c r="F1777" s="1" t="str">
        <f t="shared" si="27"/>
        <v>MAULE</v>
      </c>
      <c r="G1777" s="1" t="s">
        <v>155</v>
      </c>
      <c r="H1777" s="1" t="s">
        <v>156</v>
      </c>
      <c r="I1777" s="5" t="s">
        <v>4911</v>
      </c>
      <c r="J1777" s="5">
        <v>172</v>
      </c>
      <c r="K1777" s="5" t="s">
        <v>20</v>
      </c>
      <c r="L1777" s="5" t="s">
        <v>21</v>
      </c>
      <c r="M1777" s="5">
        <v>58479</v>
      </c>
      <c r="N1777" s="5" t="s">
        <v>3192</v>
      </c>
      <c r="O1777" s="1" t="s">
        <v>3193</v>
      </c>
      <c r="P1777" s="1" t="s">
        <v>2806</v>
      </c>
      <c r="Q1777" s="1" t="s">
        <v>2786</v>
      </c>
      <c r="R1777" s="1" t="s">
        <v>89</v>
      </c>
      <c r="S1777" s="1" t="s">
        <v>106</v>
      </c>
      <c r="T1777" s="5">
        <v>181013</v>
      </c>
      <c r="U1777" s="1" t="s">
        <v>25</v>
      </c>
      <c r="V1777" s="1" t="s">
        <v>25</v>
      </c>
      <c r="W1777" s="1" t="s">
        <v>25</v>
      </c>
      <c r="X1777" s="1" t="s">
        <v>25</v>
      </c>
      <c r="Y1777" s="1" t="s">
        <v>25</v>
      </c>
      <c r="Z1777" s="1" t="s">
        <v>25</v>
      </c>
      <c r="AA1777" s="1" t="s">
        <v>25</v>
      </c>
      <c r="AB1777" s="1" t="s">
        <v>25</v>
      </c>
      <c r="AC1777" s="1" t="s">
        <v>4392</v>
      </c>
      <c r="AD1777" s="2">
        <v>0</v>
      </c>
      <c r="AE1777" s="2">
        <v>9470</v>
      </c>
      <c r="AF1777" s="2">
        <v>152870</v>
      </c>
      <c r="AG1777" s="2">
        <v>0</v>
      </c>
      <c r="AH1777" s="2">
        <v>257750</v>
      </c>
      <c r="AI1777" s="2">
        <v>0</v>
      </c>
      <c r="AJ1777" s="2">
        <v>0</v>
      </c>
      <c r="AK1777" s="2">
        <v>0</v>
      </c>
      <c r="AL1777" s="25">
        <f>VLOOKUP(H1777,Tabla3[[#All],[Comuna]:[Codigo Comuna]],2,FALSE)</f>
        <v>7105</v>
      </c>
      <c r="AM1777" s="28">
        <f>VLOOKUP(AL1777,Poblacion!E$1:G$347,3,FALSE)</f>
        <v>61081</v>
      </c>
      <c r="AN1777" s="28">
        <f>VLOOKUP(AL1777,Tabla4[[#All],[Código Comuna]:[Población 2025 estimada]],3,FALSE)</f>
        <v>70997</v>
      </c>
      <c r="AO1777" s="26">
        <f>VLOOKUP(AL1777,Pobreza!B$1:E$346,4,FALSE)</f>
        <v>0.1103678762469931</v>
      </c>
    </row>
    <row r="1778" spans="1:41" ht="108" x14ac:dyDescent="0.25">
      <c r="A1778" s="5">
        <v>2175</v>
      </c>
      <c r="B1778" s="5" t="s">
        <v>2782</v>
      </c>
      <c r="C1778" s="5" t="s">
        <v>2782</v>
      </c>
      <c r="D1778" s="1" t="s">
        <v>2783</v>
      </c>
      <c r="E1778" s="1" t="s">
        <v>151</v>
      </c>
      <c r="F1778" s="1" t="str">
        <f t="shared" si="27"/>
        <v>MAULE</v>
      </c>
      <c r="G1778" s="1" t="s">
        <v>1327</v>
      </c>
      <c r="H1778" s="1" t="s">
        <v>3157</v>
      </c>
      <c r="I1778" s="5" t="s">
        <v>4911</v>
      </c>
      <c r="J1778" s="5">
        <v>176</v>
      </c>
      <c r="K1778" s="5" t="s">
        <v>20</v>
      </c>
      <c r="L1778" s="5" t="s">
        <v>21</v>
      </c>
      <c r="M1778" s="5">
        <v>58616</v>
      </c>
      <c r="N1778" s="5" t="s">
        <v>3194</v>
      </c>
      <c r="O1778" s="1" t="s">
        <v>3195</v>
      </c>
      <c r="P1778" s="1" t="s">
        <v>2792</v>
      </c>
      <c r="Q1778" s="1" t="s">
        <v>2786</v>
      </c>
      <c r="R1778" s="1" t="s">
        <v>89</v>
      </c>
      <c r="S1778" s="1" t="s">
        <v>106</v>
      </c>
      <c r="T1778" s="5">
        <v>181424</v>
      </c>
      <c r="U1778" s="1" t="s">
        <v>25</v>
      </c>
      <c r="V1778" s="1" t="s">
        <v>25</v>
      </c>
      <c r="W1778" s="1" t="s">
        <v>25</v>
      </c>
      <c r="X1778" s="1" t="s">
        <v>25</v>
      </c>
      <c r="Y1778" s="1" t="s">
        <v>25</v>
      </c>
      <c r="Z1778" s="1" t="s">
        <v>25</v>
      </c>
      <c r="AA1778" s="1" t="s">
        <v>25</v>
      </c>
      <c r="AB1778" s="1" t="s">
        <v>25</v>
      </c>
      <c r="AC1778" s="1" t="s">
        <v>4392</v>
      </c>
      <c r="AD1778" s="2">
        <v>0</v>
      </c>
      <c r="AE1778" s="2">
        <v>9318</v>
      </c>
      <c r="AF1778" s="2">
        <v>125402</v>
      </c>
      <c r="AG1778" s="2">
        <v>0</v>
      </c>
      <c r="AH1778" s="2">
        <v>0</v>
      </c>
      <c r="AI1778" s="2">
        <v>0</v>
      </c>
      <c r="AJ1778" s="2">
        <v>0</v>
      </c>
      <c r="AK1778" s="2">
        <v>0</v>
      </c>
      <c r="AL1778" s="25">
        <f>VLOOKUP(H1778,Tabla3[[#All],[Comuna]:[Codigo Comuna]],2,FALSE)</f>
        <v>7308</v>
      </c>
      <c r="AM1778" s="28">
        <f>VLOOKUP(AL1778,Poblacion!E$1:G$347,3,FALSE)</f>
        <v>30113</v>
      </c>
      <c r="AN1778" s="28">
        <f>VLOOKUP(AL1778,Tabla4[[#All],[Código Comuna]:[Población 2025 estimada]],3,FALSE)</f>
        <v>32128</v>
      </c>
      <c r="AO1778" s="26">
        <f>VLOOKUP(AL1778,Pobreza!B$1:E$346,4,FALSE)</f>
        <v>0.18714964633250769</v>
      </c>
    </row>
    <row r="1779" spans="1:41" ht="108" x14ac:dyDescent="0.25">
      <c r="A1779" s="5">
        <v>2176</v>
      </c>
      <c r="B1779" s="5" t="s">
        <v>2782</v>
      </c>
      <c r="C1779" s="5" t="s">
        <v>2782</v>
      </c>
      <c r="D1779" s="1" t="s">
        <v>2783</v>
      </c>
      <c r="E1779" s="1" t="s">
        <v>151</v>
      </c>
      <c r="F1779" s="1" t="str">
        <f t="shared" si="27"/>
        <v>MAULE</v>
      </c>
      <c r="G1779" s="1" t="s">
        <v>155</v>
      </c>
      <c r="H1779" s="1" t="s">
        <v>1348</v>
      </c>
      <c r="I1779" s="5" t="s">
        <v>4912</v>
      </c>
      <c r="J1779" s="5">
        <v>376</v>
      </c>
      <c r="K1779" s="5" t="s">
        <v>20</v>
      </c>
      <c r="L1779" s="5" t="s">
        <v>30</v>
      </c>
      <c r="M1779" s="5">
        <v>58869</v>
      </c>
      <c r="N1779" s="5" t="s">
        <v>3196</v>
      </c>
      <c r="O1779" s="1" t="s">
        <v>3197</v>
      </c>
      <c r="P1779" s="1" t="s">
        <v>2806</v>
      </c>
      <c r="Q1779" s="1" t="s">
        <v>2786</v>
      </c>
      <c r="R1779" s="1" t="s">
        <v>26</v>
      </c>
      <c r="S1779" s="1" t="s">
        <v>31</v>
      </c>
      <c r="T1779" s="5">
        <v>181905</v>
      </c>
      <c r="U1779" s="1" t="s">
        <v>25</v>
      </c>
      <c r="V1779" s="1" t="s">
        <v>25</v>
      </c>
      <c r="W1779" s="1" t="s">
        <v>25</v>
      </c>
      <c r="X1779" s="1" t="s">
        <v>25</v>
      </c>
      <c r="Y1779" s="1" t="s">
        <v>25</v>
      </c>
      <c r="Z1779" s="1" t="s">
        <v>25</v>
      </c>
      <c r="AA1779" s="1" t="s">
        <v>25</v>
      </c>
      <c r="AB1779" s="1" t="s">
        <v>25</v>
      </c>
      <c r="AC1779" s="1" t="s">
        <v>4392</v>
      </c>
      <c r="AD1779" s="2">
        <v>0</v>
      </c>
      <c r="AE1779" s="2">
        <v>0</v>
      </c>
      <c r="AF1779" s="2">
        <v>20620</v>
      </c>
      <c r="AG1779" s="2">
        <v>2062000</v>
      </c>
      <c r="AH1779" s="2">
        <v>2062000</v>
      </c>
      <c r="AI1779" s="2">
        <v>515500</v>
      </c>
      <c r="AJ1779" s="2">
        <v>0</v>
      </c>
      <c r="AK1779" s="2">
        <v>0</v>
      </c>
      <c r="AL1779" s="25">
        <f>VLOOKUP(H1779,Tabla3[[#All],[Comuna]:[Codigo Comuna]],2,FALSE)</f>
        <v>7109</v>
      </c>
      <c r="AM1779" s="28">
        <f>VLOOKUP(AL1779,Poblacion!E$1:G$347,3,FALSE)</f>
        <v>47380</v>
      </c>
      <c r="AN1779" s="28">
        <f>VLOOKUP(AL1779,Tabla4[[#All],[Código Comuna]:[Población 2025 estimada]],3,FALSE)</f>
        <v>48406</v>
      </c>
      <c r="AO1779" s="26">
        <f>VLOOKUP(AL1779,Pobreza!B$1:E$346,4,FALSE)</f>
        <v>0.18031881090562391</v>
      </c>
    </row>
    <row r="1780" spans="1:41" ht="108" x14ac:dyDescent="0.25">
      <c r="A1780" s="5">
        <v>2177</v>
      </c>
      <c r="B1780" s="5" t="s">
        <v>2782</v>
      </c>
      <c r="C1780" s="5" t="s">
        <v>2782</v>
      </c>
      <c r="D1780" s="1" t="s">
        <v>2783</v>
      </c>
      <c r="E1780" s="1" t="s">
        <v>151</v>
      </c>
      <c r="F1780" s="1" t="str">
        <f t="shared" si="27"/>
        <v>MAULE</v>
      </c>
      <c r="G1780" s="1" t="s">
        <v>342</v>
      </c>
      <c r="H1780" s="1" t="s">
        <v>1363</v>
      </c>
      <c r="I1780" s="5" t="s">
        <v>4912</v>
      </c>
      <c r="J1780" s="5">
        <v>386</v>
      </c>
      <c r="K1780" s="5" t="s">
        <v>20</v>
      </c>
      <c r="L1780" s="5" t="s">
        <v>30</v>
      </c>
      <c r="M1780" s="5">
        <v>58856</v>
      </c>
      <c r="N1780" s="5" t="s">
        <v>3198</v>
      </c>
      <c r="O1780" s="1" t="s">
        <v>3199</v>
      </c>
      <c r="P1780" s="1" t="s">
        <v>2806</v>
      </c>
      <c r="Q1780" s="1" t="s">
        <v>2786</v>
      </c>
      <c r="R1780" s="1" t="s">
        <v>26</v>
      </c>
      <c r="S1780" s="1" t="s">
        <v>31</v>
      </c>
      <c r="T1780" s="5">
        <v>181878</v>
      </c>
      <c r="U1780" s="1" t="s">
        <v>25</v>
      </c>
      <c r="V1780" s="1" t="s">
        <v>25</v>
      </c>
      <c r="W1780" s="1" t="s">
        <v>25</v>
      </c>
      <c r="X1780" s="1" t="s">
        <v>25</v>
      </c>
      <c r="Y1780" s="1" t="s">
        <v>25</v>
      </c>
      <c r="Z1780" s="1" t="s">
        <v>25</v>
      </c>
      <c r="AA1780" s="1" t="s">
        <v>25</v>
      </c>
      <c r="AB1780" s="1" t="s">
        <v>25</v>
      </c>
      <c r="AC1780" s="1" t="s">
        <v>4392</v>
      </c>
      <c r="AD1780" s="2">
        <v>0</v>
      </c>
      <c r="AE1780" s="2">
        <v>0</v>
      </c>
      <c r="AF1780" s="2">
        <v>10310</v>
      </c>
      <c r="AG1780" s="2">
        <v>1882996</v>
      </c>
      <c r="AH1780" s="2">
        <v>0</v>
      </c>
      <c r="AI1780" s="2">
        <v>0</v>
      </c>
      <c r="AJ1780" s="2">
        <v>0</v>
      </c>
      <c r="AK1780" s="2">
        <v>0</v>
      </c>
      <c r="AL1780" s="25">
        <f>VLOOKUP(H1780,Tabla3[[#All],[Comuna]:[Codigo Comuna]],2,FALSE)</f>
        <v>7405</v>
      </c>
      <c r="AM1780" s="28">
        <f>VLOOKUP(AL1780,Poblacion!E$1:G$347,3,FALSE)</f>
        <v>22310</v>
      </c>
      <c r="AN1780" s="28">
        <f>VLOOKUP(AL1780,Tabla4[[#All],[Código Comuna]:[Población 2025 estimada]],3,FALSE)</f>
        <v>21584</v>
      </c>
      <c r="AO1780" s="26">
        <f>VLOOKUP(AL1780,Pobreza!B$1:E$346,4,FALSE)</f>
        <v>0.18876713878865259</v>
      </c>
    </row>
    <row r="1781" spans="1:41" ht="108" x14ac:dyDescent="0.25">
      <c r="A1781" s="5">
        <v>2178</v>
      </c>
      <c r="B1781" s="5" t="s">
        <v>2782</v>
      </c>
      <c r="C1781" s="5" t="s">
        <v>2782</v>
      </c>
      <c r="D1781" s="1" t="s">
        <v>2783</v>
      </c>
      <c r="E1781" s="1" t="s">
        <v>151</v>
      </c>
      <c r="F1781" s="1" t="str">
        <f t="shared" si="27"/>
        <v>MAULE</v>
      </c>
      <c r="G1781" s="1" t="s">
        <v>342</v>
      </c>
      <c r="H1781" s="1" t="s">
        <v>1363</v>
      </c>
      <c r="I1781" s="5" t="s">
        <v>4912</v>
      </c>
      <c r="J1781" s="5">
        <v>387</v>
      </c>
      <c r="K1781" s="5" t="s">
        <v>20</v>
      </c>
      <c r="L1781" s="5" t="s">
        <v>30</v>
      </c>
      <c r="M1781" s="5">
        <v>58857</v>
      </c>
      <c r="N1781" s="5" t="s">
        <v>3200</v>
      </c>
      <c r="O1781" s="1" t="s">
        <v>3201</v>
      </c>
      <c r="P1781" s="1" t="s">
        <v>2806</v>
      </c>
      <c r="Q1781" s="1" t="s">
        <v>2786</v>
      </c>
      <c r="R1781" s="1" t="s">
        <v>26</v>
      </c>
      <c r="S1781" s="1" t="s">
        <v>31</v>
      </c>
      <c r="T1781" s="5">
        <v>181879</v>
      </c>
      <c r="U1781" s="1" t="s">
        <v>25</v>
      </c>
      <c r="V1781" s="1" t="s">
        <v>25</v>
      </c>
      <c r="W1781" s="1" t="s">
        <v>25</v>
      </c>
      <c r="X1781" s="1" t="s">
        <v>25</v>
      </c>
      <c r="Y1781" s="1" t="s">
        <v>25</v>
      </c>
      <c r="Z1781" s="1" t="s">
        <v>25</v>
      </c>
      <c r="AA1781" s="1" t="s">
        <v>25</v>
      </c>
      <c r="AB1781" s="1" t="s">
        <v>25</v>
      </c>
      <c r="AC1781" s="1" t="s">
        <v>4392</v>
      </c>
      <c r="AD1781" s="2">
        <v>0</v>
      </c>
      <c r="AE1781" s="2">
        <v>0</v>
      </c>
      <c r="AF1781" s="2">
        <v>10310</v>
      </c>
      <c r="AG1781" s="2">
        <v>1388224</v>
      </c>
      <c r="AH1781" s="2">
        <v>515500</v>
      </c>
      <c r="AI1781" s="2">
        <v>0</v>
      </c>
      <c r="AJ1781" s="2">
        <v>0</v>
      </c>
      <c r="AK1781" s="2">
        <v>0</v>
      </c>
      <c r="AL1781" s="25">
        <f>VLOOKUP(H1781,Tabla3[[#All],[Comuna]:[Codigo Comuna]],2,FALSE)</f>
        <v>7405</v>
      </c>
      <c r="AM1781" s="28">
        <f>VLOOKUP(AL1781,Poblacion!E$1:G$347,3,FALSE)</f>
        <v>22310</v>
      </c>
      <c r="AN1781" s="28">
        <f>VLOOKUP(AL1781,Tabla4[[#All],[Código Comuna]:[Población 2025 estimada]],3,FALSE)</f>
        <v>21584</v>
      </c>
      <c r="AO1781" s="26">
        <f>VLOOKUP(AL1781,Pobreza!B$1:E$346,4,FALSE)</f>
        <v>0.18876713878865259</v>
      </c>
    </row>
    <row r="1782" spans="1:41" ht="108" x14ac:dyDescent="0.25">
      <c r="A1782" s="5">
        <v>2179</v>
      </c>
      <c r="B1782" s="5" t="s">
        <v>2782</v>
      </c>
      <c r="C1782" s="5" t="s">
        <v>2782</v>
      </c>
      <c r="D1782" s="1" t="s">
        <v>2783</v>
      </c>
      <c r="E1782" s="1" t="s">
        <v>151</v>
      </c>
      <c r="F1782" s="1" t="str">
        <f t="shared" si="27"/>
        <v>MAULE</v>
      </c>
      <c r="G1782" s="1" t="s">
        <v>342</v>
      </c>
      <c r="H1782" s="1" t="s">
        <v>3180</v>
      </c>
      <c r="I1782" s="5" t="s">
        <v>4912</v>
      </c>
      <c r="J1782" s="5">
        <v>388</v>
      </c>
      <c r="K1782" s="5" t="s">
        <v>20</v>
      </c>
      <c r="L1782" s="5" t="s">
        <v>30</v>
      </c>
      <c r="M1782" s="5">
        <v>58858</v>
      </c>
      <c r="N1782" s="5" t="s">
        <v>3202</v>
      </c>
      <c r="O1782" s="1" t="s">
        <v>3203</v>
      </c>
      <c r="P1782" s="1" t="s">
        <v>2806</v>
      </c>
      <c r="Q1782" s="1" t="s">
        <v>2786</v>
      </c>
      <c r="R1782" s="1" t="s">
        <v>26</v>
      </c>
      <c r="S1782" s="1" t="s">
        <v>31</v>
      </c>
      <c r="T1782" s="5">
        <v>181895</v>
      </c>
      <c r="U1782" s="1" t="s">
        <v>25</v>
      </c>
      <c r="V1782" s="1" t="s">
        <v>25</v>
      </c>
      <c r="W1782" s="1" t="s">
        <v>25</v>
      </c>
      <c r="X1782" s="1" t="s">
        <v>25</v>
      </c>
      <c r="Y1782" s="1" t="s">
        <v>25</v>
      </c>
      <c r="Z1782" s="1" t="s">
        <v>25</v>
      </c>
      <c r="AA1782" s="1" t="s">
        <v>25</v>
      </c>
      <c r="AB1782" s="1" t="s">
        <v>25</v>
      </c>
      <c r="AC1782" s="1" t="s">
        <v>4392</v>
      </c>
      <c r="AD1782" s="2">
        <v>0</v>
      </c>
      <c r="AE1782" s="2">
        <v>0</v>
      </c>
      <c r="AF1782" s="2">
        <v>10310</v>
      </c>
      <c r="AG1782" s="2">
        <v>2062000</v>
      </c>
      <c r="AH1782" s="2">
        <v>2062000</v>
      </c>
      <c r="AI1782" s="2">
        <v>1015778</v>
      </c>
      <c r="AJ1782" s="2">
        <v>0</v>
      </c>
      <c r="AK1782" s="2">
        <v>0</v>
      </c>
      <c r="AL1782" s="25">
        <f>VLOOKUP(H1782,Tabla3[[#All],[Comuna]:[Codigo Comuna]],2,FALSE)</f>
        <v>7403</v>
      </c>
      <c r="AM1782" s="28">
        <f>VLOOKUP(AL1782,Poblacion!E$1:G$347,3,FALSE)</f>
        <v>33299</v>
      </c>
      <c r="AN1782" s="28">
        <f>VLOOKUP(AL1782,Tabla4[[#All],[Código Comuna]:[Población 2025 estimada]],3,FALSE)</f>
        <v>33862</v>
      </c>
      <c r="AO1782" s="26">
        <f>VLOOKUP(AL1782,Pobreza!B$1:E$346,4,FALSE)</f>
        <v>0.2150522571608853</v>
      </c>
    </row>
    <row r="1783" spans="1:41" ht="108" x14ac:dyDescent="0.25">
      <c r="A1783" s="5">
        <v>2182</v>
      </c>
      <c r="B1783" s="5" t="s">
        <v>2782</v>
      </c>
      <c r="C1783" s="5" t="s">
        <v>2782</v>
      </c>
      <c r="D1783" s="1" t="s">
        <v>2783</v>
      </c>
      <c r="E1783" s="1" t="s">
        <v>151</v>
      </c>
      <c r="F1783" s="1" t="str">
        <f t="shared" si="27"/>
        <v>MAULE</v>
      </c>
      <c r="G1783" s="1" t="s">
        <v>1327</v>
      </c>
      <c r="H1783" s="1" t="s">
        <v>3157</v>
      </c>
      <c r="I1783" s="5" t="s">
        <v>4912</v>
      </c>
      <c r="J1783" s="5">
        <v>393</v>
      </c>
      <c r="K1783" s="5" t="s">
        <v>20</v>
      </c>
      <c r="L1783" s="5" t="s">
        <v>30</v>
      </c>
      <c r="M1783" s="5">
        <v>58863</v>
      </c>
      <c r="N1783" s="5" t="s">
        <v>3204</v>
      </c>
      <c r="O1783" s="1" t="s">
        <v>3205</v>
      </c>
      <c r="P1783" s="1" t="s">
        <v>2806</v>
      </c>
      <c r="Q1783" s="1" t="s">
        <v>2786</v>
      </c>
      <c r="R1783" s="1" t="s">
        <v>26</v>
      </c>
      <c r="S1783" s="1" t="s">
        <v>31</v>
      </c>
      <c r="T1783" s="5">
        <v>181901</v>
      </c>
      <c r="U1783" s="1" t="s">
        <v>25</v>
      </c>
      <c r="V1783" s="1" t="s">
        <v>25</v>
      </c>
      <c r="W1783" s="1" t="s">
        <v>25</v>
      </c>
      <c r="X1783" s="1" t="s">
        <v>25</v>
      </c>
      <c r="Y1783" s="1" t="s">
        <v>25</v>
      </c>
      <c r="Z1783" s="1" t="s">
        <v>25</v>
      </c>
      <c r="AA1783" s="1" t="s">
        <v>25</v>
      </c>
      <c r="AB1783" s="1" t="s">
        <v>25</v>
      </c>
      <c r="AC1783" s="1" t="s">
        <v>4392</v>
      </c>
      <c r="AD1783" s="2">
        <v>0</v>
      </c>
      <c r="AE1783" s="2">
        <v>0</v>
      </c>
      <c r="AF1783" s="2">
        <v>10310</v>
      </c>
      <c r="AG1783" s="2">
        <v>1031000</v>
      </c>
      <c r="AH1783" s="2">
        <v>2799387</v>
      </c>
      <c r="AI1783" s="2">
        <v>0</v>
      </c>
      <c r="AJ1783" s="2">
        <v>0</v>
      </c>
      <c r="AK1783" s="2">
        <v>0</v>
      </c>
      <c r="AL1783" s="25">
        <f>VLOOKUP(H1783,Tabla3[[#All],[Comuna]:[Codigo Comuna]],2,FALSE)</f>
        <v>7308</v>
      </c>
      <c r="AM1783" s="28">
        <f>VLOOKUP(AL1783,Poblacion!E$1:G$347,3,FALSE)</f>
        <v>30113</v>
      </c>
      <c r="AN1783" s="28">
        <f>VLOOKUP(AL1783,Tabla4[[#All],[Código Comuna]:[Población 2025 estimada]],3,FALSE)</f>
        <v>32128</v>
      </c>
      <c r="AO1783" s="26">
        <f>VLOOKUP(AL1783,Pobreza!B$1:E$346,4,FALSE)</f>
        <v>0.18714964633250769</v>
      </c>
    </row>
    <row r="1784" spans="1:41" ht="108" x14ac:dyDescent="0.25">
      <c r="A1784" s="5">
        <v>2183</v>
      </c>
      <c r="B1784" s="5" t="s">
        <v>2782</v>
      </c>
      <c r="C1784" s="5" t="s">
        <v>2782</v>
      </c>
      <c r="D1784" s="1" t="s">
        <v>2783</v>
      </c>
      <c r="E1784" s="1" t="s">
        <v>151</v>
      </c>
      <c r="F1784" s="1" t="str">
        <f t="shared" si="27"/>
        <v>MAULE</v>
      </c>
      <c r="G1784" s="1" t="s">
        <v>1327</v>
      </c>
      <c r="H1784" s="1" t="s">
        <v>1327</v>
      </c>
      <c r="I1784" s="5" t="s">
        <v>4912</v>
      </c>
      <c r="J1784" s="5">
        <v>390</v>
      </c>
      <c r="K1784" s="5" t="s">
        <v>20</v>
      </c>
      <c r="L1784" s="5" t="s">
        <v>30</v>
      </c>
      <c r="M1784" s="5">
        <v>58860</v>
      </c>
      <c r="N1784" s="5" t="s">
        <v>3206</v>
      </c>
      <c r="O1784" s="1" t="s">
        <v>3207</v>
      </c>
      <c r="P1784" s="1" t="s">
        <v>2806</v>
      </c>
      <c r="Q1784" s="1" t="s">
        <v>2786</v>
      </c>
      <c r="R1784" s="1" t="s">
        <v>26</v>
      </c>
      <c r="S1784" s="1" t="s">
        <v>31</v>
      </c>
      <c r="T1784" s="5">
        <v>181898</v>
      </c>
      <c r="U1784" s="1" t="s">
        <v>25</v>
      </c>
      <c r="V1784" s="1" t="s">
        <v>25</v>
      </c>
      <c r="W1784" s="1" t="s">
        <v>25</v>
      </c>
      <c r="X1784" s="1" t="s">
        <v>25</v>
      </c>
      <c r="Y1784" s="1" t="s">
        <v>25</v>
      </c>
      <c r="Z1784" s="1" t="s">
        <v>25</v>
      </c>
      <c r="AA1784" s="1" t="s">
        <v>25</v>
      </c>
      <c r="AB1784" s="1" t="s">
        <v>25</v>
      </c>
      <c r="AC1784" s="1" t="s">
        <v>4392</v>
      </c>
      <c r="AD1784" s="2">
        <v>0</v>
      </c>
      <c r="AE1784" s="2">
        <v>0</v>
      </c>
      <c r="AF1784" s="2">
        <v>10310</v>
      </c>
      <c r="AG1784" s="2">
        <v>1031000</v>
      </c>
      <c r="AH1784" s="2">
        <v>2051546</v>
      </c>
      <c r="AI1784" s="2">
        <v>0</v>
      </c>
      <c r="AJ1784" s="2">
        <v>0</v>
      </c>
      <c r="AK1784" s="2">
        <v>0</v>
      </c>
      <c r="AL1784" s="25">
        <f>VLOOKUP(H1784,Tabla3[[#All],[Comuna]:[Codigo Comuna]],2,FALSE)</f>
        <v>7301</v>
      </c>
      <c r="AM1784" s="28">
        <f>VLOOKUP(AL1784,Poblacion!E$1:G$347,3,FALSE)</f>
        <v>159968</v>
      </c>
      <c r="AN1784" s="28">
        <f>VLOOKUP(AL1784,Tabla4[[#All],[Código Comuna]:[Población 2025 estimada]],3,FALSE)</f>
        <v>173473</v>
      </c>
      <c r="AO1784" s="26">
        <f>VLOOKUP(AL1784,Pobreza!B$1:E$346,4,FALSE)</f>
        <v>0.174270016603429</v>
      </c>
    </row>
    <row r="1785" spans="1:41" ht="108" x14ac:dyDescent="0.25">
      <c r="A1785" s="5">
        <v>2184</v>
      </c>
      <c r="B1785" s="5" t="s">
        <v>2782</v>
      </c>
      <c r="C1785" s="5" t="s">
        <v>2782</v>
      </c>
      <c r="D1785" s="1" t="s">
        <v>2783</v>
      </c>
      <c r="E1785" s="1" t="s">
        <v>151</v>
      </c>
      <c r="F1785" s="1" t="str">
        <f t="shared" si="27"/>
        <v>MAULE</v>
      </c>
      <c r="G1785" s="1" t="s">
        <v>1327</v>
      </c>
      <c r="H1785" s="1" t="s">
        <v>3210</v>
      </c>
      <c r="I1785" s="5" t="s">
        <v>4912</v>
      </c>
      <c r="J1785" s="5">
        <v>394</v>
      </c>
      <c r="K1785" s="5" t="s">
        <v>20</v>
      </c>
      <c r="L1785" s="5" t="s">
        <v>30</v>
      </c>
      <c r="M1785" s="5">
        <v>58866</v>
      </c>
      <c r="N1785" s="5" t="s">
        <v>3208</v>
      </c>
      <c r="O1785" s="1" t="s">
        <v>3209</v>
      </c>
      <c r="P1785" s="1" t="s">
        <v>2806</v>
      </c>
      <c r="Q1785" s="1" t="s">
        <v>2786</v>
      </c>
      <c r="R1785" s="1" t="s">
        <v>26</v>
      </c>
      <c r="S1785" s="1" t="s">
        <v>31</v>
      </c>
      <c r="T1785" s="5">
        <v>181903</v>
      </c>
      <c r="U1785" s="1" t="s">
        <v>25</v>
      </c>
      <c r="V1785" s="1" t="s">
        <v>25</v>
      </c>
      <c r="W1785" s="1" t="s">
        <v>25</v>
      </c>
      <c r="X1785" s="1" t="s">
        <v>25</v>
      </c>
      <c r="Y1785" s="1" t="s">
        <v>25</v>
      </c>
      <c r="Z1785" s="1" t="s">
        <v>25</v>
      </c>
      <c r="AA1785" s="1" t="s">
        <v>25</v>
      </c>
      <c r="AB1785" s="1" t="s">
        <v>25</v>
      </c>
      <c r="AC1785" s="1" t="s">
        <v>4392</v>
      </c>
      <c r="AD1785" s="2">
        <v>0</v>
      </c>
      <c r="AE1785" s="2">
        <v>0</v>
      </c>
      <c r="AF1785" s="2">
        <v>10310</v>
      </c>
      <c r="AG1785" s="2">
        <v>1871386</v>
      </c>
      <c r="AH1785" s="2">
        <v>0</v>
      </c>
      <c r="AI1785" s="2">
        <v>0</v>
      </c>
      <c r="AJ1785" s="2">
        <v>0</v>
      </c>
      <c r="AK1785" s="2">
        <v>0</v>
      </c>
      <c r="AL1785" s="25">
        <f>VLOOKUP(H1785,Tabla3[[#All],[Comuna]:[Codigo Comuna]],2,FALSE)</f>
        <v>7305</v>
      </c>
      <c r="AM1785" s="28">
        <f>VLOOKUP(AL1785,Poblacion!E$1:G$347,3,FALSE)</f>
        <v>11266</v>
      </c>
      <c r="AN1785" s="28">
        <f>VLOOKUP(AL1785,Tabla4[[#All],[Código Comuna]:[Población 2025 estimada]],3,FALSE)</f>
        <v>11871</v>
      </c>
      <c r="AO1785" s="26">
        <f>VLOOKUP(AL1785,Pobreza!B$1:E$346,4,FALSE)</f>
        <v>0.1869603474046295</v>
      </c>
    </row>
    <row r="1786" spans="1:41" ht="24" x14ac:dyDescent="0.25">
      <c r="A1786" s="5">
        <v>2187</v>
      </c>
      <c r="B1786" s="5" t="s">
        <v>2782</v>
      </c>
      <c r="C1786" s="5" t="s">
        <v>2782</v>
      </c>
      <c r="D1786" s="1" t="s">
        <v>2783</v>
      </c>
      <c r="E1786" s="1" t="s">
        <v>151</v>
      </c>
      <c r="F1786" s="1" t="str">
        <f t="shared" si="27"/>
        <v>MAULE</v>
      </c>
      <c r="G1786" s="1" t="s">
        <v>1322</v>
      </c>
      <c r="H1786" s="1" t="s">
        <v>1368</v>
      </c>
      <c r="I1786" s="5" t="s">
        <v>4912</v>
      </c>
      <c r="J1786" s="5">
        <v>373</v>
      </c>
      <c r="K1786" s="5" t="s">
        <v>20</v>
      </c>
      <c r="L1786" s="5" t="s">
        <v>30</v>
      </c>
      <c r="M1786" s="5">
        <v>58849</v>
      </c>
      <c r="N1786" s="5" t="s">
        <v>3211</v>
      </c>
      <c r="O1786" s="1" t="s">
        <v>3212</v>
      </c>
      <c r="P1786" s="1" t="s">
        <v>2806</v>
      </c>
      <c r="Q1786" s="1" t="s">
        <v>2798</v>
      </c>
      <c r="R1786" s="1" t="s">
        <v>26</v>
      </c>
      <c r="S1786" s="1" t="s">
        <v>31</v>
      </c>
      <c r="T1786" s="5">
        <v>181871</v>
      </c>
      <c r="U1786" s="1" t="s">
        <v>25</v>
      </c>
      <c r="V1786" s="1" t="s">
        <v>25</v>
      </c>
      <c r="W1786" s="1" t="s">
        <v>25</v>
      </c>
      <c r="X1786" s="1" t="s">
        <v>25</v>
      </c>
      <c r="Y1786" s="1" t="s">
        <v>25</v>
      </c>
      <c r="Z1786" s="1" t="s">
        <v>25</v>
      </c>
      <c r="AA1786" s="1" t="s">
        <v>25</v>
      </c>
      <c r="AB1786" s="1" t="s">
        <v>25</v>
      </c>
      <c r="AC1786" s="1" t="s">
        <v>4392</v>
      </c>
      <c r="AD1786" s="2">
        <v>0</v>
      </c>
      <c r="AE1786" s="2">
        <v>0</v>
      </c>
      <c r="AF1786" s="2">
        <v>51550</v>
      </c>
      <c r="AG1786" s="2">
        <v>206200</v>
      </c>
      <c r="AH1786" s="2">
        <v>0</v>
      </c>
      <c r="AI1786" s="2">
        <v>0</v>
      </c>
      <c r="AJ1786" s="2">
        <v>0</v>
      </c>
      <c r="AK1786" s="2">
        <v>0</v>
      </c>
      <c r="AL1786" s="25">
        <f>VLOOKUP(H1786,Tabla3[[#All],[Comuna]:[Codigo Comuna]],2,FALSE)</f>
        <v>7202</v>
      </c>
      <c r="AM1786" s="28">
        <f>VLOOKUP(AL1786,Poblacion!E$1:G$347,3,FALSE)</f>
        <v>9446</v>
      </c>
      <c r="AN1786" s="28">
        <f>VLOOKUP(AL1786,Tabla4[[#All],[Código Comuna]:[Población 2025 estimada]],3,FALSE)</f>
        <v>9233</v>
      </c>
      <c r="AO1786" s="26">
        <f>VLOOKUP(AL1786,Pobreza!B$1:E$346,4,FALSE)</f>
        <v>0.2280337293486035</v>
      </c>
    </row>
    <row r="1787" spans="1:41" ht="24" x14ac:dyDescent="0.25">
      <c r="A1787" s="5">
        <v>2188</v>
      </c>
      <c r="B1787" s="5" t="s">
        <v>2782</v>
      </c>
      <c r="C1787" s="5" t="s">
        <v>2782</v>
      </c>
      <c r="D1787" s="1" t="s">
        <v>2783</v>
      </c>
      <c r="E1787" s="1" t="s">
        <v>151</v>
      </c>
      <c r="F1787" s="1" t="str">
        <f t="shared" si="27"/>
        <v>MAULE</v>
      </c>
      <c r="G1787" s="1" t="s">
        <v>342</v>
      </c>
      <c r="H1787" s="1" t="s">
        <v>1379</v>
      </c>
      <c r="I1787" s="5" t="s">
        <v>4912</v>
      </c>
      <c r="J1787" s="5">
        <v>381</v>
      </c>
      <c r="K1787" s="5" t="s">
        <v>20</v>
      </c>
      <c r="L1787" s="5" t="s">
        <v>30</v>
      </c>
      <c r="M1787" s="5">
        <v>58847</v>
      </c>
      <c r="N1787" s="5" t="s">
        <v>3213</v>
      </c>
      <c r="O1787" s="1" t="s">
        <v>3214</v>
      </c>
      <c r="P1787" s="1" t="s">
        <v>2806</v>
      </c>
      <c r="Q1787" s="1" t="s">
        <v>2798</v>
      </c>
      <c r="R1787" s="1" t="s">
        <v>26</v>
      </c>
      <c r="S1787" s="1" t="s">
        <v>31</v>
      </c>
      <c r="T1787" s="5">
        <v>181842</v>
      </c>
      <c r="U1787" s="1" t="s">
        <v>25</v>
      </c>
      <c r="V1787" s="1" t="s">
        <v>25</v>
      </c>
      <c r="W1787" s="1" t="s">
        <v>25</v>
      </c>
      <c r="X1787" s="1" t="s">
        <v>25</v>
      </c>
      <c r="Y1787" s="1" t="s">
        <v>25</v>
      </c>
      <c r="Z1787" s="1" t="s">
        <v>25</v>
      </c>
      <c r="AA1787" s="1" t="s">
        <v>25</v>
      </c>
      <c r="AB1787" s="1" t="s">
        <v>25</v>
      </c>
      <c r="AC1787" s="1" t="s">
        <v>4392</v>
      </c>
      <c r="AD1787" s="2">
        <v>0</v>
      </c>
      <c r="AE1787" s="2">
        <v>0</v>
      </c>
      <c r="AF1787" s="2">
        <v>10310</v>
      </c>
      <c r="AG1787" s="2">
        <v>247440</v>
      </c>
      <c r="AH1787" s="2">
        <v>0</v>
      </c>
      <c r="AI1787" s="2">
        <v>0</v>
      </c>
      <c r="AJ1787" s="2">
        <v>0</v>
      </c>
      <c r="AK1787" s="2">
        <v>0</v>
      </c>
      <c r="AL1787" s="25">
        <f>VLOOKUP(H1787,Tabla3[[#All],[Comuna]:[Codigo Comuna]],2,FALSE)</f>
        <v>7402</v>
      </c>
      <c r="AM1787" s="28">
        <f>VLOOKUP(AL1787,Poblacion!E$1:G$347,3,FALSE)</f>
        <v>22637</v>
      </c>
      <c r="AN1787" s="28">
        <f>VLOOKUP(AL1787,Tabla4[[#All],[Código Comuna]:[Población 2025 estimada]],3,FALSE)</f>
        <v>23693</v>
      </c>
      <c r="AO1787" s="26">
        <f>VLOOKUP(AL1787,Pobreza!B$1:E$346,4,FALSE)</f>
        <v>0.2037950260841096</v>
      </c>
    </row>
    <row r="1788" spans="1:41" ht="24" x14ac:dyDescent="0.25">
      <c r="A1788" s="5">
        <v>2189</v>
      </c>
      <c r="B1788" s="5" t="s">
        <v>2782</v>
      </c>
      <c r="C1788" s="5" t="s">
        <v>2782</v>
      </c>
      <c r="D1788" s="1" t="s">
        <v>2783</v>
      </c>
      <c r="E1788" s="1" t="s">
        <v>151</v>
      </c>
      <c r="F1788" s="1" t="str">
        <f t="shared" si="27"/>
        <v>MAULE</v>
      </c>
      <c r="G1788" s="1" t="s">
        <v>342</v>
      </c>
      <c r="H1788" s="1" t="s">
        <v>1363</v>
      </c>
      <c r="I1788" s="5" t="s">
        <v>4912</v>
      </c>
      <c r="J1788" s="5">
        <v>382</v>
      </c>
      <c r="K1788" s="5" t="s">
        <v>20</v>
      </c>
      <c r="L1788" s="5" t="s">
        <v>30</v>
      </c>
      <c r="M1788" s="5">
        <v>58848</v>
      </c>
      <c r="N1788" s="5" t="s">
        <v>3215</v>
      </c>
      <c r="O1788" s="1" t="s">
        <v>3216</v>
      </c>
      <c r="P1788" s="1" t="s">
        <v>2806</v>
      </c>
      <c r="Q1788" s="1" t="s">
        <v>2798</v>
      </c>
      <c r="R1788" s="1" t="s">
        <v>26</v>
      </c>
      <c r="S1788" s="1" t="s">
        <v>31</v>
      </c>
      <c r="T1788" s="5">
        <v>181868</v>
      </c>
      <c r="U1788" s="1" t="s">
        <v>25</v>
      </c>
      <c r="V1788" s="1" t="s">
        <v>25</v>
      </c>
      <c r="W1788" s="1" t="s">
        <v>25</v>
      </c>
      <c r="X1788" s="1" t="s">
        <v>25</v>
      </c>
      <c r="Y1788" s="1" t="s">
        <v>25</v>
      </c>
      <c r="Z1788" s="1" t="s">
        <v>25</v>
      </c>
      <c r="AA1788" s="1" t="s">
        <v>25</v>
      </c>
      <c r="AB1788" s="1" t="s">
        <v>25</v>
      </c>
      <c r="AC1788" s="1" t="s">
        <v>4392</v>
      </c>
      <c r="AD1788" s="2">
        <v>0</v>
      </c>
      <c r="AE1788" s="2">
        <v>0</v>
      </c>
      <c r="AF1788" s="2">
        <v>10310</v>
      </c>
      <c r="AG1788" s="2">
        <v>247440</v>
      </c>
      <c r="AH1788" s="2">
        <v>0</v>
      </c>
      <c r="AI1788" s="2">
        <v>0</v>
      </c>
      <c r="AJ1788" s="2">
        <v>0</v>
      </c>
      <c r="AK1788" s="2">
        <v>0</v>
      </c>
      <c r="AL1788" s="25">
        <f>VLOOKUP(H1788,Tabla3[[#All],[Comuna]:[Codigo Comuna]],2,FALSE)</f>
        <v>7405</v>
      </c>
      <c r="AM1788" s="28">
        <f>VLOOKUP(AL1788,Poblacion!E$1:G$347,3,FALSE)</f>
        <v>22310</v>
      </c>
      <c r="AN1788" s="28">
        <f>VLOOKUP(AL1788,Tabla4[[#All],[Código Comuna]:[Población 2025 estimada]],3,FALSE)</f>
        <v>21584</v>
      </c>
      <c r="AO1788" s="26">
        <f>VLOOKUP(AL1788,Pobreza!B$1:E$346,4,FALSE)</f>
        <v>0.18876713878865259</v>
      </c>
    </row>
    <row r="1789" spans="1:41" ht="24" x14ac:dyDescent="0.25">
      <c r="A1789" s="5">
        <v>2190</v>
      </c>
      <c r="B1789" s="5" t="s">
        <v>2782</v>
      </c>
      <c r="C1789" s="5" t="s">
        <v>2782</v>
      </c>
      <c r="D1789" s="1" t="s">
        <v>2783</v>
      </c>
      <c r="E1789" s="1" t="s">
        <v>151</v>
      </c>
      <c r="F1789" s="1" t="str">
        <f t="shared" si="27"/>
        <v>MAULE</v>
      </c>
      <c r="G1789" s="1" t="s">
        <v>1327</v>
      </c>
      <c r="H1789" s="1" t="s">
        <v>3210</v>
      </c>
      <c r="I1789" s="5" t="s">
        <v>4912</v>
      </c>
      <c r="J1789" s="5">
        <v>372</v>
      </c>
      <c r="K1789" s="5" t="s">
        <v>20</v>
      </c>
      <c r="L1789" s="5" t="s">
        <v>30</v>
      </c>
      <c r="M1789" s="5">
        <v>58850</v>
      </c>
      <c r="N1789" s="5" t="s">
        <v>3217</v>
      </c>
      <c r="O1789" s="1" t="s">
        <v>3218</v>
      </c>
      <c r="P1789" s="1" t="s">
        <v>2806</v>
      </c>
      <c r="Q1789" s="1" t="s">
        <v>2798</v>
      </c>
      <c r="R1789" s="1" t="s">
        <v>26</v>
      </c>
      <c r="S1789" s="1" t="s">
        <v>31</v>
      </c>
      <c r="T1789" s="5">
        <v>181872</v>
      </c>
      <c r="U1789" s="1" t="s">
        <v>25</v>
      </c>
      <c r="V1789" s="1" t="s">
        <v>25</v>
      </c>
      <c r="W1789" s="1" t="s">
        <v>25</v>
      </c>
      <c r="X1789" s="1" t="s">
        <v>25</v>
      </c>
      <c r="Y1789" s="1" t="s">
        <v>25</v>
      </c>
      <c r="Z1789" s="1" t="s">
        <v>25</v>
      </c>
      <c r="AA1789" s="1" t="s">
        <v>25</v>
      </c>
      <c r="AB1789" s="1" t="s">
        <v>25</v>
      </c>
      <c r="AC1789" s="1" t="s">
        <v>4392</v>
      </c>
      <c r="AD1789" s="2">
        <v>0</v>
      </c>
      <c r="AE1789" s="2">
        <v>0</v>
      </c>
      <c r="AF1789" s="2">
        <v>51550</v>
      </c>
      <c r="AG1789" s="2">
        <v>309300</v>
      </c>
      <c r="AH1789" s="2">
        <v>0</v>
      </c>
      <c r="AI1789" s="2">
        <v>0</v>
      </c>
      <c r="AJ1789" s="2">
        <v>0</v>
      </c>
      <c r="AK1789" s="2">
        <v>0</v>
      </c>
      <c r="AL1789" s="25">
        <f>VLOOKUP(H1789,Tabla3[[#All],[Comuna]:[Codigo Comuna]],2,FALSE)</f>
        <v>7305</v>
      </c>
      <c r="AM1789" s="28">
        <f>VLOOKUP(AL1789,Poblacion!E$1:G$347,3,FALSE)</f>
        <v>11266</v>
      </c>
      <c r="AN1789" s="28">
        <f>VLOOKUP(AL1789,Tabla4[[#All],[Código Comuna]:[Población 2025 estimada]],3,FALSE)</f>
        <v>11871</v>
      </c>
      <c r="AO1789" s="26">
        <f>VLOOKUP(AL1789,Pobreza!B$1:E$346,4,FALSE)</f>
        <v>0.1869603474046295</v>
      </c>
    </row>
    <row r="1790" spans="1:41" ht="24" x14ac:dyDescent="0.25">
      <c r="A1790" s="5">
        <v>2191</v>
      </c>
      <c r="B1790" s="5" t="s">
        <v>2782</v>
      </c>
      <c r="C1790" s="5" t="s">
        <v>2782</v>
      </c>
      <c r="D1790" s="1" t="s">
        <v>2783</v>
      </c>
      <c r="E1790" s="1" t="s">
        <v>151</v>
      </c>
      <c r="F1790" s="1" t="str">
        <f t="shared" si="27"/>
        <v>MAULE</v>
      </c>
      <c r="G1790" s="1" t="s">
        <v>342</v>
      </c>
      <c r="H1790" s="1" t="s">
        <v>1332</v>
      </c>
      <c r="I1790" s="5" t="s">
        <v>4912</v>
      </c>
      <c r="J1790" s="5">
        <v>383</v>
      </c>
      <c r="K1790" s="5" t="s">
        <v>20</v>
      </c>
      <c r="L1790" s="5" t="s">
        <v>30</v>
      </c>
      <c r="M1790" s="5">
        <v>58852</v>
      </c>
      <c r="N1790" s="5" t="s">
        <v>3219</v>
      </c>
      <c r="O1790" s="1" t="s">
        <v>3220</v>
      </c>
      <c r="P1790" s="1" t="s">
        <v>2806</v>
      </c>
      <c r="Q1790" s="1" t="s">
        <v>2798</v>
      </c>
      <c r="R1790" s="1" t="s">
        <v>26</v>
      </c>
      <c r="S1790" s="1" t="s">
        <v>31</v>
      </c>
      <c r="T1790" s="5">
        <v>181874</v>
      </c>
      <c r="U1790" s="1" t="s">
        <v>25</v>
      </c>
      <c r="V1790" s="1" t="s">
        <v>25</v>
      </c>
      <c r="W1790" s="1" t="s">
        <v>25</v>
      </c>
      <c r="X1790" s="1" t="s">
        <v>25</v>
      </c>
      <c r="Y1790" s="1" t="s">
        <v>25</v>
      </c>
      <c r="Z1790" s="1" t="s">
        <v>25</v>
      </c>
      <c r="AA1790" s="1" t="s">
        <v>25</v>
      </c>
      <c r="AB1790" s="1" t="s">
        <v>25</v>
      </c>
      <c r="AC1790" s="1" t="s">
        <v>4392</v>
      </c>
      <c r="AD1790" s="2">
        <v>0</v>
      </c>
      <c r="AE1790" s="2">
        <v>0</v>
      </c>
      <c r="AF1790" s="2">
        <v>10310</v>
      </c>
      <c r="AG1790" s="2">
        <v>226820</v>
      </c>
      <c r="AH1790" s="2">
        <v>0</v>
      </c>
      <c r="AI1790" s="2">
        <v>0</v>
      </c>
      <c r="AJ1790" s="2">
        <v>0</v>
      </c>
      <c r="AK1790" s="2">
        <v>0</v>
      </c>
      <c r="AL1790" s="25">
        <f>VLOOKUP(H1790,Tabla3[[#All],[Comuna]:[Codigo Comuna]],2,FALSE)</f>
        <v>7406</v>
      </c>
      <c r="AM1790" s="28">
        <f>VLOOKUP(AL1790,Poblacion!E$1:G$347,3,FALSE)</f>
        <v>49559</v>
      </c>
      <c r="AN1790" s="28">
        <f>VLOOKUP(AL1790,Tabla4[[#All],[Código Comuna]:[Población 2025 estimada]],3,FALSE)</f>
        <v>51949</v>
      </c>
      <c r="AO1790" s="26">
        <f>VLOOKUP(AL1790,Pobreza!B$1:E$346,4,FALSE)</f>
        <v>0.15509420143280159</v>
      </c>
    </row>
    <row r="1791" spans="1:41" ht="24" x14ac:dyDescent="0.25">
      <c r="A1791" s="5">
        <v>2192</v>
      </c>
      <c r="B1791" s="5" t="s">
        <v>2782</v>
      </c>
      <c r="C1791" s="5" t="s">
        <v>2782</v>
      </c>
      <c r="D1791" s="1" t="s">
        <v>2783</v>
      </c>
      <c r="E1791" s="1" t="s">
        <v>151</v>
      </c>
      <c r="F1791" s="1" t="str">
        <f t="shared" si="27"/>
        <v>MAULE</v>
      </c>
      <c r="G1791" s="1" t="s">
        <v>342</v>
      </c>
      <c r="H1791" s="1" t="s">
        <v>1332</v>
      </c>
      <c r="I1791" s="5" t="s">
        <v>4912</v>
      </c>
      <c r="J1791" s="5">
        <v>370</v>
      </c>
      <c r="K1791" s="5" t="s">
        <v>20</v>
      </c>
      <c r="L1791" s="5" t="s">
        <v>30</v>
      </c>
      <c r="M1791" s="5">
        <v>58851</v>
      </c>
      <c r="N1791" s="5" t="s">
        <v>3221</v>
      </c>
      <c r="O1791" s="1" t="s">
        <v>3222</v>
      </c>
      <c r="P1791" s="1" t="s">
        <v>2806</v>
      </c>
      <c r="Q1791" s="1" t="s">
        <v>2798</v>
      </c>
      <c r="R1791" s="1" t="s">
        <v>26</v>
      </c>
      <c r="S1791" s="1" t="s">
        <v>31</v>
      </c>
      <c r="T1791" s="5">
        <v>181873</v>
      </c>
      <c r="U1791" s="1" t="s">
        <v>25</v>
      </c>
      <c r="V1791" s="1" t="s">
        <v>25</v>
      </c>
      <c r="W1791" s="1" t="s">
        <v>25</v>
      </c>
      <c r="X1791" s="1" t="s">
        <v>25</v>
      </c>
      <c r="Y1791" s="1" t="s">
        <v>25</v>
      </c>
      <c r="Z1791" s="1" t="s">
        <v>25</v>
      </c>
      <c r="AA1791" s="1" t="s">
        <v>25</v>
      </c>
      <c r="AB1791" s="1" t="s">
        <v>25</v>
      </c>
      <c r="AC1791" s="1" t="s">
        <v>4392</v>
      </c>
      <c r="AD1791" s="2">
        <v>0</v>
      </c>
      <c r="AE1791" s="2">
        <v>0</v>
      </c>
      <c r="AF1791" s="2">
        <v>51550</v>
      </c>
      <c r="AG1791" s="2">
        <v>454809</v>
      </c>
      <c r="AH1791" s="2">
        <v>0</v>
      </c>
      <c r="AI1791" s="2">
        <v>0</v>
      </c>
      <c r="AJ1791" s="2">
        <v>0</v>
      </c>
      <c r="AK1791" s="2">
        <v>0</v>
      </c>
      <c r="AL1791" s="25">
        <f>VLOOKUP(H1791,Tabla3[[#All],[Comuna]:[Codigo Comuna]],2,FALSE)</f>
        <v>7406</v>
      </c>
      <c r="AM1791" s="28">
        <f>VLOOKUP(AL1791,Poblacion!E$1:G$347,3,FALSE)</f>
        <v>49559</v>
      </c>
      <c r="AN1791" s="28">
        <f>VLOOKUP(AL1791,Tabla4[[#All],[Código Comuna]:[Población 2025 estimada]],3,FALSE)</f>
        <v>51949</v>
      </c>
      <c r="AO1791" s="26">
        <f>VLOOKUP(AL1791,Pobreza!B$1:E$346,4,FALSE)</f>
        <v>0.15509420143280159</v>
      </c>
    </row>
    <row r="1792" spans="1:41" ht="24" x14ac:dyDescent="0.25">
      <c r="A1792" s="5">
        <v>2193</v>
      </c>
      <c r="B1792" s="5" t="s">
        <v>2782</v>
      </c>
      <c r="C1792" s="5" t="s">
        <v>2782</v>
      </c>
      <c r="D1792" s="1" t="s">
        <v>2783</v>
      </c>
      <c r="E1792" s="1" t="s">
        <v>151</v>
      </c>
      <c r="F1792" s="1" t="str">
        <f t="shared" si="27"/>
        <v>MAULE</v>
      </c>
      <c r="G1792" s="1" t="s">
        <v>1327</v>
      </c>
      <c r="H1792" s="1" t="s">
        <v>3175</v>
      </c>
      <c r="I1792" s="5" t="s">
        <v>4912</v>
      </c>
      <c r="J1792" s="5">
        <v>374</v>
      </c>
      <c r="K1792" s="5" t="s">
        <v>20</v>
      </c>
      <c r="L1792" s="5" t="s">
        <v>30</v>
      </c>
      <c r="M1792" s="5">
        <v>58855</v>
      </c>
      <c r="N1792" s="5" t="s">
        <v>3223</v>
      </c>
      <c r="O1792" s="1" t="s">
        <v>3224</v>
      </c>
      <c r="P1792" s="1" t="s">
        <v>2806</v>
      </c>
      <c r="Q1792" s="1" t="s">
        <v>2798</v>
      </c>
      <c r="R1792" s="1" t="s">
        <v>26</v>
      </c>
      <c r="S1792" s="1" t="s">
        <v>31</v>
      </c>
      <c r="T1792" s="5">
        <v>181877</v>
      </c>
      <c r="U1792" s="1" t="s">
        <v>25</v>
      </c>
      <c r="V1792" s="1" t="s">
        <v>25</v>
      </c>
      <c r="W1792" s="1" t="s">
        <v>25</v>
      </c>
      <c r="X1792" s="1" t="s">
        <v>25</v>
      </c>
      <c r="Y1792" s="1" t="s">
        <v>25</v>
      </c>
      <c r="Z1792" s="1" t="s">
        <v>25</v>
      </c>
      <c r="AA1792" s="1" t="s">
        <v>25</v>
      </c>
      <c r="AB1792" s="1" t="s">
        <v>25</v>
      </c>
      <c r="AC1792" s="1" t="s">
        <v>4392</v>
      </c>
      <c r="AD1792" s="2">
        <v>0</v>
      </c>
      <c r="AE1792" s="2">
        <v>0</v>
      </c>
      <c r="AF1792" s="2">
        <v>51550</v>
      </c>
      <c r="AG1792" s="2">
        <v>206200</v>
      </c>
      <c r="AH1792" s="2">
        <v>0</v>
      </c>
      <c r="AI1792" s="2">
        <v>0</v>
      </c>
      <c r="AJ1792" s="2">
        <v>0</v>
      </c>
      <c r="AK1792" s="2">
        <v>0</v>
      </c>
      <c r="AL1792" s="25">
        <f>VLOOKUP(H1792,Tabla3[[#All],[Comuna]:[Codigo Comuna]],2,FALSE)</f>
        <v>7307</v>
      </c>
      <c r="AM1792" s="28">
        <f>VLOOKUP(AL1792,Poblacion!E$1:G$347,3,FALSE)</f>
        <v>19427</v>
      </c>
      <c r="AN1792" s="28">
        <f>VLOOKUP(AL1792,Tabla4[[#All],[Código Comuna]:[Población 2025 estimada]],3,FALSE)</f>
        <v>19813</v>
      </c>
      <c r="AO1792" s="26">
        <f>VLOOKUP(AL1792,Pobreza!B$1:E$346,4,FALSE)</f>
        <v>0.1663596148994721</v>
      </c>
    </row>
    <row r="1793" spans="1:41" ht="24" x14ac:dyDescent="0.25">
      <c r="A1793" s="5">
        <v>2194</v>
      </c>
      <c r="B1793" s="5" t="s">
        <v>2782</v>
      </c>
      <c r="C1793" s="5" t="s">
        <v>2782</v>
      </c>
      <c r="D1793" s="1" t="s">
        <v>2783</v>
      </c>
      <c r="E1793" s="1" t="s">
        <v>151</v>
      </c>
      <c r="F1793" s="1" t="str">
        <f t="shared" si="27"/>
        <v>MAULE</v>
      </c>
      <c r="G1793" s="1" t="s">
        <v>3227</v>
      </c>
      <c r="H1793" s="1" t="s">
        <v>3228</v>
      </c>
      <c r="I1793" s="5" t="s">
        <v>4912</v>
      </c>
      <c r="J1793" s="5">
        <v>384</v>
      </c>
      <c r="K1793" s="5" t="s">
        <v>20</v>
      </c>
      <c r="L1793" s="5" t="s">
        <v>30</v>
      </c>
      <c r="M1793" s="5">
        <v>58853</v>
      </c>
      <c r="N1793" s="5" t="s">
        <v>3225</v>
      </c>
      <c r="O1793" s="1" t="s">
        <v>3226</v>
      </c>
      <c r="P1793" s="1" t="s">
        <v>2806</v>
      </c>
      <c r="Q1793" s="1" t="s">
        <v>2798</v>
      </c>
      <c r="R1793" s="1" t="s">
        <v>26</v>
      </c>
      <c r="S1793" s="1" t="s">
        <v>31</v>
      </c>
      <c r="T1793" s="5">
        <v>181875</v>
      </c>
      <c r="U1793" s="1" t="s">
        <v>25</v>
      </c>
      <c r="V1793" s="1" t="s">
        <v>25</v>
      </c>
      <c r="W1793" s="1" t="s">
        <v>25</v>
      </c>
      <c r="X1793" s="1" t="s">
        <v>25</v>
      </c>
      <c r="Y1793" s="1" t="s">
        <v>25</v>
      </c>
      <c r="Z1793" s="1" t="s">
        <v>25</v>
      </c>
      <c r="AA1793" s="1" t="s">
        <v>25</v>
      </c>
      <c r="AB1793" s="1" t="s">
        <v>25</v>
      </c>
      <c r="AC1793" s="1" t="s">
        <v>4392</v>
      </c>
      <c r="AD1793" s="2">
        <v>0</v>
      </c>
      <c r="AE1793" s="2">
        <v>0</v>
      </c>
      <c r="AF1793" s="2">
        <v>10310</v>
      </c>
      <c r="AG1793" s="2">
        <v>247440</v>
      </c>
      <c r="AH1793" s="2">
        <v>0</v>
      </c>
      <c r="AI1793" s="2">
        <v>0</v>
      </c>
      <c r="AJ1793" s="2">
        <v>0</v>
      </c>
      <c r="AK1793" s="2">
        <v>0</v>
      </c>
      <c r="AL1793" s="25" t="e">
        <f>VLOOKUP(H1793,Tabla3[[#All],[Comuna]:[Codigo Comuna]],2,FALSE)</f>
        <v>#N/A</v>
      </c>
      <c r="AM1793" s="28" t="e">
        <f>VLOOKUP(AL1793,Poblacion!E$1:G$347,3,FALSE)</f>
        <v>#N/A</v>
      </c>
      <c r="AN1793" s="28" t="e">
        <f>VLOOKUP(AL1793,Tabla4[[#All],[Código Comuna]:[Población 2025 estimada]],3,FALSE)</f>
        <v>#N/A</v>
      </c>
      <c r="AO1793" s="26" t="e">
        <f>VLOOKUP(AL1793,Pobreza!B$1:E$346,4,FALSE)</f>
        <v>#N/A</v>
      </c>
    </row>
    <row r="1794" spans="1:41" ht="24" x14ac:dyDescent="0.25">
      <c r="A1794" s="5">
        <v>2195</v>
      </c>
      <c r="B1794" s="5" t="s">
        <v>2782</v>
      </c>
      <c r="C1794" s="5" t="s">
        <v>2782</v>
      </c>
      <c r="D1794" s="1" t="s">
        <v>2783</v>
      </c>
      <c r="E1794" s="1" t="s">
        <v>151</v>
      </c>
      <c r="F1794" s="1" t="str">
        <f t="shared" si="27"/>
        <v>MAULE</v>
      </c>
      <c r="G1794" s="1" t="s">
        <v>155</v>
      </c>
      <c r="H1794" s="1" t="s">
        <v>3231</v>
      </c>
      <c r="I1794" s="5" t="s">
        <v>4912</v>
      </c>
      <c r="J1794" s="5">
        <v>385</v>
      </c>
      <c r="K1794" s="5" t="s">
        <v>20</v>
      </c>
      <c r="L1794" s="5" t="s">
        <v>30</v>
      </c>
      <c r="M1794" s="5">
        <v>58854</v>
      </c>
      <c r="N1794" s="5" t="s">
        <v>3229</v>
      </c>
      <c r="O1794" s="1" t="s">
        <v>3230</v>
      </c>
      <c r="P1794" s="1" t="s">
        <v>2806</v>
      </c>
      <c r="Q1794" s="1" t="s">
        <v>2798</v>
      </c>
      <c r="R1794" s="1" t="s">
        <v>26</v>
      </c>
      <c r="S1794" s="1" t="s">
        <v>31</v>
      </c>
      <c r="T1794" s="5">
        <v>181876</v>
      </c>
      <c r="U1794" s="1" t="s">
        <v>25</v>
      </c>
      <c r="V1794" s="1" t="s">
        <v>25</v>
      </c>
      <c r="W1794" s="1" t="s">
        <v>25</v>
      </c>
      <c r="X1794" s="1" t="s">
        <v>25</v>
      </c>
      <c r="Y1794" s="1" t="s">
        <v>25</v>
      </c>
      <c r="Z1794" s="1" t="s">
        <v>25</v>
      </c>
      <c r="AA1794" s="1" t="s">
        <v>25</v>
      </c>
      <c r="AB1794" s="1" t="s">
        <v>25</v>
      </c>
      <c r="AC1794" s="1" t="s">
        <v>4392</v>
      </c>
      <c r="AD1794" s="2">
        <v>0</v>
      </c>
      <c r="AE1794" s="2">
        <v>0</v>
      </c>
      <c r="AF1794" s="2">
        <v>10310</v>
      </c>
      <c r="AG1794" s="2">
        <v>247440</v>
      </c>
      <c r="AH1794" s="2">
        <v>0</v>
      </c>
      <c r="AI1794" s="2">
        <v>0</v>
      </c>
      <c r="AJ1794" s="2">
        <v>0</v>
      </c>
      <c r="AK1794" s="2">
        <v>0</v>
      </c>
      <c r="AL1794" s="25">
        <f>VLOOKUP(H1794,Tabla3[[#All],[Comuna]:[Codigo Comuna]],2,FALSE)</f>
        <v>7110</v>
      </c>
      <c r="AM1794" s="28">
        <f>VLOOKUP(AL1794,Poblacion!E$1:G$347,3,FALSE)</f>
        <v>11230</v>
      </c>
      <c r="AN1794" s="28">
        <f>VLOOKUP(AL1794,Tabla4[[#All],[Código Comuna]:[Población 2025 estimada]],3,FALSE)</f>
        <v>10502</v>
      </c>
      <c r="AO1794" s="26">
        <f>VLOOKUP(AL1794,Pobreza!B$1:E$346,4,FALSE)</f>
        <v>0.1197787028133674</v>
      </c>
    </row>
    <row r="1795" spans="1:41" ht="24" x14ac:dyDescent="0.25">
      <c r="A1795" s="5">
        <v>2196</v>
      </c>
      <c r="B1795" s="5" t="s">
        <v>2782</v>
      </c>
      <c r="C1795" s="5" t="s">
        <v>2782</v>
      </c>
      <c r="D1795" s="1" t="s">
        <v>2783</v>
      </c>
      <c r="E1795" s="1" t="s">
        <v>151</v>
      </c>
      <c r="F1795" s="1" t="str">
        <f t="shared" ref="F1795:F1858" si="28">UPPER(E1795)</f>
        <v>MAULE</v>
      </c>
      <c r="G1795" s="1" t="s">
        <v>1327</v>
      </c>
      <c r="H1795" s="1" t="s">
        <v>3183</v>
      </c>
      <c r="I1795" s="5" t="s">
        <v>4911</v>
      </c>
      <c r="J1795" s="5">
        <v>163</v>
      </c>
      <c r="K1795" s="5" t="s">
        <v>20</v>
      </c>
      <c r="L1795" s="5" t="s">
        <v>30</v>
      </c>
      <c r="M1795" s="5">
        <v>58844</v>
      </c>
      <c r="N1795" s="5" t="s">
        <v>3232</v>
      </c>
      <c r="O1795" s="1" t="s">
        <v>3233</v>
      </c>
      <c r="P1795" s="1" t="s">
        <v>2792</v>
      </c>
      <c r="Q1795" s="1" t="s">
        <v>2798</v>
      </c>
      <c r="R1795" s="1" t="s">
        <v>26</v>
      </c>
      <c r="S1795" s="1" t="s">
        <v>31</v>
      </c>
      <c r="T1795" s="5">
        <v>181834</v>
      </c>
      <c r="U1795" s="1" t="s">
        <v>25</v>
      </c>
      <c r="V1795" s="1" t="s">
        <v>25</v>
      </c>
      <c r="W1795" s="1" t="s">
        <v>25</v>
      </c>
      <c r="X1795" s="1" t="s">
        <v>25</v>
      </c>
      <c r="Y1795" s="1" t="s">
        <v>25</v>
      </c>
      <c r="Z1795" s="1" t="s">
        <v>25</v>
      </c>
      <c r="AA1795" s="1" t="s">
        <v>25</v>
      </c>
      <c r="AB1795" s="1" t="s">
        <v>25</v>
      </c>
      <c r="AC1795" s="1" t="s">
        <v>4392</v>
      </c>
      <c r="AD1795" s="2">
        <v>0</v>
      </c>
      <c r="AE1795" s="2">
        <v>10000</v>
      </c>
      <c r="AF1795" s="2">
        <v>374544</v>
      </c>
      <c r="AG1795" s="2">
        <v>0</v>
      </c>
      <c r="AH1795" s="2">
        <v>0</v>
      </c>
      <c r="AI1795" s="2">
        <v>0</v>
      </c>
      <c r="AJ1795" s="2">
        <v>0</v>
      </c>
      <c r="AK1795" s="2">
        <v>0</v>
      </c>
      <c r="AL1795" s="25">
        <f>VLOOKUP(H1795,Tabla3[[#All],[Comuna]:[Codigo Comuna]],2,FALSE)</f>
        <v>7304</v>
      </c>
      <c r="AM1795" s="28">
        <f>VLOOKUP(AL1795,Poblacion!E$1:G$347,3,FALSE)</f>
        <v>48949</v>
      </c>
      <c r="AN1795" s="28">
        <f>VLOOKUP(AL1795,Tabla4[[#All],[Código Comuna]:[Población 2025 estimada]],3,FALSE)</f>
        <v>52631</v>
      </c>
      <c r="AO1795" s="26">
        <f>VLOOKUP(AL1795,Pobreza!B$1:E$346,4,FALSE)</f>
        <v>0.17921876696234709</v>
      </c>
    </row>
    <row r="1796" spans="1:41" ht="24" x14ac:dyDescent="0.25">
      <c r="A1796" s="5">
        <v>2197</v>
      </c>
      <c r="B1796" s="5" t="s">
        <v>2782</v>
      </c>
      <c r="C1796" s="5" t="s">
        <v>2782</v>
      </c>
      <c r="D1796" s="1" t="s">
        <v>2783</v>
      </c>
      <c r="E1796" s="1" t="s">
        <v>151</v>
      </c>
      <c r="F1796" s="1" t="str">
        <f t="shared" si="28"/>
        <v>MAULE</v>
      </c>
      <c r="G1796" s="1" t="s">
        <v>1322</v>
      </c>
      <c r="H1796" s="1" t="s">
        <v>1322</v>
      </c>
      <c r="I1796" s="5" t="s">
        <v>4911</v>
      </c>
      <c r="J1796" s="5">
        <v>167</v>
      </c>
      <c r="K1796" s="5" t="s">
        <v>20</v>
      </c>
      <c r="L1796" s="5" t="s">
        <v>30</v>
      </c>
      <c r="M1796" s="5">
        <v>58846</v>
      </c>
      <c r="N1796" s="5" t="s">
        <v>3234</v>
      </c>
      <c r="O1796" s="1" t="s">
        <v>3235</v>
      </c>
      <c r="P1796" s="1" t="s">
        <v>2792</v>
      </c>
      <c r="Q1796" s="1" t="s">
        <v>2798</v>
      </c>
      <c r="R1796" s="1" t="s">
        <v>26</v>
      </c>
      <c r="S1796" s="1" t="s">
        <v>31</v>
      </c>
      <c r="T1796" s="5">
        <v>181836</v>
      </c>
      <c r="U1796" s="1" t="s">
        <v>25</v>
      </c>
      <c r="V1796" s="1" t="s">
        <v>25</v>
      </c>
      <c r="W1796" s="1" t="s">
        <v>25</v>
      </c>
      <c r="X1796" s="1" t="s">
        <v>25</v>
      </c>
      <c r="Y1796" s="1" t="s">
        <v>25</v>
      </c>
      <c r="Z1796" s="1" t="s">
        <v>25</v>
      </c>
      <c r="AA1796" s="1" t="s">
        <v>25</v>
      </c>
      <c r="AB1796" s="1" t="s">
        <v>25</v>
      </c>
      <c r="AC1796" s="1" t="s">
        <v>4392</v>
      </c>
      <c r="AD1796" s="2">
        <v>0</v>
      </c>
      <c r="AE1796" s="2">
        <v>63000</v>
      </c>
      <c r="AF1796" s="2">
        <v>79868</v>
      </c>
      <c r="AG1796" s="2">
        <v>0</v>
      </c>
      <c r="AH1796" s="2">
        <v>0</v>
      </c>
      <c r="AI1796" s="2">
        <v>0</v>
      </c>
      <c r="AJ1796" s="2">
        <v>0</v>
      </c>
      <c r="AK1796" s="2">
        <v>0</v>
      </c>
      <c r="AL1796" s="25">
        <f>VLOOKUP(H1796,Tabla3[[#All],[Comuna]:[Codigo Comuna]],2,FALSE)</f>
        <v>7201</v>
      </c>
      <c r="AM1796" s="28">
        <f>VLOOKUP(AL1796,Poblacion!E$1:G$347,3,FALSE)</f>
        <v>42798</v>
      </c>
      <c r="AN1796" s="28">
        <f>VLOOKUP(AL1796,Tabla4[[#All],[Código Comuna]:[Población 2025 estimada]],3,FALSE)</f>
        <v>44498</v>
      </c>
      <c r="AO1796" s="26">
        <f>VLOOKUP(AL1796,Pobreza!B$1:E$346,4,FALSE)</f>
        <v>0.16122648330122791</v>
      </c>
    </row>
    <row r="1797" spans="1:41" ht="24" x14ac:dyDescent="0.25">
      <c r="A1797" s="5">
        <v>2198</v>
      </c>
      <c r="B1797" s="5" t="s">
        <v>2782</v>
      </c>
      <c r="C1797" s="5" t="s">
        <v>2782</v>
      </c>
      <c r="D1797" s="1" t="s">
        <v>2783</v>
      </c>
      <c r="E1797" s="1" t="s">
        <v>151</v>
      </c>
      <c r="F1797" s="1" t="str">
        <f t="shared" si="28"/>
        <v>MAULE</v>
      </c>
      <c r="G1797" s="1" t="s">
        <v>155</v>
      </c>
      <c r="H1797" s="1" t="s">
        <v>1348</v>
      </c>
      <c r="I1797" s="5" t="s">
        <v>4911</v>
      </c>
      <c r="J1797" s="5">
        <v>171</v>
      </c>
      <c r="K1797" s="5" t="s">
        <v>20</v>
      </c>
      <c r="L1797" s="5" t="s">
        <v>30</v>
      </c>
      <c r="M1797" s="5">
        <v>58864</v>
      </c>
      <c r="N1797" s="5" t="s">
        <v>3236</v>
      </c>
      <c r="O1797" s="1" t="s">
        <v>3237</v>
      </c>
      <c r="P1797" s="1" t="s">
        <v>2792</v>
      </c>
      <c r="Q1797" s="1" t="s">
        <v>2798</v>
      </c>
      <c r="R1797" s="1" t="s">
        <v>26</v>
      </c>
      <c r="S1797" s="1" t="s">
        <v>31</v>
      </c>
      <c r="T1797" s="5">
        <v>181837</v>
      </c>
      <c r="U1797" s="1" t="s">
        <v>25</v>
      </c>
      <c r="V1797" s="1" t="s">
        <v>25</v>
      </c>
      <c r="W1797" s="1" t="s">
        <v>25</v>
      </c>
      <c r="X1797" s="1" t="s">
        <v>25</v>
      </c>
      <c r="Y1797" s="1" t="s">
        <v>25</v>
      </c>
      <c r="Z1797" s="1" t="s">
        <v>25</v>
      </c>
      <c r="AA1797" s="1" t="s">
        <v>25</v>
      </c>
      <c r="AB1797" s="1" t="s">
        <v>25</v>
      </c>
      <c r="AC1797" s="1" t="s">
        <v>4392</v>
      </c>
      <c r="AD1797" s="2">
        <v>0</v>
      </c>
      <c r="AE1797" s="2">
        <v>5000</v>
      </c>
      <c r="AF1797" s="2">
        <v>82601</v>
      </c>
      <c r="AG1797" s="2">
        <v>0</v>
      </c>
      <c r="AH1797" s="2">
        <v>0</v>
      </c>
      <c r="AI1797" s="2">
        <v>0</v>
      </c>
      <c r="AJ1797" s="2">
        <v>0</v>
      </c>
      <c r="AK1797" s="2">
        <v>0</v>
      </c>
      <c r="AL1797" s="25">
        <f>VLOOKUP(H1797,Tabla3[[#All],[Comuna]:[Codigo Comuna]],2,FALSE)</f>
        <v>7109</v>
      </c>
      <c r="AM1797" s="28">
        <f>VLOOKUP(AL1797,Poblacion!E$1:G$347,3,FALSE)</f>
        <v>47380</v>
      </c>
      <c r="AN1797" s="28">
        <f>VLOOKUP(AL1797,Tabla4[[#All],[Código Comuna]:[Población 2025 estimada]],3,FALSE)</f>
        <v>48406</v>
      </c>
      <c r="AO1797" s="26">
        <f>VLOOKUP(AL1797,Pobreza!B$1:E$346,4,FALSE)</f>
        <v>0.18031881090562391</v>
      </c>
    </row>
    <row r="1798" spans="1:41" ht="108" x14ac:dyDescent="0.25">
      <c r="A1798" s="5">
        <v>2199</v>
      </c>
      <c r="B1798" s="5" t="s">
        <v>2782</v>
      </c>
      <c r="C1798" s="5" t="s">
        <v>2782</v>
      </c>
      <c r="D1798" s="1" t="s">
        <v>2783</v>
      </c>
      <c r="E1798" s="1" t="s">
        <v>151</v>
      </c>
      <c r="F1798" s="1" t="str">
        <f t="shared" si="28"/>
        <v>MAULE</v>
      </c>
      <c r="G1798" s="1" t="s">
        <v>342</v>
      </c>
      <c r="H1798" s="1" t="s">
        <v>343</v>
      </c>
      <c r="I1798" s="5" t="s">
        <v>4911</v>
      </c>
      <c r="J1798" s="5">
        <v>165</v>
      </c>
      <c r="K1798" s="5" t="s">
        <v>20</v>
      </c>
      <c r="L1798" s="5" t="s">
        <v>21</v>
      </c>
      <c r="M1798" s="5">
        <v>58900</v>
      </c>
      <c r="N1798" s="5" t="s">
        <v>3238</v>
      </c>
      <c r="O1798" s="1" t="s">
        <v>3239</v>
      </c>
      <c r="P1798" s="1" t="s">
        <v>2792</v>
      </c>
      <c r="Q1798" s="1" t="s">
        <v>2786</v>
      </c>
      <c r="R1798" s="1" t="s">
        <v>89</v>
      </c>
      <c r="S1798" s="1" t="s">
        <v>106</v>
      </c>
      <c r="T1798" s="5">
        <v>181921</v>
      </c>
      <c r="U1798" s="1" t="s">
        <v>25</v>
      </c>
      <c r="V1798" s="1" t="s">
        <v>25</v>
      </c>
      <c r="W1798" s="1" t="s">
        <v>25</v>
      </c>
      <c r="X1798" s="1" t="s">
        <v>25</v>
      </c>
      <c r="Y1798" s="1" t="s">
        <v>25</v>
      </c>
      <c r="Z1798" s="1" t="s">
        <v>25</v>
      </c>
      <c r="AA1798" s="1" t="s">
        <v>25</v>
      </c>
      <c r="AB1798" s="1" t="s">
        <v>25</v>
      </c>
      <c r="AC1798" s="1" t="s">
        <v>4392</v>
      </c>
      <c r="AD1798" s="2">
        <v>0</v>
      </c>
      <c r="AE1798" s="2">
        <v>21100</v>
      </c>
      <c r="AF1798" s="2">
        <v>183369</v>
      </c>
      <c r="AG1798" s="2">
        <v>0</v>
      </c>
      <c r="AH1798" s="2">
        <v>0</v>
      </c>
      <c r="AI1798" s="2">
        <v>0</v>
      </c>
      <c r="AJ1798" s="2">
        <v>0</v>
      </c>
      <c r="AK1798" s="2">
        <v>0</v>
      </c>
      <c r="AL1798" s="25">
        <f>VLOOKUP(H1798,Tabla3[[#All],[Comuna]:[Codigo Comuna]],2,FALSE)</f>
        <v>7404</v>
      </c>
      <c r="AM1798" s="28">
        <f>VLOOKUP(AL1798,Poblacion!E$1:G$347,3,FALSE)</f>
        <v>45323</v>
      </c>
      <c r="AN1798" s="28">
        <f>VLOOKUP(AL1798,Tabla4[[#All],[Código Comuna]:[Población 2025 estimada]],3,FALSE)</f>
        <v>45810</v>
      </c>
      <c r="AO1798" s="26">
        <f>VLOOKUP(AL1798,Pobreza!B$1:E$346,4,FALSE)</f>
        <v>0.13573317022054171</v>
      </c>
    </row>
    <row r="1799" spans="1:41" ht="108" x14ac:dyDescent="0.25">
      <c r="A1799" s="5">
        <v>2200</v>
      </c>
      <c r="B1799" s="5" t="s">
        <v>2782</v>
      </c>
      <c r="C1799" s="5" t="s">
        <v>2782</v>
      </c>
      <c r="D1799" s="1" t="s">
        <v>2783</v>
      </c>
      <c r="E1799" s="1" t="s">
        <v>151</v>
      </c>
      <c r="F1799" s="1" t="str">
        <f t="shared" si="28"/>
        <v>MAULE</v>
      </c>
      <c r="G1799" s="1" t="s">
        <v>155</v>
      </c>
      <c r="H1799" s="1" t="s">
        <v>3167</v>
      </c>
      <c r="I1799" s="5" t="s">
        <v>4911</v>
      </c>
      <c r="J1799" s="5">
        <v>169</v>
      </c>
      <c r="K1799" s="5" t="s">
        <v>20</v>
      </c>
      <c r="L1799" s="5" t="s">
        <v>21</v>
      </c>
      <c r="M1799" s="5">
        <v>58944</v>
      </c>
      <c r="N1799" s="5" t="s">
        <v>3240</v>
      </c>
      <c r="O1799" s="1" t="s">
        <v>3241</v>
      </c>
      <c r="P1799" s="1" t="s">
        <v>2806</v>
      </c>
      <c r="Q1799" s="1" t="s">
        <v>2786</v>
      </c>
      <c r="R1799" s="1" t="s">
        <v>89</v>
      </c>
      <c r="S1799" s="1" t="s">
        <v>106</v>
      </c>
      <c r="T1799" s="5">
        <v>182064</v>
      </c>
      <c r="U1799" s="1" t="s">
        <v>25</v>
      </c>
      <c r="V1799" s="1" t="s">
        <v>25</v>
      </c>
      <c r="W1799" s="1" t="s">
        <v>25</v>
      </c>
      <c r="X1799" s="1" t="s">
        <v>25</v>
      </c>
      <c r="Y1799" s="1" t="s">
        <v>25</v>
      </c>
      <c r="Z1799" s="1" t="s">
        <v>25</v>
      </c>
      <c r="AA1799" s="1" t="s">
        <v>25</v>
      </c>
      <c r="AB1799" s="1" t="s">
        <v>25</v>
      </c>
      <c r="AC1799" s="1" t="s">
        <v>4392</v>
      </c>
      <c r="AD1799" s="2">
        <v>0</v>
      </c>
      <c r="AE1799" s="2">
        <v>10</v>
      </c>
      <c r="AF1799" s="2">
        <v>137296</v>
      </c>
      <c r="AG1799" s="2">
        <v>0</v>
      </c>
      <c r="AH1799" s="2">
        <v>0</v>
      </c>
      <c r="AI1799" s="2">
        <v>0</v>
      </c>
      <c r="AJ1799" s="2">
        <v>0</v>
      </c>
      <c r="AK1799" s="2">
        <v>0</v>
      </c>
      <c r="AL1799" s="25">
        <f>VLOOKUP(H1799,Tabla3[[#All],[Comuna]:[Codigo Comuna]],2,FALSE)</f>
        <v>7108</v>
      </c>
      <c r="AM1799" s="28">
        <f>VLOOKUP(AL1799,Poblacion!E$1:G$347,3,FALSE)</f>
        <v>14276</v>
      </c>
      <c r="AN1799" s="28">
        <f>VLOOKUP(AL1799,Tabla4[[#All],[Código Comuna]:[Población 2025 estimada]],3,FALSE)</f>
        <v>15215</v>
      </c>
      <c r="AO1799" s="26">
        <f>VLOOKUP(AL1799,Pobreza!B$1:E$346,4,FALSE)</f>
        <v>0.20799687402839009</v>
      </c>
    </row>
    <row r="1800" spans="1:41" ht="108" x14ac:dyDescent="0.25">
      <c r="A1800" s="5">
        <v>2201</v>
      </c>
      <c r="B1800" s="5" t="s">
        <v>2782</v>
      </c>
      <c r="C1800" s="5" t="s">
        <v>2782</v>
      </c>
      <c r="D1800" s="1" t="s">
        <v>2783</v>
      </c>
      <c r="E1800" s="1" t="s">
        <v>151</v>
      </c>
      <c r="F1800" s="1" t="str">
        <f t="shared" si="28"/>
        <v>MAULE</v>
      </c>
      <c r="G1800" s="1" t="s">
        <v>155</v>
      </c>
      <c r="H1800" s="1" t="s">
        <v>1348</v>
      </c>
      <c r="I1800" s="5" t="s">
        <v>4911</v>
      </c>
      <c r="J1800" s="5">
        <v>166</v>
      </c>
      <c r="K1800" s="5" t="s">
        <v>20</v>
      </c>
      <c r="L1800" s="5" t="s">
        <v>21</v>
      </c>
      <c r="M1800" s="5">
        <v>58945</v>
      </c>
      <c r="N1800" s="5" t="s">
        <v>3242</v>
      </c>
      <c r="O1800" s="1" t="s">
        <v>3243</v>
      </c>
      <c r="P1800" s="1" t="s">
        <v>2792</v>
      </c>
      <c r="Q1800" s="1" t="s">
        <v>2786</v>
      </c>
      <c r="R1800" s="1" t="s">
        <v>89</v>
      </c>
      <c r="S1800" s="1" t="s">
        <v>106</v>
      </c>
      <c r="T1800" s="5">
        <v>182065</v>
      </c>
      <c r="U1800" s="1" t="s">
        <v>25</v>
      </c>
      <c r="V1800" s="1" t="s">
        <v>25</v>
      </c>
      <c r="W1800" s="1" t="s">
        <v>25</v>
      </c>
      <c r="X1800" s="1" t="s">
        <v>25</v>
      </c>
      <c r="Y1800" s="1" t="s">
        <v>25</v>
      </c>
      <c r="Z1800" s="1" t="s">
        <v>25</v>
      </c>
      <c r="AA1800" s="1" t="s">
        <v>25</v>
      </c>
      <c r="AB1800" s="1" t="s">
        <v>25</v>
      </c>
      <c r="AC1800" s="1" t="s">
        <v>4392</v>
      </c>
      <c r="AD1800" s="2">
        <v>0</v>
      </c>
      <c r="AE1800" s="2">
        <v>10</v>
      </c>
      <c r="AF1800" s="2">
        <v>156291</v>
      </c>
      <c r="AG1800" s="2">
        <v>0</v>
      </c>
      <c r="AH1800" s="2">
        <v>0</v>
      </c>
      <c r="AI1800" s="2">
        <v>0</v>
      </c>
      <c r="AJ1800" s="2">
        <v>0</v>
      </c>
      <c r="AK1800" s="2">
        <v>0</v>
      </c>
      <c r="AL1800" s="25">
        <f>VLOOKUP(H1800,Tabla3[[#All],[Comuna]:[Codigo Comuna]],2,FALSE)</f>
        <v>7109</v>
      </c>
      <c r="AM1800" s="28">
        <f>VLOOKUP(AL1800,Poblacion!E$1:G$347,3,FALSE)</f>
        <v>47380</v>
      </c>
      <c r="AN1800" s="28">
        <f>VLOOKUP(AL1800,Tabla4[[#All],[Código Comuna]:[Población 2025 estimada]],3,FALSE)</f>
        <v>48406</v>
      </c>
      <c r="AO1800" s="26">
        <f>VLOOKUP(AL1800,Pobreza!B$1:E$346,4,FALSE)</f>
        <v>0.18031881090562391</v>
      </c>
    </row>
    <row r="1801" spans="1:41" ht="108" x14ac:dyDescent="0.25">
      <c r="A1801" s="5">
        <v>2202</v>
      </c>
      <c r="B1801" s="5" t="s">
        <v>2782</v>
      </c>
      <c r="C1801" s="5" t="s">
        <v>2782</v>
      </c>
      <c r="D1801" s="1" t="s">
        <v>2783</v>
      </c>
      <c r="E1801" s="1" t="s">
        <v>151</v>
      </c>
      <c r="F1801" s="1" t="str">
        <f t="shared" si="28"/>
        <v>MAULE</v>
      </c>
      <c r="G1801" s="1" t="s">
        <v>342</v>
      </c>
      <c r="H1801" s="1" t="s">
        <v>1379</v>
      </c>
      <c r="I1801" s="5" t="s">
        <v>4911</v>
      </c>
      <c r="J1801" s="5">
        <v>173</v>
      </c>
      <c r="K1801" s="5" t="s">
        <v>20</v>
      </c>
      <c r="L1801" s="5" t="s">
        <v>21</v>
      </c>
      <c r="M1801" s="5">
        <v>58982</v>
      </c>
      <c r="N1801" s="5" t="s">
        <v>3244</v>
      </c>
      <c r="O1801" s="1" t="s">
        <v>3245</v>
      </c>
      <c r="P1801" s="1" t="s">
        <v>2792</v>
      </c>
      <c r="Q1801" s="1" t="s">
        <v>2786</v>
      </c>
      <c r="R1801" s="1" t="s">
        <v>89</v>
      </c>
      <c r="S1801" s="1" t="s">
        <v>106</v>
      </c>
      <c r="T1801" s="5">
        <v>182196</v>
      </c>
      <c r="U1801" s="1" t="s">
        <v>25</v>
      </c>
      <c r="V1801" s="1" t="s">
        <v>25</v>
      </c>
      <c r="W1801" s="1" t="s">
        <v>25</v>
      </c>
      <c r="X1801" s="1" t="s">
        <v>25</v>
      </c>
      <c r="Y1801" s="1" t="s">
        <v>25</v>
      </c>
      <c r="Z1801" s="1" t="s">
        <v>25</v>
      </c>
      <c r="AA1801" s="1" t="s">
        <v>25</v>
      </c>
      <c r="AB1801" s="1" t="s">
        <v>25</v>
      </c>
      <c r="AC1801" s="1" t="s">
        <v>4392</v>
      </c>
      <c r="AD1801" s="2">
        <v>0</v>
      </c>
      <c r="AE1801" s="2">
        <v>10</v>
      </c>
      <c r="AF1801" s="2">
        <v>95446</v>
      </c>
      <c r="AG1801" s="2">
        <v>0</v>
      </c>
      <c r="AH1801" s="2">
        <v>0</v>
      </c>
      <c r="AI1801" s="2">
        <v>0</v>
      </c>
      <c r="AJ1801" s="2">
        <v>0</v>
      </c>
      <c r="AK1801" s="2">
        <v>0</v>
      </c>
      <c r="AL1801" s="25">
        <f>VLOOKUP(H1801,Tabla3[[#All],[Comuna]:[Codigo Comuna]],2,FALSE)</f>
        <v>7402</v>
      </c>
      <c r="AM1801" s="28">
        <f>VLOOKUP(AL1801,Poblacion!E$1:G$347,3,FALSE)</f>
        <v>22637</v>
      </c>
      <c r="AN1801" s="28">
        <f>VLOOKUP(AL1801,Tabla4[[#All],[Código Comuna]:[Población 2025 estimada]],3,FALSE)</f>
        <v>23693</v>
      </c>
      <c r="AO1801" s="26">
        <f>VLOOKUP(AL1801,Pobreza!B$1:E$346,4,FALSE)</f>
        <v>0.2037950260841096</v>
      </c>
    </row>
    <row r="1802" spans="1:41" ht="108" x14ac:dyDescent="0.25">
      <c r="A1802" s="5">
        <v>2203</v>
      </c>
      <c r="B1802" s="5" t="s">
        <v>2782</v>
      </c>
      <c r="C1802" s="5" t="s">
        <v>2782</v>
      </c>
      <c r="D1802" s="1" t="s">
        <v>2783</v>
      </c>
      <c r="E1802" s="1" t="s">
        <v>151</v>
      </c>
      <c r="F1802" s="1" t="str">
        <f t="shared" si="28"/>
        <v>MAULE</v>
      </c>
      <c r="G1802" s="1" t="s">
        <v>155</v>
      </c>
      <c r="H1802" s="1" t="s">
        <v>2477</v>
      </c>
      <c r="I1802" s="5" t="s">
        <v>4911</v>
      </c>
      <c r="J1802" s="5">
        <v>174</v>
      </c>
      <c r="K1802" s="5" t="s">
        <v>20</v>
      </c>
      <c r="L1802" s="5" t="s">
        <v>21</v>
      </c>
      <c r="M1802" s="5">
        <v>59014</v>
      </c>
      <c r="N1802" s="5" t="s">
        <v>3246</v>
      </c>
      <c r="O1802" s="1" t="s">
        <v>3247</v>
      </c>
      <c r="P1802" s="1" t="s">
        <v>2792</v>
      </c>
      <c r="Q1802" s="1" t="s">
        <v>2786</v>
      </c>
      <c r="R1802" s="1" t="s">
        <v>89</v>
      </c>
      <c r="S1802" s="1" t="s">
        <v>106</v>
      </c>
      <c r="T1802" s="5">
        <v>182299</v>
      </c>
      <c r="U1802" s="1" t="s">
        <v>25</v>
      </c>
      <c r="V1802" s="1" t="s">
        <v>25</v>
      </c>
      <c r="W1802" s="1" t="s">
        <v>25</v>
      </c>
      <c r="X1802" s="1" t="s">
        <v>25</v>
      </c>
      <c r="Y1802" s="1" t="s">
        <v>25</v>
      </c>
      <c r="Z1802" s="1" t="s">
        <v>25</v>
      </c>
      <c r="AA1802" s="1" t="s">
        <v>25</v>
      </c>
      <c r="AB1802" s="1" t="s">
        <v>25</v>
      </c>
      <c r="AC1802" s="1" t="s">
        <v>4392</v>
      </c>
      <c r="AD1802" s="2">
        <v>0</v>
      </c>
      <c r="AE1802" s="2">
        <v>10</v>
      </c>
      <c r="AF1802" s="2">
        <v>90842</v>
      </c>
      <c r="AG1802" s="2">
        <v>0</v>
      </c>
      <c r="AH1802" s="2">
        <v>0</v>
      </c>
      <c r="AI1802" s="2">
        <v>0</v>
      </c>
      <c r="AJ1802" s="2">
        <v>0</v>
      </c>
      <c r="AK1802" s="2">
        <v>0</v>
      </c>
      <c r="AL1802" s="25">
        <f>VLOOKUP(H1802,Tabla3[[#All],[Comuna]:[Codigo Comuna]],2,FALSE)</f>
        <v>7102</v>
      </c>
      <c r="AM1802" s="28">
        <f>VLOOKUP(AL1802,Poblacion!E$1:G$347,3,FALSE)</f>
        <v>47004</v>
      </c>
      <c r="AN1802" s="28">
        <f>VLOOKUP(AL1802,Tabla4[[#All],[Código Comuna]:[Población 2025 estimada]],3,FALSE)</f>
        <v>50677</v>
      </c>
      <c r="AO1802" s="26">
        <f>VLOOKUP(AL1802,Pobreza!B$1:E$346,4,FALSE)</f>
        <v>0.17166815386204129</v>
      </c>
    </row>
    <row r="1803" spans="1:41" ht="108" x14ac:dyDescent="0.25">
      <c r="A1803" s="5">
        <v>2204</v>
      </c>
      <c r="B1803" s="5" t="s">
        <v>2782</v>
      </c>
      <c r="C1803" s="5" t="s">
        <v>2782</v>
      </c>
      <c r="D1803" s="1" t="s">
        <v>2783</v>
      </c>
      <c r="E1803" s="1" t="s">
        <v>151</v>
      </c>
      <c r="F1803" s="1" t="str">
        <f t="shared" si="28"/>
        <v>MAULE</v>
      </c>
      <c r="G1803" s="1" t="s">
        <v>342</v>
      </c>
      <c r="H1803" s="1" t="s">
        <v>1379</v>
      </c>
      <c r="I1803" s="5" t="s">
        <v>4911</v>
      </c>
      <c r="J1803" s="5">
        <v>164</v>
      </c>
      <c r="K1803" s="5" t="s">
        <v>20</v>
      </c>
      <c r="L1803" s="5" t="s">
        <v>21</v>
      </c>
      <c r="M1803" s="5">
        <v>59015</v>
      </c>
      <c r="N1803" s="5" t="s">
        <v>3248</v>
      </c>
      <c r="O1803" s="1" t="s">
        <v>3249</v>
      </c>
      <c r="P1803" s="1" t="s">
        <v>2792</v>
      </c>
      <c r="Q1803" s="1" t="s">
        <v>2786</v>
      </c>
      <c r="R1803" s="1" t="s">
        <v>89</v>
      </c>
      <c r="S1803" s="1" t="s">
        <v>106</v>
      </c>
      <c r="T1803" s="5">
        <v>182300</v>
      </c>
      <c r="U1803" s="1" t="s">
        <v>25</v>
      </c>
      <c r="V1803" s="1" t="s">
        <v>25</v>
      </c>
      <c r="W1803" s="1" t="s">
        <v>25</v>
      </c>
      <c r="X1803" s="1" t="s">
        <v>25</v>
      </c>
      <c r="Y1803" s="1" t="s">
        <v>25</v>
      </c>
      <c r="Z1803" s="1" t="s">
        <v>25</v>
      </c>
      <c r="AA1803" s="1" t="s">
        <v>25</v>
      </c>
      <c r="AB1803" s="1" t="s">
        <v>25</v>
      </c>
      <c r="AC1803" s="1" t="s">
        <v>4392</v>
      </c>
      <c r="AD1803" s="2">
        <v>0</v>
      </c>
      <c r="AE1803" s="2">
        <v>10</v>
      </c>
      <c r="AF1803" s="2">
        <v>201281</v>
      </c>
      <c r="AG1803" s="2">
        <v>0</v>
      </c>
      <c r="AH1803" s="2">
        <v>0</v>
      </c>
      <c r="AI1803" s="2">
        <v>0</v>
      </c>
      <c r="AJ1803" s="2">
        <v>0</v>
      </c>
      <c r="AK1803" s="2">
        <v>0</v>
      </c>
      <c r="AL1803" s="25">
        <f>VLOOKUP(H1803,Tabla3[[#All],[Comuna]:[Codigo Comuna]],2,FALSE)</f>
        <v>7402</v>
      </c>
      <c r="AM1803" s="28">
        <f>VLOOKUP(AL1803,Poblacion!E$1:G$347,3,FALSE)</f>
        <v>22637</v>
      </c>
      <c r="AN1803" s="28">
        <f>VLOOKUP(AL1803,Tabla4[[#All],[Código Comuna]:[Población 2025 estimada]],3,FALSE)</f>
        <v>23693</v>
      </c>
      <c r="AO1803" s="26">
        <f>VLOOKUP(AL1803,Pobreza!B$1:E$346,4,FALSE)</f>
        <v>0.2037950260841096</v>
      </c>
    </row>
    <row r="1804" spans="1:41" ht="24" x14ac:dyDescent="0.25">
      <c r="A1804" s="5">
        <v>2205</v>
      </c>
      <c r="B1804" s="5" t="s">
        <v>2782</v>
      </c>
      <c r="C1804" s="5" t="s">
        <v>2782</v>
      </c>
      <c r="D1804" s="1" t="s">
        <v>2783</v>
      </c>
      <c r="E1804" s="1" t="s">
        <v>151</v>
      </c>
      <c r="F1804" s="1" t="str">
        <f t="shared" si="28"/>
        <v>MAULE</v>
      </c>
      <c r="G1804" s="1" t="s">
        <v>155</v>
      </c>
      <c r="H1804" s="1" t="s">
        <v>1348</v>
      </c>
      <c r="I1804" s="5" t="s">
        <v>4911</v>
      </c>
      <c r="J1804" s="5">
        <v>162</v>
      </c>
      <c r="K1804" s="5" t="s">
        <v>20</v>
      </c>
      <c r="L1804" s="5" t="s">
        <v>30</v>
      </c>
      <c r="M1804" s="5">
        <v>59045</v>
      </c>
      <c r="N1804" s="5" t="s">
        <v>3250</v>
      </c>
      <c r="O1804" s="1" t="s">
        <v>3251</v>
      </c>
      <c r="P1804" s="1" t="s">
        <v>2792</v>
      </c>
      <c r="Q1804" s="1" t="s">
        <v>2798</v>
      </c>
      <c r="R1804" s="1" t="s">
        <v>26</v>
      </c>
      <c r="S1804" s="1" t="s">
        <v>31</v>
      </c>
      <c r="T1804" s="5">
        <v>182375</v>
      </c>
      <c r="U1804" s="1" t="s">
        <v>25</v>
      </c>
      <c r="V1804" s="1" t="s">
        <v>25</v>
      </c>
      <c r="W1804" s="1" t="s">
        <v>25</v>
      </c>
      <c r="X1804" s="1" t="s">
        <v>25</v>
      </c>
      <c r="Y1804" s="1" t="s">
        <v>25</v>
      </c>
      <c r="Z1804" s="1" t="s">
        <v>25</v>
      </c>
      <c r="AA1804" s="1" t="s">
        <v>25</v>
      </c>
      <c r="AB1804" s="1" t="s">
        <v>25</v>
      </c>
      <c r="AC1804" s="1" t="s">
        <v>4392</v>
      </c>
      <c r="AD1804" s="2">
        <v>0</v>
      </c>
      <c r="AE1804" s="2">
        <v>150000</v>
      </c>
      <c r="AF1804" s="2">
        <v>504984</v>
      </c>
      <c r="AG1804" s="2">
        <v>0</v>
      </c>
      <c r="AH1804" s="2">
        <v>0</v>
      </c>
      <c r="AI1804" s="2">
        <v>0</v>
      </c>
      <c r="AJ1804" s="2">
        <v>0</v>
      </c>
      <c r="AK1804" s="2">
        <v>0</v>
      </c>
      <c r="AL1804" s="25">
        <f>VLOOKUP(H1804,Tabla3[[#All],[Comuna]:[Codigo Comuna]],2,FALSE)</f>
        <v>7109</v>
      </c>
      <c r="AM1804" s="28">
        <f>VLOOKUP(AL1804,Poblacion!E$1:G$347,3,FALSE)</f>
        <v>47380</v>
      </c>
      <c r="AN1804" s="28">
        <f>VLOOKUP(AL1804,Tabla4[[#All],[Código Comuna]:[Población 2025 estimada]],3,FALSE)</f>
        <v>48406</v>
      </c>
      <c r="AO1804" s="26">
        <f>VLOOKUP(AL1804,Pobreza!B$1:E$346,4,FALSE)</f>
        <v>0.18031881090562391</v>
      </c>
    </row>
    <row r="1805" spans="1:41" ht="24" x14ac:dyDescent="0.25">
      <c r="A1805" s="5">
        <v>2206</v>
      </c>
      <c r="B1805" s="5" t="s">
        <v>2782</v>
      </c>
      <c r="C1805" s="5" t="s">
        <v>2782</v>
      </c>
      <c r="D1805" s="1" t="s">
        <v>2783</v>
      </c>
      <c r="E1805" s="1" t="s">
        <v>151</v>
      </c>
      <c r="F1805" s="1" t="str">
        <f t="shared" si="28"/>
        <v>MAULE</v>
      </c>
      <c r="G1805" s="1" t="s">
        <v>342</v>
      </c>
      <c r="H1805" s="1" t="s">
        <v>342</v>
      </c>
      <c r="I1805" s="5" t="s">
        <v>4911</v>
      </c>
      <c r="J1805" s="5">
        <v>158</v>
      </c>
      <c r="K1805" s="5" t="s">
        <v>20</v>
      </c>
      <c r="L1805" s="5" t="s">
        <v>30</v>
      </c>
      <c r="M1805" s="5">
        <v>59062</v>
      </c>
      <c r="N1805" s="5" t="s">
        <v>3252</v>
      </c>
      <c r="O1805" s="1" t="s">
        <v>3253</v>
      </c>
      <c r="P1805" s="1" t="s">
        <v>2792</v>
      </c>
      <c r="Q1805" s="1" t="s">
        <v>2798</v>
      </c>
      <c r="R1805" s="1" t="s">
        <v>26</v>
      </c>
      <c r="S1805" s="1" t="s">
        <v>31</v>
      </c>
      <c r="T1805" s="5">
        <v>182462</v>
      </c>
      <c r="U1805" s="1" t="s">
        <v>25</v>
      </c>
      <c r="V1805" s="1" t="s">
        <v>25</v>
      </c>
      <c r="W1805" s="1" t="s">
        <v>25</v>
      </c>
      <c r="X1805" s="1" t="s">
        <v>25</v>
      </c>
      <c r="Y1805" s="1" t="s">
        <v>25</v>
      </c>
      <c r="Z1805" s="1" t="s">
        <v>25</v>
      </c>
      <c r="AA1805" s="1" t="s">
        <v>25</v>
      </c>
      <c r="AB1805" s="1" t="s">
        <v>25</v>
      </c>
      <c r="AC1805" s="1" t="s">
        <v>4392</v>
      </c>
      <c r="AD1805" s="2">
        <v>0</v>
      </c>
      <c r="AE1805" s="2">
        <v>37000</v>
      </c>
      <c r="AF1805" s="2">
        <v>675577</v>
      </c>
      <c r="AG1805" s="2">
        <v>0</v>
      </c>
      <c r="AH1805" s="2">
        <v>0</v>
      </c>
      <c r="AI1805" s="2">
        <v>0</v>
      </c>
      <c r="AJ1805" s="2">
        <v>0</v>
      </c>
      <c r="AK1805" s="2">
        <v>0</v>
      </c>
      <c r="AL1805" s="25">
        <f>VLOOKUP(H1805,Tabla3[[#All],[Comuna]:[Codigo Comuna]],2,FALSE)</f>
        <v>7401</v>
      </c>
      <c r="AM1805" s="28">
        <f>VLOOKUP(AL1805,Poblacion!E$1:G$347,3,FALSE)</f>
        <v>96744</v>
      </c>
      <c r="AN1805" s="28">
        <f>VLOOKUP(AL1805,Tabla4[[#All],[Código Comuna]:[Población 2025 estimada]],3,FALSE)</f>
        <v>104584</v>
      </c>
      <c r="AO1805" s="26">
        <f>VLOOKUP(AL1805,Pobreza!B$1:E$346,4,FALSE)</f>
        <v>0.10471772563010941</v>
      </c>
    </row>
    <row r="1806" spans="1:41" ht="24" x14ac:dyDescent="0.25">
      <c r="A1806" s="6"/>
      <c r="B1806" s="5" t="s">
        <v>2782</v>
      </c>
      <c r="C1806" s="5" t="s">
        <v>2782</v>
      </c>
      <c r="D1806" s="1" t="s">
        <v>2783</v>
      </c>
      <c r="E1806" s="1" t="s">
        <v>151</v>
      </c>
      <c r="F1806" s="1" t="str">
        <f t="shared" si="28"/>
        <v>MAULE</v>
      </c>
      <c r="G1806" s="1" t="s">
        <v>342</v>
      </c>
      <c r="H1806" s="1" t="s">
        <v>1379</v>
      </c>
      <c r="I1806" s="5" t="s">
        <v>4911</v>
      </c>
      <c r="J1806" s="6"/>
      <c r="K1806" s="5" t="s">
        <v>20</v>
      </c>
      <c r="L1806" s="5" t="s">
        <v>21</v>
      </c>
      <c r="M1806" s="5">
        <v>59452</v>
      </c>
      <c r="N1806" s="5" t="s">
        <v>3254</v>
      </c>
      <c r="O1806" s="1" t="s">
        <v>3255</v>
      </c>
      <c r="P1806" s="1" t="s">
        <v>2848</v>
      </c>
      <c r="Q1806" s="1" t="s">
        <v>25</v>
      </c>
      <c r="R1806" s="1" t="s">
        <v>26</v>
      </c>
      <c r="S1806" s="1" t="s">
        <v>27</v>
      </c>
      <c r="T1806" s="5">
        <v>183234</v>
      </c>
      <c r="U1806" s="1" t="s">
        <v>25</v>
      </c>
      <c r="V1806" s="1" t="s">
        <v>25</v>
      </c>
      <c r="W1806" s="1" t="s">
        <v>25</v>
      </c>
      <c r="X1806" s="1" t="s">
        <v>25</v>
      </c>
      <c r="Y1806" s="1" t="s">
        <v>25</v>
      </c>
      <c r="Z1806" s="1" t="s">
        <v>25</v>
      </c>
      <c r="AA1806" s="1" t="s">
        <v>25</v>
      </c>
      <c r="AB1806" s="1" t="s">
        <v>25</v>
      </c>
      <c r="AC1806" s="1" t="s">
        <v>4392</v>
      </c>
      <c r="AD1806" s="2">
        <v>0</v>
      </c>
      <c r="AE1806" s="2">
        <v>10</v>
      </c>
      <c r="AF1806" s="2">
        <v>223318</v>
      </c>
      <c r="AG1806" s="2">
        <v>0</v>
      </c>
      <c r="AH1806" s="2">
        <v>0</v>
      </c>
      <c r="AI1806" s="2">
        <v>0</v>
      </c>
      <c r="AJ1806" s="2">
        <v>0</v>
      </c>
      <c r="AK1806" s="2">
        <v>0</v>
      </c>
      <c r="AL1806" s="25">
        <f>VLOOKUP(H1806,Tabla3[[#All],[Comuna]:[Codigo Comuna]],2,FALSE)</f>
        <v>7402</v>
      </c>
      <c r="AM1806" s="28">
        <f>VLOOKUP(AL1806,Poblacion!E$1:G$347,3,FALSE)</f>
        <v>22637</v>
      </c>
      <c r="AN1806" s="28">
        <f>VLOOKUP(AL1806,Tabla4[[#All],[Código Comuna]:[Población 2025 estimada]],3,FALSE)</f>
        <v>23693</v>
      </c>
      <c r="AO1806" s="26">
        <f>VLOOKUP(AL1806,Pobreza!B$1:E$346,4,FALSE)</f>
        <v>0.2037950260841096</v>
      </c>
    </row>
    <row r="1807" spans="1:41" ht="108" x14ac:dyDescent="0.25">
      <c r="A1807" s="5">
        <v>2207</v>
      </c>
      <c r="B1807" s="5" t="s">
        <v>2782</v>
      </c>
      <c r="C1807" s="5" t="s">
        <v>2782</v>
      </c>
      <c r="D1807" s="1" t="s">
        <v>2783</v>
      </c>
      <c r="E1807" s="1" t="s">
        <v>151</v>
      </c>
      <c r="F1807" s="1" t="str">
        <f t="shared" si="28"/>
        <v>MAULE</v>
      </c>
      <c r="G1807" s="1" t="s">
        <v>155</v>
      </c>
      <c r="H1807" s="1" t="s">
        <v>155</v>
      </c>
      <c r="I1807" s="5" t="s">
        <v>4912</v>
      </c>
      <c r="J1807" s="5">
        <v>375</v>
      </c>
      <c r="K1807" s="5" t="s">
        <v>20</v>
      </c>
      <c r="L1807" s="5" t="s">
        <v>21</v>
      </c>
      <c r="M1807" s="5">
        <v>59148</v>
      </c>
      <c r="N1807" s="5" t="s">
        <v>3256</v>
      </c>
      <c r="O1807" s="1" t="s">
        <v>3257</v>
      </c>
      <c r="P1807" s="1" t="s">
        <v>2792</v>
      </c>
      <c r="Q1807" s="1" t="s">
        <v>2786</v>
      </c>
      <c r="R1807" s="1" t="s">
        <v>26</v>
      </c>
      <c r="S1807" s="1" t="s">
        <v>185</v>
      </c>
      <c r="T1807" s="5">
        <v>183231</v>
      </c>
      <c r="U1807" s="1" t="s">
        <v>25</v>
      </c>
      <c r="V1807" s="1" t="s">
        <v>25</v>
      </c>
      <c r="W1807" s="1" t="s">
        <v>25</v>
      </c>
      <c r="X1807" s="1" t="s">
        <v>25</v>
      </c>
      <c r="Y1807" s="1" t="s">
        <v>25</v>
      </c>
      <c r="Z1807" s="1" t="s">
        <v>25</v>
      </c>
      <c r="AA1807" s="1" t="s">
        <v>25</v>
      </c>
      <c r="AB1807" s="1" t="s">
        <v>25</v>
      </c>
      <c r="AC1807" s="1" t="s">
        <v>4392</v>
      </c>
      <c r="AD1807" s="2">
        <v>0</v>
      </c>
      <c r="AE1807" s="2">
        <v>0</v>
      </c>
      <c r="AF1807" s="2">
        <v>10310</v>
      </c>
      <c r="AG1807" s="2">
        <v>103100</v>
      </c>
      <c r="AH1807" s="2">
        <v>326504</v>
      </c>
      <c r="AI1807" s="2">
        <v>0</v>
      </c>
      <c r="AJ1807" s="2">
        <v>0</v>
      </c>
      <c r="AK1807" s="2">
        <v>0</v>
      </c>
      <c r="AL1807" s="25">
        <f>VLOOKUP(H1807,Tabla3[[#All],[Comuna]:[Codigo Comuna]],2,FALSE)</f>
        <v>7101</v>
      </c>
      <c r="AM1807" s="28">
        <f>VLOOKUP(AL1807,Poblacion!E$1:G$347,3,FALSE)</f>
        <v>232131</v>
      </c>
      <c r="AN1807" s="28">
        <f>VLOOKUP(AL1807,Tabla4[[#All],[Código Comuna]:[Población 2025 estimada]],3,FALSE)</f>
        <v>243586</v>
      </c>
      <c r="AO1807" s="26">
        <f>VLOOKUP(AL1807,Pobreza!B$1:E$346,4,FALSE)</f>
        <v>0.1064248432373778</v>
      </c>
    </row>
    <row r="1808" spans="1:41" ht="108" x14ac:dyDescent="0.25">
      <c r="A1808" s="5">
        <v>2208</v>
      </c>
      <c r="B1808" s="5" t="s">
        <v>2782</v>
      </c>
      <c r="C1808" s="5" t="s">
        <v>2782</v>
      </c>
      <c r="D1808" s="1" t="s">
        <v>2783</v>
      </c>
      <c r="E1808" s="1" t="s">
        <v>151</v>
      </c>
      <c r="F1808" s="1" t="str">
        <f t="shared" si="28"/>
        <v>MAULE</v>
      </c>
      <c r="G1808" s="1" t="s">
        <v>155</v>
      </c>
      <c r="H1808" s="1" t="s">
        <v>155</v>
      </c>
      <c r="I1808" s="5" t="s">
        <v>4912</v>
      </c>
      <c r="J1808" s="5">
        <v>375</v>
      </c>
      <c r="K1808" s="5" t="s">
        <v>20</v>
      </c>
      <c r="L1808" s="5" t="s">
        <v>30</v>
      </c>
      <c r="M1808" s="5">
        <v>59148</v>
      </c>
      <c r="N1808" s="5" t="s">
        <v>3256</v>
      </c>
      <c r="O1808" s="1" t="s">
        <v>3257</v>
      </c>
      <c r="P1808" s="1" t="s">
        <v>2792</v>
      </c>
      <c r="Q1808" s="1" t="s">
        <v>2786</v>
      </c>
      <c r="R1808" s="1" t="s">
        <v>26</v>
      </c>
      <c r="S1808" s="1" t="s">
        <v>135</v>
      </c>
      <c r="T1808" s="5">
        <v>183232</v>
      </c>
      <c r="U1808" s="1" t="s">
        <v>25</v>
      </c>
      <c r="V1808" s="1" t="s">
        <v>25</v>
      </c>
      <c r="W1808" s="1" t="s">
        <v>25</v>
      </c>
      <c r="X1808" s="1" t="s">
        <v>25</v>
      </c>
      <c r="Y1808" s="1" t="s">
        <v>25</v>
      </c>
      <c r="Z1808" s="1" t="s">
        <v>25</v>
      </c>
      <c r="AA1808" s="1" t="s">
        <v>25</v>
      </c>
      <c r="AB1808" s="1" t="s">
        <v>25</v>
      </c>
      <c r="AC1808" s="1" t="s">
        <v>4392</v>
      </c>
      <c r="AD1808" s="2">
        <v>0</v>
      </c>
      <c r="AE1808" s="2">
        <v>0</v>
      </c>
      <c r="AF1808" s="2">
        <v>25775</v>
      </c>
      <c r="AG1808" s="2">
        <v>103100</v>
      </c>
      <c r="AH1808" s="2">
        <v>2666667</v>
      </c>
      <c r="AI1808" s="2">
        <v>0</v>
      </c>
      <c r="AJ1808" s="2">
        <v>0</v>
      </c>
      <c r="AK1808" s="2">
        <v>0</v>
      </c>
      <c r="AL1808" s="25">
        <f>VLOOKUP(H1808,Tabla3[[#All],[Comuna]:[Codigo Comuna]],2,FALSE)</f>
        <v>7101</v>
      </c>
      <c r="AM1808" s="28">
        <f>VLOOKUP(AL1808,Poblacion!E$1:G$347,3,FALSE)</f>
        <v>232131</v>
      </c>
      <c r="AN1808" s="28">
        <f>VLOOKUP(AL1808,Tabla4[[#All],[Código Comuna]:[Población 2025 estimada]],3,FALSE)</f>
        <v>243586</v>
      </c>
      <c r="AO1808" s="26">
        <f>VLOOKUP(AL1808,Pobreza!B$1:E$346,4,FALSE)</f>
        <v>0.1064248432373778</v>
      </c>
    </row>
    <row r="1809" spans="1:41" ht="24" x14ac:dyDescent="0.25">
      <c r="A1809" s="5">
        <v>2209</v>
      </c>
      <c r="B1809" s="5" t="s">
        <v>2782</v>
      </c>
      <c r="C1809" s="5" t="s">
        <v>2782</v>
      </c>
      <c r="D1809" s="1" t="s">
        <v>2783</v>
      </c>
      <c r="E1809" s="1" t="s">
        <v>151</v>
      </c>
      <c r="F1809" s="1" t="str">
        <f t="shared" si="28"/>
        <v>MAULE</v>
      </c>
      <c r="G1809" s="1" t="s">
        <v>342</v>
      </c>
      <c r="H1809" s="1" t="s">
        <v>1379</v>
      </c>
      <c r="I1809" s="5" t="s">
        <v>4912</v>
      </c>
      <c r="J1809" s="5">
        <v>159</v>
      </c>
      <c r="K1809" s="5" t="s">
        <v>20</v>
      </c>
      <c r="L1809" s="5" t="s">
        <v>30</v>
      </c>
      <c r="M1809" s="5">
        <v>59154</v>
      </c>
      <c r="N1809" s="5" t="s">
        <v>3258</v>
      </c>
      <c r="O1809" s="1" t="s">
        <v>3259</v>
      </c>
      <c r="P1809" s="1" t="s">
        <v>2792</v>
      </c>
      <c r="Q1809" s="1" t="s">
        <v>2798</v>
      </c>
      <c r="R1809" s="1" t="s">
        <v>26</v>
      </c>
      <c r="S1809" s="1" t="s">
        <v>31</v>
      </c>
      <c r="T1809" s="5">
        <v>182734</v>
      </c>
      <c r="U1809" s="1" t="s">
        <v>25</v>
      </c>
      <c r="V1809" s="1" t="s">
        <v>25</v>
      </c>
      <c r="W1809" s="1" t="s">
        <v>25</v>
      </c>
      <c r="X1809" s="1" t="s">
        <v>25</v>
      </c>
      <c r="Y1809" s="1" t="s">
        <v>25</v>
      </c>
      <c r="Z1809" s="1" t="s">
        <v>25</v>
      </c>
      <c r="AA1809" s="1" t="s">
        <v>25</v>
      </c>
      <c r="AB1809" s="1" t="s">
        <v>25</v>
      </c>
      <c r="AC1809" s="1" t="s">
        <v>4392</v>
      </c>
      <c r="AD1809" s="2">
        <v>0</v>
      </c>
      <c r="AE1809" s="2">
        <v>0</v>
      </c>
      <c r="AF1809" s="2">
        <v>51550</v>
      </c>
      <c r="AG1809" s="2">
        <v>282197</v>
      </c>
      <c r="AH1809" s="2">
        <v>284485</v>
      </c>
      <c r="AI1809" s="2">
        <v>0</v>
      </c>
      <c r="AJ1809" s="2">
        <v>0</v>
      </c>
      <c r="AK1809" s="2">
        <v>0</v>
      </c>
      <c r="AL1809" s="25">
        <f>VLOOKUP(H1809,Tabla3[[#All],[Comuna]:[Codigo Comuna]],2,FALSE)</f>
        <v>7402</v>
      </c>
      <c r="AM1809" s="28">
        <f>VLOOKUP(AL1809,Poblacion!E$1:G$347,3,FALSE)</f>
        <v>22637</v>
      </c>
      <c r="AN1809" s="28">
        <f>VLOOKUP(AL1809,Tabla4[[#All],[Código Comuna]:[Población 2025 estimada]],3,FALSE)</f>
        <v>23693</v>
      </c>
      <c r="AO1809" s="26">
        <f>VLOOKUP(AL1809,Pobreza!B$1:E$346,4,FALSE)</f>
        <v>0.2037950260841096</v>
      </c>
    </row>
    <row r="1810" spans="1:41" ht="108" x14ac:dyDescent="0.25">
      <c r="A1810" s="5">
        <v>2210</v>
      </c>
      <c r="B1810" s="5" t="s">
        <v>2782</v>
      </c>
      <c r="C1810" s="5" t="s">
        <v>2782</v>
      </c>
      <c r="D1810" s="1" t="s">
        <v>2783</v>
      </c>
      <c r="E1810" s="1" t="s">
        <v>151</v>
      </c>
      <c r="F1810" s="1" t="str">
        <f t="shared" si="28"/>
        <v>MAULE</v>
      </c>
      <c r="G1810" s="1" t="s">
        <v>342</v>
      </c>
      <c r="H1810" s="1" t="s">
        <v>342</v>
      </c>
      <c r="I1810" s="5" t="s">
        <v>4912</v>
      </c>
      <c r="J1810" s="5">
        <v>150</v>
      </c>
      <c r="K1810" s="5" t="s">
        <v>20</v>
      </c>
      <c r="L1810" s="5" t="s">
        <v>21</v>
      </c>
      <c r="M1810" s="5">
        <v>59367</v>
      </c>
      <c r="N1810" s="5" t="s">
        <v>3260</v>
      </c>
      <c r="O1810" s="1" t="s">
        <v>3261</v>
      </c>
      <c r="P1810" s="1" t="s">
        <v>2792</v>
      </c>
      <c r="Q1810" s="1" t="s">
        <v>2786</v>
      </c>
      <c r="R1810" s="1" t="s">
        <v>26</v>
      </c>
      <c r="S1810" s="1" t="s">
        <v>42</v>
      </c>
      <c r="T1810" s="5">
        <v>182996</v>
      </c>
      <c r="U1810" s="1" t="s">
        <v>25</v>
      </c>
      <c r="V1810" s="1" t="s">
        <v>25</v>
      </c>
      <c r="W1810" s="1" t="s">
        <v>25</v>
      </c>
      <c r="X1810" s="1" t="s">
        <v>25</v>
      </c>
      <c r="Y1810" s="1" t="s">
        <v>25</v>
      </c>
      <c r="Z1810" s="1" t="s">
        <v>25</v>
      </c>
      <c r="AA1810" s="1" t="s">
        <v>25</v>
      </c>
      <c r="AB1810" s="1" t="s">
        <v>25</v>
      </c>
      <c r="AC1810" s="1" t="s">
        <v>4392</v>
      </c>
      <c r="AD1810" s="2">
        <v>0</v>
      </c>
      <c r="AE1810" s="2">
        <v>0</v>
      </c>
      <c r="AF1810" s="2">
        <v>10310</v>
      </c>
      <c r="AG1810" s="2">
        <v>103100</v>
      </c>
      <c r="AH1810" s="2">
        <v>1422425</v>
      </c>
      <c r="AI1810" s="2">
        <v>0</v>
      </c>
      <c r="AJ1810" s="2">
        <v>0</v>
      </c>
      <c r="AK1810" s="2">
        <v>0</v>
      </c>
      <c r="AL1810" s="25">
        <f>VLOOKUP(H1810,Tabla3[[#All],[Comuna]:[Codigo Comuna]],2,FALSE)</f>
        <v>7401</v>
      </c>
      <c r="AM1810" s="28">
        <f>VLOOKUP(AL1810,Poblacion!E$1:G$347,3,FALSE)</f>
        <v>96744</v>
      </c>
      <c r="AN1810" s="28">
        <f>VLOOKUP(AL1810,Tabla4[[#All],[Código Comuna]:[Población 2025 estimada]],3,FALSE)</f>
        <v>104584</v>
      </c>
      <c r="AO1810" s="26">
        <f>VLOOKUP(AL1810,Pobreza!B$1:E$346,4,FALSE)</f>
        <v>0.10471772563010941</v>
      </c>
    </row>
    <row r="1811" spans="1:41" ht="108" x14ac:dyDescent="0.25">
      <c r="A1811" s="5">
        <v>2211</v>
      </c>
      <c r="B1811" s="5" t="s">
        <v>2782</v>
      </c>
      <c r="C1811" s="5" t="s">
        <v>2782</v>
      </c>
      <c r="D1811" s="1" t="s">
        <v>2783</v>
      </c>
      <c r="E1811" s="1" t="s">
        <v>151</v>
      </c>
      <c r="F1811" s="1" t="str">
        <f t="shared" si="28"/>
        <v>MAULE</v>
      </c>
      <c r="G1811" s="1" t="s">
        <v>342</v>
      </c>
      <c r="H1811" s="1" t="s">
        <v>342</v>
      </c>
      <c r="I1811" s="5" t="s">
        <v>4912</v>
      </c>
      <c r="J1811" s="5">
        <v>150</v>
      </c>
      <c r="K1811" s="5" t="s">
        <v>20</v>
      </c>
      <c r="L1811" s="5" t="s">
        <v>30</v>
      </c>
      <c r="M1811" s="5">
        <v>59367</v>
      </c>
      <c r="N1811" s="5" t="s">
        <v>3260</v>
      </c>
      <c r="O1811" s="1" t="s">
        <v>3261</v>
      </c>
      <c r="P1811" s="1" t="s">
        <v>2792</v>
      </c>
      <c r="Q1811" s="1" t="s">
        <v>2786</v>
      </c>
      <c r="R1811" s="1" t="s">
        <v>26</v>
      </c>
      <c r="S1811" s="1" t="s">
        <v>31</v>
      </c>
      <c r="T1811" s="5">
        <v>182995</v>
      </c>
      <c r="U1811" s="1" t="s">
        <v>25</v>
      </c>
      <c r="V1811" s="1" t="s">
        <v>25</v>
      </c>
      <c r="W1811" s="1" t="s">
        <v>25</v>
      </c>
      <c r="X1811" s="1" t="s">
        <v>25</v>
      </c>
      <c r="Y1811" s="1" t="s">
        <v>25</v>
      </c>
      <c r="Z1811" s="1" t="s">
        <v>25</v>
      </c>
      <c r="AA1811" s="1" t="s">
        <v>25</v>
      </c>
      <c r="AB1811" s="1" t="s">
        <v>25</v>
      </c>
      <c r="AC1811" s="1" t="s">
        <v>4392</v>
      </c>
      <c r="AD1811" s="2">
        <v>0</v>
      </c>
      <c r="AE1811" s="2">
        <v>0</v>
      </c>
      <c r="AF1811" s="2">
        <v>25775</v>
      </c>
      <c r="AG1811" s="2">
        <v>1031000</v>
      </c>
      <c r="AH1811" s="2">
        <v>2158026</v>
      </c>
      <c r="AI1811" s="2">
        <v>0</v>
      </c>
      <c r="AJ1811" s="2">
        <v>0</v>
      </c>
      <c r="AK1811" s="2">
        <v>0</v>
      </c>
      <c r="AL1811" s="25">
        <f>VLOOKUP(H1811,Tabla3[[#All],[Comuna]:[Codigo Comuna]],2,FALSE)</f>
        <v>7401</v>
      </c>
      <c r="AM1811" s="28">
        <f>VLOOKUP(AL1811,Poblacion!E$1:G$347,3,FALSE)</f>
        <v>96744</v>
      </c>
      <c r="AN1811" s="28">
        <f>VLOOKUP(AL1811,Tabla4[[#All],[Código Comuna]:[Población 2025 estimada]],3,FALSE)</f>
        <v>104584</v>
      </c>
      <c r="AO1811" s="26">
        <f>VLOOKUP(AL1811,Pobreza!B$1:E$346,4,FALSE)</f>
        <v>0.10471772563010941</v>
      </c>
    </row>
    <row r="1812" spans="1:41" ht="24" x14ac:dyDescent="0.25">
      <c r="A1812" s="6"/>
      <c r="B1812" s="5" t="s">
        <v>2782</v>
      </c>
      <c r="C1812" s="5" t="s">
        <v>2782</v>
      </c>
      <c r="D1812" s="1" t="s">
        <v>2783</v>
      </c>
      <c r="E1812" s="1" t="s">
        <v>151</v>
      </c>
      <c r="F1812" s="1" t="str">
        <f t="shared" si="28"/>
        <v>MAULE</v>
      </c>
      <c r="G1812" s="1" t="s">
        <v>155</v>
      </c>
      <c r="H1812" s="1" t="s">
        <v>155</v>
      </c>
      <c r="I1812" s="5" t="s">
        <v>4911</v>
      </c>
      <c r="J1812" s="6"/>
      <c r="K1812" s="5" t="s">
        <v>20</v>
      </c>
      <c r="L1812" s="5" t="s">
        <v>30</v>
      </c>
      <c r="M1812" s="5">
        <v>59466</v>
      </c>
      <c r="N1812" s="5" t="s">
        <v>3262</v>
      </c>
      <c r="O1812" s="1" t="s">
        <v>3263</v>
      </c>
      <c r="P1812" s="1" t="s">
        <v>2792</v>
      </c>
      <c r="Q1812" s="1" t="s">
        <v>25</v>
      </c>
      <c r="R1812" s="1" t="s">
        <v>26</v>
      </c>
      <c r="S1812" s="1" t="s">
        <v>31</v>
      </c>
      <c r="T1812" s="5">
        <v>183264</v>
      </c>
      <c r="U1812" s="1" t="s">
        <v>25</v>
      </c>
      <c r="V1812" s="1" t="s">
        <v>25</v>
      </c>
      <c r="W1812" s="1" t="s">
        <v>25</v>
      </c>
      <c r="X1812" s="1" t="s">
        <v>25</v>
      </c>
      <c r="Y1812" s="1" t="s">
        <v>25</v>
      </c>
      <c r="Z1812" s="1" t="s">
        <v>25</v>
      </c>
      <c r="AA1812" s="1" t="s">
        <v>25</v>
      </c>
      <c r="AB1812" s="1" t="s">
        <v>25</v>
      </c>
      <c r="AC1812" s="1" t="s">
        <v>4392</v>
      </c>
      <c r="AD1812" s="2">
        <v>0</v>
      </c>
      <c r="AE1812" s="2">
        <v>10</v>
      </c>
      <c r="AF1812" s="2">
        <v>1597052</v>
      </c>
      <c r="AG1812" s="2">
        <v>0</v>
      </c>
      <c r="AH1812" s="2">
        <v>253313</v>
      </c>
      <c r="AI1812" s="2">
        <v>0</v>
      </c>
      <c r="AJ1812" s="2">
        <v>0</v>
      </c>
      <c r="AK1812" s="2">
        <v>0</v>
      </c>
      <c r="AL1812" s="25">
        <f>VLOOKUP(H1812,Tabla3[[#All],[Comuna]:[Codigo Comuna]],2,FALSE)</f>
        <v>7101</v>
      </c>
      <c r="AM1812" s="28">
        <f>VLOOKUP(AL1812,Poblacion!E$1:G$347,3,FALSE)</f>
        <v>232131</v>
      </c>
      <c r="AN1812" s="28">
        <f>VLOOKUP(AL1812,Tabla4[[#All],[Código Comuna]:[Población 2025 estimada]],3,FALSE)</f>
        <v>243586</v>
      </c>
      <c r="AO1812" s="26">
        <f>VLOOKUP(AL1812,Pobreza!B$1:E$346,4,FALSE)</f>
        <v>0.1064248432373778</v>
      </c>
    </row>
    <row r="1813" spans="1:41" ht="24" x14ac:dyDescent="0.25">
      <c r="A1813" s="6"/>
      <c r="B1813" s="5" t="s">
        <v>2782</v>
      </c>
      <c r="C1813" s="5" t="s">
        <v>2782</v>
      </c>
      <c r="D1813" s="1" t="s">
        <v>2783</v>
      </c>
      <c r="E1813" s="1" t="s">
        <v>151</v>
      </c>
      <c r="F1813" s="1" t="str">
        <f t="shared" si="28"/>
        <v>MAULE</v>
      </c>
      <c r="G1813" s="1" t="s">
        <v>342</v>
      </c>
      <c r="H1813" s="1" t="s">
        <v>342</v>
      </c>
      <c r="I1813" s="5" t="s">
        <v>4911</v>
      </c>
      <c r="J1813" s="6"/>
      <c r="K1813" s="5" t="s">
        <v>20</v>
      </c>
      <c r="L1813" s="5" t="s">
        <v>30</v>
      </c>
      <c r="M1813" s="5">
        <v>59465</v>
      </c>
      <c r="N1813" s="5" t="s">
        <v>3264</v>
      </c>
      <c r="O1813" s="1" t="s">
        <v>3265</v>
      </c>
      <c r="P1813" s="1" t="s">
        <v>2792</v>
      </c>
      <c r="Q1813" s="1" t="s">
        <v>25</v>
      </c>
      <c r="R1813" s="1" t="s">
        <v>26</v>
      </c>
      <c r="S1813" s="1" t="s">
        <v>31</v>
      </c>
      <c r="T1813" s="5">
        <v>183263</v>
      </c>
      <c r="U1813" s="1" t="s">
        <v>25</v>
      </c>
      <c r="V1813" s="1" t="s">
        <v>25</v>
      </c>
      <c r="W1813" s="1" t="s">
        <v>25</v>
      </c>
      <c r="X1813" s="1" t="s">
        <v>25</v>
      </c>
      <c r="Y1813" s="1" t="s">
        <v>25</v>
      </c>
      <c r="Z1813" s="1" t="s">
        <v>25</v>
      </c>
      <c r="AA1813" s="1" t="s">
        <v>25</v>
      </c>
      <c r="AB1813" s="1" t="s">
        <v>25</v>
      </c>
      <c r="AC1813" s="1" t="s">
        <v>4392</v>
      </c>
      <c r="AD1813" s="2">
        <v>0</v>
      </c>
      <c r="AE1813" s="2">
        <v>10000</v>
      </c>
      <c r="AF1813" s="2">
        <v>857933</v>
      </c>
      <c r="AG1813" s="2">
        <v>0</v>
      </c>
      <c r="AH1813" s="2">
        <v>1235675</v>
      </c>
      <c r="AI1813" s="2">
        <v>0</v>
      </c>
      <c r="AJ1813" s="2">
        <v>0</v>
      </c>
      <c r="AK1813" s="2">
        <v>0</v>
      </c>
      <c r="AL1813" s="25">
        <f>VLOOKUP(H1813,Tabla3[[#All],[Comuna]:[Codigo Comuna]],2,FALSE)</f>
        <v>7401</v>
      </c>
      <c r="AM1813" s="28">
        <f>VLOOKUP(AL1813,Poblacion!E$1:G$347,3,FALSE)</f>
        <v>96744</v>
      </c>
      <c r="AN1813" s="28">
        <f>VLOOKUP(AL1813,Tabla4[[#All],[Código Comuna]:[Población 2025 estimada]],3,FALSE)</f>
        <v>104584</v>
      </c>
      <c r="AO1813" s="26">
        <f>VLOOKUP(AL1813,Pobreza!B$1:E$346,4,FALSE)</f>
        <v>0.10471772563010941</v>
      </c>
    </row>
    <row r="1814" spans="1:41" ht="36" x14ac:dyDescent="0.25">
      <c r="A1814" s="5">
        <v>2212</v>
      </c>
      <c r="B1814" s="5" t="s">
        <v>2782</v>
      </c>
      <c r="C1814" s="5" t="s">
        <v>2782</v>
      </c>
      <c r="D1814" s="1" t="s">
        <v>2783</v>
      </c>
      <c r="E1814" s="1" t="s">
        <v>74</v>
      </c>
      <c r="F1814" s="1" t="str">
        <f t="shared" si="28"/>
        <v>ÑUBLE</v>
      </c>
      <c r="G1814" s="1" t="s">
        <v>79</v>
      </c>
      <c r="H1814" s="1" t="s">
        <v>80</v>
      </c>
      <c r="I1814" s="5" t="s">
        <v>4912</v>
      </c>
      <c r="J1814" s="5">
        <v>354</v>
      </c>
      <c r="K1814" s="5" t="s">
        <v>20</v>
      </c>
      <c r="L1814" s="5" t="s">
        <v>21</v>
      </c>
      <c r="M1814" s="5">
        <v>52965</v>
      </c>
      <c r="N1814" s="5" t="s">
        <v>3266</v>
      </c>
      <c r="O1814" s="1" t="s">
        <v>3267</v>
      </c>
      <c r="P1814" s="1" t="s">
        <v>2806</v>
      </c>
      <c r="Q1814" s="1" t="s">
        <v>2793</v>
      </c>
      <c r="R1814" s="1" t="s">
        <v>26</v>
      </c>
      <c r="S1814" s="1" t="s">
        <v>27</v>
      </c>
      <c r="T1814" s="5">
        <v>165713</v>
      </c>
      <c r="U1814" s="1" t="s">
        <v>2789</v>
      </c>
      <c r="V1814" s="1" t="s">
        <v>25</v>
      </c>
      <c r="W1814" s="1" t="s">
        <v>25</v>
      </c>
      <c r="X1814" s="1" t="s">
        <v>25</v>
      </c>
      <c r="Y1814" s="1" t="s">
        <v>25</v>
      </c>
      <c r="Z1814" s="1" t="s">
        <v>25</v>
      </c>
      <c r="AA1814" s="1" t="s">
        <v>25</v>
      </c>
      <c r="AB1814" s="1" t="s">
        <v>25</v>
      </c>
      <c r="AC1814" s="1" t="s">
        <v>4392</v>
      </c>
      <c r="AD1814" s="2">
        <v>0</v>
      </c>
      <c r="AE1814" s="2">
        <v>0</v>
      </c>
      <c r="AF1814" s="2">
        <v>21486</v>
      </c>
      <c r="AG1814" s="2">
        <v>103100</v>
      </c>
      <c r="AH1814" s="2">
        <v>257885</v>
      </c>
      <c r="AI1814" s="2">
        <v>0</v>
      </c>
      <c r="AJ1814" s="2">
        <v>0</v>
      </c>
      <c r="AK1814" s="2">
        <v>0</v>
      </c>
      <c r="AL1814" s="25">
        <f>VLOOKUP(H1814,Tabla3[[#All],[Comuna]:[Codigo Comuna]],2,FALSE)</f>
        <v>16101</v>
      </c>
      <c r="AM1814" s="28">
        <f>VLOOKUP(AL1814,Poblacion!E$1:G$347,3,FALSE)</f>
        <v>190382</v>
      </c>
      <c r="AN1814" s="28">
        <f>VLOOKUP(AL1814,Tabla4[[#All],[Código Comuna]:[Población 2025 estimada]],3,FALSE)</f>
        <v>205318</v>
      </c>
      <c r="AO1814" s="26">
        <f>VLOOKUP(AL1814,Pobreza!B$1:E$346,4,FALSE)</f>
        <v>0.12696309859389479</v>
      </c>
    </row>
    <row r="1815" spans="1:41" ht="36" x14ac:dyDescent="0.25">
      <c r="A1815" s="5">
        <v>2213</v>
      </c>
      <c r="B1815" s="5" t="s">
        <v>2782</v>
      </c>
      <c r="C1815" s="5" t="s">
        <v>2782</v>
      </c>
      <c r="D1815" s="1" t="s">
        <v>2783</v>
      </c>
      <c r="E1815" s="1" t="s">
        <v>74</v>
      </c>
      <c r="F1815" s="1" t="str">
        <f t="shared" si="28"/>
        <v>ÑUBLE</v>
      </c>
      <c r="G1815" s="1" t="s">
        <v>79</v>
      </c>
      <c r="H1815" s="1" t="s">
        <v>80</v>
      </c>
      <c r="I1815" s="5" t="s">
        <v>4912</v>
      </c>
      <c r="J1815" s="5">
        <v>354</v>
      </c>
      <c r="K1815" s="5" t="s">
        <v>20</v>
      </c>
      <c r="L1815" s="5" t="s">
        <v>30</v>
      </c>
      <c r="M1815" s="5">
        <v>52965</v>
      </c>
      <c r="N1815" s="5" t="s">
        <v>3266</v>
      </c>
      <c r="O1815" s="1" t="s">
        <v>3267</v>
      </c>
      <c r="P1815" s="1" t="s">
        <v>2806</v>
      </c>
      <c r="Q1815" s="1" t="s">
        <v>2793</v>
      </c>
      <c r="R1815" s="1" t="s">
        <v>26</v>
      </c>
      <c r="S1815" s="1" t="s">
        <v>31</v>
      </c>
      <c r="T1815" s="5">
        <v>165714</v>
      </c>
      <c r="U1815" s="1" t="s">
        <v>2789</v>
      </c>
      <c r="V1815" s="1" t="s">
        <v>25</v>
      </c>
      <c r="W1815" s="1" t="s">
        <v>25</v>
      </c>
      <c r="X1815" s="1" t="s">
        <v>25</v>
      </c>
      <c r="Y1815" s="1" t="s">
        <v>25</v>
      </c>
      <c r="Z1815" s="1" t="s">
        <v>25</v>
      </c>
      <c r="AA1815" s="1" t="s">
        <v>25</v>
      </c>
      <c r="AB1815" s="1" t="s">
        <v>25</v>
      </c>
      <c r="AC1815" s="1" t="s">
        <v>4392</v>
      </c>
      <c r="AD1815" s="2">
        <v>0</v>
      </c>
      <c r="AE1815" s="2">
        <v>0</v>
      </c>
      <c r="AF1815" s="2">
        <v>107430</v>
      </c>
      <c r="AG1815" s="2">
        <v>103100</v>
      </c>
      <c r="AH1815" s="2">
        <v>1289427</v>
      </c>
      <c r="AI1815" s="2">
        <v>0</v>
      </c>
      <c r="AJ1815" s="2">
        <v>0</v>
      </c>
      <c r="AK1815" s="2">
        <v>0</v>
      </c>
      <c r="AL1815" s="25">
        <f>VLOOKUP(H1815,Tabla3[[#All],[Comuna]:[Codigo Comuna]],2,FALSE)</f>
        <v>16101</v>
      </c>
      <c r="AM1815" s="28">
        <f>VLOOKUP(AL1815,Poblacion!E$1:G$347,3,FALSE)</f>
        <v>190382</v>
      </c>
      <c r="AN1815" s="28">
        <f>VLOOKUP(AL1815,Tabla4[[#All],[Código Comuna]:[Población 2025 estimada]],3,FALSE)</f>
        <v>205318</v>
      </c>
      <c r="AO1815" s="26">
        <f>VLOOKUP(AL1815,Pobreza!B$1:E$346,4,FALSE)</f>
        <v>0.12696309859389479</v>
      </c>
    </row>
    <row r="1816" spans="1:41" ht="36" x14ac:dyDescent="0.25">
      <c r="A1816" s="5">
        <v>2215</v>
      </c>
      <c r="B1816" s="5" t="s">
        <v>2782</v>
      </c>
      <c r="C1816" s="5" t="s">
        <v>2782</v>
      </c>
      <c r="D1816" s="1" t="s">
        <v>2783</v>
      </c>
      <c r="E1816" s="1" t="s">
        <v>74</v>
      </c>
      <c r="F1816" s="1" t="str">
        <f t="shared" si="28"/>
        <v>ÑUBLE</v>
      </c>
      <c r="G1816" s="1" t="s">
        <v>79</v>
      </c>
      <c r="H1816" s="1" t="s">
        <v>1468</v>
      </c>
      <c r="I1816" s="5" t="s">
        <v>4911</v>
      </c>
      <c r="J1816" s="5">
        <v>347</v>
      </c>
      <c r="K1816" s="5" t="s">
        <v>20</v>
      </c>
      <c r="L1816" s="5" t="s">
        <v>21</v>
      </c>
      <c r="M1816" s="5">
        <v>52963</v>
      </c>
      <c r="N1816" s="5" t="s">
        <v>3268</v>
      </c>
      <c r="O1816" s="1" t="s">
        <v>3269</v>
      </c>
      <c r="P1816" s="1" t="s">
        <v>2806</v>
      </c>
      <c r="Q1816" s="1" t="s">
        <v>2793</v>
      </c>
      <c r="R1816" s="1" t="s">
        <v>26</v>
      </c>
      <c r="S1816" s="1" t="s">
        <v>27</v>
      </c>
      <c r="T1816" s="5">
        <v>165669</v>
      </c>
      <c r="U1816" s="1" t="s">
        <v>2789</v>
      </c>
      <c r="V1816" s="1" t="s">
        <v>25</v>
      </c>
      <c r="W1816" s="1" t="s">
        <v>25</v>
      </c>
      <c r="X1816" s="1" t="s">
        <v>25</v>
      </c>
      <c r="Y1816" s="1" t="s">
        <v>25</v>
      </c>
      <c r="Z1816" s="1" t="s">
        <v>25</v>
      </c>
      <c r="AA1816" s="1" t="s">
        <v>25</v>
      </c>
      <c r="AB1816" s="1" t="s">
        <v>25</v>
      </c>
      <c r="AC1816" s="1" t="s">
        <v>4392</v>
      </c>
      <c r="AD1816" s="2">
        <v>0</v>
      </c>
      <c r="AE1816" s="2">
        <v>10</v>
      </c>
      <c r="AF1816" s="2">
        <v>194280</v>
      </c>
      <c r="AG1816" s="2">
        <v>0</v>
      </c>
      <c r="AH1816" s="2">
        <v>443477</v>
      </c>
      <c r="AI1816" s="2">
        <v>0</v>
      </c>
      <c r="AJ1816" s="2">
        <v>0</v>
      </c>
      <c r="AK1816" s="2">
        <v>0</v>
      </c>
      <c r="AL1816" s="25">
        <f>VLOOKUP(H1816,Tabla3[[#All],[Comuna]:[Codigo Comuna]],2,FALSE)</f>
        <v>16108</v>
      </c>
      <c r="AM1816" s="28">
        <f>VLOOKUP(AL1816,Poblacion!E$1:G$347,3,FALSE)</f>
        <v>17405</v>
      </c>
      <c r="AN1816" s="28">
        <f>VLOOKUP(AL1816,Tabla4[[#All],[Código Comuna]:[Población 2025 estimada]],3,FALSE)</f>
        <v>16584</v>
      </c>
      <c r="AO1816" s="26">
        <f>VLOOKUP(AL1816,Pobreza!B$1:E$346,4,FALSE)</f>
        <v>0.21635371420622179</v>
      </c>
    </row>
    <row r="1817" spans="1:41" ht="36" x14ac:dyDescent="0.25">
      <c r="A1817" s="5">
        <v>2214</v>
      </c>
      <c r="B1817" s="5" t="s">
        <v>2782</v>
      </c>
      <c r="C1817" s="5" t="s">
        <v>2782</v>
      </c>
      <c r="D1817" s="1" t="s">
        <v>2783</v>
      </c>
      <c r="E1817" s="1" t="s">
        <v>74</v>
      </c>
      <c r="F1817" s="1" t="str">
        <f t="shared" si="28"/>
        <v>ÑUBLE</v>
      </c>
      <c r="G1817" s="1" t="s">
        <v>79</v>
      </c>
      <c r="H1817" s="1" t="s">
        <v>1468</v>
      </c>
      <c r="I1817" s="5" t="s">
        <v>4911</v>
      </c>
      <c r="J1817" s="5">
        <v>347</v>
      </c>
      <c r="K1817" s="5" t="s">
        <v>20</v>
      </c>
      <c r="L1817" s="5" t="s">
        <v>30</v>
      </c>
      <c r="M1817" s="5">
        <v>52963</v>
      </c>
      <c r="N1817" s="5" t="s">
        <v>3268</v>
      </c>
      <c r="O1817" s="1" t="s">
        <v>3269</v>
      </c>
      <c r="P1817" s="1" t="s">
        <v>2806</v>
      </c>
      <c r="Q1817" s="1" t="s">
        <v>2793</v>
      </c>
      <c r="R1817" s="1" t="s">
        <v>26</v>
      </c>
      <c r="S1817" s="1" t="s">
        <v>135</v>
      </c>
      <c r="T1817" s="5">
        <v>178067</v>
      </c>
      <c r="U1817" s="1" t="s">
        <v>2789</v>
      </c>
      <c r="V1817" s="1" t="s">
        <v>25</v>
      </c>
      <c r="W1817" s="1" t="s">
        <v>25</v>
      </c>
      <c r="X1817" s="1" t="s">
        <v>25</v>
      </c>
      <c r="Y1817" s="1" t="s">
        <v>25</v>
      </c>
      <c r="Z1817" s="1" t="s">
        <v>25</v>
      </c>
      <c r="AA1817" s="1" t="s">
        <v>25</v>
      </c>
      <c r="AB1817" s="1" t="s">
        <v>25</v>
      </c>
      <c r="AC1817" s="1" t="s">
        <v>4392</v>
      </c>
      <c r="AD1817" s="2">
        <v>0</v>
      </c>
      <c r="AE1817" s="2">
        <v>10</v>
      </c>
      <c r="AF1817" s="2">
        <v>1082852</v>
      </c>
      <c r="AG1817" s="2">
        <v>0</v>
      </c>
      <c r="AH1817" s="2">
        <v>2940599</v>
      </c>
      <c r="AI1817" s="2">
        <v>0</v>
      </c>
      <c r="AJ1817" s="2">
        <v>0</v>
      </c>
      <c r="AK1817" s="2">
        <v>0</v>
      </c>
      <c r="AL1817" s="25">
        <f>VLOOKUP(H1817,Tabla3[[#All],[Comuna]:[Codigo Comuna]],2,FALSE)</f>
        <v>16108</v>
      </c>
      <c r="AM1817" s="28">
        <f>VLOOKUP(AL1817,Poblacion!E$1:G$347,3,FALSE)</f>
        <v>17405</v>
      </c>
      <c r="AN1817" s="28">
        <f>VLOOKUP(AL1817,Tabla4[[#All],[Código Comuna]:[Población 2025 estimada]],3,FALSE)</f>
        <v>16584</v>
      </c>
      <c r="AO1817" s="26">
        <f>VLOOKUP(AL1817,Pobreza!B$1:E$346,4,FALSE)</f>
        <v>0.21635371420622179</v>
      </c>
    </row>
    <row r="1818" spans="1:41" ht="36" x14ac:dyDescent="0.25">
      <c r="A1818" s="5">
        <v>2216</v>
      </c>
      <c r="B1818" s="5" t="s">
        <v>2782</v>
      </c>
      <c r="C1818" s="5" t="s">
        <v>2782</v>
      </c>
      <c r="D1818" s="1" t="s">
        <v>2783</v>
      </c>
      <c r="E1818" s="1" t="s">
        <v>74</v>
      </c>
      <c r="F1818" s="1" t="str">
        <f t="shared" si="28"/>
        <v>ÑUBLE</v>
      </c>
      <c r="G1818" s="1" t="s">
        <v>360</v>
      </c>
      <c r="H1818" s="1" t="s">
        <v>361</v>
      </c>
      <c r="I1818" s="5" t="s">
        <v>4912</v>
      </c>
      <c r="J1818" s="5">
        <v>348</v>
      </c>
      <c r="K1818" s="5" t="s">
        <v>20</v>
      </c>
      <c r="L1818" s="5" t="s">
        <v>21</v>
      </c>
      <c r="M1818" s="5">
        <v>59043</v>
      </c>
      <c r="N1818" s="5" t="s">
        <v>3270</v>
      </c>
      <c r="O1818" s="1" t="s">
        <v>3271</v>
      </c>
      <c r="P1818" s="1" t="s">
        <v>2806</v>
      </c>
      <c r="Q1818" s="1" t="s">
        <v>2793</v>
      </c>
      <c r="R1818" s="1" t="s">
        <v>26</v>
      </c>
      <c r="S1818" s="1" t="s">
        <v>27</v>
      </c>
      <c r="T1818" s="5">
        <v>182350</v>
      </c>
      <c r="U1818" s="1" t="s">
        <v>25</v>
      </c>
      <c r="V1818" s="1" t="s">
        <v>25</v>
      </c>
      <c r="W1818" s="1" t="s">
        <v>25</v>
      </c>
      <c r="X1818" s="1" t="s">
        <v>25</v>
      </c>
      <c r="Y1818" s="1" t="s">
        <v>25</v>
      </c>
      <c r="Z1818" s="1" t="s">
        <v>25</v>
      </c>
      <c r="AA1818" s="1" t="s">
        <v>25</v>
      </c>
      <c r="AB1818" s="1" t="s">
        <v>25</v>
      </c>
      <c r="AC1818" s="1" t="s">
        <v>4392</v>
      </c>
      <c r="AD1818" s="2">
        <v>0</v>
      </c>
      <c r="AE1818" s="2">
        <v>0</v>
      </c>
      <c r="AF1818" s="2">
        <v>30930</v>
      </c>
      <c r="AG1818" s="2">
        <v>117667</v>
      </c>
      <c r="AH1818" s="2">
        <v>97115</v>
      </c>
      <c r="AI1818" s="2">
        <v>0</v>
      </c>
      <c r="AJ1818" s="2">
        <v>0</v>
      </c>
      <c r="AK1818" s="2">
        <v>0</v>
      </c>
      <c r="AL1818" s="25">
        <f>VLOOKUP(H1818,Tabla3[[#All],[Comuna]:[Codigo Comuna]],2,FALSE)</f>
        <v>16301</v>
      </c>
      <c r="AM1818" s="28">
        <f>VLOOKUP(AL1818,Poblacion!E$1:G$347,3,FALSE)</f>
        <v>55847</v>
      </c>
      <c r="AN1818" s="28">
        <f>VLOOKUP(AL1818,Tabla4[[#All],[Código Comuna]:[Población 2025 estimada]],3,FALSE)</f>
        <v>57222</v>
      </c>
      <c r="AO1818" s="26">
        <f>VLOOKUP(AL1818,Pobreza!B$1:E$346,4,FALSE)</f>
        <v>0.15066845885635699</v>
      </c>
    </row>
    <row r="1819" spans="1:41" ht="36" x14ac:dyDescent="0.25">
      <c r="A1819" s="5">
        <v>2217</v>
      </c>
      <c r="B1819" s="5" t="s">
        <v>2782</v>
      </c>
      <c r="C1819" s="5" t="s">
        <v>2782</v>
      </c>
      <c r="D1819" s="1" t="s">
        <v>2783</v>
      </c>
      <c r="E1819" s="1" t="s">
        <v>74</v>
      </c>
      <c r="F1819" s="1" t="str">
        <f t="shared" si="28"/>
        <v>ÑUBLE</v>
      </c>
      <c r="G1819" s="1" t="s">
        <v>360</v>
      </c>
      <c r="H1819" s="1" t="s">
        <v>361</v>
      </c>
      <c r="I1819" s="5" t="s">
        <v>4912</v>
      </c>
      <c r="J1819" s="5">
        <v>348</v>
      </c>
      <c r="K1819" s="5" t="s">
        <v>20</v>
      </c>
      <c r="L1819" s="5" t="s">
        <v>30</v>
      </c>
      <c r="M1819" s="5">
        <v>59043</v>
      </c>
      <c r="N1819" s="5" t="s">
        <v>3270</v>
      </c>
      <c r="O1819" s="1" t="s">
        <v>3271</v>
      </c>
      <c r="P1819" s="1" t="s">
        <v>2806</v>
      </c>
      <c r="Q1819" s="1" t="s">
        <v>2793</v>
      </c>
      <c r="R1819" s="1" t="s">
        <v>26</v>
      </c>
      <c r="S1819" s="1" t="s">
        <v>31</v>
      </c>
      <c r="T1819" s="5">
        <v>182351</v>
      </c>
      <c r="U1819" s="1" t="s">
        <v>25</v>
      </c>
      <c r="V1819" s="1" t="s">
        <v>25</v>
      </c>
      <c r="W1819" s="1" t="s">
        <v>25</v>
      </c>
      <c r="X1819" s="1" t="s">
        <v>25</v>
      </c>
      <c r="Y1819" s="1" t="s">
        <v>25</v>
      </c>
      <c r="Z1819" s="1" t="s">
        <v>25</v>
      </c>
      <c r="AA1819" s="1" t="s">
        <v>25</v>
      </c>
      <c r="AB1819" s="1" t="s">
        <v>25</v>
      </c>
      <c r="AC1819" s="1" t="s">
        <v>4392</v>
      </c>
      <c r="AD1819" s="2">
        <v>0</v>
      </c>
      <c r="AE1819" s="2">
        <v>0</v>
      </c>
      <c r="AF1819" s="2">
        <v>61860</v>
      </c>
      <c r="AG1819" s="2">
        <v>635550</v>
      </c>
      <c r="AH1819" s="2">
        <v>418676</v>
      </c>
      <c r="AI1819" s="2">
        <v>0</v>
      </c>
      <c r="AJ1819" s="2">
        <v>0</v>
      </c>
      <c r="AK1819" s="2">
        <v>0</v>
      </c>
      <c r="AL1819" s="25">
        <f>VLOOKUP(H1819,Tabla3[[#All],[Comuna]:[Codigo Comuna]],2,FALSE)</f>
        <v>16301</v>
      </c>
      <c r="AM1819" s="28">
        <f>VLOOKUP(AL1819,Poblacion!E$1:G$347,3,FALSE)</f>
        <v>55847</v>
      </c>
      <c r="AN1819" s="28">
        <f>VLOOKUP(AL1819,Tabla4[[#All],[Código Comuna]:[Población 2025 estimada]],3,FALSE)</f>
        <v>57222</v>
      </c>
      <c r="AO1819" s="26">
        <f>VLOOKUP(AL1819,Pobreza!B$1:E$346,4,FALSE)</f>
        <v>0.15066845885635699</v>
      </c>
    </row>
    <row r="1820" spans="1:41" ht="108" x14ac:dyDescent="0.25">
      <c r="A1820" s="5">
        <v>2219</v>
      </c>
      <c r="B1820" s="5" t="s">
        <v>2782</v>
      </c>
      <c r="C1820" s="5" t="s">
        <v>2782</v>
      </c>
      <c r="D1820" s="1" t="s">
        <v>2783</v>
      </c>
      <c r="E1820" s="1" t="s">
        <v>74</v>
      </c>
      <c r="F1820" s="1" t="str">
        <f t="shared" si="28"/>
        <v>ÑUBLE</v>
      </c>
      <c r="G1820" s="1" t="s">
        <v>360</v>
      </c>
      <c r="H1820" s="1" t="s">
        <v>1480</v>
      </c>
      <c r="I1820" s="5" t="s">
        <v>4911</v>
      </c>
      <c r="J1820" s="5">
        <v>107</v>
      </c>
      <c r="K1820" s="5" t="s">
        <v>20</v>
      </c>
      <c r="L1820" s="5" t="s">
        <v>21</v>
      </c>
      <c r="M1820" s="5">
        <v>55075</v>
      </c>
      <c r="N1820" s="5" t="s">
        <v>3272</v>
      </c>
      <c r="O1820" s="1" t="s">
        <v>3273</v>
      </c>
      <c r="P1820" s="1" t="s">
        <v>2806</v>
      </c>
      <c r="Q1820" s="1" t="s">
        <v>2786</v>
      </c>
      <c r="R1820" s="1" t="s">
        <v>26</v>
      </c>
      <c r="S1820" s="1" t="s">
        <v>27</v>
      </c>
      <c r="T1820" s="5">
        <v>175052</v>
      </c>
      <c r="U1820" s="1" t="s">
        <v>25</v>
      </c>
      <c r="V1820" s="1" t="s">
        <v>25</v>
      </c>
      <c r="W1820" s="1" t="s">
        <v>25</v>
      </c>
      <c r="X1820" s="1" t="s">
        <v>25</v>
      </c>
      <c r="Y1820" s="1" t="s">
        <v>25</v>
      </c>
      <c r="Z1820" s="1" t="s">
        <v>25</v>
      </c>
      <c r="AA1820" s="1" t="s">
        <v>86</v>
      </c>
      <c r="AB1820" s="1" t="s">
        <v>25</v>
      </c>
      <c r="AC1820" s="1" t="s">
        <v>4392</v>
      </c>
      <c r="AD1820" s="2">
        <v>0</v>
      </c>
      <c r="AE1820" s="2">
        <v>10</v>
      </c>
      <c r="AF1820" s="2">
        <v>329564</v>
      </c>
      <c r="AG1820" s="2">
        <v>0</v>
      </c>
      <c r="AH1820" s="2">
        <v>525810</v>
      </c>
      <c r="AI1820" s="2">
        <v>0</v>
      </c>
      <c r="AJ1820" s="2">
        <v>0</v>
      </c>
      <c r="AK1820" s="2">
        <v>0</v>
      </c>
      <c r="AL1820" s="25">
        <f>VLOOKUP(H1820,Tabla3[[#All],[Comuna]:[Codigo Comuna]],2,FALSE)</f>
        <v>16302</v>
      </c>
      <c r="AM1820" s="28">
        <f>VLOOKUP(AL1820,Poblacion!E$1:G$347,3,FALSE)</f>
        <v>29766</v>
      </c>
      <c r="AN1820" s="28">
        <f>VLOOKUP(AL1820,Tabla4[[#All],[Código Comuna]:[Población 2025 estimada]],3,FALSE)</f>
        <v>29222</v>
      </c>
      <c r="AO1820" s="26">
        <f>VLOOKUP(AL1820,Pobreza!B$1:E$346,4,FALSE)</f>
        <v>0.2449211644252362</v>
      </c>
    </row>
    <row r="1821" spans="1:41" ht="108" x14ac:dyDescent="0.25">
      <c r="A1821" s="5">
        <v>2218</v>
      </c>
      <c r="B1821" s="5" t="s">
        <v>2782</v>
      </c>
      <c r="C1821" s="5" t="s">
        <v>2782</v>
      </c>
      <c r="D1821" s="1" t="s">
        <v>2783</v>
      </c>
      <c r="E1821" s="1" t="s">
        <v>74</v>
      </c>
      <c r="F1821" s="1" t="str">
        <f t="shared" si="28"/>
        <v>ÑUBLE</v>
      </c>
      <c r="G1821" s="1" t="s">
        <v>360</v>
      </c>
      <c r="H1821" s="1" t="s">
        <v>1480</v>
      </c>
      <c r="I1821" s="5" t="s">
        <v>4911</v>
      </c>
      <c r="J1821" s="5">
        <v>107</v>
      </c>
      <c r="K1821" s="5" t="s">
        <v>20</v>
      </c>
      <c r="L1821" s="5" t="s">
        <v>30</v>
      </c>
      <c r="M1821" s="5">
        <v>55075</v>
      </c>
      <c r="N1821" s="5" t="s">
        <v>3272</v>
      </c>
      <c r="O1821" s="1" t="s">
        <v>3273</v>
      </c>
      <c r="P1821" s="1" t="s">
        <v>2806</v>
      </c>
      <c r="Q1821" s="1" t="s">
        <v>2786</v>
      </c>
      <c r="R1821" s="1" t="s">
        <v>26</v>
      </c>
      <c r="S1821" s="1" t="s">
        <v>31</v>
      </c>
      <c r="T1821" s="5">
        <v>171331</v>
      </c>
      <c r="U1821" s="1" t="s">
        <v>25</v>
      </c>
      <c r="V1821" s="1" t="s">
        <v>25</v>
      </c>
      <c r="W1821" s="1" t="s">
        <v>25</v>
      </c>
      <c r="X1821" s="1" t="s">
        <v>25</v>
      </c>
      <c r="Y1821" s="1" t="s">
        <v>25</v>
      </c>
      <c r="Z1821" s="1" t="s">
        <v>25</v>
      </c>
      <c r="AA1821" s="1" t="s">
        <v>86</v>
      </c>
      <c r="AB1821" s="1" t="s">
        <v>25</v>
      </c>
      <c r="AC1821" s="1" t="s">
        <v>4392</v>
      </c>
      <c r="AD1821" s="2">
        <v>0</v>
      </c>
      <c r="AE1821" s="2">
        <v>100000</v>
      </c>
      <c r="AF1821" s="2">
        <v>1179582</v>
      </c>
      <c r="AG1821" s="2">
        <v>0</v>
      </c>
      <c r="AH1821" s="2">
        <v>3093000</v>
      </c>
      <c r="AI1821" s="2">
        <v>0</v>
      </c>
      <c r="AJ1821" s="2">
        <v>0</v>
      </c>
      <c r="AK1821" s="2">
        <v>0</v>
      </c>
      <c r="AL1821" s="25">
        <f>VLOOKUP(H1821,Tabla3[[#All],[Comuna]:[Codigo Comuna]],2,FALSE)</f>
        <v>16302</v>
      </c>
      <c r="AM1821" s="28">
        <f>VLOOKUP(AL1821,Poblacion!E$1:G$347,3,FALSE)</f>
        <v>29766</v>
      </c>
      <c r="AN1821" s="28">
        <f>VLOOKUP(AL1821,Tabla4[[#All],[Código Comuna]:[Población 2025 estimada]],3,FALSE)</f>
        <v>29222</v>
      </c>
      <c r="AO1821" s="26">
        <f>VLOOKUP(AL1821,Pobreza!B$1:E$346,4,FALSE)</f>
        <v>0.2449211644252362</v>
      </c>
    </row>
    <row r="1822" spans="1:41" ht="108" x14ac:dyDescent="0.25">
      <c r="A1822" s="5">
        <v>2220</v>
      </c>
      <c r="B1822" s="5" t="s">
        <v>2782</v>
      </c>
      <c r="C1822" s="5" t="s">
        <v>2782</v>
      </c>
      <c r="D1822" s="1" t="s">
        <v>2783</v>
      </c>
      <c r="E1822" s="1" t="s">
        <v>74</v>
      </c>
      <c r="F1822" s="1" t="str">
        <f t="shared" si="28"/>
        <v>ÑUBLE</v>
      </c>
      <c r="G1822" s="1" t="s">
        <v>79</v>
      </c>
      <c r="H1822" s="1" t="s">
        <v>1468</v>
      </c>
      <c r="I1822" s="5" t="s">
        <v>4911</v>
      </c>
      <c r="J1822" s="5">
        <v>106</v>
      </c>
      <c r="K1822" s="5" t="s">
        <v>20</v>
      </c>
      <c r="L1822" s="5" t="s">
        <v>21</v>
      </c>
      <c r="M1822" s="5">
        <v>55081</v>
      </c>
      <c r="N1822" s="5" t="s">
        <v>3274</v>
      </c>
      <c r="O1822" s="1" t="s">
        <v>3275</v>
      </c>
      <c r="P1822" s="1" t="s">
        <v>2806</v>
      </c>
      <c r="Q1822" s="1" t="s">
        <v>2786</v>
      </c>
      <c r="R1822" s="1" t="s">
        <v>26</v>
      </c>
      <c r="S1822" s="1" t="s">
        <v>27</v>
      </c>
      <c r="T1822" s="5">
        <v>182226</v>
      </c>
      <c r="U1822" s="1" t="s">
        <v>25</v>
      </c>
      <c r="V1822" s="1" t="s">
        <v>25</v>
      </c>
      <c r="W1822" s="1" t="s">
        <v>25</v>
      </c>
      <c r="X1822" s="1" t="s">
        <v>25</v>
      </c>
      <c r="Y1822" s="1" t="s">
        <v>25</v>
      </c>
      <c r="Z1822" s="1" t="s">
        <v>25</v>
      </c>
      <c r="AA1822" s="1" t="s">
        <v>25</v>
      </c>
      <c r="AB1822" s="1" t="s">
        <v>25</v>
      </c>
      <c r="AC1822" s="1" t="s">
        <v>4392</v>
      </c>
      <c r="AD1822" s="2">
        <v>0</v>
      </c>
      <c r="AE1822" s="2">
        <v>50000</v>
      </c>
      <c r="AF1822" s="2">
        <v>294739</v>
      </c>
      <c r="AG1822" s="2">
        <v>0</v>
      </c>
      <c r="AH1822" s="2">
        <v>309300</v>
      </c>
      <c r="AI1822" s="2">
        <v>0</v>
      </c>
      <c r="AJ1822" s="2">
        <v>0</v>
      </c>
      <c r="AK1822" s="2">
        <v>0</v>
      </c>
      <c r="AL1822" s="25">
        <f>VLOOKUP(H1822,Tabla3[[#All],[Comuna]:[Codigo Comuna]],2,FALSE)</f>
        <v>16108</v>
      </c>
      <c r="AM1822" s="28">
        <f>VLOOKUP(AL1822,Poblacion!E$1:G$347,3,FALSE)</f>
        <v>17405</v>
      </c>
      <c r="AN1822" s="28">
        <f>VLOOKUP(AL1822,Tabla4[[#All],[Código Comuna]:[Población 2025 estimada]],3,FALSE)</f>
        <v>16584</v>
      </c>
      <c r="AO1822" s="26">
        <f>VLOOKUP(AL1822,Pobreza!B$1:E$346,4,FALSE)</f>
        <v>0.21635371420622179</v>
      </c>
    </row>
    <row r="1823" spans="1:41" ht="108" x14ac:dyDescent="0.25">
      <c r="A1823" s="5">
        <v>2221</v>
      </c>
      <c r="B1823" s="5" t="s">
        <v>2782</v>
      </c>
      <c r="C1823" s="5" t="s">
        <v>2782</v>
      </c>
      <c r="D1823" s="1" t="s">
        <v>2783</v>
      </c>
      <c r="E1823" s="1" t="s">
        <v>74</v>
      </c>
      <c r="F1823" s="1" t="str">
        <f t="shared" si="28"/>
        <v>ÑUBLE</v>
      </c>
      <c r="G1823" s="1" t="s">
        <v>79</v>
      </c>
      <c r="H1823" s="1" t="s">
        <v>1468</v>
      </c>
      <c r="I1823" s="5" t="s">
        <v>4911</v>
      </c>
      <c r="J1823" s="5">
        <v>106</v>
      </c>
      <c r="K1823" s="5" t="s">
        <v>20</v>
      </c>
      <c r="L1823" s="5" t="s">
        <v>30</v>
      </c>
      <c r="M1823" s="5">
        <v>55081</v>
      </c>
      <c r="N1823" s="5" t="s">
        <v>3274</v>
      </c>
      <c r="O1823" s="1" t="s">
        <v>3275</v>
      </c>
      <c r="P1823" s="1" t="s">
        <v>2806</v>
      </c>
      <c r="Q1823" s="1" t="s">
        <v>2786</v>
      </c>
      <c r="R1823" s="1" t="s">
        <v>26</v>
      </c>
      <c r="S1823" s="1" t="s">
        <v>31</v>
      </c>
      <c r="T1823" s="5">
        <v>171338</v>
      </c>
      <c r="U1823" s="1" t="s">
        <v>25</v>
      </c>
      <c r="V1823" s="1" t="s">
        <v>25</v>
      </c>
      <c r="W1823" s="1" t="s">
        <v>25</v>
      </c>
      <c r="X1823" s="1" t="s">
        <v>25</v>
      </c>
      <c r="Y1823" s="1" t="s">
        <v>25</v>
      </c>
      <c r="Z1823" s="1" t="s">
        <v>25</v>
      </c>
      <c r="AA1823" s="1" t="s">
        <v>25</v>
      </c>
      <c r="AB1823" s="1" t="s">
        <v>25</v>
      </c>
      <c r="AC1823" s="1" t="s">
        <v>4392</v>
      </c>
      <c r="AD1823" s="2">
        <v>0</v>
      </c>
      <c r="AE1823" s="2">
        <v>100000</v>
      </c>
      <c r="AF1823" s="2">
        <v>1522679</v>
      </c>
      <c r="AG1823" s="2">
        <v>0</v>
      </c>
      <c r="AH1823" s="2">
        <v>2062000</v>
      </c>
      <c r="AI1823" s="2">
        <v>0</v>
      </c>
      <c r="AJ1823" s="2">
        <v>0</v>
      </c>
      <c r="AK1823" s="2">
        <v>0</v>
      </c>
      <c r="AL1823" s="25">
        <f>VLOOKUP(H1823,Tabla3[[#All],[Comuna]:[Codigo Comuna]],2,FALSE)</f>
        <v>16108</v>
      </c>
      <c r="AM1823" s="28">
        <f>VLOOKUP(AL1823,Poblacion!E$1:G$347,3,FALSE)</f>
        <v>17405</v>
      </c>
      <c r="AN1823" s="28">
        <f>VLOOKUP(AL1823,Tabla4[[#All],[Código Comuna]:[Población 2025 estimada]],3,FALSE)</f>
        <v>16584</v>
      </c>
      <c r="AO1823" s="26">
        <f>VLOOKUP(AL1823,Pobreza!B$1:E$346,4,FALSE)</f>
        <v>0.21635371420622179</v>
      </c>
    </row>
    <row r="1824" spans="1:41" ht="108" x14ac:dyDescent="0.25">
      <c r="A1824" s="5">
        <v>2222</v>
      </c>
      <c r="B1824" s="5" t="s">
        <v>2782</v>
      </c>
      <c r="C1824" s="5" t="s">
        <v>2782</v>
      </c>
      <c r="D1824" s="1" t="s">
        <v>2783</v>
      </c>
      <c r="E1824" s="1" t="s">
        <v>74</v>
      </c>
      <c r="F1824" s="1" t="str">
        <f t="shared" si="28"/>
        <v>ÑUBLE</v>
      </c>
      <c r="G1824" s="1" t="s">
        <v>360</v>
      </c>
      <c r="H1824" s="1" t="s">
        <v>3278</v>
      </c>
      <c r="I1824" s="5" t="s">
        <v>4911</v>
      </c>
      <c r="J1824" s="5">
        <v>104</v>
      </c>
      <c r="K1824" s="5" t="s">
        <v>20</v>
      </c>
      <c r="L1824" s="5" t="s">
        <v>21</v>
      </c>
      <c r="M1824" s="5">
        <v>55078</v>
      </c>
      <c r="N1824" s="5" t="s">
        <v>3276</v>
      </c>
      <c r="O1824" s="1" t="s">
        <v>3277</v>
      </c>
      <c r="P1824" s="1" t="s">
        <v>2806</v>
      </c>
      <c r="Q1824" s="1" t="s">
        <v>2786</v>
      </c>
      <c r="R1824" s="1" t="s">
        <v>26</v>
      </c>
      <c r="S1824" s="1" t="s">
        <v>27</v>
      </c>
      <c r="T1824" s="5">
        <v>182745</v>
      </c>
      <c r="U1824" s="1" t="s">
        <v>25</v>
      </c>
      <c r="V1824" s="1" t="s">
        <v>25</v>
      </c>
      <c r="W1824" s="1" t="s">
        <v>25</v>
      </c>
      <c r="X1824" s="1" t="s">
        <v>25</v>
      </c>
      <c r="Y1824" s="1" t="s">
        <v>25</v>
      </c>
      <c r="Z1824" s="1" t="s">
        <v>25</v>
      </c>
      <c r="AA1824" s="1" t="s">
        <v>25</v>
      </c>
      <c r="AB1824" s="1" t="s">
        <v>25</v>
      </c>
      <c r="AC1824" s="1" t="s">
        <v>4392</v>
      </c>
      <c r="AD1824" s="2">
        <v>0</v>
      </c>
      <c r="AE1824" s="2">
        <v>50000</v>
      </c>
      <c r="AF1824" s="2">
        <v>363384</v>
      </c>
      <c r="AG1824" s="2">
        <v>0</v>
      </c>
      <c r="AH1824" s="2">
        <v>0</v>
      </c>
      <c r="AI1824" s="2">
        <v>0</v>
      </c>
      <c r="AJ1824" s="2">
        <v>0</v>
      </c>
      <c r="AK1824" s="2">
        <v>0</v>
      </c>
      <c r="AL1824" s="25">
        <f>VLOOKUP(H1824,Tabla3[[#All],[Comuna]:[Codigo Comuna]],2,FALSE)</f>
        <v>16303</v>
      </c>
      <c r="AM1824" s="28">
        <f>VLOOKUP(AL1824,Poblacion!E$1:G$347,3,FALSE)</f>
        <v>12797</v>
      </c>
      <c r="AN1824" s="28">
        <f>VLOOKUP(AL1824,Tabla4[[#All],[Código Comuna]:[Población 2025 estimada]],3,FALSE)</f>
        <v>11512</v>
      </c>
      <c r="AO1824" s="26">
        <f>VLOOKUP(AL1824,Pobreza!B$1:E$346,4,FALSE)</f>
        <v>0.1916005022450043</v>
      </c>
    </row>
    <row r="1825" spans="1:41" ht="108" x14ac:dyDescent="0.25">
      <c r="A1825" s="5">
        <v>2223</v>
      </c>
      <c r="B1825" s="5" t="s">
        <v>2782</v>
      </c>
      <c r="C1825" s="5" t="s">
        <v>2782</v>
      </c>
      <c r="D1825" s="1" t="s">
        <v>2783</v>
      </c>
      <c r="E1825" s="1" t="s">
        <v>74</v>
      </c>
      <c r="F1825" s="1" t="str">
        <f t="shared" si="28"/>
        <v>ÑUBLE</v>
      </c>
      <c r="G1825" s="1" t="s">
        <v>360</v>
      </c>
      <c r="H1825" s="1" t="s">
        <v>3278</v>
      </c>
      <c r="I1825" s="5" t="s">
        <v>4911</v>
      </c>
      <c r="J1825" s="5">
        <v>104</v>
      </c>
      <c r="K1825" s="5" t="s">
        <v>20</v>
      </c>
      <c r="L1825" s="5" t="s">
        <v>30</v>
      </c>
      <c r="M1825" s="5">
        <v>55078</v>
      </c>
      <c r="N1825" s="5" t="s">
        <v>3276</v>
      </c>
      <c r="O1825" s="1" t="s">
        <v>3277</v>
      </c>
      <c r="P1825" s="1" t="s">
        <v>2806</v>
      </c>
      <c r="Q1825" s="1" t="s">
        <v>2786</v>
      </c>
      <c r="R1825" s="1" t="s">
        <v>26</v>
      </c>
      <c r="S1825" s="1" t="s">
        <v>31</v>
      </c>
      <c r="T1825" s="5">
        <v>171335</v>
      </c>
      <c r="U1825" s="1" t="s">
        <v>25</v>
      </c>
      <c r="V1825" s="1" t="s">
        <v>25</v>
      </c>
      <c r="W1825" s="1" t="s">
        <v>25</v>
      </c>
      <c r="X1825" s="1" t="s">
        <v>25</v>
      </c>
      <c r="Y1825" s="1" t="s">
        <v>25</v>
      </c>
      <c r="Z1825" s="1" t="s">
        <v>25</v>
      </c>
      <c r="AA1825" s="1" t="s">
        <v>25</v>
      </c>
      <c r="AB1825" s="1" t="s">
        <v>25</v>
      </c>
      <c r="AC1825" s="1" t="s">
        <v>4392</v>
      </c>
      <c r="AD1825" s="2">
        <v>0</v>
      </c>
      <c r="AE1825" s="2">
        <v>100000</v>
      </c>
      <c r="AF1825" s="2">
        <v>2786256</v>
      </c>
      <c r="AG1825" s="2">
        <v>0</v>
      </c>
      <c r="AH1825" s="2">
        <v>0</v>
      </c>
      <c r="AI1825" s="2">
        <v>0</v>
      </c>
      <c r="AJ1825" s="2">
        <v>0</v>
      </c>
      <c r="AK1825" s="2">
        <v>0</v>
      </c>
      <c r="AL1825" s="25">
        <f>VLOOKUP(H1825,Tabla3[[#All],[Comuna]:[Codigo Comuna]],2,FALSE)</f>
        <v>16303</v>
      </c>
      <c r="AM1825" s="28">
        <f>VLOOKUP(AL1825,Poblacion!E$1:G$347,3,FALSE)</f>
        <v>12797</v>
      </c>
      <c r="AN1825" s="28">
        <f>VLOOKUP(AL1825,Tabla4[[#All],[Código Comuna]:[Población 2025 estimada]],3,FALSE)</f>
        <v>11512</v>
      </c>
      <c r="AO1825" s="26">
        <f>VLOOKUP(AL1825,Pobreza!B$1:E$346,4,FALSE)</f>
        <v>0.1916005022450043</v>
      </c>
    </row>
    <row r="1826" spans="1:41" ht="36" x14ac:dyDescent="0.25">
      <c r="A1826" s="5">
        <v>2224</v>
      </c>
      <c r="B1826" s="5" t="s">
        <v>2782</v>
      </c>
      <c r="C1826" s="5" t="s">
        <v>2782</v>
      </c>
      <c r="D1826" s="1" t="s">
        <v>2783</v>
      </c>
      <c r="E1826" s="1" t="s">
        <v>74</v>
      </c>
      <c r="F1826" s="1" t="str">
        <f t="shared" si="28"/>
        <v>ÑUBLE</v>
      </c>
      <c r="G1826" s="1" t="s">
        <v>360</v>
      </c>
      <c r="H1826" s="1" t="s">
        <v>1480</v>
      </c>
      <c r="I1826" s="5" t="s">
        <v>4912</v>
      </c>
      <c r="J1826" s="5">
        <v>349</v>
      </c>
      <c r="K1826" s="5" t="s">
        <v>20</v>
      </c>
      <c r="L1826" s="5" t="s">
        <v>21</v>
      </c>
      <c r="M1826" s="5">
        <v>56911</v>
      </c>
      <c r="N1826" s="5" t="s">
        <v>3279</v>
      </c>
      <c r="O1826" s="1" t="s">
        <v>3280</v>
      </c>
      <c r="P1826" s="1" t="s">
        <v>2806</v>
      </c>
      <c r="Q1826" s="1" t="s">
        <v>2793</v>
      </c>
      <c r="R1826" s="1" t="s">
        <v>26</v>
      </c>
      <c r="S1826" s="1" t="s">
        <v>42</v>
      </c>
      <c r="T1826" s="5">
        <v>182227</v>
      </c>
      <c r="U1826" s="1" t="s">
        <v>25</v>
      </c>
      <c r="V1826" s="1" t="s">
        <v>25</v>
      </c>
      <c r="W1826" s="1" t="s">
        <v>25</v>
      </c>
      <c r="X1826" s="1" t="s">
        <v>25</v>
      </c>
      <c r="Y1826" s="1" t="s">
        <v>25</v>
      </c>
      <c r="Z1826" s="1" t="s">
        <v>25</v>
      </c>
      <c r="AA1826" s="1" t="s">
        <v>25</v>
      </c>
      <c r="AB1826" s="1" t="s">
        <v>25</v>
      </c>
      <c r="AC1826" s="1" t="s">
        <v>4392</v>
      </c>
      <c r="AD1826" s="2">
        <v>0</v>
      </c>
      <c r="AE1826" s="2">
        <v>0</v>
      </c>
      <c r="AF1826" s="2">
        <v>2578</v>
      </c>
      <c r="AG1826" s="2">
        <v>250801</v>
      </c>
      <c r="AH1826" s="2">
        <v>0</v>
      </c>
      <c r="AI1826" s="2">
        <v>0</v>
      </c>
      <c r="AJ1826" s="2">
        <v>0</v>
      </c>
      <c r="AK1826" s="2">
        <v>0</v>
      </c>
      <c r="AL1826" s="25">
        <f>VLOOKUP(H1826,Tabla3[[#All],[Comuna]:[Codigo Comuna]],2,FALSE)</f>
        <v>16302</v>
      </c>
      <c r="AM1826" s="28">
        <f>VLOOKUP(AL1826,Poblacion!E$1:G$347,3,FALSE)</f>
        <v>29766</v>
      </c>
      <c r="AN1826" s="28">
        <f>VLOOKUP(AL1826,Tabla4[[#All],[Código Comuna]:[Población 2025 estimada]],3,FALSE)</f>
        <v>29222</v>
      </c>
      <c r="AO1826" s="26">
        <f>VLOOKUP(AL1826,Pobreza!B$1:E$346,4,FALSE)</f>
        <v>0.2449211644252362</v>
      </c>
    </row>
    <row r="1827" spans="1:41" ht="36" x14ac:dyDescent="0.25">
      <c r="A1827" s="5">
        <v>2225</v>
      </c>
      <c r="B1827" s="5" t="s">
        <v>2782</v>
      </c>
      <c r="C1827" s="5" t="s">
        <v>2782</v>
      </c>
      <c r="D1827" s="1" t="s">
        <v>2783</v>
      </c>
      <c r="E1827" s="1" t="s">
        <v>74</v>
      </c>
      <c r="F1827" s="1" t="str">
        <f t="shared" si="28"/>
        <v>ÑUBLE</v>
      </c>
      <c r="G1827" s="1" t="s">
        <v>360</v>
      </c>
      <c r="H1827" s="1" t="s">
        <v>1480</v>
      </c>
      <c r="I1827" s="5" t="s">
        <v>4912</v>
      </c>
      <c r="J1827" s="5">
        <v>349</v>
      </c>
      <c r="K1827" s="5" t="s">
        <v>20</v>
      </c>
      <c r="L1827" s="5" t="s">
        <v>30</v>
      </c>
      <c r="M1827" s="5">
        <v>56911</v>
      </c>
      <c r="N1827" s="5" t="s">
        <v>3279</v>
      </c>
      <c r="O1827" s="1" t="s">
        <v>3280</v>
      </c>
      <c r="P1827" s="1" t="s">
        <v>2806</v>
      </c>
      <c r="Q1827" s="1" t="s">
        <v>2793</v>
      </c>
      <c r="R1827" s="1" t="s">
        <v>26</v>
      </c>
      <c r="S1827" s="1" t="s">
        <v>31</v>
      </c>
      <c r="T1827" s="5">
        <v>177388</v>
      </c>
      <c r="U1827" s="1" t="s">
        <v>25</v>
      </c>
      <c r="V1827" s="1" t="s">
        <v>25</v>
      </c>
      <c r="W1827" s="1" t="s">
        <v>25</v>
      </c>
      <c r="X1827" s="1" t="s">
        <v>25</v>
      </c>
      <c r="Y1827" s="1" t="s">
        <v>25</v>
      </c>
      <c r="Z1827" s="1" t="s">
        <v>25</v>
      </c>
      <c r="AA1827" s="1" t="s">
        <v>25</v>
      </c>
      <c r="AB1827" s="1" t="s">
        <v>25</v>
      </c>
      <c r="AC1827" s="1" t="s">
        <v>4392</v>
      </c>
      <c r="AD1827" s="2">
        <v>0</v>
      </c>
      <c r="AE1827" s="2">
        <v>0</v>
      </c>
      <c r="AF1827" s="2">
        <v>7732</v>
      </c>
      <c r="AG1827" s="2">
        <v>1931758</v>
      </c>
      <c r="AH1827" s="2">
        <v>0</v>
      </c>
      <c r="AI1827" s="2">
        <v>0</v>
      </c>
      <c r="AJ1827" s="2">
        <v>0</v>
      </c>
      <c r="AK1827" s="2">
        <v>0</v>
      </c>
      <c r="AL1827" s="25">
        <f>VLOOKUP(H1827,Tabla3[[#All],[Comuna]:[Codigo Comuna]],2,FALSE)</f>
        <v>16302</v>
      </c>
      <c r="AM1827" s="28">
        <f>VLOOKUP(AL1827,Poblacion!E$1:G$347,3,FALSE)</f>
        <v>29766</v>
      </c>
      <c r="AN1827" s="28">
        <f>VLOOKUP(AL1827,Tabla4[[#All],[Código Comuna]:[Población 2025 estimada]],3,FALSE)</f>
        <v>29222</v>
      </c>
      <c r="AO1827" s="26">
        <f>VLOOKUP(AL1827,Pobreza!B$1:E$346,4,FALSE)</f>
        <v>0.2449211644252362</v>
      </c>
    </row>
    <row r="1828" spans="1:41" ht="36" x14ac:dyDescent="0.25">
      <c r="A1828" s="5">
        <v>2226</v>
      </c>
      <c r="B1828" s="5" t="s">
        <v>2782</v>
      </c>
      <c r="C1828" s="5" t="s">
        <v>2782</v>
      </c>
      <c r="D1828" s="1" t="s">
        <v>2783</v>
      </c>
      <c r="E1828" s="1" t="s">
        <v>74</v>
      </c>
      <c r="F1828" s="1" t="str">
        <f t="shared" si="28"/>
        <v>ÑUBLE</v>
      </c>
      <c r="G1828" s="1" t="s">
        <v>79</v>
      </c>
      <c r="H1828" s="1" t="s">
        <v>1468</v>
      </c>
      <c r="I1828" s="5" t="s">
        <v>4911</v>
      </c>
      <c r="J1828" s="5">
        <v>352</v>
      </c>
      <c r="K1828" s="5" t="s">
        <v>20</v>
      </c>
      <c r="L1828" s="5" t="s">
        <v>21</v>
      </c>
      <c r="M1828" s="5">
        <v>56913</v>
      </c>
      <c r="N1828" s="5" t="s">
        <v>3281</v>
      </c>
      <c r="O1828" s="1" t="s">
        <v>3282</v>
      </c>
      <c r="P1828" s="1" t="s">
        <v>2806</v>
      </c>
      <c r="Q1828" s="1" t="s">
        <v>2793</v>
      </c>
      <c r="R1828" s="1" t="s">
        <v>26</v>
      </c>
      <c r="S1828" s="1" t="s">
        <v>42</v>
      </c>
      <c r="T1828" s="5">
        <v>182228</v>
      </c>
      <c r="U1828" s="1" t="s">
        <v>25</v>
      </c>
      <c r="V1828" s="1" t="s">
        <v>25</v>
      </c>
      <c r="W1828" s="1" t="s">
        <v>25</v>
      </c>
      <c r="X1828" s="1" t="s">
        <v>25</v>
      </c>
      <c r="Y1828" s="1" t="s">
        <v>25</v>
      </c>
      <c r="Z1828" s="1" t="s">
        <v>25</v>
      </c>
      <c r="AA1828" s="1" t="s">
        <v>25</v>
      </c>
      <c r="AB1828" s="1" t="s">
        <v>25</v>
      </c>
      <c r="AC1828" s="1" t="s">
        <v>4392</v>
      </c>
      <c r="AD1828" s="2">
        <v>0</v>
      </c>
      <c r="AE1828" s="2">
        <v>10</v>
      </c>
      <c r="AF1828" s="2">
        <v>231871</v>
      </c>
      <c r="AG1828" s="2">
        <v>0</v>
      </c>
      <c r="AH1828" s="2">
        <v>0</v>
      </c>
      <c r="AI1828" s="2">
        <v>0</v>
      </c>
      <c r="AJ1828" s="2">
        <v>0</v>
      </c>
      <c r="AK1828" s="2">
        <v>0</v>
      </c>
      <c r="AL1828" s="25">
        <f>VLOOKUP(H1828,Tabla3[[#All],[Comuna]:[Codigo Comuna]],2,FALSE)</f>
        <v>16108</v>
      </c>
      <c r="AM1828" s="28">
        <f>VLOOKUP(AL1828,Poblacion!E$1:G$347,3,FALSE)</f>
        <v>17405</v>
      </c>
      <c r="AN1828" s="28">
        <f>VLOOKUP(AL1828,Tabla4[[#All],[Código Comuna]:[Población 2025 estimada]],3,FALSE)</f>
        <v>16584</v>
      </c>
      <c r="AO1828" s="26">
        <f>VLOOKUP(AL1828,Pobreza!B$1:E$346,4,FALSE)</f>
        <v>0.21635371420622179</v>
      </c>
    </row>
    <row r="1829" spans="1:41" ht="36" x14ac:dyDescent="0.25">
      <c r="A1829" s="5">
        <v>2227</v>
      </c>
      <c r="B1829" s="5" t="s">
        <v>2782</v>
      </c>
      <c r="C1829" s="5" t="s">
        <v>2782</v>
      </c>
      <c r="D1829" s="1" t="s">
        <v>2783</v>
      </c>
      <c r="E1829" s="1" t="s">
        <v>74</v>
      </c>
      <c r="F1829" s="1" t="str">
        <f t="shared" si="28"/>
        <v>ÑUBLE</v>
      </c>
      <c r="G1829" s="1" t="s">
        <v>79</v>
      </c>
      <c r="H1829" s="1" t="s">
        <v>1468</v>
      </c>
      <c r="I1829" s="5" t="s">
        <v>4911</v>
      </c>
      <c r="J1829" s="5">
        <v>352</v>
      </c>
      <c r="K1829" s="5" t="s">
        <v>20</v>
      </c>
      <c r="L1829" s="5" t="s">
        <v>30</v>
      </c>
      <c r="M1829" s="5">
        <v>56913</v>
      </c>
      <c r="N1829" s="5" t="s">
        <v>3281</v>
      </c>
      <c r="O1829" s="1" t="s">
        <v>3282</v>
      </c>
      <c r="P1829" s="1" t="s">
        <v>2806</v>
      </c>
      <c r="Q1829" s="1" t="s">
        <v>2793</v>
      </c>
      <c r="R1829" s="1" t="s">
        <v>26</v>
      </c>
      <c r="S1829" s="1" t="s">
        <v>31</v>
      </c>
      <c r="T1829" s="5">
        <v>177389</v>
      </c>
      <c r="U1829" s="1" t="s">
        <v>25</v>
      </c>
      <c r="V1829" s="1" t="s">
        <v>25</v>
      </c>
      <c r="W1829" s="1" t="s">
        <v>25</v>
      </c>
      <c r="X1829" s="1" t="s">
        <v>25</v>
      </c>
      <c r="Y1829" s="1" t="s">
        <v>25</v>
      </c>
      <c r="Z1829" s="1" t="s">
        <v>25</v>
      </c>
      <c r="AA1829" s="1" t="s">
        <v>25</v>
      </c>
      <c r="AB1829" s="1" t="s">
        <v>25</v>
      </c>
      <c r="AC1829" s="1" t="s">
        <v>4392</v>
      </c>
      <c r="AD1829" s="2">
        <v>0</v>
      </c>
      <c r="AE1829" s="2">
        <v>10</v>
      </c>
      <c r="AF1829" s="2">
        <v>1884085</v>
      </c>
      <c r="AG1829" s="2">
        <v>0</v>
      </c>
      <c r="AH1829" s="2">
        <v>0</v>
      </c>
      <c r="AI1829" s="2">
        <v>0</v>
      </c>
      <c r="AJ1829" s="2">
        <v>0</v>
      </c>
      <c r="AK1829" s="2">
        <v>0</v>
      </c>
      <c r="AL1829" s="25">
        <f>VLOOKUP(H1829,Tabla3[[#All],[Comuna]:[Codigo Comuna]],2,FALSE)</f>
        <v>16108</v>
      </c>
      <c r="AM1829" s="28">
        <f>VLOOKUP(AL1829,Poblacion!E$1:G$347,3,FALSE)</f>
        <v>17405</v>
      </c>
      <c r="AN1829" s="28">
        <f>VLOOKUP(AL1829,Tabla4[[#All],[Código Comuna]:[Población 2025 estimada]],3,FALSE)</f>
        <v>16584</v>
      </c>
      <c r="AO1829" s="26">
        <f>VLOOKUP(AL1829,Pobreza!B$1:E$346,4,FALSE)</f>
        <v>0.21635371420622179</v>
      </c>
    </row>
    <row r="1830" spans="1:41" ht="36" x14ac:dyDescent="0.25">
      <c r="A1830" s="5">
        <v>2228</v>
      </c>
      <c r="B1830" s="5" t="s">
        <v>2782</v>
      </c>
      <c r="C1830" s="5" t="s">
        <v>2782</v>
      </c>
      <c r="D1830" s="1" t="s">
        <v>2783</v>
      </c>
      <c r="E1830" s="1" t="s">
        <v>74</v>
      </c>
      <c r="F1830" s="1" t="str">
        <f t="shared" si="28"/>
        <v>ÑUBLE</v>
      </c>
      <c r="G1830" s="1" t="s">
        <v>79</v>
      </c>
      <c r="H1830" s="1" t="s">
        <v>1468</v>
      </c>
      <c r="I1830" s="5" t="s">
        <v>4912</v>
      </c>
      <c r="J1830" s="5">
        <v>350</v>
      </c>
      <c r="K1830" s="5" t="s">
        <v>20</v>
      </c>
      <c r="L1830" s="5" t="s">
        <v>21</v>
      </c>
      <c r="M1830" s="5">
        <v>56914</v>
      </c>
      <c r="N1830" s="5" t="s">
        <v>3283</v>
      </c>
      <c r="O1830" s="1" t="s">
        <v>3284</v>
      </c>
      <c r="P1830" s="1" t="s">
        <v>2806</v>
      </c>
      <c r="Q1830" s="1" t="s">
        <v>2793</v>
      </c>
      <c r="R1830" s="1" t="s">
        <v>26</v>
      </c>
      <c r="S1830" s="1" t="s">
        <v>42</v>
      </c>
      <c r="T1830" s="5">
        <v>182229</v>
      </c>
      <c r="U1830" s="1" t="s">
        <v>25</v>
      </c>
      <c r="V1830" s="1" t="s">
        <v>25</v>
      </c>
      <c r="W1830" s="1" t="s">
        <v>25</v>
      </c>
      <c r="X1830" s="1" t="s">
        <v>25</v>
      </c>
      <c r="Y1830" s="1" t="s">
        <v>25</v>
      </c>
      <c r="Z1830" s="1" t="s">
        <v>25</v>
      </c>
      <c r="AA1830" s="1" t="s">
        <v>25</v>
      </c>
      <c r="AB1830" s="1" t="s">
        <v>25</v>
      </c>
      <c r="AC1830" s="1" t="s">
        <v>4392</v>
      </c>
      <c r="AD1830" s="2">
        <v>0</v>
      </c>
      <c r="AE1830" s="2">
        <v>0</v>
      </c>
      <c r="AF1830" s="2">
        <v>2578</v>
      </c>
      <c r="AG1830" s="2">
        <v>241922</v>
      </c>
      <c r="AH1830" s="2">
        <v>0</v>
      </c>
      <c r="AI1830" s="2">
        <v>0</v>
      </c>
      <c r="AJ1830" s="2">
        <v>0</v>
      </c>
      <c r="AK1830" s="2">
        <v>0</v>
      </c>
      <c r="AL1830" s="25">
        <f>VLOOKUP(H1830,Tabla3[[#All],[Comuna]:[Codigo Comuna]],2,FALSE)</f>
        <v>16108</v>
      </c>
      <c r="AM1830" s="28">
        <f>VLOOKUP(AL1830,Poblacion!E$1:G$347,3,FALSE)</f>
        <v>17405</v>
      </c>
      <c r="AN1830" s="28">
        <f>VLOOKUP(AL1830,Tabla4[[#All],[Código Comuna]:[Población 2025 estimada]],3,FALSE)</f>
        <v>16584</v>
      </c>
      <c r="AO1830" s="26">
        <f>VLOOKUP(AL1830,Pobreza!B$1:E$346,4,FALSE)</f>
        <v>0.21635371420622179</v>
      </c>
    </row>
    <row r="1831" spans="1:41" ht="36" x14ac:dyDescent="0.25">
      <c r="A1831" s="5">
        <v>2229</v>
      </c>
      <c r="B1831" s="5" t="s">
        <v>2782</v>
      </c>
      <c r="C1831" s="5" t="s">
        <v>2782</v>
      </c>
      <c r="D1831" s="1" t="s">
        <v>2783</v>
      </c>
      <c r="E1831" s="1" t="s">
        <v>74</v>
      </c>
      <c r="F1831" s="1" t="str">
        <f t="shared" si="28"/>
        <v>ÑUBLE</v>
      </c>
      <c r="G1831" s="1" t="s">
        <v>79</v>
      </c>
      <c r="H1831" s="1" t="s">
        <v>1468</v>
      </c>
      <c r="I1831" s="5" t="s">
        <v>4912</v>
      </c>
      <c r="J1831" s="5">
        <v>350</v>
      </c>
      <c r="K1831" s="5" t="s">
        <v>20</v>
      </c>
      <c r="L1831" s="5" t="s">
        <v>30</v>
      </c>
      <c r="M1831" s="5">
        <v>56914</v>
      </c>
      <c r="N1831" s="5" t="s">
        <v>3283</v>
      </c>
      <c r="O1831" s="1" t="s">
        <v>3284</v>
      </c>
      <c r="P1831" s="1" t="s">
        <v>2806</v>
      </c>
      <c r="Q1831" s="1" t="s">
        <v>2793</v>
      </c>
      <c r="R1831" s="1" t="s">
        <v>26</v>
      </c>
      <c r="S1831" s="1" t="s">
        <v>31</v>
      </c>
      <c r="T1831" s="5">
        <v>177390</v>
      </c>
      <c r="U1831" s="1" t="s">
        <v>25</v>
      </c>
      <c r="V1831" s="1" t="s">
        <v>25</v>
      </c>
      <c r="W1831" s="1" t="s">
        <v>25</v>
      </c>
      <c r="X1831" s="1" t="s">
        <v>25</v>
      </c>
      <c r="Y1831" s="1" t="s">
        <v>25</v>
      </c>
      <c r="Z1831" s="1" t="s">
        <v>25</v>
      </c>
      <c r="AA1831" s="1" t="s">
        <v>25</v>
      </c>
      <c r="AB1831" s="1" t="s">
        <v>25</v>
      </c>
      <c r="AC1831" s="1" t="s">
        <v>4392</v>
      </c>
      <c r="AD1831" s="2">
        <v>0</v>
      </c>
      <c r="AE1831" s="2">
        <v>0</v>
      </c>
      <c r="AF1831" s="2">
        <v>7732</v>
      </c>
      <c r="AG1831" s="2">
        <v>990232</v>
      </c>
      <c r="AH1831" s="2">
        <v>0</v>
      </c>
      <c r="AI1831" s="2">
        <v>0</v>
      </c>
      <c r="AJ1831" s="2">
        <v>0</v>
      </c>
      <c r="AK1831" s="2">
        <v>0</v>
      </c>
      <c r="AL1831" s="25">
        <f>VLOOKUP(H1831,Tabla3[[#All],[Comuna]:[Codigo Comuna]],2,FALSE)</f>
        <v>16108</v>
      </c>
      <c r="AM1831" s="28">
        <f>VLOOKUP(AL1831,Poblacion!E$1:G$347,3,FALSE)</f>
        <v>17405</v>
      </c>
      <c r="AN1831" s="28">
        <f>VLOOKUP(AL1831,Tabla4[[#All],[Código Comuna]:[Población 2025 estimada]],3,FALSE)</f>
        <v>16584</v>
      </c>
      <c r="AO1831" s="26">
        <f>VLOOKUP(AL1831,Pobreza!B$1:E$346,4,FALSE)</f>
        <v>0.21635371420622179</v>
      </c>
    </row>
    <row r="1832" spans="1:41" ht="108" x14ac:dyDescent="0.25">
      <c r="A1832" s="5">
        <v>2230</v>
      </c>
      <c r="B1832" s="5" t="s">
        <v>2782</v>
      </c>
      <c r="C1832" s="5" t="s">
        <v>2782</v>
      </c>
      <c r="D1832" s="1" t="s">
        <v>2783</v>
      </c>
      <c r="E1832" s="1" t="s">
        <v>74</v>
      </c>
      <c r="F1832" s="1" t="str">
        <f t="shared" si="28"/>
        <v>ÑUBLE</v>
      </c>
      <c r="G1832" s="1" t="s">
        <v>79</v>
      </c>
      <c r="H1832" s="1" t="s">
        <v>80</v>
      </c>
      <c r="I1832" s="5" t="s">
        <v>4912</v>
      </c>
      <c r="J1832" s="5">
        <v>353</v>
      </c>
      <c r="K1832" s="5" t="s">
        <v>20</v>
      </c>
      <c r="L1832" s="5" t="s">
        <v>21</v>
      </c>
      <c r="M1832" s="5">
        <v>56915</v>
      </c>
      <c r="N1832" s="5" t="s">
        <v>3285</v>
      </c>
      <c r="O1832" s="1" t="s">
        <v>3286</v>
      </c>
      <c r="P1832" s="1" t="s">
        <v>2806</v>
      </c>
      <c r="Q1832" s="1" t="s">
        <v>2786</v>
      </c>
      <c r="R1832" s="1" t="s">
        <v>26</v>
      </c>
      <c r="S1832" s="1" t="s">
        <v>27</v>
      </c>
      <c r="T1832" s="5">
        <v>182349</v>
      </c>
      <c r="U1832" s="1" t="s">
        <v>25</v>
      </c>
      <c r="V1832" s="1" t="s">
        <v>25</v>
      </c>
      <c r="W1832" s="1" t="s">
        <v>25</v>
      </c>
      <c r="X1832" s="1" t="s">
        <v>25</v>
      </c>
      <c r="Y1832" s="1" t="s">
        <v>25</v>
      </c>
      <c r="Z1832" s="1" t="s">
        <v>25</v>
      </c>
      <c r="AA1832" s="1" t="s">
        <v>25</v>
      </c>
      <c r="AB1832" s="1" t="s">
        <v>25</v>
      </c>
      <c r="AC1832" s="1" t="s">
        <v>4392</v>
      </c>
      <c r="AD1832" s="2">
        <v>0</v>
      </c>
      <c r="AE1832" s="2">
        <v>0</v>
      </c>
      <c r="AF1832" s="2">
        <v>15465</v>
      </c>
      <c r="AG1832" s="2">
        <v>94992</v>
      </c>
      <c r="AH1832" s="2">
        <v>0</v>
      </c>
      <c r="AI1832" s="2">
        <v>0</v>
      </c>
      <c r="AJ1832" s="2">
        <v>0</v>
      </c>
      <c r="AK1832" s="2">
        <v>0</v>
      </c>
      <c r="AL1832" s="25">
        <f>VLOOKUP(H1832,Tabla3[[#All],[Comuna]:[Codigo Comuna]],2,FALSE)</f>
        <v>16101</v>
      </c>
      <c r="AM1832" s="28">
        <f>VLOOKUP(AL1832,Poblacion!E$1:G$347,3,FALSE)</f>
        <v>190382</v>
      </c>
      <c r="AN1832" s="28">
        <f>VLOOKUP(AL1832,Tabla4[[#All],[Código Comuna]:[Población 2025 estimada]],3,FALSE)</f>
        <v>205318</v>
      </c>
      <c r="AO1832" s="26">
        <f>VLOOKUP(AL1832,Pobreza!B$1:E$346,4,FALSE)</f>
        <v>0.12696309859389479</v>
      </c>
    </row>
    <row r="1833" spans="1:41" ht="108" x14ac:dyDescent="0.25">
      <c r="A1833" s="5">
        <v>2231</v>
      </c>
      <c r="B1833" s="5" t="s">
        <v>2782</v>
      </c>
      <c r="C1833" s="5" t="s">
        <v>2782</v>
      </c>
      <c r="D1833" s="1" t="s">
        <v>2783</v>
      </c>
      <c r="E1833" s="1" t="s">
        <v>74</v>
      </c>
      <c r="F1833" s="1" t="str">
        <f t="shared" si="28"/>
        <v>ÑUBLE</v>
      </c>
      <c r="G1833" s="1" t="s">
        <v>79</v>
      </c>
      <c r="H1833" s="1" t="s">
        <v>80</v>
      </c>
      <c r="I1833" s="5" t="s">
        <v>4912</v>
      </c>
      <c r="J1833" s="5">
        <v>353</v>
      </c>
      <c r="K1833" s="5" t="s">
        <v>20</v>
      </c>
      <c r="L1833" s="5" t="s">
        <v>30</v>
      </c>
      <c r="M1833" s="5">
        <v>56915</v>
      </c>
      <c r="N1833" s="5" t="s">
        <v>3285</v>
      </c>
      <c r="O1833" s="1" t="s">
        <v>3286</v>
      </c>
      <c r="P1833" s="1" t="s">
        <v>2806</v>
      </c>
      <c r="Q1833" s="1" t="s">
        <v>2786</v>
      </c>
      <c r="R1833" s="1" t="s">
        <v>26</v>
      </c>
      <c r="S1833" s="1" t="s">
        <v>31</v>
      </c>
      <c r="T1833" s="5">
        <v>177391</v>
      </c>
      <c r="U1833" s="1" t="s">
        <v>25</v>
      </c>
      <c r="V1833" s="1" t="s">
        <v>25</v>
      </c>
      <c r="W1833" s="1" t="s">
        <v>25</v>
      </c>
      <c r="X1833" s="1" t="s">
        <v>25</v>
      </c>
      <c r="Y1833" s="1" t="s">
        <v>25</v>
      </c>
      <c r="Z1833" s="1" t="s">
        <v>25</v>
      </c>
      <c r="AA1833" s="1" t="s">
        <v>25</v>
      </c>
      <c r="AB1833" s="1" t="s">
        <v>25</v>
      </c>
      <c r="AC1833" s="1" t="s">
        <v>4392</v>
      </c>
      <c r="AD1833" s="2">
        <v>0</v>
      </c>
      <c r="AE1833" s="2">
        <v>0</v>
      </c>
      <c r="AF1833" s="2">
        <v>20620</v>
      </c>
      <c r="AG1833" s="2">
        <v>922482</v>
      </c>
      <c r="AH1833" s="2">
        <v>0</v>
      </c>
      <c r="AI1833" s="2">
        <v>0</v>
      </c>
      <c r="AJ1833" s="2">
        <v>0</v>
      </c>
      <c r="AK1833" s="2">
        <v>0</v>
      </c>
      <c r="AL1833" s="25">
        <f>VLOOKUP(H1833,Tabla3[[#All],[Comuna]:[Codigo Comuna]],2,FALSE)</f>
        <v>16101</v>
      </c>
      <c r="AM1833" s="28">
        <f>VLOOKUP(AL1833,Poblacion!E$1:G$347,3,FALSE)</f>
        <v>190382</v>
      </c>
      <c r="AN1833" s="28">
        <f>VLOOKUP(AL1833,Tabla4[[#All],[Código Comuna]:[Población 2025 estimada]],3,FALSE)</f>
        <v>205318</v>
      </c>
      <c r="AO1833" s="26">
        <f>VLOOKUP(AL1833,Pobreza!B$1:E$346,4,FALSE)</f>
        <v>0.12696309859389479</v>
      </c>
    </row>
    <row r="1834" spans="1:41" ht="24" x14ac:dyDescent="0.25">
      <c r="A1834" s="6"/>
      <c r="B1834" s="5" t="s">
        <v>2782</v>
      </c>
      <c r="C1834" s="5" t="s">
        <v>2782</v>
      </c>
      <c r="D1834" s="1" t="s">
        <v>2783</v>
      </c>
      <c r="E1834" s="1" t="s">
        <v>74</v>
      </c>
      <c r="F1834" s="1" t="str">
        <f t="shared" si="28"/>
        <v>ÑUBLE</v>
      </c>
      <c r="G1834" s="1" t="s">
        <v>1412</v>
      </c>
      <c r="H1834" s="1" t="s">
        <v>2493</v>
      </c>
      <c r="I1834" s="5" t="s">
        <v>4911</v>
      </c>
      <c r="J1834" s="6"/>
      <c r="K1834" s="5" t="s">
        <v>20</v>
      </c>
      <c r="L1834" s="5" t="s">
        <v>21</v>
      </c>
      <c r="M1834" s="5">
        <v>56916</v>
      </c>
      <c r="N1834" s="5" t="s">
        <v>3287</v>
      </c>
      <c r="O1834" s="1" t="s">
        <v>3288</v>
      </c>
      <c r="P1834" s="1" t="s">
        <v>2806</v>
      </c>
      <c r="Q1834" s="1" t="s">
        <v>25</v>
      </c>
      <c r="R1834" s="1" t="s">
        <v>26</v>
      </c>
      <c r="S1834" s="1" t="s">
        <v>42</v>
      </c>
      <c r="T1834" s="5">
        <v>182230</v>
      </c>
      <c r="U1834" s="1" t="s">
        <v>25</v>
      </c>
      <c r="V1834" s="1" t="s">
        <v>25</v>
      </c>
      <c r="W1834" s="1" t="s">
        <v>25</v>
      </c>
      <c r="X1834" s="1" t="s">
        <v>25</v>
      </c>
      <c r="Y1834" s="1" t="s">
        <v>25</v>
      </c>
      <c r="Z1834" s="1" t="s">
        <v>25</v>
      </c>
      <c r="AA1834" s="1" t="s">
        <v>25</v>
      </c>
      <c r="AB1834" s="1" t="s">
        <v>25</v>
      </c>
      <c r="AC1834" s="1" t="s">
        <v>4392</v>
      </c>
      <c r="AD1834" s="2">
        <v>0</v>
      </c>
      <c r="AE1834" s="2">
        <v>10</v>
      </c>
      <c r="AF1834" s="2">
        <v>231872</v>
      </c>
      <c r="AG1834" s="2">
        <v>0</v>
      </c>
      <c r="AH1834" s="2">
        <v>0</v>
      </c>
      <c r="AI1834" s="2">
        <v>0</v>
      </c>
      <c r="AJ1834" s="2">
        <v>0</v>
      </c>
      <c r="AK1834" s="2">
        <v>0</v>
      </c>
      <c r="AL1834" s="25">
        <f>VLOOKUP(H1834,Tabla3[[#All],[Comuna]:[Codigo Comuna]],2,FALSE)</f>
        <v>16203</v>
      </c>
      <c r="AM1834" s="28">
        <f>VLOOKUP(AL1834,Poblacion!E$1:G$347,3,FALSE)</f>
        <v>15895</v>
      </c>
      <c r="AN1834" s="28">
        <f>VLOOKUP(AL1834,Tabla4[[#All],[Código Comuna]:[Población 2025 estimada]],3,FALSE)</f>
        <v>16906</v>
      </c>
      <c r="AO1834" s="26">
        <f>VLOOKUP(AL1834,Pobreza!B$1:E$346,4,FALSE)</f>
        <v>0.18426827091375589</v>
      </c>
    </row>
    <row r="1835" spans="1:41" ht="24" x14ac:dyDescent="0.25">
      <c r="A1835" s="6"/>
      <c r="B1835" s="5" t="s">
        <v>2782</v>
      </c>
      <c r="C1835" s="5" t="s">
        <v>2782</v>
      </c>
      <c r="D1835" s="1" t="s">
        <v>2783</v>
      </c>
      <c r="E1835" s="1" t="s">
        <v>74</v>
      </c>
      <c r="F1835" s="1" t="str">
        <f t="shared" si="28"/>
        <v>ÑUBLE</v>
      </c>
      <c r="G1835" s="1" t="s">
        <v>1412</v>
      </c>
      <c r="H1835" s="1" t="s">
        <v>2493</v>
      </c>
      <c r="I1835" s="5" t="s">
        <v>4911</v>
      </c>
      <c r="J1835" s="6"/>
      <c r="K1835" s="5" t="s">
        <v>20</v>
      </c>
      <c r="L1835" s="5" t="s">
        <v>30</v>
      </c>
      <c r="M1835" s="5">
        <v>56916</v>
      </c>
      <c r="N1835" s="5" t="s">
        <v>3287</v>
      </c>
      <c r="O1835" s="1" t="s">
        <v>3288</v>
      </c>
      <c r="P1835" s="1" t="s">
        <v>2806</v>
      </c>
      <c r="Q1835" s="1" t="s">
        <v>25</v>
      </c>
      <c r="R1835" s="1" t="s">
        <v>26</v>
      </c>
      <c r="S1835" s="1" t="s">
        <v>31</v>
      </c>
      <c r="T1835" s="5">
        <v>177392</v>
      </c>
      <c r="U1835" s="1" t="s">
        <v>25</v>
      </c>
      <c r="V1835" s="1" t="s">
        <v>25</v>
      </c>
      <c r="W1835" s="1" t="s">
        <v>25</v>
      </c>
      <c r="X1835" s="1" t="s">
        <v>25</v>
      </c>
      <c r="Y1835" s="1" t="s">
        <v>25</v>
      </c>
      <c r="Z1835" s="1" t="s">
        <v>25</v>
      </c>
      <c r="AA1835" s="1" t="s">
        <v>25</v>
      </c>
      <c r="AB1835" s="1" t="s">
        <v>25</v>
      </c>
      <c r="AC1835" s="1" t="s">
        <v>4392</v>
      </c>
      <c r="AD1835" s="2">
        <v>0</v>
      </c>
      <c r="AE1835" s="2">
        <v>10</v>
      </c>
      <c r="AF1835" s="2">
        <v>2945585</v>
      </c>
      <c r="AG1835" s="2">
        <v>0</v>
      </c>
      <c r="AH1835" s="2">
        <v>0</v>
      </c>
      <c r="AI1835" s="2">
        <v>0</v>
      </c>
      <c r="AJ1835" s="2">
        <v>0</v>
      </c>
      <c r="AK1835" s="2">
        <v>0</v>
      </c>
      <c r="AL1835" s="25">
        <f>VLOOKUP(H1835,Tabla3[[#All],[Comuna]:[Codigo Comuna]],2,FALSE)</f>
        <v>16203</v>
      </c>
      <c r="AM1835" s="28">
        <f>VLOOKUP(AL1835,Poblacion!E$1:G$347,3,FALSE)</f>
        <v>15895</v>
      </c>
      <c r="AN1835" s="28">
        <f>VLOOKUP(AL1835,Tabla4[[#All],[Código Comuna]:[Población 2025 estimada]],3,FALSE)</f>
        <v>16906</v>
      </c>
      <c r="AO1835" s="26">
        <f>VLOOKUP(AL1835,Pobreza!B$1:E$346,4,FALSE)</f>
        <v>0.18426827091375589</v>
      </c>
    </row>
    <row r="1836" spans="1:41" ht="24" x14ac:dyDescent="0.25">
      <c r="A1836" s="6"/>
      <c r="B1836" s="5" t="s">
        <v>2782</v>
      </c>
      <c r="C1836" s="5" t="s">
        <v>2782</v>
      </c>
      <c r="D1836" s="1" t="s">
        <v>2783</v>
      </c>
      <c r="E1836" s="1" t="s">
        <v>74</v>
      </c>
      <c r="F1836" s="1" t="str">
        <f t="shared" si="28"/>
        <v>ÑUBLE</v>
      </c>
      <c r="G1836" s="1" t="s">
        <v>1412</v>
      </c>
      <c r="H1836" s="1" t="s">
        <v>2493</v>
      </c>
      <c r="I1836" s="5" t="s">
        <v>4911</v>
      </c>
      <c r="J1836" s="6"/>
      <c r="K1836" s="5" t="s">
        <v>20</v>
      </c>
      <c r="L1836" s="5" t="s">
        <v>32</v>
      </c>
      <c r="M1836" s="5">
        <v>56916</v>
      </c>
      <c r="N1836" s="5" t="s">
        <v>3287</v>
      </c>
      <c r="O1836" s="1" t="s">
        <v>3288</v>
      </c>
      <c r="P1836" s="1" t="s">
        <v>2806</v>
      </c>
      <c r="Q1836" s="1" t="s">
        <v>25</v>
      </c>
      <c r="R1836" s="1" t="s">
        <v>26</v>
      </c>
      <c r="S1836" s="1" t="s">
        <v>33</v>
      </c>
      <c r="T1836" s="5">
        <v>183262</v>
      </c>
      <c r="U1836" s="1" t="s">
        <v>25</v>
      </c>
      <c r="V1836" s="1" t="s">
        <v>25</v>
      </c>
      <c r="W1836" s="1" t="s">
        <v>25</v>
      </c>
      <c r="X1836" s="1" t="s">
        <v>25</v>
      </c>
      <c r="Y1836" s="1" t="s">
        <v>25</v>
      </c>
      <c r="Z1836" s="1" t="s">
        <v>25</v>
      </c>
      <c r="AA1836" s="1" t="s">
        <v>25</v>
      </c>
      <c r="AB1836" s="1" t="s">
        <v>25</v>
      </c>
      <c r="AC1836" s="1" t="s">
        <v>4392</v>
      </c>
      <c r="AD1836" s="2">
        <v>0</v>
      </c>
      <c r="AE1836" s="2">
        <v>700</v>
      </c>
      <c r="AF1836" s="2">
        <v>309</v>
      </c>
      <c r="AG1836" s="2">
        <v>0</v>
      </c>
      <c r="AH1836" s="2">
        <v>0</v>
      </c>
      <c r="AI1836" s="2">
        <v>0</v>
      </c>
      <c r="AJ1836" s="2">
        <v>0</v>
      </c>
      <c r="AK1836" s="2">
        <v>0</v>
      </c>
      <c r="AL1836" s="25">
        <f>VLOOKUP(H1836,Tabla3[[#All],[Comuna]:[Codigo Comuna]],2,FALSE)</f>
        <v>16203</v>
      </c>
      <c r="AM1836" s="28">
        <f>VLOOKUP(AL1836,Poblacion!E$1:G$347,3,FALSE)</f>
        <v>15895</v>
      </c>
      <c r="AN1836" s="28">
        <f>VLOOKUP(AL1836,Tabla4[[#All],[Código Comuna]:[Población 2025 estimada]],3,FALSE)</f>
        <v>16906</v>
      </c>
      <c r="AO1836" s="26">
        <f>VLOOKUP(AL1836,Pobreza!B$1:E$346,4,FALSE)</f>
        <v>0.18426827091375589</v>
      </c>
    </row>
    <row r="1837" spans="1:41" ht="108" x14ac:dyDescent="0.25">
      <c r="A1837" s="5">
        <v>2232</v>
      </c>
      <c r="B1837" s="5" t="s">
        <v>2782</v>
      </c>
      <c r="C1837" s="5" t="s">
        <v>2782</v>
      </c>
      <c r="D1837" s="1" t="s">
        <v>2783</v>
      </c>
      <c r="E1837" s="1" t="s">
        <v>74</v>
      </c>
      <c r="F1837" s="1" t="str">
        <f t="shared" si="28"/>
        <v>ÑUBLE</v>
      </c>
      <c r="G1837" s="1" t="s">
        <v>360</v>
      </c>
      <c r="H1837" s="1" t="s">
        <v>3291</v>
      </c>
      <c r="I1837" s="5" t="s">
        <v>4912</v>
      </c>
      <c r="J1837" s="5">
        <v>346</v>
      </c>
      <c r="K1837" s="5" t="s">
        <v>20</v>
      </c>
      <c r="L1837" s="5" t="s">
        <v>21</v>
      </c>
      <c r="M1837" s="5">
        <v>56917</v>
      </c>
      <c r="N1837" s="5" t="s">
        <v>3289</v>
      </c>
      <c r="O1837" s="1" t="s">
        <v>3290</v>
      </c>
      <c r="P1837" s="1" t="s">
        <v>2806</v>
      </c>
      <c r="Q1837" s="1" t="s">
        <v>2786</v>
      </c>
      <c r="R1837" s="1" t="s">
        <v>26</v>
      </c>
      <c r="S1837" s="1" t="s">
        <v>42</v>
      </c>
      <c r="T1837" s="5">
        <v>182231</v>
      </c>
      <c r="U1837" s="1" t="s">
        <v>25</v>
      </c>
      <c r="V1837" s="1" t="s">
        <v>25</v>
      </c>
      <c r="W1837" s="1" t="s">
        <v>25</v>
      </c>
      <c r="X1837" s="1" t="s">
        <v>25</v>
      </c>
      <c r="Y1837" s="1" t="s">
        <v>25</v>
      </c>
      <c r="Z1837" s="1" t="s">
        <v>25</v>
      </c>
      <c r="AA1837" s="1" t="s">
        <v>25</v>
      </c>
      <c r="AB1837" s="1" t="s">
        <v>25</v>
      </c>
      <c r="AC1837" s="1" t="s">
        <v>4392</v>
      </c>
      <c r="AD1837" s="2">
        <v>0</v>
      </c>
      <c r="AE1837" s="2">
        <v>0</v>
      </c>
      <c r="AF1837" s="2">
        <v>15465</v>
      </c>
      <c r="AG1837" s="2">
        <v>318707</v>
      </c>
      <c r="AH1837" s="2">
        <v>0</v>
      </c>
      <c r="AI1837" s="2">
        <v>0</v>
      </c>
      <c r="AJ1837" s="2">
        <v>0</v>
      </c>
      <c r="AK1837" s="2">
        <v>0</v>
      </c>
      <c r="AL1837" s="25">
        <f>VLOOKUP(H1837,Tabla3[[#All],[Comuna]:[Codigo Comuna]],2,FALSE)</f>
        <v>16304</v>
      </c>
      <c r="AM1837" s="28">
        <f>VLOOKUP(AL1837,Poblacion!E$1:G$347,3,FALSE)</f>
        <v>5245</v>
      </c>
      <c r="AN1837" s="28">
        <f>VLOOKUP(AL1837,Tabla4[[#All],[Código Comuna]:[Población 2025 estimada]],3,FALSE)</f>
        <v>4823</v>
      </c>
      <c r="AO1837" s="26">
        <f>VLOOKUP(AL1837,Pobreza!B$1:E$346,4,FALSE)</f>
        <v>0.1503396003108059</v>
      </c>
    </row>
    <row r="1838" spans="1:41" ht="108" x14ac:dyDescent="0.25">
      <c r="A1838" s="5">
        <v>2233</v>
      </c>
      <c r="B1838" s="5" t="s">
        <v>2782</v>
      </c>
      <c r="C1838" s="5" t="s">
        <v>2782</v>
      </c>
      <c r="D1838" s="1" t="s">
        <v>2783</v>
      </c>
      <c r="E1838" s="1" t="s">
        <v>74</v>
      </c>
      <c r="F1838" s="1" t="str">
        <f t="shared" si="28"/>
        <v>ÑUBLE</v>
      </c>
      <c r="G1838" s="1" t="s">
        <v>360</v>
      </c>
      <c r="H1838" s="1" t="s">
        <v>3291</v>
      </c>
      <c r="I1838" s="5" t="s">
        <v>4912</v>
      </c>
      <c r="J1838" s="5">
        <v>346</v>
      </c>
      <c r="K1838" s="5" t="s">
        <v>20</v>
      </c>
      <c r="L1838" s="5" t="s">
        <v>30</v>
      </c>
      <c r="M1838" s="5">
        <v>56917</v>
      </c>
      <c r="N1838" s="5" t="s">
        <v>3289</v>
      </c>
      <c r="O1838" s="1" t="s">
        <v>3290</v>
      </c>
      <c r="P1838" s="1" t="s">
        <v>2806</v>
      </c>
      <c r="Q1838" s="1" t="s">
        <v>2786</v>
      </c>
      <c r="R1838" s="1" t="s">
        <v>26</v>
      </c>
      <c r="S1838" s="1" t="s">
        <v>31</v>
      </c>
      <c r="T1838" s="5">
        <v>177393</v>
      </c>
      <c r="U1838" s="1" t="s">
        <v>25</v>
      </c>
      <c r="V1838" s="1" t="s">
        <v>25</v>
      </c>
      <c r="W1838" s="1" t="s">
        <v>25</v>
      </c>
      <c r="X1838" s="1" t="s">
        <v>25</v>
      </c>
      <c r="Y1838" s="1" t="s">
        <v>25</v>
      </c>
      <c r="Z1838" s="1" t="s">
        <v>25</v>
      </c>
      <c r="AA1838" s="1" t="s">
        <v>25</v>
      </c>
      <c r="AB1838" s="1" t="s">
        <v>25</v>
      </c>
      <c r="AC1838" s="1" t="s">
        <v>4392</v>
      </c>
      <c r="AD1838" s="2">
        <v>0</v>
      </c>
      <c r="AE1838" s="2">
        <v>0</v>
      </c>
      <c r="AF1838" s="2">
        <v>20620</v>
      </c>
      <c r="AG1838" s="2">
        <v>1031000</v>
      </c>
      <c r="AH1838" s="2">
        <v>2740050</v>
      </c>
      <c r="AI1838" s="2">
        <v>0</v>
      </c>
      <c r="AJ1838" s="2">
        <v>0</v>
      </c>
      <c r="AK1838" s="2">
        <v>0</v>
      </c>
      <c r="AL1838" s="25">
        <f>VLOOKUP(H1838,Tabla3[[#All],[Comuna]:[Codigo Comuna]],2,FALSE)</f>
        <v>16304</v>
      </c>
      <c r="AM1838" s="28">
        <f>VLOOKUP(AL1838,Poblacion!E$1:G$347,3,FALSE)</f>
        <v>5245</v>
      </c>
      <c r="AN1838" s="28">
        <f>VLOOKUP(AL1838,Tabla4[[#All],[Código Comuna]:[Población 2025 estimada]],3,FALSE)</f>
        <v>4823</v>
      </c>
      <c r="AO1838" s="26">
        <f>VLOOKUP(AL1838,Pobreza!B$1:E$346,4,FALSE)</f>
        <v>0.1503396003108059</v>
      </c>
    </row>
    <row r="1839" spans="1:41" ht="108" x14ac:dyDescent="0.25">
      <c r="A1839" s="5">
        <v>2234</v>
      </c>
      <c r="B1839" s="5" t="s">
        <v>2782</v>
      </c>
      <c r="C1839" s="5" t="s">
        <v>2782</v>
      </c>
      <c r="D1839" s="1" t="s">
        <v>2783</v>
      </c>
      <c r="E1839" s="1" t="s">
        <v>74</v>
      </c>
      <c r="F1839" s="1" t="str">
        <f t="shared" si="28"/>
        <v>ÑUBLE</v>
      </c>
      <c r="G1839" s="1" t="s">
        <v>360</v>
      </c>
      <c r="H1839" s="1" t="s">
        <v>3278</v>
      </c>
      <c r="I1839" s="5" t="s">
        <v>4912</v>
      </c>
      <c r="J1839" s="5">
        <v>351</v>
      </c>
      <c r="K1839" s="5" t="s">
        <v>20</v>
      </c>
      <c r="L1839" s="5" t="s">
        <v>30</v>
      </c>
      <c r="M1839" s="5">
        <v>56919</v>
      </c>
      <c r="N1839" s="5" t="s">
        <v>3292</v>
      </c>
      <c r="O1839" s="1" t="s">
        <v>3293</v>
      </c>
      <c r="P1839" s="1" t="s">
        <v>2806</v>
      </c>
      <c r="Q1839" s="1" t="s">
        <v>2786</v>
      </c>
      <c r="R1839" s="1" t="s">
        <v>26</v>
      </c>
      <c r="S1839" s="1" t="s">
        <v>31</v>
      </c>
      <c r="T1839" s="5">
        <v>177395</v>
      </c>
      <c r="U1839" s="1" t="s">
        <v>25</v>
      </c>
      <c r="V1839" s="1" t="s">
        <v>25</v>
      </c>
      <c r="W1839" s="1" t="s">
        <v>25</v>
      </c>
      <c r="X1839" s="1" t="s">
        <v>25</v>
      </c>
      <c r="Y1839" s="1" t="s">
        <v>25</v>
      </c>
      <c r="Z1839" s="1" t="s">
        <v>25</v>
      </c>
      <c r="AA1839" s="1" t="s">
        <v>25</v>
      </c>
      <c r="AB1839" s="1" t="s">
        <v>25</v>
      </c>
      <c r="AC1839" s="1" t="s">
        <v>4392</v>
      </c>
      <c r="AD1839" s="2">
        <v>0</v>
      </c>
      <c r="AE1839" s="2">
        <v>0</v>
      </c>
      <c r="AF1839" s="2">
        <v>36085</v>
      </c>
      <c r="AG1839" s="2">
        <v>2062000</v>
      </c>
      <c r="AH1839" s="2">
        <v>4573987</v>
      </c>
      <c r="AI1839" s="2">
        <v>0</v>
      </c>
      <c r="AJ1839" s="2">
        <v>0</v>
      </c>
      <c r="AK1839" s="2">
        <v>0</v>
      </c>
      <c r="AL1839" s="25">
        <f>VLOOKUP(H1839,Tabla3[[#All],[Comuna]:[Codigo Comuna]],2,FALSE)</f>
        <v>16303</v>
      </c>
      <c r="AM1839" s="28">
        <f>VLOOKUP(AL1839,Poblacion!E$1:G$347,3,FALSE)</f>
        <v>12797</v>
      </c>
      <c r="AN1839" s="28">
        <f>VLOOKUP(AL1839,Tabla4[[#All],[Código Comuna]:[Población 2025 estimada]],3,FALSE)</f>
        <v>11512</v>
      </c>
      <c r="AO1839" s="26">
        <f>VLOOKUP(AL1839,Pobreza!B$1:E$346,4,FALSE)</f>
        <v>0.1916005022450043</v>
      </c>
    </row>
    <row r="1840" spans="1:41" ht="24" x14ac:dyDescent="0.25">
      <c r="A1840" s="6"/>
      <c r="B1840" s="5" t="s">
        <v>2782</v>
      </c>
      <c r="C1840" s="5" t="s">
        <v>2782</v>
      </c>
      <c r="D1840" s="1" t="s">
        <v>2783</v>
      </c>
      <c r="E1840" s="1" t="s">
        <v>74</v>
      </c>
      <c r="F1840" s="1" t="str">
        <f t="shared" si="28"/>
        <v>ÑUBLE</v>
      </c>
      <c r="G1840" s="1" t="s">
        <v>79</v>
      </c>
      <c r="H1840" s="1" t="s">
        <v>3296</v>
      </c>
      <c r="I1840" s="5" t="s">
        <v>4911</v>
      </c>
      <c r="J1840" s="6"/>
      <c r="K1840" s="5" t="s">
        <v>20</v>
      </c>
      <c r="L1840" s="5" t="s">
        <v>30</v>
      </c>
      <c r="M1840" s="5">
        <v>57263</v>
      </c>
      <c r="N1840" s="5" t="s">
        <v>3294</v>
      </c>
      <c r="O1840" s="1" t="s">
        <v>3295</v>
      </c>
      <c r="P1840" s="1" t="s">
        <v>2809</v>
      </c>
      <c r="Q1840" s="1" t="s">
        <v>25</v>
      </c>
      <c r="R1840" s="1" t="s">
        <v>26</v>
      </c>
      <c r="S1840" s="1" t="s">
        <v>31</v>
      </c>
      <c r="T1840" s="5">
        <v>178174</v>
      </c>
      <c r="U1840" s="1" t="s">
        <v>25</v>
      </c>
      <c r="V1840" s="1" t="s">
        <v>25</v>
      </c>
      <c r="W1840" s="1" t="s">
        <v>25</v>
      </c>
      <c r="X1840" s="1" t="s">
        <v>25</v>
      </c>
      <c r="Y1840" s="1" t="s">
        <v>25</v>
      </c>
      <c r="Z1840" s="1" t="s">
        <v>25</v>
      </c>
      <c r="AA1840" s="1" t="s">
        <v>25</v>
      </c>
      <c r="AB1840" s="1" t="s">
        <v>25</v>
      </c>
      <c r="AC1840" s="1" t="s">
        <v>4392</v>
      </c>
      <c r="AD1840" s="2">
        <v>0</v>
      </c>
      <c r="AE1840" s="2">
        <v>9.9990000000000006</v>
      </c>
      <c r="AF1840" s="2">
        <v>205222</v>
      </c>
      <c r="AG1840" s="2">
        <v>0</v>
      </c>
      <c r="AH1840" s="2">
        <v>0</v>
      </c>
      <c r="AI1840" s="2">
        <v>0</v>
      </c>
      <c r="AJ1840" s="2">
        <v>0</v>
      </c>
      <c r="AK1840" s="2">
        <v>0</v>
      </c>
      <c r="AL1840" s="25">
        <f>VLOOKUP(H1840,Tabla3[[#All],[Comuna]:[Codigo Comuna]],2,FALSE)</f>
        <v>16103</v>
      </c>
      <c r="AM1840" s="28">
        <f>VLOOKUP(AL1840,Poblacion!E$1:G$347,3,FALSE)</f>
        <v>32688</v>
      </c>
      <c r="AN1840" s="28">
        <f>VLOOKUP(AL1840,Tabla4[[#All],[Código Comuna]:[Población 2025 estimada]],3,FALSE)</f>
        <v>35965</v>
      </c>
      <c r="AO1840" s="26">
        <f>VLOOKUP(AL1840,Pobreza!B$1:E$346,4,FALSE)</f>
        <v>0.15221768256619109</v>
      </c>
    </row>
    <row r="1841" spans="1:41" ht="24" x14ac:dyDescent="0.25">
      <c r="A1841" s="6"/>
      <c r="B1841" s="5" t="s">
        <v>2782</v>
      </c>
      <c r="C1841" s="5" t="s">
        <v>2782</v>
      </c>
      <c r="D1841" s="1" t="s">
        <v>2783</v>
      </c>
      <c r="E1841" s="1" t="s">
        <v>74</v>
      </c>
      <c r="F1841" s="1" t="str">
        <f t="shared" si="28"/>
        <v>ÑUBLE</v>
      </c>
      <c r="G1841" s="1" t="s">
        <v>360</v>
      </c>
      <c r="H1841" s="1" t="s">
        <v>3291</v>
      </c>
      <c r="I1841" s="5" t="s">
        <v>4911</v>
      </c>
      <c r="J1841" s="6"/>
      <c r="K1841" s="5" t="s">
        <v>20</v>
      </c>
      <c r="L1841" s="5" t="s">
        <v>30</v>
      </c>
      <c r="M1841" s="5">
        <v>57269</v>
      </c>
      <c r="N1841" s="5" t="s">
        <v>3297</v>
      </c>
      <c r="O1841" s="1" t="s">
        <v>3298</v>
      </c>
      <c r="P1841" s="1" t="s">
        <v>2809</v>
      </c>
      <c r="Q1841" s="1" t="s">
        <v>25</v>
      </c>
      <c r="R1841" s="1" t="s">
        <v>26</v>
      </c>
      <c r="S1841" s="1" t="s">
        <v>31</v>
      </c>
      <c r="T1841" s="5">
        <v>178195</v>
      </c>
      <c r="U1841" s="1" t="s">
        <v>25</v>
      </c>
      <c r="V1841" s="1" t="s">
        <v>25</v>
      </c>
      <c r="W1841" s="1" t="s">
        <v>25</v>
      </c>
      <c r="X1841" s="1" t="s">
        <v>25</v>
      </c>
      <c r="Y1841" s="1" t="s">
        <v>25</v>
      </c>
      <c r="Z1841" s="1" t="s">
        <v>25</v>
      </c>
      <c r="AA1841" s="1" t="s">
        <v>25</v>
      </c>
      <c r="AB1841" s="1" t="s">
        <v>25</v>
      </c>
      <c r="AC1841" s="1" t="s">
        <v>4392</v>
      </c>
      <c r="AD1841" s="2">
        <v>0</v>
      </c>
      <c r="AE1841" s="2">
        <v>9.9990000000000006</v>
      </c>
      <c r="AF1841" s="2">
        <v>134640</v>
      </c>
      <c r="AG1841" s="2">
        <v>0</v>
      </c>
      <c r="AH1841" s="2">
        <v>0</v>
      </c>
      <c r="AI1841" s="2">
        <v>0</v>
      </c>
      <c r="AJ1841" s="2">
        <v>0</v>
      </c>
      <c r="AK1841" s="2">
        <v>0</v>
      </c>
      <c r="AL1841" s="25">
        <f>VLOOKUP(H1841,Tabla3[[#All],[Comuna]:[Codigo Comuna]],2,FALSE)</f>
        <v>16304</v>
      </c>
      <c r="AM1841" s="28">
        <f>VLOOKUP(AL1841,Poblacion!E$1:G$347,3,FALSE)</f>
        <v>5245</v>
      </c>
      <c r="AN1841" s="28">
        <f>VLOOKUP(AL1841,Tabla4[[#All],[Código Comuna]:[Población 2025 estimada]],3,FALSE)</f>
        <v>4823</v>
      </c>
      <c r="AO1841" s="26">
        <f>VLOOKUP(AL1841,Pobreza!B$1:E$346,4,FALSE)</f>
        <v>0.1503396003108059</v>
      </c>
    </row>
    <row r="1842" spans="1:41" ht="108" x14ac:dyDescent="0.25">
      <c r="A1842" s="5">
        <v>2236</v>
      </c>
      <c r="B1842" s="5" t="s">
        <v>2782</v>
      </c>
      <c r="C1842" s="5" t="s">
        <v>2782</v>
      </c>
      <c r="D1842" s="1" t="s">
        <v>2783</v>
      </c>
      <c r="E1842" s="1" t="s">
        <v>74</v>
      </c>
      <c r="F1842" s="1" t="str">
        <f t="shared" si="28"/>
        <v>ÑUBLE</v>
      </c>
      <c r="G1842" s="1" t="s">
        <v>360</v>
      </c>
      <c r="H1842" s="1" t="s">
        <v>3278</v>
      </c>
      <c r="I1842" s="5" t="s">
        <v>4911</v>
      </c>
      <c r="J1842" s="5">
        <v>105</v>
      </c>
      <c r="K1842" s="5" t="s">
        <v>20</v>
      </c>
      <c r="L1842" s="5" t="s">
        <v>21</v>
      </c>
      <c r="M1842" s="5">
        <v>57783</v>
      </c>
      <c r="N1842" s="5" t="s">
        <v>3299</v>
      </c>
      <c r="O1842" s="1" t="s">
        <v>3300</v>
      </c>
      <c r="P1842" s="1" t="s">
        <v>2806</v>
      </c>
      <c r="Q1842" s="1" t="s">
        <v>2786</v>
      </c>
      <c r="R1842" s="1" t="s">
        <v>26</v>
      </c>
      <c r="S1842" s="1" t="s">
        <v>27</v>
      </c>
      <c r="T1842" s="5">
        <v>179096</v>
      </c>
      <c r="U1842" s="1" t="s">
        <v>25</v>
      </c>
      <c r="V1842" s="1" t="s">
        <v>25</v>
      </c>
      <c r="W1842" s="1" t="s">
        <v>25</v>
      </c>
      <c r="X1842" s="1" t="s">
        <v>25</v>
      </c>
      <c r="Y1842" s="1" t="s">
        <v>25</v>
      </c>
      <c r="Z1842" s="1" t="s">
        <v>25</v>
      </c>
      <c r="AA1842" s="1" t="s">
        <v>25</v>
      </c>
      <c r="AB1842" s="1" t="s">
        <v>25</v>
      </c>
      <c r="AC1842" s="1" t="s">
        <v>4392</v>
      </c>
      <c r="AD1842" s="2">
        <v>0</v>
      </c>
      <c r="AE1842" s="2">
        <v>129489</v>
      </c>
      <c r="AF1842" s="2">
        <v>231576</v>
      </c>
      <c r="AG1842" s="2">
        <v>0</v>
      </c>
      <c r="AH1842" s="2">
        <v>0</v>
      </c>
      <c r="AI1842" s="2">
        <v>0</v>
      </c>
      <c r="AJ1842" s="2">
        <v>0</v>
      </c>
      <c r="AK1842" s="2">
        <v>0</v>
      </c>
      <c r="AL1842" s="25">
        <f>VLOOKUP(H1842,Tabla3[[#All],[Comuna]:[Codigo Comuna]],2,FALSE)</f>
        <v>16303</v>
      </c>
      <c r="AM1842" s="28">
        <f>VLOOKUP(AL1842,Poblacion!E$1:G$347,3,FALSE)</f>
        <v>12797</v>
      </c>
      <c r="AN1842" s="28">
        <f>VLOOKUP(AL1842,Tabla4[[#All],[Código Comuna]:[Población 2025 estimada]],3,FALSE)</f>
        <v>11512</v>
      </c>
      <c r="AO1842" s="26">
        <f>VLOOKUP(AL1842,Pobreza!B$1:E$346,4,FALSE)</f>
        <v>0.1916005022450043</v>
      </c>
    </row>
    <row r="1843" spans="1:41" ht="108" x14ac:dyDescent="0.25">
      <c r="A1843" s="5">
        <v>2235</v>
      </c>
      <c r="B1843" s="5" t="s">
        <v>2782</v>
      </c>
      <c r="C1843" s="5" t="s">
        <v>2782</v>
      </c>
      <c r="D1843" s="1" t="s">
        <v>2783</v>
      </c>
      <c r="E1843" s="1" t="s">
        <v>74</v>
      </c>
      <c r="F1843" s="1" t="str">
        <f t="shared" si="28"/>
        <v>ÑUBLE</v>
      </c>
      <c r="G1843" s="1" t="s">
        <v>360</v>
      </c>
      <c r="H1843" s="1" t="s">
        <v>3278</v>
      </c>
      <c r="I1843" s="5" t="s">
        <v>4911</v>
      </c>
      <c r="J1843" s="5">
        <v>105</v>
      </c>
      <c r="K1843" s="5" t="s">
        <v>20</v>
      </c>
      <c r="L1843" s="5" t="s">
        <v>30</v>
      </c>
      <c r="M1843" s="5">
        <v>57783</v>
      </c>
      <c r="N1843" s="5" t="s">
        <v>3299</v>
      </c>
      <c r="O1843" s="1" t="s">
        <v>3300</v>
      </c>
      <c r="P1843" s="1" t="s">
        <v>2806</v>
      </c>
      <c r="Q1843" s="1" t="s">
        <v>2786</v>
      </c>
      <c r="R1843" s="1" t="s">
        <v>26</v>
      </c>
      <c r="S1843" s="1" t="s">
        <v>31</v>
      </c>
      <c r="T1843" s="5">
        <v>179095</v>
      </c>
      <c r="U1843" s="1" t="s">
        <v>25</v>
      </c>
      <c r="V1843" s="1" t="s">
        <v>25</v>
      </c>
      <c r="W1843" s="1" t="s">
        <v>25</v>
      </c>
      <c r="X1843" s="1" t="s">
        <v>25</v>
      </c>
      <c r="Y1843" s="1" t="s">
        <v>25</v>
      </c>
      <c r="Z1843" s="1" t="s">
        <v>25</v>
      </c>
      <c r="AA1843" s="1" t="s">
        <v>25</v>
      </c>
      <c r="AB1843" s="1" t="s">
        <v>25</v>
      </c>
      <c r="AC1843" s="1" t="s">
        <v>4392</v>
      </c>
      <c r="AD1843" s="2">
        <v>0</v>
      </c>
      <c r="AE1843" s="2">
        <v>1000000</v>
      </c>
      <c r="AF1843" s="2">
        <v>2738200</v>
      </c>
      <c r="AG1843" s="2">
        <v>0</v>
      </c>
      <c r="AH1843" s="2">
        <v>0</v>
      </c>
      <c r="AI1843" s="2">
        <v>0</v>
      </c>
      <c r="AJ1843" s="2">
        <v>0</v>
      </c>
      <c r="AK1843" s="2">
        <v>0</v>
      </c>
      <c r="AL1843" s="25">
        <f>VLOOKUP(H1843,Tabla3[[#All],[Comuna]:[Codigo Comuna]],2,FALSE)</f>
        <v>16303</v>
      </c>
      <c r="AM1843" s="28">
        <f>VLOOKUP(AL1843,Poblacion!E$1:G$347,3,FALSE)</f>
        <v>12797</v>
      </c>
      <c r="AN1843" s="28">
        <f>VLOOKUP(AL1843,Tabla4[[#All],[Código Comuna]:[Población 2025 estimada]],3,FALSE)</f>
        <v>11512</v>
      </c>
      <c r="AO1843" s="26">
        <f>VLOOKUP(AL1843,Pobreza!B$1:E$346,4,FALSE)</f>
        <v>0.1916005022450043</v>
      </c>
    </row>
    <row r="1844" spans="1:41" ht="108" x14ac:dyDescent="0.25">
      <c r="A1844" s="5">
        <v>2238</v>
      </c>
      <c r="B1844" s="5" t="s">
        <v>2782</v>
      </c>
      <c r="C1844" s="5" t="s">
        <v>2782</v>
      </c>
      <c r="D1844" s="1" t="s">
        <v>2783</v>
      </c>
      <c r="E1844" s="1" t="s">
        <v>74</v>
      </c>
      <c r="F1844" s="1" t="str">
        <f t="shared" si="28"/>
        <v>ÑUBLE</v>
      </c>
      <c r="G1844" s="1" t="s">
        <v>360</v>
      </c>
      <c r="H1844" s="1" t="s">
        <v>3278</v>
      </c>
      <c r="I1844" s="5" t="s">
        <v>4911</v>
      </c>
      <c r="J1844" s="5">
        <v>103</v>
      </c>
      <c r="K1844" s="5" t="s">
        <v>20</v>
      </c>
      <c r="L1844" s="5" t="s">
        <v>21</v>
      </c>
      <c r="M1844" s="5">
        <v>58839</v>
      </c>
      <c r="N1844" s="5" t="s">
        <v>3301</v>
      </c>
      <c r="O1844" s="1" t="s">
        <v>3302</v>
      </c>
      <c r="P1844" s="1" t="s">
        <v>2792</v>
      </c>
      <c r="Q1844" s="1" t="s">
        <v>2786</v>
      </c>
      <c r="R1844" s="1" t="s">
        <v>26</v>
      </c>
      <c r="S1844" s="1" t="s">
        <v>27</v>
      </c>
      <c r="T1844" s="5">
        <v>181826</v>
      </c>
      <c r="U1844" s="1" t="s">
        <v>25</v>
      </c>
      <c r="V1844" s="1" t="s">
        <v>25</v>
      </c>
      <c r="W1844" s="1" t="s">
        <v>25</v>
      </c>
      <c r="X1844" s="1" t="s">
        <v>25</v>
      </c>
      <c r="Y1844" s="1" t="s">
        <v>25</v>
      </c>
      <c r="Z1844" s="1" t="s">
        <v>25</v>
      </c>
      <c r="AA1844" s="1" t="s">
        <v>86</v>
      </c>
      <c r="AB1844" s="1" t="s">
        <v>25</v>
      </c>
      <c r="AC1844" s="1" t="s">
        <v>4392</v>
      </c>
      <c r="AD1844" s="2">
        <v>0</v>
      </c>
      <c r="AE1844" s="2">
        <v>50000</v>
      </c>
      <c r="AF1844" s="2">
        <v>165991</v>
      </c>
      <c r="AG1844" s="2">
        <v>0</v>
      </c>
      <c r="AH1844" s="2">
        <v>0</v>
      </c>
      <c r="AI1844" s="2">
        <v>0</v>
      </c>
      <c r="AJ1844" s="2">
        <v>0</v>
      </c>
      <c r="AK1844" s="2">
        <v>0</v>
      </c>
      <c r="AL1844" s="25">
        <f>VLOOKUP(H1844,Tabla3[[#All],[Comuna]:[Codigo Comuna]],2,FALSE)</f>
        <v>16303</v>
      </c>
      <c r="AM1844" s="28">
        <f>VLOOKUP(AL1844,Poblacion!E$1:G$347,3,FALSE)</f>
        <v>12797</v>
      </c>
      <c r="AN1844" s="28">
        <f>VLOOKUP(AL1844,Tabla4[[#All],[Código Comuna]:[Población 2025 estimada]],3,FALSE)</f>
        <v>11512</v>
      </c>
      <c r="AO1844" s="26">
        <f>VLOOKUP(AL1844,Pobreza!B$1:E$346,4,FALSE)</f>
        <v>0.1916005022450043</v>
      </c>
    </row>
    <row r="1845" spans="1:41" ht="108" x14ac:dyDescent="0.25">
      <c r="A1845" s="5">
        <v>2237</v>
      </c>
      <c r="B1845" s="5" t="s">
        <v>2782</v>
      </c>
      <c r="C1845" s="5" t="s">
        <v>2782</v>
      </c>
      <c r="D1845" s="1" t="s">
        <v>2783</v>
      </c>
      <c r="E1845" s="1" t="s">
        <v>74</v>
      </c>
      <c r="F1845" s="1" t="str">
        <f t="shared" si="28"/>
        <v>ÑUBLE</v>
      </c>
      <c r="G1845" s="1" t="s">
        <v>360</v>
      </c>
      <c r="H1845" s="1" t="s">
        <v>3278</v>
      </c>
      <c r="I1845" s="5" t="s">
        <v>4911</v>
      </c>
      <c r="J1845" s="5">
        <v>103</v>
      </c>
      <c r="K1845" s="5" t="s">
        <v>20</v>
      </c>
      <c r="L1845" s="5" t="s">
        <v>30</v>
      </c>
      <c r="M1845" s="5">
        <v>58839</v>
      </c>
      <c r="N1845" s="5" t="s">
        <v>3301</v>
      </c>
      <c r="O1845" s="1" t="s">
        <v>3302</v>
      </c>
      <c r="P1845" s="1" t="s">
        <v>2792</v>
      </c>
      <c r="Q1845" s="1" t="s">
        <v>2786</v>
      </c>
      <c r="R1845" s="1" t="s">
        <v>26</v>
      </c>
      <c r="S1845" s="1" t="s">
        <v>31</v>
      </c>
      <c r="T1845" s="5">
        <v>181828</v>
      </c>
      <c r="U1845" s="1" t="s">
        <v>25</v>
      </c>
      <c r="V1845" s="1" t="s">
        <v>25</v>
      </c>
      <c r="W1845" s="1" t="s">
        <v>25</v>
      </c>
      <c r="X1845" s="1" t="s">
        <v>25</v>
      </c>
      <c r="Y1845" s="1" t="s">
        <v>25</v>
      </c>
      <c r="Z1845" s="1" t="s">
        <v>25</v>
      </c>
      <c r="AA1845" s="1" t="s">
        <v>86</v>
      </c>
      <c r="AB1845" s="1" t="s">
        <v>25</v>
      </c>
      <c r="AC1845" s="1" t="s">
        <v>4392</v>
      </c>
      <c r="AD1845" s="2">
        <v>0</v>
      </c>
      <c r="AE1845" s="2">
        <v>100000</v>
      </c>
      <c r="AF1845" s="2">
        <v>1380509</v>
      </c>
      <c r="AG1845" s="2">
        <v>0</v>
      </c>
      <c r="AH1845" s="2">
        <v>0</v>
      </c>
      <c r="AI1845" s="2">
        <v>0</v>
      </c>
      <c r="AJ1845" s="2">
        <v>0</v>
      </c>
      <c r="AK1845" s="2">
        <v>0</v>
      </c>
      <c r="AL1845" s="25">
        <f>VLOOKUP(H1845,Tabla3[[#All],[Comuna]:[Codigo Comuna]],2,FALSE)</f>
        <v>16303</v>
      </c>
      <c r="AM1845" s="28">
        <f>VLOOKUP(AL1845,Poblacion!E$1:G$347,3,FALSE)</f>
        <v>12797</v>
      </c>
      <c r="AN1845" s="28">
        <f>VLOOKUP(AL1845,Tabla4[[#All],[Código Comuna]:[Población 2025 estimada]],3,FALSE)</f>
        <v>11512</v>
      </c>
      <c r="AO1845" s="26">
        <f>VLOOKUP(AL1845,Pobreza!B$1:E$346,4,FALSE)</f>
        <v>0.1916005022450043</v>
      </c>
    </row>
    <row r="1846" spans="1:41" ht="36" x14ac:dyDescent="0.25">
      <c r="A1846" s="5">
        <v>2239</v>
      </c>
      <c r="B1846" s="5" t="s">
        <v>2782</v>
      </c>
      <c r="C1846" s="5" t="s">
        <v>2782</v>
      </c>
      <c r="D1846" s="1" t="s">
        <v>2783</v>
      </c>
      <c r="E1846" s="1" t="s">
        <v>74</v>
      </c>
      <c r="F1846" s="1" t="str">
        <f t="shared" si="28"/>
        <v>ÑUBLE</v>
      </c>
      <c r="G1846" s="1" t="s">
        <v>79</v>
      </c>
      <c r="H1846" s="1" t="s">
        <v>366</v>
      </c>
      <c r="I1846" s="5" t="s">
        <v>4912</v>
      </c>
      <c r="J1846" s="5">
        <v>355</v>
      </c>
      <c r="K1846" s="5" t="s">
        <v>20</v>
      </c>
      <c r="L1846" s="5" t="s">
        <v>21</v>
      </c>
      <c r="M1846" s="5">
        <v>58988</v>
      </c>
      <c r="N1846" s="5" t="s">
        <v>3303</v>
      </c>
      <c r="O1846" s="1" t="s">
        <v>3304</v>
      </c>
      <c r="P1846" s="1" t="s">
        <v>2806</v>
      </c>
      <c r="Q1846" s="1" t="s">
        <v>2793</v>
      </c>
      <c r="R1846" s="1" t="s">
        <v>26</v>
      </c>
      <c r="S1846" s="1" t="s">
        <v>42</v>
      </c>
      <c r="T1846" s="5">
        <v>182220</v>
      </c>
      <c r="U1846" s="1" t="s">
        <v>25</v>
      </c>
      <c r="V1846" s="1" t="s">
        <v>25</v>
      </c>
      <c r="W1846" s="1" t="s">
        <v>25</v>
      </c>
      <c r="X1846" s="1" t="s">
        <v>25</v>
      </c>
      <c r="Y1846" s="1" t="s">
        <v>25</v>
      </c>
      <c r="Z1846" s="1" t="s">
        <v>25</v>
      </c>
      <c r="AA1846" s="1" t="s">
        <v>25</v>
      </c>
      <c r="AB1846" s="1" t="s">
        <v>25</v>
      </c>
      <c r="AC1846" s="1" t="s">
        <v>4392</v>
      </c>
      <c r="AD1846" s="2">
        <v>0</v>
      </c>
      <c r="AE1846" s="2">
        <v>0</v>
      </c>
      <c r="AF1846" s="2">
        <v>107430</v>
      </c>
      <c r="AG1846" s="2">
        <v>80573</v>
      </c>
      <c r="AH1846" s="2">
        <v>0</v>
      </c>
      <c r="AI1846" s="2">
        <v>0</v>
      </c>
      <c r="AJ1846" s="2">
        <v>0</v>
      </c>
      <c r="AK1846" s="2">
        <v>0</v>
      </c>
      <c r="AL1846" s="25">
        <f>VLOOKUP(H1846,Tabla3[[#All],[Comuna]:[Codigo Comuna]],2,FALSE)</f>
        <v>16104</v>
      </c>
      <c r="AM1846" s="28">
        <f>VLOOKUP(AL1846,Poblacion!E$1:G$347,3,FALSE)</f>
        <v>13186</v>
      </c>
      <c r="AN1846" s="28">
        <f>VLOOKUP(AL1846,Tabla4[[#All],[Código Comuna]:[Población 2025 estimada]],3,FALSE)</f>
        <v>12158</v>
      </c>
      <c r="AO1846" s="26">
        <f>VLOOKUP(AL1846,Pobreza!B$1:E$346,4,FALSE)</f>
        <v>0.18957547634715141</v>
      </c>
    </row>
    <row r="1847" spans="1:41" ht="24" x14ac:dyDescent="0.25">
      <c r="A1847" s="6"/>
      <c r="B1847" s="5" t="s">
        <v>2782</v>
      </c>
      <c r="C1847" s="5" t="s">
        <v>2782</v>
      </c>
      <c r="D1847" s="1" t="s">
        <v>2783</v>
      </c>
      <c r="E1847" s="1" t="s">
        <v>74</v>
      </c>
      <c r="F1847" s="1" t="str">
        <f t="shared" si="28"/>
        <v>ÑUBLE</v>
      </c>
      <c r="G1847" s="1" t="s">
        <v>79</v>
      </c>
      <c r="H1847" s="1" t="s">
        <v>3307</v>
      </c>
      <c r="I1847" s="5" t="s">
        <v>4911</v>
      </c>
      <c r="J1847" s="6"/>
      <c r="K1847" s="5" t="s">
        <v>20</v>
      </c>
      <c r="L1847" s="5" t="s">
        <v>21</v>
      </c>
      <c r="M1847" s="5">
        <v>59464</v>
      </c>
      <c r="N1847" s="5" t="s">
        <v>3305</v>
      </c>
      <c r="O1847" s="1" t="s">
        <v>3306</v>
      </c>
      <c r="P1847" s="1" t="s">
        <v>2806</v>
      </c>
      <c r="Q1847" s="1" t="s">
        <v>25</v>
      </c>
      <c r="R1847" s="1" t="s">
        <v>26</v>
      </c>
      <c r="S1847" s="1" t="s">
        <v>42</v>
      </c>
      <c r="T1847" s="5">
        <v>183258</v>
      </c>
      <c r="U1847" s="1" t="s">
        <v>25</v>
      </c>
      <c r="V1847" s="1" t="s">
        <v>25</v>
      </c>
      <c r="W1847" s="1" t="s">
        <v>25</v>
      </c>
      <c r="X1847" s="1" t="s">
        <v>25</v>
      </c>
      <c r="Y1847" s="1" t="s">
        <v>25</v>
      </c>
      <c r="Z1847" s="1" t="s">
        <v>25</v>
      </c>
      <c r="AA1847" s="1" t="s">
        <v>25</v>
      </c>
      <c r="AB1847" s="1" t="s">
        <v>25</v>
      </c>
      <c r="AC1847" s="1" t="s">
        <v>4392</v>
      </c>
      <c r="AD1847" s="2">
        <v>0</v>
      </c>
      <c r="AE1847" s="2">
        <v>10</v>
      </c>
      <c r="AF1847" s="2">
        <v>231872</v>
      </c>
      <c r="AG1847" s="2">
        <v>0</v>
      </c>
      <c r="AH1847" s="2">
        <v>0</v>
      </c>
      <c r="AI1847" s="2">
        <v>0</v>
      </c>
      <c r="AJ1847" s="2">
        <v>0</v>
      </c>
      <c r="AK1847" s="2">
        <v>0</v>
      </c>
      <c r="AL1847" s="25">
        <f>VLOOKUP(H1847,Tabla3[[#All],[Comuna]:[Codigo Comuna]],2,FALSE)</f>
        <v>16102</v>
      </c>
      <c r="AM1847" s="28">
        <f>VLOOKUP(AL1847,Poblacion!E$1:G$347,3,FALSE)</f>
        <v>23863</v>
      </c>
      <c r="AN1847" s="28">
        <f>VLOOKUP(AL1847,Tabla4[[#All],[Código Comuna]:[Población 2025 estimada]],3,FALSE)</f>
        <v>22770</v>
      </c>
      <c r="AO1847" s="26">
        <f>VLOOKUP(AL1847,Pobreza!B$1:E$346,4,FALSE)</f>
        <v>0.10080662074902801</v>
      </c>
    </row>
    <row r="1848" spans="1:41" ht="24" x14ac:dyDescent="0.25">
      <c r="A1848" s="6"/>
      <c r="B1848" s="5" t="s">
        <v>2782</v>
      </c>
      <c r="C1848" s="5" t="s">
        <v>2782</v>
      </c>
      <c r="D1848" s="1" t="s">
        <v>2783</v>
      </c>
      <c r="E1848" s="1" t="s">
        <v>74</v>
      </c>
      <c r="F1848" s="1" t="str">
        <f t="shared" si="28"/>
        <v>ÑUBLE</v>
      </c>
      <c r="G1848" s="1" t="s">
        <v>79</v>
      </c>
      <c r="H1848" s="1" t="s">
        <v>3307</v>
      </c>
      <c r="I1848" s="5" t="s">
        <v>4911</v>
      </c>
      <c r="J1848" s="6"/>
      <c r="K1848" s="5" t="s">
        <v>20</v>
      </c>
      <c r="L1848" s="5" t="s">
        <v>30</v>
      </c>
      <c r="M1848" s="5">
        <v>59464</v>
      </c>
      <c r="N1848" s="5" t="s">
        <v>3305</v>
      </c>
      <c r="O1848" s="1" t="s">
        <v>3306</v>
      </c>
      <c r="P1848" s="1" t="s">
        <v>2806</v>
      </c>
      <c r="Q1848" s="1" t="s">
        <v>25</v>
      </c>
      <c r="R1848" s="1" t="s">
        <v>26</v>
      </c>
      <c r="S1848" s="1" t="s">
        <v>31</v>
      </c>
      <c r="T1848" s="5">
        <v>183257</v>
      </c>
      <c r="U1848" s="1" t="s">
        <v>25</v>
      </c>
      <c r="V1848" s="1" t="s">
        <v>25</v>
      </c>
      <c r="W1848" s="1" t="s">
        <v>25</v>
      </c>
      <c r="X1848" s="1" t="s">
        <v>25</v>
      </c>
      <c r="Y1848" s="1" t="s">
        <v>25</v>
      </c>
      <c r="Z1848" s="1" t="s">
        <v>25</v>
      </c>
      <c r="AA1848" s="1" t="s">
        <v>25</v>
      </c>
      <c r="AB1848" s="1" t="s">
        <v>25</v>
      </c>
      <c r="AC1848" s="1" t="s">
        <v>4392</v>
      </c>
      <c r="AD1848" s="2">
        <v>0</v>
      </c>
      <c r="AE1848" s="2">
        <v>10</v>
      </c>
      <c r="AF1848" s="2">
        <v>651871</v>
      </c>
      <c r="AG1848" s="2">
        <v>0</v>
      </c>
      <c r="AH1848" s="2">
        <v>0</v>
      </c>
      <c r="AI1848" s="2">
        <v>0</v>
      </c>
      <c r="AJ1848" s="2">
        <v>0</v>
      </c>
      <c r="AK1848" s="2">
        <v>0</v>
      </c>
      <c r="AL1848" s="25">
        <f>VLOOKUP(H1848,Tabla3[[#All],[Comuna]:[Codigo Comuna]],2,FALSE)</f>
        <v>16102</v>
      </c>
      <c r="AM1848" s="28">
        <f>VLOOKUP(AL1848,Poblacion!E$1:G$347,3,FALSE)</f>
        <v>23863</v>
      </c>
      <c r="AN1848" s="28">
        <f>VLOOKUP(AL1848,Tabla4[[#All],[Código Comuna]:[Población 2025 estimada]],3,FALSE)</f>
        <v>22770</v>
      </c>
      <c r="AO1848" s="26">
        <f>VLOOKUP(AL1848,Pobreza!B$1:E$346,4,FALSE)</f>
        <v>0.10080662074902801</v>
      </c>
    </row>
    <row r="1849" spans="1:41" ht="24" x14ac:dyDescent="0.25">
      <c r="A1849" s="6"/>
      <c r="B1849" s="5" t="s">
        <v>2782</v>
      </c>
      <c r="C1849" s="5" t="s">
        <v>2782</v>
      </c>
      <c r="D1849" s="1" t="s">
        <v>2783</v>
      </c>
      <c r="E1849" s="1" t="s">
        <v>74</v>
      </c>
      <c r="F1849" s="1" t="str">
        <f t="shared" si="28"/>
        <v>ÑUBLE</v>
      </c>
      <c r="G1849" s="1" t="s">
        <v>79</v>
      </c>
      <c r="H1849" s="1" t="s">
        <v>3307</v>
      </c>
      <c r="I1849" s="5" t="s">
        <v>4911</v>
      </c>
      <c r="J1849" s="6"/>
      <c r="K1849" s="5" t="s">
        <v>20</v>
      </c>
      <c r="L1849" s="5" t="s">
        <v>32</v>
      </c>
      <c r="M1849" s="5">
        <v>59464</v>
      </c>
      <c r="N1849" s="5" t="s">
        <v>3305</v>
      </c>
      <c r="O1849" s="1" t="s">
        <v>3306</v>
      </c>
      <c r="P1849" s="1" t="s">
        <v>2806</v>
      </c>
      <c r="Q1849" s="1" t="s">
        <v>25</v>
      </c>
      <c r="R1849" s="1" t="s">
        <v>26</v>
      </c>
      <c r="S1849" s="1" t="s">
        <v>33</v>
      </c>
      <c r="T1849" s="5">
        <v>183261</v>
      </c>
      <c r="U1849" s="1" t="s">
        <v>25</v>
      </c>
      <c r="V1849" s="1" t="s">
        <v>25</v>
      </c>
      <c r="W1849" s="1" t="s">
        <v>25</v>
      </c>
      <c r="X1849" s="1" t="s">
        <v>25</v>
      </c>
      <c r="Y1849" s="1" t="s">
        <v>25</v>
      </c>
      <c r="Z1849" s="1" t="s">
        <v>25</v>
      </c>
      <c r="AA1849" s="1" t="s">
        <v>25</v>
      </c>
      <c r="AB1849" s="1" t="s">
        <v>25</v>
      </c>
      <c r="AC1849" s="1" t="s">
        <v>4392</v>
      </c>
      <c r="AD1849" s="2">
        <v>0</v>
      </c>
      <c r="AE1849" s="2">
        <v>500</v>
      </c>
      <c r="AF1849" s="2">
        <v>516</v>
      </c>
      <c r="AG1849" s="2">
        <v>0</v>
      </c>
      <c r="AH1849" s="2">
        <v>0</v>
      </c>
      <c r="AI1849" s="2">
        <v>0</v>
      </c>
      <c r="AJ1849" s="2">
        <v>0</v>
      </c>
      <c r="AK1849" s="2">
        <v>0</v>
      </c>
      <c r="AL1849" s="25">
        <f>VLOOKUP(H1849,Tabla3[[#All],[Comuna]:[Codigo Comuna]],2,FALSE)</f>
        <v>16102</v>
      </c>
      <c r="AM1849" s="28">
        <f>VLOOKUP(AL1849,Poblacion!E$1:G$347,3,FALSE)</f>
        <v>23863</v>
      </c>
      <c r="AN1849" s="28">
        <f>VLOOKUP(AL1849,Tabla4[[#All],[Código Comuna]:[Población 2025 estimada]],3,FALSE)</f>
        <v>22770</v>
      </c>
      <c r="AO1849" s="26">
        <f>VLOOKUP(AL1849,Pobreza!B$1:E$346,4,FALSE)</f>
        <v>0.10080662074902801</v>
      </c>
    </row>
    <row r="1850" spans="1:41" ht="24" x14ac:dyDescent="0.25">
      <c r="A1850" s="6"/>
      <c r="B1850" s="5" t="s">
        <v>2782</v>
      </c>
      <c r="C1850" s="5" t="s">
        <v>2782</v>
      </c>
      <c r="D1850" s="1" t="s">
        <v>2783</v>
      </c>
      <c r="E1850" s="1" t="s">
        <v>74</v>
      </c>
      <c r="F1850" s="1" t="str">
        <f t="shared" si="28"/>
        <v>ÑUBLE</v>
      </c>
      <c r="G1850" s="1" t="s">
        <v>79</v>
      </c>
      <c r="H1850" s="1" t="s">
        <v>80</v>
      </c>
      <c r="I1850" s="5" t="s">
        <v>4911</v>
      </c>
      <c r="J1850" s="6"/>
      <c r="K1850" s="5" t="s">
        <v>20</v>
      </c>
      <c r="L1850" s="5" t="s">
        <v>32</v>
      </c>
      <c r="M1850" s="5">
        <v>59520</v>
      </c>
      <c r="N1850" s="5" t="s">
        <v>3308</v>
      </c>
      <c r="O1850" s="1" t="s">
        <v>3309</v>
      </c>
      <c r="P1850" s="1" t="s">
        <v>2806</v>
      </c>
      <c r="Q1850" s="1" t="s">
        <v>25</v>
      </c>
      <c r="R1850" s="1" t="s">
        <v>26</v>
      </c>
      <c r="S1850" s="1" t="s">
        <v>33</v>
      </c>
      <c r="T1850" s="5">
        <v>183466</v>
      </c>
      <c r="U1850" s="1" t="s">
        <v>25</v>
      </c>
      <c r="V1850" s="1" t="s">
        <v>25</v>
      </c>
      <c r="W1850" s="1" t="s">
        <v>25</v>
      </c>
      <c r="X1850" s="1" t="s">
        <v>25</v>
      </c>
      <c r="Y1850" s="1" t="s">
        <v>25</v>
      </c>
      <c r="Z1850" s="1" t="s">
        <v>25</v>
      </c>
      <c r="AA1850" s="1" t="s">
        <v>25</v>
      </c>
      <c r="AB1850" s="1" t="s">
        <v>25</v>
      </c>
      <c r="AC1850" s="1" t="s">
        <v>4392</v>
      </c>
      <c r="AD1850" s="2">
        <v>0</v>
      </c>
      <c r="AE1850" s="2">
        <v>100</v>
      </c>
      <c r="AF1850" s="2">
        <v>928</v>
      </c>
      <c r="AG1850" s="2">
        <v>0</v>
      </c>
      <c r="AH1850" s="2">
        <v>0</v>
      </c>
      <c r="AI1850" s="2">
        <v>0</v>
      </c>
      <c r="AJ1850" s="2">
        <v>0</v>
      </c>
      <c r="AK1850" s="2">
        <v>0</v>
      </c>
      <c r="AL1850" s="25">
        <f>VLOOKUP(H1850,Tabla3[[#All],[Comuna]:[Codigo Comuna]],2,FALSE)</f>
        <v>16101</v>
      </c>
      <c r="AM1850" s="28">
        <f>VLOOKUP(AL1850,Poblacion!E$1:G$347,3,FALSE)</f>
        <v>190382</v>
      </c>
      <c r="AN1850" s="28">
        <f>VLOOKUP(AL1850,Tabla4[[#All],[Código Comuna]:[Población 2025 estimada]],3,FALSE)</f>
        <v>205318</v>
      </c>
      <c r="AO1850" s="26">
        <f>VLOOKUP(AL1850,Pobreza!B$1:E$346,4,FALSE)</f>
        <v>0.12696309859389479</v>
      </c>
    </row>
    <row r="1851" spans="1:41" ht="36" x14ac:dyDescent="0.25">
      <c r="A1851" s="5">
        <v>2241</v>
      </c>
      <c r="B1851" s="5" t="s">
        <v>2782</v>
      </c>
      <c r="C1851" s="5" t="s">
        <v>2782</v>
      </c>
      <c r="D1851" s="1" t="s">
        <v>2783</v>
      </c>
      <c r="E1851" s="1" t="s">
        <v>81</v>
      </c>
      <c r="F1851" s="1" t="str">
        <f t="shared" si="28"/>
        <v>BIOBÍO</v>
      </c>
      <c r="G1851" s="1" t="s">
        <v>91</v>
      </c>
      <c r="H1851" s="1" t="s">
        <v>92</v>
      </c>
      <c r="I1851" s="5" t="s">
        <v>4911</v>
      </c>
      <c r="J1851" s="5">
        <v>53</v>
      </c>
      <c r="K1851" s="5" t="s">
        <v>20</v>
      </c>
      <c r="L1851" s="5" t="s">
        <v>21</v>
      </c>
      <c r="M1851" s="5">
        <v>49237</v>
      </c>
      <c r="N1851" s="5" t="s">
        <v>3310</v>
      </c>
      <c r="O1851" s="1" t="s">
        <v>3311</v>
      </c>
      <c r="P1851" s="1" t="s">
        <v>2806</v>
      </c>
      <c r="Q1851" s="1" t="s">
        <v>2793</v>
      </c>
      <c r="R1851" s="1" t="s">
        <v>26</v>
      </c>
      <c r="S1851" s="1" t="s">
        <v>42</v>
      </c>
      <c r="T1851" s="5">
        <v>160411</v>
      </c>
      <c r="U1851" s="1" t="s">
        <v>2789</v>
      </c>
      <c r="V1851" s="1" t="s">
        <v>25</v>
      </c>
      <c r="W1851" s="1" t="s">
        <v>25</v>
      </c>
      <c r="X1851" s="1" t="s">
        <v>25</v>
      </c>
      <c r="Y1851" s="1" t="s">
        <v>25</v>
      </c>
      <c r="Z1851" s="1" t="s">
        <v>25</v>
      </c>
      <c r="AA1851" s="1" t="s">
        <v>25</v>
      </c>
      <c r="AB1851" s="1" t="s">
        <v>25</v>
      </c>
      <c r="AC1851" s="1" t="s">
        <v>4392</v>
      </c>
      <c r="AD1851" s="2">
        <v>0</v>
      </c>
      <c r="AE1851" s="2">
        <v>54000</v>
      </c>
      <c r="AF1851" s="2">
        <v>239762</v>
      </c>
      <c r="AG1851" s="2">
        <v>0</v>
      </c>
      <c r="AH1851" s="2">
        <v>0</v>
      </c>
      <c r="AI1851" s="2">
        <v>0</v>
      </c>
      <c r="AJ1851" s="2">
        <v>0</v>
      </c>
      <c r="AK1851" s="2">
        <v>0</v>
      </c>
      <c r="AL1851" s="25">
        <f>VLOOKUP(H1851,Tabla3[[#All],[Comuna]:[Codigo Comuna]],2,FALSE)</f>
        <v>8301</v>
      </c>
      <c r="AM1851" s="28">
        <f>VLOOKUP(AL1851,Poblacion!E$1:G$347,3,FALSE)</f>
        <v>219441</v>
      </c>
      <c r="AN1851" s="28">
        <f>VLOOKUP(AL1851,Tabla4[[#All],[Código Comuna]:[Población 2025 estimada]],3,FALSE)</f>
        <v>224828</v>
      </c>
      <c r="AO1851" s="26">
        <f>VLOOKUP(AL1851,Pobreza!B$1:E$346,4,FALSE)</f>
        <v>0.1410373788294475</v>
      </c>
    </row>
    <row r="1852" spans="1:41" ht="36" x14ac:dyDescent="0.25">
      <c r="A1852" s="5">
        <v>2240</v>
      </c>
      <c r="B1852" s="5" t="s">
        <v>2782</v>
      </c>
      <c r="C1852" s="5" t="s">
        <v>2782</v>
      </c>
      <c r="D1852" s="1" t="s">
        <v>2783</v>
      </c>
      <c r="E1852" s="1" t="s">
        <v>81</v>
      </c>
      <c r="F1852" s="1" t="str">
        <f t="shared" si="28"/>
        <v>BIOBÍO</v>
      </c>
      <c r="G1852" s="1" t="s">
        <v>91</v>
      </c>
      <c r="H1852" s="1" t="s">
        <v>92</v>
      </c>
      <c r="I1852" s="5" t="s">
        <v>4911</v>
      </c>
      <c r="J1852" s="5">
        <v>53</v>
      </c>
      <c r="K1852" s="5" t="s">
        <v>20</v>
      </c>
      <c r="L1852" s="5" t="s">
        <v>30</v>
      </c>
      <c r="M1852" s="5">
        <v>49237</v>
      </c>
      <c r="N1852" s="5" t="s">
        <v>3310</v>
      </c>
      <c r="O1852" s="1" t="s">
        <v>3311</v>
      </c>
      <c r="P1852" s="1" t="s">
        <v>2806</v>
      </c>
      <c r="Q1852" s="1" t="s">
        <v>2793</v>
      </c>
      <c r="R1852" s="1" t="s">
        <v>26</v>
      </c>
      <c r="S1852" s="1" t="s">
        <v>3312</v>
      </c>
      <c r="T1852" s="5">
        <v>150625</v>
      </c>
      <c r="U1852" s="1" t="s">
        <v>2789</v>
      </c>
      <c r="V1852" s="1" t="s">
        <v>25</v>
      </c>
      <c r="W1852" s="1" t="s">
        <v>25</v>
      </c>
      <c r="X1852" s="1" t="s">
        <v>25</v>
      </c>
      <c r="Y1852" s="1" t="s">
        <v>25</v>
      </c>
      <c r="Z1852" s="1" t="s">
        <v>25</v>
      </c>
      <c r="AA1852" s="1" t="s">
        <v>25</v>
      </c>
      <c r="AB1852" s="1" t="s">
        <v>25</v>
      </c>
      <c r="AC1852" s="1" t="s">
        <v>4392</v>
      </c>
      <c r="AD1852" s="2">
        <v>0</v>
      </c>
      <c r="AE1852" s="2">
        <v>376990</v>
      </c>
      <c r="AF1852" s="2">
        <v>2308133</v>
      </c>
      <c r="AG1852" s="2">
        <v>0</v>
      </c>
      <c r="AH1852" s="2">
        <v>0</v>
      </c>
      <c r="AI1852" s="2">
        <v>0</v>
      </c>
      <c r="AJ1852" s="2">
        <v>0</v>
      </c>
      <c r="AK1852" s="2">
        <v>0</v>
      </c>
      <c r="AL1852" s="25">
        <f>VLOOKUP(H1852,Tabla3[[#All],[Comuna]:[Codigo Comuna]],2,FALSE)</f>
        <v>8301</v>
      </c>
      <c r="AM1852" s="28">
        <f>VLOOKUP(AL1852,Poblacion!E$1:G$347,3,FALSE)</f>
        <v>219441</v>
      </c>
      <c r="AN1852" s="28">
        <f>VLOOKUP(AL1852,Tabla4[[#All],[Código Comuna]:[Población 2025 estimada]],3,FALSE)</f>
        <v>224828</v>
      </c>
      <c r="AO1852" s="26">
        <f>VLOOKUP(AL1852,Pobreza!B$1:E$346,4,FALSE)</f>
        <v>0.1410373788294475</v>
      </c>
    </row>
    <row r="1853" spans="1:41" ht="36" x14ac:dyDescent="0.25">
      <c r="A1853" s="5">
        <v>2243</v>
      </c>
      <c r="B1853" s="5" t="s">
        <v>2782</v>
      </c>
      <c r="C1853" s="5" t="s">
        <v>2782</v>
      </c>
      <c r="D1853" s="1" t="s">
        <v>2783</v>
      </c>
      <c r="E1853" s="1" t="s">
        <v>81</v>
      </c>
      <c r="F1853" s="1" t="str">
        <f t="shared" si="28"/>
        <v>BIOBÍO</v>
      </c>
      <c r="G1853" s="1" t="s">
        <v>91</v>
      </c>
      <c r="H1853" s="1" t="s">
        <v>92</v>
      </c>
      <c r="I1853" s="5" t="s">
        <v>4911</v>
      </c>
      <c r="J1853" s="5">
        <v>47</v>
      </c>
      <c r="K1853" s="5" t="s">
        <v>20</v>
      </c>
      <c r="L1853" s="5" t="s">
        <v>21</v>
      </c>
      <c r="M1853" s="5">
        <v>49239</v>
      </c>
      <c r="N1853" s="5" t="s">
        <v>3313</v>
      </c>
      <c r="O1853" s="1" t="s">
        <v>3314</v>
      </c>
      <c r="P1853" s="1" t="s">
        <v>2806</v>
      </c>
      <c r="Q1853" s="1" t="s">
        <v>2793</v>
      </c>
      <c r="R1853" s="1" t="s">
        <v>26</v>
      </c>
      <c r="S1853" s="1" t="s">
        <v>42</v>
      </c>
      <c r="T1853" s="5">
        <v>160410</v>
      </c>
      <c r="U1853" s="1" t="s">
        <v>2789</v>
      </c>
      <c r="V1853" s="1" t="s">
        <v>25</v>
      </c>
      <c r="W1853" s="1" t="s">
        <v>25</v>
      </c>
      <c r="X1853" s="1" t="s">
        <v>25</v>
      </c>
      <c r="Y1853" s="1" t="s">
        <v>25</v>
      </c>
      <c r="Z1853" s="1" t="s">
        <v>25</v>
      </c>
      <c r="AA1853" s="1" t="s">
        <v>25</v>
      </c>
      <c r="AB1853" s="1" t="s">
        <v>25</v>
      </c>
      <c r="AC1853" s="1" t="s">
        <v>4392</v>
      </c>
      <c r="AD1853" s="2">
        <v>0</v>
      </c>
      <c r="AE1853" s="2">
        <v>48600</v>
      </c>
      <c r="AF1853" s="2">
        <v>72546</v>
      </c>
      <c r="AG1853" s="2">
        <v>0</v>
      </c>
      <c r="AH1853" s="2">
        <v>0</v>
      </c>
      <c r="AI1853" s="2">
        <v>0</v>
      </c>
      <c r="AJ1853" s="2">
        <v>0</v>
      </c>
      <c r="AK1853" s="2">
        <v>0</v>
      </c>
      <c r="AL1853" s="25">
        <f>VLOOKUP(H1853,Tabla3[[#All],[Comuna]:[Codigo Comuna]],2,FALSE)</f>
        <v>8301</v>
      </c>
      <c r="AM1853" s="28">
        <f>VLOOKUP(AL1853,Poblacion!E$1:G$347,3,FALSE)</f>
        <v>219441</v>
      </c>
      <c r="AN1853" s="28">
        <f>VLOOKUP(AL1853,Tabla4[[#All],[Código Comuna]:[Población 2025 estimada]],3,FALSE)</f>
        <v>224828</v>
      </c>
      <c r="AO1853" s="26">
        <f>VLOOKUP(AL1853,Pobreza!B$1:E$346,4,FALSE)</f>
        <v>0.1410373788294475</v>
      </c>
    </row>
    <row r="1854" spans="1:41" ht="36" x14ac:dyDescent="0.25">
      <c r="A1854" s="5">
        <v>2242</v>
      </c>
      <c r="B1854" s="5" t="s">
        <v>2782</v>
      </c>
      <c r="C1854" s="5" t="s">
        <v>2782</v>
      </c>
      <c r="D1854" s="1" t="s">
        <v>2783</v>
      </c>
      <c r="E1854" s="1" t="s">
        <v>81</v>
      </c>
      <c r="F1854" s="1" t="str">
        <f t="shared" si="28"/>
        <v>BIOBÍO</v>
      </c>
      <c r="G1854" s="1" t="s">
        <v>91</v>
      </c>
      <c r="H1854" s="1" t="s">
        <v>92</v>
      </c>
      <c r="I1854" s="5" t="s">
        <v>4911</v>
      </c>
      <c r="J1854" s="5">
        <v>47</v>
      </c>
      <c r="K1854" s="5" t="s">
        <v>20</v>
      </c>
      <c r="L1854" s="5" t="s">
        <v>30</v>
      </c>
      <c r="M1854" s="5">
        <v>49239</v>
      </c>
      <c r="N1854" s="5" t="s">
        <v>3313</v>
      </c>
      <c r="O1854" s="1" t="s">
        <v>3314</v>
      </c>
      <c r="P1854" s="1" t="s">
        <v>2806</v>
      </c>
      <c r="Q1854" s="1" t="s">
        <v>2793</v>
      </c>
      <c r="R1854" s="1" t="s">
        <v>26</v>
      </c>
      <c r="S1854" s="1" t="s">
        <v>3312</v>
      </c>
      <c r="T1854" s="5">
        <v>150640</v>
      </c>
      <c r="U1854" s="1" t="s">
        <v>2789</v>
      </c>
      <c r="V1854" s="1" t="s">
        <v>25</v>
      </c>
      <c r="W1854" s="1" t="s">
        <v>25</v>
      </c>
      <c r="X1854" s="1" t="s">
        <v>25</v>
      </c>
      <c r="Y1854" s="1" t="s">
        <v>25</v>
      </c>
      <c r="Z1854" s="1" t="s">
        <v>25</v>
      </c>
      <c r="AA1854" s="1" t="s">
        <v>25</v>
      </c>
      <c r="AB1854" s="1" t="s">
        <v>25</v>
      </c>
      <c r="AC1854" s="1" t="s">
        <v>4392</v>
      </c>
      <c r="AD1854" s="2">
        <v>0</v>
      </c>
      <c r="AE1854" s="2">
        <v>315000</v>
      </c>
      <c r="AF1854" s="2">
        <v>644519</v>
      </c>
      <c r="AG1854" s="2">
        <v>0</v>
      </c>
      <c r="AH1854" s="2">
        <v>0</v>
      </c>
      <c r="AI1854" s="2">
        <v>0</v>
      </c>
      <c r="AJ1854" s="2">
        <v>0</v>
      </c>
      <c r="AK1854" s="2">
        <v>0</v>
      </c>
      <c r="AL1854" s="25">
        <f>VLOOKUP(H1854,Tabla3[[#All],[Comuna]:[Codigo Comuna]],2,FALSE)</f>
        <v>8301</v>
      </c>
      <c r="AM1854" s="28">
        <f>VLOOKUP(AL1854,Poblacion!E$1:G$347,3,FALSE)</f>
        <v>219441</v>
      </c>
      <c r="AN1854" s="28">
        <f>VLOOKUP(AL1854,Tabla4[[#All],[Código Comuna]:[Población 2025 estimada]],3,FALSE)</f>
        <v>224828</v>
      </c>
      <c r="AO1854" s="26">
        <f>VLOOKUP(AL1854,Pobreza!B$1:E$346,4,FALSE)</f>
        <v>0.1410373788294475</v>
      </c>
    </row>
    <row r="1855" spans="1:41" ht="36" x14ac:dyDescent="0.25">
      <c r="A1855" s="6"/>
      <c r="B1855" s="5" t="s">
        <v>2782</v>
      </c>
      <c r="C1855" s="5" t="s">
        <v>2782</v>
      </c>
      <c r="D1855" s="1" t="s">
        <v>2783</v>
      </c>
      <c r="E1855" s="1" t="s">
        <v>81</v>
      </c>
      <c r="F1855" s="1" t="str">
        <f t="shared" si="28"/>
        <v>BIOBÍO</v>
      </c>
      <c r="G1855" s="1" t="s">
        <v>127</v>
      </c>
      <c r="H1855" s="1" t="s">
        <v>122</v>
      </c>
      <c r="I1855" s="5" t="s">
        <v>4911</v>
      </c>
      <c r="J1855" s="6"/>
      <c r="K1855" s="5" t="s">
        <v>20</v>
      </c>
      <c r="L1855" s="5" t="s">
        <v>21</v>
      </c>
      <c r="M1855" s="5">
        <v>51081</v>
      </c>
      <c r="N1855" s="5" t="s">
        <v>3315</v>
      </c>
      <c r="O1855" s="1" t="s">
        <v>3316</v>
      </c>
      <c r="P1855" s="1" t="s">
        <v>2786</v>
      </c>
      <c r="Q1855" s="1" t="s">
        <v>25</v>
      </c>
      <c r="R1855" s="1" t="s">
        <v>77</v>
      </c>
      <c r="S1855" s="1" t="s">
        <v>78</v>
      </c>
      <c r="T1855" s="5">
        <v>157894</v>
      </c>
      <c r="U1855" s="1" t="s">
        <v>2789</v>
      </c>
      <c r="V1855" s="1" t="s">
        <v>25</v>
      </c>
      <c r="W1855" s="1" t="s">
        <v>25</v>
      </c>
      <c r="X1855" s="1" t="s">
        <v>25</v>
      </c>
      <c r="Y1855" s="1" t="s">
        <v>25</v>
      </c>
      <c r="Z1855" s="1" t="s">
        <v>25</v>
      </c>
      <c r="AA1855" s="1" t="s">
        <v>25</v>
      </c>
      <c r="AB1855" s="1" t="s">
        <v>25</v>
      </c>
      <c r="AC1855" s="1" t="s">
        <v>4392</v>
      </c>
      <c r="AD1855" s="2">
        <v>103081.81200000001</v>
      </c>
      <c r="AE1855" s="2">
        <v>74903.119000000006</v>
      </c>
      <c r="AF1855" s="2">
        <v>95994</v>
      </c>
      <c r="AG1855" s="2">
        <v>0</v>
      </c>
      <c r="AH1855" s="2">
        <v>0</v>
      </c>
      <c r="AI1855" s="2">
        <v>0</v>
      </c>
      <c r="AJ1855" s="2">
        <v>0</v>
      </c>
      <c r="AK1855" s="2">
        <v>0</v>
      </c>
      <c r="AL1855" s="25" t="e">
        <f>VLOOKUP(H1855,Tabla3[[#All],[Comuna]:[Codigo Comuna]],2,FALSE)</f>
        <v>#N/A</v>
      </c>
      <c r="AM1855" s="28" t="e">
        <f>VLOOKUP(AL1855,Poblacion!E$1:G$347,3,FALSE)</f>
        <v>#N/A</v>
      </c>
      <c r="AN1855" s="28" t="e">
        <f>VLOOKUP(AL1855,Tabla4[[#All],[Código Comuna]:[Población 2025 estimada]],3,FALSE)</f>
        <v>#N/A</v>
      </c>
      <c r="AO1855" s="26" t="e">
        <f>VLOOKUP(AL1855,Pobreza!B$1:E$346,4,FALSE)</f>
        <v>#N/A</v>
      </c>
    </row>
    <row r="1856" spans="1:41" ht="108" x14ac:dyDescent="0.25">
      <c r="A1856" s="5">
        <v>2248</v>
      </c>
      <c r="B1856" s="5" t="s">
        <v>2782</v>
      </c>
      <c r="C1856" s="5" t="s">
        <v>2782</v>
      </c>
      <c r="D1856" s="1" t="s">
        <v>2783</v>
      </c>
      <c r="E1856" s="1" t="s">
        <v>81</v>
      </c>
      <c r="F1856" s="1" t="str">
        <f t="shared" si="28"/>
        <v>BIOBÍO</v>
      </c>
      <c r="G1856" s="1" t="s">
        <v>84</v>
      </c>
      <c r="H1856" s="1" t="s">
        <v>3319</v>
      </c>
      <c r="I1856" s="5" t="s">
        <v>4911</v>
      </c>
      <c r="J1856" s="5">
        <v>48</v>
      </c>
      <c r="K1856" s="5" t="s">
        <v>20</v>
      </c>
      <c r="L1856" s="5" t="s">
        <v>21</v>
      </c>
      <c r="M1856" s="5">
        <v>51728</v>
      </c>
      <c r="N1856" s="5" t="s">
        <v>3317</v>
      </c>
      <c r="O1856" s="1" t="s">
        <v>3318</v>
      </c>
      <c r="P1856" s="1" t="s">
        <v>2786</v>
      </c>
      <c r="Q1856" s="1" t="s">
        <v>2786</v>
      </c>
      <c r="R1856" s="1" t="s">
        <v>26</v>
      </c>
      <c r="S1856" s="1" t="s">
        <v>42</v>
      </c>
      <c r="T1856" s="5">
        <v>160381</v>
      </c>
      <c r="U1856" s="1" t="s">
        <v>25</v>
      </c>
      <c r="V1856" s="1" t="s">
        <v>25</v>
      </c>
      <c r="W1856" s="1" t="s">
        <v>25</v>
      </c>
      <c r="X1856" s="1" t="s">
        <v>25</v>
      </c>
      <c r="Y1856" s="1" t="s">
        <v>25</v>
      </c>
      <c r="Z1856" s="1" t="s">
        <v>25</v>
      </c>
      <c r="AA1856" s="1" t="s">
        <v>86</v>
      </c>
      <c r="AB1856" s="1" t="s">
        <v>25</v>
      </c>
      <c r="AC1856" s="1" t="s">
        <v>4392</v>
      </c>
      <c r="AD1856" s="2">
        <v>0</v>
      </c>
      <c r="AE1856" s="2">
        <v>171148</v>
      </c>
      <c r="AF1856" s="2">
        <v>222731</v>
      </c>
      <c r="AG1856" s="2">
        <v>0</v>
      </c>
      <c r="AH1856" s="2">
        <v>0</v>
      </c>
      <c r="AI1856" s="2">
        <v>0</v>
      </c>
      <c r="AJ1856" s="2">
        <v>0</v>
      </c>
      <c r="AK1856" s="2">
        <v>0</v>
      </c>
      <c r="AL1856" s="25">
        <f>VLOOKUP(H1856,Tabla3[[#All],[Comuna]:[Codigo Comuna]],2,FALSE)</f>
        <v>8206</v>
      </c>
      <c r="AM1856" s="28">
        <f>VLOOKUP(AL1856,Poblacion!E$1:G$347,3,FALSE)</f>
        <v>21950</v>
      </c>
      <c r="AN1856" s="28">
        <f>VLOOKUP(AL1856,Tabla4[[#All],[Código Comuna]:[Población 2025 estimada]],3,FALSE)</f>
        <v>23046</v>
      </c>
      <c r="AO1856" s="26">
        <f>VLOOKUP(AL1856,Pobreza!B$1:E$346,4,FALSE)</f>
        <v>0.19491823053797749</v>
      </c>
    </row>
    <row r="1857" spans="1:41" ht="108" x14ac:dyDescent="0.25">
      <c r="A1857" s="5">
        <v>2249</v>
      </c>
      <c r="B1857" s="5" t="s">
        <v>2782</v>
      </c>
      <c r="C1857" s="5" t="s">
        <v>2782</v>
      </c>
      <c r="D1857" s="1" t="s">
        <v>2783</v>
      </c>
      <c r="E1857" s="1" t="s">
        <v>81</v>
      </c>
      <c r="F1857" s="1" t="str">
        <f t="shared" si="28"/>
        <v>BIOBÍO</v>
      </c>
      <c r="G1857" s="1" t="s">
        <v>84</v>
      </c>
      <c r="H1857" s="1" t="s">
        <v>3319</v>
      </c>
      <c r="I1857" s="5" t="s">
        <v>4911</v>
      </c>
      <c r="J1857" s="5">
        <v>48</v>
      </c>
      <c r="K1857" s="5" t="s">
        <v>20</v>
      </c>
      <c r="L1857" s="5" t="s">
        <v>30</v>
      </c>
      <c r="M1857" s="5">
        <v>51728</v>
      </c>
      <c r="N1857" s="5" t="s">
        <v>3317</v>
      </c>
      <c r="O1857" s="1" t="s">
        <v>3318</v>
      </c>
      <c r="P1857" s="1" t="s">
        <v>2786</v>
      </c>
      <c r="Q1857" s="1" t="s">
        <v>2786</v>
      </c>
      <c r="R1857" s="1" t="s">
        <v>26</v>
      </c>
      <c r="S1857" s="1" t="s">
        <v>31</v>
      </c>
      <c r="T1857" s="5">
        <v>160382</v>
      </c>
      <c r="U1857" s="1" t="s">
        <v>25</v>
      </c>
      <c r="V1857" s="1" t="s">
        <v>25</v>
      </c>
      <c r="W1857" s="1" t="s">
        <v>25</v>
      </c>
      <c r="X1857" s="1" t="s">
        <v>25</v>
      </c>
      <c r="Y1857" s="1" t="s">
        <v>25</v>
      </c>
      <c r="Z1857" s="1" t="s">
        <v>25</v>
      </c>
      <c r="AA1857" s="1" t="s">
        <v>86</v>
      </c>
      <c r="AB1857" s="1" t="s">
        <v>25</v>
      </c>
      <c r="AC1857" s="1" t="s">
        <v>4392</v>
      </c>
      <c r="AD1857" s="2">
        <v>0</v>
      </c>
      <c r="AE1857" s="2">
        <v>1692528.666</v>
      </c>
      <c r="AF1857" s="2">
        <v>2593489</v>
      </c>
      <c r="AG1857" s="2">
        <v>0</v>
      </c>
      <c r="AH1857" s="2">
        <v>0</v>
      </c>
      <c r="AI1857" s="2">
        <v>0</v>
      </c>
      <c r="AJ1857" s="2">
        <v>0</v>
      </c>
      <c r="AK1857" s="2">
        <v>0</v>
      </c>
      <c r="AL1857" s="25">
        <f>VLOOKUP(H1857,Tabla3[[#All],[Comuna]:[Codigo Comuna]],2,FALSE)</f>
        <v>8206</v>
      </c>
      <c r="AM1857" s="28">
        <f>VLOOKUP(AL1857,Poblacion!E$1:G$347,3,FALSE)</f>
        <v>21950</v>
      </c>
      <c r="AN1857" s="28">
        <f>VLOOKUP(AL1857,Tabla4[[#All],[Código Comuna]:[Población 2025 estimada]],3,FALSE)</f>
        <v>23046</v>
      </c>
      <c r="AO1857" s="26">
        <f>VLOOKUP(AL1857,Pobreza!B$1:E$346,4,FALSE)</f>
        <v>0.19491823053797749</v>
      </c>
    </row>
    <row r="1858" spans="1:41" ht="36" x14ac:dyDescent="0.25">
      <c r="A1858" s="5">
        <v>2250</v>
      </c>
      <c r="B1858" s="5" t="s">
        <v>2782</v>
      </c>
      <c r="C1858" s="5" t="s">
        <v>2782</v>
      </c>
      <c r="D1858" s="1" t="s">
        <v>2783</v>
      </c>
      <c r="E1858" s="1" t="s">
        <v>81</v>
      </c>
      <c r="F1858" s="1" t="str">
        <f t="shared" si="28"/>
        <v>BIOBÍO</v>
      </c>
      <c r="G1858" s="1" t="s">
        <v>375</v>
      </c>
      <c r="H1858" s="1" t="s">
        <v>404</v>
      </c>
      <c r="I1858" s="5" t="s">
        <v>4912</v>
      </c>
      <c r="J1858" s="5">
        <v>303</v>
      </c>
      <c r="K1858" s="5" t="s">
        <v>20</v>
      </c>
      <c r="L1858" s="5" t="s">
        <v>21</v>
      </c>
      <c r="M1858" s="5">
        <v>52545</v>
      </c>
      <c r="N1858" s="5" t="s">
        <v>3320</v>
      </c>
      <c r="O1858" s="1" t="s">
        <v>3321</v>
      </c>
      <c r="P1858" s="1" t="s">
        <v>2806</v>
      </c>
      <c r="Q1858" s="1" t="s">
        <v>2793</v>
      </c>
      <c r="R1858" s="1" t="s">
        <v>26</v>
      </c>
      <c r="S1858" s="1" t="s">
        <v>27</v>
      </c>
      <c r="T1858" s="5">
        <v>163138</v>
      </c>
      <c r="U1858" s="1" t="s">
        <v>25</v>
      </c>
      <c r="V1858" s="1" t="s">
        <v>25</v>
      </c>
      <c r="W1858" s="1" t="s">
        <v>25</v>
      </c>
      <c r="X1858" s="1" t="s">
        <v>25</v>
      </c>
      <c r="Y1858" s="1" t="s">
        <v>25</v>
      </c>
      <c r="Z1858" s="1" t="s">
        <v>25</v>
      </c>
      <c r="AA1858" s="1" t="s">
        <v>25</v>
      </c>
      <c r="AB1858" s="1" t="s">
        <v>25</v>
      </c>
      <c r="AC1858" s="1" t="s">
        <v>4392</v>
      </c>
      <c r="AD1858" s="2">
        <v>0</v>
      </c>
      <c r="AE1858" s="2">
        <v>0</v>
      </c>
      <c r="AF1858" s="2">
        <v>2062</v>
      </c>
      <c r="AG1858" s="2">
        <v>307238</v>
      </c>
      <c r="AH1858" s="2">
        <v>0</v>
      </c>
      <c r="AI1858" s="2">
        <v>0</v>
      </c>
      <c r="AJ1858" s="2">
        <v>0</v>
      </c>
      <c r="AK1858" s="2">
        <v>0</v>
      </c>
      <c r="AL1858" s="25">
        <f>VLOOKUP(H1858,Tabla3[[#All],[Comuna]:[Codigo Comuna]],2,FALSE)</f>
        <v>8105</v>
      </c>
      <c r="AM1858" s="28">
        <f>VLOOKUP(AL1858,Poblacion!E$1:G$347,3,FALSE)</f>
        <v>25795</v>
      </c>
      <c r="AN1858" s="28">
        <f>VLOOKUP(AL1858,Tabla4[[#All],[Código Comuna]:[Población 2025 estimada]],3,FALSE)</f>
        <v>26850</v>
      </c>
      <c r="AO1858" s="26">
        <f>VLOOKUP(AL1858,Pobreza!B$1:E$346,4,FALSE)</f>
        <v>0.20862743860084809</v>
      </c>
    </row>
    <row r="1859" spans="1:41" ht="36" x14ac:dyDescent="0.25">
      <c r="A1859" s="5">
        <v>2253</v>
      </c>
      <c r="B1859" s="5" t="s">
        <v>2782</v>
      </c>
      <c r="C1859" s="5" t="s">
        <v>2782</v>
      </c>
      <c r="D1859" s="1" t="s">
        <v>2783</v>
      </c>
      <c r="E1859" s="1" t="s">
        <v>81</v>
      </c>
      <c r="F1859" s="1" t="str">
        <f t="shared" ref="F1859:F1922" si="29">UPPER(E1859)</f>
        <v>BIOBÍO</v>
      </c>
      <c r="G1859" s="1" t="s">
        <v>375</v>
      </c>
      <c r="H1859" s="1" t="s">
        <v>404</v>
      </c>
      <c r="I1859" s="5" t="s">
        <v>4912</v>
      </c>
      <c r="J1859" s="5">
        <v>303</v>
      </c>
      <c r="K1859" s="5" t="s">
        <v>20</v>
      </c>
      <c r="L1859" s="5" t="s">
        <v>30</v>
      </c>
      <c r="M1859" s="5">
        <v>52545</v>
      </c>
      <c r="N1859" s="5" t="s">
        <v>3320</v>
      </c>
      <c r="O1859" s="1" t="s">
        <v>3321</v>
      </c>
      <c r="P1859" s="1" t="s">
        <v>2806</v>
      </c>
      <c r="Q1859" s="1" t="s">
        <v>2793</v>
      </c>
      <c r="R1859" s="1" t="s">
        <v>26</v>
      </c>
      <c r="S1859" s="1" t="s">
        <v>31</v>
      </c>
      <c r="T1859" s="5">
        <v>163137</v>
      </c>
      <c r="U1859" s="1" t="s">
        <v>25</v>
      </c>
      <c r="V1859" s="1" t="s">
        <v>25</v>
      </c>
      <c r="W1859" s="1" t="s">
        <v>25</v>
      </c>
      <c r="X1859" s="1" t="s">
        <v>25</v>
      </c>
      <c r="Y1859" s="1" t="s">
        <v>25</v>
      </c>
      <c r="Z1859" s="1" t="s">
        <v>25</v>
      </c>
      <c r="AA1859" s="1" t="s">
        <v>25</v>
      </c>
      <c r="AB1859" s="1" t="s">
        <v>25</v>
      </c>
      <c r="AC1859" s="1" t="s">
        <v>4392</v>
      </c>
      <c r="AD1859" s="2">
        <v>0</v>
      </c>
      <c r="AE1859" s="2">
        <v>0</v>
      </c>
      <c r="AF1859" s="2">
        <v>23992</v>
      </c>
      <c r="AG1859" s="2">
        <v>1625608</v>
      </c>
      <c r="AH1859" s="2">
        <v>0</v>
      </c>
      <c r="AI1859" s="2">
        <v>0</v>
      </c>
      <c r="AJ1859" s="2">
        <v>0</v>
      </c>
      <c r="AK1859" s="2">
        <v>0</v>
      </c>
      <c r="AL1859" s="25">
        <f>VLOOKUP(H1859,Tabla3[[#All],[Comuna]:[Codigo Comuna]],2,FALSE)</f>
        <v>8105</v>
      </c>
      <c r="AM1859" s="28">
        <f>VLOOKUP(AL1859,Poblacion!E$1:G$347,3,FALSE)</f>
        <v>25795</v>
      </c>
      <c r="AN1859" s="28">
        <f>VLOOKUP(AL1859,Tabla4[[#All],[Código Comuna]:[Población 2025 estimada]],3,FALSE)</f>
        <v>26850</v>
      </c>
      <c r="AO1859" s="26">
        <f>VLOOKUP(AL1859,Pobreza!B$1:E$346,4,FALSE)</f>
        <v>0.20862743860084809</v>
      </c>
    </row>
    <row r="1860" spans="1:41" ht="36" x14ac:dyDescent="0.25">
      <c r="A1860" s="5">
        <v>2251</v>
      </c>
      <c r="B1860" s="5" t="s">
        <v>2782</v>
      </c>
      <c r="C1860" s="5" t="s">
        <v>2782</v>
      </c>
      <c r="D1860" s="1" t="s">
        <v>2783</v>
      </c>
      <c r="E1860" s="1" t="s">
        <v>81</v>
      </c>
      <c r="F1860" s="1" t="str">
        <f t="shared" si="29"/>
        <v>BIOBÍO</v>
      </c>
      <c r="G1860" s="1" t="s">
        <v>375</v>
      </c>
      <c r="H1860" s="1" t="s">
        <v>404</v>
      </c>
      <c r="I1860" s="5" t="s">
        <v>4912</v>
      </c>
      <c r="J1860" s="5">
        <v>303</v>
      </c>
      <c r="K1860" s="5" t="s">
        <v>20</v>
      </c>
      <c r="L1860" s="5" t="s">
        <v>32</v>
      </c>
      <c r="M1860" s="5">
        <v>52545</v>
      </c>
      <c r="N1860" s="5" t="s">
        <v>3320</v>
      </c>
      <c r="O1860" s="1" t="s">
        <v>3321</v>
      </c>
      <c r="P1860" s="1" t="s">
        <v>2806</v>
      </c>
      <c r="Q1860" s="1" t="s">
        <v>2793</v>
      </c>
      <c r="R1860" s="1" t="s">
        <v>26</v>
      </c>
      <c r="S1860" s="1" t="s">
        <v>33</v>
      </c>
      <c r="T1860" s="5">
        <v>181953</v>
      </c>
      <c r="U1860" s="1" t="s">
        <v>25</v>
      </c>
      <c r="V1860" s="1" t="s">
        <v>25</v>
      </c>
      <c r="W1860" s="1" t="s">
        <v>25</v>
      </c>
      <c r="X1860" s="1" t="s">
        <v>25</v>
      </c>
      <c r="Y1860" s="1" t="s">
        <v>25</v>
      </c>
      <c r="Z1860" s="1" t="s">
        <v>25</v>
      </c>
      <c r="AA1860" s="1" t="s">
        <v>25</v>
      </c>
      <c r="AB1860" s="1" t="s">
        <v>25</v>
      </c>
      <c r="AC1860" s="1" t="s">
        <v>4392</v>
      </c>
      <c r="AD1860" s="2">
        <v>0</v>
      </c>
      <c r="AE1860" s="2">
        <v>0</v>
      </c>
      <c r="AF1860" s="2">
        <v>516</v>
      </c>
      <c r="AG1860" s="2">
        <v>0</v>
      </c>
      <c r="AH1860" s="2">
        <v>0</v>
      </c>
      <c r="AI1860" s="2">
        <v>0</v>
      </c>
      <c r="AJ1860" s="2">
        <v>0</v>
      </c>
      <c r="AK1860" s="2">
        <v>0</v>
      </c>
      <c r="AL1860" s="25">
        <f>VLOOKUP(H1860,Tabla3[[#All],[Comuna]:[Codigo Comuna]],2,FALSE)</f>
        <v>8105</v>
      </c>
      <c r="AM1860" s="28">
        <f>VLOOKUP(AL1860,Poblacion!E$1:G$347,3,FALSE)</f>
        <v>25795</v>
      </c>
      <c r="AN1860" s="28">
        <f>VLOOKUP(AL1860,Tabla4[[#All],[Código Comuna]:[Población 2025 estimada]],3,FALSE)</f>
        <v>26850</v>
      </c>
      <c r="AO1860" s="26">
        <f>VLOOKUP(AL1860,Pobreza!B$1:E$346,4,FALSE)</f>
        <v>0.20862743860084809</v>
      </c>
    </row>
    <row r="1861" spans="1:41" ht="108" x14ac:dyDescent="0.25">
      <c r="A1861" s="5">
        <v>2254</v>
      </c>
      <c r="B1861" s="5" t="s">
        <v>2782</v>
      </c>
      <c r="C1861" s="5" t="s">
        <v>2782</v>
      </c>
      <c r="D1861" s="1" t="s">
        <v>2783</v>
      </c>
      <c r="E1861" s="1" t="s">
        <v>81</v>
      </c>
      <c r="F1861" s="1" t="str">
        <f t="shared" si="29"/>
        <v>BIOBÍO</v>
      </c>
      <c r="G1861" s="1" t="s">
        <v>84</v>
      </c>
      <c r="H1861" s="1" t="s">
        <v>84</v>
      </c>
      <c r="I1861" s="5" t="s">
        <v>4911</v>
      </c>
      <c r="J1861" s="5">
        <v>49</v>
      </c>
      <c r="K1861" s="5" t="s">
        <v>20</v>
      </c>
      <c r="L1861" s="5" t="s">
        <v>21</v>
      </c>
      <c r="M1861" s="5">
        <v>53053</v>
      </c>
      <c r="N1861" s="5" t="s">
        <v>3322</v>
      </c>
      <c r="O1861" s="1" t="s">
        <v>3323</v>
      </c>
      <c r="P1861" s="1" t="s">
        <v>2786</v>
      </c>
      <c r="Q1861" s="1" t="s">
        <v>2786</v>
      </c>
      <c r="R1861" s="1" t="s">
        <v>26</v>
      </c>
      <c r="S1861" s="1" t="s">
        <v>27</v>
      </c>
      <c r="T1861" s="5">
        <v>165332</v>
      </c>
      <c r="U1861" s="1" t="s">
        <v>2789</v>
      </c>
      <c r="V1861" s="1" t="s">
        <v>25</v>
      </c>
      <c r="W1861" s="1" t="s">
        <v>25</v>
      </c>
      <c r="X1861" s="1" t="s">
        <v>25</v>
      </c>
      <c r="Y1861" s="1" t="s">
        <v>25</v>
      </c>
      <c r="Z1861" s="1" t="s">
        <v>25</v>
      </c>
      <c r="AA1861" s="1" t="s">
        <v>25</v>
      </c>
      <c r="AB1861" s="1" t="s">
        <v>25</v>
      </c>
      <c r="AC1861" s="1" t="s">
        <v>4392</v>
      </c>
      <c r="AD1861" s="2">
        <v>0</v>
      </c>
      <c r="AE1861" s="2">
        <v>92000</v>
      </c>
      <c r="AF1861" s="2">
        <v>343511</v>
      </c>
      <c r="AG1861" s="2">
        <v>0</v>
      </c>
      <c r="AH1861" s="2">
        <v>0</v>
      </c>
      <c r="AI1861" s="2">
        <v>0</v>
      </c>
      <c r="AJ1861" s="2">
        <v>0</v>
      </c>
      <c r="AK1861" s="2">
        <v>0</v>
      </c>
      <c r="AL1861" s="25">
        <f>VLOOKUP(H1861,Tabla3[[#All],[Comuna]:[Codigo Comuna]],2,FALSE)</f>
        <v>8202</v>
      </c>
      <c r="AM1861" s="28">
        <f>VLOOKUP(AL1861,Poblacion!E$1:G$347,3,FALSE)</f>
        <v>37163</v>
      </c>
      <c r="AN1861" s="28">
        <f>VLOOKUP(AL1861,Tabla4[[#All],[Código Comuna]:[Población 2025 estimada]],3,FALSE)</f>
        <v>38986</v>
      </c>
      <c r="AO1861" s="26">
        <f>VLOOKUP(AL1861,Pobreza!B$1:E$346,4,FALSE)</f>
        <v>0.17052716768541701</v>
      </c>
    </row>
    <row r="1862" spans="1:41" ht="108" x14ac:dyDescent="0.25">
      <c r="A1862" s="5">
        <v>2255</v>
      </c>
      <c r="B1862" s="5" t="s">
        <v>2782</v>
      </c>
      <c r="C1862" s="5" t="s">
        <v>2782</v>
      </c>
      <c r="D1862" s="1" t="s">
        <v>2783</v>
      </c>
      <c r="E1862" s="1" t="s">
        <v>81</v>
      </c>
      <c r="F1862" s="1" t="str">
        <f t="shared" si="29"/>
        <v>BIOBÍO</v>
      </c>
      <c r="G1862" s="1" t="s">
        <v>84</v>
      </c>
      <c r="H1862" s="1" t="s">
        <v>84</v>
      </c>
      <c r="I1862" s="5" t="s">
        <v>4911</v>
      </c>
      <c r="J1862" s="5">
        <v>49</v>
      </c>
      <c r="K1862" s="5" t="s">
        <v>20</v>
      </c>
      <c r="L1862" s="5" t="s">
        <v>30</v>
      </c>
      <c r="M1862" s="5">
        <v>53053</v>
      </c>
      <c r="N1862" s="5" t="s">
        <v>3322</v>
      </c>
      <c r="O1862" s="1" t="s">
        <v>3323</v>
      </c>
      <c r="P1862" s="1" t="s">
        <v>2786</v>
      </c>
      <c r="Q1862" s="1" t="s">
        <v>2786</v>
      </c>
      <c r="R1862" s="1" t="s">
        <v>26</v>
      </c>
      <c r="S1862" s="1" t="s">
        <v>31</v>
      </c>
      <c r="T1862" s="5">
        <v>165328</v>
      </c>
      <c r="U1862" s="1" t="s">
        <v>2789</v>
      </c>
      <c r="V1862" s="1" t="s">
        <v>25</v>
      </c>
      <c r="W1862" s="1" t="s">
        <v>25</v>
      </c>
      <c r="X1862" s="1" t="s">
        <v>25</v>
      </c>
      <c r="Y1862" s="1" t="s">
        <v>25</v>
      </c>
      <c r="Z1862" s="1" t="s">
        <v>25</v>
      </c>
      <c r="AA1862" s="1" t="s">
        <v>25</v>
      </c>
      <c r="AB1862" s="1" t="s">
        <v>25</v>
      </c>
      <c r="AC1862" s="1" t="s">
        <v>4392</v>
      </c>
      <c r="AD1862" s="2">
        <v>0</v>
      </c>
      <c r="AE1862" s="2">
        <v>999914</v>
      </c>
      <c r="AF1862" s="2">
        <v>3609913</v>
      </c>
      <c r="AG1862" s="2">
        <v>0</v>
      </c>
      <c r="AH1862" s="2">
        <v>0</v>
      </c>
      <c r="AI1862" s="2">
        <v>0</v>
      </c>
      <c r="AJ1862" s="2">
        <v>0</v>
      </c>
      <c r="AK1862" s="2">
        <v>0</v>
      </c>
      <c r="AL1862" s="25">
        <f>VLOOKUP(H1862,Tabla3[[#All],[Comuna]:[Codigo Comuna]],2,FALSE)</f>
        <v>8202</v>
      </c>
      <c r="AM1862" s="28">
        <f>VLOOKUP(AL1862,Poblacion!E$1:G$347,3,FALSE)</f>
        <v>37163</v>
      </c>
      <c r="AN1862" s="28">
        <f>VLOOKUP(AL1862,Tabla4[[#All],[Código Comuna]:[Población 2025 estimada]],3,FALSE)</f>
        <v>38986</v>
      </c>
      <c r="AO1862" s="26">
        <f>VLOOKUP(AL1862,Pobreza!B$1:E$346,4,FALSE)</f>
        <v>0.17052716768541701</v>
      </c>
    </row>
    <row r="1863" spans="1:41" ht="108" x14ac:dyDescent="0.25">
      <c r="A1863" s="5">
        <v>2257</v>
      </c>
      <c r="B1863" s="5" t="s">
        <v>2782</v>
      </c>
      <c r="C1863" s="5" t="s">
        <v>2782</v>
      </c>
      <c r="D1863" s="1" t="s">
        <v>2783</v>
      </c>
      <c r="E1863" s="1" t="s">
        <v>81</v>
      </c>
      <c r="F1863" s="1" t="str">
        <f t="shared" si="29"/>
        <v>BIOBÍO</v>
      </c>
      <c r="G1863" s="1" t="s">
        <v>91</v>
      </c>
      <c r="H1863" s="1" t="s">
        <v>3326</v>
      </c>
      <c r="I1863" s="5" t="s">
        <v>4911</v>
      </c>
      <c r="J1863" s="5">
        <v>50</v>
      </c>
      <c r="K1863" s="5" t="s">
        <v>20</v>
      </c>
      <c r="L1863" s="5" t="s">
        <v>21</v>
      </c>
      <c r="M1863" s="5">
        <v>55258</v>
      </c>
      <c r="N1863" s="5" t="s">
        <v>3324</v>
      </c>
      <c r="O1863" s="1" t="s">
        <v>3325</v>
      </c>
      <c r="P1863" s="1" t="s">
        <v>2806</v>
      </c>
      <c r="Q1863" s="1" t="s">
        <v>2786</v>
      </c>
      <c r="R1863" s="1" t="s">
        <v>26</v>
      </c>
      <c r="S1863" s="1" t="s">
        <v>27</v>
      </c>
      <c r="T1863" s="5">
        <v>171750</v>
      </c>
      <c r="U1863" s="1" t="s">
        <v>3041</v>
      </c>
      <c r="V1863" s="1" t="s">
        <v>25</v>
      </c>
      <c r="W1863" s="1" t="s">
        <v>25</v>
      </c>
      <c r="X1863" s="1" t="s">
        <v>25</v>
      </c>
      <c r="Y1863" s="1" t="s">
        <v>25</v>
      </c>
      <c r="Z1863" s="1" t="s">
        <v>25</v>
      </c>
      <c r="AA1863" s="1" t="s">
        <v>25</v>
      </c>
      <c r="AB1863" s="1" t="s">
        <v>25</v>
      </c>
      <c r="AC1863" s="1" t="s">
        <v>4392</v>
      </c>
      <c r="AD1863" s="2">
        <v>0</v>
      </c>
      <c r="AE1863" s="2">
        <v>176802.89199999999</v>
      </c>
      <c r="AF1863" s="2">
        <v>221561</v>
      </c>
      <c r="AG1863" s="2">
        <v>0</v>
      </c>
      <c r="AH1863" s="2">
        <v>0</v>
      </c>
      <c r="AI1863" s="2">
        <v>0</v>
      </c>
      <c r="AJ1863" s="2">
        <v>0</v>
      </c>
      <c r="AK1863" s="2">
        <v>0</v>
      </c>
      <c r="AL1863" s="25">
        <f>VLOOKUP(H1863,Tabla3[[#All],[Comuna]:[Codigo Comuna]],2,FALSE)</f>
        <v>8307</v>
      </c>
      <c r="AM1863" s="28">
        <f>VLOOKUP(AL1863,Poblacion!E$1:G$347,3,FALSE)</f>
        <v>10723</v>
      </c>
      <c r="AN1863" s="28">
        <f>VLOOKUP(AL1863,Tabla4[[#All],[Código Comuna]:[Población 2025 estimada]],3,FALSE)</f>
        <v>10599</v>
      </c>
      <c r="AO1863" s="26">
        <f>VLOOKUP(AL1863,Pobreza!B$1:E$346,4,FALSE)</f>
        <v>0.14790669710476559</v>
      </c>
    </row>
    <row r="1864" spans="1:41" ht="108" x14ac:dyDescent="0.25">
      <c r="A1864" s="5">
        <v>2256</v>
      </c>
      <c r="B1864" s="5" t="s">
        <v>2782</v>
      </c>
      <c r="C1864" s="5" t="s">
        <v>2782</v>
      </c>
      <c r="D1864" s="1" t="s">
        <v>2783</v>
      </c>
      <c r="E1864" s="1" t="s">
        <v>81</v>
      </c>
      <c r="F1864" s="1" t="str">
        <f t="shared" si="29"/>
        <v>BIOBÍO</v>
      </c>
      <c r="G1864" s="1" t="s">
        <v>91</v>
      </c>
      <c r="H1864" s="1" t="s">
        <v>3326</v>
      </c>
      <c r="I1864" s="5" t="s">
        <v>4911</v>
      </c>
      <c r="J1864" s="5">
        <v>50</v>
      </c>
      <c r="K1864" s="5" t="s">
        <v>20</v>
      </c>
      <c r="L1864" s="5" t="s">
        <v>30</v>
      </c>
      <c r="M1864" s="5">
        <v>55258</v>
      </c>
      <c r="N1864" s="5" t="s">
        <v>3324</v>
      </c>
      <c r="O1864" s="1" t="s">
        <v>3325</v>
      </c>
      <c r="P1864" s="1" t="s">
        <v>2806</v>
      </c>
      <c r="Q1864" s="1" t="s">
        <v>2786</v>
      </c>
      <c r="R1864" s="1" t="s">
        <v>26</v>
      </c>
      <c r="S1864" s="1" t="s">
        <v>31</v>
      </c>
      <c r="T1864" s="5">
        <v>171751</v>
      </c>
      <c r="U1864" s="1" t="s">
        <v>3041</v>
      </c>
      <c r="V1864" s="1" t="s">
        <v>25</v>
      </c>
      <c r="W1864" s="1" t="s">
        <v>25</v>
      </c>
      <c r="X1864" s="1" t="s">
        <v>25</v>
      </c>
      <c r="Y1864" s="1" t="s">
        <v>25</v>
      </c>
      <c r="Z1864" s="1" t="s">
        <v>25</v>
      </c>
      <c r="AA1864" s="1" t="s">
        <v>25</v>
      </c>
      <c r="AB1864" s="1" t="s">
        <v>25</v>
      </c>
      <c r="AC1864" s="1" t="s">
        <v>4392</v>
      </c>
      <c r="AD1864" s="2">
        <v>0</v>
      </c>
      <c r="AE1864" s="2">
        <v>1369457.9169999999</v>
      </c>
      <c r="AF1864" s="2">
        <v>2068400</v>
      </c>
      <c r="AG1864" s="2">
        <v>0</v>
      </c>
      <c r="AH1864" s="2">
        <v>0</v>
      </c>
      <c r="AI1864" s="2">
        <v>0</v>
      </c>
      <c r="AJ1864" s="2">
        <v>0</v>
      </c>
      <c r="AK1864" s="2">
        <v>0</v>
      </c>
      <c r="AL1864" s="25">
        <f>VLOOKUP(H1864,Tabla3[[#All],[Comuna]:[Codigo Comuna]],2,FALSE)</f>
        <v>8307</v>
      </c>
      <c r="AM1864" s="28">
        <f>VLOOKUP(AL1864,Poblacion!E$1:G$347,3,FALSE)</f>
        <v>10723</v>
      </c>
      <c r="AN1864" s="28">
        <f>VLOOKUP(AL1864,Tabla4[[#All],[Código Comuna]:[Población 2025 estimada]],3,FALSE)</f>
        <v>10599</v>
      </c>
      <c r="AO1864" s="26">
        <f>VLOOKUP(AL1864,Pobreza!B$1:E$346,4,FALSE)</f>
        <v>0.14790669710476559</v>
      </c>
    </row>
    <row r="1865" spans="1:41" ht="108" x14ac:dyDescent="0.25">
      <c r="A1865" s="5">
        <v>2258</v>
      </c>
      <c r="B1865" s="5" t="s">
        <v>2782</v>
      </c>
      <c r="C1865" s="5" t="s">
        <v>2782</v>
      </c>
      <c r="D1865" s="1" t="s">
        <v>2783</v>
      </c>
      <c r="E1865" s="1" t="s">
        <v>81</v>
      </c>
      <c r="F1865" s="1" t="str">
        <f t="shared" si="29"/>
        <v>BIOBÍO</v>
      </c>
      <c r="G1865" s="1" t="s">
        <v>91</v>
      </c>
      <c r="H1865" s="1" t="s">
        <v>3329</v>
      </c>
      <c r="I1865" s="5" t="s">
        <v>4911</v>
      </c>
      <c r="J1865" s="5">
        <v>52</v>
      </c>
      <c r="K1865" s="5" t="s">
        <v>20</v>
      </c>
      <c r="L1865" s="5" t="s">
        <v>21</v>
      </c>
      <c r="M1865" s="5">
        <v>55259</v>
      </c>
      <c r="N1865" s="5" t="s">
        <v>3327</v>
      </c>
      <c r="O1865" s="1" t="s">
        <v>3328</v>
      </c>
      <c r="P1865" s="1" t="s">
        <v>2806</v>
      </c>
      <c r="Q1865" s="1" t="s">
        <v>2786</v>
      </c>
      <c r="R1865" s="1" t="s">
        <v>26</v>
      </c>
      <c r="S1865" s="1" t="s">
        <v>27</v>
      </c>
      <c r="T1865" s="5">
        <v>171752</v>
      </c>
      <c r="U1865" s="1" t="s">
        <v>3041</v>
      </c>
      <c r="V1865" s="1" t="s">
        <v>25</v>
      </c>
      <c r="W1865" s="1" t="s">
        <v>25</v>
      </c>
      <c r="X1865" s="1" t="s">
        <v>25</v>
      </c>
      <c r="Y1865" s="1" t="s">
        <v>25</v>
      </c>
      <c r="Z1865" s="1" t="s">
        <v>25</v>
      </c>
      <c r="AA1865" s="1" t="s">
        <v>25</v>
      </c>
      <c r="AB1865" s="1" t="s">
        <v>25</v>
      </c>
      <c r="AC1865" s="1" t="s">
        <v>4392</v>
      </c>
      <c r="AD1865" s="2">
        <v>0</v>
      </c>
      <c r="AE1865" s="2">
        <v>10</v>
      </c>
      <c r="AF1865" s="2">
        <v>126977</v>
      </c>
      <c r="AG1865" s="2">
        <v>0</v>
      </c>
      <c r="AH1865" s="2">
        <v>0</v>
      </c>
      <c r="AI1865" s="2">
        <v>0</v>
      </c>
      <c r="AJ1865" s="2">
        <v>0</v>
      </c>
      <c r="AK1865" s="2">
        <v>0</v>
      </c>
      <c r="AL1865" s="25">
        <f>VLOOKUP(H1865,Tabla3[[#All],[Comuna]:[Codigo Comuna]],2,FALSE)</f>
        <v>8304</v>
      </c>
      <c r="AM1865" s="28">
        <f>VLOOKUP(AL1865,Poblacion!E$1:G$347,3,FALSE)</f>
        <v>23706</v>
      </c>
      <c r="AN1865" s="28">
        <f>VLOOKUP(AL1865,Tabla4[[#All],[Código Comuna]:[Población 2025 estimada]],3,FALSE)</f>
        <v>23924</v>
      </c>
      <c r="AO1865" s="26">
        <f>VLOOKUP(AL1865,Pobreza!B$1:E$346,4,FALSE)</f>
        <v>0.16309336654502149</v>
      </c>
    </row>
    <row r="1866" spans="1:41" ht="108" x14ac:dyDescent="0.25">
      <c r="A1866" s="5">
        <v>2259</v>
      </c>
      <c r="B1866" s="5" t="s">
        <v>2782</v>
      </c>
      <c r="C1866" s="5" t="s">
        <v>2782</v>
      </c>
      <c r="D1866" s="1" t="s">
        <v>2783</v>
      </c>
      <c r="E1866" s="1" t="s">
        <v>81</v>
      </c>
      <c r="F1866" s="1" t="str">
        <f t="shared" si="29"/>
        <v>BIOBÍO</v>
      </c>
      <c r="G1866" s="1" t="s">
        <v>91</v>
      </c>
      <c r="H1866" s="1" t="s">
        <v>3329</v>
      </c>
      <c r="I1866" s="5" t="s">
        <v>4911</v>
      </c>
      <c r="J1866" s="5">
        <v>52</v>
      </c>
      <c r="K1866" s="5" t="s">
        <v>20</v>
      </c>
      <c r="L1866" s="5" t="s">
        <v>30</v>
      </c>
      <c r="M1866" s="5">
        <v>55259</v>
      </c>
      <c r="N1866" s="5" t="s">
        <v>3327</v>
      </c>
      <c r="O1866" s="1" t="s">
        <v>3328</v>
      </c>
      <c r="P1866" s="1" t="s">
        <v>2806</v>
      </c>
      <c r="Q1866" s="1" t="s">
        <v>2786</v>
      </c>
      <c r="R1866" s="1" t="s">
        <v>26</v>
      </c>
      <c r="S1866" s="1" t="s">
        <v>31</v>
      </c>
      <c r="T1866" s="5">
        <v>171753</v>
      </c>
      <c r="U1866" s="1" t="s">
        <v>3041</v>
      </c>
      <c r="V1866" s="1" t="s">
        <v>25</v>
      </c>
      <c r="W1866" s="1" t="s">
        <v>25</v>
      </c>
      <c r="X1866" s="1" t="s">
        <v>25</v>
      </c>
      <c r="Y1866" s="1" t="s">
        <v>25</v>
      </c>
      <c r="Z1866" s="1" t="s">
        <v>25</v>
      </c>
      <c r="AA1866" s="1" t="s">
        <v>25</v>
      </c>
      <c r="AB1866" s="1" t="s">
        <v>25</v>
      </c>
      <c r="AC1866" s="1" t="s">
        <v>4392</v>
      </c>
      <c r="AD1866" s="2">
        <v>0</v>
      </c>
      <c r="AE1866" s="2">
        <v>10</v>
      </c>
      <c r="AF1866" s="2">
        <v>388523</v>
      </c>
      <c r="AG1866" s="2">
        <v>0</v>
      </c>
      <c r="AH1866" s="2">
        <v>0</v>
      </c>
      <c r="AI1866" s="2">
        <v>0</v>
      </c>
      <c r="AJ1866" s="2">
        <v>0</v>
      </c>
      <c r="AK1866" s="2">
        <v>0</v>
      </c>
      <c r="AL1866" s="25">
        <f>VLOOKUP(H1866,Tabla3[[#All],[Comuna]:[Codigo Comuna]],2,FALSE)</f>
        <v>8304</v>
      </c>
      <c r="AM1866" s="28">
        <f>VLOOKUP(AL1866,Poblacion!E$1:G$347,3,FALSE)</f>
        <v>23706</v>
      </c>
      <c r="AN1866" s="28">
        <f>VLOOKUP(AL1866,Tabla4[[#All],[Código Comuna]:[Población 2025 estimada]],3,FALSE)</f>
        <v>23924</v>
      </c>
      <c r="AO1866" s="26">
        <f>VLOOKUP(AL1866,Pobreza!B$1:E$346,4,FALSE)</f>
        <v>0.16309336654502149</v>
      </c>
    </row>
    <row r="1867" spans="1:41" ht="108" x14ac:dyDescent="0.25">
      <c r="A1867" s="5">
        <v>2260</v>
      </c>
      <c r="B1867" s="5" t="s">
        <v>2782</v>
      </c>
      <c r="C1867" s="5" t="s">
        <v>2782</v>
      </c>
      <c r="D1867" s="1" t="s">
        <v>2783</v>
      </c>
      <c r="E1867" s="1" t="s">
        <v>81</v>
      </c>
      <c r="F1867" s="1" t="str">
        <f t="shared" si="29"/>
        <v>BIOBÍO</v>
      </c>
      <c r="G1867" s="1" t="s">
        <v>91</v>
      </c>
      <c r="H1867" s="1" t="s">
        <v>92</v>
      </c>
      <c r="I1867" s="5" t="s">
        <v>4912</v>
      </c>
      <c r="J1867" s="5">
        <v>44</v>
      </c>
      <c r="K1867" s="5" t="s">
        <v>20</v>
      </c>
      <c r="L1867" s="5" t="s">
        <v>21</v>
      </c>
      <c r="M1867" s="5">
        <v>55260</v>
      </c>
      <c r="N1867" s="5" t="s">
        <v>3330</v>
      </c>
      <c r="O1867" s="1" t="s">
        <v>3331</v>
      </c>
      <c r="P1867" s="1" t="s">
        <v>2806</v>
      </c>
      <c r="Q1867" s="1" t="s">
        <v>2786</v>
      </c>
      <c r="R1867" s="1" t="s">
        <v>26</v>
      </c>
      <c r="S1867" s="1" t="s">
        <v>27</v>
      </c>
      <c r="T1867" s="5">
        <v>171754</v>
      </c>
      <c r="U1867" s="1" t="s">
        <v>25</v>
      </c>
      <c r="V1867" s="1" t="s">
        <v>25</v>
      </c>
      <c r="W1867" s="1" t="s">
        <v>25</v>
      </c>
      <c r="X1867" s="1" t="s">
        <v>25</v>
      </c>
      <c r="Y1867" s="1" t="s">
        <v>25</v>
      </c>
      <c r="Z1867" s="1" t="s">
        <v>25</v>
      </c>
      <c r="AA1867" s="1" t="s">
        <v>25</v>
      </c>
      <c r="AB1867" s="1" t="s">
        <v>25</v>
      </c>
      <c r="AC1867" s="1" t="s">
        <v>4392</v>
      </c>
      <c r="AD1867" s="2">
        <v>0</v>
      </c>
      <c r="AE1867" s="2">
        <v>0</v>
      </c>
      <c r="AF1867" s="2">
        <v>5155</v>
      </c>
      <c r="AG1867" s="2">
        <v>340178</v>
      </c>
      <c r="AH1867" s="2">
        <v>0</v>
      </c>
      <c r="AI1867" s="2">
        <v>0</v>
      </c>
      <c r="AJ1867" s="2">
        <v>0</v>
      </c>
      <c r="AK1867" s="2">
        <v>0</v>
      </c>
      <c r="AL1867" s="25">
        <f>VLOOKUP(H1867,Tabla3[[#All],[Comuna]:[Codigo Comuna]],2,FALSE)</f>
        <v>8301</v>
      </c>
      <c r="AM1867" s="28">
        <f>VLOOKUP(AL1867,Poblacion!E$1:G$347,3,FALSE)</f>
        <v>219441</v>
      </c>
      <c r="AN1867" s="28">
        <f>VLOOKUP(AL1867,Tabla4[[#All],[Código Comuna]:[Población 2025 estimada]],3,FALSE)</f>
        <v>224828</v>
      </c>
      <c r="AO1867" s="26">
        <f>VLOOKUP(AL1867,Pobreza!B$1:E$346,4,FALSE)</f>
        <v>0.1410373788294475</v>
      </c>
    </row>
    <row r="1868" spans="1:41" ht="108" x14ac:dyDescent="0.25">
      <c r="A1868" s="5">
        <v>2261</v>
      </c>
      <c r="B1868" s="5" t="s">
        <v>2782</v>
      </c>
      <c r="C1868" s="5" t="s">
        <v>2782</v>
      </c>
      <c r="D1868" s="1" t="s">
        <v>2783</v>
      </c>
      <c r="E1868" s="1" t="s">
        <v>81</v>
      </c>
      <c r="F1868" s="1" t="str">
        <f t="shared" si="29"/>
        <v>BIOBÍO</v>
      </c>
      <c r="G1868" s="1" t="s">
        <v>91</v>
      </c>
      <c r="H1868" s="1" t="s">
        <v>92</v>
      </c>
      <c r="I1868" s="5" t="s">
        <v>4912</v>
      </c>
      <c r="J1868" s="5">
        <v>44</v>
      </c>
      <c r="K1868" s="5" t="s">
        <v>20</v>
      </c>
      <c r="L1868" s="5" t="s">
        <v>30</v>
      </c>
      <c r="M1868" s="5">
        <v>55260</v>
      </c>
      <c r="N1868" s="5" t="s">
        <v>3330</v>
      </c>
      <c r="O1868" s="1" t="s">
        <v>3331</v>
      </c>
      <c r="P1868" s="1" t="s">
        <v>2806</v>
      </c>
      <c r="Q1868" s="1" t="s">
        <v>2786</v>
      </c>
      <c r="R1868" s="1" t="s">
        <v>26</v>
      </c>
      <c r="S1868" s="1" t="s">
        <v>31</v>
      </c>
      <c r="T1868" s="5">
        <v>171755</v>
      </c>
      <c r="U1868" s="1" t="s">
        <v>25</v>
      </c>
      <c r="V1868" s="1" t="s">
        <v>25</v>
      </c>
      <c r="W1868" s="1" t="s">
        <v>25</v>
      </c>
      <c r="X1868" s="1" t="s">
        <v>25</v>
      </c>
      <c r="Y1868" s="1" t="s">
        <v>25</v>
      </c>
      <c r="Z1868" s="1" t="s">
        <v>25</v>
      </c>
      <c r="AA1868" s="1" t="s">
        <v>25</v>
      </c>
      <c r="AB1868" s="1" t="s">
        <v>25</v>
      </c>
      <c r="AC1868" s="1" t="s">
        <v>4392</v>
      </c>
      <c r="AD1868" s="2">
        <v>0</v>
      </c>
      <c r="AE1868" s="2">
        <v>0</v>
      </c>
      <c r="AF1868" s="2">
        <v>30930</v>
      </c>
      <c r="AG1868" s="2">
        <v>2062000</v>
      </c>
      <c r="AH1868" s="2">
        <v>2062000</v>
      </c>
      <c r="AI1868" s="2">
        <v>1242581</v>
      </c>
      <c r="AJ1868" s="2">
        <v>0</v>
      </c>
      <c r="AK1868" s="2">
        <v>0</v>
      </c>
      <c r="AL1868" s="25">
        <f>VLOOKUP(H1868,Tabla3[[#All],[Comuna]:[Codigo Comuna]],2,FALSE)</f>
        <v>8301</v>
      </c>
      <c r="AM1868" s="28">
        <f>VLOOKUP(AL1868,Poblacion!E$1:G$347,3,FALSE)</f>
        <v>219441</v>
      </c>
      <c r="AN1868" s="28">
        <f>VLOOKUP(AL1868,Tabla4[[#All],[Código Comuna]:[Población 2025 estimada]],3,FALSE)</f>
        <v>224828</v>
      </c>
      <c r="AO1868" s="26">
        <f>VLOOKUP(AL1868,Pobreza!B$1:E$346,4,FALSE)</f>
        <v>0.1410373788294475</v>
      </c>
    </row>
    <row r="1869" spans="1:41" ht="108" x14ac:dyDescent="0.25">
      <c r="A1869" s="5">
        <v>2263</v>
      </c>
      <c r="B1869" s="5" t="s">
        <v>2782</v>
      </c>
      <c r="C1869" s="5" t="s">
        <v>2782</v>
      </c>
      <c r="D1869" s="1" t="s">
        <v>2783</v>
      </c>
      <c r="E1869" s="1" t="s">
        <v>81</v>
      </c>
      <c r="F1869" s="1" t="str">
        <f t="shared" si="29"/>
        <v>BIOBÍO</v>
      </c>
      <c r="G1869" s="1" t="s">
        <v>84</v>
      </c>
      <c r="H1869" s="1" t="s">
        <v>3334</v>
      </c>
      <c r="I1869" s="5" t="s">
        <v>4911</v>
      </c>
      <c r="J1869" s="5">
        <v>51</v>
      </c>
      <c r="K1869" s="5" t="s">
        <v>20</v>
      </c>
      <c r="L1869" s="5" t="s">
        <v>21</v>
      </c>
      <c r="M1869" s="5">
        <v>55975</v>
      </c>
      <c r="N1869" s="5" t="s">
        <v>3332</v>
      </c>
      <c r="O1869" s="1" t="s">
        <v>3333</v>
      </c>
      <c r="P1869" s="1" t="s">
        <v>2806</v>
      </c>
      <c r="Q1869" s="1" t="s">
        <v>2786</v>
      </c>
      <c r="R1869" s="1" t="s">
        <v>26</v>
      </c>
      <c r="S1869" s="1" t="s">
        <v>42</v>
      </c>
      <c r="T1869" s="5">
        <v>174669</v>
      </c>
      <c r="U1869" s="1" t="s">
        <v>25</v>
      </c>
      <c r="V1869" s="1" t="s">
        <v>25</v>
      </c>
      <c r="W1869" s="1" t="s">
        <v>25</v>
      </c>
      <c r="X1869" s="1" t="s">
        <v>25</v>
      </c>
      <c r="Y1869" s="1" t="s">
        <v>25</v>
      </c>
      <c r="Z1869" s="1" t="s">
        <v>25</v>
      </c>
      <c r="AA1869" s="1" t="s">
        <v>25</v>
      </c>
      <c r="AB1869" s="1" t="s">
        <v>25</v>
      </c>
      <c r="AC1869" s="1" t="s">
        <v>4392</v>
      </c>
      <c r="AD1869" s="2">
        <v>0</v>
      </c>
      <c r="AE1869" s="2">
        <v>1000</v>
      </c>
      <c r="AF1869" s="2">
        <v>276090</v>
      </c>
      <c r="AG1869" s="2">
        <v>0</v>
      </c>
      <c r="AH1869" s="2">
        <v>0</v>
      </c>
      <c r="AI1869" s="2">
        <v>0</v>
      </c>
      <c r="AJ1869" s="2">
        <v>0</v>
      </c>
      <c r="AK1869" s="2">
        <v>0</v>
      </c>
      <c r="AL1869" s="25">
        <f>VLOOKUP(H1869,Tabla3[[#All],[Comuna]:[Codigo Comuna]],2,FALSE)</f>
        <v>8201</v>
      </c>
      <c r="AM1869" s="28">
        <f>VLOOKUP(AL1869,Poblacion!E$1:G$347,3,FALSE)</f>
        <v>25246</v>
      </c>
      <c r="AN1869" s="28">
        <f>VLOOKUP(AL1869,Tabla4[[#All],[Código Comuna]:[Población 2025 estimada]],3,FALSE)</f>
        <v>27153</v>
      </c>
      <c r="AO1869" s="26">
        <f>VLOOKUP(AL1869,Pobreza!B$1:E$346,4,FALSE)</f>
        <v>0.26354648830902933</v>
      </c>
    </row>
    <row r="1870" spans="1:41" ht="108" x14ac:dyDescent="0.25">
      <c r="A1870" s="5">
        <v>2262</v>
      </c>
      <c r="B1870" s="5" t="s">
        <v>2782</v>
      </c>
      <c r="C1870" s="5" t="s">
        <v>2782</v>
      </c>
      <c r="D1870" s="1" t="s">
        <v>2783</v>
      </c>
      <c r="E1870" s="1" t="s">
        <v>81</v>
      </c>
      <c r="F1870" s="1" t="str">
        <f t="shared" si="29"/>
        <v>BIOBÍO</v>
      </c>
      <c r="G1870" s="1" t="s">
        <v>84</v>
      </c>
      <c r="H1870" s="1" t="s">
        <v>3334</v>
      </c>
      <c r="I1870" s="5" t="s">
        <v>4911</v>
      </c>
      <c r="J1870" s="5">
        <v>51</v>
      </c>
      <c r="K1870" s="5" t="s">
        <v>20</v>
      </c>
      <c r="L1870" s="5" t="s">
        <v>30</v>
      </c>
      <c r="M1870" s="5">
        <v>55975</v>
      </c>
      <c r="N1870" s="5" t="s">
        <v>3332</v>
      </c>
      <c r="O1870" s="1" t="s">
        <v>3333</v>
      </c>
      <c r="P1870" s="1" t="s">
        <v>2806</v>
      </c>
      <c r="Q1870" s="1" t="s">
        <v>2786</v>
      </c>
      <c r="R1870" s="1" t="s">
        <v>26</v>
      </c>
      <c r="S1870" s="1" t="s">
        <v>31</v>
      </c>
      <c r="T1870" s="5">
        <v>174668</v>
      </c>
      <c r="U1870" s="1" t="s">
        <v>25</v>
      </c>
      <c r="V1870" s="1" t="s">
        <v>25</v>
      </c>
      <c r="W1870" s="1" t="s">
        <v>25</v>
      </c>
      <c r="X1870" s="1" t="s">
        <v>25</v>
      </c>
      <c r="Y1870" s="1" t="s">
        <v>25</v>
      </c>
      <c r="Z1870" s="1" t="s">
        <v>25</v>
      </c>
      <c r="AA1870" s="1" t="s">
        <v>25</v>
      </c>
      <c r="AB1870" s="1" t="s">
        <v>25</v>
      </c>
      <c r="AC1870" s="1" t="s">
        <v>4392</v>
      </c>
      <c r="AD1870" s="2">
        <v>0</v>
      </c>
      <c r="AE1870" s="2">
        <v>1000</v>
      </c>
      <c r="AF1870" s="2">
        <v>2814825</v>
      </c>
      <c r="AG1870" s="2">
        <v>0</v>
      </c>
      <c r="AH1870" s="2">
        <v>0</v>
      </c>
      <c r="AI1870" s="2">
        <v>0</v>
      </c>
      <c r="AJ1870" s="2">
        <v>0</v>
      </c>
      <c r="AK1870" s="2">
        <v>0</v>
      </c>
      <c r="AL1870" s="25">
        <f>VLOOKUP(H1870,Tabla3[[#All],[Comuna]:[Codigo Comuna]],2,FALSE)</f>
        <v>8201</v>
      </c>
      <c r="AM1870" s="28">
        <f>VLOOKUP(AL1870,Poblacion!E$1:G$347,3,FALSE)</f>
        <v>25246</v>
      </c>
      <c r="AN1870" s="28">
        <f>VLOOKUP(AL1870,Tabla4[[#All],[Código Comuna]:[Población 2025 estimada]],3,FALSE)</f>
        <v>27153</v>
      </c>
      <c r="AO1870" s="26">
        <f>VLOOKUP(AL1870,Pobreza!B$1:E$346,4,FALSE)</f>
        <v>0.26354648830902933</v>
      </c>
    </row>
    <row r="1871" spans="1:41" ht="108" x14ac:dyDescent="0.25">
      <c r="A1871" s="5">
        <v>2265</v>
      </c>
      <c r="B1871" s="5" t="s">
        <v>2782</v>
      </c>
      <c r="C1871" s="5" t="s">
        <v>2782</v>
      </c>
      <c r="D1871" s="1" t="s">
        <v>2783</v>
      </c>
      <c r="E1871" s="1" t="s">
        <v>81</v>
      </c>
      <c r="F1871" s="1" t="str">
        <f t="shared" si="29"/>
        <v>BIOBÍO</v>
      </c>
      <c r="G1871" s="1" t="s">
        <v>84</v>
      </c>
      <c r="H1871" s="1" t="s">
        <v>3334</v>
      </c>
      <c r="I1871" s="5" t="s">
        <v>4911</v>
      </c>
      <c r="J1871" s="5">
        <v>46</v>
      </c>
      <c r="K1871" s="5" t="s">
        <v>20</v>
      </c>
      <c r="L1871" s="5" t="s">
        <v>21</v>
      </c>
      <c r="M1871" s="5">
        <v>56439</v>
      </c>
      <c r="N1871" s="5" t="s">
        <v>3335</v>
      </c>
      <c r="O1871" s="1" t="s">
        <v>3336</v>
      </c>
      <c r="P1871" s="1" t="s">
        <v>2786</v>
      </c>
      <c r="Q1871" s="1" t="s">
        <v>2786</v>
      </c>
      <c r="R1871" s="1" t="s">
        <v>26</v>
      </c>
      <c r="S1871" s="1" t="s">
        <v>27</v>
      </c>
      <c r="T1871" s="5">
        <v>176490</v>
      </c>
      <c r="U1871" s="1" t="s">
        <v>25</v>
      </c>
      <c r="V1871" s="1" t="s">
        <v>25</v>
      </c>
      <c r="W1871" s="1" t="s">
        <v>25</v>
      </c>
      <c r="X1871" s="1" t="s">
        <v>25</v>
      </c>
      <c r="Y1871" s="1" t="s">
        <v>25</v>
      </c>
      <c r="Z1871" s="1" t="s">
        <v>25</v>
      </c>
      <c r="AA1871" s="1" t="s">
        <v>25</v>
      </c>
      <c r="AB1871" s="1" t="s">
        <v>25</v>
      </c>
      <c r="AC1871" s="1" t="s">
        <v>4392</v>
      </c>
      <c r="AD1871" s="2">
        <v>0</v>
      </c>
      <c r="AE1871" s="2">
        <v>84000</v>
      </c>
      <c r="AF1871" s="2">
        <v>252633</v>
      </c>
      <c r="AG1871" s="2">
        <v>0</v>
      </c>
      <c r="AH1871" s="2">
        <v>0</v>
      </c>
      <c r="AI1871" s="2">
        <v>0</v>
      </c>
      <c r="AJ1871" s="2">
        <v>0</v>
      </c>
      <c r="AK1871" s="2">
        <v>0</v>
      </c>
      <c r="AL1871" s="25">
        <f>VLOOKUP(H1871,Tabla3[[#All],[Comuna]:[Codigo Comuna]],2,FALSE)</f>
        <v>8201</v>
      </c>
      <c r="AM1871" s="28">
        <f>VLOOKUP(AL1871,Poblacion!E$1:G$347,3,FALSE)</f>
        <v>25246</v>
      </c>
      <c r="AN1871" s="28">
        <f>VLOOKUP(AL1871,Tabla4[[#All],[Código Comuna]:[Población 2025 estimada]],3,FALSE)</f>
        <v>27153</v>
      </c>
      <c r="AO1871" s="26">
        <f>VLOOKUP(AL1871,Pobreza!B$1:E$346,4,FALSE)</f>
        <v>0.26354648830902933</v>
      </c>
    </row>
    <row r="1872" spans="1:41" ht="108" x14ac:dyDescent="0.25">
      <c r="A1872" s="5">
        <v>2264</v>
      </c>
      <c r="B1872" s="5" t="s">
        <v>2782</v>
      </c>
      <c r="C1872" s="5" t="s">
        <v>2782</v>
      </c>
      <c r="D1872" s="1" t="s">
        <v>2783</v>
      </c>
      <c r="E1872" s="1" t="s">
        <v>81</v>
      </c>
      <c r="F1872" s="1" t="str">
        <f t="shared" si="29"/>
        <v>BIOBÍO</v>
      </c>
      <c r="G1872" s="1" t="s">
        <v>84</v>
      </c>
      <c r="H1872" s="1" t="s">
        <v>3334</v>
      </c>
      <c r="I1872" s="5" t="s">
        <v>4911</v>
      </c>
      <c r="J1872" s="5">
        <v>46</v>
      </c>
      <c r="K1872" s="5" t="s">
        <v>20</v>
      </c>
      <c r="L1872" s="5" t="s">
        <v>30</v>
      </c>
      <c r="M1872" s="5">
        <v>56439</v>
      </c>
      <c r="N1872" s="5" t="s">
        <v>3335</v>
      </c>
      <c r="O1872" s="1" t="s">
        <v>3336</v>
      </c>
      <c r="P1872" s="1" t="s">
        <v>2786</v>
      </c>
      <c r="Q1872" s="1" t="s">
        <v>2786</v>
      </c>
      <c r="R1872" s="1" t="s">
        <v>26</v>
      </c>
      <c r="S1872" s="1" t="s">
        <v>31</v>
      </c>
      <c r="T1872" s="5">
        <v>176491</v>
      </c>
      <c r="U1872" s="1" t="s">
        <v>25</v>
      </c>
      <c r="V1872" s="1" t="s">
        <v>25</v>
      </c>
      <c r="W1872" s="1" t="s">
        <v>25</v>
      </c>
      <c r="X1872" s="1" t="s">
        <v>25</v>
      </c>
      <c r="Y1872" s="1" t="s">
        <v>25</v>
      </c>
      <c r="Z1872" s="1" t="s">
        <v>25</v>
      </c>
      <c r="AA1872" s="1" t="s">
        <v>25</v>
      </c>
      <c r="AB1872" s="1" t="s">
        <v>25</v>
      </c>
      <c r="AC1872" s="1" t="s">
        <v>4392</v>
      </c>
      <c r="AD1872" s="2">
        <v>0</v>
      </c>
      <c r="AE1872" s="2">
        <v>2034520</v>
      </c>
      <c r="AF1872" s="2">
        <v>3397145</v>
      </c>
      <c r="AG1872" s="2">
        <v>0</v>
      </c>
      <c r="AH1872" s="2">
        <v>0</v>
      </c>
      <c r="AI1872" s="2">
        <v>0</v>
      </c>
      <c r="AJ1872" s="2">
        <v>0</v>
      </c>
      <c r="AK1872" s="2">
        <v>0</v>
      </c>
      <c r="AL1872" s="25">
        <f>VLOOKUP(H1872,Tabla3[[#All],[Comuna]:[Codigo Comuna]],2,FALSE)</f>
        <v>8201</v>
      </c>
      <c r="AM1872" s="28">
        <f>VLOOKUP(AL1872,Poblacion!E$1:G$347,3,FALSE)</f>
        <v>25246</v>
      </c>
      <c r="AN1872" s="28">
        <f>VLOOKUP(AL1872,Tabla4[[#All],[Código Comuna]:[Población 2025 estimada]],3,FALSE)</f>
        <v>27153</v>
      </c>
      <c r="AO1872" s="26">
        <f>VLOOKUP(AL1872,Pobreza!B$1:E$346,4,FALSE)</f>
        <v>0.26354648830902933</v>
      </c>
    </row>
    <row r="1873" spans="1:41" ht="108" x14ac:dyDescent="0.25">
      <c r="A1873" s="5">
        <v>2266</v>
      </c>
      <c r="B1873" s="5" t="s">
        <v>2782</v>
      </c>
      <c r="C1873" s="5" t="s">
        <v>2782</v>
      </c>
      <c r="D1873" s="1" t="s">
        <v>2783</v>
      </c>
      <c r="E1873" s="1" t="s">
        <v>81</v>
      </c>
      <c r="F1873" s="1" t="str">
        <f t="shared" si="29"/>
        <v>BIOBÍO</v>
      </c>
      <c r="G1873" s="1" t="s">
        <v>1505</v>
      </c>
      <c r="H1873" s="1" t="s">
        <v>3339</v>
      </c>
      <c r="I1873" s="5" t="s">
        <v>4911</v>
      </c>
      <c r="J1873" s="5">
        <v>60</v>
      </c>
      <c r="K1873" s="5" t="s">
        <v>20</v>
      </c>
      <c r="L1873" s="5" t="s">
        <v>30</v>
      </c>
      <c r="M1873" s="5">
        <v>57300</v>
      </c>
      <c r="N1873" s="5" t="s">
        <v>3337</v>
      </c>
      <c r="O1873" s="1" t="s">
        <v>3338</v>
      </c>
      <c r="P1873" s="1" t="s">
        <v>2806</v>
      </c>
      <c r="Q1873" s="1" t="s">
        <v>2786</v>
      </c>
      <c r="R1873" s="1" t="s">
        <v>26</v>
      </c>
      <c r="S1873" s="1" t="s">
        <v>31</v>
      </c>
      <c r="T1873" s="5">
        <v>178329</v>
      </c>
      <c r="U1873" s="1" t="s">
        <v>25</v>
      </c>
      <c r="V1873" s="1" t="s">
        <v>25</v>
      </c>
      <c r="W1873" s="1" t="s">
        <v>25</v>
      </c>
      <c r="X1873" s="1" t="s">
        <v>25</v>
      </c>
      <c r="Y1873" s="1" t="s">
        <v>86</v>
      </c>
      <c r="Z1873" s="1" t="s">
        <v>25</v>
      </c>
      <c r="AA1873" s="1" t="s">
        <v>25</v>
      </c>
      <c r="AB1873" s="1" t="s">
        <v>25</v>
      </c>
      <c r="AC1873" s="1" t="s">
        <v>4392</v>
      </c>
      <c r="AD1873" s="2">
        <v>0</v>
      </c>
      <c r="AE1873" s="2">
        <v>132474.43700000001</v>
      </c>
      <c r="AF1873" s="2">
        <v>314263</v>
      </c>
      <c r="AG1873" s="2">
        <v>0</v>
      </c>
      <c r="AH1873" s="2">
        <v>0</v>
      </c>
      <c r="AI1873" s="2">
        <v>0</v>
      </c>
      <c r="AJ1873" s="2">
        <v>0</v>
      </c>
      <c r="AK1873" s="2">
        <v>0</v>
      </c>
      <c r="AL1873" s="25" t="e">
        <f>VLOOKUP(H1873,Tabla3[[#All],[Comuna]:[Codigo Comuna]],2,FALSE)</f>
        <v>#N/A</v>
      </c>
      <c r="AM1873" s="28" t="e">
        <f>VLOOKUP(AL1873,Poblacion!E$1:G$347,3,FALSE)</f>
        <v>#N/A</v>
      </c>
      <c r="AN1873" s="28" t="e">
        <f>VLOOKUP(AL1873,Tabla4[[#All],[Código Comuna]:[Población 2025 estimada]],3,FALSE)</f>
        <v>#N/A</v>
      </c>
      <c r="AO1873" s="26" t="e">
        <f>VLOOKUP(AL1873,Pobreza!B$1:E$346,4,FALSE)</f>
        <v>#N/A</v>
      </c>
    </row>
    <row r="1874" spans="1:41" ht="108" x14ac:dyDescent="0.25">
      <c r="A1874" s="5">
        <v>2267</v>
      </c>
      <c r="B1874" s="5" t="s">
        <v>2782</v>
      </c>
      <c r="C1874" s="5" t="s">
        <v>2782</v>
      </c>
      <c r="D1874" s="1" t="s">
        <v>2783</v>
      </c>
      <c r="E1874" s="1" t="s">
        <v>81</v>
      </c>
      <c r="F1874" s="1" t="str">
        <f t="shared" si="29"/>
        <v>BIOBÍO</v>
      </c>
      <c r="G1874" s="1" t="s">
        <v>91</v>
      </c>
      <c r="H1874" s="1" t="s">
        <v>3342</v>
      </c>
      <c r="I1874" s="5" t="s">
        <v>4911</v>
      </c>
      <c r="J1874" s="5">
        <v>45</v>
      </c>
      <c r="K1874" s="5" t="s">
        <v>20</v>
      </c>
      <c r="L1874" s="5" t="s">
        <v>21</v>
      </c>
      <c r="M1874" s="5">
        <v>56870</v>
      </c>
      <c r="N1874" s="5" t="s">
        <v>3340</v>
      </c>
      <c r="O1874" s="1" t="s">
        <v>3341</v>
      </c>
      <c r="P1874" s="1" t="s">
        <v>2786</v>
      </c>
      <c r="Q1874" s="1" t="s">
        <v>2786</v>
      </c>
      <c r="R1874" s="1" t="s">
        <v>26</v>
      </c>
      <c r="S1874" s="1" t="s">
        <v>42</v>
      </c>
      <c r="T1874" s="5">
        <v>177241</v>
      </c>
      <c r="U1874" s="1" t="s">
        <v>25</v>
      </c>
      <c r="V1874" s="1" t="s">
        <v>25</v>
      </c>
      <c r="W1874" s="1" t="s">
        <v>25</v>
      </c>
      <c r="X1874" s="1" t="s">
        <v>25</v>
      </c>
      <c r="Y1874" s="1" t="s">
        <v>25</v>
      </c>
      <c r="Z1874" s="1" t="s">
        <v>25</v>
      </c>
      <c r="AA1874" s="1" t="s">
        <v>25</v>
      </c>
      <c r="AB1874" s="1" t="s">
        <v>25</v>
      </c>
      <c r="AC1874" s="1" t="s">
        <v>4392</v>
      </c>
      <c r="AD1874" s="2">
        <v>0</v>
      </c>
      <c r="AE1874" s="2">
        <v>1050</v>
      </c>
      <c r="AF1874" s="2">
        <v>411317</v>
      </c>
      <c r="AG1874" s="2">
        <v>0</v>
      </c>
      <c r="AH1874" s="2">
        <v>0</v>
      </c>
      <c r="AI1874" s="2">
        <v>0</v>
      </c>
      <c r="AJ1874" s="2">
        <v>0</v>
      </c>
      <c r="AK1874" s="2">
        <v>0</v>
      </c>
      <c r="AL1874" s="25">
        <f>VLOOKUP(H1874,Tabla3[[#All],[Comuna]:[Codigo Comuna]],2,FALSE)</f>
        <v>8311</v>
      </c>
      <c r="AM1874" s="28">
        <f>VLOOKUP(AL1874,Poblacion!E$1:G$347,3,FALSE)</f>
        <v>14075</v>
      </c>
      <c r="AN1874" s="28">
        <f>VLOOKUP(AL1874,Tabla4[[#All],[Código Comuna]:[Población 2025 estimada]],3,FALSE)</f>
        <v>14687</v>
      </c>
      <c r="AO1874" s="26">
        <f>VLOOKUP(AL1874,Pobreza!B$1:E$346,4,FALSE)</f>
        <v>0.17960776544784099</v>
      </c>
    </row>
    <row r="1875" spans="1:41" ht="108" x14ac:dyDescent="0.25">
      <c r="A1875" s="5">
        <v>2268</v>
      </c>
      <c r="B1875" s="5" t="s">
        <v>2782</v>
      </c>
      <c r="C1875" s="5" t="s">
        <v>2782</v>
      </c>
      <c r="D1875" s="1" t="s">
        <v>2783</v>
      </c>
      <c r="E1875" s="1" t="s">
        <v>81</v>
      </c>
      <c r="F1875" s="1" t="str">
        <f t="shared" si="29"/>
        <v>BIOBÍO</v>
      </c>
      <c r="G1875" s="1" t="s">
        <v>91</v>
      </c>
      <c r="H1875" s="1" t="s">
        <v>3342</v>
      </c>
      <c r="I1875" s="5" t="s">
        <v>4911</v>
      </c>
      <c r="J1875" s="5">
        <v>45</v>
      </c>
      <c r="K1875" s="5" t="s">
        <v>20</v>
      </c>
      <c r="L1875" s="5" t="s">
        <v>30</v>
      </c>
      <c r="M1875" s="5">
        <v>56870</v>
      </c>
      <c r="N1875" s="5" t="s">
        <v>3340</v>
      </c>
      <c r="O1875" s="1" t="s">
        <v>3341</v>
      </c>
      <c r="P1875" s="1" t="s">
        <v>2786</v>
      </c>
      <c r="Q1875" s="1" t="s">
        <v>2786</v>
      </c>
      <c r="R1875" s="1" t="s">
        <v>26</v>
      </c>
      <c r="S1875" s="1" t="s">
        <v>31</v>
      </c>
      <c r="T1875" s="5">
        <v>177242</v>
      </c>
      <c r="U1875" s="1" t="s">
        <v>25</v>
      </c>
      <c r="V1875" s="1" t="s">
        <v>25</v>
      </c>
      <c r="W1875" s="1" t="s">
        <v>25</v>
      </c>
      <c r="X1875" s="1" t="s">
        <v>25</v>
      </c>
      <c r="Y1875" s="1" t="s">
        <v>25</v>
      </c>
      <c r="Z1875" s="1" t="s">
        <v>25</v>
      </c>
      <c r="AA1875" s="1" t="s">
        <v>25</v>
      </c>
      <c r="AB1875" s="1" t="s">
        <v>25</v>
      </c>
      <c r="AC1875" s="1" t="s">
        <v>4392</v>
      </c>
      <c r="AD1875" s="2">
        <v>0</v>
      </c>
      <c r="AE1875" s="2">
        <v>1050</v>
      </c>
      <c r="AF1875" s="2">
        <v>3949680</v>
      </c>
      <c r="AG1875" s="2">
        <v>0</v>
      </c>
      <c r="AH1875" s="2">
        <v>0</v>
      </c>
      <c r="AI1875" s="2">
        <v>0</v>
      </c>
      <c r="AJ1875" s="2">
        <v>0</v>
      </c>
      <c r="AK1875" s="2">
        <v>0</v>
      </c>
      <c r="AL1875" s="25">
        <f>VLOOKUP(H1875,Tabla3[[#All],[Comuna]:[Codigo Comuna]],2,FALSE)</f>
        <v>8311</v>
      </c>
      <c r="AM1875" s="28">
        <f>VLOOKUP(AL1875,Poblacion!E$1:G$347,3,FALSE)</f>
        <v>14075</v>
      </c>
      <c r="AN1875" s="28">
        <f>VLOOKUP(AL1875,Tabla4[[#All],[Código Comuna]:[Población 2025 estimada]],3,FALSE)</f>
        <v>14687</v>
      </c>
      <c r="AO1875" s="26">
        <f>VLOOKUP(AL1875,Pobreza!B$1:E$346,4,FALSE)</f>
        <v>0.17960776544784099</v>
      </c>
    </row>
    <row r="1876" spans="1:41" ht="108" x14ac:dyDescent="0.25">
      <c r="A1876" s="5">
        <v>2269</v>
      </c>
      <c r="B1876" s="5" t="s">
        <v>2782</v>
      </c>
      <c r="C1876" s="5" t="s">
        <v>2782</v>
      </c>
      <c r="D1876" s="1" t="s">
        <v>2783</v>
      </c>
      <c r="E1876" s="1" t="s">
        <v>81</v>
      </c>
      <c r="F1876" s="1" t="str">
        <f t="shared" si="29"/>
        <v>BIOBÍO</v>
      </c>
      <c r="G1876" s="1" t="s">
        <v>1505</v>
      </c>
      <c r="H1876" s="1" t="s">
        <v>3345</v>
      </c>
      <c r="I1876" s="5" t="s">
        <v>4911</v>
      </c>
      <c r="J1876" s="5">
        <v>58</v>
      </c>
      <c r="K1876" s="5" t="s">
        <v>20</v>
      </c>
      <c r="L1876" s="5" t="s">
        <v>21</v>
      </c>
      <c r="M1876" s="5">
        <v>57775</v>
      </c>
      <c r="N1876" s="5" t="s">
        <v>3343</v>
      </c>
      <c r="O1876" s="1" t="s">
        <v>3344</v>
      </c>
      <c r="P1876" s="1" t="s">
        <v>2806</v>
      </c>
      <c r="Q1876" s="1" t="s">
        <v>2786</v>
      </c>
      <c r="R1876" s="1" t="s">
        <v>89</v>
      </c>
      <c r="S1876" s="1" t="s">
        <v>27</v>
      </c>
      <c r="T1876" s="5">
        <v>179072</v>
      </c>
      <c r="U1876" s="1" t="s">
        <v>25</v>
      </c>
      <c r="V1876" s="1" t="s">
        <v>25</v>
      </c>
      <c r="W1876" s="1" t="s">
        <v>25</v>
      </c>
      <c r="X1876" s="1" t="s">
        <v>25</v>
      </c>
      <c r="Y1876" s="1" t="s">
        <v>25</v>
      </c>
      <c r="Z1876" s="1" t="s">
        <v>25</v>
      </c>
      <c r="AA1876" s="1" t="s">
        <v>25</v>
      </c>
      <c r="AB1876" s="1" t="s">
        <v>25</v>
      </c>
      <c r="AC1876" s="1" t="s">
        <v>4392</v>
      </c>
      <c r="AD1876" s="2">
        <v>0</v>
      </c>
      <c r="AE1876" s="2">
        <v>141514.66200000001</v>
      </c>
      <c r="AF1876" s="2">
        <v>255112</v>
      </c>
      <c r="AG1876" s="2">
        <v>0</v>
      </c>
      <c r="AH1876" s="2">
        <v>0</v>
      </c>
      <c r="AI1876" s="2">
        <v>0</v>
      </c>
      <c r="AJ1876" s="2">
        <v>0</v>
      </c>
      <c r="AK1876" s="2">
        <v>0</v>
      </c>
      <c r="AL1876" s="25" t="e">
        <f>VLOOKUP(H1876,Tabla3[[#All],[Comuna]:[Codigo Comuna]],2,FALSE)</f>
        <v>#N/A</v>
      </c>
      <c r="AM1876" s="28" t="e">
        <f>VLOOKUP(AL1876,Poblacion!E$1:G$347,3,FALSE)</f>
        <v>#N/A</v>
      </c>
      <c r="AN1876" s="28" t="e">
        <f>VLOOKUP(AL1876,Tabla4[[#All],[Código Comuna]:[Población 2025 estimada]],3,FALSE)</f>
        <v>#N/A</v>
      </c>
      <c r="AO1876" s="26" t="e">
        <f>VLOOKUP(AL1876,Pobreza!B$1:E$346,4,FALSE)</f>
        <v>#N/A</v>
      </c>
    </row>
    <row r="1877" spans="1:41" ht="108" x14ac:dyDescent="0.25">
      <c r="A1877" s="5">
        <v>2270</v>
      </c>
      <c r="B1877" s="5" t="s">
        <v>2782</v>
      </c>
      <c r="C1877" s="5" t="s">
        <v>2782</v>
      </c>
      <c r="D1877" s="1" t="s">
        <v>2783</v>
      </c>
      <c r="E1877" s="1" t="s">
        <v>81</v>
      </c>
      <c r="F1877" s="1" t="str">
        <f t="shared" si="29"/>
        <v>BIOBÍO</v>
      </c>
      <c r="G1877" s="1" t="s">
        <v>1505</v>
      </c>
      <c r="H1877" s="1" t="s">
        <v>3345</v>
      </c>
      <c r="I1877" s="5" t="s">
        <v>4911</v>
      </c>
      <c r="J1877" s="5">
        <v>58</v>
      </c>
      <c r="K1877" s="5" t="s">
        <v>20</v>
      </c>
      <c r="L1877" s="5" t="s">
        <v>21</v>
      </c>
      <c r="M1877" s="5">
        <v>57775</v>
      </c>
      <c r="N1877" s="5" t="s">
        <v>3343</v>
      </c>
      <c r="O1877" s="1" t="s">
        <v>3344</v>
      </c>
      <c r="P1877" s="1" t="s">
        <v>2806</v>
      </c>
      <c r="Q1877" s="1" t="s">
        <v>2786</v>
      </c>
      <c r="R1877" s="1" t="s">
        <v>89</v>
      </c>
      <c r="S1877" s="1" t="s">
        <v>106</v>
      </c>
      <c r="T1877" s="5">
        <v>179071</v>
      </c>
      <c r="U1877" s="1" t="s">
        <v>25</v>
      </c>
      <c r="V1877" s="1" t="s">
        <v>25</v>
      </c>
      <c r="W1877" s="1" t="s">
        <v>25</v>
      </c>
      <c r="X1877" s="1" t="s">
        <v>25</v>
      </c>
      <c r="Y1877" s="1" t="s">
        <v>25</v>
      </c>
      <c r="Z1877" s="1" t="s">
        <v>25</v>
      </c>
      <c r="AA1877" s="1" t="s">
        <v>25</v>
      </c>
      <c r="AB1877" s="1" t="s">
        <v>25</v>
      </c>
      <c r="AC1877" s="1" t="s">
        <v>4392</v>
      </c>
      <c r="AD1877" s="2">
        <v>0</v>
      </c>
      <c r="AE1877" s="2">
        <v>249674.33799999999</v>
      </c>
      <c r="AF1877" s="2">
        <v>525591</v>
      </c>
      <c r="AG1877" s="2">
        <v>0</v>
      </c>
      <c r="AH1877" s="2">
        <v>0</v>
      </c>
      <c r="AI1877" s="2">
        <v>0</v>
      </c>
      <c r="AJ1877" s="2">
        <v>0</v>
      </c>
      <c r="AK1877" s="2">
        <v>0</v>
      </c>
      <c r="AL1877" s="25" t="e">
        <f>VLOOKUP(H1877,Tabla3[[#All],[Comuna]:[Codigo Comuna]],2,FALSE)</f>
        <v>#N/A</v>
      </c>
      <c r="AM1877" s="28" t="e">
        <f>VLOOKUP(AL1877,Poblacion!E$1:G$347,3,FALSE)</f>
        <v>#N/A</v>
      </c>
      <c r="AN1877" s="28" t="e">
        <f>VLOOKUP(AL1877,Tabla4[[#All],[Código Comuna]:[Población 2025 estimada]],3,FALSE)</f>
        <v>#N/A</v>
      </c>
      <c r="AO1877" s="26" t="e">
        <f>VLOOKUP(AL1877,Pobreza!B$1:E$346,4,FALSE)</f>
        <v>#N/A</v>
      </c>
    </row>
    <row r="1878" spans="1:41" ht="108" x14ac:dyDescent="0.25">
      <c r="A1878" s="5">
        <v>2272</v>
      </c>
      <c r="B1878" s="5" t="s">
        <v>2782</v>
      </c>
      <c r="C1878" s="5" t="s">
        <v>2782</v>
      </c>
      <c r="D1878" s="1" t="s">
        <v>2783</v>
      </c>
      <c r="E1878" s="1" t="s">
        <v>81</v>
      </c>
      <c r="F1878" s="1" t="str">
        <f t="shared" si="29"/>
        <v>BIOBÍO</v>
      </c>
      <c r="G1878" s="1" t="s">
        <v>3348</v>
      </c>
      <c r="H1878" s="1" t="s">
        <v>3349</v>
      </c>
      <c r="I1878" s="5" t="s">
        <v>4911</v>
      </c>
      <c r="J1878" s="5">
        <v>56</v>
      </c>
      <c r="K1878" s="5" t="s">
        <v>20</v>
      </c>
      <c r="L1878" s="5" t="s">
        <v>21</v>
      </c>
      <c r="M1878" s="5">
        <v>57840</v>
      </c>
      <c r="N1878" s="5" t="s">
        <v>3346</v>
      </c>
      <c r="O1878" s="1" t="s">
        <v>3347</v>
      </c>
      <c r="P1878" s="1" t="s">
        <v>2786</v>
      </c>
      <c r="Q1878" s="1" t="s">
        <v>2786</v>
      </c>
      <c r="R1878" s="1" t="s">
        <v>89</v>
      </c>
      <c r="S1878" s="1" t="s">
        <v>27</v>
      </c>
      <c r="T1878" s="5">
        <v>179580</v>
      </c>
      <c r="U1878" s="1" t="s">
        <v>25</v>
      </c>
      <c r="V1878" s="1" t="s">
        <v>25</v>
      </c>
      <c r="W1878" s="1" t="s">
        <v>25</v>
      </c>
      <c r="X1878" s="1" t="s">
        <v>25</v>
      </c>
      <c r="Y1878" s="1" t="s">
        <v>25</v>
      </c>
      <c r="Z1878" s="1" t="s">
        <v>25</v>
      </c>
      <c r="AA1878" s="1" t="s">
        <v>25</v>
      </c>
      <c r="AB1878" s="1" t="s">
        <v>25</v>
      </c>
      <c r="AC1878" s="1" t="s">
        <v>4392</v>
      </c>
      <c r="AD1878" s="2">
        <v>0</v>
      </c>
      <c r="AE1878" s="2">
        <v>72549.679999999993</v>
      </c>
      <c r="AF1878" s="2">
        <v>148980</v>
      </c>
      <c r="AG1878" s="2">
        <v>0</v>
      </c>
      <c r="AH1878" s="2">
        <v>0</v>
      </c>
      <c r="AI1878" s="2">
        <v>0</v>
      </c>
      <c r="AJ1878" s="2">
        <v>0</v>
      </c>
      <c r="AK1878" s="2">
        <v>0</v>
      </c>
      <c r="AL1878" s="25" t="e">
        <f>VLOOKUP(H1878,Tabla3[[#All],[Comuna]:[Codigo Comuna]],2,FALSE)</f>
        <v>#N/A</v>
      </c>
      <c r="AM1878" s="28" t="e">
        <f>VLOOKUP(AL1878,Poblacion!E$1:G$347,3,FALSE)</f>
        <v>#N/A</v>
      </c>
      <c r="AN1878" s="28" t="e">
        <f>VLOOKUP(AL1878,Tabla4[[#All],[Código Comuna]:[Población 2025 estimada]],3,FALSE)</f>
        <v>#N/A</v>
      </c>
      <c r="AO1878" s="26" t="e">
        <f>VLOOKUP(AL1878,Pobreza!B$1:E$346,4,FALSE)</f>
        <v>#N/A</v>
      </c>
    </row>
    <row r="1879" spans="1:41" ht="108" x14ac:dyDescent="0.25">
      <c r="A1879" s="5">
        <v>2271</v>
      </c>
      <c r="B1879" s="5" t="s">
        <v>2782</v>
      </c>
      <c r="C1879" s="5" t="s">
        <v>2782</v>
      </c>
      <c r="D1879" s="1" t="s">
        <v>2783</v>
      </c>
      <c r="E1879" s="1" t="s">
        <v>81</v>
      </c>
      <c r="F1879" s="1" t="str">
        <f t="shared" si="29"/>
        <v>BIOBÍO</v>
      </c>
      <c r="G1879" s="1" t="s">
        <v>3348</v>
      </c>
      <c r="H1879" s="1" t="s">
        <v>3349</v>
      </c>
      <c r="I1879" s="5" t="s">
        <v>4911</v>
      </c>
      <c r="J1879" s="5">
        <v>56</v>
      </c>
      <c r="K1879" s="5" t="s">
        <v>20</v>
      </c>
      <c r="L1879" s="5" t="s">
        <v>21</v>
      </c>
      <c r="M1879" s="5">
        <v>57840</v>
      </c>
      <c r="N1879" s="5" t="s">
        <v>3346</v>
      </c>
      <c r="O1879" s="1" t="s">
        <v>3347</v>
      </c>
      <c r="P1879" s="1" t="s">
        <v>2786</v>
      </c>
      <c r="Q1879" s="1" t="s">
        <v>2786</v>
      </c>
      <c r="R1879" s="1" t="s">
        <v>89</v>
      </c>
      <c r="S1879" s="1" t="s">
        <v>106</v>
      </c>
      <c r="T1879" s="5">
        <v>179579</v>
      </c>
      <c r="U1879" s="1" t="s">
        <v>25</v>
      </c>
      <c r="V1879" s="1" t="s">
        <v>25</v>
      </c>
      <c r="W1879" s="1" t="s">
        <v>25</v>
      </c>
      <c r="X1879" s="1" t="s">
        <v>25</v>
      </c>
      <c r="Y1879" s="1" t="s">
        <v>25</v>
      </c>
      <c r="Z1879" s="1" t="s">
        <v>25</v>
      </c>
      <c r="AA1879" s="1" t="s">
        <v>25</v>
      </c>
      <c r="AB1879" s="1" t="s">
        <v>25</v>
      </c>
      <c r="AC1879" s="1" t="s">
        <v>4392</v>
      </c>
      <c r="AD1879" s="2">
        <v>0</v>
      </c>
      <c r="AE1879" s="2">
        <v>156260.32199999999</v>
      </c>
      <c r="AF1879" s="2">
        <v>430733</v>
      </c>
      <c r="AG1879" s="2">
        <v>0</v>
      </c>
      <c r="AH1879" s="2">
        <v>0</v>
      </c>
      <c r="AI1879" s="2">
        <v>0</v>
      </c>
      <c r="AJ1879" s="2">
        <v>0</v>
      </c>
      <c r="AK1879" s="2">
        <v>0</v>
      </c>
      <c r="AL1879" s="25" t="e">
        <f>VLOOKUP(H1879,Tabla3[[#All],[Comuna]:[Codigo Comuna]],2,FALSE)</f>
        <v>#N/A</v>
      </c>
      <c r="AM1879" s="28" t="e">
        <f>VLOOKUP(AL1879,Poblacion!E$1:G$347,3,FALSE)</f>
        <v>#N/A</v>
      </c>
      <c r="AN1879" s="28" t="e">
        <f>VLOOKUP(AL1879,Tabla4[[#All],[Código Comuna]:[Población 2025 estimada]],3,FALSE)</f>
        <v>#N/A</v>
      </c>
      <c r="AO1879" s="26" t="e">
        <f>VLOOKUP(AL1879,Pobreza!B$1:E$346,4,FALSE)</f>
        <v>#N/A</v>
      </c>
    </row>
    <row r="1880" spans="1:41" ht="108" x14ac:dyDescent="0.25">
      <c r="A1880" s="5">
        <v>2273</v>
      </c>
      <c r="B1880" s="5" t="s">
        <v>2782</v>
      </c>
      <c r="C1880" s="5" t="s">
        <v>2782</v>
      </c>
      <c r="D1880" s="1" t="s">
        <v>2783</v>
      </c>
      <c r="E1880" s="1" t="s">
        <v>81</v>
      </c>
      <c r="F1880" s="1" t="str">
        <f t="shared" si="29"/>
        <v>BIOBÍO</v>
      </c>
      <c r="G1880" s="1" t="s">
        <v>1517</v>
      </c>
      <c r="H1880" s="1" t="s">
        <v>3352</v>
      </c>
      <c r="I1880" s="5" t="s">
        <v>4911</v>
      </c>
      <c r="J1880" s="5">
        <v>54</v>
      </c>
      <c r="K1880" s="5" t="s">
        <v>20</v>
      </c>
      <c r="L1880" s="5" t="s">
        <v>21</v>
      </c>
      <c r="M1880" s="5">
        <v>57875</v>
      </c>
      <c r="N1880" s="5" t="s">
        <v>3350</v>
      </c>
      <c r="O1880" s="1" t="s">
        <v>3351</v>
      </c>
      <c r="P1880" s="1" t="s">
        <v>2786</v>
      </c>
      <c r="Q1880" s="1" t="s">
        <v>2786</v>
      </c>
      <c r="R1880" s="1" t="s">
        <v>89</v>
      </c>
      <c r="S1880" s="1" t="s">
        <v>27</v>
      </c>
      <c r="T1880" s="5">
        <v>179696</v>
      </c>
      <c r="U1880" s="1" t="s">
        <v>25</v>
      </c>
      <c r="V1880" s="1" t="s">
        <v>25</v>
      </c>
      <c r="W1880" s="1" t="s">
        <v>25</v>
      </c>
      <c r="X1880" s="1" t="s">
        <v>25</v>
      </c>
      <c r="Y1880" s="1" t="s">
        <v>25</v>
      </c>
      <c r="Z1880" s="1" t="s">
        <v>25</v>
      </c>
      <c r="AA1880" s="1" t="s">
        <v>25</v>
      </c>
      <c r="AB1880" s="1" t="s">
        <v>25</v>
      </c>
      <c r="AC1880" s="1" t="s">
        <v>4392</v>
      </c>
      <c r="AD1880" s="2">
        <v>0</v>
      </c>
      <c r="AE1880" s="2">
        <v>10800</v>
      </c>
      <c r="AF1880" s="2">
        <v>64953</v>
      </c>
      <c r="AG1880" s="2">
        <v>0</v>
      </c>
      <c r="AH1880" s="2">
        <v>0</v>
      </c>
      <c r="AI1880" s="2">
        <v>0</v>
      </c>
      <c r="AJ1880" s="2">
        <v>0</v>
      </c>
      <c r="AK1880" s="2">
        <v>0</v>
      </c>
      <c r="AL1880" s="25" t="e">
        <f>VLOOKUP(H1880,Tabla3[[#All],[Comuna]:[Codigo Comuna]],2,FALSE)</f>
        <v>#N/A</v>
      </c>
      <c r="AM1880" s="28" t="e">
        <f>VLOOKUP(AL1880,Poblacion!E$1:G$347,3,FALSE)</f>
        <v>#N/A</v>
      </c>
      <c r="AN1880" s="28" t="e">
        <f>VLOOKUP(AL1880,Tabla4[[#All],[Código Comuna]:[Población 2025 estimada]],3,FALSE)</f>
        <v>#N/A</v>
      </c>
      <c r="AO1880" s="26" t="e">
        <f>VLOOKUP(AL1880,Pobreza!B$1:E$346,4,FALSE)</f>
        <v>#N/A</v>
      </c>
    </row>
    <row r="1881" spans="1:41" ht="108" x14ac:dyDescent="0.25">
      <c r="A1881" s="5">
        <v>2274</v>
      </c>
      <c r="B1881" s="5" t="s">
        <v>2782</v>
      </c>
      <c r="C1881" s="5" t="s">
        <v>2782</v>
      </c>
      <c r="D1881" s="1" t="s">
        <v>2783</v>
      </c>
      <c r="E1881" s="1" t="s">
        <v>81</v>
      </c>
      <c r="F1881" s="1" t="str">
        <f t="shared" si="29"/>
        <v>BIOBÍO</v>
      </c>
      <c r="G1881" s="1" t="s">
        <v>1517</v>
      </c>
      <c r="H1881" s="1" t="s">
        <v>3352</v>
      </c>
      <c r="I1881" s="5" t="s">
        <v>4911</v>
      </c>
      <c r="J1881" s="5">
        <v>54</v>
      </c>
      <c r="K1881" s="5" t="s">
        <v>20</v>
      </c>
      <c r="L1881" s="5" t="s">
        <v>21</v>
      </c>
      <c r="M1881" s="5">
        <v>57875</v>
      </c>
      <c r="N1881" s="5" t="s">
        <v>3350</v>
      </c>
      <c r="O1881" s="1" t="s">
        <v>3351</v>
      </c>
      <c r="P1881" s="1" t="s">
        <v>2786</v>
      </c>
      <c r="Q1881" s="1" t="s">
        <v>2786</v>
      </c>
      <c r="R1881" s="1" t="s">
        <v>89</v>
      </c>
      <c r="S1881" s="1" t="s">
        <v>106</v>
      </c>
      <c r="T1881" s="5">
        <v>179695</v>
      </c>
      <c r="U1881" s="1" t="s">
        <v>25</v>
      </c>
      <c r="V1881" s="1" t="s">
        <v>25</v>
      </c>
      <c r="W1881" s="1" t="s">
        <v>25</v>
      </c>
      <c r="X1881" s="1" t="s">
        <v>25</v>
      </c>
      <c r="Y1881" s="1" t="s">
        <v>25</v>
      </c>
      <c r="Z1881" s="1" t="s">
        <v>25</v>
      </c>
      <c r="AA1881" s="1" t="s">
        <v>25</v>
      </c>
      <c r="AB1881" s="1" t="s">
        <v>25</v>
      </c>
      <c r="AC1881" s="1" t="s">
        <v>4392</v>
      </c>
      <c r="AD1881" s="2">
        <v>0</v>
      </c>
      <c r="AE1881" s="2">
        <v>183809.63</v>
      </c>
      <c r="AF1881" s="2">
        <v>656899</v>
      </c>
      <c r="AG1881" s="2">
        <v>0</v>
      </c>
      <c r="AH1881" s="2">
        <v>0</v>
      </c>
      <c r="AI1881" s="2">
        <v>0</v>
      </c>
      <c r="AJ1881" s="2">
        <v>0</v>
      </c>
      <c r="AK1881" s="2">
        <v>0</v>
      </c>
      <c r="AL1881" s="25" t="e">
        <f>VLOOKUP(H1881,Tabla3[[#All],[Comuna]:[Codigo Comuna]],2,FALSE)</f>
        <v>#N/A</v>
      </c>
      <c r="AM1881" s="28" t="e">
        <f>VLOOKUP(AL1881,Poblacion!E$1:G$347,3,FALSE)</f>
        <v>#N/A</v>
      </c>
      <c r="AN1881" s="28" t="e">
        <f>VLOOKUP(AL1881,Tabla4[[#All],[Código Comuna]:[Población 2025 estimada]],3,FALSE)</f>
        <v>#N/A</v>
      </c>
      <c r="AO1881" s="26" t="e">
        <f>VLOOKUP(AL1881,Pobreza!B$1:E$346,4,FALSE)</f>
        <v>#N/A</v>
      </c>
    </row>
    <row r="1882" spans="1:41" ht="108" x14ac:dyDescent="0.25">
      <c r="A1882" s="5">
        <v>2275</v>
      </c>
      <c r="B1882" s="5" t="s">
        <v>2782</v>
      </c>
      <c r="C1882" s="5" t="s">
        <v>2782</v>
      </c>
      <c r="D1882" s="1" t="s">
        <v>2783</v>
      </c>
      <c r="E1882" s="1" t="s">
        <v>81</v>
      </c>
      <c r="F1882" s="1" t="str">
        <f t="shared" si="29"/>
        <v>BIOBÍO</v>
      </c>
      <c r="G1882" s="1" t="s">
        <v>1505</v>
      </c>
      <c r="H1882" s="1" t="s">
        <v>3355</v>
      </c>
      <c r="I1882" s="5" t="s">
        <v>4911</v>
      </c>
      <c r="J1882" s="5">
        <v>55</v>
      </c>
      <c r="K1882" s="5" t="s">
        <v>20</v>
      </c>
      <c r="L1882" s="5" t="s">
        <v>21</v>
      </c>
      <c r="M1882" s="5">
        <v>57928</v>
      </c>
      <c r="N1882" s="5" t="s">
        <v>3353</v>
      </c>
      <c r="O1882" s="1" t="s">
        <v>3354</v>
      </c>
      <c r="P1882" s="1" t="s">
        <v>2806</v>
      </c>
      <c r="Q1882" s="1" t="s">
        <v>2786</v>
      </c>
      <c r="R1882" s="1" t="s">
        <v>89</v>
      </c>
      <c r="S1882" s="1" t="s">
        <v>27</v>
      </c>
      <c r="T1882" s="5">
        <v>179799</v>
      </c>
      <c r="U1882" s="1" t="s">
        <v>25</v>
      </c>
      <c r="V1882" s="1" t="s">
        <v>25</v>
      </c>
      <c r="W1882" s="1" t="s">
        <v>25</v>
      </c>
      <c r="X1882" s="1" t="s">
        <v>25</v>
      </c>
      <c r="Y1882" s="1" t="s">
        <v>25</v>
      </c>
      <c r="Z1882" s="1" t="s">
        <v>25</v>
      </c>
      <c r="AA1882" s="1" t="s">
        <v>25</v>
      </c>
      <c r="AB1882" s="1" t="s">
        <v>25</v>
      </c>
      <c r="AC1882" s="1" t="s">
        <v>4392</v>
      </c>
      <c r="AD1882" s="2">
        <v>0</v>
      </c>
      <c r="AE1882" s="2">
        <v>22069.625</v>
      </c>
      <c r="AF1882" s="2">
        <v>249504</v>
      </c>
      <c r="AG1882" s="2">
        <v>0</v>
      </c>
      <c r="AH1882" s="2">
        <v>0</v>
      </c>
      <c r="AI1882" s="2">
        <v>0</v>
      </c>
      <c r="AJ1882" s="2">
        <v>0</v>
      </c>
      <c r="AK1882" s="2">
        <v>0</v>
      </c>
      <c r="AL1882" s="25" t="e">
        <f>VLOOKUP(H1882,Tabla3[[#All],[Comuna]:[Codigo Comuna]],2,FALSE)</f>
        <v>#N/A</v>
      </c>
      <c r="AM1882" s="28" t="e">
        <f>VLOOKUP(AL1882,Poblacion!E$1:G$347,3,FALSE)</f>
        <v>#N/A</v>
      </c>
      <c r="AN1882" s="28" t="e">
        <f>VLOOKUP(AL1882,Tabla4[[#All],[Código Comuna]:[Población 2025 estimada]],3,FALSE)</f>
        <v>#N/A</v>
      </c>
      <c r="AO1882" s="26" t="e">
        <f>VLOOKUP(AL1882,Pobreza!B$1:E$346,4,FALSE)</f>
        <v>#N/A</v>
      </c>
    </row>
    <row r="1883" spans="1:41" ht="108" x14ac:dyDescent="0.25">
      <c r="A1883" s="5">
        <v>2276</v>
      </c>
      <c r="B1883" s="5" t="s">
        <v>2782</v>
      </c>
      <c r="C1883" s="5" t="s">
        <v>2782</v>
      </c>
      <c r="D1883" s="1" t="s">
        <v>2783</v>
      </c>
      <c r="E1883" s="1" t="s">
        <v>81</v>
      </c>
      <c r="F1883" s="1" t="str">
        <f t="shared" si="29"/>
        <v>BIOBÍO</v>
      </c>
      <c r="G1883" s="1" t="s">
        <v>1505</v>
      </c>
      <c r="H1883" s="1" t="s">
        <v>3355</v>
      </c>
      <c r="I1883" s="5" t="s">
        <v>4911</v>
      </c>
      <c r="J1883" s="5">
        <v>55</v>
      </c>
      <c r="K1883" s="5" t="s">
        <v>20</v>
      </c>
      <c r="L1883" s="5" t="s">
        <v>21</v>
      </c>
      <c r="M1883" s="5">
        <v>57928</v>
      </c>
      <c r="N1883" s="5" t="s">
        <v>3353</v>
      </c>
      <c r="O1883" s="1" t="s">
        <v>3354</v>
      </c>
      <c r="P1883" s="1" t="s">
        <v>2806</v>
      </c>
      <c r="Q1883" s="1" t="s">
        <v>2786</v>
      </c>
      <c r="R1883" s="1" t="s">
        <v>89</v>
      </c>
      <c r="S1883" s="1" t="s">
        <v>106</v>
      </c>
      <c r="T1883" s="5">
        <v>179798</v>
      </c>
      <c r="U1883" s="1" t="s">
        <v>25</v>
      </c>
      <c r="V1883" s="1" t="s">
        <v>25</v>
      </c>
      <c r="W1883" s="1" t="s">
        <v>25</v>
      </c>
      <c r="X1883" s="1" t="s">
        <v>25</v>
      </c>
      <c r="Y1883" s="1" t="s">
        <v>25</v>
      </c>
      <c r="Z1883" s="1" t="s">
        <v>25</v>
      </c>
      <c r="AA1883" s="1" t="s">
        <v>25</v>
      </c>
      <c r="AB1883" s="1" t="s">
        <v>25</v>
      </c>
      <c r="AC1883" s="1" t="s">
        <v>4392</v>
      </c>
      <c r="AD1883" s="2">
        <v>0</v>
      </c>
      <c r="AE1883" s="2">
        <v>53773.375</v>
      </c>
      <c r="AF1883" s="2">
        <v>452800</v>
      </c>
      <c r="AG1883" s="2">
        <v>0</v>
      </c>
      <c r="AH1883" s="2">
        <v>0</v>
      </c>
      <c r="AI1883" s="2">
        <v>0</v>
      </c>
      <c r="AJ1883" s="2">
        <v>0</v>
      </c>
      <c r="AK1883" s="2">
        <v>0</v>
      </c>
      <c r="AL1883" s="25" t="e">
        <f>VLOOKUP(H1883,Tabla3[[#All],[Comuna]:[Codigo Comuna]],2,FALSE)</f>
        <v>#N/A</v>
      </c>
      <c r="AM1883" s="28" t="e">
        <f>VLOOKUP(AL1883,Poblacion!E$1:G$347,3,FALSE)</f>
        <v>#N/A</v>
      </c>
      <c r="AN1883" s="28" t="e">
        <f>VLOOKUP(AL1883,Tabla4[[#All],[Código Comuna]:[Población 2025 estimada]],3,FALSE)</f>
        <v>#N/A</v>
      </c>
      <c r="AO1883" s="26" t="e">
        <f>VLOOKUP(AL1883,Pobreza!B$1:E$346,4,FALSE)</f>
        <v>#N/A</v>
      </c>
    </row>
    <row r="1884" spans="1:41" ht="36" x14ac:dyDescent="0.25">
      <c r="A1884" s="5">
        <v>2278</v>
      </c>
      <c r="B1884" s="5" t="s">
        <v>2782</v>
      </c>
      <c r="C1884" s="5" t="s">
        <v>2782</v>
      </c>
      <c r="D1884" s="1" t="s">
        <v>2783</v>
      </c>
      <c r="E1884" s="1" t="s">
        <v>81</v>
      </c>
      <c r="F1884" s="1" t="str">
        <f t="shared" si="29"/>
        <v>BIOBÍO</v>
      </c>
      <c r="G1884" s="1" t="s">
        <v>375</v>
      </c>
      <c r="H1884" s="1" t="s">
        <v>3358</v>
      </c>
      <c r="I1884" s="5" t="s">
        <v>4911</v>
      </c>
      <c r="J1884" s="5">
        <v>62</v>
      </c>
      <c r="K1884" s="5" t="s">
        <v>20</v>
      </c>
      <c r="L1884" s="5" t="s">
        <v>21</v>
      </c>
      <c r="M1884" s="5">
        <v>57992</v>
      </c>
      <c r="N1884" s="5" t="s">
        <v>3356</v>
      </c>
      <c r="O1884" s="1" t="s">
        <v>3357</v>
      </c>
      <c r="P1884" s="1" t="s">
        <v>2806</v>
      </c>
      <c r="Q1884" s="1" t="s">
        <v>2793</v>
      </c>
      <c r="R1884" s="1" t="s">
        <v>89</v>
      </c>
      <c r="S1884" s="1" t="s">
        <v>27</v>
      </c>
      <c r="T1884" s="5">
        <v>179956</v>
      </c>
      <c r="U1884" s="1" t="s">
        <v>25</v>
      </c>
      <c r="V1884" s="1" t="s">
        <v>25</v>
      </c>
      <c r="W1884" s="1" t="s">
        <v>25</v>
      </c>
      <c r="X1884" s="1" t="s">
        <v>25</v>
      </c>
      <c r="Y1884" s="1" t="s">
        <v>25</v>
      </c>
      <c r="Z1884" s="1" t="s">
        <v>25</v>
      </c>
      <c r="AA1884" s="1" t="s">
        <v>25</v>
      </c>
      <c r="AB1884" s="1" t="s">
        <v>25</v>
      </c>
      <c r="AC1884" s="1" t="s">
        <v>4392</v>
      </c>
      <c r="AD1884" s="2">
        <v>0</v>
      </c>
      <c r="AE1884" s="2">
        <v>10000</v>
      </c>
      <c r="AF1884" s="2">
        <v>27150</v>
      </c>
      <c r="AG1884" s="2">
        <v>0</v>
      </c>
      <c r="AH1884" s="2">
        <v>0</v>
      </c>
      <c r="AI1884" s="2">
        <v>0</v>
      </c>
      <c r="AJ1884" s="2">
        <v>0</v>
      </c>
      <c r="AK1884" s="2">
        <v>0</v>
      </c>
      <c r="AL1884" s="25">
        <f>VLOOKUP(H1884,Tabla3[[#All],[Comuna]:[Codigo Comuna]],2,FALSE)</f>
        <v>8109</v>
      </c>
      <c r="AM1884" s="28">
        <f>VLOOKUP(AL1884,Poblacion!E$1:G$347,3,FALSE)</f>
        <v>14947</v>
      </c>
      <c r="AN1884" s="28">
        <f>VLOOKUP(AL1884,Tabla4[[#All],[Código Comuna]:[Población 2025 estimada]],3,FALSE)</f>
        <v>14907</v>
      </c>
      <c r="AO1884" s="26">
        <f>VLOOKUP(AL1884,Pobreza!B$1:E$346,4,FALSE)</f>
        <v>0.19324176505258731</v>
      </c>
    </row>
    <row r="1885" spans="1:41" ht="36" x14ac:dyDescent="0.25">
      <c r="A1885" s="5">
        <v>2277</v>
      </c>
      <c r="B1885" s="5" t="s">
        <v>2782</v>
      </c>
      <c r="C1885" s="5" t="s">
        <v>2782</v>
      </c>
      <c r="D1885" s="1" t="s">
        <v>2783</v>
      </c>
      <c r="E1885" s="1" t="s">
        <v>81</v>
      </c>
      <c r="F1885" s="1" t="str">
        <f t="shared" si="29"/>
        <v>BIOBÍO</v>
      </c>
      <c r="G1885" s="1" t="s">
        <v>375</v>
      </c>
      <c r="H1885" s="1" t="s">
        <v>3358</v>
      </c>
      <c r="I1885" s="5" t="s">
        <v>4911</v>
      </c>
      <c r="J1885" s="5">
        <v>62</v>
      </c>
      <c r="K1885" s="5" t="s">
        <v>20</v>
      </c>
      <c r="L1885" s="5" t="s">
        <v>21</v>
      </c>
      <c r="M1885" s="5">
        <v>57992</v>
      </c>
      <c r="N1885" s="5" t="s">
        <v>3356</v>
      </c>
      <c r="O1885" s="1" t="s">
        <v>3357</v>
      </c>
      <c r="P1885" s="1" t="s">
        <v>2806</v>
      </c>
      <c r="Q1885" s="1" t="s">
        <v>2793</v>
      </c>
      <c r="R1885" s="1" t="s">
        <v>89</v>
      </c>
      <c r="S1885" s="1" t="s">
        <v>106</v>
      </c>
      <c r="T1885" s="5">
        <v>179955</v>
      </c>
      <c r="U1885" s="1" t="s">
        <v>25</v>
      </c>
      <c r="V1885" s="1" t="s">
        <v>25</v>
      </c>
      <c r="W1885" s="1" t="s">
        <v>25</v>
      </c>
      <c r="X1885" s="1" t="s">
        <v>25</v>
      </c>
      <c r="Y1885" s="1" t="s">
        <v>25</v>
      </c>
      <c r="Z1885" s="1" t="s">
        <v>25</v>
      </c>
      <c r="AA1885" s="1" t="s">
        <v>25</v>
      </c>
      <c r="AB1885" s="1" t="s">
        <v>25</v>
      </c>
      <c r="AC1885" s="1" t="s">
        <v>4392</v>
      </c>
      <c r="AD1885" s="2">
        <v>0</v>
      </c>
      <c r="AE1885" s="2">
        <v>11000</v>
      </c>
      <c r="AF1885" s="2">
        <v>121044</v>
      </c>
      <c r="AG1885" s="2">
        <v>0</v>
      </c>
      <c r="AH1885" s="2">
        <v>0</v>
      </c>
      <c r="AI1885" s="2">
        <v>0</v>
      </c>
      <c r="AJ1885" s="2">
        <v>0</v>
      </c>
      <c r="AK1885" s="2">
        <v>0</v>
      </c>
      <c r="AL1885" s="25">
        <f>VLOOKUP(H1885,Tabla3[[#All],[Comuna]:[Codigo Comuna]],2,FALSE)</f>
        <v>8109</v>
      </c>
      <c r="AM1885" s="28">
        <f>VLOOKUP(AL1885,Poblacion!E$1:G$347,3,FALSE)</f>
        <v>14947</v>
      </c>
      <c r="AN1885" s="28">
        <f>VLOOKUP(AL1885,Tabla4[[#All],[Código Comuna]:[Población 2025 estimada]],3,FALSE)</f>
        <v>14907</v>
      </c>
      <c r="AO1885" s="26">
        <f>VLOOKUP(AL1885,Pobreza!B$1:E$346,4,FALSE)</f>
        <v>0.19324176505258731</v>
      </c>
    </row>
    <row r="1886" spans="1:41" ht="108" x14ac:dyDescent="0.25">
      <c r="A1886" s="5">
        <v>2280</v>
      </c>
      <c r="B1886" s="5" t="s">
        <v>2782</v>
      </c>
      <c r="C1886" s="5" t="s">
        <v>2782</v>
      </c>
      <c r="D1886" s="1" t="s">
        <v>2783</v>
      </c>
      <c r="E1886" s="1" t="s">
        <v>81</v>
      </c>
      <c r="F1886" s="1" t="str">
        <f t="shared" si="29"/>
        <v>BIOBÍO</v>
      </c>
      <c r="G1886" s="1" t="s">
        <v>91</v>
      </c>
      <c r="H1886" s="1" t="s">
        <v>92</v>
      </c>
      <c r="I1886" s="5" t="s">
        <v>4911</v>
      </c>
      <c r="J1886" s="5">
        <v>59</v>
      </c>
      <c r="K1886" s="5" t="s">
        <v>20</v>
      </c>
      <c r="L1886" s="5" t="s">
        <v>21</v>
      </c>
      <c r="M1886" s="5">
        <v>57995</v>
      </c>
      <c r="N1886" s="5" t="s">
        <v>3359</v>
      </c>
      <c r="O1886" s="1" t="s">
        <v>3360</v>
      </c>
      <c r="P1886" s="1" t="s">
        <v>2806</v>
      </c>
      <c r="Q1886" s="1" t="s">
        <v>2786</v>
      </c>
      <c r="R1886" s="1" t="s">
        <v>89</v>
      </c>
      <c r="S1886" s="1" t="s">
        <v>27</v>
      </c>
      <c r="T1886" s="5">
        <v>179963</v>
      </c>
      <c r="U1886" s="1" t="s">
        <v>25</v>
      </c>
      <c r="V1886" s="1" t="s">
        <v>25</v>
      </c>
      <c r="W1886" s="1" t="s">
        <v>25</v>
      </c>
      <c r="X1886" s="1" t="s">
        <v>25</v>
      </c>
      <c r="Y1886" s="1" t="s">
        <v>25</v>
      </c>
      <c r="Z1886" s="1" t="s">
        <v>25</v>
      </c>
      <c r="AA1886" s="1" t="s">
        <v>25</v>
      </c>
      <c r="AB1886" s="1" t="s">
        <v>25</v>
      </c>
      <c r="AC1886" s="1" t="s">
        <v>4392</v>
      </c>
      <c r="AD1886" s="2">
        <v>0</v>
      </c>
      <c r="AE1886" s="2">
        <v>10000</v>
      </c>
      <c r="AF1886" s="2">
        <v>172939</v>
      </c>
      <c r="AG1886" s="2">
        <v>0</v>
      </c>
      <c r="AH1886" s="2">
        <v>0</v>
      </c>
      <c r="AI1886" s="2">
        <v>0</v>
      </c>
      <c r="AJ1886" s="2">
        <v>0</v>
      </c>
      <c r="AK1886" s="2">
        <v>0</v>
      </c>
      <c r="AL1886" s="25">
        <f>VLOOKUP(H1886,Tabla3[[#All],[Comuna]:[Codigo Comuna]],2,FALSE)</f>
        <v>8301</v>
      </c>
      <c r="AM1886" s="28">
        <f>VLOOKUP(AL1886,Poblacion!E$1:G$347,3,FALSE)</f>
        <v>219441</v>
      </c>
      <c r="AN1886" s="28">
        <f>VLOOKUP(AL1886,Tabla4[[#All],[Código Comuna]:[Población 2025 estimada]],3,FALSE)</f>
        <v>224828</v>
      </c>
      <c r="AO1886" s="26">
        <f>VLOOKUP(AL1886,Pobreza!B$1:E$346,4,FALSE)</f>
        <v>0.1410373788294475</v>
      </c>
    </row>
    <row r="1887" spans="1:41" ht="108" x14ac:dyDescent="0.25">
      <c r="A1887" s="5">
        <v>2279</v>
      </c>
      <c r="B1887" s="5" t="s">
        <v>2782</v>
      </c>
      <c r="C1887" s="5" t="s">
        <v>2782</v>
      </c>
      <c r="D1887" s="1" t="s">
        <v>2783</v>
      </c>
      <c r="E1887" s="1" t="s">
        <v>81</v>
      </c>
      <c r="F1887" s="1" t="str">
        <f t="shared" si="29"/>
        <v>BIOBÍO</v>
      </c>
      <c r="G1887" s="1" t="s">
        <v>91</v>
      </c>
      <c r="H1887" s="1" t="s">
        <v>92</v>
      </c>
      <c r="I1887" s="5" t="s">
        <v>4911</v>
      </c>
      <c r="J1887" s="5">
        <v>59</v>
      </c>
      <c r="K1887" s="5" t="s">
        <v>20</v>
      </c>
      <c r="L1887" s="5" t="s">
        <v>21</v>
      </c>
      <c r="M1887" s="5">
        <v>57995</v>
      </c>
      <c r="N1887" s="5" t="s">
        <v>3359</v>
      </c>
      <c r="O1887" s="1" t="s">
        <v>3360</v>
      </c>
      <c r="P1887" s="1" t="s">
        <v>2806</v>
      </c>
      <c r="Q1887" s="1" t="s">
        <v>2786</v>
      </c>
      <c r="R1887" s="1" t="s">
        <v>89</v>
      </c>
      <c r="S1887" s="1" t="s">
        <v>106</v>
      </c>
      <c r="T1887" s="5">
        <v>179962</v>
      </c>
      <c r="U1887" s="1" t="s">
        <v>25</v>
      </c>
      <c r="V1887" s="1" t="s">
        <v>25</v>
      </c>
      <c r="W1887" s="1" t="s">
        <v>25</v>
      </c>
      <c r="X1887" s="1" t="s">
        <v>25</v>
      </c>
      <c r="Y1887" s="1" t="s">
        <v>25</v>
      </c>
      <c r="Z1887" s="1" t="s">
        <v>25</v>
      </c>
      <c r="AA1887" s="1" t="s">
        <v>25</v>
      </c>
      <c r="AB1887" s="1" t="s">
        <v>25</v>
      </c>
      <c r="AC1887" s="1" t="s">
        <v>4392</v>
      </c>
      <c r="AD1887" s="2">
        <v>0</v>
      </c>
      <c r="AE1887" s="2">
        <v>21000</v>
      </c>
      <c r="AF1887" s="2">
        <v>288519</v>
      </c>
      <c r="AG1887" s="2">
        <v>0</v>
      </c>
      <c r="AH1887" s="2">
        <v>0</v>
      </c>
      <c r="AI1887" s="2">
        <v>0</v>
      </c>
      <c r="AJ1887" s="2">
        <v>0</v>
      </c>
      <c r="AK1887" s="2">
        <v>0</v>
      </c>
      <c r="AL1887" s="25">
        <f>VLOOKUP(H1887,Tabla3[[#All],[Comuna]:[Codigo Comuna]],2,FALSE)</f>
        <v>8301</v>
      </c>
      <c r="AM1887" s="28">
        <f>VLOOKUP(AL1887,Poblacion!E$1:G$347,3,FALSE)</f>
        <v>219441</v>
      </c>
      <c r="AN1887" s="28">
        <f>VLOOKUP(AL1887,Tabla4[[#All],[Código Comuna]:[Población 2025 estimada]],3,FALSE)</f>
        <v>224828</v>
      </c>
      <c r="AO1887" s="26">
        <f>VLOOKUP(AL1887,Pobreza!B$1:E$346,4,FALSE)</f>
        <v>0.1410373788294475</v>
      </c>
    </row>
    <row r="1888" spans="1:41" ht="108" x14ac:dyDescent="0.25">
      <c r="A1888" s="5">
        <v>2281</v>
      </c>
      <c r="B1888" s="5" t="s">
        <v>2782</v>
      </c>
      <c r="C1888" s="5" t="s">
        <v>2782</v>
      </c>
      <c r="D1888" s="1" t="s">
        <v>2783</v>
      </c>
      <c r="E1888" s="1" t="s">
        <v>81</v>
      </c>
      <c r="F1888" s="1" t="str">
        <f t="shared" si="29"/>
        <v>BIOBÍO</v>
      </c>
      <c r="G1888" s="1" t="s">
        <v>91</v>
      </c>
      <c r="H1888" s="1" t="s">
        <v>3363</v>
      </c>
      <c r="I1888" s="5" t="s">
        <v>4911</v>
      </c>
      <c r="J1888" s="5">
        <v>57</v>
      </c>
      <c r="K1888" s="5" t="s">
        <v>20</v>
      </c>
      <c r="L1888" s="5" t="s">
        <v>21</v>
      </c>
      <c r="M1888" s="5">
        <v>58067</v>
      </c>
      <c r="N1888" s="5" t="s">
        <v>3361</v>
      </c>
      <c r="O1888" s="1" t="s">
        <v>3362</v>
      </c>
      <c r="P1888" s="1" t="s">
        <v>2806</v>
      </c>
      <c r="Q1888" s="1" t="s">
        <v>2786</v>
      </c>
      <c r="R1888" s="1" t="s">
        <v>89</v>
      </c>
      <c r="S1888" s="1" t="s">
        <v>27</v>
      </c>
      <c r="T1888" s="5">
        <v>180145</v>
      </c>
      <c r="U1888" s="1" t="s">
        <v>25</v>
      </c>
      <c r="V1888" s="1" t="s">
        <v>25</v>
      </c>
      <c r="W1888" s="1" t="s">
        <v>25</v>
      </c>
      <c r="X1888" s="1" t="s">
        <v>25</v>
      </c>
      <c r="Y1888" s="1" t="s">
        <v>25</v>
      </c>
      <c r="Z1888" s="1" t="s">
        <v>25</v>
      </c>
      <c r="AA1888" s="1" t="s">
        <v>25</v>
      </c>
      <c r="AB1888" s="1" t="s">
        <v>25</v>
      </c>
      <c r="AC1888" s="1" t="s">
        <v>4392</v>
      </c>
      <c r="AD1888" s="2">
        <v>0</v>
      </c>
      <c r="AE1888" s="2">
        <v>62281</v>
      </c>
      <c r="AF1888" s="2">
        <v>293045</v>
      </c>
      <c r="AG1888" s="2">
        <v>0</v>
      </c>
      <c r="AH1888" s="2">
        <v>0</v>
      </c>
      <c r="AI1888" s="2">
        <v>0</v>
      </c>
      <c r="AJ1888" s="2">
        <v>0</v>
      </c>
      <c r="AK1888" s="2">
        <v>0</v>
      </c>
      <c r="AL1888" s="25" t="e">
        <f>VLOOKUP(H1888,Tabla3[[#All],[Comuna]:[Codigo Comuna]],2,FALSE)</f>
        <v>#N/A</v>
      </c>
      <c r="AM1888" s="28" t="e">
        <f>VLOOKUP(AL1888,Poblacion!E$1:G$347,3,FALSE)</f>
        <v>#N/A</v>
      </c>
      <c r="AN1888" s="28" t="e">
        <f>VLOOKUP(AL1888,Tabla4[[#All],[Código Comuna]:[Población 2025 estimada]],3,FALSE)</f>
        <v>#N/A</v>
      </c>
      <c r="AO1888" s="26" t="e">
        <f>VLOOKUP(AL1888,Pobreza!B$1:E$346,4,FALSE)</f>
        <v>#N/A</v>
      </c>
    </row>
    <row r="1889" spans="1:41" ht="108" x14ac:dyDescent="0.25">
      <c r="A1889" s="5">
        <v>2282</v>
      </c>
      <c r="B1889" s="5" t="s">
        <v>2782</v>
      </c>
      <c r="C1889" s="5" t="s">
        <v>2782</v>
      </c>
      <c r="D1889" s="1" t="s">
        <v>2783</v>
      </c>
      <c r="E1889" s="1" t="s">
        <v>81</v>
      </c>
      <c r="F1889" s="1" t="str">
        <f t="shared" si="29"/>
        <v>BIOBÍO</v>
      </c>
      <c r="G1889" s="1" t="s">
        <v>91</v>
      </c>
      <c r="H1889" s="1" t="s">
        <v>3363</v>
      </c>
      <c r="I1889" s="5" t="s">
        <v>4911</v>
      </c>
      <c r="J1889" s="5">
        <v>57</v>
      </c>
      <c r="K1889" s="5" t="s">
        <v>20</v>
      </c>
      <c r="L1889" s="5" t="s">
        <v>21</v>
      </c>
      <c r="M1889" s="5">
        <v>58067</v>
      </c>
      <c r="N1889" s="5" t="s">
        <v>3361</v>
      </c>
      <c r="O1889" s="1" t="s">
        <v>3362</v>
      </c>
      <c r="P1889" s="1" t="s">
        <v>2806</v>
      </c>
      <c r="Q1889" s="1" t="s">
        <v>2786</v>
      </c>
      <c r="R1889" s="1" t="s">
        <v>89</v>
      </c>
      <c r="S1889" s="1" t="s">
        <v>106</v>
      </c>
      <c r="T1889" s="5">
        <v>180144</v>
      </c>
      <c r="U1889" s="1" t="s">
        <v>25</v>
      </c>
      <c r="V1889" s="1" t="s">
        <v>25</v>
      </c>
      <c r="W1889" s="1" t="s">
        <v>25</v>
      </c>
      <c r="X1889" s="1" t="s">
        <v>25</v>
      </c>
      <c r="Y1889" s="1" t="s">
        <v>25</v>
      </c>
      <c r="Z1889" s="1" t="s">
        <v>25</v>
      </c>
      <c r="AA1889" s="1" t="s">
        <v>25</v>
      </c>
      <c r="AB1889" s="1" t="s">
        <v>25</v>
      </c>
      <c r="AC1889" s="1" t="s">
        <v>4392</v>
      </c>
      <c r="AD1889" s="2">
        <v>0</v>
      </c>
      <c r="AE1889" s="2">
        <v>33000</v>
      </c>
      <c r="AF1889" s="2">
        <v>328695</v>
      </c>
      <c r="AG1889" s="2">
        <v>0</v>
      </c>
      <c r="AH1889" s="2">
        <v>0</v>
      </c>
      <c r="AI1889" s="2">
        <v>0</v>
      </c>
      <c r="AJ1889" s="2">
        <v>0</v>
      </c>
      <c r="AK1889" s="2">
        <v>0</v>
      </c>
      <c r="AL1889" s="25" t="e">
        <f>VLOOKUP(H1889,Tabla3[[#All],[Comuna]:[Codigo Comuna]],2,FALSE)</f>
        <v>#N/A</v>
      </c>
      <c r="AM1889" s="28" t="e">
        <f>VLOOKUP(AL1889,Poblacion!E$1:G$347,3,FALSE)</f>
        <v>#N/A</v>
      </c>
      <c r="AN1889" s="28" t="e">
        <f>VLOOKUP(AL1889,Tabla4[[#All],[Código Comuna]:[Población 2025 estimada]],3,FALSE)</f>
        <v>#N/A</v>
      </c>
      <c r="AO1889" s="26" t="e">
        <f>VLOOKUP(AL1889,Pobreza!B$1:E$346,4,FALSE)</f>
        <v>#N/A</v>
      </c>
    </row>
    <row r="1890" spans="1:41" ht="204" x14ac:dyDescent="0.25">
      <c r="A1890" s="5">
        <v>2288</v>
      </c>
      <c r="B1890" s="5" t="s">
        <v>2782</v>
      </c>
      <c r="C1890" s="5" t="s">
        <v>2782</v>
      </c>
      <c r="D1890" s="1" t="s">
        <v>2783</v>
      </c>
      <c r="E1890" s="1" t="s">
        <v>81</v>
      </c>
      <c r="F1890" s="1" t="str">
        <f t="shared" si="29"/>
        <v>BIOBÍO</v>
      </c>
      <c r="G1890" s="1" t="s">
        <v>1517</v>
      </c>
      <c r="H1890" s="1" t="s">
        <v>3367</v>
      </c>
      <c r="I1890" s="5" t="s">
        <v>4912</v>
      </c>
      <c r="J1890" s="5">
        <v>63</v>
      </c>
      <c r="K1890" s="5" t="s">
        <v>20</v>
      </c>
      <c r="L1890" s="5" t="s">
        <v>21</v>
      </c>
      <c r="M1890" s="5">
        <v>58374</v>
      </c>
      <c r="N1890" s="5" t="s">
        <v>3364</v>
      </c>
      <c r="O1890" s="1" t="s">
        <v>3365</v>
      </c>
      <c r="P1890" s="1" t="s">
        <v>2806</v>
      </c>
      <c r="Q1890" s="1" t="s">
        <v>2798</v>
      </c>
      <c r="R1890" s="1" t="s">
        <v>26</v>
      </c>
      <c r="S1890" s="1" t="s">
        <v>3366</v>
      </c>
      <c r="T1890" s="5">
        <v>180692</v>
      </c>
      <c r="U1890" s="1" t="s">
        <v>25</v>
      </c>
      <c r="V1890" s="1" t="s">
        <v>25</v>
      </c>
      <c r="W1890" s="1" t="s">
        <v>25</v>
      </c>
      <c r="X1890" s="1" t="s">
        <v>25</v>
      </c>
      <c r="Y1890" s="1" t="s">
        <v>25</v>
      </c>
      <c r="Z1890" s="1" t="s">
        <v>25</v>
      </c>
      <c r="AA1890" s="1" t="s">
        <v>25</v>
      </c>
      <c r="AB1890" s="1" t="s">
        <v>25</v>
      </c>
      <c r="AC1890" s="1" t="s">
        <v>4392</v>
      </c>
      <c r="AD1890" s="2">
        <v>0</v>
      </c>
      <c r="AE1890" s="2">
        <v>0</v>
      </c>
      <c r="AF1890" s="2">
        <v>51550</v>
      </c>
      <c r="AG1890" s="2">
        <v>81439</v>
      </c>
      <c r="AH1890" s="2">
        <v>0</v>
      </c>
      <c r="AI1890" s="2">
        <v>0</v>
      </c>
      <c r="AJ1890" s="2">
        <v>0</v>
      </c>
      <c r="AK1890" s="2">
        <v>0</v>
      </c>
      <c r="AL1890" s="25" t="e">
        <f>VLOOKUP(H1890,Tabla3[[#All],[Comuna]:[Codigo Comuna]],2,FALSE)</f>
        <v>#N/A</v>
      </c>
      <c r="AM1890" s="28" t="e">
        <f>VLOOKUP(AL1890,Poblacion!E$1:G$347,3,FALSE)</f>
        <v>#N/A</v>
      </c>
      <c r="AN1890" s="28" t="e">
        <f>VLOOKUP(AL1890,Tabla4[[#All],[Código Comuna]:[Población 2025 estimada]],3,FALSE)</f>
        <v>#N/A</v>
      </c>
      <c r="AO1890" s="26" t="e">
        <f>VLOOKUP(AL1890,Pobreza!B$1:E$346,4,FALSE)</f>
        <v>#N/A</v>
      </c>
    </row>
    <row r="1891" spans="1:41" ht="108" x14ac:dyDescent="0.25">
      <c r="A1891" s="5">
        <v>2298</v>
      </c>
      <c r="B1891" s="5" t="s">
        <v>2782</v>
      </c>
      <c r="C1891" s="5" t="s">
        <v>2782</v>
      </c>
      <c r="D1891" s="1" t="s">
        <v>2783</v>
      </c>
      <c r="E1891" s="1" t="s">
        <v>81</v>
      </c>
      <c r="F1891" s="1" t="str">
        <f t="shared" si="29"/>
        <v>BIOBÍO</v>
      </c>
      <c r="G1891" s="1" t="s">
        <v>91</v>
      </c>
      <c r="H1891" s="1" t="s">
        <v>1523</v>
      </c>
      <c r="I1891" s="5" t="s">
        <v>4912</v>
      </c>
      <c r="J1891" s="5">
        <v>61</v>
      </c>
      <c r="K1891" s="5" t="s">
        <v>20</v>
      </c>
      <c r="L1891" s="5" t="s">
        <v>21</v>
      </c>
      <c r="M1891" s="5">
        <v>58865</v>
      </c>
      <c r="N1891" s="5" t="s">
        <v>3368</v>
      </c>
      <c r="O1891" s="1" t="s">
        <v>3369</v>
      </c>
      <c r="P1891" s="1" t="s">
        <v>2806</v>
      </c>
      <c r="Q1891" s="1" t="s">
        <v>2786</v>
      </c>
      <c r="R1891" s="1" t="s">
        <v>89</v>
      </c>
      <c r="S1891" s="1" t="s">
        <v>27</v>
      </c>
      <c r="T1891" s="5">
        <v>181839</v>
      </c>
      <c r="U1891" s="1" t="s">
        <v>25</v>
      </c>
      <c r="V1891" s="1" t="s">
        <v>25</v>
      </c>
      <c r="W1891" s="1" t="s">
        <v>25</v>
      </c>
      <c r="X1891" s="1" t="s">
        <v>25</v>
      </c>
      <c r="Y1891" s="1" t="s">
        <v>25</v>
      </c>
      <c r="Z1891" s="1" t="s">
        <v>25</v>
      </c>
      <c r="AA1891" s="1" t="s">
        <v>25</v>
      </c>
      <c r="AB1891" s="1" t="s">
        <v>25</v>
      </c>
      <c r="AC1891" s="1" t="s">
        <v>4392</v>
      </c>
      <c r="AD1891" s="2">
        <v>0</v>
      </c>
      <c r="AE1891" s="2">
        <v>0</v>
      </c>
      <c r="AF1891" s="2">
        <v>10310</v>
      </c>
      <c r="AG1891" s="2">
        <v>56065</v>
      </c>
      <c r="AH1891" s="2">
        <v>0</v>
      </c>
      <c r="AI1891" s="2">
        <v>0</v>
      </c>
      <c r="AJ1891" s="2">
        <v>0</v>
      </c>
      <c r="AK1891" s="2">
        <v>0</v>
      </c>
      <c r="AL1891" s="25">
        <f>VLOOKUP(H1891,Tabla3[[#All],[Comuna]:[Codigo Comuna]],2,FALSE)</f>
        <v>8313</v>
      </c>
      <c r="AM1891" s="28">
        <f>VLOOKUP(AL1891,Poblacion!E$1:G$347,3,FALSE)</f>
        <v>23170</v>
      </c>
      <c r="AN1891" s="28">
        <f>VLOOKUP(AL1891,Tabla4[[#All],[Código Comuna]:[Población 2025 estimada]],3,FALSE)</f>
        <v>22216</v>
      </c>
      <c r="AO1891" s="26">
        <f>VLOOKUP(AL1891,Pobreza!B$1:E$346,4,FALSE)</f>
        <v>0.16110469804220059</v>
      </c>
    </row>
    <row r="1892" spans="1:41" ht="108" x14ac:dyDescent="0.25">
      <c r="A1892" s="5">
        <v>2297</v>
      </c>
      <c r="B1892" s="5" t="s">
        <v>2782</v>
      </c>
      <c r="C1892" s="5" t="s">
        <v>2782</v>
      </c>
      <c r="D1892" s="1" t="s">
        <v>2783</v>
      </c>
      <c r="E1892" s="1" t="s">
        <v>81</v>
      </c>
      <c r="F1892" s="1" t="str">
        <f t="shared" si="29"/>
        <v>BIOBÍO</v>
      </c>
      <c r="G1892" s="1" t="s">
        <v>91</v>
      </c>
      <c r="H1892" s="1" t="s">
        <v>1523</v>
      </c>
      <c r="I1892" s="5" t="s">
        <v>4912</v>
      </c>
      <c r="J1892" s="5">
        <v>61</v>
      </c>
      <c r="K1892" s="5" t="s">
        <v>20</v>
      </c>
      <c r="L1892" s="5" t="s">
        <v>21</v>
      </c>
      <c r="M1892" s="5">
        <v>58865</v>
      </c>
      <c r="N1892" s="5" t="s">
        <v>3368</v>
      </c>
      <c r="O1892" s="1" t="s">
        <v>3369</v>
      </c>
      <c r="P1892" s="1" t="s">
        <v>2806</v>
      </c>
      <c r="Q1892" s="1" t="s">
        <v>2786</v>
      </c>
      <c r="R1892" s="1" t="s">
        <v>89</v>
      </c>
      <c r="S1892" s="1" t="s">
        <v>106</v>
      </c>
      <c r="T1892" s="5">
        <v>181838</v>
      </c>
      <c r="U1892" s="1" t="s">
        <v>25</v>
      </c>
      <c r="V1892" s="1" t="s">
        <v>25</v>
      </c>
      <c r="W1892" s="1" t="s">
        <v>25</v>
      </c>
      <c r="X1892" s="1" t="s">
        <v>25</v>
      </c>
      <c r="Y1892" s="1" t="s">
        <v>25</v>
      </c>
      <c r="Z1892" s="1" t="s">
        <v>25</v>
      </c>
      <c r="AA1892" s="1" t="s">
        <v>25</v>
      </c>
      <c r="AB1892" s="1" t="s">
        <v>25</v>
      </c>
      <c r="AC1892" s="1" t="s">
        <v>4392</v>
      </c>
      <c r="AD1892" s="2">
        <v>0</v>
      </c>
      <c r="AE1892" s="2">
        <v>0</v>
      </c>
      <c r="AF1892" s="2">
        <v>25775</v>
      </c>
      <c r="AG1892" s="2">
        <v>144465</v>
      </c>
      <c r="AH1892" s="2">
        <v>0</v>
      </c>
      <c r="AI1892" s="2">
        <v>0</v>
      </c>
      <c r="AJ1892" s="2">
        <v>0</v>
      </c>
      <c r="AK1892" s="2">
        <v>0</v>
      </c>
      <c r="AL1892" s="25">
        <f>VLOOKUP(H1892,Tabla3[[#All],[Comuna]:[Codigo Comuna]],2,FALSE)</f>
        <v>8313</v>
      </c>
      <c r="AM1892" s="28">
        <f>VLOOKUP(AL1892,Poblacion!E$1:G$347,3,FALSE)</f>
        <v>23170</v>
      </c>
      <c r="AN1892" s="28">
        <f>VLOOKUP(AL1892,Tabla4[[#All],[Código Comuna]:[Población 2025 estimada]],3,FALSE)</f>
        <v>22216</v>
      </c>
      <c r="AO1892" s="26">
        <f>VLOOKUP(AL1892,Pobreza!B$1:E$346,4,FALSE)</f>
        <v>0.16110469804220059</v>
      </c>
    </row>
    <row r="1893" spans="1:41" ht="108" x14ac:dyDescent="0.25">
      <c r="A1893" s="5">
        <v>2300</v>
      </c>
      <c r="B1893" s="5" t="s">
        <v>2782</v>
      </c>
      <c r="C1893" s="5" t="s">
        <v>2782</v>
      </c>
      <c r="D1893" s="1" t="s">
        <v>2783</v>
      </c>
      <c r="E1893" s="1" t="s">
        <v>81</v>
      </c>
      <c r="F1893" s="1" t="str">
        <f t="shared" si="29"/>
        <v>BIOBÍO</v>
      </c>
      <c r="G1893" s="1" t="s">
        <v>91</v>
      </c>
      <c r="H1893" s="1" t="s">
        <v>92</v>
      </c>
      <c r="I1893" s="5" t="s">
        <v>4912</v>
      </c>
      <c r="J1893" s="5">
        <v>305</v>
      </c>
      <c r="K1893" s="5" t="s">
        <v>20</v>
      </c>
      <c r="L1893" s="5" t="s">
        <v>21</v>
      </c>
      <c r="M1893" s="5">
        <v>58919</v>
      </c>
      <c r="N1893" s="5" t="s">
        <v>3370</v>
      </c>
      <c r="O1893" s="1" t="s">
        <v>3371</v>
      </c>
      <c r="P1893" s="1" t="s">
        <v>2792</v>
      </c>
      <c r="Q1893" s="1" t="s">
        <v>2786</v>
      </c>
      <c r="R1893" s="1" t="s">
        <v>89</v>
      </c>
      <c r="S1893" s="1" t="s">
        <v>106</v>
      </c>
      <c r="T1893" s="5">
        <v>181973</v>
      </c>
      <c r="U1893" s="1" t="s">
        <v>25</v>
      </c>
      <c r="V1893" s="1" t="s">
        <v>25</v>
      </c>
      <c r="W1893" s="1" t="s">
        <v>25</v>
      </c>
      <c r="X1893" s="1" t="s">
        <v>25</v>
      </c>
      <c r="Y1893" s="1" t="s">
        <v>25</v>
      </c>
      <c r="Z1893" s="1" t="s">
        <v>25</v>
      </c>
      <c r="AA1893" s="1" t="s">
        <v>25</v>
      </c>
      <c r="AB1893" s="1" t="s">
        <v>25</v>
      </c>
      <c r="AC1893" s="1" t="s">
        <v>4392</v>
      </c>
      <c r="AD1893" s="2">
        <v>0</v>
      </c>
      <c r="AE1893" s="2">
        <v>0</v>
      </c>
      <c r="AF1893" s="2">
        <v>35570</v>
      </c>
      <c r="AG1893" s="2">
        <v>222180</v>
      </c>
      <c r="AH1893" s="2">
        <v>0</v>
      </c>
      <c r="AI1893" s="2">
        <v>0</v>
      </c>
      <c r="AJ1893" s="2">
        <v>0</v>
      </c>
      <c r="AK1893" s="2">
        <v>0</v>
      </c>
      <c r="AL1893" s="25">
        <f>VLOOKUP(H1893,Tabla3[[#All],[Comuna]:[Codigo Comuna]],2,FALSE)</f>
        <v>8301</v>
      </c>
      <c r="AM1893" s="28">
        <f>VLOOKUP(AL1893,Poblacion!E$1:G$347,3,FALSE)</f>
        <v>219441</v>
      </c>
      <c r="AN1893" s="28">
        <f>VLOOKUP(AL1893,Tabla4[[#All],[Código Comuna]:[Población 2025 estimada]],3,FALSE)</f>
        <v>224828</v>
      </c>
      <c r="AO1893" s="26">
        <f>VLOOKUP(AL1893,Pobreza!B$1:E$346,4,FALSE)</f>
        <v>0.1410373788294475</v>
      </c>
    </row>
    <row r="1894" spans="1:41" ht="108" x14ac:dyDescent="0.25">
      <c r="A1894" s="5">
        <v>2299</v>
      </c>
      <c r="B1894" s="5" t="s">
        <v>2782</v>
      </c>
      <c r="C1894" s="5" t="s">
        <v>2782</v>
      </c>
      <c r="D1894" s="1" t="s">
        <v>2783</v>
      </c>
      <c r="E1894" s="1" t="s">
        <v>81</v>
      </c>
      <c r="F1894" s="1" t="str">
        <f t="shared" si="29"/>
        <v>BIOBÍO</v>
      </c>
      <c r="G1894" s="1" t="s">
        <v>91</v>
      </c>
      <c r="H1894" s="1" t="s">
        <v>92</v>
      </c>
      <c r="I1894" s="5" t="s">
        <v>4912</v>
      </c>
      <c r="J1894" s="5">
        <v>305</v>
      </c>
      <c r="K1894" s="5" t="s">
        <v>20</v>
      </c>
      <c r="L1894" s="5" t="s">
        <v>32</v>
      </c>
      <c r="M1894" s="5">
        <v>58919</v>
      </c>
      <c r="N1894" s="5" t="s">
        <v>3370</v>
      </c>
      <c r="O1894" s="1" t="s">
        <v>3371</v>
      </c>
      <c r="P1894" s="1" t="s">
        <v>2792</v>
      </c>
      <c r="Q1894" s="1" t="s">
        <v>2786</v>
      </c>
      <c r="R1894" s="1" t="s">
        <v>89</v>
      </c>
      <c r="S1894" s="1" t="s">
        <v>33</v>
      </c>
      <c r="T1894" s="5">
        <v>181974</v>
      </c>
      <c r="U1894" s="1" t="s">
        <v>25</v>
      </c>
      <c r="V1894" s="1" t="s">
        <v>25</v>
      </c>
      <c r="W1894" s="1" t="s">
        <v>25</v>
      </c>
      <c r="X1894" s="1" t="s">
        <v>25</v>
      </c>
      <c r="Y1894" s="1" t="s">
        <v>25</v>
      </c>
      <c r="Z1894" s="1" t="s">
        <v>25</v>
      </c>
      <c r="AA1894" s="1" t="s">
        <v>25</v>
      </c>
      <c r="AB1894" s="1" t="s">
        <v>25</v>
      </c>
      <c r="AC1894" s="1" t="s">
        <v>4392</v>
      </c>
      <c r="AD1894" s="2">
        <v>0</v>
      </c>
      <c r="AE1894" s="2">
        <v>0</v>
      </c>
      <c r="AF1894" s="2">
        <v>516</v>
      </c>
      <c r="AG1894" s="2">
        <v>0</v>
      </c>
      <c r="AH1894" s="2">
        <v>0</v>
      </c>
      <c r="AI1894" s="2">
        <v>0</v>
      </c>
      <c r="AJ1894" s="2">
        <v>0</v>
      </c>
      <c r="AK1894" s="2">
        <v>0</v>
      </c>
      <c r="AL1894" s="25">
        <f>VLOOKUP(H1894,Tabla3[[#All],[Comuna]:[Codigo Comuna]],2,FALSE)</f>
        <v>8301</v>
      </c>
      <c r="AM1894" s="28">
        <f>VLOOKUP(AL1894,Poblacion!E$1:G$347,3,FALSE)</f>
        <v>219441</v>
      </c>
      <c r="AN1894" s="28">
        <f>VLOOKUP(AL1894,Tabla4[[#All],[Código Comuna]:[Población 2025 estimada]],3,FALSE)</f>
        <v>224828</v>
      </c>
      <c r="AO1894" s="26">
        <f>VLOOKUP(AL1894,Pobreza!B$1:E$346,4,FALSE)</f>
        <v>0.1410373788294475</v>
      </c>
    </row>
    <row r="1895" spans="1:41" ht="24" x14ac:dyDescent="0.25">
      <c r="A1895" s="6"/>
      <c r="B1895" s="5" t="s">
        <v>2782</v>
      </c>
      <c r="C1895" s="5" t="s">
        <v>2782</v>
      </c>
      <c r="D1895" s="1" t="s">
        <v>2783</v>
      </c>
      <c r="E1895" s="1" t="s">
        <v>81</v>
      </c>
      <c r="F1895" s="1" t="str">
        <f t="shared" si="29"/>
        <v>BIOBÍO</v>
      </c>
      <c r="G1895" s="1" t="s">
        <v>91</v>
      </c>
      <c r="H1895" s="1" t="s">
        <v>3374</v>
      </c>
      <c r="I1895" s="5" t="s">
        <v>4911</v>
      </c>
      <c r="J1895" s="6"/>
      <c r="K1895" s="5" t="s">
        <v>20</v>
      </c>
      <c r="L1895" s="5" t="s">
        <v>21</v>
      </c>
      <c r="M1895" s="5">
        <v>59459</v>
      </c>
      <c r="N1895" s="5" t="s">
        <v>3372</v>
      </c>
      <c r="O1895" s="1" t="s">
        <v>3373</v>
      </c>
      <c r="P1895" s="1" t="s">
        <v>2806</v>
      </c>
      <c r="Q1895" s="1" t="s">
        <v>25</v>
      </c>
      <c r="R1895" s="1" t="s">
        <v>89</v>
      </c>
      <c r="S1895" s="1" t="s">
        <v>106</v>
      </c>
      <c r="T1895" s="5">
        <v>183247</v>
      </c>
      <c r="U1895" s="1" t="s">
        <v>25</v>
      </c>
      <c r="V1895" s="1" t="s">
        <v>25</v>
      </c>
      <c r="W1895" s="1" t="s">
        <v>25</v>
      </c>
      <c r="X1895" s="1" t="s">
        <v>25</v>
      </c>
      <c r="Y1895" s="1" t="s">
        <v>25</v>
      </c>
      <c r="Z1895" s="1" t="s">
        <v>25</v>
      </c>
      <c r="AA1895" s="1" t="s">
        <v>25</v>
      </c>
      <c r="AB1895" s="1" t="s">
        <v>25</v>
      </c>
      <c r="AC1895" s="1" t="s">
        <v>4392</v>
      </c>
      <c r="AD1895" s="2">
        <v>0</v>
      </c>
      <c r="AE1895" s="2">
        <v>1050</v>
      </c>
      <c r="AF1895" s="2">
        <v>111348</v>
      </c>
      <c r="AG1895" s="2">
        <v>0</v>
      </c>
      <c r="AH1895" s="2">
        <v>0</v>
      </c>
      <c r="AI1895" s="2">
        <v>0</v>
      </c>
      <c r="AJ1895" s="2">
        <v>0</v>
      </c>
      <c r="AK1895" s="2">
        <v>0</v>
      </c>
      <c r="AL1895" s="25">
        <f>VLOOKUP(H1895,Tabla3[[#All],[Comuna]:[Codigo Comuna]],2,FALSE)</f>
        <v>8309</v>
      </c>
      <c r="AM1895" s="28">
        <f>VLOOKUP(AL1895,Poblacion!E$1:G$347,3,FALSE)</f>
        <v>9700</v>
      </c>
      <c r="AN1895" s="28">
        <f>VLOOKUP(AL1895,Tabla4[[#All],[Código Comuna]:[Población 2025 estimada]],3,FALSE)</f>
        <v>9973</v>
      </c>
      <c r="AO1895" s="26">
        <f>VLOOKUP(AL1895,Pobreza!B$1:E$346,4,FALSE)</f>
        <v>0.1798665491260707</v>
      </c>
    </row>
    <row r="1896" spans="1:41" ht="36" x14ac:dyDescent="0.25">
      <c r="A1896" s="6"/>
      <c r="B1896" s="5" t="s">
        <v>2782</v>
      </c>
      <c r="C1896" s="5" t="s">
        <v>2782</v>
      </c>
      <c r="D1896" s="1" t="s">
        <v>2783</v>
      </c>
      <c r="E1896" s="1" t="s">
        <v>93</v>
      </c>
      <c r="F1896" s="1" t="str">
        <f t="shared" si="29"/>
        <v>LA ARAUCANÍA</v>
      </c>
      <c r="G1896" s="1" t="s">
        <v>102</v>
      </c>
      <c r="H1896" s="1" t="s">
        <v>103</v>
      </c>
      <c r="I1896" s="5" t="s">
        <v>4911</v>
      </c>
      <c r="J1896" s="6"/>
      <c r="K1896" s="5" t="s">
        <v>20</v>
      </c>
      <c r="L1896" s="5" t="s">
        <v>21</v>
      </c>
      <c r="M1896" s="5">
        <v>59467</v>
      </c>
      <c r="N1896" s="5" t="s">
        <v>3375</v>
      </c>
      <c r="O1896" s="1" t="s">
        <v>3376</v>
      </c>
      <c r="P1896" s="1" t="s">
        <v>2806</v>
      </c>
      <c r="Q1896" s="1" t="s">
        <v>25</v>
      </c>
      <c r="R1896" s="1" t="s">
        <v>26</v>
      </c>
      <c r="S1896" s="1" t="s">
        <v>42</v>
      </c>
      <c r="T1896" s="5">
        <v>183267</v>
      </c>
      <c r="U1896" s="1" t="s">
        <v>3377</v>
      </c>
      <c r="V1896" s="1" t="s">
        <v>25</v>
      </c>
      <c r="W1896" s="1" t="s">
        <v>25</v>
      </c>
      <c r="X1896" s="1" t="s">
        <v>25</v>
      </c>
      <c r="Y1896" s="1" t="s">
        <v>86</v>
      </c>
      <c r="Z1896" s="1" t="s">
        <v>25</v>
      </c>
      <c r="AA1896" s="1" t="s">
        <v>25</v>
      </c>
      <c r="AB1896" s="1" t="s">
        <v>25</v>
      </c>
      <c r="AC1896" s="1" t="s">
        <v>4392</v>
      </c>
      <c r="AD1896" s="2">
        <v>0</v>
      </c>
      <c r="AE1896" s="2">
        <v>10</v>
      </c>
      <c r="AF1896" s="2">
        <v>223960</v>
      </c>
      <c r="AG1896" s="2">
        <v>0</v>
      </c>
      <c r="AH1896" s="2">
        <v>0</v>
      </c>
      <c r="AI1896" s="2">
        <v>0</v>
      </c>
      <c r="AJ1896" s="2">
        <v>0</v>
      </c>
      <c r="AK1896" s="2">
        <v>0</v>
      </c>
      <c r="AL1896" s="25">
        <f>VLOOKUP(H1896,Tabla3[[#All],[Comuna]:[Codigo Comuna]],2,FALSE)</f>
        <v>9101</v>
      </c>
      <c r="AM1896" s="28">
        <f>VLOOKUP(AL1896,Poblacion!E$1:G$347,3,FALSE)</f>
        <v>292518</v>
      </c>
      <c r="AN1896" s="28">
        <f>VLOOKUP(AL1896,Tabla4[[#All],[Código Comuna]:[Población 2025 estimada]],3,FALSE)</f>
        <v>311135</v>
      </c>
      <c r="AO1896" s="26">
        <f>VLOOKUP(AL1896,Pobreza!B$1:E$346,4,FALSE)</f>
        <v>0.1386498346664029</v>
      </c>
    </row>
    <row r="1897" spans="1:41" ht="36" x14ac:dyDescent="0.25">
      <c r="A1897" s="6"/>
      <c r="B1897" s="5" t="s">
        <v>2782</v>
      </c>
      <c r="C1897" s="5" t="s">
        <v>2782</v>
      </c>
      <c r="D1897" s="1" t="s">
        <v>2783</v>
      </c>
      <c r="E1897" s="1" t="s">
        <v>93</v>
      </c>
      <c r="F1897" s="1" t="str">
        <f t="shared" si="29"/>
        <v>LA ARAUCANÍA</v>
      </c>
      <c r="G1897" s="1" t="s">
        <v>102</v>
      </c>
      <c r="H1897" s="1" t="s">
        <v>103</v>
      </c>
      <c r="I1897" s="5" t="s">
        <v>4911</v>
      </c>
      <c r="J1897" s="6"/>
      <c r="K1897" s="5" t="s">
        <v>20</v>
      </c>
      <c r="L1897" s="5" t="s">
        <v>30</v>
      </c>
      <c r="M1897" s="5">
        <v>59467</v>
      </c>
      <c r="N1897" s="5" t="s">
        <v>3375</v>
      </c>
      <c r="O1897" s="1" t="s">
        <v>3376</v>
      </c>
      <c r="P1897" s="1" t="s">
        <v>2806</v>
      </c>
      <c r="Q1897" s="1" t="s">
        <v>25</v>
      </c>
      <c r="R1897" s="1" t="s">
        <v>26</v>
      </c>
      <c r="S1897" s="1" t="s">
        <v>31</v>
      </c>
      <c r="T1897" s="5">
        <v>183266</v>
      </c>
      <c r="U1897" s="1" t="s">
        <v>3377</v>
      </c>
      <c r="V1897" s="1" t="s">
        <v>25</v>
      </c>
      <c r="W1897" s="1" t="s">
        <v>25</v>
      </c>
      <c r="X1897" s="1" t="s">
        <v>25</v>
      </c>
      <c r="Y1897" s="1" t="s">
        <v>86</v>
      </c>
      <c r="Z1897" s="1" t="s">
        <v>25</v>
      </c>
      <c r="AA1897" s="1" t="s">
        <v>25</v>
      </c>
      <c r="AB1897" s="1" t="s">
        <v>25</v>
      </c>
      <c r="AC1897" s="1" t="s">
        <v>4392</v>
      </c>
      <c r="AD1897" s="2">
        <v>0</v>
      </c>
      <c r="AE1897" s="2">
        <v>10</v>
      </c>
      <c r="AF1897" s="2">
        <v>661995</v>
      </c>
      <c r="AG1897" s="2">
        <v>0</v>
      </c>
      <c r="AH1897" s="2">
        <v>0</v>
      </c>
      <c r="AI1897" s="2">
        <v>0</v>
      </c>
      <c r="AJ1897" s="2">
        <v>0</v>
      </c>
      <c r="AK1897" s="2">
        <v>0</v>
      </c>
      <c r="AL1897" s="25">
        <f>VLOOKUP(H1897,Tabla3[[#All],[Comuna]:[Codigo Comuna]],2,FALSE)</f>
        <v>9101</v>
      </c>
      <c r="AM1897" s="28">
        <f>VLOOKUP(AL1897,Poblacion!E$1:G$347,3,FALSE)</f>
        <v>292518</v>
      </c>
      <c r="AN1897" s="28">
        <f>VLOOKUP(AL1897,Tabla4[[#All],[Código Comuna]:[Población 2025 estimada]],3,FALSE)</f>
        <v>311135</v>
      </c>
      <c r="AO1897" s="26">
        <f>VLOOKUP(AL1897,Pobreza!B$1:E$346,4,FALSE)</f>
        <v>0.1386498346664029</v>
      </c>
    </row>
    <row r="1898" spans="1:41" ht="36" x14ac:dyDescent="0.25">
      <c r="A1898" s="5">
        <v>2306</v>
      </c>
      <c r="B1898" s="5" t="s">
        <v>2782</v>
      </c>
      <c r="C1898" s="5" t="s">
        <v>2782</v>
      </c>
      <c r="D1898" s="1" t="s">
        <v>2783</v>
      </c>
      <c r="E1898" s="1" t="s">
        <v>93</v>
      </c>
      <c r="F1898" s="1" t="str">
        <f t="shared" si="29"/>
        <v>LA ARAUCANÍA</v>
      </c>
      <c r="G1898" s="1" t="s">
        <v>97</v>
      </c>
      <c r="H1898" s="1" t="s">
        <v>1652</v>
      </c>
      <c r="I1898" s="5" t="s">
        <v>4911</v>
      </c>
      <c r="J1898" s="5">
        <v>17</v>
      </c>
      <c r="K1898" s="5" t="s">
        <v>20</v>
      </c>
      <c r="L1898" s="5" t="s">
        <v>21</v>
      </c>
      <c r="M1898" s="5">
        <v>33963</v>
      </c>
      <c r="N1898" s="5" t="s">
        <v>3378</v>
      </c>
      <c r="O1898" s="1" t="s">
        <v>3379</v>
      </c>
      <c r="P1898" s="1" t="s">
        <v>2792</v>
      </c>
      <c r="Q1898" s="1" t="s">
        <v>2793</v>
      </c>
      <c r="R1898" s="1" t="s">
        <v>26</v>
      </c>
      <c r="S1898" s="1" t="s">
        <v>27</v>
      </c>
      <c r="T1898" s="5">
        <v>165835</v>
      </c>
      <c r="U1898" s="1" t="s">
        <v>2789</v>
      </c>
      <c r="V1898" s="1" t="s">
        <v>25</v>
      </c>
      <c r="W1898" s="1" t="s">
        <v>25</v>
      </c>
      <c r="X1898" s="1" t="s">
        <v>25</v>
      </c>
      <c r="Y1898" s="1" t="s">
        <v>25</v>
      </c>
      <c r="Z1898" s="1" t="s">
        <v>25</v>
      </c>
      <c r="AA1898" s="1" t="s">
        <v>25</v>
      </c>
      <c r="AB1898" s="1" t="s">
        <v>25</v>
      </c>
      <c r="AC1898" s="1" t="s">
        <v>4392</v>
      </c>
      <c r="AD1898" s="2">
        <v>0</v>
      </c>
      <c r="AE1898" s="2">
        <v>10</v>
      </c>
      <c r="AF1898" s="2">
        <v>206200</v>
      </c>
      <c r="AG1898" s="2">
        <v>0</v>
      </c>
      <c r="AH1898" s="2">
        <v>0</v>
      </c>
      <c r="AI1898" s="2">
        <v>0</v>
      </c>
      <c r="AJ1898" s="2">
        <v>0</v>
      </c>
      <c r="AK1898" s="2">
        <v>0</v>
      </c>
      <c r="AL1898" s="25">
        <f>VLOOKUP(H1898,Tabla3[[#All],[Comuna]:[Codigo Comuna]],2,FALSE)</f>
        <v>9203</v>
      </c>
      <c r="AM1898" s="28">
        <f>VLOOKUP(AL1898,Poblacion!E$1:G$347,3,FALSE)</f>
        <v>18536</v>
      </c>
      <c r="AN1898" s="28">
        <f>VLOOKUP(AL1898,Tabla4[[#All],[Código Comuna]:[Población 2025 estimada]],3,FALSE)</f>
        <v>18209</v>
      </c>
      <c r="AO1898" s="26">
        <f>VLOOKUP(AL1898,Pobreza!B$1:E$346,4,FALSE)</f>
        <v>0.1889667081808378</v>
      </c>
    </row>
    <row r="1899" spans="1:41" ht="36" x14ac:dyDescent="0.25">
      <c r="A1899" s="5">
        <v>2305</v>
      </c>
      <c r="B1899" s="5" t="s">
        <v>2782</v>
      </c>
      <c r="C1899" s="5" t="s">
        <v>2782</v>
      </c>
      <c r="D1899" s="1" t="s">
        <v>2783</v>
      </c>
      <c r="E1899" s="1" t="s">
        <v>93</v>
      </c>
      <c r="F1899" s="1" t="str">
        <f t="shared" si="29"/>
        <v>LA ARAUCANÍA</v>
      </c>
      <c r="G1899" s="1" t="s">
        <v>97</v>
      </c>
      <c r="H1899" s="1" t="s">
        <v>1652</v>
      </c>
      <c r="I1899" s="5" t="s">
        <v>4911</v>
      </c>
      <c r="J1899" s="5">
        <v>17</v>
      </c>
      <c r="K1899" s="5" t="s">
        <v>20</v>
      </c>
      <c r="L1899" s="5" t="s">
        <v>30</v>
      </c>
      <c r="M1899" s="5">
        <v>33963</v>
      </c>
      <c r="N1899" s="5" t="s">
        <v>3378</v>
      </c>
      <c r="O1899" s="1" t="s">
        <v>3379</v>
      </c>
      <c r="P1899" s="1" t="s">
        <v>2792</v>
      </c>
      <c r="Q1899" s="1" t="s">
        <v>2793</v>
      </c>
      <c r="R1899" s="1" t="s">
        <v>26</v>
      </c>
      <c r="S1899" s="1" t="s">
        <v>135</v>
      </c>
      <c r="T1899" s="5">
        <v>165834</v>
      </c>
      <c r="U1899" s="1" t="s">
        <v>2789</v>
      </c>
      <c r="V1899" s="1" t="s">
        <v>25</v>
      </c>
      <c r="W1899" s="1" t="s">
        <v>25</v>
      </c>
      <c r="X1899" s="1" t="s">
        <v>25</v>
      </c>
      <c r="Y1899" s="1" t="s">
        <v>25</v>
      </c>
      <c r="Z1899" s="1" t="s">
        <v>25</v>
      </c>
      <c r="AA1899" s="1" t="s">
        <v>25</v>
      </c>
      <c r="AB1899" s="1" t="s">
        <v>25</v>
      </c>
      <c r="AC1899" s="1" t="s">
        <v>4392</v>
      </c>
      <c r="AD1899" s="2">
        <v>0</v>
      </c>
      <c r="AE1899" s="2">
        <v>10</v>
      </c>
      <c r="AF1899" s="2">
        <v>824800</v>
      </c>
      <c r="AG1899" s="2">
        <v>0</v>
      </c>
      <c r="AH1899" s="2">
        <v>0</v>
      </c>
      <c r="AI1899" s="2">
        <v>0</v>
      </c>
      <c r="AJ1899" s="2">
        <v>0</v>
      </c>
      <c r="AK1899" s="2">
        <v>0</v>
      </c>
      <c r="AL1899" s="25">
        <f>VLOOKUP(H1899,Tabla3[[#All],[Comuna]:[Codigo Comuna]],2,FALSE)</f>
        <v>9203</v>
      </c>
      <c r="AM1899" s="28">
        <f>VLOOKUP(AL1899,Poblacion!E$1:G$347,3,FALSE)</f>
        <v>18536</v>
      </c>
      <c r="AN1899" s="28">
        <f>VLOOKUP(AL1899,Tabla4[[#All],[Código Comuna]:[Población 2025 estimada]],3,FALSE)</f>
        <v>18209</v>
      </c>
      <c r="AO1899" s="26">
        <f>VLOOKUP(AL1899,Pobreza!B$1:E$346,4,FALSE)</f>
        <v>0.1889667081808378</v>
      </c>
    </row>
    <row r="1900" spans="1:41" ht="36" x14ac:dyDescent="0.25">
      <c r="A1900" s="5">
        <v>2308</v>
      </c>
      <c r="B1900" s="5" t="s">
        <v>2782</v>
      </c>
      <c r="C1900" s="5" t="s">
        <v>2782</v>
      </c>
      <c r="D1900" s="1" t="s">
        <v>2783</v>
      </c>
      <c r="E1900" s="1" t="s">
        <v>93</v>
      </c>
      <c r="F1900" s="1" t="str">
        <f t="shared" si="29"/>
        <v>LA ARAUCANÍA</v>
      </c>
      <c r="G1900" s="1" t="s">
        <v>102</v>
      </c>
      <c r="H1900" s="1" t="s">
        <v>1676</v>
      </c>
      <c r="I1900" s="5" t="s">
        <v>4911</v>
      </c>
      <c r="J1900" s="5">
        <v>29</v>
      </c>
      <c r="K1900" s="5" t="s">
        <v>20</v>
      </c>
      <c r="L1900" s="5" t="s">
        <v>21</v>
      </c>
      <c r="M1900" s="5">
        <v>54733</v>
      </c>
      <c r="N1900" s="5" t="s">
        <v>3380</v>
      </c>
      <c r="O1900" s="1" t="s">
        <v>3381</v>
      </c>
      <c r="P1900" s="1" t="s">
        <v>2786</v>
      </c>
      <c r="Q1900" s="1" t="s">
        <v>2793</v>
      </c>
      <c r="R1900" s="1" t="s">
        <v>26</v>
      </c>
      <c r="S1900" s="1" t="s">
        <v>224</v>
      </c>
      <c r="T1900" s="5">
        <v>170624</v>
      </c>
      <c r="U1900" s="1" t="s">
        <v>3382</v>
      </c>
      <c r="V1900" s="1" t="s">
        <v>25</v>
      </c>
      <c r="W1900" s="1" t="s">
        <v>25</v>
      </c>
      <c r="X1900" s="1" t="s">
        <v>25</v>
      </c>
      <c r="Y1900" s="1" t="s">
        <v>25</v>
      </c>
      <c r="Z1900" s="1" t="s">
        <v>25</v>
      </c>
      <c r="AA1900" s="1" t="s">
        <v>86</v>
      </c>
      <c r="AB1900" s="1" t="s">
        <v>25</v>
      </c>
      <c r="AC1900" s="1" t="s">
        <v>4392</v>
      </c>
      <c r="AD1900" s="2">
        <v>123301.66</v>
      </c>
      <c r="AE1900" s="2">
        <v>288960</v>
      </c>
      <c r="AF1900" s="2">
        <v>142063</v>
      </c>
      <c r="AG1900" s="2">
        <v>0</v>
      </c>
      <c r="AH1900" s="2">
        <v>0</v>
      </c>
      <c r="AI1900" s="2">
        <v>0</v>
      </c>
      <c r="AJ1900" s="2">
        <v>0</v>
      </c>
      <c r="AK1900" s="2">
        <v>0</v>
      </c>
      <c r="AL1900" s="25">
        <f>VLOOKUP(H1900,Tabla3[[#All],[Comuna]:[Codigo Comuna]],2,FALSE)</f>
        <v>9105</v>
      </c>
      <c r="AM1900" s="28">
        <f>VLOOKUP(AL1900,Poblacion!E$1:G$347,3,FALSE)</f>
        <v>26164</v>
      </c>
      <c r="AN1900" s="28">
        <f>VLOOKUP(AL1900,Tabla4[[#All],[Código Comuna]:[Población 2025 estimada]],3,FALSE)</f>
        <v>25485</v>
      </c>
      <c r="AO1900" s="26">
        <f>VLOOKUP(AL1900,Pobreza!B$1:E$346,4,FALSE)</f>
        <v>0.25043138029289108</v>
      </c>
    </row>
    <row r="1901" spans="1:41" ht="36" x14ac:dyDescent="0.25">
      <c r="A1901" s="5">
        <v>2307</v>
      </c>
      <c r="B1901" s="5" t="s">
        <v>2782</v>
      </c>
      <c r="C1901" s="5" t="s">
        <v>2782</v>
      </c>
      <c r="D1901" s="1" t="s">
        <v>2783</v>
      </c>
      <c r="E1901" s="1" t="s">
        <v>93</v>
      </c>
      <c r="F1901" s="1" t="str">
        <f t="shared" si="29"/>
        <v>LA ARAUCANÍA</v>
      </c>
      <c r="G1901" s="1" t="s">
        <v>102</v>
      </c>
      <c r="H1901" s="1" t="s">
        <v>1676</v>
      </c>
      <c r="I1901" s="5" t="s">
        <v>4911</v>
      </c>
      <c r="J1901" s="5">
        <v>29</v>
      </c>
      <c r="K1901" s="5" t="s">
        <v>20</v>
      </c>
      <c r="L1901" s="5" t="s">
        <v>30</v>
      </c>
      <c r="M1901" s="5">
        <v>54733</v>
      </c>
      <c r="N1901" s="5" t="s">
        <v>3380</v>
      </c>
      <c r="O1901" s="1" t="s">
        <v>3381</v>
      </c>
      <c r="P1901" s="1" t="s">
        <v>2786</v>
      </c>
      <c r="Q1901" s="1" t="s">
        <v>2793</v>
      </c>
      <c r="R1901" s="1" t="s">
        <v>26</v>
      </c>
      <c r="S1901" s="1" t="s">
        <v>135</v>
      </c>
      <c r="T1901" s="5">
        <v>170623</v>
      </c>
      <c r="U1901" s="1" t="s">
        <v>3382</v>
      </c>
      <c r="V1901" s="1" t="s">
        <v>25</v>
      </c>
      <c r="W1901" s="1" t="s">
        <v>25</v>
      </c>
      <c r="X1901" s="1" t="s">
        <v>25</v>
      </c>
      <c r="Y1901" s="1" t="s">
        <v>25</v>
      </c>
      <c r="Z1901" s="1" t="s">
        <v>25</v>
      </c>
      <c r="AA1901" s="1" t="s">
        <v>86</v>
      </c>
      <c r="AB1901" s="1" t="s">
        <v>25</v>
      </c>
      <c r="AC1901" s="1" t="s">
        <v>4392</v>
      </c>
      <c r="AD1901" s="2">
        <v>709062</v>
      </c>
      <c r="AE1901" s="2">
        <v>1806401</v>
      </c>
      <c r="AF1901" s="2">
        <v>727205</v>
      </c>
      <c r="AG1901" s="2">
        <v>0</v>
      </c>
      <c r="AH1901" s="2">
        <v>0</v>
      </c>
      <c r="AI1901" s="2">
        <v>0</v>
      </c>
      <c r="AJ1901" s="2">
        <v>0</v>
      </c>
      <c r="AK1901" s="2">
        <v>0</v>
      </c>
      <c r="AL1901" s="25">
        <f>VLOOKUP(H1901,Tabla3[[#All],[Comuna]:[Codigo Comuna]],2,FALSE)</f>
        <v>9105</v>
      </c>
      <c r="AM1901" s="28">
        <f>VLOOKUP(AL1901,Poblacion!E$1:G$347,3,FALSE)</f>
        <v>26164</v>
      </c>
      <c r="AN1901" s="28">
        <f>VLOOKUP(AL1901,Tabla4[[#All],[Código Comuna]:[Población 2025 estimada]],3,FALSE)</f>
        <v>25485</v>
      </c>
      <c r="AO1901" s="26">
        <f>VLOOKUP(AL1901,Pobreza!B$1:E$346,4,FALSE)</f>
        <v>0.25043138029289108</v>
      </c>
    </row>
    <row r="1902" spans="1:41" ht="36" x14ac:dyDescent="0.25">
      <c r="A1902" s="5">
        <v>2309</v>
      </c>
      <c r="B1902" s="5" t="s">
        <v>2782</v>
      </c>
      <c r="C1902" s="5" t="s">
        <v>2782</v>
      </c>
      <c r="D1902" s="1" t="s">
        <v>2783</v>
      </c>
      <c r="E1902" s="1" t="s">
        <v>93</v>
      </c>
      <c r="F1902" s="1" t="str">
        <f t="shared" si="29"/>
        <v>LA ARAUCANÍA</v>
      </c>
      <c r="G1902" s="1" t="s">
        <v>102</v>
      </c>
      <c r="H1902" s="1" t="s">
        <v>3385</v>
      </c>
      <c r="I1902" s="5" t="s">
        <v>4911</v>
      </c>
      <c r="J1902" s="5">
        <v>34</v>
      </c>
      <c r="K1902" s="5" t="s">
        <v>20</v>
      </c>
      <c r="L1902" s="5" t="s">
        <v>21</v>
      </c>
      <c r="M1902" s="5">
        <v>43643</v>
      </c>
      <c r="N1902" s="5" t="s">
        <v>3383</v>
      </c>
      <c r="O1902" s="1" t="s">
        <v>3384</v>
      </c>
      <c r="P1902" s="1" t="s">
        <v>2792</v>
      </c>
      <c r="Q1902" s="1" t="s">
        <v>2793</v>
      </c>
      <c r="R1902" s="1" t="s">
        <v>26</v>
      </c>
      <c r="S1902" s="1" t="s">
        <v>27</v>
      </c>
      <c r="T1902" s="5">
        <v>165837</v>
      </c>
      <c r="U1902" s="1" t="s">
        <v>2789</v>
      </c>
      <c r="V1902" s="1" t="s">
        <v>25</v>
      </c>
      <c r="W1902" s="1" t="s">
        <v>25</v>
      </c>
      <c r="X1902" s="1" t="s">
        <v>25</v>
      </c>
      <c r="Y1902" s="1" t="s">
        <v>86</v>
      </c>
      <c r="Z1902" s="1" t="s">
        <v>25</v>
      </c>
      <c r="AA1902" s="1" t="s">
        <v>25</v>
      </c>
      <c r="AB1902" s="1" t="s">
        <v>25</v>
      </c>
      <c r="AC1902" s="1" t="s">
        <v>4392</v>
      </c>
      <c r="AD1902" s="2">
        <v>42796.612999999998</v>
      </c>
      <c r="AE1902" s="2">
        <v>171450</v>
      </c>
      <c r="AF1902" s="2">
        <v>44260</v>
      </c>
      <c r="AG1902" s="2">
        <v>0</v>
      </c>
      <c r="AH1902" s="2">
        <v>0</v>
      </c>
      <c r="AI1902" s="2">
        <v>0</v>
      </c>
      <c r="AJ1902" s="2">
        <v>0</v>
      </c>
      <c r="AK1902" s="2">
        <v>0</v>
      </c>
      <c r="AL1902" s="25">
        <f>VLOOKUP(H1902,Tabla3[[#All],[Comuna]:[Codigo Comuna]],2,FALSE)</f>
        <v>9108</v>
      </c>
      <c r="AM1902" s="28">
        <f>VLOOKUP(AL1902,Poblacion!E$1:G$347,3,FALSE)</f>
        <v>41936</v>
      </c>
      <c r="AN1902" s="28">
        <f>VLOOKUP(AL1902,Tabla4[[#All],[Código Comuna]:[Población 2025 estimada]],3,FALSE)</f>
        <v>42133</v>
      </c>
      <c r="AO1902" s="26">
        <f>VLOOKUP(AL1902,Pobreza!B$1:E$346,4,FALSE)</f>
        <v>0.19500398569422051</v>
      </c>
    </row>
    <row r="1903" spans="1:41" ht="36" x14ac:dyDescent="0.25">
      <c r="A1903" s="5">
        <v>2310</v>
      </c>
      <c r="B1903" s="5" t="s">
        <v>2782</v>
      </c>
      <c r="C1903" s="5" t="s">
        <v>2782</v>
      </c>
      <c r="D1903" s="1" t="s">
        <v>2783</v>
      </c>
      <c r="E1903" s="1" t="s">
        <v>93</v>
      </c>
      <c r="F1903" s="1" t="str">
        <f t="shared" si="29"/>
        <v>LA ARAUCANÍA</v>
      </c>
      <c r="G1903" s="1" t="s">
        <v>102</v>
      </c>
      <c r="H1903" s="1" t="s">
        <v>3385</v>
      </c>
      <c r="I1903" s="5" t="s">
        <v>4911</v>
      </c>
      <c r="J1903" s="5">
        <v>34</v>
      </c>
      <c r="K1903" s="5" t="s">
        <v>20</v>
      </c>
      <c r="L1903" s="5" t="s">
        <v>30</v>
      </c>
      <c r="M1903" s="5">
        <v>43643</v>
      </c>
      <c r="N1903" s="5" t="s">
        <v>3383</v>
      </c>
      <c r="O1903" s="1" t="s">
        <v>3384</v>
      </c>
      <c r="P1903" s="1" t="s">
        <v>2792</v>
      </c>
      <c r="Q1903" s="1" t="s">
        <v>2793</v>
      </c>
      <c r="R1903" s="1" t="s">
        <v>26</v>
      </c>
      <c r="S1903" s="1" t="s">
        <v>31</v>
      </c>
      <c r="T1903" s="5">
        <v>160148</v>
      </c>
      <c r="U1903" s="1" t="s">
        <v>2789</v>
      </c>
      <c r="V1903" s="1" t="s">
        <v>25</v>
      </c>
      <c r="W1903" s="1" t="s">
        <v>25</v>
      </c>
      <c r="X1903" s="1" t="s">
        <v>25</v>
      </c>
      <c r="Y1903" s="1" t="s">
        <v>86</v>
      </c>
      <c r="Z1903" s="1" t="s">
        <v>25</v>
      </c>
      <c r="AA1903" s="1" t="s">
        <v>25</v>
      </c>
      <c r="AB1903" s="1" t="s">
        <v>25</v>
      </c>
      <c r="AC1903" s="1" t="s">
        <v>4392</v>
      </c>
      <c r="AD1903" s="2">
        <v>219999.99600000001</v>
      </c>
      <c r="AE1903" s="2">
        <v>1459863.247</v>
      </c>
      <c r="AF1903" s="2">
        <v>74935</v>
      </c>
      <c r="AG1903" s="2">
        <v>0</v>
      </c>
      <c r="AH1903" s="2">
        <v>0</v>
      </c>
      <c r="AI1903" s="2">
        <v>0</v>
      </c>
      <c r="AJ1903" s="2">
        <v>0</v>
      </c>
      <c r="AK1903" s="2">
        <v>0</v>
      </c>
      <c r="AL1903" s="25">
        <f>VLOOKUP(H1903,Tabla3[[#All],[Comuna]:[Codigo Comuna]],2,FALSE)</f>
        <v>9108</v>
      </c>
      <c r="AM1903" s="28">
        <f>VLOOKUP(AL1903,Poblacion!E$1:G$347,3,FALSE)</f>
        <v>41936</v>
      </c>
      <c r="AN1903" s="28">
        <f>VLOOKUP(AL1903,Tabla4[[#All],[Código Comuna]:[Población 2025 estimada]],3,FALSE)</f>
        <v>42133</v>
      </c>
      <c r="AO1903" s="26">
        <f>VLOOKUP(AL1903,Pobreza!B$1:E$346,4,FALSE)</f>
        <v>0.19500398569422051</v>
      </c>
    </row>
    <row r="1904" spans="1:41" ht="36" x14ac:dyDescent="0.25">
      <c r="A1904" s="5">
        <v>2314</v>
      </c>
      <c r="B1904" s="5" t="s">
        <v>2782</v>
      </c>
      <c r="C1904" s="5" t="s">
        <v>2782</v>
      </c>
      <c r="D1904" s="1" t="s">
        <v>2783</v>
      </c>
      <c r="E1904" s="1" t="s">
        <v>93</v>
      </c>
      <c r="F1904" s="1" t="str">
        <f t="shared" si="29"/>
        <v>LA ARAUCANÍA</v>
      </c>
      <c r="G1904" s="1" t="s">
        <v>97</v>
      </c>
      <c r="H1904" s="1" t="s">
        <v>1688</v>
      </c>
      <c r="I1904" s="5" t="s">
        <v>4911</v>
      </c>
      <c r="J1904" s="5">
        <v>20</v>
      </c>
      <c r="K1904" s="5" t="s">
        <v>20</v>
      </c>
      <c r="L1904" s="5" t="s">
        <v>21</v>
      </c>
      <c r="M1904" s="5">
        <v>55192</v>
      </c>
      <c r="N1904" s="5" t="s">
        <v>3386</v>
      </c>
      <c r="O1904" s="1" t="s">
        <v>3387</v>
      </c>
      <c r="P1904" s="1" t="s">
        <v>2806</v>
      </c>
      <c r="Q1904" s="1" t="s">
        <v>2793</v>
      </c>
      <c r="R1904" s="1" t="s">
        <v>26</v>
      </c>
      <c r="S1904" s="1" t="s">
        <v>185</v>
      </c>
      <c r="T1904" s="5">
        <v>176310</v>
      </c>
      <c r="U1904" s="1" t="s">
        <v>25</v>
      </c>
      <c r="V1904" s="1" t="s">
        <v>25</v>
      </c>
      <c r="W1904" s="1" t="s">
        <v>25</v>
      </c>
      <c r="X1904" s="1" t="s">
        <v>25</v>
      </c>
      <c r="Y1904" s="1" t="s">
        <v>25</v>
      </c>
      <c r="Z1904" s="1" t="s">
        <v>25</v>
      </c>
      <c r="AA1904" s="1" t="s">
        <v>25</v>
      </c>
      <c r="AB1904" s="1" t="s">
        <v>25</v>
      </c>
      <c r="AC1904" s="1" t="s">
        <v>4392</v>
      </c>
      <c r="AD1904" s="2">
        <v>0</v>
      </c>
      <c r="AE1904" s="2">
        <v>10</v>
      </c>
      <c r="AF1904" s="2">
        <v>172705</v>
      </c>
      <c r="AG1904" s="2">
        <v>0</v>
      </c>
      <c r="AH1904" s="2">
        <v>0</v>
      </c>
      <c r="AI1904" s="2">
        <v>0</v>
      </c>
      <c r="AJ1904" s="2">
        <v>0</v>
      </c>
      <c r="AK1904" s="2">
        <v>0</v>
      </c>
      <c r="AL1904" s="25">
        <f>VLOOKUP(H1904,Tabla3[[#All],[Comuna]:[Codigo Comuna]],2,FALSE)</f>
        <v>9205</v>
      </c>
      <c r="AM1904" s="28">
        <f>VLOOKUP(AL1904,Poblacion!E$1:G$347,3,FALSE)</f>
        <v>10247</v>
      </c>
      <c r="AN1904" s="28">
        <f>VLOOKUP(AL1904,Tabla4[[#All],[Código Comuna]:[Población 2025 estimada]],3,FALSE)</f>
        <v>11119</v>
      </c>
      <c r="AO1904" s="26">
        <f>VLOOKUP(AL1904,Pobreza!B$1:E$346,4,FALSE)</f>
        <v>0.31962507330893658</v>
      </c>
    </row>
    <row r="1905" spans="1:41" ht="36" x14ac:dyDescent="0.25">
      <c r="A1905" s="5">
        <v>2315</v>
      </c>
      <c r="B1905" s="5" t="s">
        <v>2782</v>
      </c>
      <c r="C1905" s="5" t="s">
        <v>2782</v>
      </c>
      <c r="D1905" s="1" t="s">
        <v>2783</v>
      </c>
      <c r="E1905" s="1" t="s">
        <v>93</v>
      </c>
      <c r="F1905" s="1" t="str">
        <f t="shared" si="29"/>
        <v>LA ARAUCANÍA</v>
      </c>
      <c r="G1905" s="1" t="s">
        <v>97</v>
      </c>
      <c r="H1905" s="1" t="s">
        <v>1688</v>
      </c>
      <c r="I1905" s="5" t="s">
        <v>4911</v>
      </c>
      <c r="J1905" s="5">
        <v>20</v>
      </c>
      <c r="K1905" s="5" t="s">
        <v>20</v>
      </c>
      <c r="L1905" s="5" t="s">
        <v>30</v>
      </c>
      <c r="M1905" s="5">
        <v>55192</v>
      </c>
      <c r="N1905" s="5" t="s">
        <v>3386</v>
      </c>
      <c r="O1905" s="1" t="s">
        <v>3387</v>
      </c>
      <c r="P1905" s="1" t="s">
        <v>2806</v>
      </c>
      <c r="Q1905" s="1" t="s">
        <v>2793</v>
      </c>
      <c r="R1905" s="1" t="s">
        <v>26</v>
      </c>
      <c r="S1905" s="1" t="s">
        <v>135</v>
      </c>
      <c r="T1905" s="5">
        <v>176309</v>
      </c>
      <c r="U1905" s="1" t="s">
        <v>25</v>
      </c>
      <c r="V1905" s="1" t="s">
        <v>25</v>
      </c>
      <c r="W1905" s="1" t="s">
        <v>25</v>
      </c>
      <c r="X1905" s="1" t="s">
        <v>25</v>
      </c>
      <c r="Y1905" s="1" t="s">
        <v>25</v>
      </c>
      <c r="Z1905" s="1" t="s">
        <v>25</v>
      </c>
      <c r="AA1905" s="1" t="s">
        <v>25</v>
      </c>
      <c r="AB1905" s="1" t="s">
        <v>25</v>
      </c>
      <c r="AC1905" s="1" t="s">
        <v>4392</v>
      </c>
      <c r="AD1905" s="2">
        <v>0</v>
      </c>
      <c r="AE1905" s="2">
        <v>10</v>
      </c>
      <c r="AF1905" s="2">
        <v>714626</v>
      </c>
      <c r="AG1905" s="2">
        <v>0</v>
      </c>
      <c r="AH1905" s="2">
        <v>0</v>
      </c>
      <c r="AI1905" s="2">
        <v>0</v>
      </c>
      <c r="AJ1905" s="2">
        <v>0</v>
      </c>
      <c r="AK1905" s="2">
        <v>0</v>
      </c>
      <c r="AL1905" s="25">
        <f>VLOOKUP(H1905,Tabla3[[#All],[Comuna]:[Codigo Comuna]],2,FALSE)</f>
        <v>9205</v>
      </c>
      <c r="AM1905" s="28">
        <f>VLOOKUP(AL1905,Poblacion!E$1:G$347,3,FALSE)</f>
        <v>10247</v>
      </c>
      <c r="AN1905" s="28">
        <f>VLOOKUP(AL1905,Tabla4[[#All],[Código Comuna]:[Población 2025 estimada]],3,FALSE)</f>
        <v>11119</v>
      </c>
      <c r="AO1905" s="26">
        <f>VLOOKUP(AL1905,Pobreza!B$1:E$346,4,FALSE)</f>
        <v>0.31962507330893658</v>
      </c>
    </row>
    <row r="1906" spans="1:41" ht="36" x14ac:dyDescent="0.25">
      <c r="A1906" s="5">
        <v>2317</v>
      </c>
      <c r="B1906" s="5" t="s">
        <v>2782</v>
      </c>
      <c r="C1906" s="5" t="s">
        <v>2782</v>
      </c>
      <c r="D1906" s="1" t="s">
        <v>2783</v>
      </c>
      <c r="E1906" s="1" t="s">
        <v>93</v>
      </c>
      <c r="F1906" s="1" t="str">
        <f t="shared" si="29"/>
        <v>LA ARAUCANÍA</v>
      </c>
      <c r="G1906" s="1" t="s">
        <v>97</v>
      </c>
      <c r="H1906" s="1" t="s">
        <v>1688</v>
      </c>
      <c r="I1906" s="5" t="s">
        <v>4911</v>
      </c>
      <c r="J1906" s="5">
        <v>36</v>
      </c>
      <c r="K1906" s="5" t="s">
        <v>20</v>
      </c>
      <c r="L1906" s="5" t="s">
        <v>21</v>
      </c>
      <c r="M1906" s="5">
        <v>51670</v>
      </c>
      <c r="N1906" s="5" t="s">
        <v>3388</v>
      </c>
      <c r="O1906" s="1" t="s">
        <v>3389</v>
      </c>
      <c r="P1906" s="1" t="s">
        <v>2806</v>
      </c>
      <c r="Q1906" s="1" t="s">
        <v>2793</v>
      </c>
      <c r="R1906" s="1" t="s">
        <v>26</v>
      </c>
      <c r="S1906" s="1" t="s">
        <v>42</v>
      </c>
      <c r="T1906" s="5">
        <v>160185</v>
      </c>
      <c r="U1906" s="1" t="s">
        <v>25</v>
      </c>
      <c r="V1906" s="1" t="s">
        <v>25</v>
      </c>
      <c r="W1906" s="1" t="s">
        <v>25</v>
      </c>
      <c r="X1906" s="1" t="s">
        <v>25</v>
      </c>
      <c r="Y1906" s="1" t="s">
        <v>86</v>
      </c>
      <c r="Z1906" s="1" t="s">
        <v>25</v>
      </c>
      <c r="AA1906" s="1" t="s">
        <v>25</v>
      </c>
      <c r="AB1906" s="1" t="s">
        <v>25</v>
      </c>
      <c r="AC1906" s="1" t="s">
        <v>4392</v>
      </c>
      <c r="AD1906" s="2">
        <v>25019.325000000001</v>
      </c>
      <c r="AE1906" s="2">
        <v>190779.185</v>
      </c>
      <c r="AF1906" s="2">
        <v>91599</v>
      </c>
      <c r="AG1906" s="2">
        <v>0</v>
      </c>
      <c r="AH1906" s="2">
        <v>0</v>
      </c>
      <c r="AI1906" s="2">
        <v>0</v>
      </c>
      <c r="AJ1906" s="2">
        <v>0</v>
      </c>
      <c r="AK1906" s="2">
        <v>0</v>
      </c>
      <c r="AL1906" s="25">
        <f>VLOOKUP(H1906,Tabla3[[#All],[Comuna]:[Codigo Comuna]],2,FALSE)</f>
        <v>9205</v>
      </c>
      <c r="AM1906" s="28">
        <f>VLOOKUP(AL1906,Poblacion!E$1:G$347,3,FALSE)</f>
        <v>10247</v>
      </c>
      <c r="AN1906" s="28">
        <f>VLOOKUP(AL1906,Tabla4[[#All],[Código Comuna]:[Población 2025 estimada]],3,FALSE)</f>
        <v>11119</v>
      </c>
      <c r="AO1906" s="26">
        <f>VLOOKUP(AL1906,Pobreza!B$1:E$346,4,FALSE)</f>
        <v>0.31962507330893658</v>
      </c>
    </row>
    <row r="1907" spans="1:41" ht="36" x14ac:dyDescent="0.25">
      <c r="A1907" s="5">
        <v>2316</v>
      </c>
      <c r="B1907" s="5" t="s">
        <v>2782</v>
      </c>
      <c r="C1907" s="5" t="s">
        <v>2782</v>
      </c>
      <c r="D1907" s="1" t="s">
        <v>2783</v>
      </c>
      <c r="E1907" s="1" t="s">
        <v>93</v>
      </c>
      <c r="F1907" s="1" t="str">
        <f t="shared" si="29"/>
        <v>LA ARAUCANÍA</v>
      </c>
      <c r="G1907" s="1" t="s">
        <v>97</v>
      </c>
      <c r="H1907" s="1" t="s">
        <v>1688</v>
      </c>
      <c r="I1907" s="5" t="s">
        <v>4911</v>
      </c>
      <c r="J1907" s="5">
        <v>36</v>
      </c>
      <c r="K1907" s="5" t="s">
        <v>20</v>
      </c>
      <c r="L1907" s="5" t="s">
        <v>30</v>
      </c>
      <c r="M1907" s="5">
        <v>51670</v>
      </c>
      <c r="N1907" s="5" t="s">
        <v>3388</v>
      </c>
      <c r="O1907" s="1" t="s">
        <v>3389</v>
      </c>
      <c r="P1907" s="1" t="s">
        <v>2806</v>
      </c>
      <c r="Q1907" s="1" t="s">
        <v>2793</v>
      </c>
      <c r="R1907" s="1" t="s">
        <v>26</v>
      </c>
      <c r="S1907" s="1" t="s">
        <v>31</v>
      </c>
      <c r="T1907" s="5">
        <v>160184</v>
      </c>
      <c r="U1907" s="1" t="s">
        <v>25</v>
      </c>
      <c r="V1907" s="1" t="s">
        <v>25</v>
      </c>
      <c r="W1907" s="1" t="s">
        <v>25</v>
      </c>
      <c r="X1907" s="1" t="s">
        <v>25</v>
      </c>
      <c r="Y1907" s="1" t="s">
        <v>86</v>
      </c>
      <c r="Z1907" s="1" t="s">
        <v>25</v>
      </c>
      <c r="AA1907" s="1" t="s">
        <v>25</v>
      </c>
      <c r="AB1907" s="1" t="s">
        <v>25</v>
      </c>
      <c r="AC1907" s="1" t="s">
        <v>4392</v>
      </c>
      <c r="AD1907" s="2">
        <v>180745.99900000001</v>
      </c>
      <c r="AE1907" s="2">
        <v>721489</v>
      </c>
      <c r="AF1907" s="2">
        <v>245524</v>
      </c>
      <c r="AG1907" s="2">
        <v>0</v>
      </c>
      <c r="AH1907" s="2">
        <v>0</v>
      </c>
      <c r="AI1907" s="2">
        <v>0</v>
      </c>
      <c r="AJ1907" s="2">
        <v>0</v>
      </c>
      <c r="AK1907" s="2">
        <v>0</v>
      </c>
      <c r="AL1907" s="25">
        <f>VLOOKUP(H1907,Tabla3[[#All],[Comuna]:[Codigo Comuna]],2,FALSE)</f>
        <v>9205</v>
      </c>
      <c r="AM1907" s="28">
        <f>VLOOKUP(AL1907,Poblacion!E$1:G$347,3,FALSE)</f>
        <v>10247</v>
      </c>
      <c r="AN1907" s="28">
        <f>VLOOKUP(AL1907,Tabla4[[#All],[Código Comuna]:[Población 2025 estimada]],3,FALSE)</f>
        <v>11119</v>
      </c>
      <c r="AO1907" s="26">
        <f>VLOOKUP(AL1907,Pobreza!B$1:E$346,4,FALSE)</f>
        <v>0.31962507330893658</v>
      </c>
    </row>
    <row r="1908" spans="1:41" ht="36" x14ac:dyDescent="0.25">
      <c r="A1908" s="5">
        <v>2318</v>
      </c>
      <c r="B1908" s="5" t="s">
        <v>2782</v>
      </c>
      <c r="C1908" s="5" t="s">
        <v>2782</v>
      </c>
      <c r="D1908" s="1" t="s">
        <v>2783</v>
      </c>
      <c r="E1908" s="1" t="s">
        <v>93</v>
      </c>
      <c r="F1908" s="1" t="str">
        <f t="shared" si="29"/>
        <v>LA ARAUCANÍA</v>
      </c>
      <c r="G1908" s="1" t="s">
        <v>97</v>
      </c>
      <c r="H1908" s="1" t="s">
        <v>1688</v>
      </c>
      <c r="I1908" s="5" t="s">
        <v>4911</v>
      </c>
      <c r="J1908" s="5">
        <v>18</v>
      </c>
      <c r="K1908" s="5" t="s">
        <v>20</v>
      </c>
      <c r="L1908" s="5" t="s">
        <v>21</v>
      </c>
      <c r="M1908" s="5">
        <v>54844</v>
      </c>
      <c r="N1908" s="5" t="s">
        <v>3390</v>
      </c>
      <c r="O1908" s="1" t="s">
        <v>3391</v>
      </c>
      <c r="P1908" s="1" t="s">
        <v>2806</v>
      </c>
      <c r="Q1908" s="1" t="s">
        <v>2793</v>
      </c>
      <c r="R1908" s="1" t="s">
        <v>26</v>
      </c>
      <c r="S1908" s="1" t="s">
        <v>42</v>
      </c>
      <c r="T1908" s="5">
        <v>170608</v>
      </c>
      <c r="U1908" s="1" t="s">
        <v>3041</v>
      </c>
      <c r="V1908" s="1" t="s">
        <v>25</v>
      </c>
      <c r="W1908" s="1" t="s">
        <v>25</v>
      </c>
      <c r="X1908" s="1" t="s">
        <v>25</v>
      </c>
      <c r="Y1908" s="1" t="s">
        <v>25</v>
      </c>
      <c r="Z1908" s="1" t="s">
        <v>25</v>
      </c>
      <c r="AA1908" s="1" t="s">
        <v>25</v>
      </c>
      <c r="AB1908" s="1" t="s">
        <v>25</v>
      </c>
      <c r="AC1908" s="1" t="s">
        <v>4392</v>
      </c>
      <c r="AD1908" s="2">
        <v>0</v>
      </c>
      <c r="AE1908" s="2">
        <v>10</v>
      </c>
      <c r="AF1908" s="2">
        <v>112527</v>
      </c>
      <c r="AG1908" s="2">
        <v>0</v>
      </c>
      <c r="AH1908" s="2">
        <v>61079</v>
      </c>
      <c r="AI1908" s="2">
        <v>0</v>
      </c>
      <c r="AJ1908" s="2">
        <v>0</v>
      </c>
      <c r="AK1908" s="2">
        <v>0</v>
      </c>
      <c r="AL1908" s="25">
        <f>VLOOKUP(H1908,Tabla3[[#All],[Comuna]:[Codigo Comuna]],2,FALSE)</f>
        <v>9205</v>
      </c>
      <c r="AM1908" s="28">
        <f>VLOOKUP(AL1908,Poblacion!E$1:G$347,3,FALSE)</f>
        <v>10247</v>
      </c>
      <c r="AN1908" s="28">
        <f>VLOOKUP(AL1908,Tabla4[[#All],[Código Comuna]:[Población 2025 estimada]],3,FALSE)</f>
        <v>11119</v>
      </c>
      <c r="AO1908" s="26">
        <f>VLOOKUP(AL1908,Pobreza!B$1:E$346,4,FALSE)</f>
        <v>0.31962507330893658</v>
      </c>
    </row>
    <row r="1909" spans="1:41" ht="36" x14ac:dyDescent="0.25">
      <c r="A1909" s="5">
        <v>2319</v>
      </c>
      <c r="B1909" s="5" t="s">
        <v>2782</v>
      </c>
      <c r="C1909" s="5" t="s">
        <v>2782</v>
      </c>
      <c r="D1909" s="1" t="s">
        <v>2783</v>
      </c>
      <c r="E1909" s="1" t="s">
        <v>93</v>
      </c>
      <c r="F1909" s="1" t="str">
        <f t="shared" si="29"/>
        <v>LA ARAUCANÍA</v>
      </c>
      <c r="G1909" s="1" t="s">
        <v>97</v>
      </c>
      <c r="H1909" s="1" t="s">
        <v>1688</v>
      </c>
      <c r="I1909" s="5" t="s">
        <v>4911</v>
      </c>
      <c r="J1909" s="5">
        <v>18</v>
      </c>
      <c r="K1909" s="5" t="s">
        <v>20</v>
      </c>
      <c r="L1909" s="5" t="s">
        <v>30</v>
      </c>
      <c r="M1909" s="5">
        <v>54844</v>
      </c>
      <c r="N1909" s="5" t="s">
        <v>3390</v>
      </c>
      <c r="O1909" s="1" t="s">
        <v>3391</v>
      </c>
      <c r="P1909" s="1" t="s">
        <v>2806</v>
      </c>
      <c r="Q1909" s="1" t="s">
        <v>2793</v>
      </c>
      <c r="R1909" s="1" t="s">
        <v>26</v>
      </c>
      <c r="S1909" s="1" t="s">
        <v>31</v>
      </c>
      <c r="T1909" s="5">
        <v>170609</v>
      </c>
      <c r="U1909" s="1" t="s">
        <v>3041</v>
      </c>
      <c r="V1909" s="1" t="s">
        <v>25</v>
      </c>
      <c r="W1909" s="1" t="s">
        <v>25</v>
      </c>
      <c r="X1909" s="1" t="s">
        <v>25</v>
      </c>
      <c r="Y1909" s="1" t="s">
        <v>25</v>
      </c>
      <c r="Z1909" s="1" t="s">
        <v>25</v>
      </c>
      <c r="AA1909" s="1" t="s">
        <v>25</v>
      </c>
      <c r="AB1909" s="1" t="s">
        <v>25</v>
      </c>
      <c r="AC1909" s="1" t="s">
        <v>4392</v>
      </c>
      <c r="AD1909" s="2">
        <v>0</v>
      </c>
      <c r="AE1909" s="2">
        <v>10</v>
      </c>
      <c r="AF1909" s="2">
        <v>1178389</v>
      </c>
      <c r="AG1909" s="2">
        <v>0</v>
      </c>
      <c r="AH1909" s="2">
        <v>471347</v>
      </c>
      <c r="AI1909" s="2">
        <v>0</v>
      </c>
      <c r="AJ1909" s="2">
        <v>0</v>
      </c>
      <c r="AK1909" s="2">
        <v>0</v>
      </c>
      <c r="AL1909" s="25">
        <f>VLOOKUP(H1909,Tabla3[[#All],[Comuna]:[Codigo Comuna]],2,FALSE)</f>
        <v>9205</v>
      </c>
      <c r="AM1909" s="28">
        <f>VLOOKUP(AL1909,Poblacion!E$1:G$347,3,FALSE)</f>
        <v>10247</v>
      </c>
      <c r="AN1909" s="28">
        <f>VLOOKUP(AL1909,Tabla4[[#All],[Código Comuna]:[Población 2025 estimada]],3,FALSE)</f>
        <v>11119</v>
      </c>
      <c r="AO1909" s="26">
        <f>VLOOKUP(AL1909,Pobreza!B$1:E$346,4,FALSE)</f>
        <v>0.31962507330893658</v>
      </c>
    </row>
    <row r="1910" spans="1:41" ht="36" x14ac:dyDescent="0.25">
      <c r="A1910" s="5">
        <v>2326</v>
      </c>
      <c r="B1910" s="5" t="s">
        <v>2782</v>
      </c>
      <c r="C1910" s="5" t="s">
        <v>2782</v>
      </c>
      <c r="D1910" s="1" t="s">
        <v>2783</v>
      </c>
      <c r="E1910" s="1" t="s">
        <v>93</v>
      </c>
      <c r="F1910" s="1" t="str">
        <f t="shared" si="29"/>
        <v>LA ARAUCANÍA</v>
      </c>
      <c r="G1910" s="1" t="s">
        <v>97</v>
      </c>
      <c r="H1910" s="1" t="s">
        <v>1688</v>
      </c>
      <c r="I1910" s="5" t="s">
        <v>4911</v>
      </c>
      <c r="J1910" s="5">
        <v>35</v>
      </c>
      <c r="K1910" s="5" t="s">
        <v>20</v>
      </c>
      <c r="L1910" s="5" t="s">
        <v>21</v>
      </c>
      <c r="M1910" s="5">
        <v>49913</v>
      </c>
      <c r="N1910" s="5" t="s">
        <v>3392</v>
      </c>
      <c r="O1910" s="1" t="s">
        <v>3393</v>
      </c>
      <c r="P1910" s="1" t="s">
        <v>2806</v>
      </c>
      <c r="Q1910" s="1" t="s">
        <v>2793</v>
      </c>
      <c r="R1910" s="1" t="s">
        <v>26</v>
      </c>
      <c r="S1910" s="1" t="s">
        <v>185</v>
      </c>
      <c r="T1910" s="5">
        <v>160147</v>
      </c>
      <c r="U1910" s="1" t="s">
        <v>2789</v>
      </c>
      <c r="V1910" s="1" t="s">
        <v>25</v>
      </c>
      <c r="W1910" s="1" t="s">
        <v>25</v>
      </c>
      <c r="X1910" s="1" t="s">
        <v>25</v>
      </c>
      <c r="Y1910" s="1" t="s">
        <v>86</v>
      </c>
      <c r="Z1910" s="1" t="s">
        <v>25</v>
      </c>
      <c r="AA1910" s="1" t="s">
        <v>86</v>
      </c>
      <c r="AB1910" s="1" t="s">
        <v>25</v>
      </c>
      <c r="AC1910" s="1" t="s">
        <v>4392</v>
      </c>
      <c r="AD1910" s="2">
        <v>35390.504000000001</v>
      </c>
      <c r="AE1910" s="2">
        <v>156382</v>
      </c>
      <c r="AF1910" s="2">
        <v>61012</v>
      </c>
      <c r="AG1910" s="2">
        <v>0</v>
      </c>
      <c r="AH1910" s="2">
        <v>0</v>
      </c>
      <c r="AI1910" s="2">
        <v>0</v>
      </c>
      <c r="AJ1910" s="2">
        <v>0</v>
      </c>
      <c r="AK1910" s="2">
        <v>0</v>
      </c>
      <c r="AL1910" s="25">
        <f>VLOOKUP(H1910,Tabla3[[#All],[Comuna]:[Codigo Comuna]],2,FALSE)</f>
        <v>9205</v>
      </c>
      <c r="AM1910" s="28">
        <f>VLOOKUP(AL1910,Poblacion!E$1:G$347,3,FALSE)</f>
        <v>10247</v>
      </c>
      <c r="AN1910" s="28">
        <f>VLOOKUP(AL1910,Tabla4[[#All],[Código Comuna]:[Población 2025 estimada]],3,FALSE)</f>
        <v>11119</v>
      </c>
      <c r="AO1910" s="26">
        <f>VLOOKUP(AL1910,Pobreza!B$1:E$346,4,FALSE)</f>
        <v>0.31962507330893658</v>
      </c>
    </row>
    <row r="1911" spans="1:41" ht="36" x14ac:dyDescent="0.25">
      <c r="A1911" s="5">
        <v>2325</v>
      </c>
      <c r="B1911" s="5" t="s">
        <v>2782</v>
      </c>
      <c r="C1911" s="5" t="s">
        <v>2782</v>
      </c>
      <c r="D1911" s="1" t="s">
        <v>2783</v>
      </c>
      <c r="E1911" s="1" t="s">
        <v>93</v>
      </c>
      <c r="F1911" s="1" t="str">
        <f t="shared" si="29"/>
        <v>LA ARAUCANÍA</v>
      </c>
      <c r="G1911" s="1" t="s">
        <v>97</v>
      </c>
      <c r="H1911" s="1" t="s">
        <v>1688</v>
      </c>
      <c r="I1911" s="5" t="s">
        <v>4911</v>
      </c>
      <c r="J1911" s="5">
        <v>35</v>
      </c>
      <c r="K1911" s="5" t="s">
        <v>20</v>
      </c>
      <c r="L1911" s="5" t="s">
        <v>30</v>
      </c>
      <c r="M1911" s="5">
        <v>49913</v>
      </c>
      <c r="N1911" s="5" t="s">
        <v>3392</v>
      </c>
      <c r="O1911" s="1" t="s">
        <v>3393</v>
      </c>
      <c r="P1911" s="1" t="s">
        <v>2806</v>
      </c>
      <c r="Q1911" s="1" t="s">
        <v>2793</v>
      </c>
      <c r="R1911" s="1" t="s">
        <v>26</v>
      </c>
      <c r="S1911" s="1" t="s">
        <v>135</v>
      </c>
      <c r="T1911" s="5">
        <v>160146</v>
      </c>
      <c r="U1911" s="1" t="s">
        <v>2789</v>
      </c>
      <c r="V1911" s="1" t="s">
        <v>25</v>
      </c>
      <c r="W1911" s="1" t="s">
        <v>25</v>
      </c>
      <c r="X1911" s="1" t="s">
        <v>25</v>
      </c>
      <c r="Y1911" s="1" t="s">
        <v>86</v>
      </c>
      <c r="Z1911" s="1" t="s">
        <v>25</v>
      </c>
      <c r="AA1911" s="1" t="s">
        <v>86</v>
      </c>
      <c r="AB1911" s="1" t="s">
        <v>25</v>
      </c>
      <c r="AC1911" s="1" t="s">
        <v>4392</v>
      </c>
      <c r="AD1911" s="2">
        <v>364194</v>
      </c>
      <c r="AE1911" s="2">
        <v>985242.03899999999</v>
      </c>
      <c r="AF1911" s="2">
        <v>505455</v>
      </c>
      <c r="AG1911" s="2">
        <v>0</v>
      </c>
      <c r="AH1911" s="2">
        <v>0</v>
      </c>
      <c r="AI1911" s="2">
        <v>0</v>
      </c>
      <c r="AJ1911" s="2">
        <v>0</v>
      </c>
      <c r="AK1911" s="2">
        <v>0</v>
      </c>
      <c r="AL1911" s="25">
        <f>VLOOKUP(H1911,Tabla3[[#All],[Comuna]:[Codigo Comuna]],2,FALSE)</f>
        <v>9205</v>
      </c>
      <c r="AM1911" s="28">
        <f>VLOOKUP(AL1911,Poblacion!E$1:G$347,3,FALSE)</f>
        <v>10247</v>
      </c>
      <c r="AN1911" s="28">
        <f>VLOOKUP(AL1911,Tabla4[[#All],[Código Comuna]:[Población 2025 estimada]],3,FALSE)</f>
        <v>11119</v>
      </c>
      <c r="AO1911" s="26">
        <f>VLOOKUP(AL1911,Pobreza!B$1:E$346,4,FALSE)</f>
        <v>0.31962507330893658</v>
      </c>
    </row>
    <row r="1912" spans="1:41" ht="36" x14ac:dyDescent="0.25">
      <c r="A1912" s="5">
        <v>2328</v>
      </c>
      <c r="B1912" s="5" t="s">
        <v>2782</v>
      </c>
      <c r="C1912" s="5" t="s">
        <v>2782</v>
      </c>
      <c r="D1912" s="1" t="s">
        <v>2783</v>
      </c>
      <c r="E1912" s="1" t="s">
        <v>93</v>
      </c>
      <c r="F1912" s="1" t="str">
        <f t="shared" si="29"/>
        <v>LA ARAUCANÍA</v>
      </c>
      <c r="G1912" s="1" t="s">
        <v>102</v>
      </c>
      <c r="H1912" s="1" t="s">
        <v>3397</v>
      </c>
      <c r="I1912" s="5" t="s">
        <v>4911</v>
      </c>
      <c r="J1912" s="5">
        <v>1</v>
      </c>
      <c r="K1912" s="5" t="s">
        <v>20</v>
      </c>
      <c r="L1912" s="5" t="s">
        <v>21</v>
      </c>
      <c r="M1912" s="5">
        <v>56388</v>
      </c>
      <c r="N1912" s="5" t="s">
        <v>3394</v>
      </c>
      <c r="O1912" s="1" t="s">
        <v>3395</v>
      </c>
      <c r="P1912" s="1" t="s">
        <v>2806</v>
      </c>
      <c r="Q1912" s="1" t="s">
        <v>2793</v>
      </c>
      <c r="R1912" s="1" t="s">
        <v>26</v>
      </c>
      <c r="S1912" s="1" t="s">
        <v>42</v>
      </c>
      <c r="T1912" s="5">
        <v>176365</v>
      </c>
      <c r="U1912" s="1" t="s">
        <v>3396</v>
      </c>
      <c r="V1912" s="1" t="s">
        <v>25</v>
      </c>
      <c r="W1912" s="1" t="s">
        <v>25</v>
      </c>
      <c r="X1912" s="1" t="s">
        <v>25</v>
      </c>
      <c r="Y1912" s="1" t="s">
        <v>86</v>
      </c>
      <c r="Z1912" s="1" t="s">
        <v>25</v>
      </c>
      <c r="AA1912" s="1" t="s">
        <v>25</v>
      </c>
      <c r="AB1912" s="1" t="s">
        <v>25</v>
      </c>
      <c r="AC1912" s="1" t="s">
        <v>4392</v>
      </c>
      <c r="AD1912" s="2">
        <v>0</v>
      </c>
      <c r="AE1912" s="2">
        <v>10</v>
      </c>
      <c r="AF1912" s="2">
        <v>139185</v>
      </c>
      <c r="AG1912" s="2">
        <v>0</v>
      </c>
      <c r="AH1912" s="2">
        <v>124324</v>
      </c>
      <c r="AI1912" s="2">
        <v>0</v>
      </c>
      <c r="AJ1912" s="2">
        <v>0</v>
      </c>
      <c r="AK1912" s="2">
        <v>0</v>
      </c>
      <c r="AL1912" s="25" t="e">
        <f>VLOOKUP(H1912,Tabla3[[#All],[Comuna]:[Codigo Comuna]],2,FALSE)</f>
        <v>#N/A</v>
      </c>
      <c r="AM1912" s="28" t="e">
        <f>VLOOKUP(AL1912,Poblacion!E$1:G$347,3,FALSE)</f>
        <v>#N/A</v>
      </c>
      <c r="AN1912" s="28" t="e">
        <f>VLOOKUP(AL1912,Tabla4[[#All],[Código Comuna]:[Población 2025 estimada]],3,FALSE)</f>
        <v>#N/A</v>
      </c>
      <c r="AO1912" s="26" t="e">
        <f>VLOOKUP(AL1912,Pobreza!B$1:E$346,4,FALSE)</f>
        <v>#N/A</v>
      </c>
    </row>
    <row r="1913" spans="1:41" ht="36" x14ac:dyDescent="0.25">
      <c r="A1913" s="5">
        <v>2327</v>
      </c>
      <c r="B1913" s="5" t="s">
        <v>2782</v>
      </c>
      <c r="C1913" s="5" t="s">
        <v>2782</v>
      </c>
      <c r="D1913" s="1" t="s">
        <v>2783</v>
      </c>
      <c r="E1913" s="1" t="s">
        <v>93</v>
      </c>
      <c r="F1913" s="1" t="str">
        <f t="shared" si="29"/>
        <v>LA ARAUCANÍA</v>
      </c>
      <c r="G1913" s="1" t="s">
        <v>102</v>
      </c>
      <c r="H1913" s="1" t="s">
        <v>3397</v>
      </c>
      <c r="I1913" s="5" t="s">
        <v>4911</v>
      </c>
      <c r="J1913" s="5">
        <v>1</v>
      </c>
      <c r="K1913" s="5" t="s">
        <v>20</v>
      </c>
      <c r="L1913" s="5" t="s">
        <v>30</v>
      </c>
      <c r="M1913" s="5">
        <v>56388</v>
      </c>
      <c r="N1913" s="5" t="s">
        <v>3394</v>
      </c>
      <c r="O1913" s="1" t="s">
        <v>3395</v>
      </c>
      <c r="P1913" s="1" t="s">
        <v>2806</v>
      </c>
      <c r="Q1913" s="1" t="s">
        <v>2793</v>
      </c>
      <c r="R1913" s="1" t="s">
        <v>26</v>
      </c>
      <c r="S1913" s="1" t="s">
        <v>31</v>
      </c>
      <c r="T1913" s="5">
        <v>176364</v>
      </c>
      <c r="U1913" s="1" t="s">
        <v>3396</v>
      </c>
      <c r="V1913" s="1" t="s">
        <v>25</v>
      </c>
      <c r="W1913" s="1" t="s">
        <v>25</v>
      </c>
      <c r="X1913" s="1" t="s">
        <v>25</v>
      </c>
      <c r="Y1913" s="1" t="s">
        <v>86</v>
      </c>
      <c r="Z1913" s="1" t="s">
        <v>25</v>
      </c>
      <c r="AA1913" s="1" t="s">
        <v>25</v>
      </c>
      <c r="AB1913" s="1" t="s">
        <v>25</v>
      </c>
      <c r="AC1913" s="1" t="s">
        <v>4392</v>
      </c>
      <c r="AD1913" s="2">
        <v>0</v>
      </c>
      <c r="AE1913" s="2">
        <v>10</v>
      </c>
      <c r="AF1913" s="2">
        <v>1670283</v>
      </c>
      <c r="AG1913" s="2">
        <v>0</v>
      </c>
      <c r="AH1913" s="2">
        <v>3003294</v>
      </c>
      <c r="AI1913" s="2">
        <v>0</v>
      </c>
      <c r="AJ1913" s="2">
        <v>0</v>
      </c>
      <c r="AK1913" s="2">
        <v>0</v>
      </c>
      <c r="AL1913" s="25" t="e">
        <f>VLOOKUP(H1913,Tabla3[[#All],[Comuna]:[Codigo Comuna]],2,FALSE)</f>
        <v>#N/A</v>
      </c>
      <c r="AM1913" s="28" t="e">
        <f>VLOOKUP(AL1913,Poblacion!E$1:G$347,3,FALSE)</f>
        <v>#N/A</v>
      </c>
      <c r="AN1913" s="28" t="e">
        <f>VLOOKUP(AL1913,Tabla4[[#All],[Código Comuna]:[Población 2025 estimada]],3,FALSE)</f>
        <v>#N/A</v>
      </c>
      <c r="AO1913" s="26" t="e">
        <f>VLOOKUP(AL1913,Pobreza!B$1:E$346,4,FALSE)</f>
        <v>#N/A</v>
      </c>
    </row>
    <row r="1914" spans="1:41" ht="24" x14ac:dyDescent="0.25">
      <c r="A1914" s="5">
        <v>2329</v>
      </c>
      <c r="B1914" s="5" t="s">
        <v>2782</v>
      </c>
      <c r="C1914" s="5" t="s">
        <v>2782</v>
      </c>
      <c r="D1914" s="1" t="s">
        <v>2783</v>
      </c>
      <c r="E1914" s="1" t="s">
        <v>93</v>
      </c>
      <c r="F1914" s="1" t="str">
        <f t="shared" si="29"/>
        <v>LA ARAUCANÍA</v>
      </c>
      <c r="G1914" s="1" t="s">
        <v>127</v>
      </c>
      <c r="H1914" s="1" t="s">
        <v>122</v>
      </c>
      <c r="I1914" s="5" t="s">
        <v>4911</v>
      </c>
      <c r="J1914" s="5">
        <v>43</v>
      </c>
      <c r="K1914" s="5" t="s">
        <v>20</v>
      </c>
      <c r="L1914" s="5" t="s">
        <v>21</v>
      </c>
      <c r="M1914" s="5">
        <v>50416</v>
      </c>
      <c r="N1914" s="5" t="s">
        <v>3398</v>
      </c>
      <c r="O1914" s="1" t="s">
        <v>3399</v>
      </c>
      <c r="P1914" s="1" t="s">
        <v>2792</v>
      </c>
      <c r="Q1914" s="1" t="s">
        <v>2798</v>
      </c>
      <c r="R1914" s="1" t="s">
        <v>26</v>
      </c>
      <c r="S1914" s="1" t="s">
        <v>27</v>
      </c>
      <c r="T1914" s="5">
        <v>154004</v>
      </c>
      <c r="U1914" s="1" t="s">
        <v>2789</v>
      </c>
      <c r="V1914" s="1" t="s">
        <v>25</v>
      </c>
      <c r="W1914" s="1" t="s">
        <v>25</v>
      </c>
      <c r="X1914" s="1" t="s">
        <v>25</v>
      </c>
      <c r="Y1914" s="1" t="s">
        <v>86</v>
      </c>
      <c r="Z1914" s="1" t="s">
        <v>25</v>
      </c>
      <c r="AA1914" s="1" t="s">
        <v>25</v>
      </c>
      <c r="AB1914" s="1" t="s">
        <v>25</v>
      </c>
      <c r="AC1914" s="1" t="s">
        <v>4392</v>
      </c>
      <c r="AD1914" s="2">
        <v>146508.171</v>
      </c>
      <c r="AE1914" s="2">
        <v>22915.982</v>
      </c>
      <c r="AF1914" s="2">
        <v>10531</v>
      </c>
      <c r="AG1914" s="2">
        <v>0</v>
      </c>
      <c r="AH1914" s="2">
        <v>0</v>
      </c>
      <c r="AI1914" s="2">
        <v>0</v>
      </c>
      <c r="AJ1914" s="2">
        <v>0</v>
      </c>
      <c r="AK1914" s="2">
        <v>0</v>
      </c>
      <c r="AL1914" s="25" t="e">
        <f>VLOOKUP(H1914,Tabla3[[#All],[Comuna]:[Codigo Comuna]],2,FALSE)</f>
        <v>#N/A</v>
      </c>
      <c r="AM1914" s="28" t="e">
        <f>VLOOKUP(AL1914,Poblacion!E$1:G$347,3,FALSE)</f>
        <v>#N/A</v>
      </c>
      <c r="AN1914" s="28" t="e">
        <f>VLOOKUP(AL1914,Tabla4[[#All],[Código Comuna]:[Población 2025 estimada]],3,FALSE)</f>
        <v>#N/A</v>
      </c>
      <c r="AO1914" s="26" t="e">
        <f>VLOOKUP(AL1914,Pobreza!B$1:E$346,4,FALSE)</f>
        <v>#N/A</v>
      </c>
    </row>
    <row r="1915" spans="1:41" ht="36" x14ac:dyDescent="0.25">
      <c r="A1915" s="6"/>
      <c r="B1915" s="5" t="s">
        <v>2782</v>
      </c>
      <c r="C1915" s="5" t="s">
        <v>2782</v>
      </c>
      <c r="D1915" s="1" t="s">
        <v>2783</v>
      </c>
      <c r="E1915" s="1" t="s">
        <v>93</v>
      </c>
      <c r="F1915" s="1" t="str">
        <f t="shared" si="29"/>
        <v>LA ARAUCANÍA</v>
      </c>
      <c r="G1915" s="1" t="s">
        <v>127</v>
      </c>
      <c r="H1915" s="1" t="s">
        <v>122</v>
      </c>
      <c r="I1915" s="5" t="s">
        <v>4911</v>
      </c>
      <c r="J1915" s="6"/>
      <c r="K1915" s="5" t="s">
        <v>20</v>
      </c>
      <c r="L1915" s="5" t="s">
        <v>21</v>
      </c>
      <c r="M1915" s="5">
        <v>51079</v>
      </c>
      <c r="N1915" s="5" t="s">
        <v>3400</v>
      </c>
      <c r="O1915" s="1" t="s">
        <v>3401</v>
      </c>
      <c r="P1915" s="1" t="s">
        <v>2786</v>
      </c>
      <c r="Q1915" s="1" t="s">
        <v>25</v>
      </c>
      <c r="R1915" s="1" t="s">
        <v>26</v>
      </c>
      <c r="S1915" s="1" t="s">
        <v>27</v>
      </c>
      <c r="T1915" s="5">
        <v>168731</v>
      </c>
      <c r="U1915" s="1" t="s">
        <v>2789</v>
      </c>
      <c r="V1915" s="1" t="s">
        <v>25</v>
      </c>
      <c r="W1915" s="1" t="s">
        <v>25</v>
      </c>
      <c r="X1915" s="1" t="s">
        <v>25</v>
      </c>
      <c r="Y1915" s="1" t="s">
        <v>86</v>
      </c>
      <c r="Z1915" s="1" t="s">
        <v>25</v>
      </c>
      <c r="AA1915" s="1" t="s">
        <v>25</v>
      </c>
      <c r="AB1915" s="1" t="s">
        <v>25</v>
      </c>
      <c r="AC1915" s="1" t="s">
        <v>4392</v>
      </c>
      <c r="AD1915" s="2">
        <v>641048.321</v>
      </c>
      <c r="AE1915" s="2">
        <v>272834.663</v>
      </c>
      <c r="AF1915" s="2">
        <v>192240</v>
      </c>
      <c r="AG1915" s="2">
        <v>0</v>
      </c>
      <c r="AH1915" s="2">
        <v>0</v>
      </c>
      <c r="AI1915" s="2">
        <v>0</v>
      </c>
      <c r="AJ1915" s="2">
        <v>0</v>
      </c>
      <c r="AK1915" s="2">
        <v>0</v>
      </c>
      <c r="AL1915" s="25" t="e">
        <f>VLOOKUP(H1915,Tabla3[[#All],[Comuna]:[Codigo Comuna]],2,FALSE)</f>
        <v>#N/A</v>
      </c>
      <c r="AM1915" s="28" t="e">
        <f>VLOOKUP(AL1915,Poblacion!E$1:G$347,3,FALSE)</f>
        <v>#N/A</v>
      </c>
      <c r="AN1915" s="28" t="e">
        <f>VLOOKUP(AL1915,Tabla4[[#All],[Código Comuna]:[Población 2025 estimada]],3,FALSE)</f>
        <v>#N/A</v>
      </c>
      <c r="AO1915" s="26" t="e">
        <f>VLOOKUP(AL1915,Pobreza!B$1:E$346,4,FALSE)</f>
        <v>#N/A</v>
      </c>
    </row>
    <row r="1916" spans="1:41" ht="48" x14ac:dyDescent="0.25">
      <c r="A1916" s="5">
        <v>2332</v>
      </c>
      <c r="B1916" s="5" t="s">
        <v>2782</v>
      </c>
      <c r="C1916" s="5" t="s">
        <v>2782</v>
      </c>
      <c r="D1916" s="1" t="s">
        <v>2783</v>
      </c>
      <c r="E1916" s="1" t="s">
        <v>93</v>
      </c>
      <c r="F1916" s="1" t="str">
        <f t="shared" si="29"/>
        <v>LA ARAUCANÍA</v>
      </c>
      <c r="G1916" s="1" t="s">
        <v>97</v>
      </c>
      <c r="H1916" s="1" t="s">
        <v>1688</v>
      </c>
      <c r="I1916" s="5" t="s">
        <v>4911</v>
      </c>
      <c r="J1916" s="5">
        <v>30</v>
      </c>
      <c r="K1916" s="5" t="s">
        <v>20</v>
      </c>
      <c r="L1916" s="5" t="s">
        <v>21</v>
      </c>
      <c r="M1916" s="5">
        <v>51737</v>
      </c>
      <c r="N1916" s="5" t="s">
        <v>3402</v>
      </c>
      <c r="O1916" s="1" t="s">
        <v>3403</v>
      </c>
      <c r="P1916" s="1" t="s">
        <v>2806</v>
      </c>
      <c r="Q1916" s="1" t="s">
        <v>2793</v>
      </c>
      <c r="R1916" s="1" t="s">
        <v>26</v>
      </c>
      <c r="S1916" s="1" t="s">
        <v>42</v>
      </c>
      <c r="T1916" s="5">
        <v>160421</v>
      </c>
      <c r="U1916" s="1" t="s">
        <v>3404</v>
      </c>
      <c r="V1916" s="1" t="s">
        <v>25</v>
      </c>
      <c r="W1916" s="1" t="s">
        <v>25</v>
      </c>
      <c r="X1916" s="1" t="s">
        <v>25</v>
      </c>
      <c r="Y1916" s="1" t="s">
        <v>86</v>
      </c>
      <c r="Z1916" s="1" t="s">
        <v>25</v>
      </c>
      <c r="AA1916" s="1" t="s">
        <v>86</v>
      </c>
      <c r="AB1916" s="1" t="s">
        <v>25</v>
      </c>
      <c r="AC1916" s="1" t="s">
        <v>4392</v>
      </c>
      <c r="AD1916" s="2">
        <v>0</v>
      </c>
      <c r="AE1916" s="2">
        <v>1</v>
      </c>
      <c r="AF1916" s="2">
        <v>28725</v>
      </c>
      <c r="AG1916" s="2">
        <v>0</v>
      </c>
      <c r="AH1916" s="2">
        <v>0</v>
      </c>
      <c r="AI1916" s="2">
        <v>0</v>
      </c>
      <c r="AJ1916" s="2">
        <v>0</v>
      </c>
      <c r="AK1916" s="2">
        <v>0</v>
      </c>
      <c r="AL1916" s="25">
        <f>VLOOKUP(H1916,Tabla3[[#All],[Comuna]:[Codigo Comuna]],2,FALSE)</f>
        <v>9205</v>
      </c>
      <c r="AM1916" s="28">
        <f>VLOOKUP(AL1916,Poblacion!E$1:G$347,3,FALSE)</f>
        <v>10247</v>
      </c>
      <c r="AN1916" s="28">
        <f>VLOOKUP(AL1916,Tabla4[[#All],[Código Comuna]:[Población 2025 estimada]],3,FALSE)</f>
        <v>11119</v>
      </c>
      <c r="AO1916" s="26">
        <f>VLOOKUP(AL1916,Pobreza!B$1:E$346,4,FALSE)</f>
        <v>0.31962507330893658</v>
      </c>
    </row>
    <row r="1917" spans="1:41" ht="48" x14ac:dyDescent="0.25">
      <c r="A1917" s="5">
        <v>2331</v>
      </c>
      <c r="B1917" s="5" t="s">
        <v>2782</v>
      </c>
      <c r="C1917" s="5" t="s">
        <v>2782</v>
      </c>
      <c r="D1917" s="1" t="s">
        <v>2783</v>
      </c>
      <c r="E1917" s="1" t="s">
        <v>93</v>
      </c>
      <c r="F1917" s="1" t="str">
        <f t="shared" si="29"/>
        <v>LA ARAUCANÍA</v>
      </c>
      <c r="G1917" s="1" t="s">
        <v>97</v>
      </c>
      <c r="H1917" s="1" t="s">
        <v>1688</v>
      </c>
      <c r="I1917" s="5" t="s">
        <v>4911</v>
      </c>
      <c r="J1917" s="5">
        <v>30</v>
      </c>
      <c r="K1917" s="5" t="s">
        <v>20</v>
      </c>
      <c r="L1917" s="5" t="s">
        <v>30</v>
      </c>
      <c r="M1917" s="5">
        <v>51737</v>
      </c>
      <c r="N1917" s="5" t="s">
        <v>3402</v>
      </c>
      <c r="O1917" s="1" t="s">
        <v>3403</v>
      </c>
      <c r="P1917" s="1" t="s">
        <v>2806</v>
      </c>
      <c r="Q1917" s="1" t="s">
        <v>2793</v>
      </c>
      <c r="R1917" s="1" t="s">
        <v>26</v>
      </c>
      <c r="S1917" s="1" t="s">
        <v>31</v>
      </c>
      <c r="T1917" s="5">
        <v>160420</v>
      </c>
      <c r="U1917" s="1" t="s">
        <v>3404</v>
      </c>
      <c r="V1917" s="1" t="s">
        <v>25</v>
      </c>
      <c r="W1917" s="1" t="s">
        <v>25</v>
      </c>
      <c r="X1917" s="1" t="s">
        <v>25</v>
      </c>
      <c r="Y1917" s="1" t="s">
        <v>86</v>
      </c>
      <c r="Z1917" s="1" t="s">
        <v>25</v>
      </c>
      <c r="AA1917" s="1" t="s">
        <v>86</v>
      </c>
      <c r="AB1917" s="1" t="s">
        <v>25</v>
      </c>
      <c r="AC1917" s="1" t="s">
        <v>4392</v>
      </c>
      <c r="AD1917" s="2">
        <v>0</v>
      </c>
      <c r="AE1917" s="2">
        <v>1</v>
      </c>
      <c r="AF1917" s="2">
        <v>296282</v>
      </c>
      <c r="AG1917" s="2">
        <v>0</v>
      </c>
      <c r="AH1917" s="2">
        <v>0</v>
      </c>
      <c r="AI1917" s="2">
        <v>0</v>
      </c>
      <c r="AJ1917" s="2">
        <v>0</v>
      </c>
      <c r="AK1917" s="2">
        <v>0</v>
      </c>
      <c r="AL1917" s="25">
        <f>VLOOKUP(H1917,Tabla3[[#All],[Comuna]:[Codigo Comuna]],2,FALSE)</f>
        <v>9205</v>
      </c>
      <c r="AM1917" s="28">
        <f>VLOOKUP(AL1917,Poblacion!E$1:G$347,3,FALSE)</f>
        <v>10247</v>
      </c>
      <c r="AN1917" s="28">
        <f>VLOOKUP(AL1917,Tabla4[[#All],[Código Comuna]:[Población 2025 estimada]],3,FALSE)</f>
        <v>11119</v>
      </c>
      <c r="AO1917" s="26">
        <f>VLOOKUP(AL1917,Pobreza!B$1:E$346,4,FALSE)</f>
        <v>0.31962507330893658</v>
      </c>
    </row>
    <row r="1918" spans="1:41" ht="36" x14ac:dyDescent="0.25">
      <c r="A1918" s="5">
        <v>2333</v>
      </c>
      <c r="B1918" s="5" t="s">
        <v>2782</v>
      </c>
      <c r="C1918" s="5" t="s">
        <v>2782</v>
      </c>
      <c r="D1918" s="1" t="s">
        <v>2783</v>
      </c>
      <c r="E1918" s="1" t="s">
        <v>93</v>
      </c>
      <c r="F1918" s="1" t="str">
        <f t="shared" si="29"/>
        <v>LA ARAUCANÍA</v>
      </c>
      <c r="G1918" s="1" t="s">
        <v>102</v>
      </c>
      <c r="H1918" s="1" t="s">
        <v>1658</v>
      </c>
      <c r="I1918" s="5" t="s">
        <v>4911</v>
      </c>
      <c r="J1918" s="5">
        <v>5</v>
      </c>
      <c r="K1918" s="5" t="s">
        <v>20</v>
      </c>
      <c r="L1918" s="5" t="s">
        <v>21</v>
      </c>
      <c r="M1918" s="5">
        <v>51704</v>
      </c>
      <c r="N1918" s="5" t="s">
        <v>3405</v>
      </c>
      <c r="O1918" s="1" t="s">
        <v>3406</v>
      </c>
      <c r="P1918" s="1" t="s">
        <v>2806</v>
      </c>
      <c r="Q1918" s="1" t="s">
        <v>2793</v>
      </c>
      <c r="R1918" s="1" t="s">
        <v>26</v>
      </c>
      <c r="S1918" s="1" t="s">
        <v>185</v>
      </c>
      <c r="T1918" s="5">
        <v>174618</v>
      </c>
      <c r="U1918" s="1" t="s">
        <v>2789</v>
      </c>
      <c r="V1918" s="1" t="s">
        <v>25</v>
      </c>
      <c r="W1918" s="1" t="s">
        <v>25</v>
      </c>
      <c r="X1918" s="1" t="s">
        <v>25</v>
      </c>
      <c r="Y1918" s="1" t="s">
        <v>86</v>
      </c>
      <c r="Z1918" s="1" t="s">
        <v>25</v>
      </c>
      <c r="AA1918" s="1" t="s">
        <v>25</v>
      </c>
      <c r="AB1918" s="1" t="s">
        <v>25</v>
      </c>
      <c r="AC1918" s="1" t="s">
        <v>4392</v>
      </c>
      <c r="AD1918" s="2">
        <v>0</v>
      </c>
      <c r="AE1918" s="2">
        <v>117575.86599999999</v>
      </c>
      <c r="AF1918" s="2">
        <v>269950</v>
      </c>
      <c r="AG1918" s="2">
        <v>0</v>
      </c>
      <c r="AH1918" s="2">
        <v>0</v>
      </c>
      <c r="AI1918" s="2">
        <v>0</v>
      </c>
      <c r="AJ1918" s="2">
        <v>0</v>
      </c>
      <c r="AK1918" s="2">
        <v>0</v>
      </c>
      <c r="AL1918" s="25">
        <f>VLOOKUP(H1918,Tabla3[[#All],[Comuna]:[Codigo Comuna]],2,FALSE)</f>
        <v>9112</v>
      </c>
      <c r="AM1918" s="28">
        <f>VLOOKUP(AL1918,Poblacion!E$1:G$347,3,FALSE)</f>
        <v>80656</v>
      </c>
      <c r="AN1918" s="28">
        <f>VLOOKUP(AL1918,Tabla4[[#All],[Código Comuna]:[Población 2025 estimada]],3,FALSE)</f>
        <v>86093</v>
      </c>
      <c r="AO1918" s="26">
        <f>VLOOKUP(AL1918,Pobreza!B$1:E$346,4,FALSE)</f>
        <v>0.19815299847496029</v>
      </c>
    </row>
    <row r="1919" spans="1:41" ht="36" x14ac:dyDescent="0.25">
      <c r="A1919" s="5">
        <v>2334</v>
      </c>
      <c r="B1919" s="5" t="s">
        <v>2782</v>
      </c>
      <c r="C1919" s="5" t="s">
        <v>2782</v>
      </c>
      <c r="D1919" s="1" t="s">
        <v>2783</v>
      </c>
      <c r="E1919" s="1" t="s">
        <v>93</v>
      </c>
      <c r="F1919" s="1" t="str">
        <f t="shared" si="29"/>
        <v>LA ARAUCANÍA</v>
      </c>
      <c r="G1919" s="1" t="s">
        <v>102</v>
      </c>
      <c r="H1919" s="1" t="s">
        <v>1658</v>
      </c>
      <c r="I1919" s="5" t="s">
        <v>4911</v>
      </c>
      <c r="J1919" s="5">
        <v>5</v>
      </c>
      <c r="K1919" s="5" t="s">
        <v>20</v>
      </c>
      <c r="L1919" s="5" t="s">
        <v>30</v>
      </c>
      <c r="M1919" s="5">
        <v>51704</v>
      </c>
      <c r="N1919" s="5" t="s">
        <v>3405</v>
      </c>
      <c r="O1919" s="1" t="s">
        <v>3406</v>
      </c>
      <c r="P1919" s="1" t="s">
        <v>2806</v>
      </c>
      <c r="Q1919" s="1" t="s">
        <v>2793</v>
      </c>
      <c r="R1919" s="1" t="s">
        <v>26</v>
      </c>
      <c r="S1919" s="1" t="s">
        <v>135</v>
      </c>
      <c r="T1919" s="5">
        <v>165838</v>
      </c>
      <c r="U1919" s="1" t="s">
        <v>2789</v>
      </c>
      <c r="V1919" s="1" t="s">
        <v>25</v>
      </c>
      <c r="W1919" s="1" t="s">
        <v>25</v>
      </c>
      <c r="X1919" s="1" t="s">
        <v>25</v>
      </c>
      <c r="Y1919" s="1" t="s">
        <v>86</v>
      </c>
      <c r="Z1919" s="1" t="s">
        <v>25</v>
      </c>
      <c r="AA1919" s="1" t="s">
        <v>25</v>
      </c>
      <c r="AB1919" s="1" t="s">
        <v>25</v>
      </c>
      <c r="AC1919" s="1" t="s">
        <v>4392</v>
      </c>
      <c r="AD1919" s="2">
        <v>0</v>
      </c>
      <c r="AE1919" s="2">
        <v>1350000</v>
      </c>
      <c r="AF1919" s="2">
        <v>1592089</v>
      </c>
      <c r="AG1919" s="2">
        <v>0</v>
      </c>
      <c r="AH1919" s="2">
        <v>0</v>
      </c>
      <c r="AI1919" s="2">
        <v>0</v>
      </c>
      <c r="AJ1919" s="2">
        <v>0</v>
      </c>
      <c r="AK1919" s="2">
        <v>0</v>
      </c>
      <c r="AL1919" s="25">
        <f>VLOOKUP(H1919,Tabla3[[#All],[Comuna]:[Codigo Comuna]],2,FALSE)</f>
        <v>9112</v>
      </c>
      <c r="AM1919" s="28">
        <f>VLOOKUP(AL1919,Poblacion!E$1:G$347,3,FALSE)</f>
        <v>80656</v>
      </c>
      <c r="AN1919" s="28">
        <f>VLOOKUP(AL1919,Tabla4[[#All],[Código Comuna]:[Población 2025 estimada]],3,FALSE)</f>
        <v>86093</v>
      </c>
      <c r="AO1919" s="26">
        <f>VLOOKUP(AL1919,Pobreza!B$1:E$346,4,FALSE)</f>
        <v>0.19815299847496029</v>
      </c>
    </row>
    <row r="1920" spans="1:41" ht="108" x14ac:dyDescent="0.25">
      <c r="A1920" s="5">
        <v>2336</v>
      </c>
      <c r="B1920" s="5" t="s">
        <v>2782</v>
      </c>
      <c r="C1920" s="5" t="s">
        <v>2782</v>
      </c>
      <c r="D1920" s="1" t="s">
        <v>2783</v>
      </c>
      <c r="E1920" s="1" t="s">
        <v>93</v>
      </c>
      <c r="F1920" s="1" t="str">
        <f t="shared" si="29"/>
        <v>LA ARAUCANÍA</v>
      </c>
      <c r="G1920" s="1" t="s">
        <v>102</v>
      </c>
      <c r="H1920" s="1" t="s">
        <v>1655</v>
      </c>
      <c r="I1920" s="5" t="s">
        <v>4912</v>
      </c>
      <c r="J1920" s="5">
        <v>263</v>
      </c>
      <c r="K1920" s="5" t="s">
        <v>20</v>
      </c>
      <c r="L1920" s="5" t="s">
        <v>21</v>
      </c>
      <c r="M1920" s="5">
        <v>58571</v>
      </c>
      <c r="N1920" s="5" t="s">
        <v>3407</v>
      </c>
      <c r="O1920" s="1" t="s">
        <v>3408</v>
      </c>
      <c r="P1920" s="1" t="s">
        <v>2806</v>
      </c>
      <c r="Q1920" s="1" t="s">
        <v>2786</v>
      </c>
      <c r="R1920" s="1" t="s">
        <v>26</v>
      </c>
      <c r="S1920" s="1" t="s">
        <v>42</v>
      </c>
      <c r="T1920" s="5">
        <v>181327</v>
      </c>
      <c r="U1920" s="1" t="s">
        <v>25</v>
      </c>
      <c r="V1920" s="1" t="s">
        <v>25</v>
      </c>
      <c r="W1920" s="1" t="s">
        <v>25</v>
      </c>
      <c r="X1920" s="1" t="s">
        <v>25</v>
      </c>
      <c r="Y1920" s="1" t="s">
        <v>25</v>
      </c>
      <c r="Z1920" s="1" t="s">
        <v>25</v>
      </c>
      <c r="AA1920" s="1" t="s">
        <v>25</v>
      </c>
      <c r="AB1920" s="1" t="s">
        <v>25</v>
      </c>
      <c r="AC1920" s="1" t="s">
        <v>4392</v>
      </c>
      <c r="AD1920" s="2">
        <v>0</v>
      </c>
      <c r="AE1920" s="2">
        <v>0</v>
      </c>
      <c r="AF1920" s="2">
        <v>2578</v>
      </c>
      <c r="AG1920" s="2">
        <v>281463</v>
      </c>
      <c r="AH1920" s="2">
        <v>0</v>
      </c>
      <c r="AI1920" s="2">
        <v>0</v>
      </c>
      <c r="AJ1920" s="2">
        <v>0</v>
      </c>
      <c r="AK1920" s="2">
        <v>0</v>
      </c>
      <c r="AL1920" s="25">
        <f>VLOOKUP(H1920,Tabla3[[#All],[Comuna]:[Codigo Comuna]],2,FALSE)</f>
        <v>9111</v>
      </c>
      <c r="AM1920" s="28">
        <f>VLOOKUP(AL1920,Poblacion!E$1:G$347,3,FALSE)</f>
        <v>33988</v>
      </c>
      <c r="AN1920" s="28">
        <f>VLOOKUP(AL1920,Tabla4[[#All],[Código Comuna]:[Población 2025 estimada]],3,FALSE)</f>
        <v>34218</v>
      </c>
      <c r="AO1920" s="26">
        <f>VLOOKUP(AL1920,Pobreza!B$1:E$346,4,FALSE)</f>
        <v>0.23584695724352639</v>
      </c>
    </row>
    <row r="1921" spans="1:41" ht="108" x14ac:dyDescent="0.25">
      <c r="A1921" s="5">
        <v>2335</v>
      </c>
      <c r="B1921" s="5" t="s">
        <v>2782</v>
      </c>
      <c r="C1921" s="5" t="s">
        <v>2782</v>
      </c>
      <c r="D1921" s="1" t="s">
        <v>2783</v>
      </c>
      <c r="E1921" s="1" t="s">
        <v>93</v>
      </c>
      <c r="F1921" s="1" t="str">
        <f t="shared" si="29"/>
        <v>LA ARAUCANÍA</v>
      </c>
      <c r="G1921" s="1" t="s">
        <v>102</v>
      </c>
      <c r="H1921" s="1" t="s">
        <v>1655</v>
      </c>
      <c r="I1921" s="5" t="s">
        <v>4912</v>
      </c>
      <c r="J1921" s="5">
        <v>263</v>
      </c>
      <c r="K1921" s="5" t="s">
        <v>20</v>
      </c>
      <c r="L1921" s="5" t="s">
        <v>30</v>
      </c>
      <c r="M1921" s="5">
        <v>58571</v>
      </c>
      <c r="N1921" s="5" t="s">
        <v>3407</v>
      </c>
      <c r="O1921" s="1" t="s">
        <v>3408</v>
      </c>
      <c r="P1921" s="1" t="s">
        <v>2806</v>
      </c>
      <c r="Q1921" s="1" t="s">
        <v>2786</v>
      </c>
      <c r="R1921" s="1" t="s">
        <v>26</v>
      </c>
      <c r="S1921" s="1" t="s">
        <v>31</v>
      </c>
      <c r="T1921" s="5">
        <v>181326</v>
      </c>
      <c r="U1921" s="1" t="s">
        <v>25</v>
      </c>
      <c r="V1921" s="1" t="s">
        <v>25</v>
      </c>
      <c r="W1921" s="1" t="s">
        <v>25</v>
      </c>
      <c r="X1921" s="1" t="s">
        <v>25</v>
      </c>
      <c r="Y1921" s="1" t="s">
        <v>25</v>
      </c>
      <c r="Z1921" s="1" t="s">
        <v>25</v>
      </c>
      <c r="AA1921" s="1" t="s">
        <v>25</v>
      </c>
      <c r="AB1921" s="1" t="s">
        <v>25</v>
      </c>
      <c r="AC1921" s="1" t="s">
        <v>4392</v>
      </c>
      <c r="AD1921" s="2">
        <v>0</v>
      </c>
      <c r="AE1921" s="2">
        <v>0</v>
      </c>
      <c r="AF1921" s="2">
        <v>7732</v>
      </c>
      <c r="AG1921" s="2">
        <v>1951167</v>
      </c>
      <c r="AH1921" s="2">
        <v>0</v>
      </c>
      <c r="AI1921" s="2">
        <v>0</v>
      </c>
      <c r="AJ1921" s="2">
        <v>0</v>
      </c>
      <c r="AK1921" s="2">
        <v>0</v>
      </c>
      <c r="AL1921" s="25">
        <f>VLOOKUP(H1921,Tabla3[[#All],[Comuna]:[Codigo Comuna]],2,FALSE)</f>
        <v>9111</v>
      </c>
      <c r="AM1921" s="28">
        <f>VLOOKUP(AL1921,Poblacion!E$1:G$347,3,FALSE)</f>
        <v>33988</v>
      </c>
      <c r="AN1921" s="28">
        <f>VLOOKUP(AL1921,Tabla4[[#All],[Código Comuna]:[Población 2025 estimada]],3,FALSE)</f>
        <v>34218</v>
      </c>
      <c r="AO1921" s="26">
        <f>VLOOKUP(AL1921,Pobreza!B$1:E$346,4,FALSE)</f>
        <v>0.23584695724352639</v>
      </c>
    </row>
    <row r="1922" spans="1:41" ht="108" x14ac:dyDescent="0.25">
      <c r="A1922" s="5">
        <v>2338</v>
      </c>
      <c r="B1922" s="5" t="s">
        <v>2782</v>
      </c>
      <c r="C1922" s="5" t="s">
        <v>2782</v>
      </c>
      <c r="D1922" s="1" t="s">
        <v>2783</v>
      </c>
      <c r="E1922" s="1" t="s">
        <v>93</v>
      </c>
      <c r="F1922" s="1" t="str">
        <f t="shared" si="29"/>
        <v>LA ARAUCANÍA</v>
      </c>
      <c r="G1922" s="1" t="s">
        <v>102</v>
      </c>
      <c r="H1922" s="1" t="s">
        <v>110</v>
      </c>
      <c r="I1922" s="5" t="s">
        <v>4911</v>
      </c>
      <c r="J1922" s="5">
        <v>13</v>
      </c>
      <c r="K1922" s="5" t="s">
        <v>20</v>
      </c>
      <c r="L1922" s="5" t="s">
        <v>21</v>
      </c>
      <c r="M1922" s="5">
        <v>58015</v>
      </c>
      <c r="N1922" s="5" t="s">
        <v>3409</v>
      </c>
      <c r="O1922" s="1" t="s">
        <v>3410</v>
      </c>
      <c r="P1922" s="1" t="s">
        <v>2806</v>
      </c>
      <c r="Q1922" s="1" t="s">
        <v>2786</v>
      </c>
      <c r="R1922" s="1" t="s">
        <v>26</v>
      </c>
      <c r="S1922" s="1" t="s">
        <v>42</v>
      </c>
      <c r="T1922" s="5">
        <v>180047</v>
      </c>
      <c r="U1922" s="1" t="s">
        <v>3396</v>
      </c>
      <c r="V1922" s="1" t="s">
        <v>25</v>
      </c>
      <c r="W1922" s="1" t="s">
        <v>25</v>
      </c>
      <c r="X1922" s="1" t="s">
        <v>25</v>
      </c>
      <c r="Y1922" s="1" t="s">
        <v>86</v>
      </c>
      <c r="Z1922" s="1" t="s">
        <v>25</v>
      </c>
      <c r="AA1922" s="1" t="s">
        <v>25</v>
      </c>
      <c r="AB1922" s="1" t="s">
        <v>25</v>
      </c>
      <c r="AC1922" s="1" t="s">
        <v>4392</v>
      </c>
      <c r="AD1922" s="2">
        <v>0</v>
      </c>
      <c r="AE1922" s="2">
        <v>50436</v>
      </c>
      <c r="AF1922" s="2">
        <v>210324</v>
      </c>
      <c r="AG1922" s="2">
        <v>0</v>
      </c>
      <c r="AH1922" s="2">
        <v>0</v>
      </c>
      <c r="AI1922" s="2">
        <v>0</v>
      </c>
      <c r="AJ1922" s="2">
        <v>0</v>
      </c>
      <c r="AK1922" s="2">
        <v>0</v>
      </c>
      <c r="AL1922" s="25">
        <f>VLOOKUP(H1922,Tabla3[[#All],[Comuna]:[Codigo Comuna]],2,FALSE)</f>
        <v>9102</v>
      </c>
      <c r="AM1922" s="28">
        <f>VLOOKUP(AL1922,Poblacion!E$1:G$347,3,FALSE)</f>
        <v>24957</v>
      </c>
      <c r="AN1922" s="28">
        <f>VLOOKUP(AL1922,Tabla4[[#All],[Código Comuna]:[Población 2025 estimada]],3,FALSE)</f>
        <v>25516</v>
      </c>
      <c r="AO1922" s="26">
        <f>VLOOKUP(AL1922,Pobreza!B$1:E$346,4,FALSE)</f>
        <v>0.30405284669089921</v>
      </c>
    </row>
    <row r="1923" spans="1:41" ht="108" x14ac:dyDescent="0.25">
      <c r="A1923" s="5">
        <v>2337</v>
      </c>
      <c r="B1923" s="5" t="s">
        <v>2782</v>
      </c>
      <c r="C1923" s="5" t="s">
        <v>2782</v>
      </c>
      <c r="D1923" s="1" t="s">
        <v>2783</v>
      </c>
      <c r="E1923" s="1" t="s">
        <v>93</v>
      </c>
      <c r="F1923" s="1" t="str">
        <f t="shared" ref="F1923:F1986" si="30">UPPER(E1923)</f>
        <v>LA ARAUCANÍA</v>
      </c>
      <c r="G1923" s="1" t="s">
        <v>102</v>
      </c>
      <c r="H1923" s="1" t="s">
        <v>110</v>
      </c>
      <c r="I1923" s="5" t="s">
        <v>4911</v>
      </c>
      <c r="J1923" s="5">
        <v>13</v>
      </c>
      <c r="K1923" s="5" t="s">
        <v>20</v>
      </c>
      <c r="L1923" s="5" t="s">
        <v>30</v>
      </c>
      <c r="M1923" s="5">
        <v>58015</v>
      </c>
      <c r="N1923" s="5" t="s">
        <v>3409</v>
      </c>
      <c r="O1923" s="1" t="s">
        <v>3410</v>
      </c>
      <c r="P1923" s="1" t="s">
        <v>2806</v>
      </c>
      <c r="Q1923" s="1" t="s">
        <v>2786</v>
      </c>
      <c r="R1923" s="1" t="s">
        <v>26</v>
      </c>
      <c r="S1923" s="1" t="s">
        <v>31</v>
      </c>
      <c r="T1923" s="5">
        <v>180046</v>
      </c>
      <c r="U1923" s="1" t="s">
        <v>3396</v>
      </c>
      <c r="V1923" s="1" t="s">
        <v>25</v>
      </c>
      <c r="W1923" s="1" t="s">
        <v>25</v>
      </c>
      <c r="X1923" s="1" t="s">
        <v>25</v>
      </c>
      <c r="Y1923" s="1" t="s">
        <v>86</v>
      </c>
      <c r="Z1923" s="1" t="s">
        <v>25</v>
      </c>
      <c r="AA1923" s="1" t="s">
        <v>25</v>
      </c>
      <c r="AB1923" s="1" t="s">
        <v>25</v>
      </c>
      <c r="AC1923" s="1" t="s">
        <v>4392</v>
      </c>
      <c r="AD1923" s="2">
        <v>0</v>
      </c>
      <c r="AE1923" s="2">
        <v>209984</v>
      </c>
      <c r="AF1923" s="2">
        <v>981031</v>
      </c>
      <c r="AG1923" s="2">
        <v>0</v>
      </c>
      <c r="AH1923" s="2">
        <v>0</v>
      </c>
      <c r="AI1923" s="2">
        <v>0</v>
      </c>
      <c r="AJ1923" s="2">
        <v>0</v>
      </c>
      <c r="AK1923" s="2">
        <v>0</v>
      </c>
      <c r="AL1923" s="25">
        <f>VLOOKUP(H1923,Tabla3[[#All],[Comuna]:[Codigo Comuna]],2,FALSE)</f>
        <v>9102</v>
      </c>
      <c r="AM1923" s="28">
        <f>VLOOKUP(AL1923,Poblacion!E$1:G$347,3,FALSE)</f>
        <v>24957</v>
      </c>
      <c r="AN1923" s="28">
        <f>VLOOKUP(AL1923,Tabla4[[#All],[Código Comuna]:[Población 2025 estimada]],3,FALSE)</f>
        <v>25516</v>
      </c>
      <c r="AO1923" s="26">
        <f>VLOOKUP(AL1923,Pobreza!B$1:E$346,4,FALSE)</f>
        <v>0.30405284669089921</v>
      </c>
    </row>
    <row r="1924" spans="1:41" ht="108" x14ac:dyDescent="0.25">
      <c r="A1924" s="5">
        <v>2340</v>
      </c>
      <c r="B1924" s="5" t="s">
        <v>2782</v>
      </c>
      <c r="C1924" s="5" t="s">
        <v>2782</v>
      </c>
      <c r="D1924" s="1" t="s">
        <v>2783</v>
      </c>
      <c r="E1924" s="1" t="s">
        <v>93</v>
      </c>
      <c r="F1924" s="1" t="str">
        <f t="shared" si="30"/>
        <v>LA ARAUCANÍA</v>
      </c>
      <c r="G1924" s="1" t="s">
        <v>97</v>
      </c>
      <c r="H1924" s="1" t="s">
        <v>1679</v>
      </c>
      <c r="I1924" s="5" t="s">
        <v>4911</v>
      </c>
      <c r="J1924" s="5">
        <v>23</v>
      </c>
      <c r="K1924" s="5" t="s">
        <v>20</v>
      </c>
      <c r="L1924" s="5" t="s">
        <v>21</v>
      </c>
      <c r="M1924" s="5">
        <v>58013</v>
      </c>
      <c r="N1924" s="5" t="s">
        <v>3411</v>
      </c>
      <c r="O1924" s="1" t="s">
        <v>3412</v>
      </c>
      <c r="P1924" s="1" t="s">
        <v>2806</v>
      </c>
      <c r="Q1924" s="1" t="s">
        <v>2786</v>
      </c>
      <c r="R1924" s="1" t="s">
        <v>26</v>
      </c>
      <c r="S1924" s="1" t="s">
        <v>42</v>
      </c>
      <c r="T1924" s="5">
        <v>180041</v>
      </c>
      <c r="U1924" s="1" t="s">
        <v>3396</v>
      </c>
      <c r="V1924" s="1" t="s">
        <v>25</v>
      </c>
      <c r="W1924" s="1" t="s">
        <v>25</v>
      </c>
      <c r="X1924" s="1" t="s">
        <v>25</v>
      </c>
      <c r="Y1924" s="1" t="s">
        <v>25</v>
      </c>
      <c r="Z1924" s="1" t="s">
        <v>25</v>
      </c>
      <c r="AA1924" s="1" t="s">
        <v>25</v>
      </c>
      <c r="AB1924" s="1" t="s">
        <v>25</v>
      </c>
      <c r="AC1924" s="1" t="s">
        <v>4392</v>
      </c>
      <c r="AD1924" s="2">
        <v>0</v>
      </c>
      <c r="AE1924" s="2">
        <v>10</v>
      </c>
      <c r="AF1924" s="2">
        <v>92790</v>
      </c>
      <c r="AG1924" s="2">
        <v>0</v>
      </c>
      <c r="AH1924" s="2">
        <v>0</v>
      </c>
      <c r="AI1924" s="2">
        <v>0</v>
      </c>
      <c r="AJ1924" s="2">
        <v>0</v>
      </c>
      <c r="AK1924" s="2">
        <v>0</v>
      </c>
      <c r="AL1924" s="25">
        <f>VLOOKUP(H1924,Tabla3[[#All],[Comuna]:[Codigo Comuna]],2,FALSE)</f>
        <v>9211</v>
      </c>
      <c r="AM1924" s="28">
        <f>VLOOKUP(AL1924,Poblacion!E$1:G$347,3,FALSE)</f>
        <v>34464</v>
      </c>
      <c r="AN1924" s="28">
        <f>VLOOKUP(AL1924,Tabla4[[#All],[Código Comuna]:[Población 2025 estimada]],3,FALSE)</f>
        <v>35556</v>
      </c>
      <c r="AO1924" s="26">
        <f>VLOOKUP(AL1924,Pobreza!B$1:E$346,4,FALSE)</f>
        <v>0.19340263513093969</v>
      </c>
    </row>
    <row r="1925" spans="1:41" ht="108" x14ac:dyDescent="0.25">
      <c r="A1925" s="5">
        <v>2339</v>
      </c>
      <c r="B1925" s="5" t="s">
        <v>2782</v>
      </c>
      <c r="C1925" s="5" t="s">
        <v>2782</v>
      </c>
      <c r="D1925" s="1" t="s">
        <v>2783</v>
      </c>
      <c r="E1925" s="1" t="s">
        <v>93</v>
      </c>
      <c r="F1925" s="1" t="str">
        <f t="shared" si="30"/>
        <v>LA ARAUCANÍA</v>
      </c>
      <c r="G1925" s="1" t="s">
        <v>97</v>
      </c>
      <c r="H1925" s="1" t="s">
        <v>1679</v>
      </c>
      <c r="I1925" s="5" t="s">
        <v>4911</v>
      </c>
      <c r="J1925" s="5">
        <v>23</v>
      </c>
      <c r="K1925" s="5" t="s">
        <v>20</v>
      </c>
      <c r="L1925" s="5" t="s">
        <v>30</v>
      </c>
      <c r="M1925" s="5">
        <v>58013</v>
      </c>
      <c r="N1925" s="5" t="s">
        <v>3411</v>
      </c>
      <c r="O1925" s="1" t="s">
        <v>3412</v>
      </c>
      <c r="P1925" s="1" t="s">
        <v>2806</v>
      </c>
      <c r="Q1925" s="1" t="s">
        <v>2786</v>
      </c>
      <c r="R1925" s="1" t="s">
        <v>26</v>
      </c>
      <c r="S1925" s="1" t="s">
        <v>31</v>
      </c>
      <c r="T1925" s="5">
        <v>180040</v>
      </c>
      <c r="U1925" s="1" t="s">
        <v>3396</v>
      </c>
      <c r="V1925" s="1" t="s">
        <v>25</v>
      </c>
      <c r="W1925" s="1" t="s">
        <v>25</v>
      </c>
      <c r="X1925" s="1" t="s">
        <v>25</v>
      </c>
      <c r="Y1925" s="1" t="s">
        <v>25</v>
      </c>
      <c r="Z1925" s="1" t="s">
        <v>25</v>
      </c>
      <c r="AA1925" s="1" t="s">
        <v>25</v>
      </c>
      <c r="AB1925" s="1" t="s">
        <v>25</v>
      </c>
      <c r="AC1925" s="1" t="s">
        <v>4392</v>
      </c>
      <c r="AD1925" s="2">
        <v>0</v>
      </c>
      <c r="AE1925" s="2">
        <v>10</v>
      </c>
      <c r="AF1925" s="2">
        <v>341374</v>
      </c>
      <c r="AG1925" s="2">
        <v>0</v>
      </c>
      <c r="AH1925" s="2">
        <v>0</v>
      </c>
      <c r="AI1925" s="2">
        <v>0</v>
      </c>
      <c r="AJ1925" s="2">
        <v>0</v>
      </c>
      <c r="AK1925" s="2">
        <v>0</v>
      </c>
      <c r="AL1925" s="25">
        <f>VLOOKUP(H1925,Tabla3[[#All],[Comuna]:[Codigo Comuna]],2,FALSE)</f>
        <v>9211</v>
      </c>
      <c r="AM1925" s="28">
        <f>VLOOKUP(AL1925,Poblacion!E$1:G$347,3,FALSE)</f>
        <v>34464</v>
      </c>
      <c r="AN1925" s="28">
        <f>VLOOKUP(AL1925,Tabla4[[#All],[Código Comuna]:[Población 2025 estimada]],3,FALSE)</f>
        <v>35556</v>
      </c>
      <c r="AO1925" s="26">
        <f>VLOOKUP(AL1925,Pobreza!B$1:E$346,4,FALSE)</f>
        <v>0.19340263513093969</v>
      </c>
    </row>
    <row r="1926" spans="1:41" ht="36" x14ac:dyDescent="0.25">
      <c r="A1926" s="5">
        <v>2342</v>
      </c>
      <c r="B1926" s="5" t="s">
        <v>2782</v>
      </c>
      <c r="C1926" s="5" t="s">
        <v>2782</v>
      </c>
      <c r="D1926" s="1" t="s">
        <v>2783</v>
      </c>
      <c r="E1926" s="1" t="s">
        <v>93</v>
      </c>
      <c r="F1926" s="1" t="str">
        <f t="shared" si="30"/>
        <v>LA ARAUCANÍA</v>
      </c>
      <c r="G1926" s="1" t="s">
        <v>97</v>
      </c>
      <c r="H1926" s="1" t="s">
        <v>98</v>
      </c>
      <c r="I1926" s="5" t="s">
        <v>4911</v>
      </c>
      <c r="J1926" s="5">
        <v>27</v>
      </c>
      <c r="K1926" s="5" t="s">
        <v>20</v>
      </c>
      <c r="L1926" s="5" t="s">
        <v>21</v>
      </c>
      <c r="M1926" s="5">
        <v>55190</v>
      </c>
      <c r="N1926" s="5" t="s">
        <v>3413</v>
      </c>
      <c r="O1926" s="1" t="s">
        <v>3414</v>
      </c>
      <c r="P1926" s="1" t="s">
        <v>2806</v>
      </c>
      <c r="Q1926" s="1" t="s">
        <v>2793</v>
      </c>
      <c r="R1926" s="1" t="s">
        <v>26</v>
      </c>
      <c r="S1926" s="1" t="s">
        <v>42</v>
      </c>
      <c r="T1926" s="5">
        <v>171566</v>
      </c>
      <c r="U1926" s="1" t="s">
        <v>25</v>
      </c>
      <c r="V1926" s="1" t="s">
        <v>25</v>
      </c>
      <c r="W1926" s="1" t="s">
        <v>25</v>
      </c>
      <c r="X1926" s="1" t="s">
        <v>25</v>
      </c>
      <c r="Y1926" s="1" t="s">
        <v>86</v>
      </c>
      <c r="Z1926" s="1" t="s">
        <v>25</v>
      </c>
      <c r="AA1926" s="1" t="s">
        <v>25</v>
      </c>
      <c r="AB1926" s="1" t="s">
        <v>25</v>
      </c>
      <c r="AC1926" s="1" t="s">
        <v>4392</v>
      </c>
      <c r="AD1926" s="2">
        <v>0</v>
      </c>
      <c r="AE1926" s="2">
        <v>10</v>
      </c>
      <c r="AF1926" s="2">
        <v>142334</v>
      </c>
      <c r="AG1926" s="2">
        <v>0</v>
      </c>
      <c r="AH1926" s="2">
        <v>0</v>
      </c>
      <c r="AI1926" s="2">
        <v>0</v>
      </c>
      <c r="AJ1926" s="2">
        <v>0</v>
      </c>
      <c r="AK1926" s="2">
        <v>0</v>
      </c>
      <c r="AL1926" s="25">
        <f>VLOOKUP(H1926,Tabla3[[#All],[Comuna]:[Codigo Comuna]],2,FALSE)</f>
        <v>9206</v>
      </c>
      <c r="AM1926" s="28">
        <f>VLOOKUP(AL1926,Poblacion!E$1:G$347,3,FALSE)</f>
        <v>7348</v>
      </c>
      <c r="AN1926" s="28">
        <f>VLOOKUP(AL1926,Tabla4[[#All],[Código Comuna]:[Población 2025 estimada]],3,FALSE)</f>
        <v>7459</v>
      </c>
      <c r="AO1926" s="26">
        <f>VLOOKUP(AL1926,Pobreza!B$1:E$346,4,FALSE)</f>
        <v>0.25472711860181713</v>
      </c>
    </row>
    <row r="1927" spans="1:41" ht="36" x14ac:dyDescent="0.25">
      <c r="A1927" s="5">
        <v>2341</v>
      </c>
      <c r="B1927" s="5" t="s">
        <v>2782</v>
      </c>
      <c r="C1927" s="5" t="s">
        <v>2782</v>
      </c>
      <c r="D1927" s="1" t="s">
        <v>2783</v>
      </c>
      <c r="E1927" s="1" t="s">
        <v>93</v>
      </c>
      <c r="F1927" s="1" t="str">
        <f t="shared" si="30"/>
        <v>LA ARAUCANÍA</v>
      </c>
      <c r="G1927" s="1" t="s">
        <v>97</v>
      </c>
      <c r="H1927" s="1" t="s">
        <v>98</v>
      </c>
      <c r="I1927" s="5" t="s">
        <v>4911</v>
      </c>
      <c r="J1927" s="5">
        <v>27</v>
      </c>
      <c r="K1927" s="5" t="s">
        <v>20</v>
      </c>
      <c r="L1927" s="5" t="s">
        <v>30</v>
      </c>
      <c r="M1927" s="5">
        <v>55190</v>
      </c>
      <c r="N1927" s="5" t="s">
        <v>3413</v>
      </c>
      <c r="O1927" s="1" t="s">
        <v>3414</v>
      </c>
      <c r="P1927" s="1" t="s">
        <v>2806</v>
      </c>
      <c r="Q1927" s="1" t="s">
        <v>2793</v>
      </c>
      <c r="R1927" s="1" t="s">
        <v>26</v>
      </c>
      <c r="S1927" s="1" t="s">
        <v>31</v>
      </c>
      <c r="T1927" s="5">
        <v>171565</v>
      </c>
      <c r="U1927" s="1" t="s">
        <v>25</v>
      </c>
      <c r="V1927" s="1" t="s">
        <v>25</v>
      </c>
      <c r="W1927" s="1" t="s">
        <v>25</v>
      </c>
      <c r="X1927" s="1" t="s">
        <v>25</v>
      </c>
      <c r="Y1927" s="1" t="s">
        <v>86</v>
      </c>
      <c r="Z1927" s="1" t="s">
        <v>25</v>
      </c>
      <c r="AA1927" s="1" t="s">
        <v>25</v>
      </c>
      <c r="AB1927" s="1" t="s">
        <v>25</v>
      </c>
      <c r="AC1927" s="1" t="s">
        <v>4392</v>
      </c>
      <c r="AD1927" s="2">
        <v>0</v>
      </c>
      <c r="AE1927" s="2">
        <v>10</v>
      </c>
      <c r="AF1927" s="2">
        <v>422203</v>
      </c>
      <c r="AG1927" s="2">
        <v>0</v>
      </c>
      <c r="AH1927" s="2">
        <v>0</v>
      </c>
      <c r="AI1927" s="2">
        <v>0</v>
      </c>
      <c r="AJ1927" s="2">
        <v>0</v>
      </c>
      <c r="AK1927" s="2">
        <v>0</v>
      </c>
      <c r="AL1927" s="25">
        <f>VLOOKUP(H1927,Tabla3[[#All],[Comuna]:[Codigo Comuna]],2,FALSE)</f>
        <v>9206</v>
      </c>
      <c r="AM1927" s="28">
        <f>VLOOKUP(AL1927,Poblacion!E$1:G$347,3,FALSE)</f>
        <v>7348</v>
      </c>
      <c r="AN1927" s="28">
        <f>VLOOKUP(AL1927,Tabla4[[#All],[Código Comuna]:[Población 2025 estimada]],3,FALSE)</f>
        <v>7459</v>
      </c>
      <c r="AO1927" s="26">
        <f>VLOOKUP(AL1927,Pobreza!B$1:E$346,4,FALSE)</f>
        <v>0.25472711860181713</v>
      </c>
    </row>
    <row r="1928" spans="1:41" ht="36" x14ac:dyDescent="0.25">
      <c r="A1928" s="5">
        <v>2344</v>
      </c>
      <c r="B1928" s="5" t="s">
        <v>2782</v>
      </c>
      <c r="C1928" s="5" t="s">
        <v>2782</v>
      </c>
      <c r="D1928" s="1" t="s">
        <v>2783</v>
      </c>
      <c r="E1928" s="1" t="s">
        <v>93</v>
      </c>
      <c r="F1928" s="1" t="str">
        <f t="shared" si="30"/>
        <v>LA ARAUCANÍA</v>
      </c>
      <c r="G1928" s="1" t="s">
        <v>102</v>
      </c>
      <c r="H1928" s="1" t="s">
        <v>3417</v>
      </c>
      <c r="I1928" s="5" t="s">
        <v>4912</v>
      </c>
      <c r="J1928" s="5">
        <v>269</v>
      </c>
      <c r="K1928" s="5" t="s">
        <v>20</v>
      </c>
      <c r="L1928" s="5" t="s">
        <v>21</v>
      </c>
      <c r="M1928" s="5">
        <v>55186</v>
      </c>
      <c r="N1928" s="5" t="s">
        <v>3415</v>
      </c>
      <c r="O1928" s="1" t="s">
        <v>3416</v>
      </c>
      <c r="P1928" s="1" t="s">
        <v>2806</v>
      </c>
      <c r="Q1928" s="1" t="s">
        <v>2793</v>
      </c>
      <c r="R1928" s="1" t="s">
        <v>26</v>
      </c>
      <c r="S1928" s="1" t="s">
        <v>185</v>
      </c>
      <c r="T1928" s="5">
        <v>176283</v>
      </c>
      <c r="U1928" s="1" t="s">
        <v>25</v>
      </c>
      <c r="V1928" s="1" t="s">
        <v>25</v>
      </c>
      <c r="W1928" s="1" t="s">
        <v>25</v>
      </c>
      <c r="X1928" s="1" t="s">
        <v>25</v>
      </c>
      <c r="Y1928" s="1" t="s">
        <v>25</v>
      </c>
      <c r="Z1928" s="1" t="s">
        <v>25</v>
      </c>
      <c r="AA1928" s="1" t="s">
        <v>25</v>
      </c>
      <c r="AB1928" s="1" t="s">
        <v>25</v>
      </c>
      <c r="AC1928" s="1" t="s">
        <v>4392</v>
      </c>
      <c r="AD1928" s="2">
        <v>0</v>
      </c>
      <c r="AE1928" s="2">
        <v>0</v>
      </c>
      <c r="AF1928" s="2">
        <v>8248</v>
      </c>
      <c r="AG1928" s="2">
        <v>95513</v>
      </c>
      <c r="AH1928" s="2">
        <v>0</v>
      </c>
      <c r="AI1928" s="2">
        <v>0</v>
      </c>
      <c r="AJ1928" s="2">
        <v>0</v>
      </c>
      <c r="AK1928" s="2">
        <v>0</v>
      </c>
      <c r="AL1928" s="25">
        <f>VLOOKUP(H1928,Tabla3[[#All],[Comuna]:[Codigo Comuna]],2,FALSE)</f>
        <v>9114</v>
      </c>
      <c r="AM1928" s="28">
        <f>VLOOKUP(AL1928,Poblacion!E$1:G$347,3,FALSE)</f>
        <v>27041</v>
      </c>
      <c r="AN1928" s="28">
        <f>VLOOKUP(AL1928,Tabla4[[#All],[Código Comuna]:[Población 2025 estimada]],3,FALSE)</f>
        <v>26730</v>
      </c>
      <c r="AO1928" s="26">
        <f>VLOOKUP(AL1928,Pobreza!B$1:E$346,4,FALSE)</f>
        <v>0.17533620904682021</v>
      </c>
    </row>
    <row r="1929" spans="1:41" ht="36" x14ac:dyDescent="0.25">
      <c r="A1929" s="5">
        <v>2343</v>
      </c>
      <c r="B1929" s="5" t="s">
        <v>2782</v>
      </c>
      <c r="C1929" s="5" t="s">
        <v>2782</v>
      </c>
      <c r="D1929" s="1" t="s">
        <v>2783</v>
      </c>
      <c r="E1929" s="1" t="s">
        <v>93</v>
      </c>
      <c r="F1929" s="1" t="str">
        <f t="shared" si="30"/>
        <v>LA ARAUCANÍA</v>
      </c>
      <c r="G1929" s="1" t="s">
        <v>102</v>
      </c>
      <c r="H1929" s="1" t="s">
        <v>3417</v>
      </c>
      <c r="I1929" s="5" t="s">
        <v>4912</v>
      </c>
      <c r="J1929" s="5">
        <v>269</v>
      </c>
      <c r="K1929" s="5" t="s">
        <v>20</v>
      </c>
      <c r="L1929" s="5" t="s">
        <v>30</v>
      </c>
      <c r="M1929" s="5">
        <v>55186</v>
      </c>
      <c r="N1929" s="5" t="s">
        <v>3415</v>
      </c>
      <c r="O1929" s="1" t="s">
        <v>3416</v>
      </c>
      <c r="P1929" s="1" t="s">
        <v>2806</v>
      </c>
      <c r="Q1929" s="1" t="s">
        <v>2793</v>
      </c>
      <c r="R1929" s="1" t="s">
        <v>26</v>
      </c>
      <c r="S1929" s="1" t="s">
        <v>135</v>
      </c>
      <c r="T1929" s="5">
        <v>176282</v>
      </c>
      <c r="U1929" s="1" t="s">
        <v>25</v>
      </c>
      <c r="V1929" s="1" t="s">
        <v>25</v>
      </c>
      <c r="W1929" s="1" t="s">
        <v>25</v>
      </c>
      <c r="X1929" s="1" t="s">
        <v>25</v>
      </c>
      <c r="Y1929" s="1" t="s">
        <v>25</v>
      </c>
      <c r="Z1929" s="1" t="s">
        <v>25</v>
      </c>
      <c r="AA1929" s="1" t="s">
        <v>25</v>
      </c>
      <c r="AB1929" s="1" t="s">
        <v>25</v>
      </c>
      <c r="AC1929" s="1" t="s">
        <v>4392</v>
      </c>
      <c r="AD1929" s="2">
        <v>0</v>
      </c>
      <c r="AE1929" s="2">
        <v>0</v>
      </c>
      <c r="AF1929" s="2">
        <v>12372</v>
      </c>
      <c r="AG1929" s="2">
        <v>703222</v>
      </c>
      <c r="AH1929" s="2">
        <v>0</v>
      </c>
      <c r="AI1929" s="2">
        <v>0</v>
      </c>
      <c r="AJ1929" s="2">
        <v>0</v>
      </c>
      <c r="AK1929" s="2">
        <v>0</v>
      </c>
      <c r="AL1929" s="25">
        <f>VLOOKUP(H1929,Tabla3[[#All],[Comuna]:[Codigo Comuna]],2,FALSE)</f>
        <v>9114</v>
      </c>
      <c r="AM1929" s="28">
        <f>VLOOKUP(AL1929,Poblacion!E$1:G$347,3,FALSE)</f>
        <v>27041</v>
      </c>
      <c r="AN1929" s="28">
        <f>VLOOKUP(AL1929,Tabla4[[#All],[Código Comuna]:[Población 2025 estimada]],3,FALSE)</f>
        <v>26730</v>
      </c>
      <c r="AO1929" s="26">
        <f>VLOOKUP(AL1929,Pobreza!B$1:E$346,4,FALSE)</f>
        <v>0.17533620904682021</v>
      </c>
    </row>
    <row r="1930" spans="1:41" ht="36" x14ac:dyDescent="0.25">
      <c r="A1930" s="5">
        <v>2345</v>
      </c>
      <c r="B1930" s="5" t="s">
        <v>2782</v>
      </c>
      <c r="C1930" s="5" t="s">
        <v>2782</v>
      </c>
      <c r="D1930" s="1" t="s">
        <v>2783</v>
      </c>
      <c r="E1930" s="1" t="s">
        <v>93</v>
      </c>
      <c r="F1930" s="1" t="str">
        <f t="shared" si="30"/>
        <v>LA ARAUCANÍA</v>
      </c>
      <c r="G1930" s="1" t="s">
        <v>102</v>
      </c>
      <c r="H1930" s="1" t="s">
        <v>1676</v>
      </c>
      <c r="I1930" s="5" t="s">
        <v>4912</v>
      </c>
      <c r="J1930" s="5">
        <v>267</v>
      </c>
      <c r="K1930" s="5" t="s">
        <v>20</v>
      </c>
      <c r="L1930" s="5" t="s">
        <v>21</v>
      </c>
      <c r="M1930" s="5">
        <v>58569</v>
      </c>
      <c r="N1930" s="5" t="s">
        <v>3418</v>
      </c>
      <c r="O1930" s="1" t="s">
        <v>3419</v>
      </c>
      <c r="P1930" s="1" t="s">
        <v>2806</v>
      </c>
      <c r="Q1930" s="1" t="s">
        <v>2793</v>
      </c>
      <c r="R1930" s="1" t="s">
        <v>26</v>
      </c>
      <c r="S1930" s="1" t="s">
        <v>42</v>
      </c>
      <c r="T1930" s="5">
        <v>181319</v>
      </c>
      <c r="U1930" s="1" t="s">
        <v>25</v>
      </c>
      <c r="V1930" s="1" t="s">
        <v>25</v>
      </c>
      <c r="W1930" s="1" t="s">
        <v>25</v>
      </c>
      <c r="X1930" s="1" t="s">
        <v>25</v>
      </c>
      <c r="Y1930" s="1" t="s">
        <v>25</v>
      </c>
      <c r="Z1930" s="1" t="s">
        <v>25</v>
      </c>
      <c r="AA1930" s="1" t="s">
        <v>25</v>
      </c>
      <c r="AB1930" s="1" t="s">
        <v>25</v>
      </c>
      <c r="AC1930" s="1" t="s">
        <v>4392</v>
      </c>
      <c r="AD1930" s="2">
        <v>0</v>
      </c>
      <c r="AE1930" s="2">
        <v>0</v>
      </c>
      <c r="AF1930" s="2">
        <v>206</v>
      </c>
      <c r="AG1930" s="2">
        <v>224036</v>
      </c>
      <c r="AH1930" s="2">
        <v>0</v>
      </c>
      <c r="AI1930" s="2">
        <v>0</v>
      </c>
      <c r="AJ1930" s="2">
        <v>0</v>
      </c>
      <c r="AK1930" s="2">
        <v>0</v>
      </c>
      <c r="AL1930" s="25">
        <f>VLOOKUP(H1930,Tabla3[[#All],[Comuna]:[Codigo Comuna]],2,FALSE)</f>
        <v>9105</v>
      </c>
      <c r="AM1930" s="28">
        <f>VLOOKUP(AL1930,Poblacion!E$1:G$347,3,FALSE)</f>
        <v>26164</v>
      </c>
      <c r="AN1930" s="28">
        <f>VLOOKUP(AL1930,Tabla4[[#All],[Código Comuna]:[Población 2025 estimada]],3,FALSE)</f>
        <v>25485</v>
      </c>
      <c r="AO1930" s="26">
        <f>VLOOKUP(AL1930,Pobreza!B$1:E$346,4,FALSE)</f>
        <v>0.25043138029289108</v>
      </c>
    </row>
    <row r="1931" spans="1:41" ht="36" x14ac:dyDescent="0.25">
      <c r="A1931" s="5">
        <v>2346</v>
      </c>
      <c r="B1931" s="5" t="s">
        <v>2782</v>
      </c>
      <c r="C1931" s="5" t="s">
        <v>2782</v>
      </c>
      <c r="D1931" s="1" t="s">
        <v>2783</v>
      </c>
      <c r="E1931" s="1" t="s">
        <v>93</v>
      </c>
      <c r="F1931" s="1" t="str">
        <f t="shared" si="30"/>
        <v>LA ARAUCANÍA</v>
      </c>
      <c r="G1931" s="1" t="s">
        <v>102</v>
      </c>
      <c r="H1931" s="1" t="s">
        <v>1676</v>
      </c>
      <c r="I1931" s="5" t="s">
        <v>4912</v>
      </c>
      <c r="J1931" s="5">
        <v>267</v>
      </c>
      <c r="K1931" s="5" t="s">
        <v>20</v>
      </c>
      <c r="L1931" s="5" t="s">
        <v>30</v>
      </c>
      <c r="M1931" s="5">
        <v>58569</v>
      </c>
      <c r="N1931" s="5" t="s">
        <v>3418</v>
      </c>
      <c r="O1931" s="1" t="s">
        <v>3419</v>
      </c>
      <c r="P1931" s="1" t="s">
        <v>2806</v>
      </c>
      <c r="Q1931" s="1" t="s">
        <v>2793</v>
      </c>
      <c r="R1931" s="1" t="s">
        <v>26</v>
      </c>
      <c r="S1931" s="1" t="s">
        <v>31</v>
      </c>
      <c r="T1931" s="5">
        <v>181318</v>
      </c>
      <c r="U1931" s="1" t="s">
        <v>25</v>
      </c>
      <c r="V1931" s="1" t="s">
        <v>25</v>
      </c>
      <c r="W1931" s="1" t="s">
        <v>25</v>
      </c>
      <c r="X1931" s="1" t="s">
        <v>25</v>
      </c>
      <c r="Y1931" s="1" t="s">
        <v>25</v>
      </c>
      <c r="Z1931" s="1" t="s">
        <v>25</v>
      </c>
      <c r="AA1931" s="1" t="s">
        <v>25</v>
      </c>
      <c r="AB1931" s="1" t="s">
        <v>25</v>
      </c>
      <c r="AC1931" s="1" t="s">
        <v>4392</v>
      </c>
      <c r="AD1931" s="2">
        <v>0</v>
      </c>
      <c r="AE1931" s="2">
        <v>0</v>
      </c>
      <c r="AF1931" s="2">
        <v>825</v>
      </c>
      <c r="AG1931" s="2">
        <v>1545675</v>
      </c>
      <c r="AH1931" s="2">
        <v>0</v>
      </c>
      <c r="AI1931" s="2">
        <v>0</v>
      </c>
      <c r="AJ1931" s="2">
        <v>0</v>
      </c>
      <c r="AK1931" s="2">
        <v>0</v>
      </c>
      <c r="AL1931" s="25">
        <f>VLOOKUP(H1931,Tabla3[[#All],[Comuna]:[Codigo Comuna]],2,FALSE)</f>
        <v>9105</v>
      </c>
      <c r="AM1931" s="28">
        <f>VLOOKUP(AL1931,Poblacion!E$1:G$347,3,FALSE)</f>
        <v>26164</v>
      </c>
      <c r="AN1931" s="28">
        <f>VLOOKUP(AL1931,Tabla4[[#All],[Código Comuna]:[Población 2025 estimada]],3,FALSE)</f>
        <v>25485</v>
      </c>
      <c r="AO1931" s="26">
        <f>VLOOKUP(AL1931,Pobreza!B$1:E$346,4,FALSE)</f>
        <v>0.25043138029289108</v>
      </c>
    </row>
    <row r="1932" spans="1:41" ht="36" x14ac:dyDescent="0.25">
      <c r="A1932" s="5">
        <v>2347</v>
      </c>
      <c r="B1932" s="5" t="s">
        <v>2782</v>
      </c>
      <c r="C1932" s="5" t="s">
        <v>2782</v>
      </c>
      <c r="D1932" s="1" t="s">
        <v>2783</v>
      </c>
      <c r="E1932" s="1" t="s">
        <v>93</v>
      </c>
      <c r="F1932" s="1" t="str">
        <f t="shared" si="30"/>
        <v>LA ARAUCANÍA</v>
      </c>
      <c r="G1932" s="1" t="s">
        <v>97</v>
      </c>
      <c r="H1932" s="1" t="s">
        <v>1688</v>
      </c>
      <c r="I1932" s="5" t="s">
        <v>4911</v>
      </c>
      <c r="J1932" s="5">
        <v>26</v>
      </c>
      <c r="K1932" s="5" t="s">
        <v>20</v>
      </c>
      <c r="L1932" s="5" t="s">
        <v>21</v>
      </c>
      <c r="M1932" s="5">
        <v>53128</v>
      </c>
      <c r="N1932" s="5" t="s">
        <v>3420</v>
      </c>
      <c r="O1932" s="1" t="s">
        <v>3421</v>
      </c>
      <c r="P1932" s="1" t="s">
        <v>2806</v>
      </c>
      <c r="Q1932" s="1" t="s">
        <v>2793</v>
      </c>
      <c r="R1932" s="1" t="s">
        <v>26</v>
      </c>
      <c r="S1932" s="1" t="s">
        <v>42</v>
      </c>
      <c r="T1932" s="5">
        <v>165700</v>
      </c>
      <c r="U1932" s="1" t="s">
        <v>2789</v>
      </c>
      <c r="V1932" s="1" t="s">
        <v>25</v>
      </c>
      <c r="W1932" s="1" t="s">
        <v>25</v>
      </c>
      <c r="X1932" s="1" t="s">
        <v>25</v>
      </c>
      <c r="Y1932" s="1" t="s">
        <v>86</v>
      </c>
      <c r="Z1932" s="1" t="s">
        <v>25</v>
      </c>
      <c r="AA1932" s="1" t="s">
        <v>25</v>
      </c>
      <c r="AB1932" s="1" t="s">
        <v>25</v>
      </c>
      <c r="AC1932" s="1" t="s">
        <v>4392</v>
      </c>
      <c r="AD1932" s="2">
        <v>38290</v>
      </c>
      <c r="AE1932" s="2">
        <v>164000</v>
      </c>
      <c r="AF1932" s="2">
        <v>133957</v>
      </c>
      <c r="AG1932" s="2">
        <v>0</v>
      </c>
      <c r="AH1932" s="2">
        <v>0</v>
      </c>
      <c r="AI1932" s="2">
        <v>0</v>
      </c>
      <c r="AJ1932" s="2">
        <v>0</v>
      </c>
      <c r="AK1932" s="2">
        <v>0</v>
      </c>
      <c r="AL1932" s="25">
        <f>VLOOKUP(H1932,Tabla3[[#All],[Comuna]:[Codigo Comuna]],2,FALSE)</f>
        <v>9205</v>
      </c>
      <c r="AM1932" s="28">
        <f>VLOOKUP(AL1932,Poblacion!E$1:G$347,3,FALSE)</f>
        <v>10247</v>
      </c>
      <c r="AN1932" s="28">
        <f>VLOOKUP(AL1932,Tabla4[[#All],[Código Comuna]:[Población 2025 estimada]],3,FALSE)</f>
        <v>11119</v>
      </c>
      <c r="AO1932" s="26">
        <f>VLOOKUP(AL1932,Pobreza!B$1:E$346,4,FALSE)</f>
        <v>0.31962507330893658</v>
      </c>
    </row>
    <row r="1933" spans="1:41" ht="36" x14ac:dyDescent="0.25">
      <c r="A1933" s="5">
        <v>2348</v>
      </c>
      <c r="B1933" s="5" t="s">
        <v>2782</v>
      </c>
      <c r="C1933" s="5" t="s">
        <v>2782</v>
      </c>
      <c r="D1933" s="1" t="s">
        <v>2783</v>
      </c>
      <c r="E1933" s="1" t="s">
        <v>93</v>
      </c>
      <c r="F1933" s="1" t="str">
        <f t="shared" si="30"/>
        <v>LA ARAUCANÍA</v>
      </c>
      <c r="G1933" s="1" t="s">
        <v>97</v>
      </c>
      <c r="H1933" s="1" t="s">
        <v>1688</v>
      </c>
      <c r="I1933" s="5" t="s">
        <v>4911</v>
      </c>
      <c r="J1933" s="5">
        <v>26</v>
      </c>
      <c r="K1933" s="5" t="s">
        <v>20</v>
      </c>
      <c r="L1933" s="5" t="s">
        <v>30</v>
      </c>
      <c r="M1933" s="5">
        <v>53128</v>
      </c>
      <c r="N1933" s="5" t="s">
        <v>3420</v>
      </c>
      <c r="O1933" s="1" t="s">
        <v>3421</v>
      </c>
      <c r="P1933" s="1" t="s">
        <v>2806</v>
      </c>
      <c r="Q1933" s="1" t="s">
        <v>2793</v>
      </c>
      <c r="R1933" s="1" t="s">
        <v>26</v>
      </c>
      <c r="S1933" s="1" t="s">
        <v>31</v>
      </c>
      <c r="T1933" s="5">
        <v>165702</v>
      </c>
      <c r="U1933" s="1" t="s">
        <v>2789</v>
      </c>
      <c r="V1933" s="1" t="s">
        <v>25</v>
      </c>
      <c r="W1933" s="1" t="s">
        <v>25</v>
      </c>
      <c r="X1933" s="1" t="s">
        <v>25</v>
      </c>
      <c r="Y1933" s="1" t="s">
        <v>86</v>
      </c>
      <c r="Z1933" s="1" t="s">
        <v>25</v>
      </c>
      <c r="AA1933" s="1" t="s">
        <v>25</v>
      </c>
      <c r="AB1933" s="1" t="s">
        <v>25</v>
      </c>
      <c r="AC1933" s="1" t="s">
        <v>4392</v>
      </c>
      <c r="AD1933" s="2">
        <v>368309</v>
      </c>
      <c r="AE1933" s="2">
        <v>1093584.125</v>
      </c>
      <c r="AF1933" s="2">
        <v>473390</v>
      </c>
      <c r="AG1933" s="2">
        <v>0</v>
      </c>
      <c r="AH1933" s="2">
        <v>0</v>
      </c>
      <c r="AI1933" s="2">
        <v>0</v>
      </c>
      <c r="AJ1933" s="2">
        <v>0</v>
      </c>
      <c r="AK1933" s="2">
        <v>0</v>
      </c>
      <c r="AL1933" s="25">
        <f>VLOOKUP(H1933,Tabla3[[#All],[Comuna]:[Codigo Comuna]],2,FALSE)</f>
        <v>9205</v>
      </c>
      <c r="AM1933" s="28">
        <f>VLOOKUP(AL1933,Poblacion!E$1:G$347,3,FALSE)</f>
        <v>10247</v>
      </c>
      <c r="AN1933" s="28">
        <f>VLOOKUP(AL1933,Tabla4[[#All],[Código Comuna]:[Población 2025 estimada]],3,FALSE)</f>
        <v>11119</v>
      </c>
      <c r="AO1933" s="26">
        <f>VLOOKUP(AL1933,Pobreza!B$1:E$346,4,FALSE)</f>
        <v>0.31962507330893658</v>
      </c>
    </row>
    <row r="1934" spans="1:41" ht="36" x14ac:dyDescent="0.25">
      <c r="A1934" s="5">
        <v>2350</v>
      </c>
      <c r="B1934" s="5" t="s">
        <v>2782</v>
      </c>
      <c r="C1934" s="5" t="s">
        <v>2782</v>
      </c>
      <c r="D1934" s="1" t="s">
        <v>2783</v>
      </c>
      <c r="E1934" s="1" t="s">
        <v>93</v>
      </c>
      <c r="F1934" s="1" t="str">
        <f t="shared" si="30"/>
        <v>LA ARAUCANÍA</v>
      </c>
      <c r="G1934" s="1" t="s">
        <v>102</v>
      </c>
      <c r="H1934" s="1" t="s">
        <v>3424</v>
      </c>
      <c r="I1934" s="5" t="s">
        <v>4912</v>
      </c>
      <c r="J1934" s="5">
        <v>271</v>
      </c>
      <c r="K1934" s="5" t="s">
        <v>20</v>
      </c>
      <c r="L1934" s="5" t="s">
        <v>21</v>
      </c>
      <c r="M1934" s="5">
        <v>56385</v>
      </c>
      <c r="N1934" s="5" t="s">
        <v>3422</v>
      </c>
      <c r="O1934" s="1" t="s">
        <v>3423</v>
      </c>
      <c r="P1934" s="1" t="s">
        <v>2806</v>
      </c>
      <c r="Q1934" s="1" t="s">
        <v>2793</v>
      </c>
      <c r="R1934" s="1" t="s">
        <v>26</v>
      </c>
      <c r="S1934" s="1" t="s">
        <v>42</v>
      </c>
      <c r="T1934" s="5">
        <v>176349</v>
      </c>
      <c r="U1934" s="1" t="s">
        <v>3396</v>
      </c>
      <c r="V1934" s="1" t="s">
        <v>25</v>
      </c>
      <c r="W1934" s="1" t="s">
        <v>25</v>
      </c>
      <c r="X1934" s="1" t="s">
        <v>25</v>
      </c>
      <c r="Y1934" s="1" t="s">
        <v>25</v>
      </c>
      <c r="Z1934" s="1" t="s">
        <v>25</v>
      </c>
      <c r="AA1934" s="1" t="s">
        <v>25</v>
      </c>
      <c r="AB1934" s="1" t="s">
        <v>25</v>
      </c>
      <c r="AC1934" s="1" t="s">
        <v>4392</v>
      </c>
      <c r="AD1934" s="2">
        <v>0</v>
      </c>
      <c r="AE1934" s="2">
        <v>0</v>
      </c>
      <c r="AF1934" s="2">
        <v>8248</v>
      </c>
      <c r="AG1934" s="2">
        <v>103126</v>
      </c>
      <c r="AH1934" s="2">
        <v>0</v>
      </c>
      <c r="AI1934" s="2">
        <v>0</v>
      </c>
      <c r="AJ1934" s="2">
        <v>0</v>
      </c>
      <c r="AK1934" s="2">
        <v>0</v>
      </c>
      <c r="AL1934" s="25">
        <f>VLOOKUP(H1934,Tabla3[[#All],[Comuna]:[Codigo Comuna]],2,FALSE)</f>
        <v>9121</v>
      </c>
      <c r="AM1934" s="28">
        <f>VLOOKUP(AL1934,Poblacion!E$1:G$347,3,FALSE)</f>
        <v>13167</v>
      </c>
      <c r="AN1934" s="28">
        <f>VLOOKUP(AL1934,Tabla4[[#All],[Código Comuna]:[Población 2025 estimada]],3,FALSE)</f>
        <v>12707</v>
      </c>
      <c r="AO1934" s="26">
        <f>VLOOKUP(AL1934,Pobreza!B$1:E$346,4,FALSE)</f>
        <v>0.36511081773173443</v>
      </c>
    </row>
    <row r="1935" spans="1:41" ht="36" x14ac:dyDescent="0.25">
      <c r="A1935" s="5">
        <v>2349</v>
      </c>
      <c r="B1935" s="5" t="s">
        <v>2782</v>
      </c>
      <c r="C1935" s="5" t="s">
        <v>2782</v>
      </c>
      <c r="D1935" s="1" t="s">
        <v>2783</v>
      </c>
      <c r="E1935" s="1" t="s">
        <v>93</v>
      </c>
      <c r="F1935" s="1" t="str">
        <f t="shared" si="30"/>
        <v>LA ARAUCANÍA</v>
      </c>
      <c r="G1935" s="1" t="s">
        <v>102</v>
      </c>
      <c r="H1935" s="1" t="s">
        <v>3424</v>
      </c>
      <c r="I1935" s="5" t="s">
        <v>4912</v>
      </c>
      <c r="J1935" s="5">
        <v>271</v>
      </c>
      <c r="K1935" s="5" t="s">
        <v>20</v>
      </c>
      <c r="L1935" s="5" t="s">
        <v>30</v>
      </c>
      <c r="M1935" s="5">
        <v>56385</v>
      </c>
      <c r="N1935" s="5" t="s">
        <v>3422</v>
      </c>
      <c r="O1935" s="1" t="s">
        <v>3423</v>
      </c>
      <c r="P1935" s="1" t="s">
        <v>2806</v>
      </c>
      <c r="Q1935" s="1" t="s">
        <v>2793</v>
      </c>
      <c r="R1935" s="1" t="s">
        <v>26</v>
      </c>
      <c r="S1935" s="1" t="s">
        <v>31</v>
      </c>
      <c r="T1935" s="5">
        <v>176348</v>
      </c>
      <c r="U1935" s="1" t="s">
        <v>3396</v>
      </c>
      <c r="V1935" s="1" t="s">
        <v>25</v>
      </c>
      <c r="W1935" s="1" t="s">
        <v>25</v>
      </c>
      <c r="X1935" s="1" t="s">
        <v>25</v>
      </c>
      <c r="Y1935" s="1" t="s">
        <v>25</v>
      </c>
      <c r="Z1935" s="1" t="s">
        <v>25</v>
      </c>
      <c r="AA1935" s="1" t="s">
        <v>25</v>
      </c>
      <c r="AB1935" s="1" t="s">
        <v>25</v>
      </c>
      <c r="AC1935" s="1" t="s">
        <v>4392</v>
      </c>
      <c r="AD1935" s="2">
        <v>0</v>
      </c>
      <c r="AE1935" s="2">
        <v>0</v>
      </c>
      <c r="AF1935" s="2">
        <v>12372</v>
      </c>
      <c r="AG1935" s="2">
        <v>755723</v>
      </c>
      <c r="AH1935" s="2">
        <v>0</v>
      </c>
      <c r="AI1935" s="2">
        <v>0</v>
      </c>
      <c r="AJ1935" s="2">
        <v>0</v>
      </c>
      <c r="AK1935" s="2">
        <v>0</v>
      </c>
      <c r="AL1935" s="25">
        <f>VLOOKUP(H1935,Tabla3[[#All],[Comuna]:[Codigo Comuna]],2,FALSE)</f>
        <v>9121</v>
      </c>
      <c r="AM1935" s="28">
        <f>VLOOKUP(AL1935,Poblacion!E$1:G$347,3,FALSE)</f>
        <v>13167</v>
      </c>
      <c r="AN1935" s="28">
        <f>VLOOKUP(AL1935,Tabla4[[#All],[Código Comuna]:[Población 2025 estimada]],3,FALSE)</f>
        <v>12707</v>
      </c>
      <c r="AO1935" s="26">
        <f>VLOOKUP(AL1935,Pobreza!B$1:E$346,4,FALSE)</f>
        <v>0.36511081773173443</v>
      </c>
    </row>
    <row r="1936" spans="1:41" ht="36" x14ac:dyDescent="0.25">
      <c r="A1936" s="5">
        <v>2351</v>
      </c>
      <c r="B1936" s="5" t="s">
        <v>2782</v>
      </c>
      <c r="C1936" s="5" t="s">
        <v>2782</v>
      </c>
      <c r="D1936" s="1" t="s">
        <v>2783</v>
      </c>
      <c r="E1936" s="1" t="s">
        <v>93</v>
      </c>
      <c r="F1936" s="1" t="str">
        <f t="shared" si="30"/>
        <v>LA ARAUCANÍA</v>
      </c>
      <c r="G1936" s="1" t="s">
        <v>102</v>
      </c>
      <c r="H1936" s="1" t="s">
        <v>110</v>
      </c>
      <c r="I1936" s="5" t="s">
        <v>4911</v>
      </c>
      <c r="J1936" s="5">
        <v>37</v>
      </c>
      <c r="K1936" s="5" t="s">
        <v>20</v>
      </c>
      <c r="L1936" s="5" t="s">
        <v>21</v>
      </c>
      <c r="M1936" s="5">
        <v>55187</v>
      </c>
      <c r="N1936" s="5" t="s">
        <v>3425</v>
      </c>
      <c r="O1936" s="1" t="s">
        <v>3426</v>
      </c>
      <c r="P1936" s="1" t="s">
        <v>2806</v>
      </c>
      <c r="Q1936" s="1" t="s">
        <v>2793</v>
      </c>
      <c r="R1936" s="1" t="s">
        <v>26</v>
      </c>
      <c r="S1936" s="1" t="s">
        <v>42</v>
      </c>
      <c r="T1936" s="5">
        <v>171552</v>
      </c>
      <c r="U1936" s="1" t="s">
        <v>25</v>
      </c>
      <c r="V1936" s="1" t="s">
        <v>25</v>
      </c>
      <c r="W1936" s="1" t="s">
        <v>25</v>
      </c>
      <c r="X1936" s="1" t="s">
        <v>25</v>
      </c>
      <c r="Y1936" s="1" t="s">
        <v>86</v>
      </c>
      <c r="Z1936" s="1" t="s">
        <v>25</v>
      </c>
      <c r="AA1936" s="1" t="s">
        <v>25</v>
      </c>
      <c r="AB1936" s="1" t="s">
        <v>25</v>
      </c>
      <c r="AC1936" s="1" t="s">
        <v>4392</v>
      </c>
      <c r="AD1936" s="2">
        <v>0</v>
      </c>
      <c r="AE1936" s="2">
        <v>17500</v>
      </c>
      <c r="AF1936" s="2">
        <v>115988</v>
      </c>
      <c r="AG1936" s="2">
        <v>0</v>
      </c>
      <c r="AH1936" s="2">
        <v>0</v>
      </c>
      <c r="AI1936" s="2">
        <v>0</v>
      </c>
      <c r="AJ1936" s="2">
        <v>0</v>
      </c>
      <c r="AK1936" s="2">
        <v>0</v>
      </c>
      <c r="AL1936" s="25">
        <f>VLOOKUP(H1936,Tabla3[[#All],[Comuna]:[Codigo Comuna]],2,FALSE)</f>
        <v>9102</v>
      </c>
      <c r="AM1936" s="28">
        <f>VLOOKUP(AL1936,Poblacion!E$1:G$347,3,FALSE)</f>
        <v>24957</v>
      </c>
      <c r="AN1936" s="28">
        <f>VLOOKUP(AL1936,Tabla4[[#All],[Código Comuna]:[Población 2025 estimada]],3,FALSE)</f>
        <v>25516</v>
      </c>
      <c r="AO1936" s="26">
        <f>VLOOKUP(AL1936,Pobreza!B$1:E$346,4,FALSE)</f>
        <v>0.30405284669089921</v>
      </c>
    </row>
    <row r="1937" spans="1:41" ht="108" x14ac:dyDescent="0.25">
      <c r="A1937" s="5">
        <v>2352</v>
      </c>
      <c r="B1937" s="5" t="s">
        <v>2782</v>
      </c>
      <c r="C1937" s="5" t="s">
        <v>2782</v>
      </c>
      <c r="D1937" s="1" t="s">
        <v>2783</v>
      </c>
      <c r="E1937" s="1" t="s">
        <v>93</v>
      </c>
      <c r="F1937" s="1" t="str">
        <f t="shared" si="30"/>
        <v>LA ARAUCANÍA</v>
      </c>
      <c r="G1937" s="1" t="s">
        <v>102</v>
      </c>
      <c r="H1937" s="1" t="s">
        <v>110</v>
      </c>
      <c r="I1937" s="5" t="s">
        <v>4911</v>
      </c>
      <c r="J1937" s="5">
        <v>37</v>
      </c>
      <c r="K1937" s="5" t="s">
        <v>20</v>
      </c>
      <c r="L1937" s="5" t="s">
        <v>30</v>
      </c>
      <c r="M1937" s="5">
        <v>55187</v>
      </c>
      <c r="N1937" s="5" t="s">
        <v>3425</v>
      </c>
      <c r="O1937" s="1" t="s">
        <v>3426</v>
      </c>
      <c r="P1937" s="1" t="s">
        <v>2806</v>
      </c>
      <c r="Q1937" s="1" t="s">
        <v>2786</v>
      </c>
      <c r="R1937" s="1" t="s">
        <v>26</v>
      </c>
      <c r="S1937" s="1" t="s">
        <v>31</v>
      </c>
      <c r="T1937" s="5">
        <v>171550</v>
      </c>
      <c r="U1937" s="1" t="s">
        <v>25</v>
      </c>
      <c r="V1937" s="1" t="s">
        <v>25</v>
      </c>
      <c r="W1937" s="1" t="s">
        <v>25</v>
      </c>
      <c r="X1937" s="1" t="s">
        <v>25</v>
      </c>
      <c r="Y1937" s="1" t="s">
        <v>86</v>
      </c>
      <c r="Z1937" s="1" t="s">
        <v>25</v>
      </c>
      <c r="AA1937" s="1" t="s">
        <v>25</v>
      </c>
      <c r="AB1937" s="1" t="s">
        <v>25</v>
      </c>
      <c r="AC1937" s="1" t="s">
        <v>4392</v>
      </c>
      <c r="AD1937" s="2">
        <v>0</v>
      </c>
      <c r="AE1937" s="2">
        <v>57010</v>
      </c>
      <c r="AF1937" s="2">
        <v>448927</v>
      </c>
      <c r="AG1937" s="2">
        <v>0</v>
      </c>
      <c r="AH1937" s="2">
        <v>0</v>
      </c>
      <c r="AI1937" s="2">
        <v>0</v>
      </c>
      <c r="AJ1937" s="2">
        <v>0</v>
      </c>
      <c r="AK1937" s="2">
        <v>0</v>
      </c>
      <c r="AL1937" s="25">
        <f>VLOOKUP(H1937,Tabla3[[#All],[Comuna]:[Codigo Comuna]],2,FALSE)</f>
        <v>9102</v>
      </c>
      <c r="AM1937" s="28">
        <f>VLOOKUP(AL1937,Poblacion!E$1:G$347,3,FALSE)</f>
        <v>24957</v>
      </c>
      <c r="AN1937" s="28">
        <f>VLOOKUP(AL1937,Tabla4[[#All],[Código Comuna]:[Población 2025 estimada]],3,FALSE)</f>
        <v>25516</v>
      </c>
      <c r="AO1937" s="26">
        <f>VLOOKUP(AL1937,Pobreza!B$1:E$346,4,FALSE)</f>
        <v>0.30405284669089921</v>
      </c>
    </row>
    <row r="1938" spans="1:41" ht="48" x14ac:dyDescent="0.25">
      <c r="A1938" s="5">
        <v>2354</v>
      </c>
      <c r="B1938" s="5" t="s">
        <v>2782</v>
      </c>
      <c r="C1938" s="5" t="s">
        <v>2782</v>
      </c>
      <c r="D1938" s="1" t="s">
        <v>2783</v>
      </c>
      <c r="E1938" s="1" t="s">
        <v>93</v>
      </c>
      <c r="F1938" s="1" t="str">
        <f t="shared" si="30"/>
        <v>LA ARAUCANÍA</v>
      </c>
      <c r="G1938" s="1" t="s">
        <v>102</v>
      </c>
      <c r="H1938" s="1" t="s">
        <v>1658</v>
      </c>
      <c r="I1938" s="5" t="s">
        <v>4911</v>
      </c>
      <c r="J1938" s="5">
        <v>33</v>
      </c>
      <c r="K1938" s="5" t="s">
        <v>20</v>
      </c>
      <c r="L1938" s="5" t="s">
        <v>21</v>
      </c>
      <c r="M1938" s="5">
        <v>55188</v>
      </c>
      <c r="N1938" s="5" t="s">
        <v>3427</v>
      </c>
      <c r="O1938" s="1" t="s">
        <v>3428</v>
      </c>
      <c r="P1938" s="1" t="s">
        <v>2806</v>
      </c>
      <c r="Q1938" s="1" t="s">
        <v>2793</v>
      </c>
      <c r="R1938" s="1" t="s">
        <v>26</v>
      </c>
      <c r="S1938" s="1" t="s">
        <v>42</v>
      </c>
      <c r="T1938" s="5">
        <v>171559</v>
      </c>
      <c r="U1938" s="1" t="s">
        <v>3404</v>
      </c>
      <c r="V1938" s="1" t="s">
        <v>25</v>
      </c>
      <c r="W1938" s="1" t="s">
        <v>25</v>
      </c>
      <c r="X1938" s="1" t="s">
        <v>25</v>
      </c>
      <c r="Y1938" s="1" t="s">
        <v>86</v>
      </c>
      <c r="Z1938" s="1" t="s">
        <v>25</v>
      </c>
      <c r="AA1938" s="1" t="s">
        <v>86</v>
      </c>
      <c r="AB1938" s="1" t="s">
        <v>25</v>
      </c>
      <c r="AC1938" s="1" t="s">
        <v>4392</v>
      </c>
      <c r="AD1938" s="2">
        <v>47301.841999999997</v>
      </c>
      <c r="AE1938" s="2">
        <v>233268</v>
      </c>
      <c r="AF1938" s="2">
        <v>53736</v>
      </c>
      <c r="AG1938" s="2">
        <v>0</v>
      </c>
      <c r="AH1938" s="2">
        <v>0</v>
      </c>
      <c r="AI1938" s="2">
        <v>0</v>
      </c>
      <c r="AJ1938" s="2">
        <v>0</v>
      </c>
      <c r="AK1938" s="2">
        <v>0</v>
      </c>
      <c r="AL1938" s="25">
        <f>VLOOKUP(H1938,Tabla3[[#All],[Comuna]:[Codigo Comuna]],2,FALSE)</f>
        <v>9112</v>
      </c>
      <c r="AM1938" s="28">
        <f>VLOOKUP(AL1938,Poblacion!E$1:G$347,3,FALSE)</f>
        <v>80656</v>
      </c>
      <c r="AN1938" s="28">
        <f>VLOOKUP(AL1938,Tabla4[[#All],[Código Comuna]:[Población 2025 estimada]],3,FALSE)</f>
        <v>86093</v>
      </c>
      <c r="AO1938" s="26">
        <f>VLOOKUP(AL1938,Pobreza!B$1:E$346,4,FALSE)</f>
        <v>0.19815299847496029</v>
      </c>
    </row>
    <row r="1939" spans="1:41" ht="48" x14ac:dyDescent="0.25">
      <c r="A1939" s="5">
        <v>2353</v>
      </c>
      <c r="B1939" s="5" t="s">
        <v>2782</v>
      </c>
      <c r="C1939" s="5" t="s">
        <v>2782</v>
      </c>
      <c r="D1939" s="1" t="s">
        <v>2783</v>
      </c>
      <c r="E1939" s="1" t="s">
        <v>93</v>
      </c>
      <c r="F1939" s="1" t="str">
        <f t="shared" si="30"/>
        <v>LA ARAUCANÍA</v>
      </c>
      <c r="G1939" s="1" t="s">
        <v>102</v>
      </c>
      <c r="H1939" s="1" t="s">
        <v>1658</v>
      </c>
      <c r="I1939" s="5" t="s">
        <v>4911</v>
      </c>
      <c r="J1939" s="5">
        <v>33</v>
      </c>
      <c r="K1939" s="5" t="s">
        <v>20</v>
      </c>
      <c r="L1939" s="5" t="s">
        <v>30</v>
      </c>
      <c r="M1939" s="5">
        <v>55188</v>
      </c>
      <c r="N1939" s="5" t="s">
        <v>3427</v>
      </c>
      <c r="O1939" s="1" t="s">
        <v>3428</v>
      </c>
      <c r="P1939" s="1" t="s">
        <v>2806</v>
      </c>
      <c r="Q1939" s="1" t="s">
        <v>2793</v>
      </c>
      <c r="R1939" s="1" t="s">
        <v>26</v>
      </c>
      <c r="S1939" s="1" t="s">
        <v>31</v>
      </c>
      <c r="T1939" s="5">
        <v>171556</v>
      </c>
      <c r="U1939" s="1" t="s">
        <v>3404</v>
      </c>
      <c r="V1939" s="1" t="s">
        <v>25</v>
      </c>
      <c r="W1939" s="1" t="s">
        <v>25</v>
      </c>
      <c r="X1939" s="1" t="s">
        <v>25</v>
      </c>
      <c r="Y1939" s="1" t="s">
        <v>86</v>
      </c>
      <c r="Z1939" s="1" t="s">
        <v>25</v>
      </c>
      <c r="AA1939" s="1" t="s">
        <v>86</v>
      </c>
      <c r="AB1939" s="1" t="s">
        <v>25</v>
      </c>
      <c r="AC1939" s="1" t="s">
        <v>4392</v>
      </c>
      <c r="AD1939" s="2">
        <v>356297</v>
      </c>
      <c r="AE1939" s="2">
        <v>1389217</v>
      </c>
      <c r="AF1939" s="2">
        <v>161848</v>
      </c>
      <c r="AG1939" s="2">
        <v>0</v>
      </c>
      <c r="AH1939" s="2">
        <v>0</v>
      </c>
      <c r="AI1939" s="2">
        <v>0</v>
      </c>
      <c r="AJ1939" s="2">
        <v>0</v>
      </c>
      <c r="AK1939" s="2">
        <v>0</v>
      </c>
      <c r="AL1939" s="25">
        <f>VLOOKUP(H1939,Tabla3[[#All],[Comuna]:[Codigo Comuna]],2,FALSE)</f>
        <v>9112</v>
      </c>
      <c r="AM1939" s="28">
        <f>VLOOKUP(AL1939,Poblacion!E$1:G$347,3,FALSE)</f>
        <v>80656</v>
      </c>
      <c r="AN1939" s="28">
        <f>VLOOKUP(AL1939,Tabla4[[#All],[Código Comuna]:[Población 2025 estimada]],3,FALSE)</f>
        <v>86093</v>
      </c>
      <c r="AO1939" s="26">
        <f>VLOOKUP(AL1939,Pobreza!B$1:E$346,4,FALSE)</f>
        <v>0.19815299847496029</v>
      </c>
    </row>
    <row r="1940" spans="1:41" ht="36" x14ac:dyDescent="0.25">
      <c r="A1940" s="5">
        <v>2357</v>
      </c>
      <c r="B1940" s="5" t="s">
        <v>2782</v>
      </c>
      <c r="C1940" s="5" t="s">
        <v>2782</v>
      </c>
      <c r="D1940" s="1" t="s">
        <v>2783</v>
      </c>
      <c r="E1940" s="1" t="s">
        <v>93</v>
      </c>
      <c r="F1940" s="1" t="str">
        <f t="shared" si="30"/>
        <v>LA ARAUCANÍA</v>
      </c>
      <c r="G1940" s="1" t="s">
        <v>102</v>
      </c>
      <c r="H1940" s="1" t="s">
        <v>1715</v>
      </c>
      <c r="I1940" s="5" t="s">
        <v>4911</v>
      </c>
      <c r="J1940" s="5">
        <v>3</v>
      </c>
      <c r="K1940" s="5" t="s">
        <v>20</v>
      </c>
      <c r="L1940" s="5" t="s">
        <v>21</v>
      </c>
      <c r="M1940" s="5">
        <v>55185</v>
      </c>
      <c r="N1940" s="5" t="s">
        <v>3429</v>
      </c>
      <c r="O1940" s="1" t="s">
        <v>3430</v>
      </c>
      <c r="P1940" s="1" t="s">
        <v>2806</v>
      </c>
      <c r="Q1940" s="1" t="s">
        <v>2793</v>
      </c>
      <c r="R1940" s="1" t="s">
        <v>26</v>
      </c>
      <c r="S1940" s="1" t="s">
        <v>42</v>
      </c>
      <c r="T1940" s="5">
        <v>171542</v>
      </c>
      <c r="U1940" s="1" t="s">
        <v>25</v>
      </c>
      <c r="V1940" s="1" t="s">
        <v>114</v>
      </c>
      <c r="W1940" s="1" t="s">
        <v>25</v>
      </c>
      <c r="X1940" s="1" t="s">
        <v>25</v>
      </c>
      <c r="Y1940" s="1" t="s">
        <v>86</v>
      </c>
      <c r="Z1940" s="1" t="s">
        <v>25</v>
      </c>
      <c r="AA1940" s="1" t="s">
        <v>25</v>
      </c>
      <c r="AB1940" s="1" t="s">
        <v>25</v>
      </c>
      <c r="AC1940" s="1" t="s">
        <v>4392</v>
      </c>
      <c r="AD1940" s="2">
        <v>0</v>
      </c>
      <c r="AE1940" s="2">
        <v>75000.856</v>
      </c>
      <c r="AF1940" s="2">
        <v>231978</v>
      </c>
      <c r="AG1940" s="2">
        <v>0</v>
      </c>
      <c r="AH1940" s="2">
        <v>0</v>
      </c>
      <c r="AI1940" s="2">
        <v>0</v>
      </c>
      <c r="AJ1940" s="2">
        <v>0</v>
      </c>
      <c r="AK1940" s="2">
        <v>0</v>
      </c>
      <c r="AL1940" s="25">
        <f>VLOOKUP(H1940,Tabla3[[#All],[Comuna]:[Codigo Comuna]],2,FALSE)</f>
        <v>9119</v>
      </c>
      <c r="AM1940" s="28">
        <f>VLOOKUP(AL1940,Poblacion!E$1:G$347,3,FALSE)</f>
        <v>31575</v>
      </c>
      <c r="AN1940" s="28">
        <f>VLOOKUP(AL1940,Tabla4[[#All],[Código Comuna]:[Población 2025 estimada]],3,FALSE)</f>
        <v>33260</v>
      </c>
      <c r="AO1940" s="26">
        <f>VLOOKUP(AL1940,Pobreza!B$1:E$346,4,FALSE)</f>
        <v>0.22746993059101031</v>
      </c>
    </row>
    <row r="1941" spans="1:41" ht="36" x14ac:dyDescent="0.25">
      <c r="A1941" s="5">
        <v>2355</v>
      </c>
      <c r="B1941" s="5" t="s">
        <v>2782</v>
      </c>
      <c r="C1941" s="5" t="s">
        <v>2782</v>
      </c>
      <c r="D1941" s="1" t="s">
        <v>2783</v>
      </c>
      <c r="E1941" s="1" t="s">
        <v>93</v>
      </c>
      <c r="F1941" s="1" t="str">
        <f t="shared" si="30"/>
        <v>LA ARAUCANÍA</v>
      </c>
      <c r="G1941" s="1" t="s">
        <v>102</v>
      </c>
      <c r="H1941" s="1" t="s">
        <v>1715</v>
      </c>
      <c r="I1941" s="5" t="s">
        <v>4912</v>
      </c>
      <c r="J1941" s="5">
        <v>264</v>
      </c>
      <c r="K1941" s="5" t="s">
        <v>20</v>
      </c>
      <c r="L1941" s="5" t="s">
        <v>21</v>
      </c>
      <c r="M1941" s="5">
        <v>55185</v>
      </c>
      <c r="N1941" s="5" t="s">
        <v>3429</v>
      </c>
      <c r="O1941" s="1" t="s">
        <v>3430</v>
      </c>
      <c r="P1941" s="1" t="s">
        <v>2806</v>
      </c>
      <c r="Q1941" s="1" t="s">
        <v>2793</v>
      </c>
      <c r="R1941" s="1" t="s">
        <v>26</v>
      </c>
      <c r="S1941" s="1" t="s">
        <v>185</v>
      </c>
      <c r="T1941" s="5">
        <v>176281</v>
      </c>
      <c r="U1941" s="1" t="s">
        <v>25</v>
      </c>
      <c r="V1941" s="1" t="s">
        <v>114</v>
      </c>
      <c r="W1941" s="1" t="s">
        <v>25</v>
      </c>
      <c r="X1941" s="1" t="s">
        <v>25</v>
      </c>
      <c r="Y1941" s="1" t="s">
        <v>86</v>
      </c>
      <c r="Z1941" s="1" t="s">
        <v>25</v>
      </c>
      <c r="AA1941" s="1" t="s">
        <v>25</v>
      </c>
      <c r="AB1941" s="1" t="s">
        <v>25</v>
      </c>
      <c r="AC1941" s="1" t="s">
        <v>4392</v>
      </c>
      <c r="AD1941" s="2">
        <v>0</v>
      </c>
      <c r="AE1941" s="2">
        <v>0</v>
      </c>
      <c r="AF1941" s="2">
        <v>9515</v>
      </c>
      <c r="AG1941" s="2">
        <v>491293</v>
      </c>
      <c r="AH1941" s="2">
        <v>0</v>
      </c>
      <c r="AI1941" s="2">
        <v>0</v>
      </c>
      <c r="AJ1941" s="2">
        <v>0</v>
      </c>
      <c r="AK1941" s="2">
        <v>0</v>
      </c>
      <c r="AL1941" s="25">
        <f>VLOOKUP(H1941,Tabla3[[#All],[Comuna]:[Codigo Comuna]],2,FALSE)</f>
        <v>9119</v>
      </c>
      <c r="AM1941" s="28">
        <f>VLOOKUP(AL1941,Poblacion!E$1:G$347,3,FALSE)</f>
        <v>31575</v>
      </c>
      <c r="AN1941" s="28">
        <f>VLOOKUP(AL1941,Tabla4[[#All],[Código Comuna]:[Población 2025 estimada]],3,FALSE)</f>
        <v>33260</v>
      </c>
      <c r="AO1941" s="26">
        <f>VLOOKUP(AL1941,Pobreza!B$1:E$346,4,FALSE)</f>
        <v>0.22746993059101031</v>
      </c>
    </row>
    <row r="1942" spans="1:41" ht="36" x14ac:dyDescent="0.25">
      <c r="A1942" s="5">
        <v>2356</v>
      </c>
      <c r="B1942" s="5" t="s">
        <v>2782</v>
      </c>
      <c r="C1942" s="5" t="s">
        <v>2782</v>
      </c>
      <c r="D1942" s="1" t="s">
        <v>2783</v>
      </c>
      <c r="E1942" s="1" t="s">
        <v>93</v>
      </c>
      <c r="F1942" s="1" t="str">
        <f t="shared" si="30"/>
        <v>LA ARAUCANÍA</v>
      </c>
      <c r="G1942" s="1" t="s">
        <v>102</v>
      </c>
      <c r="H1942" s="1" t="s">
        <v>1715</v>
      </c>
      <c r="I1942" s="5" t="s">
        <v>4911</v>
      </c>
      <c r="J1942" s="5">
        <v>3</v>
      </c>
      <c r="K1942" s="5" t="s">
        <v>20</v>
      </c>
      <c r="L1942" s="5" t="s">
        <v>30</v>
      </c>
      <c r="M1942" s="5">
        <v>55185</v>
      </c>
      <c r="N1942" s="5" t="s">
        <v>3429</v>
      </c>
      <c r="O1942" s="1" t="s">
        <v>3430</v>
      </c>
      <c r="P1942" s="1" t="s">
        <v>2806</v>
      </c>
      <c r="Q1942" s="1" t="s">
        <v>2793</v>
      </c>
      <c r="R1942" s="1" t="s">
        <v>26</v>
      </c>
      <c r="S1942" s="1" t="s">
        <v>31</v>
      </c>
      <c r="T1942" s="5">
        <v>171541</v>
      </c>
      <c r="U1942" s="1" t="s">
        <v>25</v>
      </c>
      <c r="V1942" s="1" t="s">
        <v>114</v>
      </c>
      <c r="W1942" s="1" t="s">
        <v>25</v>
      </c>
      <c r="X1942" s="1" t="s">
        <v>25</v>
      </c>
      <c r="Y1942" s="1" t="s">
        <v>86</v>
      </c>
      <c r="Z1942" s="1" t="s">
        <v>25</v>
      </c>
      <c r="AA1942" s="1" t="s">
        <v>25</v>
      </c>
      <c r="AB1942" s="1" t="s">
        <v>25</v>
      </c>
      <c r="AC1942" s="1" t="s">
        <v>4392</v>
      </c>
      <c r="AD1942" s="2">
        <v>0</v>
      </c>
      <c r="AE1942" s="2">
        <v>1006341</v>
      </c>
      <c r="AF1942" s="2">
        <v>1605181</v>
      </c>
      <c r="AG1942" s="2">
        <v>0</v>
      </c>
      <c r="AH1942" s="2">
        <v>0</v>
      </c>
      <c r="AI1942" s="2">
        <v>0</v>
      </c>
      <c r="AJ1942" s="2">
        <v>0</v>
      </c>
      <c r="AK1942" s="2">
        <v>0</v>
      </c>
      <c r="AL1942" s="25">
        <f>VLOOKUP(H1942,Tabla3[[#All],[Comuna]:[Codigo Comuna]],2,FALSE)</f>
        <v>9119</v>
      </c>
      <c r="AM1942" s="28">
        <f>VLOOKUP(AL1942,Poblacion!E$1:G$347,3,FALSE)</f>
        <v>31575</v>
      </c>
      <c r="AN1942" s="28">
        <f>VLOOKUP(AL1942,Tabla4[[#All],[Código Comuna]:[Población 2025 estimada]],3,FALSE)</f>
        <v>33260</v>
      </c>
      <c r="AO1942" s="26">
        <f>VLOOKUP(AL1942,Pobreza!B$1:E$346,4,FALSE)</f>
        <v>0.22746993059101031</v>
      </c>
    </row>
    <row r="1943" spans="1:41" ht="36" x14ac:dyDescent="0.25">
      <c r="A1943" s="5">
        <v>2358</v>
      </c>
      <c r="B1943" s="5" t="s">
        <v>2782</v>
      </c>
      <c r="C1943" s="5" t="s">
        <v>2782</v>
      </c>
      <c r="D1943" s="1" t="s">
        <v>2783</v>
      </c>
      <c r="E1943" s="1" t="s">
        <v>93</v>
      </c>
      <c r="F1943" s="1" t="str">
        <f t="shared" si="30"/>
        <v>LA ARAUCANÍA</v>
      </c>
      <c r="G1943" s="1" t="s">
        <v>102</v>
      </c>
      <c r="H1943" s="1" t="s">
        <v>1715</v>
      </c>
      <c r="I1943" s="5" t="s">
        <v>4912</v>
      </c>
      <c r="J1943" s="5">
        <v>264</v>
      </c>
      <c r="K1943" s="5" t="s">
        <v>20</v>
      </c>
      <c r="L1943" s="5" t="s">
        <v>30</v>
      </c>
      <c r="M1943" s="5">
        <v>55185</v>
      </c>
      <c r="N1943" s="5" t="s">
        <v>3429</v>
      </c>
      <c r="O1943" s="1" t="s">
        <v>3430</v>
      </c>
      <c r="P1943" s="1" t="s">
        <v>2806</v>
      </c>
      <c r="Q1943" s="1" t="s">
        <v>2793</v>
      </c>
      <c r="R1943" s="1" t="s">
        <v>26</v>
      </c>
      <c r="S1943" s="1" t="s">
        <v>135</v>
      </c>
      <c r="T1943" s="5">
        <v>176280</v>
      </c>
      <c r="U1943" s="1" t="s">
        <v>25</v>
      </c>
      <c r="V1943" s="1" t="s">
        <v>114</v>
      </c>
      <c r="W1943" s="1" t="s">
        <v>25</v>
      </c>
      <c r="X1943" s="1" t="s">
        <v>25</v>
      </c>
      <c r="Y1943" s="1" t="s">
        <v>86</v>
      </c>
      <c r="Z1943" s="1" t="s">
        <v>25</v>
      </c>
      <c r="AA1943" s="1" t="s">
        <v>25</v>
      </c>
      <c r="AB1943" s="1" t="s">
        <v>25</v>
      </c>
      <c r="AC1943" s="1" t="s">
        <v>4392</v>
      </c>
      <c r="AD1943" s="2">
        <v>0</v>
      </c>
      <c r="AE1943" s="2">
        <v>0</v>
      </c>
      <c r="AF1943" s="2">
        <v>128875</v>
      </c>
      <c r="AG1943" s="2">
        <v>1031000</v>
      </c>
      <c r="AH1943" s="2">
        <v>2293975</v>
      </c>
      <c r="AI1943" s="2">
        <v>0</v>
      </c>
      <c r="AJ1943" s="2">
        <v>0</v>
      </c>
      <c r="AK1943" s="2">
        <v>0</v>
      </c>
      <c r="AL1943" s="25">
        <f>VLOOKUP(H1943,Tabla3[[#All],[Comuna]:[Codigo Comuna]],2,FALSE)</f>
        <v>9119</v>
      </c>
      <c r="AM1943" s="28">
        <f>VLOOKUP(AL1943,Poblacion!E$1:G$347,3,FALSE)</f>
        <v>31575</v>
      </c>
      <c r="AN1943" s="28">
        <f>VLOOKUP(AL1943,Tabla4[[#All],[Código Comuna]:[Población 2025 estimada]],3,FALSE)</f>
        <v>33260</v>
      </c>
      <c r="AO1943" s="26">
        <f>VLOOKUP(AL1943,Pobreza!B$1:E$346,4,FALSE)</f>
        <v>0.22746993059101031</v>
      </c>
    </row>
    <row r="1944" spans="1:41" ht="24" x14ac:dyDescent="0.25">
      <c r="A1944" s="6"/>
      <c r="B1944" s="5" t="s">
        <v>2782</v>
      </c>
      <c r="C1944" s="5" t="s">
        <v>2782</v>
      </c>
      <c r="D1944" s="1" t="s">
        <v>2783</v>
      </c>
      <c r="E1944" s="1" t="s">
        <v>93</v>
      </c>
      <c r="F1944" s="1" t="str">
        <f t="shared" si="30"/>
        <v>LA ARAUCANÍA</v>
      </c>
      <c r="G1944" s="1" t="s">
        <v>102</v>
      </c>
      <c r="H1944" s="1" t="s">
        <v>1730</v>
      </c>
      <c r="I1944" s="5" t="s">
        <v>4911</v>
      </c>
      <c r="J1944" s="6"/>
      <c r="K1944" s="5" t="s">
        <v>20</v>
      </c>
      <c r="L1944" s="5" t="s">
        <v>21</v>
      </c>
      <c r="M1944" s="5">
        <v>55765</v>
      </c>
      <c r="N1944" s="5" t="s">
        <v>3431</v>
      </c>
      <c r="O1944" s="1" t="s">
        <v>3432</v>
      </c>
      <c r="P1944" s="1" t="s">
        <v>2806</v>
      </c>
      <c r="Q1944" s="1" t="s">
        <v>25</v>
      </c>
      <c r="R1944" s="1" t="s">
        <v>26</v>
      </c>
      <c r="S1944" s="1" t="s">
        <v>27</v>
      </c>
      <c r="T1944" s="5">
        <v>173477</v>
      </c>
      <c r="U1944" s="1" t="s">
        <v>3396</v>
      </c>
      <c r="V1944" s="1" t="s">
        <v>25</v>
      </c>
      <c r="W1944" s="1" t="s">
        <v>25</v>
      </c>
      <c r="X1944" s="1" t="s">
        <v>25</v>
      </c>
      <c r="Y1944" s="1" t="s">
        <v>86</v>
      </c>
      <c r="Z1944" s="1" t="s">
        <v>25</v>
      </c>
      <c r="AA1944" s="1" t="s">
        <v>25</v>
      </c>
      <c r="AB1944" s="1" t="s">
        <v>25</v>
      </c>
      <c r="AC1944" s="1" t="s">
        <v>4392</v>
      </c>
      <c r="AD1944" s="2">
        <v>0</v>
      </c>
      <c r="AE1944" s="2">
        <v>25000</v>
      </c>
      <c r="AF1944" s="2">
        <v>206200</v>
      </c>
      <c r="AG1944" s="2">
        <v>0</v>
      </c>
      <c r="AH1944" s="2">
        <v>0</v>
      </c>
      <c r="AI1944" s="2">
        <v>0</v>
      </c>
      <c r="AJ1944" s="2">
        <v>0</v>
      </c>
      <c r="AK1944" s="2">
        <v>0</v>
      </c>
      <c r="AL1944" s="25">
        <f>VLOOKUP(H1944,Tabla3[[#All],[Comuna]:[Codigo Comuna]],2,FALSE)</f>
        <v>9110</v>
      </c>
      <c r="AM1944" s="28">
        <f>VLOOKUP(AL1944,Poblacion!E$1:G$347,3,FALSE)</f>
        <v>6796</v>
      </c>
      <c r="AN1944" s="28">
        <f>VLOOKUP(AL1944,Tabla4[[#All],[Código Comuna]:[Población 2025 estimada]],3,FALSE)</f>
        <v>6328</v>
      </c>
      <c r="AO1944" s="26">
        <f>VLOOKUP(AL1944,Pobreza!B$1:E$346,4,FALSE)</f>
        <v>0.17576312752054529</v>
      </c>
    </row>
    <row r="1945" spans="1:41" ht="36" x14ac:dyDescent="0.25">
      <c r="A1945" s="5">
        <v>2360</v>
      </c>
      <c r="B1945" s="5" t="s">
        <v>2782</v>
      </c>
      <c r="C1945" s="5" t="s">
        <v>2782</v>
      </c>
      <c r="D1945" s="1" t="s">
        <v>2783</v>
      </c>
      <c r="E1945" s="1" t="s">
        <v>93</v>
      </c>
      <c r="F1945" s="1" t="str">
        <f t="shared" si="30"/>
        <v>LA ARAUCANÍA</v>
      </c>
      <c r="G1945" s="1" t="s">
        <v>102</v>
      </c>
      <c r="H1945" s="1" t="s">
        <v>1730</v>
      </c>
      <c r="I1945" s="5" t="s">
        <v>4912</v>
      </c>
      <c r="J1945" s="5">
        <v>265</v>
      </c>
      <c r="K1945" s="5" t="s">
        <v>20</v>
      </c>
      <c r="L1945" s="5" t="s">
        <v>21</v>
      </c>
      <c r="M1945" s="5">
        <v>55765</v>
      </c>
      <c r="N1945" s="5" t="s">
        <v>3431</v>
      </c>
      <c r="O1945" s="1" t="s">
        <v>3432</v>
      </c>
      <c r="P1945" s="1" t="s">
        <v>2806</v>
      </c>
      <c r="Q1945" s="1" t="s">
        <v>2793</v>
      </c>
      <c r="R1945" s="1" t="s">
        <v>26</v>
      </c>
      <c r="S1945" s="1" t="s">
        <v>224</v>
      </c>
      <c r="T1945" s="5">
        <v>183229</v>
      </c>
      <c r="U1945" s="1" t="s">
        <v>25</v>
      </c>
      <c r="V1945" s="1" t="s">
        <v>25</v>
      </c>
      <c r="W1945" s="1" t="s">
        <v>25</v>
      </c>
      <c r="X1945" s="1" t="s">
        <v>25</v>
      </c>
      <c r="Y1945" s="1" t="s">
        <v>25</v>
      </c>
      <c r="Z1945" s="1" t="s">
        <v>25</v>
      </c>
      <c r="AA1945" s="1" t="s">
        <v>25</v>
      </c>
      <c r="AB1945" s="1" t="s">
        <v>25</v>
      </c>
      <c r="AC1945" s="1" t="s">
        <v>4392</v>
      </c>
      <c r="AD1945" s="2">
        <v>0</v>
      </c>
      <c r="AE1945" s="2">
        <v>0</v>
      </c>
      <c r="AF1945" s="2">
        <v>51550</v>
      </c>
      <c r="AG1945" s="2">
        <v>30930</v>
      </c>
      <c r="AH1945" s="2">
        <v>0</v>
      </c>
      <c r="AI1945" s="2">
        <v>0</v>
      </c>
      <c r="AJ1945" s="2">
        <v>0</v>
      </c>
      <c r="AK1945" s="2">
        <v>0</v>
      </c>
      <c r="AL1945" s="25">
        <f>VLOOKUP(H1945,Tabla3[[#All],[Comuna]:[Codigo Comuna]],2,FALSE)</f>
        <v>9110</v>
      </c>
      <c r="AM1945" s="28">
        <f>VLOOKUP(AL1945,Poblacion!E$1:G$347,3,FALSE)</f>
        <v>6796</v>
      </c>
      <c r="AN1945" s="28">
        <f>VLOOKUP(AL1945,Tabla4[[#All],[Código Comuna]:[Población 2025 estimada]],3,FALSE)</f>
        <v>6328</v>
      </c>
      <c r="AO1945" s="26">
        <f>VLOOKUP(AL1945,Pobreza!B$1:E$346,4,FALSE)</f>
        <v>0.17576312752054529</v>
      </c>
    </row>
    <row r="1946" spans="1:41" ht="24" x14ac:dyDescent="0.25">
      <c r="A1946" s="6"/>
      <c r="B1946" s="5" t="s">
        <v>2782</v>
      </c>
      <c r="C1946" s="5" t="s">
        <v>2782</v>
      </c>
      <c r="D1946" s="1" t="s">
        <v>2783</v>
      </c>
      <c r="E1946" s="1" t="s">
        <v>93</v>
      </c>
      <c r="F1946" s="1" t="str">
        <f t="shared" si="30"/>
        <v>LA ARAUCANÍA</v>
      </c>
      <c r="G1946" s="1" t="s">
        <v>102</v>
      </c>
      <c r="H1946" s="1" t="s">
        <v>1730</v>
      </c>
      <c r="I1946" s="5" t="s">
        <v>4911</v>
      </c>
      <c r="J1946" s="6"/>
      <c r="K1946" s="5" t="s">
        <v>20</v>
      </c>
      <c r="L1946" s="5" t="s">
        <v>30</v>
      </c>
      <c r="M1946" s="5">
        <v>55765</v>
      </c>
      <c r="N1946" s="5" t="s">
        <v>3431</v>
      </c>
      <c r="O1946" s="1" t="s">
        <v>3432</v>
      </c>
      <c r="P1946" s="1" t="s">
        <v>2806</v>
      </c>
      <c r="Q1946" s="1" t="s">
        <v>25</v>
      </c>
      <c r="R1946" s="1" t="s">
        <v>26</v>
      </c>
      <c r="S1946" s="1" t="s">
        <v>31</v>
      </c>
      <c r="T1946" s="5">
        <v>173469</v>
      </c>
      <c r="U1946" s="1" t="s">
        <v>3396</v>
      </c>
      <c r="V1946" s="1" t="s">
        <v>25</v>
      </c>
      <c r="W1946" s="1" t="s">
        <v>25</v>
      </c>
      <c r="X1946" s="1" t="s">
        <v>25</v>
      </c>
      <c r="Y1946" s="1" t="s">
        <v>86</v>
      </c>
      <c r="Z1946" s="1" t="s">
        <v>25</v>
      </c>
      <c r="AA1946" s="1" t="s">
        <v>25</v>
      </c>
      <c r="AB1946" s="1" t="s">
        <v>25</v>
      </c>
      <c r="AC1946" s="1" t="s">
        <v>4392</v>
      </c>
      <c r="AD1946" s="2">
        <v>0</v>
      </c>
      <c r="AE1946" s="2">
        <v>108000</v>
      </c>
      <c r="AF1946" s="2">
        <v>1031000</v>
      </c>
      <c r="AG1946" s="2">
        <v>0</v>
      </c>
      <c r="AH1946" s="2">
        <v>0</v>
      </c>
      <c r="AI1946" s="2">
        <v>0</v>
      </c>
      <c r="AJ1946" s="2">
        <v>0</v>
      </c>
      <c r="AK1946" s="2">
        <v>0</v>
      </c>
      <c r="AL1946" s="25">
        <f>VLOOKUP(H1946,Tabla3[[#All],[Comuna]:[Codigo Comuna]],2,FALSE)</f>
        <v>9110</v>
      </c>
      <c r="AM1946" s="28">
        <f>VLOOKUP(AL1946,Poblacion!E$1:G$347,3,FALSE)</f>
        <v>6796</v>
      </c>
      <c r="AN1946" s="28">
        <f>VLOOKUP(AL1946,Tabla4[[#All],[Código Comuna]:[Población 2025 estimada]],3,FALSE)</f>
        <v>6328</v>
      </c>
      <c r="AO1946" s="26">
        <f>VLOOKUP(AL1946,Pobreza!B$1:E$346,4,FALSE)</f>
        <v>0.17576312752054529</v>
      </c>
    </row>
    <row r="1947" spans="1:41" ht="36" x14ac:dyDescent="0.25">
      <c r="A1947" s="5">
        <v>2359</v>
      </c>
      <c r="B1947" s="5" t="s">
        <v>2782</v>
      </c>
      <c r="C1947" s="5" t="s">
        <v>2782</v>
      </c>
      <c r="D1947" s="1" t="s">
        <v>2783</v>
      </c>
      <c r="E1947" s="1" t="s">
        <v>93</v>
      </c>
      <c r="F1947" s="1" t="str">
        <f t="shared" si="30"/>
        <v>LA ARAUCANÍA</v>
      </c>
      <c r="G1947" s="1" t="s">
        <v>102</v>
      </c>
      <c r="H1947" s="1" t="s">
        <v>1730</v>
      </c>
      <c r="I1947" s="5" t="s">
        <v>4912</v>
      </c>
      <c r="J1947" s="5">
        <v>265</v>
      </c>
      <c r="K1947" s="5" t="s">
        <v>20</v>
      </c>
      <c r="L1947" s="5" t="s">
        <v>30</v>
      </c>
      <c r="M1947" s="5">
        <v>55765</v>
      </c>
      <c r="N1947" s="5" t="s">
        <v>3431</v>
      </c>
      <c r="O1947" s="1" t="s">
        <v>3432</v>
      </c>
      <c r="P1947" s="1" t="s">
        <v>2806</v>
      </c>
      <c r="Q1947" s="1" t="s">
        <v>2793</v>
      </c>
      <c r="R1947" s="1" t="s">
        <v>26</v>
      </c>
      <c r="S1947" s="1" t="s">
        <v>135</v>
      </c>
      <c r="T1947" s="5">
        <v>183230</v>
      </c>
      <c r="U1947" s="1" t="s">
        <v>25</v>
      </c>
      <c r="V1947" s="1" t="s">
        <v>25</v>
      </c>
      <c r="W1947" s="1" t="s">
        <v>25</v>
      </c>
      <c r="X1947" s="1" t="s">
        <v>25</v>
      </c>
      <c r="Y1947" s="1" t="s">
        <v>25</v>
      </c>
      <c r="Z1947" s="1" t="s">
        <v>25</v>
      </c>
      <c r="AA1947" s="1" t="s">
        <v>25</v>
      </c>
      <c r="AB1947" s="1" t="s">
        <v>25</v>
      </c>
      <c r="AC1947" s="1" t="s">
        <v>4392</v>
      </c>
      <c r="AD1947" s="2">
        <v>0</v>
      </c>
      <c r="AE1947" s="2">
        <v>0</v>
      </c>
      <c r="AF1947" s="2">
        <v>103100</v>
      </c>
      <c r="AG1947" s="2">
        <v>1304387</v>
      </c>
      <c r="AH1947" s="2">
        <v>0</v>
      </c>
      <c r="AI1947" s="2">
        <v>0</v>
      </c>
      <c r="AJ1947" s="2">
        <v>0</v>
      </c>
      <c r="AK1947" s="2">
        <v>0</v>
      </c>
      <c r="AL1947" s="25">
        <f>VLOOKUP(H1947,Tabla3[[#All],[Comuna]:[Codigo Comuna]],2,FALSE)</f>
        <v>9110</v>
      </c>
      <c r="AM1947" s="28">
        <f>VLOOKUP(AL1947,Poblacion!E$1:G$347,3,FALSE)</f>
        <v>6796</v>
      </c>
      <c r="AN1947" s="28">
        <f>VLOOKUP(AL1947,Tabla4[[#All],[Código Comuna]:[Población 2025 estimada]],3,FALSE)</f>
        <v>6328</v>
      </c>
      <c r="AO1947" s="26">
        <f>VLOOKUP(AL1947,Pobreza!B$1:E$346,4,FALSE)</f>
        <v>0.17576312752054529</v>
      </c>
    </row>
    <row r="1948" spans="1:41" ht="36" x14ac:dyDescent="0.25">
      <c r="A1948" s="5">
        <v>2362</v>
      </c>
      <c r="B1948" s="5" t="s">
        <v>2782</v>
      </c>
      <c r="C1948" s="5" t="s">
        <v>2782</v>
      </c>
      <c r="D1948" s="1" t="s">
        <v>2783</v>
      </c>
      <c r="E1948" s="1" t="s">
        <v>93</v>
      </c>
      <c r="F1948" s="1" t="str">
        <f t="shared" si="30"/>
        <v>LA ARAUCANÍA</v>
      </c>
      <c r="G1948" s="1" t="s">
        <v>102</v>
      </c>
      <c r="H1948" s="1" t="s">
        <v>1715</v>
      </c>
      <c r="I1948" s="5" t="s">
        <v>4911</v>
      </c>
      <c r="J1948" s="5">
        <v>42</v>
      </c>
      <c r="K1948" s="5" t="s">
        <v>20</v>
      </c>
      <c r="L1948" s="5" t="s">
        <v>21</v>
      </c>
      <c r="M1948" s="5">
        <v>55961</v>
      </c>
      <c r="N1948" s="5" t="s">
        <v>3433</v>
      </c>
      <c r="O1948" s="1" t="s">
        <v>3434</v>
      </c>
      <c r="P1948" s="1" t="s">
        <v>2806</v>
      </c>
      <c r="Q1948" s="1" t="s">
        <v>2793</v>
      </c>
      <c r="R1948" s="1" t="s">
        <v>26</v>
      </c>
      <c r="S1948" s="1" t="s">
        <v>42</v>
      </c>
      <c r="T1948" s="5">
        <v>174588</v>
      </c>
      <c r="U1948" s="1" t="s">
        <v>3396</v>
      </c>
      <c r="V1948" s="1" t="s">
        <v>25</v>
      </c>
      <c r="W1948" s="1" t="s">
        <v>25</v>
      </c>
      <c r="X1948" s="1" t="s">
        <v>25</v>
      </c>
      <c r="Y1948" s="1" t="s">
        <v>86</v>
      </c>
      <c r="Z1948" s="1" t="s">
        <v>25</v>
      </c>
      <c r="AA1948" s="1" t="s">
        <v>25</v>
      </c>
      <c r="AB1948" s="1" t="s">
        <v>25</v>
      </c>
      <c r="AC1948" s="1" t="s">
        <v>4392</v>
      </c>
      <c r="AD1948" s="2">
        <v>24992.482</v>
      </c>
      <c r="AE1948" s="2">
        <v>110567.678</v>
      </c>
      <c r="AF1948" s="2">
        <v>35</v>
      </c>
      <c r="AG1948" s="2">
        <v>0</v>
      </c>
      <c r="AH1948" s="2">
        <v>0</v>
      </c>
      <c r="AI1948" s="2">
        <v>0</v>
      </c>
      <c r="AJ1948" s="2">
        <v>0</v>
      </c>
      <c r="AK1948" s="2">
        <v>0</v>
      </c>
      <c r="AL1948" s="25">
        <f>VLOOKUP(H1948,Tabla3[[#All],[Comuna]:[Codigo Comuna]],2,FALSE)</f>
        <v>9119</v>
      </c>
      <c r="AM1948" s="28">
        <f>VLOOKUP(AL1948,Poblacion!E$1:G$347,3,FALSE)</f>
        <v>31575</v>
      </c>
      <c r="AN1948" s="28">
        <f>VLOOKUP(AL1948,Tabla4[[#All],[Código Comuna]:[Población 2025 estimada]],3,FALSE)</f>
        <v>33260</v>
      </c>
      <c r="AO1948" s="26">
        <f>VLOOKUP(AL1948,Pobreza!B$1:E$346,4,FALSE)</f>
        <v>0.22746993059101031</v>
      </c>
    </row>
    <row r="1949" spans="1:41" ht="36" x14ac:dyDescent="0.25">
      <c r="A1949" s="5">
        <v>2361</v>
      </c>
      <c r="B1949" s="5" t="s">
        <v>2782</v>
      </c>
      <c r="C1949" s="5" t="s">
        <v>2782</v>
      </c>
      <c r="D1949" s="1" t="s">
        <v>2783</v>
      </c>
      <c r="E1949" s="1" t="s">
        <v>93</v>
      </c>
      <c r="F1949" s="1" t="str">
        <f t="shared" si="30"/>
        <v>LA ARAUCANÍA</v>
      </c>
      <c r="G1949" s="1" t="s">
        <v>102</v>
      </c>
      <c r="H1949" s="1" t="s">
        <v>1715</v>
      </c>
      <c r="I1949" s="5" t="s">
        <v>4911</v>
      </c>
      <c r="J1949" s="5">
        <v>42</v>
      </c>
      <c r="K1949" s="5" t="s">
        <v>20</v>
      </c>
      <c r="L1949" s="5" t="s">
        <v>30</v>
      </c>
      <c r="M1949" s="5">
        <v>55961</v>
      </c>
      <c r="N1949" s="5" t="s">
        <v>3433</v>
      </c>
      <c r="O1949" s="1" t="s">
        <v>3434</v>
      </c>
      <c r="P1949" s="1" t="s">
        <v>2806</v>
      </c>
      <c r="Q1949" s="1" t="s">
        <v>2793</v>
      </c>
      <c r="R1949" s="1" t="s">
        <v>26</v>
      </c>
      <c r="S1949" s="1" t="s">
        <v>31</v>
      </c>
      <c r="T1949" s="5">
        <v>174587</v>
      </c>
      <c r="U1949" s="1" t="s">
        <v>3396</v>
      </c>
      <c r="V1949" s="1" t="s">
        <v>25</v>
      </c>
      <c r="W1949" s="1" t="s">
        <v>25</v>
      </c>
      <c r="X1949" s="1" t="s">
        <v>25</v>
      </c>
      <c r="Y1949" s="1" t="s">
        <v>86</v>
      </c>
      <c r="Z1949" s="1" t="s">
        <v>25</v>
      </c>
      <c r="AA1949" s="1" t="s">
        <v>25</v>
      </c>
      <c r="AB1949" s="1" t="s">
        <v>25</v>
      </c>
      <c r="AC1949" s="1" t="s">
        <v>4392</v>
      </c>
      <c r="AD1949" s="2">
        <v>152463</v>
      </c>
      <c r="AE1949" s="2">
        <v>406822.52600000001</v>
      </c>
      <c r="AF1949" s="2">
        <v>17978</v>
      </c>
      <c r="AG1949" s="2">
        <v>0</v>
      </c>
      <c r="AH1949" s="2">
        <v>0</v>
      </c>
      <c r="AI1949" s="2">
        <v>0</v>
      </c>
      <c r="AJ1949" s="2">
        <v>0</v>
      </c>
      <c r="AK1949" s="2">
        <v>0</v>
      </c>
      <c r="AL1949" s="25">
        <f>VLOOKUP(H1949,Tabla3[[#All],[Comuna]:[Codigo Comuna]],2,FALSE)</f>
        <v>9119</v>
      </c>
      <c r="AM1949" s="28">
        <f>VLOOKUP(AL1949,Poblacion!E$1:G$347,3,FALSE)</f>
        <v>31575</v>
      </c>
      <c r="AN1949" s="28">
        <f>VLOOKUP(AL1949,Tabla4[[#All],[Código Comuna]:[Población 2025 estimada]],3,FALSE)</f>
        <v>33260</v>
      </c>
      <c r="AO1949" s="26">
        <f>VLOOKUP(AL1949,Pobreza!B$1:E$346,4,FALSE)</f>
        <v>0.22746993059101031</v>
      </c>
    </row>
    <row r="1950" spans="1:41" ht="108" x14ac:dyDescent="0.25">
      <c r="A1950" s="5">
        <v>2364</v>
      </c>
      <c r="B1950" s="5" t="s">
        <v>2782</v>
      </c>
      <c r="C1950" s="5" t="s">
        <v>2782</v>
      </c>
      <c r="D1950" s="1" t="s">
        <v>2783</v>
      </c>
      <c r="E1950" s="1" t="s">
        <v>93</v>
      </c>
      <c r="F1950" s="1" t="str">
        <f t="shared" si="30"/>
        <v>LA ARAUCANÍA</v>
      </c>
      <c r="G1950" s="1" t="s">
        <v>102</v>
      </c>
      <c r="H1950" s="1" t="s">
        <v>3437</v>
      </c>
      <c r="I1950" s="5" t="s">
        <v>4911</v>
      </c>
      <c r="J1950" s="5">
        <v>28</v>
      </c>
      <c r="K1950" s="5" t="s">
        <v>20</v>
      </c>
      <c r="L1950" s="5" t="s">
        <v>21</v>
      </c>
      <c r="M1950" s="5">
        <v>58016</v>
      </c>
      <c r="N1950" s="5" t="s">
        <v>3435</v>
      </c>
      <c r="O1950" s="1" t="s">
        <v>3436</v>
      </c>
      <c r="P1950" s="1" t="s">
        <v>2806</v>
      </c>
      <c r="Q1950" s="1" t="s">
        <v>2786</v>
      </c>
      <c r="R1950" s="1" t="s">
        <v>26</v>
      </c>
      <c r="S1950" s="1" t="s">
        <v>42</v>
      </c>
      <c r="T1950" s="5">
        <v>180050</v>
      </c>
      <c r="U1950" s="1" t="s">
        <v>3396</v>
      </c>
      <c r="V1950" s="1" t="s">
        <v>25</v>
      </c>
      <c r="W1950" s="1" t="s">
        <v>25</v>
      </c>
      <c r="X1950" s="1" t="s">
        <v>25</v>
      </c>
      <c r="Y1950" s="1" t="s">
        <v>86</v>
      </c>
      <c r="Z1950" s="1" t="s">
        <v>25</v>
      </c>
      <c r="AA1950" s="1" t="s">
        <v>25</v>
      </c>
      <c r="AB1950" s="1" t="s">
        <v>25</v>
      </c>
      <c r="AC1950" s="1" t="s">
        <v>4392</v>
      </c>
      <c r="AD1950" s="2">
        <v>0</v>
      </c>
      <c r="AE1950" s="2">
        <v>10000</v>
      </c>
      <c r="AF1950" s="2">
        <v>149323</v>
      </c>
      <c r="AG1950" s="2">
        <v>0</v>
      </c>
      <c r="AH1950" s="2">
        <v>0</v>
      </c>
      <c r="AI1950" s="2">
        <v>0</v>
      </c>
      <c r="AJ1950" s="2">
        <v>0</v>
      </c>
      <c r="AK1950" s="2">
        <v>0</v>
      </c>
      <c r="AL1950" s="25">
        <f>VLOOKUP(H1950,Tabla3[[#All],[Comuna]:[Codigo Comuna]],2,FALSE)</f>
        <v>9113</v>
      </c>
      <c r="AM1950" s="28">
        <f>VLOOKUP(AL1950,Poblacion!E$1:G$347,3,FALSE)</f>
        <v>7438</v>
      </c>
      <c r="AN1950" s="28">
        <f>VLOOKUP(AL1950,Tabla4[[#All],[Código Comuna]:[Población 2025 estimada]],3,FALSE)</f>
        <v>7276</v>
      </c>
      <c r="AO1950" s="26">
        <f>VLOOKUP(AL1950,Pobreza!B$1:E$346,4,FALSE)</f>
        <v>0.23237905978624529</v>
      </c>
    </row>
    <row r="1951" spans="1:41" ht="108" x14ac:dyDescent="0.25">
      <c r="A1951" s="5">
        <v>2363</v>
      </c>
      <c r="B1951" s="5" t="s">
        <v>2782</v>
      </c>
      <c r="C1951" s="5" t="s">
        <v>2782</v>
      </c>
      <c r="D1951" s="1" t="s">
        <v>2783</v>
      </c>
      <c r="E1951" s="1" t="s">
        <v>93</v>
      </c>
      <c r="F1951" s="1" t="str">
        <f t="shared" si="30"/>
        <v>LA ARAUCANÍA</v>
      </c>
      <c r="G1951" s="1" t="s">
        <v>102</v>
      </c>
      <c r="H1951" s="1" t="s">
        <v>3437</v>
      </c>
      <c r="I1951" s="5" t="s">
        <v>4911</v>
      </c>
      <c r="J1951" s="5">
        <v>28</v>
      </c>
      <c r="K1951" s="5" t="s">
        <v>20</v>
      </c>
      <c r="L1951" s="5" t="s">
        <v>30</v>
      </c>
      <c r="M1951" s="5">
        <v>58016</v>
      </c>
      <c r="N1951" s="5" t="s">
        <v>3435</v>
      </c>
      <c r="O1951" s="1" t="s">
        <v>3436</v>
      </c>
      <c r="P1951" s="1" t="s">
        <v>2806</v>
      </c>
      <c r="Q1951" s="1" t="s">
        <v>2786</v>
      </c>
      <c r="R1951" s="1" t="s">
        <v>26</v>
      </c>
      <c r="S1951" s="1" t="s">
        <v>31</v>
      </c>
      <c r="T1951" s="5">
        <v>180049</v>
      </c>
      <c r="U1951" s="1" t="s">
        <v>3396</v>
      </c>
      <c r="V1951" s="1" t="s">
        <v>25</v>
      </c>
      <c r="W1951" s="1" t="s">
        <v>25</v>
      </c>
      <c r="X1951" s="1" t="s">
        <v>25</v>
      </c>
      <c r="Y1951" s="1" t="s">
        <v>86</v>
      </c>
      <c r="Z1951" s="1" t="s">
        <v>25</v>
      </c>
      <c r="AA1951" s="1" t="s">
        <v>25</v>
      </c>
      <c r="AB1951" s="1" t="s">
        <v>25</v>
      </c>
      <c r="AC1951" s="1" t="s">
        <v>4392</v>
      </c>
      <c r="AD1951" s="2">
        <v>0</v>
      </c>
      <c r="AE1951" s="2">
        <v>10000</v>
      </c>
      <c r="AF1951" s="2">
        <v>528878</v>
      </c>
      <c r="AG1951" s="2">
        <v>0</v>
      </c>
      <c r="AH1951" s="2">
        <v>0</v>
      </c>
      <c r="AI1951" s="2">
        <v>0</v>
      </c>
      <c r="AJ1951" s="2">
        <v>0</v>
      </c>
      <c r="AK1951" s="2">
        <v>0</v>
      </c>
      <c r="AL1951" s="25">
        <f>VLOOKUP(H1951,Tabla3[[#All],[Comuna]:[Codigo Comuna]],2,FALSE)</f>
        <v>9113</v>
      </c>
      <c r="AM1951" s="28">
        <f>VLOOKUP(AL1951,Poblacion!E$1:G$347,3,FALSE)</f>
        <v>7438</v>
      </c>
      <c r="AN1951" s="28">
        <f>VLOOKUP(AL1951,Tabla4[[#All],[Código Comuna]:[Población 2025 estimada]],3,FALSE)</f>
        <v>7276</v>
      </c>
      <c r="AO1951" s="26">
        <f>VLOOKUP(AL1951,Pobreza!B$1:E$346,4,FALSE)</f>
        <v>0.23237905978624529</v>
      </c>
    </row>
    <row r="1952" spans="1:41" ht="108" x14ac:dyDescent="0.25">
      <c r="A1952" s="5">
        <v>2366</v>
      </c>
      <c r="B1952" s="5" t="s">
        <v>2782</v>
      </c>
      <c r="C1952" s="5" t="s">
        <v>2782</v>
      </c>
      <c r="D1952" s="1" t="s">
        <v>2783</v>
      </c>
      <c r="E1952" s="1" t="s">
        <v>93</v>
      </c>
      <c r="F1952" s="1" t="str">
        <f t="shared" si="30"/>
        <v>LA ARAUCANÍA</v>
      </c>
      <c r="G1952" s="1" t="s">
        <v>102</v>
      </c>
      <c r="H1952" s="1" t="s">
        <v>424</v>
      </c>
      <c r="I1952" s="5" t="s">
        <v>4911</v>
      </c>
      <c r="J1952" s="5">
        <v>14</v>
      </c>
      <c r="K1952" s="5" t="s">
        <v>20</v>
      </c>
      <c r="L1952" s="5" t="s">
        <v>21</v>
      </c>
      <c r="M1952" s="5">
        <v>57196</v>
      </c>
      <c r="N1952" s="5" t="s">
        <v>3438</v>
      </c>
      <c r="O1952" s="1" t="s">
        <v>3439</v>
      </c>
      <c r="P1952" s="1" t="s">
        <v>2806</v>
      </c>
      <c r="Q1952" s="1" t="s">
        <v>2786</v>
      </c>
      <c r="R1952" s="1" t="s">
        <v>26</v>
      </c>
      <c r="S1952" s="1" t="s">
        <v>27</v>
      </c>
      <c r="T1952" s="5">
        <v>178091</v>
      </c>
      <c r="U1952" s="1" t="s">
        <v>3396</v>
      </c>
      <c r="V1952" s="1" t="s">
        <v>25</v>
      </c>
      <c r="W1952" s="1" t="s">
        <v>25</v>
      </c>
      <c r="X1952" s="1" t="s">
        <v>25</v>
      </c>
      <c r="Y1952" s="1" t="s">
        <v>86</v>
      </c>
      <c r="Z1952" s="1" t="s">
        <v>25</v>
      </c>
      <c r="AA1952" s="1" t="s">
        <v>25</v>
      </c>
      <c r="AB1952" s="1" t="s">
        <v>25</v>
      </c>
      <c r="AC1952" s="1" t="s">
        <v>4392</v>
      </c>
      <c r="AD1952" s="2">
        <v>0</v>
      </c>
      <c r="AE1952" s="2">
        <v>1</v>
      </c>
      <c r="AF1952" s="2">
        <v>284556</v>
      </c>
      <c r="AG1952" s="2">
        <v>0</v>
      </c>
      <c r="AH1952" s="2">
        <v>78356</v>
      </c>
      <c r="AI1952" s="2">
        <v>0</v>
      </c>
      <c r="AJ1952" s="2">
        <v>0</v>
      </c>
      <c r="AK1952" s="2">
        <v>0</v>
      </c>
      <c r="AL1952" s="25">
        <f>VLOOKUP(H1952,Tabla3[[#All],[Comuna]:[Codigo Comuna]],2,FALSE)</f>
        <v>9120</v>
      </c>
      <c r="AM1952" s="28">
        <f>VLOOKUP(AL1952,Poblacion!E$1:G$347,3,FALSE)</f>
        <v>67737</v>
      </c>
      <c r="AN1952" s="28">
        <f>VLOOKUP(AL1952,Tabla4[[#All],[Código Comuna]:[Población 2025 estimada]],3,FALSE)</f>
        <v>61009</v>
      </c>
      <c r="AO1952" s="26">
        <f>VLOOKUP(AL1952,Pobreza!B$1:E$346,4,FALSE)</f>
        <v>0.1569900574524313</v>
      </c>
    </row>
    <row r="1953" spans="1:41" ht="108" x14ac:dyDescent="0.25">
      <c r="A1953" s="5">
        <v>2365</v>
      </c>
      <c r="B1953" s="5" t="s">
        <v>2782</v>
      </c>
      <c r="C1953" s="5" t="s">
        <v>2782</v>
      </c>
      <c r="D1953" s="1" t="s">
        <v>2783</v>
      </c>
      <c r="E1953" s="1" t="s">
        <v>93</v>
      </c>
      <c r="F1953" s="1" t="str">
        <f t="shared" si="30"/>
        <v>LA ARAUCANÍA</v>
      </c>
      <c r="G1953" s="1" t="s">
        <v>102</v>
      </c>
      <c r="H1953" s="1" t="s">
        <v>424</v>
      </c>
      <c r="I1953" s="5" t="s">
        <v>4911</v>
      </c>
      <c r="J1953" s="5">
        <v>14</v>
      </c>
      <c r="K1953" s="5" t="s">
        <v>20</v>
      </c>
      <c r="L1953" s="5" t="s">
        <v>30</v>
      </c>
      <c r="M1953" s="5">
        <v>57196</v>
      </c>
      <c r="N1953" s="5" t="s">
        <v>3438</v>
      </c>
      <c r="O1953" s="1" t="s">
        <v>3439</v>
      </c>
      <c r="P1953" s="1" t="s">
        <v>2806</v>
      </c>
      <c r="Q1953" s="1" t="s">
        <v>2786</v>
      </c>
      <c r="R1953" s="1" t="s">
        <v>26</v>
      </c>
      <c r="S1953" s="1" t="s">
        <v>31</v>
      </c>
      <c r="T1953" s="5">
        <v>178090</v>
      </c>
      <c r="U1953" s="1" t="s">
        <v>3396</v>
      </c>
      <c r="V1953" s="1" t="s">
        <v>25</v>
      </c>
      <c r="W1953" s="1" t="s">
        <v>25</v>
      </c>
      <c r="X1953" s="1" t="s">
        <v>25</v>
      </c>
      <c r="Y1953" s="1" t="s">
        <v>86</v>
      </c>
      <c r="Z1953" s="1" t="s">
        <v>25</v>
      </c>
      <c r="AA1953" s="1" t="s">
        <v>25</v>
      </c>
      <c r="AB1953" s="1" t="s">
        <v>25</v>
      </c>
      <c r="AC1953" s="1" t="s">
        <v>4392</v>
      </c>
      <c r="AD1953" s="2">
        <v>0</v>
      </c>
      <c r="AE1953" s="2">
        <v>1</v>
      </c>
      <c r="AF1953" s="2">
        <v>790171</v>
      </c>
      <c r="AG1953" s="2">
        <v>0</v>
      </c>
      <c r="AH1953" s="2">
        <v>331857</v>
      </c>
      <c r="AI1953" s="2">
        <v>0</v>
      </c>
      <c r="AJ1953" s="2">
        <v>0</v>
      </c>
      <c r="AK1953" s="2">
        <v>0</v>
      </c>
      <c r="AL1953" s="25">
        <f>VLOOKUP(H1953,Tabla3[[#All],[Comuna]:[Codigo Comuna]],2,FALSE)</f>
        <v>9120</v>
      </c>
      <c r="AM1953" s="28">
        <f>VLOOKUP(AL1953,Poblacion!E$1:G$347,3,FALSE)</f>
        <v>67737</v>
      </c>
      <c r="AN1953" s="28">
        <f>VLOOKUP(AL1953,Tabla4[[#All],[Código Comuna]:[Población 2025 estimada]],3,FALSE)</f>
        <v>61009</v>
      </c>
      <c r="AO1953" s="26">
        <f>VLOOKUP(AL1953,Pobreza!B$1:E$346,4,FALSE)</f>
        <v>0.1569900574524313</v>
      </c>
    </row>
    <row r="1954" spans="1:41" ht="108" x14ac:dyDescent="0.25">
      <c r="A1954" s="5">
        <v>2367</v>
      </c>
      <c r="B1954" s="5" t="s">
        <v>2782</v>
      </c>
      <c r="C1954" s="5" t="s">
        <v>2782</v>
      </c>
      <c r="D1954" s="1" t="s">
        <v>2783</v>
      </c>
      <c r="E1954" s="1" t="s">
        <v>93</v>
      </c>
      <c r="F1954" s="1" t="str">
        <f t="shared" si="30"/>
        <v>LA ARAUCANÍA</v>
      </c>
      <c r="G1954" s="1" t="s">
        <v>102</v>
      </c>
      <c r="H1954" s="1" t="s">
        <v>424</v>
      </c>
      <c r="I1954" s="5" t="s">
        <v>4911</v>
      </c>
      <c r="J1954" s="5">
        <v>15</v>
      </c>
      <c r="K1954" s="5" t="s">
        <v>20</v>
      </c>
      <c r="L1954" s="5" t="s">
        <v>21</v>
      </c>
      <c r="M1954" s="5">
        <v>57273</v>
      </c>
      <c r="N1954" s="5" t="s">
        <v>3440</v>
      </c>
      <c r="O1954" s="1" t="s">
        <v>3441</v>
      </c>
      <c r="P1954" s="1" t="s">
        <v>2806</v>
      </c>
      <c r="Q1954" s="1" t="s">
        <v>2786</v>
      </c>
      <c r="R1954" s="1" t="s">
        <v>26</v>
      </c>
      <c r="S1954" s="1" t="s">
        <v>27</v>
      </c>
      <c r="T1954" s="5">
        <v>178218</v>
      </c>
      <c r="U1954" s="1" t="s">
        <v>3396</v>
      </c>
      <c r="V1954" s="1" t="s">
        <v>25</v>
      </c>
      <c r="W1954" s="1" t="s">
        <v>25</v>
      </c>
      <c r="X1954" s="1" t="s">
        <v>25</v>
      </c>
      <c r="Y1954" s="1" t="s">
        <v>86</v>
      </c>
      <c r="Z1954" s="1" t="s">
        <v>25</v>
      </c>
      <c r="AA1954" s="1" t="s">
        <v>25</v>
      </c>
      <c r="AB1954" s="1" t="s">
        <v>25</v>
      </c>
      <c r="AC1954" s="1" t="s">
        <v>4392</v>
      </c>
      <c r="AD1954" s="2">
        <v>0</v>
      </c>
      <c r="AE1954" s="2">
        <v>55190</v>
      </c>
      <c r="AF1954" s="2">
        <v>254461</v>
      </c>
      <c r="AG1954" s="2">
        <v>0</v>
      </c>
      <c r="AH1954" s="2">
        <v>0</v>
      </c>
      <c r="AI1954" s="2">
        <v>0</v>
      </c>
      <c r="AJ1954" s="2">
        <v>0</v>
      </c>
      <c r="AK1954" s="2">
        <v>0</v>
      </c>
      <c r="AL1954" s="25">
        <f>VLOOKUP(H1954,Tabla3[[#All],[Comuna]:[Codigo Comuna]],2,FALSE)</f>
        <v>9120</v>
      </c>
      <c r="AM1954" s="28">
        <f>VLOOKUP(AL1954,Poblacion!E$1:G$347,3,FALSE)</f>
        <v>67737</v>
      </c>
      <c r="AN1954" s="28">
        <f>VLOOKUP(AL1954,Tabla4[[#All],[Código Comuna]:[Población 2025 estimada]],3,FALSE)</f>
        <v>61009</v>
      </c>
      <c r="AO1954" s="26">
        <f>VLOOKUP(AL1954,Pobreza!B$1:E$346,4,FALSE)</f>
        <v>0.1569900574524313</v>
      </c>
    </row>
    <row r="1955" spans="1:41" ht="108" x14ac:dyDescent="0.25">
      <c r="A1955" s="5">
        <v>2368</v>
      </c>
      <c r="B1955" s="5" t="s">
        <v>2782</v>
      </c>
      <c r="C1955" s="5" t="s">
        <v>2782</v>
      </c>
      <c r="D1955" s="1" t="s">
        <v>2783</v>
      </c>
      <c r="E1955" s="1" t="s">
        <v>93</v>
      </c>
      <c r="F1955" s="1" t="str">
        <f t="shared" si="30"/>
        <v>LA ARAUCANÍA</v>
      </c>
      <c r="G1955" s="1" t="s">
        <v>102</v>
      </c>
      <c r="H1955" s="1" t="s">
        <v>424</v>
      </c>
      <c r="I1955" s="5" t="s">
        <v>4911</v>
      </c>
      <c r="J1955" s="5">
        <v>15</v>
      </c>
      <c r="K1955" s="5" t="s">
        <v>20</v>
      </c>
      <c r="L1955" s="5" t="s">
        <v>30</v>
      </c>
      <c r="M1955" s="5">
        <v>57273</v>
      </c>
      <c r="N1955" s="5" t="s">
        <v>3440</v>
      </c>
      <c r="O1955" s="1" t="s">
        <v>3441</v>
      </c>
      <c r="P1955" s="1" t="s">
        <v>2806</v>
      </c>
      <c r="Q1955" s="1" t="s">
        <v>2786</v>
      </c>
      <c r="R1955" s="1" t="s">
        <v>26</v>
      </c>
      <c r="S1955" s="1" t="s">
        <v>31</v>
      </c>
      <c r="T1955" s="5">
        <v>178217</v>
      </c>
      <c r="U1955" s="1" t="s">
        <v>3396</v>
      </c>
      <c r="V1955" s="1" t="s">
        <v>25</v>
      </c>
      <c r="W1955" s="1" t="s">
        <v>25</v>
      </c>
      <c r="X1955" s="1" t="s">
        <v>25</v>
      </c>
      <c r="Y1955" s="1" t="s">
        <v>86</v>
      </c>
      <c r="Z1955" s="1" t="s">
        <v>25</v>
      </c>
      <c r="AA1955" s="1" t="s">
        <v>25</v>
      </c>
      <c r="AB1955" s="1" t="s">
        <v>25</v>
      </c>
      <c r="AC1955" s="1" t="s">
        <v>4392</v>
      </c>
      <c r="AD1955" s="2">
        <v>0</v>
      </c>
      <c r="AE1955" s="2">
        <v>231518</v>
      </c>
      <c r="AF1955" s="2">
        <v>1011633</v>
      </c>
      <c r="AG1955" s="2">
        <v>0</v>
      </c>
      <c r="AH1955" s="2">
        <v>0</v>
      </c>
      <c r="AI1955" s="2">
        <v>0</v>
      </c>
      <c r="AJ1955" s="2">
        <v>0</v>
      </c>
      <c r="AK1955" s="2">
        <v>0</v>
      </c>
      <c r="AL1955" s="25">
        <f>VLOOKUP(H1955,Tabla3[[#All],[Comuna]:[Codigo Comuna]],2,FALSE)</f>
        <v>9120</v>
      </c>
      <c r="AM1955" s="28">
        <f>VLOOKUP(AL1955,Poblacion!E$1:G$347,3,FALSE)</f>
        <v>67737</v>
      </c>
      <c r="AN1955" s="28">
        <f>VLOOKUP(AL1955,Tabla4[[#All],[Código Comuna]:[Población 2025 estimada]],3,FALSE)</f>
        <v>61009</v>
      </c>
      <c r="AO1955" s="26">
        <f>VLOOKUP(AL1955,Pobreza!B$1:E$346,4,FALSE)</f>
        <v>0.1569900574524313</v>
      </c>
    </row>
    <row r="1956" spans="1:41" ht="24" x14ac:dyDescent="0.25">
      <c r="A1956" s="6"/>
      <c r="B1956" s="5" t="s">
        <v>2782</v>
      </c>
      <c r="C1956" s="5" t="s">
        <v>2782</v>
      </c>
      <c r="D1956" s="1" t="s">
        <v>2783</v>
      </c>
      <c r="E1956" s="1" t="s">
        <v>93</v>
      </c>
      <c r="F1956" s="1" t="str">
        <f t="shared" si="30"/>
        <v>LA ARAUCANÍA</v>
      </c>
      <c r="G1956" s="1" t="s">
        <v>102</v>
      </c>
      <c r="H1956" s="1" t="s">
        <v>3424</v>
      </c>
      <c r="I1956" s="5" t="s">
        <v>4911</v>
      </c>
      <c r="J1956" s="6"/>
      <c r="K1956" s="5" t="s">
        <v>20</v>
      </c>
      <c r="L1956" s="5" t="s">
        <v>21</v>
      </c>
      <c r="M1956" s="5">
        <v>57271</v>
      </c>
      <c r="N1956" s="5" t="s">
        <v>3442</v>
      </c>
      <c r="O1956" s="1" t="s">
        <v>3443</v>
      </c>
      <c r="P1956" s="1" t="s">
        <v>2806</v>
      </c>
      <c r="Q1956" s="1" t="s">
        <v>25</v>
      </c>
      <c r="R1956" s="1" t="s">
        <v>26</v>
      </c>
      <c r="S1956" s="1" t="s">
        <v>27</v>
      </c>
      <c r="T1956" s="5">
        <v>178208</v>
      </c>
      <c r="U1956" s="1" t="s">
        <v>3396</v>
      </c>
      <c r="V1956" s="1" t="s">
        <v>25</v>
      </c>
      <c r="W1956" s="1" t="s">
        <v>25</v>
      </c>
      <c r="X1956" s="1" t="s">
        <v>25</v>
      </c>
      <c r="Y1956" s="1" t="s">
        <v>86</v>
      </c>
      <c r="Z1956" s="1" t="s">
        <v>25</v>
      </c>
      <c r="AA1956" s="1" t="s">
        <v>25</v>
      </c>
      <c r="AB1956" s="1" t="s">
        <v>25</v>
      </c>
      <c r="AC1956" s="1" t="s">
        <v>4392</v>
      </c>
      <c r="AD1956" s="2">
        <v>0</v>
      </c>
      <c r="AE1956" s="2">
        <v>18000</v>
      </c>
      <c r="AF1956" s="2">
        <v>180437</v>
      </c>
      <c r="AG1956" s="2">
        <v>0</v>
      </c>
      <c r="AH1956" s="2">
        <v>0</v>
      </c>
      <c r="AI1956" s="2">
        <v>0</v>
      </c>
      <c r="AJ1956" s="2">
        <v>0</v>
      </c>
      <c r="AK1956" s="2">
        <v>0</v>
      </c>
      <c r="AL1956" s="25">
        <f>VLOOKUP(H1956,Tabla3[[#All],[Comuna]:[Codigo Comuna]],2,FALSE)</f>
        <v>9121</v>
      </c>
      <c r="AM1956" s="28">
        <f>VLOOKUP(AL1956,Poblacion!E$1:G$347,3,FALSE)</f>
        <v>13167</v>
      </c>
      <c r="AN1956" s="28">
        <f>VLOOKUP(AL1956,Tabla4[[#All],[Código Comuna]:[Población 2025 estimada]],3,FALSE)</f>
        <v>12707</v>
      </c>
      <c r="AO1956" s="26">
        <f>VLOOKUP(AL1956,Pobreza!B$1:E$346,4,FALSE)</f>
        <v>0.36511081773173443</v>
      </c>
    </row>
    <row r="1957" spans="1:41" ht="108" x14ac:dyDescent="0.25">
      <c r="A1957" s="5">
        <v>2369</v>
      </c>
      <c r="B1957" s="5" t="s">
        <v>2782</v>
      </c>
      <c r="C1957" s="5" t="s">
        <v>2782</v>
      </c>
      <c r="D1957" s="1" t="s">
        <v>2783</v>
      </c>
      <c r="E1957" s="1" t="s">
        <v>93</v>
      </c>
      <c r="F1957" s="1" t="str">
        <f t="shared" si="30"/>
        <v>LA ARAUCANÍA</v>
      </c>
      <c r="G1957" s="1" t="s">
        <v>102</v>
      </c>
      <c r="H1957" s="1" t="s">
        <v>3424</v>
      </c>
      <c r="I1957" s="5" t="s">
        <v>4911</v>
      </c>
      <c r="J1957" s="5">
        <v>38</v>
      </c>
      <c r="K1957" s="5" t="s">
        <v>20</v>
      </c>
      <c r="L1957" s="5" t="s">
        <v>30</v>
      </c>
      <c r="M1957" s="5">
        <v>57271</v>
      </c>
      <c r="N1957" s="5" t="s">
        <v>3442</v>
      </c>
      <c r="O1957" s="1" t="s">
        <v>3443</v>
      </c>
      <c r="P1957" s="1" t="s">
        <v>2806</v>
      </c>
      <c r="Q1957" s="1" t="s">
        <v>2786</v>
      </c>
      <c r="R1957" s="1" t="s">
        <v>26</v>
      </c>
      <c r="S1957" s="1" t="s">
        <v>31</v>
      </c>
      <c r="T1957" s="5">
        <v>178207</v>
      </c>
      <c r="U1957" s="1" t="s">
        <v>3396</v>
      </c>
      <c r="V1957" s="1" t="s">
        <v>25</v>
      </c>
      <c r="W1957" s="1" t="s">
        <v>25</v>
      </c>
      <c r="X1957" s="1" t="s">
        <v>25</v>
      </c>
      <c r="Y1957" s="1" t="s">
        <v>86</v>
      </c>
      <c r="Z1957" s="1" t="s">
        <v>25</v>
      </c>
      <c r="AA1957" s="1" t="s">
        <v>25</v>
      </c>
      <c r="AB1957" s="1" t="s">
        <v>25</v>
      </c>
      <c r="AC1957" s="1" t="s">
        <v>4392</v>
      </c>
      <c r="AD1957" s="2">
        <v>0</v>
      </c>
      <c r="AE1957" s="2">
        <v>74958</v>
      </c>
      <c r="AF1957" s="2">
        <v>731618</v>
      </c>
      <c r="AG1957" s="2">
        <v>0</v>
      </c>
      <c r="AH1957" s="2">
        <v>0</v>
      </c>
      <c r="AI1957" s="2">
        <v>0</v>
      </c>
      <c r="AJ1957" s="2">
        <v>0</v>
      </c>
      <c r="AK1957" s="2">
        <v>0</v>
      </c>
      <c r="AL1957" s="25">
        <f>VLOOKUP(H1957,Tabla3[[#All],[Comuna]:[Codigo Comuna]],2,FALSE)</f>
        <v>9121</v>
      </c>
      <c r="AM1957" s="28">
        <f>VLOOKUP(AL1957,Poblacion!E$1:G$347,3,FALSE)</f>
        <v>13167</v>
      </c>
      <c r="AN1957" s="28">
        <f>VLOOKUP(AL1957,Tabla4[[#All],[Código Comuna]:[Población 2025 estimada]],3,FALSE)</f>
        <v>12707</v>
      </c>
      <c r="AO1957" s="26">
        <f>VLOOKUP(AL1957,Pobreza!B$1:E$346,4,FALSE)</f>
        <v>0.36511081773173443</v>
      </c>
    </row>
    <row r="1958" spans="1:41" ht="108" x14ac:dyDescent="0.25">
      <c r="A1958" s="5">
        <v>2371</v>
      </c>
      <c r="B1958" s="5" t="s">
        <v>2782</v>
      </c>
      <c r="C1958" s="5" t="s">
        <v>2782</v>
      </c>
      <c r="D1958" s="1" t="s">
        <v>2783</v>
      </c>
      <c r="E1958" s="1" t="s">
        <v>93</v>
      </c>
      <c r="F1958" s="1" t="str">
        <f t="shared" si="30"/>
        <v>LA ARAUCANÍA</v>
      </c>
      <c r="G1958" s="1" t="s">
        <v>102</v>
      </c>
      <c r="H1958" s="1" t="s">
        <v>3417</v>
      </c>
      <c r="I1958" s="5" t="s">
        <v>4911</v>
      </c>
      <c r="J1958" s="5">
        <v>16</v>
      </c>
      <c r="K1958" s="5" t="s">
        <v>20</v>
      </c>
      <c r="L1958" s="5" t="s">
        <v>21</v>
      </c>
      <c r="M1958" s="5">
        <v>57181</v>
      </c>
      <c r="N1958" s="5" t="s">
        <v>3444</v>
      </c>
      <c r="O1958" s="1" t="s">
        <v>3445</v>
      </c>
      <c r="P1958" s="1" t="s">
        <v>2806</v>
      </c>
      <c r="Q1958" s="1" t="s">
        <v>2786</v>
      </c>
      <c r="R1958" s="1" t="s">
        <v>26</v>
      </c>
      <c r="S1958" s="1" t="s">
        <v>27</v>
      </c>
      <c r="T1958" s="5">
        <v>178052</v>
      </c>
      <c r="U1958" s="1" t="s">
        <v>3396</v>
      </c>
      <c r="V1958" s="1" t="s">
        <v>25</v>
      </c>
      <c r="W1958" s="1" t="s">
        <v>25</v>
      </c>
      <c r="X1958" s="1" t="s">
        <v>25</v>
      </c>
      <c r="Y1958" s="1" t="s">
        <v>86</v>
      </c>
      <c r="Z1958" s="1" t="s">
        <v>25</v>
      </c>
      <c r="AA1958" s="1" t="s">
        <v>25</v>
      </c>
      <c r="AB1958" s="1" t="s">
        <v>25</v>
      </c>
      <c r="AC1958" s="1" t="s">
        <v>4392</v>
      </c>
      <c r="AD1958" s="2">
        <v>0</v>
      </c>
      <c r="AE1958" s="2">
        <v>16894</v>
      </c>
      <c r="AF1958" s="2">
        <v>180425</v>
      </c>
      <c r="AG1958" s="2">
        <v>0</v>
      </c>
      <c r="AH1958" s="2">
        <v>0</v>
      </c>
      <c r="AI1958" s="2">
        <v>0</v>
      </c>
      <c r="AJ1958" s="2">
        <v>0</v>
      </c>
      <c r="AK1958" s="2">
        <v>0</v>
      </c>
      <c r="AL1958" s="25">
        <f>VLOOKUP(H1958,Tabla3[[#All],[Comuna]:[Codigo Comuna]],2,FALSE)</f>
        <v>9114</v>
      </c>
      <c r="AM1958" s="28">
        <f>VLOOKUP(AL1958,Poblacion!E$1:G$347,3,FALSE)</f>
        <v>27041</v>
      </c>
      <c r="AN1958" s="28">
        <f>VLOOKUP(AL1958,Tabla4[[#All],[Código Comuna]:[Población 2025 estimada]],3,FALSE)</f>
        <v>26730</v>
      </c>
      <c r="AO1958" s="26">
        <f>VLOOKUP(AL1958,Pobreza!B$1:E$346,4,FALSE)</f>
        <v>0.17533620904682021</v>
      </c>
    </row>
    <row r="1959" spans="1:41" ht="108" x14ac:dyDescent="0.25">
      <c r="A1959" s="5">
        <v>2370</v>
      </c>
      <c r="B1959" s="5" t="s">
        <v>2782</v>
      </c>
      <c r="C1959" s="5" t="s">
        <v>2782</v>
      </c>
      <c r="D1959" s="1" t="s">
        <v>2783</v>
      </c>
      <c r="E1959" s="1" t="s">
        <v>93</v>
      </c>
      <c r="F1959" s="1" t="str">
        <f t="shared" si="30"/>
        <v>LA ARAUCANÍA</v>
      </c>
      <c r="G1959" s="1" t="s">
        <v>102</v>
      </c>
      <c r="H1959" s="1" t="s">
        <v>3417</v>
      </c>
      <c r="I1959" s="5" t="s">
        <v>4911</v>
      </c>
      <c r="J1959" s="5">
        <v>16</v>
      </c>
      <c r="K1959" s="5" t="s">
        <v>20</v>
      </c>
      <c r="L1959" s="5" t="s">
        <v>30</v>
      </c>
      <c r="M1959" s="5">
        <v>57181</v>
      </c>
      <c r="N1959" s="5" t="s">
        <v>3444</v>
      </c>
      <c r="O1959" s="1" t="s">
        <v>3445</v>
      </c>
      <c r="P1959" s="1" t="s">
        <v>2806</v>
      </c>
      <c r="Q1959" s="1" t="s">
        <v>2786</v>
      </c>
      <c r="R1959" s="1" t="s">
        <v>26</v>
      </c>
      <c r="S1959" s="1" t="s">
        <v>31</v>
      </c>
      <c r="T1959" s="5">
        <v>178051</v>
      </c>
      <c r="U1959" s="1" t="s">
        <v>3396</v>
      </c>
      <c r="V1959" s="1" t="s">
        <v>25</v>
      </c>
      <c r="W1959" s="1" t="s">
        <v>25</v>
      </c>
      <c r="X1959" s="1" t="s">
        <v>25</v>
      </c>
      <c r="Y1959" s="1" t="s">
        <v>86</v>
      </c>
      <c r="Z1959" s="1" t="s">
        <v>25</v>
      </c>
      <c r="AA1959" s="1" t="s">
        <v>25</v>
      </c>
      <c r="AB1959" s="1" t="s">
        <v>25</v>
      </c>
      <c r="AC1959" s="1" t="s">
        <v>4392</v>
      </c>
      <c r="AD1959" s="2">
        <v>0</v>
      </c>
      <c r="AE1959" s="2">
        <v>159438</v>
      </c>
      <c r="AF1959" s="2">
        <v>706169</v>
      </c>
      <c r="AG1959" s="2">
        <v>0</v>
      </c>
      <c r="AH1959" s="2">
        <v>0</v>
      </c>
      <c r="AI1959" s="2">
        <v>0</v>
      </c>
      <c r="AJ1959" s="2">
        <v>0</v>
      </c>
      <c r="AK1959" s="2">
        <v>0</v>
      </c>
      <c r="AL1959" s="25">
        <f>VLOOKUP(H1959,Tabla3[[#All],[Comuna]:[Codigo Comuna]],2,FALSE)</f>
        <v>9114</v>
      </c>
      <c r="AM1959" s="28">
        <f>VLOOKUP(AL1959,Poblacion!E$1:G$347,3,FALSE)</f>
        <v>27041</v>
      </c>
      <c r="AN1959" s="28">
        <f>VLOOKUP(AL1959,Tabla4[[#All],[Código Comuna]:[Población 2025 estimada]],3,FALSE)</f>
        <v>26730</v>
      </c>
      <c r="AO1959" s="26">
        <f>VLOOKUP(AL1959,Pobreza!B$1:E$346,4,FALSE)</f>
        <v>0.17533620904682021</v>
      </c>
    </row>
    <row r="1960" spans="1:41" ht="108" x14ac:dyDescent="0.25">
      <c r="A1960" s="5">
        <v>2372</v>
      </c>
      <c r="B1960" s="5" t="s">
        <v>2782</v>
      </c>
      <c r="C1960" s="5" t="s">
        <v>2782</v>
      </c>
      <c r="D1960" s="1" t="s">
        <v>2783</v>
      </c>
      <c r="E1960" s="1" t="s">
        <v>93</v>
      </c>
      <c r="F1960" s="1" t="str">
        <f t="shared" si="30"/>
        <v>LA ARAUCANÍA</v>
      </c>
      <c r="G1960" s="1" t="s">
        <v>102</v>
      </c>
      <c r="H1960" s="1" t="s">
        <v>424</v>
      </c>
      <c r="I1960" s="5" t="s">
        <v>4911</v>
      </c>
      <c r="J1960" s="5">
        <v>8</v>
      </c>
      <c r="K1960" s="5" t="s">
        <v>20</v>
      </c>
      <c r="L1960" s="5" t="s">
        <v>21</v>
      </c>
      <c r="M1960" s="5">
        <v>57206</v>
      </c>
      <c r="N1960" s="5" t="s">
        <v>3446</v>
      </c>
      <c r="O1960" s="1" t="s">
        <v>3447</v>
      </c>
      <c r="P1960" s="1" t="s">
        <v>2806</v>
      </c>
      <c r="Q1960" s="1" t="s">
        <v>2786</v>
      </c>
      <c r="R1960" s="1" t="s">
        <v>26</v>
      </c>
      <c r="S1960" s="1" t="s">
        <v>27</v>
      </c>
      <c r="T1960" s="5">
        <v>178105</v>
      </c>
      <c r="U1960" s="1" t="s">
        <v>3396</v>
      </c>
      <c r="V1960" s="1" t="s">
        <v>25</v>
      </c>
      <c r="W1960" s="1" t="s">
        <v>25</v>
      </c>
      <c r="X1960" s="1" t="s">
        <v>25</v>
      </c>
      <c r="Y1960" s="1" t="s">
        <v>86</v>
      </c>
      <c r="Z1960" s="1" t="s">
        <v>25</v>
      </c>
      <c r="AA1960" s="1" t="s">
        <v>25</v>
      </c>
      <c r="AB1960" s="1" t="s">
        <v>25</v>
      </c>
      <c r="AC1960" s="1" t="s">
        <v>4392</v>
      </c>
      <c r="AD1960" s="2">
        <v>0</v>
      </c>
      <c r="AE1960" s="2">
        <v>63856</v>
      </c>
      <c r="AF1960" s="2">
        <v>187126</v>
      </c>
      <c r="AG1960" s="2">
        <v>0</v>
      </c>
      <c r="AH1960" s="2">
        <v>79083</v>
      </c>
      <c r="AI1960" s="2">
        <v>0</v>
      </c>
      <c r="AJ1960" s="2">
        <v>0</v>
      </c>
      <c r="AK1960" s="2">
        <v>0</v>
      </c>
      <c r="AL1960" s="25">
        <f>VLOOKUP(H1960,Tabla3[[#All],[Comuna]:[Codigo Comuna]],2,FALSE)</f>
        <v>9120</v>
      </c>
      <c r="AM1960" s="28">
        <f>VLOOKUP(AL1960,Poblacion!E$1:G$347,3,FALSE)</f>
        <v>67737</v>
      </c>
      <c r="AN1960" s="28">
        <f>VLOOKUP(AL1960,Tabla4[[#All],[Código Comuna]:[Población 2025 estimada]],3,FALSE)</f>
        <v>61009</v>
      </c>
      <c r="AO1960" s="26">
        <f>VLOOKUP(AL1960,Pobreza!B$1:E$346,4,FALSE)</f>
        <v>0.1569900574524313</v>
      </c>
    </row>
    <row r="1961" spans="1:41" ht="108" x14ac:dyDescent="0.25">
      <c r="A1961" s="5">
        <v>2373</v>
      </c>
      <c r="B1961" s="5" t="s">
        <v>2782</v>
      </c>
      <c r="C1961" s="5" t="s">
        <v>2782</v>
      </c>
      <c r="D1961" s="1" t="s">
        <v>2783</v>
      </c>
      <c r="E1961" s="1" t="s">
        <v>93</v>
      </c>
      <c r="F1961" s="1" t="str">
        <f t="shared" si="30"/>
        <v>LA ARAUCANÍA</v>
      </c>
      <c r="G1961" s="1" t="s">
        <v>102</v>
      </c>
      <c r="H1961" s="1" t="s">
        <v>424</v>
      </c>
      <c r="I1961" s="5" t="s">
        <v>4911</v>
      </c>
      <c r="J1961" s="5">
        <v>8</v>
      </c>
      <c r="K1961" s="5" t="s">
        <v>20</v>
      </c>
      <c r="L1961" s="5" t="s">
        <v>30</v>
      </c>
      <c r="M1961" s="5">
        <v>57206</v>
      </c>
      <c r="N1961" s="5" t="s">
        <v>3446</v>
      </c>
      <c r="O1961" s="1" t="s">
        <v>3447</v>
      </c>
      <c r="P1961" s="1" t="s">
        <v>2806</v>
      </c>
      <c r="Q1961" s="1" t="s">
        <v>2786</v>
      </c>
      <c r="R1961" s="1" t="s">
        <v>26</v>
      </c>
      <c r="S1961" s="1" t="s">
        <v>31</v>
      </c>
      <c r="T1961" s="5">
        <v>178104</v>
      </c>
      <c r="U1961" s="1" t="s">
        <v>3396</v>
      </c>
      <c r="V1961" s="1" t="s">
        <v>25</v>
      </c>
      <c r="W1961" s="1" t="s">
        <v>25</v>
      </c>
      <c r="X1961" s="1" t="s">
        <v>25</v>
      </c>
      <c r="Y1961" s="1" t="s">
        <v>86</v>
      </c>
      <c r="Z1961" s="1" t="s">
        <v>25</v>
      </c>
      <c r="AA1961" s="1" t="s">
        <v>25</v>
      </c>
      <c r="AB1961" s="1" t="s">
        <v>25</v>
      </c>
      <c r="AC1961" s="1" t="s">
        <v>4392</v>
      </c>
      <c r="AD1961" s="2">
        <v>0</v>
      </c>
      <c r="AE1961" s="2">
        <v>595120</v>
      </c>
      <c r="AF1961" s="2">
        <v>875836</v>
      </c>
      <c r="AG1961" s="2">
        <v>0</v>
      </c>
      <c r="AH1961" s="2">
        <v>132688</v>
      </c>
      <c r="AI1961" s="2">
        <v>0</v>
      </c>
      <c r="AJ1961" s="2">
        <v>0</v>
      </c>
      <c r="AK1961" s="2">
        <v>0</v>
      </c>
      <c r="AL1961" s="25">
        <f>VLOOKUP(H1961,Tabla3[[#All],[Comuna]:[Codigo Comuna]],2,FALSE)</f>
        <v>9120</v>
      </c>
      <c r="AM1961" s="28">
        <f>VLOOKUP(AL1961,Poblacion!E$1:G$347,3,FALSE)</f>
        <v>67737</v>
      </c>
      <c r="AN1961" s="28">
        <f>VLOOKUP(AL1961,Tabla4[[#All],[Código Comuna]:[Población 2025 estimada]],3,FALSE)</f>
        <v>61009</v>
      </c>
      <c r="AO1961" s="26">
        <f>VLOOKUP(AL1961,Pobreza!B$1:E$346,4,FALSE)</f>
        <v>0.1569900574524313</v>
      </c>
    </row>
    <row r="1962" spans="1:41" ht="108" x14ac:dyDescent="0.25">
      <c r="A1962" s="5">
        <v>2374</v>
      </c>
      <c r="B1962" s="5" t="s">
        <v>2782</v>
      </c>
      <c r="C1962" s="5" t="s">
        <v>2782</v>
      </c>
      <c r="D1962" s="1" t="s">
        <v>2783</v>
      </c>
      <c r="E1962" s="1" t="s">
        <v>93</v>
      </c>
      <c r="F1962" s="1" t="str">
        <f t="shared" si="30"/>
        <v>LA ARAUCANÍA</v>
      </c>
      <c r="G1962" s="1" t="s">
        <v>102</v>
      </c>
      <c r="H1962" s="1" t="s">
        <v>1708</v>
      </c>
      <c r="I1962" s="5" t="s">
        <v>4911</v>
      </c>
      <c r="J1962" s="5">
        <v>4</v>
      </c>
      <c r="K1962" s="5" t="s">
        <v>20</v>
      </c>
      <c r="L1962" s="5" t="s">
        <v>21</v>
      </c>
      <c r="M1962" s="5">
        <v>57183</v>
      </c>
      <c r="N1962" s="5" t="s">
        <v>3448</v>
      </c>
      <c r="O1962" s="1" t="s">
        <v>3449</v>
      </c>
      <c r="P1962" s="1" t="s">
        <v>2806</v>
      </c>
      <c r="Q1962" s="1" t="s">
        <v>2786</v>
      </c>
      <c r="R1962" s="1" t="s">
        <v>26</v>
      </c>
      <c r="S1962" s="1" t="s">
        <v>27</v>
      </c>
      <c r="T1962" s="5">
        <v>178062</v>
      </c>
      <c r="U1962" s="1" t="s">
        <v>3396</v>
      </c>
      <c r="V1962" s="1" t="s">
        <v>25</v>
      </c>
      <c r="W1962" s="1" t="s">
        <v>25</v>
      </c>
      <c r="X1962" s="1" t="s">
        <v>25</v>
      </c>
      <c r="Y1962" s="1" t="s">
        <v>86</v>
      </c>
      <c r="Z1962" s="1" t="s">
        <v>25</v>
      </c>
      <c r="AA1962" s="1" t="s">
        <v>25</v>
      </c>
      <c r="AB1962" s="1" t="s">
        <v>25</v>
      </c>
      <c r="AC1962" s="1" t="s">
        <v>4392</v>
      </c>
      <c r="AD1962" s="2">
        <v>0</v>
      </c>
      <c r="AE1962" s="2">
        <v>10</v>
      </c>
      <c r="AF1962" s="2">
        <v>219277</v>
      </c>
      <c r="AG1962" s="2">
        <v>0</v>
      </c>
      <c r="AH1962" s="2">
        <v>0</v>
      </c>
      <c r="AI1962" s="2">
        <v>0</v>
      </c>
      <c r="AJ1962" s="2">
        <v>0</v>
      </c>
      <c r="AK1962" s="2">
        <v>0</v>
      </c>
      <c r="AL1962" s="25">
        <f>VLOOKUP(H1962,Tabla3[[#All],[Comuna]:[Codigo Comuna]],2,FALSE)</f>
        <v>9103</v>
      </c>
      <c r="AM1962" s="28">
        <f>VLOOKUP(AL1962,Poblacion!E$1:G$347,3,FALSE)</f>
        <v>19177</v>
      </c>
      <c r="AN1962" s="28">
        <f>VLOOKUP(AL1962,Tabla4[[#All],[Código Comuna]:[Población 2025 estimada]],3,FALSE)</f>
        <v>18068</v>
      </c>
      <c r="AO1962" s="26">
        <f>VLOOKUP(AL1962,Pobreza!B$1:E$346,4,FALSE)</f>
        <v>0.17983400130167981</v>
      </c>
    </row>
    <row r="1963" spans="1:41" ht="108" x14ac:dyDescent="0.25">
      <c r="A1963" s="5">
        <v>2375</v>
      </c>
      <c r="B1963" s="5" t="s">
        <v>2782</v>
      </c>
      <c r="C1963" s="5" t="s">
        <v>2782</v>
      </c>
      <c r="D1963" s="1" t="s">
        <v>2783</v>
      </c>
      <c r="E1963" s="1" t="s">
        <v>93</v>
      </c>
      <c r="F1963" s="1" t="str">
        <f t="shared" si="30"/>
        <v>LA ARAUCANÍA</v>
      </c>
      <c r="G1963" s="1" t="s">
        <v>102</v>
      </c>
      <c r="H1963" s="1" t="s">
        <v>1708</v>
      </c>
      <c r="I1963" s="5" t="s">
        <v>4911</v>
      </c>
      <c r="J1963" s="5">
        <v>4</v>
      </c>
      <c r="K1963" s="5" t="s">
        <v>20</v>
      </c>
      <c r="L1963" s="5" t="s">
        <v>30</v>
      </c>
      <c r="M1963" s="5">
        <v>57183</v>
      </c>
      <c r="N1963" s="5" t="s">
        <v>3448</v>
      </c>
      <c r="O1963" s="1" t="s">
        <v>3449</v>
      </c>
      <c r="P1963" s="1" t="s">
        <v>2806</v>
      </c>
      <c r="Q1963" s="1" t="s">
        <v>2786</v>
      </c>
      <c r="R1963" s="1" t="s">
        <v>26</v>
      </c>
      <c r="S1963" s="1" t="s">
        <v>31</v>
      </c>
      <c r="T1963" s="5">
        <v>178061</v>
      </c>
      <c r="U1963" s="1" t="s">
        <v>3396</v>
      </c>
      <c r="V1963" s="1" t="s">
        <v>25</v>
      </c>
      <c r="W1963" s="1" t="s">
        <v>25</v>
      </c>
      <c r="X1963" s="1" t="s">
        <v>25</v>
      </c>
      <c r="Y1963" s="1" t="s">
        <v>86</v>
      </c>
      <c r="Z1963" s="1" t="s">
        <v>25</v>
      </c>
      <c r="AA1963" s="1" t="s">
        <v>25</v>
      </c>
      <c r="AB1963" s="1" t="s">
        <v>25</v>
      </c>
      <c r="AC1963" s="1" t="s">
        <v>4392</v>
      </c>
      <c r="AD1963" s="2">
        <v>0</v>
      </c>
      <c r="AE1963" s="2">
        <v>10</v>
      </c>
      <c r="AF1963" s="2">
        <v>636785</v>
      </c>
      <c r="AG1963" s="2">
        <v>0</v>
      </c>
      <c r="AH1963" s="2">
        <v>0</v>
      </c>
      <c r="AI1963" s="2">
        <v>0</v>
      </c>
      <c r="AJ1963" s="2">
        <v>0</v>
      </c>
      <c r="AK1963" s="2">
        <v>0</v>
      </c>
      <c r="AL1963" s="25">
        <f>VLOOKUP(H1963,Tabla3[[#All],[Comuna]:[Codigo Comuna]],2,FALSE)</f>
        <v>9103</v>
      </c>
      <c r="AM1963" s="28">
        <f>VLOOKUP(AL1963,Poblacion!E$1:G$347,3,FALSE)</f>
        <v>19177</v>
      </c>
      <c r="AN1963" s="28">
        <f>VLOOKUP(AL1963,Tabla4[[#All],[Código Comuna]:[Población 2025 estimada]],3,FALSE)</f>
        <v>18068</v>
      </c>
      <c r="AO1963" s="26">
        <f>VLOOKUP(AL1963,Pobreza!B$1:E$346,4,FALSE)</f>
        <v>0.17983400130167981</v>
      </c>
    </row>
    <row r="1964" spans="1:41" ht="108" x14ac:dyDescent="0.25">
      <c r="A1964" s="5">
        <v>2377</v>
      </c>
      <c r="B1964" s="5" t="s">
        <v>2782</v>
      </c>
      <c r="C1964" s="5" t="s">
        <v>2782</v>
      </c>
      <c r="D1964" s="1" t="s">
        <v>2783</v>
      </c>
      <c r="E1964" s="1" t="s">
        <v>93</v>
      </c>
      <c r="F1964" s="1" t="str">
        <f t="shared" si="30"/>
        <v>LA ARAUCANÍA</v>
      </c>
      <c r="G1964" s="1" t="s">
        <v>102</v>
      </c>
      <c r="H1964" s="1" t="s">
        <v>1676</v>
      </c>
      <c r="I1964" s="5" t="s">
        <v>4911</v>
      </c>
      <c r="J1964" s="5">
        <v>12</v>
      </c>
      <c r="K1964" s="5" t="s">
        <v>20</v>
      </c>
      <c r="L1964" s="5" t="s">
        <v>21</v>
      </c>
      <c r="M1964" s="5">
        <v>57270</v>
      </c>
      <c r="N1964" s="5" t="s">
        <v>3450</v>
      </c>
      <c r="O1964" s="1" t="s">
        <v>3451</v>
      </c>
      <c r="P1964" s="1" t="s">
        <v>2806</v>
      </c>
      <c r="Q1964" s="1" t="s">
        <v>2786</v>
      </c>
      <c r="R1964" s="1" t="s">
        <v>26</v>
      </c>
      <c r="S1964" s="1" t="s">
        <v>27</v>
      </c>
      <c r="T1964" s="5">
        <v>178202</v>
      </c>
      <c r="U1964" s="1" t="s">
        <v>3396</v>
      </c>
      <c r="V1964" s="1" t="s">
        <v>25</v>
      </c>
      <c r="W1964" s="1" t="s">
        <v>25</v>
      </c>
      <c r="X1964" s="1" t="s">
        <v>25</v>
      </c>
      <c r="Y1964" s="1" t="s">
        <v>86</v>
      </c>
      <c r="Z1964" s="1" t="s">
        <v>25</v>
      </c>
      <c r="AA1964" s="1" t="s">
        <v>25</v>
      </c>
      <c r="AB1964" s="1" t="s">
        <v>25</v>
      </c>
      <c r="AC1964" s="1" t="s">
        <v>4392</v>
      </c>
      <c r="AD1964" s="2">
        <v>0</v>
      </c>
      <c r="AE1964" s="2">
        <v>239234</v>
      </c>
      <c r="AF1964" s="2">
        <v>276763</v>
      </c>
      <c r="AG1964" s="2">
        <v>0</v>
      </c>
      <c r="AH1964" s="2">
        <v>0</v>
      </c>
      <c r="AI1964" s="2">
        <v>0</v>
      </c>
      <c r="AJ1964" s="2">
        <v>0</v>
      </c>
      <c r="AK1964" s="2">
        <v>0</v>
      </c>
      <c r="AL1964" s="25">
        <f>VLOOKUP(H1964,Tabla3[[#All],[Comuna]:[Codigo Comuna]],2,FALSE)</f>
        <v>9105</v>
      </c>
      <c r="AM1964" s="28">
        <f>VLOOKUP(AL1964,Poblacion!E$1:G$347,3,FALSE)</f>
        <v>26164</v>
      </c>
      <c r="AN1964" s="28">
        <f>VLOOKUP(AL1964,Tabla4[[#All],[Código Comuna]:[Población 2025 estimada]],3,FALSE)</f>
        <v>25485</v>
      </c>
      <c r="AO1964" s="26">
        <f>VLOOKUP(AL1964,Pobreza!B$1:E$346,4,FALSE)</f>
        <v>0.25043138029289108</v>
      </c>
    </row>
    <row r="1965" spans="1:41" ht="108" x14ac:dyDescent="0.25">
      <c r="A1965" s="5">
        <v>2376</v>
      </c>
      <c r="B1965" s="5" t="s">
        <v>2782</v>
      </c>
      <c r="C1965" s="5" t="s">
        <v>2782</v>
      </c>
      <c r="D1965" s="1" t="s">
        <v>2783</v>
      </c>
      <c r="E1965" s="1" t="s">
        <v>93</v>
      </c>
      <c r="F1965" s="1" t="str">
        <f t="shared" si="30"/>
        <v>LA ARAUCANÍA</v>
      </c>
      <c r="G1965" s="1" t="s">
        <v>102</v>
      </c>
      <c r="H1965" s="1" t="s">
        <v>1676</v>
      </c>
      <c r="I1965" s="5" t="s">
        <v>4911</v>
      </c>
      <c r="J1965" s="5">
        <v>12</v>
      </c>
      <c r="K1965" s="5" t="s">
        <v>20</v>
      </c>
      <c r="L1965" s="5" t="s">
        <v>30</v>
      </c>
      <c r="M1965" s="5">
        <v>57270</v>
      </c>
      <c r="N1965" s="5" t="s">
        <v>3450</v>
      </c>
      <c r="O1965" s="1" t="s">
        <v>3451</v>
      </c>
      <c r="P1965" s="1" t="s">
        <v>2806</v>
      </c>
      <c r="Q1965" s="1" t="s">
        <v>2786</v>
      </c>
      <c r="R1965" s="1" t="s">
        <v>26</v>
      </c>
      <c r="S1965" s="1" t="s">
        <v>31</v>
      </c>
      <c r="T1965" s="5">
        <v>178200</v>
      </c>
      <c r="U1965" s="1" t="s">
        <v>3396</v>
      </c>
      <c r="V1965" s="1" t="s">
        <v>25</v>
      </c>
      <c r="W1965" s="1" t="s">
        <v>25</v>
      </c>
      <c r="X1965" s="1" t="s">
        <v>25</v>
      </c>
      <c r="Y1965" s="1" t="s">
        <v>86</v>
      </c>
      <c r="Z1965" s="1" t="s">
        <v>25</v>
      </c>
      <c r="AA1965" s="1" t="s">
        <v>25</v>
      </c>
      <c r="AB1965" s="1" t="s">
        <v>25</v>
      </c>
      <c r="AC1965" s="1" t="s">
        <v>4392</v>
      </c>
      <c r="AD1965" s="2">
        <v>99995.775999999998</v>
      </c>
      <c r="AE1965" s="2">
        <v>1338871.9539999999</v>
      </c>
      <c r="AF1965" s="2">
        <v>745387</v>
      </c>
      <c r="AG1965" s="2">
        <v>0</v>
      </c>
      <c r="AH1965" s="2">
        <v>0</v>
      </c>
      <c r="AI1965" s="2">
        <v>0</v>
      </c>
      <c r="AJ1965" s="2">
        <v>0</v>
      </c>
      <c r="AK1965" s="2">
        <v>0</v>
      </c>
      <c r="AL1965" s="25">
        <f>VLOOKUP(H1965,Tabla3[[#All],[Comuna]:[Codigo Comuna]],2,FALSE)</f>
        <v>9105</v>
      </c>
      <c r="AM1965" s="28">
        <f>VLOOKUP(AL1965,Poblacion!E$1:G$347,3,FALSE)</f>
        <v>26164</v>
      </c>
      <c r="AN1965" s="28">
        <f>VLOOKUP(AL1965,Tabla4[[#All],[Código Comuna]:[Población 2025 estimada]],3,FALSE)</f>
        <v>25485</v>
      </c>
      <c r="AO1965" s="26">
        <f>VLOOKUP(AL1965,Pobreza!B$1:E$346,4,FALSE)</f>
        <v>0.25043138029289108</v>
      </c>
    </row>
    <row r="1966" spans="1:41" ht="108" x14ac:dyDescent="0.25">
      <c r="A1966" s="5">
        <v>2378</v>
      </c>
      <c r="B1966" s="5" t="s">
        <v>2782</v>
      </c>
      <c r="C1966" s="5" t="s">
        <v>2782</v>
      </c>
      <c r="D1966" s="1" t="s">
        <v>2783</v>
      </c>
      <c r="E1966" s="1" t="s">
        <v>93</v>
      </c>
      <c r="F1966" s="1" t="str">
        <f t="shared" si="30"/>
        <v>LA ARAUCANÍA</v>
      </c>
      <c r="G1966" s="1" t="s">
        <v>102</v>
      </c>
      <c r="H1966" s="1" t="s">
        <v>2517</v>
      </c>
      <c r="I1966" s="5" t="s">
        <v>4911</v>
      </c>
      <c r="J1966" s="5">
        <v>21</v>
      </c>
      <c r="K1966" s="5" t="s">
        <v>20</v>
      </c>
      <c r="L1966" s="5" t="s">
        <v>21</v>
      </c>
      <c r="M1966" s="5">
        <v>57205</v>
      </c>
      <c r="N1966" s="5" t="s">
        <v>3452</v>
      </c>
      <c r="O1966" s="1" t="s">
        <v>3453</v>
      </c>
      <c r="P1966" s="1" t="s">
        <v>2806</v>
      </c>
      <c r="Q1966" s="1" t="s">
        <v>2786</v>
      </c>
      <c r="R1966" s="1" t="s">
        <v>26</v>
      </c>
      <c r="S1966" s="1" t="s">
        <v>27</v>
      </c>
      <c r="T1966" s="5">
        <v>178101</v>
      </c>
      <c r="U1966" s="1" t="s">
        <v>3396</v>
      </c>
      <c r="V1966" s="1" t="s">
        <v>25</v>
      </c>
      <c r="W1966" s="1" t="s">
        <v>25</v>
      </c>
      <c r="X1966" s="1" t="s">
        <v>25</v>
      </c>
      <c r="Y1966" s="1" t="s">
        <v>86</v>
      </c>
      <c r="Z1966" s="1" t="s">
        <v>25</v>
      </c>
      <c r="AA1966" s="1" t="s">
        <v>25</v>
      </c>
      <c r="AB1966" s="1" t="s">
        <v>25</v>
      </c>
      <c r="AC1966" s="1" t="s">
        <v>4392</v>
      </c>
      <c r="AD1966" s="2">
        <v>0</v>
      </c>
      <c r="AE1966" s="2">
        <v>15400</v>
      </c>
      <c r="AF1966" s="2">
        <v>331972</v>
      </c>
      <c r="AG1966" s="2">
        <v>0</v>
      </c>
      <c r="AH1966" s="2">
        <v>102091</v>
      </c>
      <c r="AI1966" s="2">
        <v>0</v>
      </c>
      <c r="AJ1966" s="2">
        <v>0</v>
      </c>
      <c r="AK1966" s="2">
        <v>0</v>
      </c>
      <c r="AL1966" s="25">
        <f>VLOOKUP(H1966,Tabla3[[#All],[Comuna]:[Codigo Comuna]],2,FALSE)</f>
        <v>9116</v>
      </c>
      <c r="AM1966" s="28">
        <f>VLOOKUP(AL1966,Poblacion!E$1:G$347,3,FALSE)</f>
        <v>12877</v>
      </c>
      <c r="AN1966" s="28">
        <f>VLOOKUP(AL1966,Tabla4[[#All],[Código Comuna]:[Población 2025 estimada]],3,FALSE)</f>
        <v>12630</v>
      </c>
      <c r="AO1966" s="26">
        <f>VLOOKUP(AL1966,Pobreza!B$1:E$346,4,FALSE)</f>
        <v>0.44461172568080592</v>
      </c>
    </row>
    <row r="1967" spans="1:41" ht="108" x14ac:dyDescent="0.25">
      <c r="A1967" s="5">
        <v>2379</v>
      </c>
      <c r="B1967" s="5" t="s">
        <v>2782</v>
      </c>
      <c r="C1967" s="5" t="s">
        <v>2782</v>
      </c>
      <c r="D1967" s="1" t="s">
        <v>2783</v>
      </c>
      <c r="E1967" s="1" t="s">
        <v>93</v>
      </c>
      <c r="F1967" s="1" t="str">
        <f t="shared" si="30"/>
        <v>LA ARAUCANÍA</v>
      </c>
      <c r="G1967" s="1" t="s">
        <v>102</v>
      </c>
      <c r="H1967" s="1" t="s">
        <v>2517</v>
      </c>
      <c r="I1967" s="5" t="s">
        <v>4911</v>
      </c>
      <c r="J1967" s="5">
        <v>21</v>
      </c>
      <c r="K1967" s="5" t="s">
        <v>20</v>
      </c>
      <c r="L1967" s="5" t="s">
        <v>30</v>
      </c>
      <c r="M1967" s="5">
        <v>57205</v>
      </c>
      <c r="N1967" s="5" t="s">
        <v>3452</v>
      </c>
      <c r="O1967" s="1" t="s">
        <v>3453</v>
      </c>
      <c r="P1967" s="1" t="s">
        <v>2806</v>
      </c>
      <c r="Q1967" s="1" t="s">
        <v>2786</v>
      </c>
      <c r="R1967" s="1" t="s">
        <v>26</v>
      </c>
      <c r="S1967" s="1" t="s">
        <v>31</v>
      </c>
      <c r="T1967" s="5">
        <v>178100</v>
      </c>
      <c r="U1967" s="1" t="s">
        <v>3396</v>
      </c>
      <c r="V1967" s="1" t="s">
        <v>25</v>
      </c>
      <c r="W1967" s="1" t="s">
        <v>25</v>
      </c>
      <c r="X1967" s="1" t="s">
        <v>25</v>
      </c>
      <c r="Y1967" s="1" t="s">
        <v>86</v>
      </c>
      <c r="Z1967" s="1" t="s">
        <v>25</v>
      </c>
      <c r="AA1967" s="1" t="s">
        <v>25</v>
      </c>
      <c r="AB1967" s="1" t="s">
        <v>25</v>
      </c>
      <c r="AC1967" s="1" t="s">
        <v>4392</v>
      </c>
      <c r="AD1967" s="2">
        <v>0</v>
      </c>
      <c r="AE1967" s="2">
        <v>50000</v>
      </c>
      <c r="AF1967" s="2">
        <v>1153557</v>
      </c>
      <c r="AG1967" s="2">
        <v>0</v>
      </c>
      <c r="AH1967" s="2">
        <v>0</v>
      </c>
      <c r="AI1967" s="2">
        <v>0</v>
      </c>
      <c r="AJ1967" s="2">
        <v>0</v>
      </c>
      <c r="AK1967" s="2">
        <v>0</v>
      </c>
      <c r="AL1967" s="25">
        <f>VLOOKUP(H1967,Tabla3[[#All],[Comuna]:[Codigo Comuna]],2,FALSE)</f>
        <v>9116</v>
      </c>
      <c r="AM1967" s="28">
        <f>VLOOKUP(AL1967,Poblacion!E$1:G$347,3,FALSE)</f>
        <v>12877</v>
      </c>
      <c r="AN1967" s="28">
        <f>VLOOKUP(AL1967,Tabla4[[#All],[Código Comuna]:[Población 2025 estimada]],3,FALSE)</f>
        <v>12630</v>
      </c>
      <c r="AO1967" s="26">
        <f>VLOOKUP(AL1967,Pobreza!B$1:E$346,4,FALSE)</f>
        <v>0.44461172568080592</v>
      </c>
    </row>
    <row r="1968" spans="1:41" ht="108" x14ac:dyDescent="0.25">
      <c r="A1968" s="5">
        <v>2381</v>
      </c>
      <c r="B1968" s="5" t="s">
        <v>2782</v>
      </c>
      <c r="C1968" s="5" t="s">
        <v>2782</v>
      </c>
      <c r="D1968" s="1" t="s">
        <v>2783</v>
      </c>
      <c r="E1968" s="1" t="s">
        <v>93</v>
      </c>
      <c r="F1968" s="1" t="str">
        <f t="shared" si="30"/>
        <v>LA ARAUCANÍA</v>
      </c>
      <c r="G1968" s="1" t="s">
        <v>102</v>
      </c>
      <c r="H1968" s="1" t="s">
        <v>1658</v>
      </c>
      <c r="I1968" s="5" t="s">
        <v>4911</v>
      </c>
      <c r="J1968" s="5">
        <v>19</v>
      </c>
      <c r="K1968" s="5" t="s">
        <v>20</v>
      </c>
      <c r="L1968" s="5" t="s">
        <v>21</v>
      </c>
      <c r="M1968" s="5">
        <v>57193</v>
      </c>
      <c r="N1968" s="5" t="s">
        <v>3454</v>
      </c>
      <c r="O1968" s="1" t="s">
        <v>3455</v>
      </c>
      <c r="P1968" s="1" t="s">
        <v>2806</v>
      </c>
      <c r="Q1968" s="1" t="s">
        <v>2786</v>
      </c>
      <c r="R1968" s="1" t="s">
        <v>26</v>
      </c>
      <c r="S1968" s="1" t="s">
        <v>27</v>
      </c>
      <c r="T1968" s="5">
        <v>178087</v>
      </c>
      <c r="U1968" s="1" t="s">
        <v>3396</v>
      </c>
      <c r="V1968" s="1" t="s">
        <v>25</v>
      </c>
      <c r="W1968" s="1" t="s">
        <v>25</v>
      </c>
      <c r="X1968" s="1" t="s">
        <v>25</v>
      </c>
      <c r="Y1968" s="1" t="s">
        <v>86</v>
      </c>
      <c r="Z1968" s="1" t="s">
        <v>25</v>
      </c>
      <c r="AA1968" s="1" t="s">
        <v>25</v>
      </c>
      <c r="AB1968" s="1" t="s">
        <v>25</v>
      </c>
      <c r="AC1968" s="1" t="s">
        <v>4392</v>
      </c>
      <c r="AD1968" s="2">
        <v>0</v>
      </c>
      <c r="AE1968" s="2">
        <v>1</v>
      </c>
      <c r="AF1968" s="2">
        <v>102068</v>
      </c>
      <c r="AG1968" s="2">
        <v>0</v>
      </c>
      <c r="AH1968" s="2">
        <v>92790</v>
      </c>
      <c r="AI1968" s="2">
        <v>0</v>
      </c>
      <c r="AJ1968" s="2">
        <v>0</v>
      </c>
      <c r="AK1968" s="2">
        <v>0</v>
      </c>
      <c r="AL1968" s="25">
        <f>VLOOKUP(H1968,Tabla3[[#All],[Comuna]:[Codigo Comuna]],2,FALSE)</f>
        <v>9112</v>
      </c>
      <c r="AM1968" s="28">
        <f>VLOOKUP(AL1968,Poblacion!E$1:G$347,3,FALSE)</f>
        <v>80656</v>
      </c>
      <c r="AN1968" s="28">
        <f>VLOOKUP(AL1968,Tabla4[[#All],[Código Comuna]:[Población 2025 estimada]],3,FALSE)</f>
        <v>86093</v>
      </c>
      <c r="AO1968" s="26">
        <f>VLOOKUP(AL1968,Pobreza!B$1:E$346,4,FALSE)</f>
        <v>0.19815299847496029</v>
      </c>
    </row>
    <row r="1969" spans="1:41" ht="108" x14ac:dyDescent="0.25">
      <c r="A1969" s="5">
        <v>2380</v>
      </c>
      <c r="B1969" s="5" t="s">
        <v>2782</v>
      </c>
      <c r="C1969" s="5" t="s">
        <v>2782</v>
      </c>
      <c r="D1969" s="1" t="s">
        <v>2783</v>
      </c>
      <c r="E1969" s="1" t="s">
        <v>93</v>
      </c>
      <c r="F1969" s="1" t="str">
        <f t="shared" si="30"/>
        <v>LA ARAUCANÍA</v>
      </c>
      <c r="G1969" s="1" t="s">
        <v>102</v>
      </c>
      <c r="H1969" s="1" t="s">
        <v>1658</v>
      </c>
      <c r="I1969" s="5" t="s">
        <v>4911</v>
      </c>
      <c r="J1969" s="5">
        <v>19</v>
      </c>
      <c r="K1969" s="5" t="s">
        <v>20</v>
      </c>
      <c r="L1969" s="5" t="s">
        <v>30</v>
      </c>
      <c r="M1969" s="5">
        <v>57193</v>
      </c>
      <c r="N1969" s="5" t="s">
        <v>3454</v>
      </c>
      <c r="O1969" s="1" t="s">
        <v>3455</v>
      </c>
      <c r="P1969" s="1" t="s">
        <v>2806</v>
      </c>
      <c r="Q1969" s="1" t="s">
        <v>2786</v>
      </c>
      <c r="R1969" s="1" t="s">
        <v>26</v>
      </c>
      <c r="S1969" s="1" t="s">
        <v>31</v>
      </c>
      <c r="T1969" s="5">
        <v>178086</v>
      </c>
      <c r="U1969" s="1" t="s">
        <v>3396</v>
      </c>
      <c r="V1969" s="1" t="s">
        <v>25</v>
      </c>
      <c r="W1969" s="1" t="s">
        <v>25</v>
      </c>
      <c r="X1969" s="1" t="s">
        <v>25</v>
      </c>
      <c r="Y1969" s="1" t="s">
        <v>86</v>
      </c>
      <c r="Z1969" s="1" t="s">
        <v>25</v>
      </c>
      <c r="AA1969" s="1" t="s">
        <v>25</v>
      </c>
      <c r="AB1969" s="1" t="s">
        <v>25</v>
      </c>
      <c r="AC1969" s="1" t="s">
        <v>4392</v>
      </c>
      <c r="AD1969" s="2">
        <v>0</v>
      </c>
      <c r="AE1969" s="2">
        <v>1</v>
      </c>
      <c r="AF1969" s="2">
        <v>307606</v>
      </c>
      <c r="AG1969" s="2">
        <v>0</v>
      </c>
      <c r="AH1969" s="2">
        <v>0</v>
      </c>
      <c r="AI1969" s="2">
        <v>0</v>
      </c>
      <c r="AJ1969" s="2">
        <v>0</v>
      </c>
      <c r="AK1969" s="2">
        <v>0</v>
      </c>
      <c r="AL1969" s="25">
        <f>VLOOKUP(H1969,Tabla3[[#All],[Comuna]:[Codigo Comuna]],2,FALSE)</f>
        <v>9112</v>
      </c>
      <c r="AM1969" s="28">
        <f>VLOOKUP(AL1969,Poblacion!E$1:G$347,3,FALSE)</f>
        <v>80656</v>
      </c>
      <c r="AN1969" s="28">
        <f>VLOOKUP(AL1969,Tabla4[[#All],[Código Comuna]:[Población 2025 estimada]],3,FALSE)</f>
        <v>86093</v>
      </c>
      <c r="AO1969" s="26">
        <f>VLOOKUP(AL1969,Pobreza!B$1:E$346,4,FALSE)</f>
        <v>0.19815299847496029</v>
      </c>
    </row>
    <row r="1970" spans="1:41" ht="108" x14ac:dyDescent="0.25">
      <c r="A1970" s="5">
        <v>2383</v>
      </c>
      <c r="B1970" s="5" t="s">
        <v>2782</v>
      </c>
      <c r="C1970" s="5" t="s">
        <v>2782</v>
      </c>
      <c r="D1970" s="1" t="s">
        <v>2783</v>
      </c>
      <c r="E1970" s="1" t="s">
        <v>93</v>
      </c>
      <c r="F1970" s="1" t="str">
        <f t="shared" si="30"/>
        <v>LA ARAUCANÍA</v>
      </c>
      <c r="G1970" s="1" t="s">
        <v>102</v>
      </c>
      <c r="H1970" s="1" t="s">
        <v>1715</v>
      </c>
      <c r="I1970" s="5" t="s">
        <v>4911</v>
      </c>
      <c r="J1970" s="5">
        <v>22</v>
      </c>
      <c r="K1970" s="5" t="s">
        <v>20</v>
      </c>
      <c r="L1970" s="5" t="s">
        <v>21</v>
      </c>
      <c r="M1970" s="5">
        <v>57185</v>
      </c>
      <c r="N1970" s="5" t="s">
        <v>3456</v>
      </c>
      <c r="O1970" s="1" t="s">
        <v>3457</v>
      </c>
      <c r="P1970" s="1" t="s">
        <v>2806</v>
      </c>
      <c r="Q1970" s="1" t="s">
        <v>2786</v>
      </c>
      <c r="R1970" s="1" t="s">
        <v>26</v>
      </c>
      <c r="S1970" s="1" t="s">
        <v>27</v>
      </c>
      <c r="T1970" s="5">
        <v>178069</v>
      </c>
      <c r="U1970" s="1" t="s">
        <v>3396</v>
      </c>
      <c r="V1970" s="1" t="s">
        <v>25</v>
      </c>
      <c r="W1970" s="1" t="s">
        <v>25</v>
      </c>
      <c r="X1970" s="1" t="s">
        <v>25</v>
      </c>
      <c r="Y1970" s="1" t="s">
        <v>86</v>
      </c>
      <c r="Z1970" s="1" t="s">
        <v>25</v>
      </c>
      <c r="AA1970" s="1" t="s">
        <v>25</v>
      </c>
      <c r="AB1970" s="1" t="s">
        <v>25</v>
      </c>
      <c r="AC1970" s="1" t="s">
        <v>4392</v>
      </c>
      <c r="AD1970" s="2">
        <v>0</v>
      </c>
      <c r="AE1970" s="2">
        <v>178000</v>
      </c>
      <c r="AF1970" s="2">
        <v>250747</v>
      </c>
      <c r="AG1970" s="2">
        <v>0</v>
      </c>
      <c r="AH1970" s="2">
        <v>0</v>
      </c>
      <c r="AI1970" s="2">
        <v>0</v>
      </c>
      <c r="AJ1970" s="2">
        <v>0</v>
      </c>
      <c r="AK1970" s="2">
        <v>0</v>
      </c>
      <c r="AL1970" s="25">
        <f>VLOOKUP(H1970,Tabla3[[#All],[Comuna]:[Codigo Comuna]],2,FALSE)</f>
        <v>9119</v>
      </c>
      <c r="AM1970" s="28">
        <f>VLOOKUP(AL1970,Poblacion!E$1:G$347,3,FALSE)</f>
        <v>31575</v>
      </c>
      <c r="AN1970" s="28">
        <f>VLOOKUP(AL1970,Tabla4[[#All],[Código Comuna]:[Población 2025 estimada]],3,FALSE)</f>
        <v>33260</v>
      </c>
      <c r="AO1970" s="26">
        <f>VLOOKUP(AL1970,Pobreza!B$1:E$346,4,FALSE)</f>
        <v>0.22746993059101031</v>
      </c>
    </row>
    <row r="1971" spans="1:41" ht="108" x14ac:dyDescent="0.25">
      <c r="A1971" s="5">
        <v>2382</v>
      </c>
      <c r="B1971" s="5" t="s">
        <v>2782</v>
      </c>
      <c r="C1971" s="5" t="s">
        <v>2782</v>
      </c>
      <c r="D1971" s="1" t="s">
        <v>2783</v>
      </c>
      <c r="E1971" s="1" t="s">
        <v>93</v>
      </c>
      <c r="F1971" s="1" t="str">
        <f t="shared" si="30"/>
        <v>LA ARAUCANÍA</v>
      </c>
      <c r="G1971" s="1" t="s">
        <v>102</v>
      </c>
      <c r="H1971" s="1" t="s">
        <v>1715</v>
      </c>
      <c r="I1971" s="5" t="s">
        <v>4911</v>
      </c>
      <c r="J1971" s="5">
        <v>22</v>
      </c>
      <c r="K1971" s="5" t="s">
        <v>20</v>
      </c>
      <c r="L1971" s="5" t="s">
        <v>30</v>
      </c>
      <c r="M1971" s="5">
        <v>57185</v>
      </c>
      <c r="N1971" s="5" t="s">
        <v>3456</v>
      </c>
      <c r="O1971" s="1" t="s">
        <v>3457</v>
      </c>
      <c r="P1971" s="1" t="s">
        <v>2806</v>
      </c>
      <c r="Q1971" s="1" t="s">
        <v>2786</v>
      </c>
      <c r="R1971" s="1" t="s">
        <v>26</v>
      </c>
      <c r="S1971" s="1" t="s">
        <v>31</v>
      </c>
      <c r="T1971" s="5">
        <v>178068</v>
      </c>
      <c r="U1971" s="1" t="s">
        <v>3396</v>
      </c>
      <c r="V1971" s="1" t="s">
        <v>25</v>
      </c>
      <c r="W1971" s="1" t="s">
        <v>25</v>
      </c>
      <c r="X1971" s="1" t="s">
        <v>25</v>
      </c>
      <c r="Y1971" s="1" t="s">
        <v>86</v>
      </c>
      <c r="Z1971" s="1" t="s">
        <v>25</v>
      </c>
      <c r="AA1971" s="1" t="s">
        <v>25</v>
      </c>
      <c r="AB1971" s="1" t="s">
        <v>25</v>
      </c>
      <c r="AC1971" s="1" t="s">
        <v>4392</v>
      </c>
      <c r="AD1971" s="2">
        <v>96499</v>
      </c>
      <c r="AE1971" s="2">
        <v>1462800.4180000001</v>
      </c>
      <c r="AF1971" s="2">
        <v>274514</v>
      </c>
      <c r="AG1971" s="2">
        <v>0</v>
      </c>
      <c r="AH1971" s="2">
        <v>0</v>
      </c>
      <c r="AI1971" s="2">
        <v>0</v>
      </c>
      <c r="AJ1971" s="2">
        <v>0</v>
      </c>
      <c r="AK1971" s="2">
        <v>0</v>
      </c>
      <c r="AL1971" s="25">
        <f>VLOOKUP(H1971,Tabla3[[#All],[Comuna]:[Codigo Comuna]],2,FALSE)</f>
        <v>9119</v>
      </c>
      <c r="AM1971" s="28">
        <f>VLOOKUP(AL1971,Poblacion!E$1:G$347,3,FALSE)</f>
        <v>31575</v>
      </c>
      <c r="AN1971" s="28">
        <f>VLOOKUP(AL1971,Tabla4[[#All],[Código Comuna]:[Población 2025 estimada]],3,FALSE)</f>
        <v>33260</v>
      </c>
      <c r="AO1971" s="26">
        <f>VLOOKUP(AL1971,Pobreza!B$1:E$346,4,FALSE)</f>
        <v>0.22746993059101031</v>
      </c>
    </row>
    <row r="1972" spans="1:41" ht="108" x14ac:dyDescent="0.25">
      <c r="A1972" s="5">
        <v>2384</v>
      </c>
      <c r="B1972" s="5" t="s">
        <v>2782</v>
      </c>
      <c r="C1972" s="5" t="s">
        <v>2782</v>
      </c>
      <c r="D1972" s="1" t="s">
        <v>2783</v>
      </c>
      <c r="E1972" s="1" t="s">
        <v>93</v>
      </c>
      <c r="F1972" s="1" t="str">
        <f t="shared" si="30"/>
        <v>LA ARAUCANÍA</v>
      </c>
      <c r="G1972" s="1" t="s">
        <v>97</v>
      </c>
      <c r="H1972" s="1" t="s">
        <v>3460</v>
      </c>
      <c r="I1972" s="5" t="s">
        <v>4911</v>
      </c>
      <c r="J1972" s="5">
        <v>10</v>
      </c>
      <c r="K1972" s="5" t="s">
        <v>20</v>
      </c>
      <c r="L1972" s="5" t="s">
        <v>21</v>
      </c>
      <c r="M1972" s="5">
        <v>57178</v>
      </c>
      <c r="N1972" s="5" t="s">
        <v>3458</v>
      </c>
      <c r="O1972" s="1" t="s">
        <v>3459</v>
      </c>
      <c r="P1972" s="1" t="s">
        <v>2806</v>
      </c>
      <c r="Q1972" s="1" t="s">
        <v>2786</v>
      </c>
      <c r="R1972" s="1" t="s">
        <v>26</v>
      </c>
      <c r="S1972" s="1" t="s">
        <v>27</v>
      </c>
      <c r="T1972" s="5">
        <v>178042</v>
      </c>
      <c r="U1972" s="1" t="s">
        <v>3396</v>
      </c>
      <c r="V1972" s="1" t="s">
        <v>25</v>
      </c>
      <c r="W1972" s="1" t="s">
        <v>25</v>
      </c>
      <c r="X1972" s="1" t="s">
        <v>25</v>
      </c>
      <c r="Y1972" s="1" t="s">
        <v>86</v>
      </c>
      <c r="Z1972" s="1" t="s">
        <v>25</v>
      </c>
      <c r="AA1972" s="1" t="s">
        <v>25</v>
      </c>
      <c r="AB1972" s="1" t="s">
        <v>25</v>
      </c>
      <c r="AC1972" s="1" t="s">
        <v>4392</v>
      </c>
      <c r="AD1972" s="2">
        <v>0</v>
      </c>
      <c r="AE1972" s="2">
        <v>1</v>
      </c>
      <c r="AF1972" s="2">
        <v>284556</v>
      </c>
      <c r="AG1972" s="2">
        <v>0</v>
      </c>
      <c r="AH1972" s="2">
        <v>284555</v>
      </c>
      <c r="AI1972" s="2">
        <v>0</v>
      </c>
      <c r="AJ1972" s="2">
        <v>0</v>
      </c>
      <c r="AK1972" s="2">
        <v>0</v>
      </c>
      <c r="AL1972" s="25">
        <f>VLOOKUP(H1972,Tabla3[[#All],[Comuna]:[Codigo Comuna]],2,FALSE)</f>
        <v>9208</v>
      </c>
      <c r="AM1972" s="28">
        <f>VLOOKUP(AL1972,Poblacion!E$1:G$347,3,FALSE)</f>
        <v>12184</v>
      </c>
      <c r="AN1972" s="28">
        <f>VLOOKUP(AL1972,Tabla4[[#All],[Código Comuna]:[Población 2025 estimada]],3,FALSE)</f>
        <v>12069</v>
      </c>
      <c r="AO1972" s="26">
        <f>VLOOKUP(AL1972,Pobreza!B$1:E$346,4,FALSE)</f>
        <v>0.30926509069765279</v>
      </c>
    </row>
    <row r="1973" spans="1:41" ht="108" x14ac:dyDescent="0.25">
      <c r="A1973" s="5">
        <v>2385</v>
      </c>
      <c r="B1973" s="5" t="s">
        <v>2782</v>
      </c>
      <c r="C1973" s="5" t="s">
        <v>2782</v>
      </c>
      <c r="D1973" s="1" t="s">
        <v>2783</v>
      </c>
      <c r="E1973" s="1" t="s">
        <v>93</v>
      </c>
      <c r="F1973" s="1" t="str">
        <f t="shared" si="30"/>
        <v>LA ARAUCANÍA</v>
      </c>
      <c r="G1973" s="1" t="s">
        <v>97</v>
      </c>
      <c r="H1973" s="1" t="s">
        <v>3460</v>
      </c>
      <c r="I1973" s="5" t="s">
        <v>4911</v>
      </c>
      <c r="J1973" s="5">
        <v>10</v>
      </c>
      <c r="K1973" s="5" t="s">
        <v>20</v>
      </c>
      <c r="L1973" s="5" t="s">
        <v>30</v>
      </c>
      <c r="M1973" s="5">
        <v>57178</v>
      </c>
      <c r="N1973" s="5" t="s">
        <v>3458</v>
      </c>
      <c r="O1973" s="1" t="s">
        <v>3459</v>
      </c>
      <c r="P1973" s="1" t="s">
        <v>2806</v>
      </c>
      <c r="Q1973" s="1" t="s">
        <v>2786</v>
      </c>
      <c r="R1973" s="1" t="s">
        <v>26</v>
      </c>
      <c r="S1973" s="1" t="s">
        <v>31</v>
      </c>
      <c r="T1973" s="5">
        <v>178041</v>
      </c>
      <c r="U1973" s="1" t="s">
        <v>3396</v>
      </c>
      <c r="V1973" s="1" t="s">
        <v>25</v>
      </c>
      <c r="W1973" s="1" t="s">
        <v>25</v>
      </c>
      <c r="X1973" s="1" t="s">
        <v>25</v>
      </c>
      <c r="Y1973" s="1" t="s">
        <v>86</v>
      </c>
      <c r="Z1973" s="1" t="s">
        <v>25</v>
      </c>
      <c r="AA1973" s="1" t="s">
        <v>25</v>
      </c>
      <c r="AB1973" s="1" t="s">
        <v>25</v>
      </c>
      <c r="AC1973" s="1" t="s">
        <v>4392</v>
      </c>
      <c r="AD1973" s="2">
        <v>0</v>
      </c>
      <c r="AE1973" s="2">
        <v>1</v>
      </c>
      <c r="AF1973" s="2">
        <v>490701</v>
      </c>
      <c r="AG1973" s="2">
        <v>0</v>
      </c>
      <c r="AH1973" s="2">
        <v>1867073</v>
      </c>
      <c r="AI1973" s="2">
        <v>0</v>
      </c>
      <c r="AJ1973" s="2">
        <v>0</v>
      </c>
      <c r="AK1973" s="2">
        <v>0</v>
      </c>
      <c r="AL1973" s="25">
        <f>VLOOKUP(H1973,Tabla3[[#All],[Comuna]:[Codigo Comuna]],2,FALSE)</f>
        <v>9208</v>
      </c>
      <c r="AM1973" s="28">
        <f>VLOOKUP(AL1973,Poblacion!E$1:G$347,3,FALSE)</f>
        <v>12184</v>
      </c>
      <c r="AN1973" s="28">
        <f>VLOOKUP(AL1973,Tabla4[[#All],[Código Comuna]:[Población 2025 estimada]],3,FALSE)</f>
        <v>12069</v>
      </c>
      <c r="AO1973" s="26">
        <f>VLOOKUP(AL1973,Pobreza!B$1:E$346,4,FALSE)</f>
        <v>0.30926509069765279</v>
      </c>
    </row>
    <row r="1974" spans="1:41" ht="108" x14ac:dyDescent="0.25">
      <c r="A1974" s="5">
        <v>2387</v>
      </c>
      <c r="B1974" s="5" t="s">
        <v>2782</v>
      </c>
      <c r="C1974" s="5" t="s">
        <v>2782</v>
      </c>
      <c r="D1974" s="1" t="s">
        <v>2783</v>
      </c>
      <c r="E1974" s="1" t="s">
        <v>93</v>
      </c>
      <c r="F1974" s="1" t="str">
        <f t="shared" si="30"/>
        <v>LA ARAUCANÍA</v>
      </c>
      <c r="G1974" s="1" t="s">
        <v>102</v>
      </c>
      <c r="H1974" s="1" t="s">
        <v>1658</v>
      </c>
      <c r="I1974" s="5" t="s">
        <v>4911</v>
      </c>
      <c r="J1974" s="5">
        <v>24</v>
      </c>
      <c r="K1974" s="5" t="s">
        <v>20</v>
      </c>
      <c r="L1974" s="5" t="s">
        <v>21</v>
      </c>
      <c r="M1974" s="5">
        <v>57272</v>
      </c>
      <c r="N1974" s="5" t="s">
        <v>3461</v>
      </c>
      <c r="O1974" s="1" t="s">
        <v>3462</v>
      </c>
      <c r="P1974" s="1" t="s">
        <v>2806</v>
      </c>
      <c r="Q1974" s="1" t="s">
        <v>2786</v>
      </c>
      <c r="R1974" s="1" t="s">
        <v>26</v>
      </c>
      <c r="S1974" s="1" t="s">
        <v>27</v>
      </c>
      <c r="T1974" s="5">
        <v>178213</v>
      </c>
      <c r="U1974" s="1" t="s">
        <v>3396</v>
      </c>
      <c r="V1974" s="1" t="s">
        <v>25</v>
      </c>
      <c r="W1974" s="1" t="s">
        <v>25</v>
      </c>
      <c r="X1974" s="1" t="s">
        <v>25</v>
      </c>
      <c r="Y1974" s="1" t="s">
        <v>86</v>
      </c>
      <c r="Z1974" s="1" t="s">
        <v>25</v>
      </c>
      <c r="AA1974" s="1" t="s">
        <v>25</v>
      </c>
      <c r="AB1974" s="1" t="s">
        <v>25</v>
      </c>
      <c r="AC1974" s="1" t="s">
        <v>4392</v>
      </c>
      <c r="AD1974" s="2">
        <v>0</v>
      </c>
      <c r="AE1974" s="2">
        <v>185181</v>
      </c>
      <c r="AF1974" s="2">
        <v>254443</v>
      </c>
      <c r="AG1974" s="2">
        <v>0</v>
      </c>
      <c r="AH1974" s="2">
        <v>0</v>
      </c>
      <c r="AI1974" s="2">
        <v>0</v>
      </c>
      <c r="AJ1974" s="2">
        <v>0</v>
      </c>
      <c r="AK1974" s="2">
        <v>0</v>
      </c>
      <c r="AL1974" s="25">
        <f>VLOOKUP(H1974,Tabla3[[#All],[Comuna]:[Codigo Comuna]],2,FALSE)</f>
        <v>9112</v>
      </c>
      <c r="AM1974" s="28">
        <f>VLOOKUP(AL1974,Poblacion!E$1:G$347,3,FALSE)</f>
        <v>80656</v>
      </c>
      <c r="AN1974" s="28">
        <f>VLOOKUP(AL1974,Tabla4[[#All],[Código Comuna]:[Población 2025 estimada]],3,FALSE)</f>
        <v>86093</v>
      </c>
      <c r="AO1974" s="26">
        <f>VLOOKUP(AL1974,Pobreza!B$1:E$346,4,FALSE)</f>
        <v>0.19815299847496029</v>
      </c>
    </row>
    <row r="1975" spans="1:41" ht="108" x14ac:dyDescent="0.25">
      <c r="A1975" s="5">
        <v>2386</v>
      </c>
      <c r="B1975" s="5" t="s">
        <v>2782</v>
      </c>
      <c r="C1975" s="5" t="s">
        <v>2782</v>
      </c>
      <c r="D1975" s="1" t="s">
        <v>2783</v>
      </c>
      <c r="E1975" s="1" t="s">
        <v>93</v>
      </c>
      <c r="F1975" s="1" t="str">
        <f t="shared" si="30"/>
        <v>LA ARAUCANÍA</v>
      </c>
      <c r="G1975" s="1" t="s">
        <v>102</v>
      </c>
      <c r="H1975" s="1" t="s">
        <v>1658</v>
      </c>
      <c r="I1975" s="5" t="s">
        <v>4911</v>
      </c>
      <c r="J1975" s="5">
        <v>24</v>
      </c>
      <c r="K1975" s="5" t="s">
        <v>20</v>
      </c>
      <c r="L1975" s="5" t="s">
        <v>30</v>
      </c>
      <c r="M1975" s="5">
        <v>57272</v>
      </c>
      <c r="N1975" s="5" t="s">
        <v>3461</v>
      </c>
      <c r="O1975" s="1" t="s">
        <v>3462</v>
      </c>
      <c r="P1975" s="1" t="s">
        <v>2806</v>
      </c>
      <c r="Q1975" s="1" t="s">
        <v>2786</v>
      </c>
      <c r="R1975" s="1" t="s">
        <v>26</v>
      </c>
      <c r="S1975" s="1" t="s">
        <v>31</v>
      </c>
      <c r="T1975" s="5">
        <v>178212</v>
      </c>
      <c r="U1975" s="1" t="s">
        <v>3396</v>
      </c>
      <c r="V1975" s="1" t="s">
        <v>25</v>
      </c>
      <c r="W1975" s="1" t="s">
        <v>25</v>
      </c>
      <c r="X1975" s="1" t="s">
        <v>25</v>
      </c>
      <c r="Y1975" s="1" t="s">
        <v>86</v>
      </c>
      <c r="Z1975" s="1" t="s">
        <v>25</v>
      </c>
      <c r="AA1975" s="1" t="s">
        <v>25</v>
      </c>
      <c r="AB1975" s="1" t="s">
        <v>25</v>
      </c>
      <c r="AC1975" s="1" t="s">
        <v>4392</v>
      </c>
      <c r="AD1975" s="2">
        <v>66498.998999999996</v>
      </c>
      <c r="AE1975" s="2">
        <v>1033793.8320000001</v>
      </c>
      <c r="AF1975" s="2">
        <v>290563</v>
      </c>
      <c r="AG1975" s="2">
        <v>0</v>
      </c>
      <c r="AH1975" s="2">
        <v>0</v>
      </c>
      <c r="AI1975" s="2">
        <v>0</v>
      </c>
      <c r="AJ1975" s="2">
        <v>0</v>
      </c>
      <c r="AK1975" s="2">
        <v>0</v>
      </c>
      <c r="AL1975" s="25">
        <f>VLOOKUP(H1975,Tabla3[[#All],[Comuna]:[Codigo Comuna]],2,FALSE)</f>
        <v>9112</v>
      </c>
      <c r="AM1975" s="28">
        <f>VLOOKUP(AL1975,Poblacion!E$1:G$347,3,FALSE)</f>
        <v>80656</v>
      </c>
      <c r="AN1975" s="28">
        <f>VLOOKUP(AL1975,Tabla4[[#All],[Código Comuna]:[Población 2025 estimada]],3,FALSE)</f>
        <v>86093</v>
      </c>
      <c r="AO1975" s="26">
        <f>VLOOKUP(AL1975,Pobreza!B$1:E$346,4,FALSE)</f>
        <v>0.19815299847496029</v>
      </c>
    </row>
    <row r="1976" spans="1:41" ht="24" x14ac:dyDescent="0.25">
      <c r="A1976" s="6"/>
      <c r="B1976" s="5" t="s">
        <v>2782</v>
      </c>
      <c r="C1976" s="5" t="s">
        <v>2782</v>
      </c>
      <c r="D1976" s="1" t="s">
        <v>2783</v>
      </c>
      <c r="E1976" s="1" t="s">
        <v>93</v>
      </c>
      <c r="F1976" s="1" t="str">
        <f t="shared" si="30"/>
        <v>LA ARAUCANÍA</v>
      </c>
      <c r="G1976" s="1" t="s">
        <v>97</v>
      </c>
      <c r="H1976" s="1" t="s">
        <v>1652</v>
      </c>
      <c r="I1976" s="5" t="s">
        <v>4911</v>
      </c>
      <c r="J1976" s="6"/>
      <c r="K1976" s="5" t="s">
        <v>20</v>
      </c>
      <c r="L1976" s="5" t="s">
        <v>21</v>
      </c>
      <c r="M1976" s="5">
        <v>57034</v>
      </c>
      <c r="N1976" s="5" t="s">
        <v>3463</v>
      </c>
      <c r="O1976" s="1" t="s">
        <v>3464</v>
      </c>
      <c r="P1976" s="1" t="s">
        <v>2806</v>
      </c>
      <c r="Q1976" s="1" t="s">
        <v>25</v>
      </c>
      <c r="R1976" s="1" t="s">
        <v>26</v>
      </c>
      <c r="S1976" s="1" t="s">
        <v>42</v>
      </c>
      <c r="T1976" s="5">
        <v>179767</v>
      </c>
      <c r="U1976" s="1" t="s">
        <v>3465</v>
      </c>
      <c r="V1976" s="1" t="s">
        <v>25</v>
      </c>
      <c r="W1976" s="1" t="s">
        <v>25</v>
      </c>
      <c r="X1976" s="1" t="s">
        <v>25</v>
      </c>
      <c r="Y1976" s="1" t="s">
        <v>86</v>
      </c>
      <c r="Z1976" s="1" t="s">
        <v>25</v>
      </c>
      <c r="AA1976" s="1" t="s">
        <v>25</v>
      </c>
      <c r="AB1976" s="1" t="s">
        <v>25</v>
      </c>
      <c r="AC1976" s="1" t="s">
        <v>4392</v>
      </c>
      <c r="AD1976" s="2">
        <v>0</v>
      </c>
      <c r="AE1976" s="2">
        <v>42605</v>
      </c>
      <c r="AF1976" s="2">
        <v>43924</v>
      </c>
      <c r="AG1976" s="2">
        <v>0</v>
      </c>
      <c r="AH1976" s="2">
        <v>0</v>
      </c>
      <c r="AI1976" s="2">
        <v>0</v>
      </c>
      <c r="AJ1976" s="2">
        <v>0</v>
      </c>
      <c r="AK1976" s="2">
        <v>0</v>
      </c>
      <c r="AL1976" s="25">
        <f>VLOOKUP(H1976,Tabla3[[#All],[Comuna]:[Codigo Comuna]],2,FALSE)</f>
        <v>9203</v>
      </c>
      <c r="AM1976" s="28">
        <f>VLOOKUP(AL1976,Poblacion!E$1:G$347,3,FALSE)</f>
        <v>18536</v>
      </c>
      <c r="AN1976" s="28">
        <f>VLOOKUP(AL1976,Tabla4[[#All],[Código Comuna]:[Población 2025 estimada]],3,FALSE)</f>
        <v>18209</v>
      </c>
      <c r="AO1976" s="26">
        <f>VLOOKUP(AL1976,Pobreza!B$1:E$346,4,FALSE)</f>
        <v>0.1889667081808378</v>
      </c>
    </row>
    <row r="1977" spans="1:41" ht="24" x14ac:dyDescent="0.25">
      <c r="A1977" s="6"/>
      <c r="B1977" s="5" t="s">
        <v>2782</v>
      </c>
      <c r="C1977" s="5" t="s">
        <v>2782</v>
      </c>
      <c r="D1977" s="1" t="s">
        <v>2783</v>
      </c>
      <c r="E1977" s="1" t="s">
        <v>93</v>
      </c>
      <c r="F1977" s="1" t="str">
        <f t="shared" si="30"/>
        <v>LA ARAUCANÍA</v>
      </c>
      <c r="G1977" s="1" t="s">
        <v>97</v>
      </c>
      <c r="H1977" s="1" t="s">
        <v>1652</v>
      </c>
      <c r="I1977" s="5" t="s">
        <v>4911</v>
      </c>
      <c r="J1977" s="6"/>
      <c r="K1977" s="5" t="s">
        <v>20</v>
      </c>
      <c r="L1977" s="5" t="s">
        <v>30</v>
      </c>
      <c r="M1977" s="5">
        <v>57034</v>
      </c>
      <c r="N1977" s="5" t="s">
        <v>3463</v>
      </c>
      <c r="O1977" s="1" t="s">
        <v>3464</v>
      </c>
      <c r="P1977" s="1" t="s">
        <v>2806</v>
      </c>
      <c r="Q1977" s="1" t="s">
        <v>25</v>
      </c>
      <c r="R1977" s="1" t="s">
        <v>26</v>
      </c>
      <c r="S1977" s="1" t="s">
        <v>31</v>
      </c>
      <c r="T1977" s="5">
        <v>179766</v>
      </c>
      <c r="U1977" s="1" t="s">
        <v>3465</v>
      </c>
      <c r="V1977" s="1" t="s">
        <v>25</v>
      </c>
      <c r="W1977" s="1" t="s">
        <v>25</v>
      </c>
      <c r="X1977" s="1" t="s">
        <v>25</v>
      </c>
      <c r="Y1977" s="1" t="s">
        <v>86</v>
      </c>
      <c r="Z1977" s="1" t="s">
        <v>25</v>
      </c>
      <c r="AA1977" s="1" t="s">
        <v>25</v>
      </c>
      <c r="AB1977" s="1" t="s">
        <v>25</v>
      </c>
      <c r="AC1977" s="1" t="s">
        <v>4392</v>
      </c>
      <c r="AD1977" s="2">
        <v>0</v>
      </c>
      <c r="AE1977" s="2">
        <v>233348</v>
      </c>
      <c r="AF1977" s="2">
        <v>57765</v>
      </c>
      <c r="AG1977" s="2">
        <v>0</v>
      </c>
      <c r="AH1977" s="2">
        <v>0</v>
      </c>
      <c r="AI1977" s="2">
        <v>0</v>
      </c>
      <c r="AJ1977" s="2">
        <v>0</v>
      </c>
      <c r="AK1977" s="2">
        <v>0</v>
      </c>
      <c r="AL1977" s="25">
        <f>VLOOKUP(H1977,Tabla3[[#All],[Comuna]:[Codigo Comuna]],2,FALSE)</f>
        <v>9203</v>
      </c>
      <c r="AM1977" s="28">
        <f>VLOOKUP(AL1977,Poblacion!E$1:G$347,3,FALSE)</f>
        <v>18536</v>
      </c>
      <c r="AN1977" s="28">
        <f>VLOOKUP(AL1977,Tabla4[[#All],[Código Comuna]:[Población 2025 estimada]],3,FALSE)</f>
        <v>18209</v>
      </c>
      <c r="AO1977" s="26">
        <f>VLOOKUP(AL1977,Pobreza!B$1:E$346,4,FALSE)</f>
        <v>0.1889667081808378</v>
      </c>
    </row>
    <row r="1978" spans="1:41" ht="24" x14ac:dyDescent="0.25">
      <c r="A1978" s="5">
        <v>2389</v>
      </c>
      <c r="B1978" s="5" t="s">
        <v>2782</v>
      </c>
      <c r="C1978" s="5" t="s">
        <v>2782</v>
      </c>
      <c r="D1978" s="1" t="s">
        <v>2783</v>
      </c>
      <c r="E1978" s="1" t="s">
        <v>93</v>
      </c>
      <c r="F1978" s="1" t="str">
        <f t="shared" si="30"/>
        <v>LA ARAUCANÍA</v>
      </c>
      <c r="G1978" s="1" t="s">
        <v>97</v>
      </c>
      <c r="H1978" s="1" t="s">
        <v>3468</v>
      </c>
      <c r="I1978" s="5" t="s">
        <v>4912</v>
      </c>
      <c r="J1978" s="5">
        <v>276</v>
      </c>
      <c r="K1978" s="5" t="s">
        <v>20</v>
      </c>
      <c r="L1978" s="5" t="s">
        <v>21</v>
      </c>
      <c r="M1978" s="5">
        <v>57025</v>
      </c>
      <c r="N1978" s="5" t="s">
        <v>3466</v>
      </c>
      <c r="O1978" s="1" t="s">
        <v>3467</v>
      </c>
      <c r="P1978" s="1" t="s">
        <v>2806</v>
      </c>
      <c r="Q1978" s="1" t="s">
        <v>2798</v>
      </c>
      <c r="R1978" s="1" t="s">
        <v>26</v>
      </c>
      <c r="S1978" s="1" t="s">
        <v>27</v>
      </c>
      <c r="T1978" s="5">
        <v>177738</v>
      </c>
      <c r="U1978" s="1" t="s">
        <v>3396</v>
      </c>
      <c r="V1978" s="1" t="s">
        <v>25</v>
      </c>
      <c r="W1978" s="1" t="s">
        <v>25</v>
      </c>
      <c r="X1978" s="1" t="s">
        <v>25</v>
      </c>
      <c r="Y1978" s="1" t="s">
        <v>25</v>
      </c>
      <c r="Z1978" s="1" t="s">
        <v>25</v>
      </c>
      <c r="AA1978" s="1" t="s">
        <v>25</v>
      </c>
      <c r="AB1978" s="1" t="s">
        <v>25</v>
      </c>
      <c r="AC1978" s="1" t="s">
        <v>4392</v>
      </c>
      <c r="AD1978" s="2">
        <v>0</v>
      </c>
      <c r="AE1978" s="2">
        <v>0</v>
      </c>
      <c r="AF1978" s="2">
        <v>206</v>
      </c>
      <c r="AG1978" s="2">
        <v>111915</v>
      </c>
      <c r="AH1978" s="2">
        <v>0</v>
      </c>
      <c r="AI1978" s="2">
        <v>0</v>
      </c>
      <c r="AJ1978" s="2">
        <v>0</v>
      </c>
      <c r="AK1978" s="2">
        <v>0</v>
      </c>
      <c r="AL1978" s="25">
        <f>VLOOKUP(H1978,Tabla3[[#All],[Comuna]:[Codigo Comuna]],2,FALSE)</f>
        <v>9204</v>
      </c>
      <c r="AM1978" s="28">
        <f>VLOOKUP(AL1978,Poblacion!E$1:G$347,3,FALSE)</f>
        <v>7730</v>
      </c>
      <c r="AN1978" s="28">
        <f>VLOOKUP(AL1978,Tabla4[[#All],[Código Comuna]:[Población 2025 estimada]],3,FALSE)</f>
        <v>8366</v>
      </c>
      <c r="AO1978" s="26">
        <f>VLOOKUP(AL1978,Pobreza!B$1:E$346,4,FALSE)</f>
        <v>0.41598211952009911</v>
      </c>
    </row>
    <row r="1979" spans="1:41" ht="24" x14ac:dyDescent="0.25">
      <c r="A1979" s="5">
        <v>2388</v>
      </c>
      <c r="B1979" s="5" t="s">
        <v>2782</v>
      </c>
      <c r="C1979" s="5" t="s">
        <v>2782</v>
      </c>
      <c r="D1979" s="1" t="s">
        <v>2783</v>
      </c>
      <c r="E1979" s="1" t="s">
        <v>93</v>
      </c>
      <c r="F1979" s="1" t="str">
        <f t="shared" si="30"/>
        <v>LA ARAUCANÍA</v>
      </c>
      <c r="G1979" s="1" t="s">
        <v>97</v>
      </c>
      <c r="H1979" s="1" t="s">
        <v>3468</v>
      </c>
      <c r="I1979" s="5" t="s">
        <v>4912</v>
      </c>
      <c r="J1979" s="5">
        <v>276</v>
      </c>
      <c r="K1979" s="5" t="s">
        <v>20</v>
      </c>
      <c r="L1979" s="5" t="s">
        <v>30</v>
      </c>
      <c r="M1979" s="5">
        <v>57025</v>
      </c>
      <c r="N1979" s="5" t="s">
        <v>3466</v>
      </c>
      <c r="O1979" s="1" t="s">
        <v>3467</v>
      </c>
      <c r="P1979" s="1" t="s">
        <v>2806</v>
      </c>
      <c r="Q1979" s="1" t="s">
        <v>2798</v>
      </c>
      <c r="R1979" s="1" t="s">
        <v>26</v>
      </c>
      <c r="S1979" s="1" t="s">
        <v>31</v>
      </c>
      <c r="T1979" s="5">
        <v>177737</v>
      </c>
      <c r="U1979" s="1" t="s">
        <v>3396</v>
      </c>
      <c r="V1979" s="1" t="s">
        <v>25</v>
      </c>
      <c r="W1979" s="1" t="s">
        <v>25</v>
      </c>
      <c r="X1979" s="1" t="s">
        <v>25</v>
      </c>
      <c r="Y1979" s="1" t="s">
        <v>25</v>
      </c>
      <c r="Z1979" s="1" t="s">
        <v>25</v>
      </c>
      <c r="AA1979" s="1" t="s">
        <v>25</v>
      </c>
      <c r="AB1979" s="1" t="s">
        <v>25</v>
      </c>
      <c r="AC1979" s="1" t="s">
        <v>4392</v>
      </c>
      <c r="AD1979" s="2">
        <v>0</v>
      </c>
      <c r="AE1979" s="2">
        <v>0</v>
      </c>
      <c r="AF1979" s="2">
        <v>825</v>
      </c>
      <c r="AG1979" s="2">
        <v>772425</v>
      </c>
      <c r="AH1979" s="2">
        <v>0</v>
      </c>
      <c r="AI1979" s="2">
        <v>0</v>
      </c>
      <c r="AJ1979" s="2">
        <v>0</v>
      </c>
      <c r="AK1979" s="2">
        <v>0</v>
      </c>
      <c r="AL1979" s="25">
        <f>VLOOKUP(H1979,Tabla3[[#All],[Comuna]:[Codigo Comuna]],2,FALSE)</f>
        <v>9204</v>
      </c>
      <c r="AM1979" s="28">
        <f>VLOOKUP(AL1979,Poblacion!E$1:G$347,3,FALSE)</f>
        <v>7730</v>
      </c>
      <c r="AN1979" s="28">
        <f>VLOOKUP(AL1979,Tabla4[[#All],[Código Comuna]:[Población 2025 estimada]],3,FALSE)</f>
        <v>8366</v>
      </c>
      <c r="AO1979" s="26">
        <f>VLOOKUP(AL1979,Pobreza!B$1:E$346,4,FALSE)</f>
        <v>0.41598211952009911</v>
      </c>
    </row>
    <row r="1980" spans="1:41" ht="24" x14ac:dyDescent="0.25">
      <c r="A1980" s="5">
        <v>2390</v>
      </c>
      <c r="B1980" s="5" t="s">
        <v>2782</v>
      </c>
      <c r="C1980" s="5" t="s">
        <v>2782</v>
      </c>
      <c r="D1980" s="1" t="s">
        <v>2783</v>
      </c>
      <c r="E1980" s="1" t="s">
        <v>93</v>
      </c>
      <c r="F1980" s="1" t="str">
        <f t="shared" si="30"/>
        <v>LA ARAUCANÍA</v>
      </c>
      <c r="G1980" s="1" t="s">
        <v>102</v>
      </c>
      <c r="H1980" s="1" t="s">
        <v>3424</v>
      </c>
      <c r="I1980" s="5" t="s">
        <v>4912</v>
      </c>
      <c r="J1980" s="5">
        <v>294</v>
      </c>
      <c r="K1980" s="5" t="s">
        <v>20</v>
      </c>
      <c r="L1980" s="5" t="s">
        <v>21</v>
      </c>
      <c r="M1980" s="5">
        <v>57027</v>
      </c>
      <c r="N1980" s="5" t="s">
        <v>3469</v>
      </c>
      <c r="O1980" s="1" t="s">
        <v>3470</v>
      </c>
      <c r="P1980" s="1" t="s">
        <v>2806</v>
      </c>
      <c r="Q1980" s="1" t="s">
        <v>2798</v>
      </c>
      <c r="R1980" s="1" t="s">
        <v>26</v>
      </c>
      <c r="S1980" s="1" t="s">
        <v>27</v>
      </c>
      <c r="T1980" s="5">
        <v>177742</v>
      </c>
      <c r="U1980" s="1" t="s">
        <v>3396</v>
      </c>
      <c r="V1980" s="1" t="s">
        <v>25</v>
      </c>
      <c r="W1980" s="1" t="s">
        <v>25</v>
      </c>
      <c r="X1980" s="1" t="s">
        <v>25</v>
      </c>
      <c r="Y1980" s="1" t="s">
        <v>25</v>
      </c>
      <c r="Z1980" s="1" t="s">
        <v>25</v>
      </c>
      <c r="AA1980" s="1" t="s">
        <v>25</v>
      </c>
      <c r="AB1980" s="1" t="s">
        <v>25</v>
      </c>
      <c r="AC1980" s="1" t="s">
        <v>4392</v>
      </c>
      <c r="AD1980" s="2">
        <v>0</v>
      </c>
      <c r="AE1980" s="2">
        <v>0</v>
      </c>
      <c r="AF1980" s="2">
        <v>206</v>
      </c>
      <c r="AG1980" s="2">
        <v>58097</v>
      </c>
      <c r="AH1980" s="2">
        <v>0</v>
      </c>
      <c r="AI1980" s="2">
        <v>0</v>
      </c>
      <c r="AJ1980" s="2">
        <v>0</v>
      </c>
      <c r="AK1980" s="2">
        <v>0</v>
      </c>
      <c r="AL1980" s="25">
        <f>VLOOKUP(H1980,Tabla3[[#All],[Comuna]:[Codigo Comuna]],2,FALSE)</f>
        <v>9121</v>
      </c>
      <c r="AM1980" s="28">
        <f>VLOOKUP(AL1980,Poblacion!E$1:G$347,3,FALSE)</f>
        <v>13167</v>
      </c>
      <c r="AN1980" s="28">
        <f>VLOOKUP(AL1980,Tabla4[[#All],[Código Comuna]:[Población 2025 estimada]],3,FALSE)</f>
        <v>12707</v>
      </c>
      <c r="AO1980" s="26">
        <f>VLOOKUP(AL1980,Pobreza!B$1:E$346,4,FALSE)</f>
        <v>0.36511081773173443</v>
      </c>
    </row>
    <row r="1981" spans="1:41" ht="24" x14ac:dyDescent="0.25">
      <c r="A1981" s="5">
        <v>2391</v>
      </c>
      <c r="B1981" s="5" t="s">
        <v>2782</v>
      </c>
      <c r="C1981" s="5" t="s">
        <v>2782</v>
      </c>
      <c r="D1981" s="1" t="s">
        <v>2783</v>
      </c>
      <c r="E1981" s="1" t="s">
        <v>93</v>
      </c>
      <c r="F1981" s="1" t="str">
        <f t="shared" si="30"/>
        <v>LA ARAUCANÍA</v>
      </c>
      <c r="G1981" s="1" t="s">
        <v>102</v>
      </c>
      <c r="H1981" s="1" t="s">
        <v>3424</v>
      </c>
      <c r="I1981" s="5" t="s">
        <v>4912</v>
      </c>
      <c r="J1981" s="5">
        <v>294</v>
      </c>
      <c r="K1981" s="5" t="s">
        <v>20</v>
      </c>
      <c r="L1981" s="5" t="s">
        <v>30</v>
      </c>
      <c r="M1981" s="5">
        <v>57027</v>
      </c>
      <c r="N1981" s="5" t="s">
        <v>3469</v>
      </c>
      <c r="O1981" s="1" t="s">
        <v>3470</v>
      </c>
      <c r="P1981" s="1" t="s">
        <v>2806</v>
      </c>
      <c r="Q1981" s="1" t="s">
        <v>2798</v>
      </c>
      <c r="R1981" s="1" t="s">
        <v>26</v>
      </c>
      <c r="S1981" s="1" t="s">
        <v>31</v>
      </c>
      <c r="T1981" s="5">
        <v>177741</v>
      </c>
      <c r="U1981" s="1" t="s">
        <v>3396</v>
      </c>
      <c r="V1981" s="1" t="s">
        <v>25</v>
      </c>
      <c r="W1981" s="1" t="s">
        <v>25</v>
      </c>
      <c r="X1981" s="1" t="s">
        <v>25</v>
      </c>
      <c r="Y1981" s="1" t="s">
        <v>25</v>
      </c>
      <c r="Z1981" s="1" t="s">
        <v>25</v>
      </c>
      <c r="AA1981" s="1" t="s">
        <v>25</v>
      </c>
      <c r="AB1981" s="1" t="s">
        <v>25</v>
      </c>
      <c r="AC1981" s="1" t="s">
        <v>4392</v>
      </c>
      <c r="AD1981" s="2">
        <v>0</v>
      </c>
      <c r="AE1981" s="2">
        <v>0</v>
      </c>
      <c r="AF1981" s="2">
        <v>825</v>
      </c>
      <c r="AG1981" s="2">
        <v>401265</v>
      </c>
      <c r="AH1981" s="2">
        <v>0</v>
      </c>
      <c r="AI1981" s="2">
        <v>0</v>
      </c>
      <c r="AJ1981" s="2">
        <v>0</v>
      </c>
      <c r="AK1981" s="2">
        <v>0</v>
      </c>
      <c r="AL1981" s="25">
        <f>VLOOKUP(H1981,Tabla3[[#All],[Comuna]:[Codigo Comuna]],2,FALSE)</f>
        <v>9121</v>
      </c>
      <c r="AM1981" s="28">
        <f>VLOOKUP(AL1981,Poblacion!E$1:G$347,3,FALSE)</f>
        <v>13167</v>
      </c>
      <c r="AN1981" s="28">
        <f>VLOOKUP(AL1981,Tabla4[[#All],[Código Comuna]:[Población 2025 estimada]],3,FALSE)</f>
        <v>12707</v>
      </c>
      <c r="AO1981" s="26">
        <f>VLOOKUP(AL1981,Pobreza!B$1:E$346,4,FALSE)</f>
        <v>0.36511081773173443</v>
      </c>
    </row>
    <row r="1982" spans="1:41" ht="24" x14ac:dyDescent="0.25">
      <c r="A1982" s="5">
        <v>2392</v>
      </c>
      <c r="B1982" s="5" t="s">
        <v>2782</v>
      </c>
      <c r="C1982" s="5" t="s">
        <v>2782</v>
      </c>
      <c r="D1982" s="1" t="s">
        <v>2783</v>
      </c>
      <c r="E1982" s="1" t="s">
        <v>93</v>
      </c>
      <c r="F1982" s="1" t="str">
        <f t="shared" si="30"/>
        <v>LA ARAUCANÍA</v>
      </c>
      <c r="G1982" s="1" t="s">
        <v>102</v>
      </c>
      <c r="H1982" s="1" t="s">
        <v>410</v>
      </c>
      <c r="I1982" s="5" t="s">
        <v>4912</v>
      </c>
      <c r="J1982" s="5">
        <v>277</v>
      </c>
      <c r="K1982" s="5" t="s">
        <v>20</v>
      </c>
      <c r="L1982" s="5" t="s">
        <v>21</v>
      </c>
      <c r="M1982" s="5">
        <v>57024</v>
      </c>
      <c r="N1982" s="5" t="s">
        <v>3471</v>
      </c>
      <c r="O1982" s="1" t="s">
        <v>3472</v>
      </c>
      <c r="P1982" s="1" t="s">
        <v>2806</v>
      </c>
      <c r="Q1982" s="1" t="s">
        <v>2798</v>
      </c>
      <c r="R1982" s="1" t="s">
        <v>26</v>
      </c>
      <c r="S1982" s="1" t="s">
        <v>27</v>
      </c>
      <c r="T1982" s="5">
        <v>177736</v>
      </c>
      <c r="U1982" s="1" t="s">
        <v>3396</v>
      </c>
      <c r="V1982" s="1" t="s">
        <v>25</v>
      </c>
      <c r="W1982" s="1" t="s">
        <v>25</v>
      </c>
      <c r="X1982" s="1" t="s">
        <v>25</v>
      </c>
      <c r="Y1982" s="1" t="s">
        <v>25</v>
      </c>
      <c r="Z1982" s="1" t="s">
        <v>25</v>
      </c>
      <c r="AA1982" s="1" t="s">
        <v>25</v>
      </c>
      <c r="AB1982" s="1" t="s">
        <v>25</v>
      </c>
      <c r="AC1982" s="1" t="s">
        <v>4392</v>
      </c>
      <c r="AD1982" s="2">
        <v>0</v>
      </c>
      <c r="AE1982" s="2">
        <v>0</v>
      </c>
      <c r="AF1982" s="2">
        <v>206</v>
      </c>
      <c r="AG1982" s="2">
        <v>67067</v>
      </c>
      <c r="AH1982" s="2">
        <v>0</v>
      </c>
      <c r="AI1982" s="2">
        <v>0</v>
      </c>
      <c r="AJ1982" s="2">
        <v>0</v>
      </c>
      <c r="AK1982" s="2">
        <v>0</v>
      </c>
      <c r="AL1982" s="25">
        <f>VLOOKUP(H1982,Tabla3[[#All],[Comuna]:[Codigo Comuna]],2,FALSE)</f>
        <v>9118</v>
      </c>
      <c r="AM1982" s="28">
        <f>VLOOKUP(AL1982,Poblacion!E$1:G$347,3,FALSE)</f>
        <v>10041</v>
      </c>
      <c r="AN1982" s="28">
        <f>VLOOKUP(AL1982,Tabla4[[#All],[Código Comuna]:[Población 2025 estimada]],3,FALSE)</f>
        <v>9909</v>
      </c>
      <c r="AO1982" s="26">
        <f>VLOOKUP(AL1982,Pobreza!B$1:E$346,4,FALSE)</f>
        <v>0.26729490538515632</v>
      </c>
    </row>
    <row r="1983" spans="1:41" ht="24" x14ac:dyDescent="0.25">
      <c r="A1983" s="5">
        <v>2393</v>
      </c>
      <c r="B1983" s="5" t="s">
        <v>2782</v>
      </c>
      <c r="C1983" s="5" t="s">
        <v>2782</v>
      </c>
      <c r="D1983" s="1" t="s">
        <v>2783</v>
      </c>
      <c r="E1983" s="1" t="s">
        <v>93</v>
      </c>
      <c r="F1983" s="1" t="str">
        <f t="shared" si="30"/>
        <v>LA ARAUCANÍA</v>
      </c>
      <c r="G1983" s="1" t="s">
        <v>102</v>
      </c>
      <c r="H1983" s="1" t="s">
        <v>410</v>
      </c>
      <c r="I1983" s="5" t="s">
        <v>4912</v>
      </c>
      <c r="J1983" s="5">
        <v>277</v>
      </c>
      <c r="K1983" s="5" t="s">
        <v>20</v>
      </c>
      <c r="L1983" s="5" t="s">
        <v>30</v>
      </c>
      <c r="M1983" s="5">
        <v>57024</v>
      </c>
      <c r="N1983" s="5" t="s">
        <v>3471</v>
      </c>
      <c r="O1983" s="1" t="s">
        <v>3472</v>
      </c>
      <c r="P1983" s="1" t="s">
        <v>2806</v>
      </c>
      <c r="Q1983" s="1" t="s">
        <v>2798</v>
      </c>
      <c r="R1983" s="1" t="s">
        <v>26</v>
      </c>
      <c r="S1983" s="1" t="s">
        <v>31</v>
      </c>
      <c r="T1983" s="5">
        <v>177735</v>
      </c>
      <c r="U1983" s="1" t="s">
        <v>3396</v>
      </c>
      <c r="V1983" s="1" t="s">
        <v>25</v>
      </c>
      <c r="W1983" s="1" t="s">
        <v>25</v>
      </c>
      <c r="X1983" s="1" t="s">
        <v>25</v>
      </c>
      <c r="Y1983" s="1" t="s">
        <v>25</v>
      </c>
      <c r="Z1983" s="1" t="s">
        <v>25</v>
      </c>
      <c r="AA1983" s="1" t="s">
        <v>25</v>
      </c>
      <c r="AB1983" s="1" t="s">
        <v>25</v>
      </c>
      <c r="AC1983" s="1" t="s">
        <v>4392</v>
      </c>
      <c r="AD1983" s="2">
        <v>0</v>
      </c>
      <c r="AE1983" s="2">
        <v>0</v>
      </c>
      <c r="AF1983" s="2">
        <v>825</v>
      </c>
      <c r="AG1983" s="2">
        <v>566225</v>
      </c>
      <c r="AH1983" s="2">
        <v>0</v>
      </c>
      <c r="AI1983" s="2">
        <v>0</v>
      </c>
      <c r="AJ1983" s="2">
        <v>0</v>
      </c>
      <c r="AK1983" s="2">
        <v>0</v>
      </c>
      <c r="AL1983" s="25">
        <f>VLOOKUP(H1983,Tabla3[[#All],[Comuna]:[Codigo Comuna]],2,FALSE)</f>
        <v>9118</v>
      </c>
      <c r="AM1983" s="28">
        <f>VLOOKUP(AL1983,Poblacion!E$1:G$347,3,FALSE)</f>
        <v>10041</v>
      </c>
      <c r="AN1983" s="28">
        <f>VLOOKUP(AL1983,Tabla4[[#All],[Código Comuna]:[Población 2025 estimada]],3,FALSE)</f>
        <v>9909</v>
      </c>
      <c r="AO1983" s="26">
        <f>VLOOKUP(AL1983,Pobreza!B$1:E$346,4,FALSE)</f>
        <v>0.26729490538515632</v>
      </c>
    </row>
    <row r="1984" spans="1:41" ht="24" x14ac:dyDescent="0.25">
      <c r="A1984" s="6"/>
      <c r="B1984" s="5" t="s">
        <v>2782</v>
      </c>
      <c r="C1984" s="5" t="s">
        <v>2782</v>
      </c>
      <c r="D1984" s="1" t="s">
        <v>2783</v>
      </c>
      <c r="E1984" s="1" t="s">
        <v>93</v>
      </c>
      <c r="F1984" s="1" t="str">
        <f t="shared" si="30"/>
        <v>LA ARAUCANÍA</v>
      </c>
      <c r="G1984" s="1" t="s">
        <v>102</v>
      </c>
      <c r="H1984" s="1" t="s">
        <v>1676</v>
      </c>
      <c r="I1984" s="5" t="s">
        <v>4911</v>
      </c>
      <c r="J1984" s="6"/>
      <c r="K1984" s="5" t="s">
        <v>20</v>
      </c>
      <c r="L1984" s="5" t="s">
        <v>21</v>
      </c>
      <c r="M1984" s="5">
        <v>57393</v>
      </c>
      <c r="N1984" s="5" t="s">
        <v>3473</v>
      </c>
      <c r="O1984" s="1" t="s">
        <v>3474</v>
      </c>
      <c r="P1984" s="1" t="s">
        <v>2806</v>
      </c>
      <c r="Q1984" s="1" t="s">
        <v>25</v>
      </c>
      <c r="R1984" s="1" t="s">
        <v>26</v>
      </c>
      <c r="S1984" s="1" t="s">
        <v>42</v>
      </c>
      <c r="T1984" s="5">
        <v>180065</v>
      </c>
      <c r="U1984" s="1" t="s">
        <v>3396</v>
      </c>
      <c r="V1984" s="1" t="s">
        <v>25</v>
      </c>
      <c r="W1984" s="1" t="s">
        <v>25</v>
      </c>
      <c r="X1984" s="1" t="s">
        <v>25</v>
      </c>
      <c r="Y1984" s="1" t="s">
        <v>86</v>
      </c>
      <c r="Z1984" s="1" t="s">
        <v>25</v>
      </c>
      <c r="AA1984" s="1" t="s">
        <v>25</v>
      </c>
      <c r="AB1984" s="1" t="s">
        <v>25</v>
      </c>
      <c r="AC1984" s="1" t="s">
        <v>4392</v>
      </c>
      <c r="AD1984" s="2">
        <v>0</v>
      </c>
      <c r="AE1984" s="2">
        <v>54534.9</v>
      </c>
      <c r="AF1984" s="2">
        <v>93709</v>
      </c>
      <c r="AG1984" s="2">
        <v>0</v>
      </c>
      <c r="AH1984" s="2">
        <v>0</v>
      </c>
      <c r="AI1984" s="2">
        <v>0</v>
      </c>
      <c r="AJ1984" s="2">
        <v>0</v>
      </c>
      <c r="AK1984" s="2">
        <v>0</v>
      </c>
      <c r="AL1984" s="25">
        <f>VLOOKUP(H1984,Tabla3[[#All],[Comuna]:[Codigo Comuna]],2,FALSE)</f>
        <v>9105</v>
      </c>
      <c r="AM1984" s="28">
        <f>VLOOKUP(AL1984,Poblacion!E$1:G$347,3,FALSE)</f>
        <v>26164</v>
      </c>
      <c r="AN1984" s="28">
        <f>VLOOKUP(AL1984,Tabla4[[#All],[Código Comuna]:[Población 2025 estimada]],3,FALSE)</f>
        <v>25485</v>
      </c>
      <c r="AO1984" s="26">
        <f>VLOOKUP(AL1984,Pobreza!B$1:E$346,4,FALSE)</f>
        <v>0.25043138029289108</v>
      </c>
    </row>
    <row r="1985" spans="1:41" ht="24" x14ac:dyDescent="0.25">
      <c r="A1985" s="6"/>
      <c r="B1985" s="5" t="s">
        <v>2782</v>
      </c>
      <c r="C1985" s="5" t="s">
        <v>2782</v>
      </c>
      <c r="D1985" s="1" t="s">
        <v>2783</v>
      </c>
      <c r="E1985" s="1" t="s">
        <v>93</v>
      </c>
      <c r="F1985" s="1" t="str">
        <f t="shared" si="30"/>
        <v>LA ARAUCANÍA</v>
      </c>
      <c r="G1985" s="1" t="s">
        <v>102</v>
      </c>
      <c r="H1985" s="1" t="s">
        <v>1676</v>
      </c>
      <c r="I1985" s="5" t="s">
        <v>4911</v>
      </c>
      <c r="J1985" s="6"/>
      <c r="K1985" s="5" t="s">
        <v>20</v>
      </c>
      <c r="L1985" s="5" t="s">
        <v>30</v>
      </c>
      <c r="M1985" s="5">
        <v>57393</v>
      </c>
      <c r="N1985" s="5" t="s">
        <v>3473</v>
      </c>
      <c r="O1985" s="1" t="s">
        <v>3474</v>
      </c>
      <c r="P1985" s="1" t="s">
        <v>2806</v>
      </c>
      <c r="Q1985" s="1" t="s">
        <v>25</v>
      </c>
      <c r="R1985" s="1" t="s">
        <v>26</v>
      </c>
      <c r="S1985" s="1" t="s">
        <v>31</v>
      </c>
      <c r="T1985" s="5">
        <v>178674</v>
      </c>
      <c r="U1985" s="1" t="s">
        <v>3396</v>
      </c>
      <c r="V1985" s="1" t="s">
        <v>25</v>
      </c>
      <c r="W1985" s="1" t="s">
        <v>25</v>
      </c>
      <c r="X1985" s="1" t="s">
        <v>25</v>
      </c>
      <c r="Y1985" s="1" t="s">
        <v>86</v>
      </c>
      <c r="Z1985" s="1" t="s">
        <v>25</v>
      </c>
      <c r="AA1985" s="1" t="s">
        <v>25</v>
      </c>
      <c r="AB1985" s="1" t="s">
        <v>25</v>
      </c>
      <c r="AC1985" s="1" t="s">
        <v>4392</v>
      </c>
      <c r="AD1985" s="2">
        <v>0</v>
      </c>
      <c r="AE1985" s="2">
        <v>135491</v>
      </c>
      <c r="AF1985" s="2">
        <v>501160</v>
      </c>
      <c r="AG1985" s="2">
        <v>0</v>
      </c>
      <c r="AH1985" s="2">
        <v>0</v>
      </c>
      <c r="AI1985" s="2">
        <v>0</v>
      </c>
      <c r="AJ1985" s="2">
        <v>0</v>
      </c>
      <c r="AK1985" s="2">
        <v>0</v>
      </c>
      <c r="AL1985" s="25">
        <f>VLOOKUP(H1985,Tabla3[[#All],[Comuna]:[Codigo Comuna]],2,FALSE)</f>
        <v>9105</v>
      </c>
      <c r="AM1985" s="28">
        <f>VLOOKUP(AL1985,Poblacion!E$1:G$347,3,FALSE)</f>
        <v>26164</v>
      </c>
      <c r="AN1985" s="28">
        <f>VLOOKUP(AL1985,Tabla4[[#All],[Código Comuna]:[Población 2025 estimada]],3,FALSE)</f>
        <v>25485</v>
      </c>
      <c r="AO1985" s="26">
        <f>VLOOKUP(AL1985,Pobreza!B$1:E$346,4,FALSE)</f>
        <v>0.25043138029289108</v>
      </c>
    </row>
    <row r="1986" spans="1:41" ht="108" x14ac:dyDescent="0.25">
      <c r="A1986" s="5">
        <v>2395</v>
      </c>
      <c r="B1986" s="5" t="s">
        <v>2782</v>
      </c>
      <c r="C1986" s="5" t="s">
        <v>2782</v>
      </c>
      <c r="D1986" s="1" t="s">
        <v>2783</v>
      </c>
      <c r="E1986" s="1" t="s">
        <v>93</v>
      </c>
      <c r="F1986" s="1" t="str">
        <f t="shared" si="30"/>
        <v>LA ARAUCANÍA</v>
      </c>
      <c r="G1986" s="1" t="s">
        <v>102</v>
      </c>
      <c r="H1986" s="1" t="s">
        <v>1658</v>
      </c>
      <c r="I1986" s="5" t="s">
        <v>4911</v>
      </c>
      <c r="J1986" s="5">
        <v>9</v>
      </c>
      <c r="K1986" s="5" t="s">
        <v>20</v>
      </c>
      <c r="L1986" s="5" t="s">
        <v>21</v>
      </c>
      <c r="M1986" s="5">
        <v>57994</v>
      </c>
      <c r="N1986" s="5" t="s">
        <v>3475</v>
      </c>
      <c r="O1986" s="1" t="s">
        <v>3476</v>
      </c>
      <c r="P1986" s="1" t="s">
        <v>2806</v>
      </c>
      <c r="Q1986" s="1" t="s">
        <v>2786</v>
      </c>
      <c r="R1986" s="1" t="s">
        <v>26</v>
      </c>
      <c r="S1986" s="1" t="s">
        <v>42</v>
      </c>
      <c r="T1986" s="5">
        <v>179965</v>
      </c>
      <c r="U1986" s="1" t="s">
        <v>3396</v>
      </c>
      <c r="V1986" s="1" t="s">
        <v>25</v>
      </c>
      <c r="W1986" s="1" t="s">
        <v>25</v>
      </c>
      <c r="X1986" s="1" t="s">
        <v>25</v>
      </c>
      <c r="Y1986" s="1" t="s">
        <v>86</v>
      </c>
      <c r="Z1986" s="1" t="s">
        <v>25</v>
      </c>
      <c r="AA1986" s="1" t="s">
        <v>25</v>
      </c>
      <c r="AB1986" s="1" t="s">
        <v>25</v>
      </c>
      <c r="AC1986" s="1" t="s">
        <v>4392</v>
      </c>
      <c r="AD1986" s="2">
        <v>0</v>
      </c>
      <c r="AE1986" s="2">
        <v>28515</v>
      </c>
      <c r="AF1986" s="2">
        <v>301346</v>
      </c>
      <c r="AG1986" s="2">
        <v>0</v>
      </c>
      <c r="AH1986" s="2">
        <v>0</v>
      </c>
      <c r="AI1986" s="2">
        <v>0</v>
      </c>
      <c r="AJ1986" s="2">
        <v>0</v>
      </c>
      <c r="AK1986" s="2">
        <v>0</v>
      </c>
      <c r="AL1986" s="25">
        <f>VLOOKUP(H1986,Tabla3[[#All],[Comuna]:[Codigo Comuna]],2,FALSE)</f>
        <v>9112</v>
      </c>
      <c r="AM1986" s="28">
        <f>VLOOKUP(AL1986,Poblacion!E$1:G$347,3,FALSE)</f>
        <v>80656</v>
      </c>
      <c r="AN1986" s="28">
        <f>VLOOKUP(AL1986,Tabla4[[#All],[Código Comuna]:[Población 2025 estimada]],3,FALSE)</f>
        <v>86093</v>
      </c>
      <c r="AO1986" s="26">
        <f>VLOOKUP(AL1986,Pobreza!B$1:E$346,4,FALSE)</f>
        <v>0.19815299847496029</v>
      </c>
    </row>
    <row r="1987" spans="1:41" ht="108" x14ac:dyDescent="0.25">
      <c r="A1987" s="5">
        <v>2394</v>
      </c>
      <c r="B1987" s="5" t="s">
        <v>2782</v>
      </c>
      <c r="C1987" s="5" t="s">
        <v>2782</v>
      </c>
      <c r="D1987" s="1" t="s">
        <v>2783</v>
      </c>
      <c r="E1987" s="1" t="s">
        <v>93</v>
      </c>
      <c r="F1987" s="1" t="str">
        <f t="shared" ref="F1987:F2050" si="31">UPPER(E1987)</f>
        <v>LA ARAUCANÍA</v>
      </c>
      <c r="G1987" s="1" t="s">
        <v>102</v>
      </c>
      <c r="H1987" s="1" t="s">
        <v>1658</v>
      </c>
      <c r="I1987" s="5" t="s">
        <v>4911</v>
      </c>
      <c r="J1987" s="5">
        <v>9</v>
      </c>
      <c r="K1987" s="5" t="s">
        <v>20</v>
      </c>
      <c r="L1987" s="5" t="s">
        <v>30</v>
      </c>
      <c r="M1987" s="5">
        <v>57994</v>
      </c>
      <c r="N1987" s="5" t="s">
        <v>3475</v>
      </c>
      <c r="O1987" s="1" t="s">
        <v>3476</v>
      </c>
      <c r="P1987" s="1" t="s">
        <v>2806</v>
      </c>
      <c r="Q1987" s="1" t="s">
        <v>2786</v>
      </c>
      <c r="R1987" s="1" t="s">
        <v>26</v>
      </c>
      <c r="S1987" s="1" t="s">
        <v>31</v>
      </c>
      <c r="T1987" s="5">
        <v>179961</v>
      </c>
      <c r="U1987" s="1" t="s">
        <v>3396</v>
      </c>
      <c r="V1987" s="1" t="s">
        <v>25</v>
      </c>
      <c r="W1987" s="1" t="s">
        <v>25</v>
      </c>
      <c r="X1987" s="1" t="s">
        <v>25</v>
      </c>
      <c r="Y1987" s="1" t="s">
        <v>86</v>
      </c>
      <c r="Z1987" s="1" t="s">
        <v>25</v>
      </c>
      <c r="AA1987" s="1" t="s">
        <v>25</v>
      </c>
      <c r="AB1987" s="1" t="s">
        <v>25</v>
      </c>
      <c r="AC1987" s="1" t="s">
        <v>4392</v>
      </c>
      <c r="AD1987" s="2">
        <v>0</v>
      </c>
      <c r="AE1987" s="2">
        <v>89086.75</v>
      </c>
      <c r="AF1987" s="2">
        <v>1113046</v>
      </c>
      <c r="AG1987" s="2">
        <v>0</v>
      </c>
      <c r="AH1987" s="2">
        <v>0</v>
      </c>
      <c r="AI1987" s="2">
        <v>0</v>
      </c>
      <c r="AJ1987" s="2">
        <v>0</v>
      </c>
      <c r="AK1987" s="2">
        <v>0</v>
      </c>
      <c r="AL1987" s="25">
        <f>VLOOKUP(H1987,Tabla3[[#All],[Comuna]:[Codigo Comuna]],2,FALSE)</f>
        <v>9112</v>
      </c>
      <c r="AM1987" s="28">
        <f>VLOOKUP(AL1987,Poblacion!E$1:G$347,3,FALSE)</f>
        <v>80656</v>
      </c>
      <c r="AN1987" s="28">
        <f>VLOOKUP(AL1987,Tabla4[[#All],[Código Comuna]:[Población 2025 estimada]],3,FALSE)</f>
        <v>86093</v>
      </c>
      <c r="AO1987" s="26">
        <f>VLOOKUP(AL1987,Pobreza!B$1:E$346,4,FALSE)</f>
        <v>0.19815299847496029</v>
      </c>
    </row>
    <row r="1988" spans="1:41" ht="108" x14ac:dyDescent="0.25">
      <c r="A1988" s="5">
        <v>2397</v>
      </c>
      <c r="B1988" s="5" t="s">
        <v>2782</v>
      </c>
      <c r="C1988" s="5" t="s">
        <v>2782</v>
      </c>
      <c r="D1988" s="1" t="s">
        <v>2783</v>
      </c>
      <c r="E1988" s="1" t="s">
        <v>93</v>
      </c>
      <c r="F1988" s="1" t="str">
        <f t="shared" si="31"/>
        <v>LA ARAUCANÍA</v>
      </c>
      <c r="G1988" s="1" t="s">
        <v>102</v>
      </c>
      <c r="H1988" s="1" t="s">
        <v>1658</v>
      </c>
      <c r="I1988" s="5" t="s">
        <v>4911</v>
      </c>
      <c r="J1988" s="5">
        <v>7</v>
      </c>
      <c r="K1988" s="5" t="s">
        <v>20</v>
      </c>
      <c r="L1988" s="5" t="s">
        <v>21</v>
      </c>
      <c r="M1988" s="5">
        <v>57997</v>
      </c>
      <c r="N1988" s="5" t="s">
        <v>3477</v>
      </c>
      <c r="O1988" s="1" t="s">
        <v>3478</v>
      </c>
      <c r="P1988" s="1" t="s">
        <v>2806</v>
      </c>
      <c r="Q1988" s="1" t="s">
        <v>2786</v>
      </c>
      <c r="R1988" s="1" t="s">
        <v>26</v>
      </c>
      <c r="S1988" s="1" t="s">
        <v>42</v>
      </c>
      <c r="T1988" s="5">
        <v>179971</v>
      </c>
      <c r="U1988" s="1" t="s">
        <v>3396</v>
      </c>
      <c r="V1988" s="1" t="s">
        <v>25</v>
      </c>
      <c r="W1988" s="1" t="s">
        <v>25</v>
      </c>
      <c r="X1988" s="1" t="s">
        <v>25</v>
      </c>
      <c r="Y1988" s="1" t="s">
        <v>86</v>
      </c>
      <c r="Z1988" s="1" t="s">
        <v>25</v>
      </c>
      <c r="AA1988" s="1" t="s">
        <v>25</v>
      </c>
      <c r="AB1988" s="1" t="s">
        <v>25</v>
      </c>
      <c r="AC1988" s="1" t="s">
        <v>4392</v>
      </c>
      <c r="AD1988" s="2">
        <v>0</v>
      </c>
      <c r="AE1988" s="2">
        <v>20</v>
      </c>
      <c r="AF1988" s="2">
        <v>249502</v>
      </c>
      <c r="AG1988" s="2">
        <v>0</v>
      </c>
      <c r="AH1988" s="2">
        <v>0</v>
      </c>
      <c r="AI1988" s="2">
        <v>0</v>
      </c>
      <c r="AJ1988" s="2">
        <v>0</v>
      </c>
      <c r="AK1988" s="2">
        <v>0</v>
      </c>
      <c r="AL1988" s="25">
        <f>VLOOKUP(H1988,Tabla3[[#All],[Comuna]:[Codigo Comuna]],2,FALSE)</f>
        <v>9112</v>
      </c>
      <c r="AM1988" s="28">
        <f>VLOOKUP(AL1988,Poblacion!E$1:G$347,3,FALSE)</f>
        <v>80656</v>
      </c>
      <c r="AN1988" s="28">
        <f>VLOOKUP(AL1988,Tabla4[[#All],[Código Comuna]:[Población 2025 estimada]],3,FALSE)</f>
        <v>86093</v>
      </c>
      <c r="AO1988" s="26">
        <f>VLOOKUP(AL1988,Pobreza!B$1:E$346,4,FALSE)</f>
        <v>0.19815299847496029</v>
      </c>
    </row>
    <row r="1989" spans="1:41" ht="108" x14ac:dyDescent="0.25">
      <c r="A1989" s="5">
        <v>2396</v>
      </c>
      <c r="B1989" s="5" t="s">
        <v>2782</v>
      </c>
      <c r="C1989" s="5" t="s">
        <v>2782</v>
      </c>
      <c r="D1989" s="1" t="s">
        <v>2783</v>
      </c>
      <c r="E1989" s="1" t="s">
        <v>93</v>
      </c>
      <c r="F1989" s="1" t="str">
        <f t="shared" si="31"/>
        <v>LA ARAUCANÍA</v>
      </c>
      <c r="G1989" s="1" t="s">
        <v>102</v>
      </c>
      <c r="H1989" s="1" t="s">
        <v>1658</v>
      </c>
      <c r="I1989" s="5" t="s">
        <v>4911</v>
      </c>
      <c r="J1989" s="5">
        <v>7</v>
      </c>
      <c r="K1989" s="5" t="s">
        <v>20</v>
      </c>
      <c r="L1989" s="5" t="s">
        <v>30</v>
      </c>
      <c r="M1989" s="5">
        <v>57997</v>
      </c>
      <c r="N1989" s="5" t="s">
        <v>3477</v>
      </c>
      <c r="O1989" s="1" t="s">
        <v>3478</v>
      </c>
      <c r="P1989" s="1" t="s">
        <v>2806</v>
      </c>
      <c r="Q1989" s="1" t="s">
        <v>2786</v>
      </c>
      <c r="R1989" s="1" t="s">
        <v>26</v>
      </c>
      <c r="S1989" s="1" t="s">
        <v>31</v>
      </c>
      <c r="T1989" s="5">
        <v>179970</v>
      </c>
      <c r="U1989" s="1" t="s">
        <v>3396</v>
      </c>
      <c r="V1989" s="1" t="s">
        <v>25</v>
      </c>
      <c r="W1989" s="1" t="s">
        <v>25</v>
      </c>
      <c r="X1989" s="1" t="s">
        <v>25</v>
      </c>
      <c r="Y1989" s="1" t="s">
        <v>86</v>
      </c>
      <c r="Z1989" s="1" t="s">
        <v>25</v>
      </c>
      <c r="AA1989" s="1" t="s">
        <v>25</v>
      </c>
      <c r="AB1989" s="1" t="s">
        <v>25</v>
      </c>
      <c r="AC1989" s="1" t="s">
        <v>4392</v>
      </c>
      <c r="AD1989" s="2">
        <v>0</v>
      </c>
      <c r="AE1989" s="2">
        <v>20</v>
      </c>
      <c r="AF1989" s="2">
        <v>1233076</v>
      </c>
      <c r="AG1989" s="2">
        <v>0</v>
      </c>
      <c r="AH1989" s="2">
        <v>0</v>
      </c>
      <c r="AI1989" s="2">
        <v>0</v>
      </c>
      <c r="AJ1989" s="2">
        <v>0</v>
      </c>
      <c r="AK1989" s="2">
        <v>0</v>
      </c>
      <c r="AL1989" s="25">
        <f>VLOOKUP(H1989,Tabla3[[#All],[Comuna]:[Codigo Comuna]],2,FALSE)</f>
        <v>9112</v>
      </c>
      <c r="AM1989" s="28">
        <f>VLOOKUP(AL1989,Poblacion!E$1:G$347,3,FALSE)</f>
        <v>80656</v>
      </c>
      <c r="AN1989" s="28">
        <f>VLOOKUP(AL1989,Tabla4[[#All],[Código Comuna]:[Población 2025 estimada]],3,FALSE)</f>
        <v>86093</v>
      </c>
      <c r="AO1989" s="26">
        <f>VLOOKUP(AL1989,Pobreza!B$1:E$346,4,FALSE)</f>
        <v>0.19815299847496029</v>
      </c>
    </row>
    <row r="1990" spans="1:41" ht="108" x14ac:dyDescent="0.25">
      <c r="A1990" s="5">
        <v>2399</v>
      </c>
      <c r="B1990" s="5" t="s">
        <v>2782</v>
      </c>
      <c r="C1990" s="5" t="s">
        <v>2782</v>
      </c>
      <c r="D1990" s="1" t="s">
        <v>2783</v>
      </c>
      <c r="E1990" s="1" t="s">
        <v>93</v>
      </c>
      <c r="F1990" s="1" t="str">
        <f t="shared" si="31"/>
        <v>LA ARAUCANÍA</v>
      </c>
      <c r="G1990" s="1" t="s">
        <v>102</v>
      </c>
      <c r="H1990" s="1" t="s">
        <v>3417</v>
      </c>
      <c r="I1990" s="5" t="s">
        <v>4911</v>
      </c>
      <c r="J1990" s="5">
        <v>32</v>
      </c>
      <c r="K1990" s="5" t="s">
        <v>20</v>
      </c>
      <c r="L1990" s="5" t="s">
        <v>21</v>
      </c>
      <c r="M1990" s="5">
        <v>57996</v>
      </c>
      <c r="N1990" s="5" t="s">
        <v>3479</v>
      </c>
      <c r="O1990" s="1" t="s">
        <v>3480</v>
      </c>
      <c r="P1990" s="1" t="s">
        <v>2806</v>
      </c>
      <c r="Q1990" s="1" t="s">
        <v>2786</v>
      </c>
      <c r="R1990" s="1" t="s">
        <v>26</v>
      </c>
      <c r="S1990" s="1" t="s">
        <v>42</v>
      </c>
      <c r="T1990" s="5">
        <v>179968</v>
      </c>
      <c r="U1990" s="1" t="s">
        <v>3396</v>
      </c>
      <c r="V1990" s="1" t="s">
        <v>25</v>
      </c>
      <c r="W1990" s="1" t="s">
        <v>25</v>
      </c>
      <c r="X1990" s="1" t="s">
        <v>25</v>
      </c>
      <c r="Y1990" s="1" t="s">
        <v>86</v>
      </c>
      <c r="Z1990" s="1" t="s">
        <v>25</v>
      </c>
      <c r="AA1990" s="1" t="s">
        <v>25</v>
      </c>
      <c r="AB1990" s="1" t="s">
        <v>25</v>
      </c>
      <c r="AC1990" s="1" t="s">
        <v>4392</v>
      </c>
      <c r="AD1990" s="2">
        <v>0</v>
      </c>
      <c r="AE1990" s="2">
        <v>18176</v>
      </c>
      <c r="AF1990" s="2">
        <v>28980</v>
      </c>
      <c r="AG1990" s="2">
        <v>0</v>
      </c>
      <c r="AH1990" s="2">
        <v>0</v>
      </c>
      <c r="AI1990" s="2">
        <v>0</v>
      </c>
      <c r="AJ1990" s="2">
        <v>0</v>
      </c>
      <c r="AK1990" s="2">
        <v>0</v>
      </c>
      <c r="AL1990" s="25">
        <f>VLOOKUP(H1990,Tabla3[[#All],[Comuna]:[Codigo Comuna]],2,FALSE)</f>
        <v>9114</v>
      </c>
      <c r="AM1990" s="28">
        <f>VLOOKUP(AL1990,Poblacion!E$1:G$347,3,FALSE)</f>
        <v>27041</v>
      </c>
      <c r="AN1990" s="28">
        <f>VLOOKUP(AL1990,Tabla4[[#All],[Código Comuna]:[Población 2025 estimada]],3,FALSE)</f>
        <v>26730</v>
      </c>
      <c r="AO1990" s="26">
        <f>VLOOKUP(AL1990,Pobreza!B$1:E$346,4,FALSE)</f>
        <v>0.17533620904682021</v>
      </c>
    </row>
    <row r="1991" spans="1:41" ht="108" x14ac:dyDescent="0.25">
      <c r="A1991" s="5">
        <v>2398</v>
      </c>
      <c r="B1991" s="5" t="s">
        <v>2782</v>
      </c>
      <c r="C1991" s="5" t="s">
        <v>2782</v>
      </c>
      <c r="D1991" s="1" t="s">
        <v>2783</v>
      </c>
      <c r="E1991" s="1" t="s">
        <v>93</v>
      </c>
      <c r="F1991" s="1" t="str">
        <f t="shared" si="31"/>
        <v>LA ARAUCANÍA</v>
      </c>
      <c r="G1991" s="1" t="s">
        <v>102</v>
      </c>
      <c r="H1991" s="1" t="s">
        <v>3417</v>
      </c>
      <c r="I1991" s="5" t="s">
        <v>4911</v>
      </c>
      <c r="J1991" s="5">
        <v>32</v>
      </c>
      <c r="K1991" s="5" t="s">
        <v>20</v>
      </c>
      <c r="L1991" s="5" t="s">
        <v>30</v>
      </c>
      <c r="M1991" s="5">
        <v>57996</v>
      </c>
      <c r="N1991" s="5" t="s">
        <v>3479</v>
      </c>
      <c r="O1991" s="1" t="s">
        <v>3480</v>
      </c>
      <c r="P1991" s="1" t="s">
        <v>2806</v>
      </c>
      <c r="Q1991" s="1" t="s">
        <v>2786</v>
      </c>
      <c r="R1991" s="1" t="s">
        <v>26</v>
      </c>
      <c r="S1991" s="1" t="s">
        <v>31</v>
      </c>
      <c r="T1991" s="5">
        <v>179967</v>
      </c>
      <c r="U1991" s="1" t="s">
        <v>3396</v>
      </c>
      <c r="V1991" s="1" t="s">
        <v>25</v>
      </c>
      <c r="W1991" s="1" t="s">
        <v>25</v>
      </c>
      <c r="X1991" s="1" t="s">
        <v>25</v>
      </c>
      <c r="Y1991" s="1" t="s">
        <v>86</v>
      </c>
      <c r="Z1991" s="1" t="s">
        <v>25</v>
      </c>
      <c r="AA1991" s="1" t="s">
        <v>25</v>
      </c>
      <c r="AB1991" s="1" t="s">
        <v>25</v>
      </c>
      <c r="AC1991" s="1" t="s">
        <v>4392</v>
      </c>
      <c r="AD1991" s="2">
        <v>0</v>
      </c>
      <c r="AE1991" s="2">
        <v>40701</v>
      </c>
      <c r="AF1991" s="2">
        <v>240185</v>
      </c>
      <c r="AG1991" s="2">
        <v>0</v>
      </c>
      <c r="AH1991" s="2">
        <v>0</v>
      </c>
      <c r="AI1991" s="2">
        <v>0</v>
      </c>
      <c r="AJ1991" s="2">
        <v>0</v>
      </c>
      <c r="AK1991" s="2">
        <v>0</v>
      </c>
      <c r="AL1991" s="25">
        <f>VLOOKUP(H1991,Tabla3[[#All],[Comuna]:[Codigo Comuna]],2,FALSE)</f>
        <v>9114</v>
      </c>
      <c r="AM1991" s="28">
        <f>VLOOKUP(AL1991,Poblacion!E$1:G$347,3,FALSE)</f>
        <v>27041</v>
      </c>
      <c r="AN1991" s="28">
        <f>VLOOKUP(AL1991,Tabla4[[#All],[Código Comuna]:[Población 2025 estimada]],3,FALSE)</f>
        <v>26730</v>
      </c>
      <c r="AO1991" s="26">
        <f>VLOOKUP(AL1991,Pobreza!B$1:E$346,4,FALSE)</f>
        <v>0.17533620904682021</v>
      </c>
    </row>
    <row r="1992" spans="1:41" ht="108" x14ac:dyDescent="0.25">
      <c r="A1992" s="5">
        <v>2401</v>
      </c>
      <c r="B1992" s="5" t="s">
        <v>2782</v>
      </c>
      <c r="C1992" s="5" t="s">
        <v>2782</v>
      </c>
      <c r="D1992" s="1" t="s">
        <v>2783</v>
      </c>
      <c r="E1992" s="1" t="s">
        <v>93</v>
      </c>
      <c r="F1992" s="1" t="str">
        <f t="shared" si="31"/>
        <v>LA ARAUCANÍA</v>
      </c>
      <c r="G1992" s="1" t="s">
        <v>102</v>
      </c>
      <c r="H1992" s="1" t="s">
        <v>1655</v>
      </c>
      <c r="I1992" s="5" t="s">
        <v>4911</v>
      </c>
      <c r="J1992" s="5">
        <v>6</v>
      </c>
      <c r="K1992" s="5" t="s">
        <v>20</v>
      </c>
      <c r="L1992" s="5" t="s">
        <v>21</v>
      </c>
      <c r="M1992" s="5">
        <v>57993</v>
      </c>
      <c r="N1992" s="5" t="s">
        <v>3481</v>
      </c>
      <c r="O1992" s="1" t="s">
        <v>3482</v>
      </c>
      <c r="P1992" s="1" t="s">
        <v>2806</v>
      </c>
      <c r="Q1992" s="1" t="s">
        <v>2786</v>
      </c>
      <c r="R1992" s="1" t="s">
        <v>26</v>
      </c>
      <c r="S1992" s="1" t="s">
        <v>42</v>
      </c>
      <c r="T1992" s="5">
        <v>179959</v>
      </c>
      <c r="U1992" s="1" t="s">
        <v>3396</v>
      </c>
      <c r="V1992" s="1" t="s">
        <v>25</v>
      </c>
      <c r="W1992" s="1" t="s">
        <v>25</v>
      </c>
      <c r="X1992" s="1" t="s">
        <v>25</v>
      </c>
      <c r="Y1992" s="1" t="s">
        <v>86</v>
      </c>
      <c r="Z1992" s="1" t="s">
        <v>25</v>
      </c>
      <c r="AA1992" s="1" t="s">
        <v>25</v>
      </c>
      <c r="AB1992" s="1" t="s">
        <v>25</v>
      </c>
      <c r="AC1992" s="1" t="s">
        <v>4392</v>
      </c>
      <c r="AD1992" s="2">
        <v>0</v>
      </c>
      <c r="AE1992" s="2">
        <v>29760</v>
      </c>
      <c r="AF1992" s="2">
        <v>309073</v>
      </c>
      <c r="AG1992" s="2">
        <v>0</v>
      </c>
      <c r="AH1992" s="2">
        <v>0</v>
      </c>
      <c r="AI1992" s="2">
        <v>0</v>
      </c>
      <c r="AJ1992" s="2">
        <v>0</v>
      </c>
      <c r="AK1992" s="2">
        <v>0</v>
      </c>
      <c r="AL1992" s="25">
        <f>VLOOKUP(H1992,Tabla3[[#All],[Comuna]:[Codigo Comuna]],2,FALSE)</f>
        <v>9111</v>
      </c>
      <c r="AM1992" s="28">
        <f>VLOOKUP(AL1992,Poblacion!E$1:G$347,3,FALSE)</f>
        <v>33988</v>
      </c>
      <c r="AN1992" s="28">
        <f>VLOOKUP(AL1992,Tabla4[[#All],[Código Comuna]:[Población 2025 estimada]],3,FALSE)</f>
        <v>34218</v>
      </c>
      <c r="AO1992" s="26">
        <f>VLOOKUP(AL1992,Pobreza!B$1:E$346,4,FALSE)</f>
        <v>0.23584695724352639</v>
      </c>
    </row>
    <row r="1993" spans="1:41" ht="108" x14ac:dyDescent="0.25">
      <c r="A1993" s="5">
        <v>2400</v>
      </c>
      <c r="B1993" s="5" t="s">
        <v>2782</v>
      </c>
      <c r="C1993" s="5" t="s">
        <v>2782</v>
      </c>
      <c r="D1993" s="1" t="s">
        <v>2783</v>
      </c>
      <c r="E1993" s="1" t="s">
        <v>93</v>
      </c>
      <c r="F1993" s="1" t="str">
        <f t="shared" si="31"/>
        <v>LA ARAUCANÍA</v>
      </c>
      <c r="G1993" s="1" t="s">
        <v>102</v>
      </c>
      <c r="H1993" s="1" t="s">
        <v>1655</v>
      </c>
      <c r="I1993" s="5" t="s">
        <v>4911</v>
      </c>
      <c r="J1993" s="5">
        <v>6</v>
      </c>
      <c r="K1993" s="5" t="s">
        <v>20</v>
      </c>
      <c r="L1993" s="5" t="s">
        <v>30</v>
      </c>
      <c r="M1993" s="5">
        <v>57993</v>
      </c>
      <c r="N1993" s="5" t="s">
        <v>3481</v>
      </c>
      <c r="O1993" s="1" t="s">
        <v>3482</v>
      </c>
      <c r="P1993" s="1" t="s">
        <v>2806</v>
      </c>
      <c r="Q1993" s="1" t="s">
        <v>2786</v>
      </c>
      <c r="R1993" s="1" t="s">
        <v>26</v>
      </c>
      <c r="S1993" s="1" t="s">
        <v>31</v>
      </c>
      <c r="T1993" s="5">
        <v>179958</v>
      </c>
      <c r="U1993" s="1" t="s">
        <v>3396</v>
      </c>
      <c r="V1993" s="1" t="s">
        <v>25</v>
      </c>
      <c r="W1993" s="1" t="s">
        <v>25</v>
      </c>
      <c r="X1993" s="1" t="s">
        <v>25</v>
      </c>
      <c r="Y1993" s="1" t="s">
        <v>86</v>
      </c>
      <c r="Z1993" s="1" t="s">
        <v>25</v>
      </c>
      <c r="AA1993" s="1" t="s">
        <v>25</v>
      </c>
      <c r="AB1993" s="1" t="s">
        <v>25</v>
      </c>
      <c r="AC1993" s="1" t="s">
        <v>4392</v>
      </c>
      <c r="AD1993" s="2">
        <v>0</v>
      </c>
      <c r="AE1993" s="2">
        <v>248000</v>
      </c>
      <c r="AF1993" s="2">
        <v>1223797</v>
      </c>
      <c r="AG1993" s="2">
        <v>0</v>
      </c>
      <c r="AH1993" s="2">
        <v>0</v>
      </c>
      <c r="AI1993" s="2">
        <v>0</v>
      </c>
      <c r="AJ1993" s="2">
        <v>0</v>
      </c>
      <c r="AK1993" s="2">
        <v>0</v>
      </c>
      <c r="AL1993" s="25">
        <f>VLOOKUP(H1993,Tabla3[[#All],[Comuna]:[Codigo Comuna]],2,FALSE)</f>
        <v>9111</v>
      </c>
      <c r="AM1993" s="28">
        <f>VLOOKUP(AL1993,Poblacion!E$1:G$347,3,FALSE)</f>
        <v>33988</v>
      </c>
      <c r="AN1993" s="28">
        <f>VLOOKUP(AL1993,Tabla4[[#All],[Código Comuna]:[Población 2025 estimada]],3,FALSE)</f>
        <v>34218</v>
      </c>
      <c r="AO1993" s="26">
        <f>VLOOKUP(AL1993,Pobreza!B$1:E$346,4,FALSE)</f>
        <v>0.23584695724352639</v>
      </c>
    </row>
    <row r="1994" spans="1:41" ht="108" x14ac:dyDescent="0.25">
      <c r="A1994" s="5">
        <v>2403</v>
      </c>
      <c r="B1994" s="5" t="s">
        <v>2782</v>
      </c>
      <c r="C1994" s="5" t="s">
        <v>2782</v>
      </c>
      <c r="D1994" s="1" t="s">
        <v>2783</v>
      </c>
      <c r="E1994" s="1" t="s">
        <v>93</v>
      </c>
      <c r="F1994" s="1" t="str">
        <f t="shared" si="31"/>
        <v>LA ARAUCANÍA</v>
      </c>
      <c r="G1994" s="1" t="s">
        <v>102</v>
      </c>
      <c r="H1994" s="1" t="s">
        <v>424</v>
      </c>
      <c r="I1994" s="5" t="s">
        <v>4911</v>
      </c>
      <c r="J1994" s="5">
        <v>31</v>
      </c>
      <c r="K1994" s="5" t="s">
        <v>20</v>
      </c>
      <c r="L1994" s="5" t="s">
        <v>21</v>
      </c>
      <c r="M1994" s="5">
        <v>58024</v>
      </c>
      <c r="N1994" s="5" t="s">
        <v>3483</v>
      </c>
      <c r="O1994" s="1" t="s">
        <v>3484</v>
      </c>
      <c r="P1994" s="1" t="s">
        <v>2806</v>
      </c>
      <c r="Q1994" s="1" t="s">
        <v>2786</v>
      </c>
      <c r="R1994" s="1" t="s">
        <v>26</v>
      </c>
      <c r="S1994" s="1" t="s">
        <v>42</v>
      </c>
      <c r="T1994" s="5">
        <v>180063</v>
      </c>
      <c r="U1994" s="1" t="s">
        <v>3396</v>
      </c>
      <c r="V1994" s="1" t="s">
        <v>25</v>
      </c>
      <c r="W1994" s="1" t="s">
        <v>25</v>
      </c>
      <c r="X1994" s="1" t="s">
        <v>25</v>
      </c>
      <c r="Y1994" s="1" t="s">
        <v>86</v>
      </c>
      <c r="Z1994" s="1" t="s">
        <v>25</v>
      </c>
      <c r="AA1994" s="1" t="s">
        <v>25</v>
      </c>
      <c r="AB1994" s="1" t="s">
        <v>25</v>
      </c>
      <c r="AC1994" s="1" t="s">
        <v>4392</v>
      </c>
      <c r="AD1994" s="2">
        <v>0</v>
      </c>
      <c r="AE1994" s="2">
        <v>21130</v>
      </c>
      <c r="AF1994" s="2">
        <v>25239</v>
      </c>
      <c r="AG1994" s="2">
        <v>0</v>
      </c>
      <c r="AH1994" s="2">
        <v>0</v>
      </c>
      <c r="AI1994" s="2">
        <v>0</v>
      </c>
      <c r="AJ1994" s="2">
        <v>0</v>
      </c>
      <c r="AK1994" s="2">
        <v>0</v>
      </c>
      <c r="AL1994" s="25">
        <f>VLOOKUP(H1994,Tabla3[[#All],[Comuna]:[Codigo Comuna]],2,FALSE)</f>
        <v>9120</v>
      </c>
      <c r="AM1994" s="28">
        <f>VLOOKUP(AL1994,Poblacion!E$1:G$347,3,FALSE)</f>
        <v>67737</v>
      </c>
      <c r="AN1994" s="28">
        <f>VLOOKUP(AL1994,Tabla4[[#All],[Código Comuna]:[Población 2025 estimada]],3,FALSE)</f>
        <v>61009</v>
      </c>
      <c r="AO1994" s="26">
        <f>VLOOKUP(AL1994,Pobreza!B$1:E$346,4,FALSE)</f>
        <v>0.1569900574524313</v>
      </c>
    </row>
    <row r="1995" spans="1:41" ht="108" x14ac:dyDescent="0.25">
      <c r="A1995" s="5">
        <v>2402</v>
      </c>
      <c r="B1995" s="5" t="s">
        <v>2782</v>
      </c>
      <c r="C1995" s="5" t="s">
        <v>2782</v>
      </c>
      <c r="D1995" s="1" t="s">
        <v>2783</v>
      </c>
      <c r="E1995" s="1" t="s">
        <v>93</v>
      </c>
      <c r="F1995" s="1" t="str">
        <f t="shared" si="31"/>
        <v>LA ARAUCANÍA</v>
      </c>
      <c r="G1995" s="1" t="s">
        <v>102</v>
      </c>
      <c r="H1995" s="1" t="s">
        <v>424</v>
      </c>
      <c r="I1995" s="5" t="s">
        <v>4911</v>
      </c>
      <c r="J1995" s="5">
        <v>31</v>
      </c>
      <c r="K1995" s="5" t="s">
        <v>20</v>
      </c>
      <c r="L1995" s="5" t="s">
        <v>30</v>
      </c>
      <c r="M1995" s="5">
        <v>58024</v>
      </c>
      <c r="N1995" s="5" t="s">
        <v>3483</v>
      </c>
      <c r="O1995" s="1" t="s">
        <v>3484</v>
      </c>
      <c r="P1995" s="1" t="s">
        <v>2806</v>
      </c>
      <c r="Q1995" s="1" t="s">
        <v>2786</v>
      </c>
      <c r="R1995" s="1" t="s">
        <v>26</v>
      </c>
      <c r="S1995" s="1" t="s">
        <v>31</v>
      </c>
      <c r="T1995" s="5">
        <v>180062</v>
      </c>
      <c r="U1995" s="1" t="s">
        <v>3396</v>
      </c>
      <c r="V1995" s="1" t="s">
        <v>25</v>
      </c>
      <c r="W1995" s="1" t="s">
        <v>25</v>
      </c>
      <c r="X1995" s="1" t="s">
        <v>25</v>
      </c>
      <c r="Y1995" s="1" t="s">
        <v>86</v>
      </c>
      <c r="Z1995" s="1" t="s">
        <v>25</v>
      </c>
      <c r="AA1995" s="1" t="s">
        <v>25</v>
      </c>
      <c r="AB1995" s="1" t="s">
        <v>25</v>
      </c>
      <c r="AC1995" s="1" t="s">
        <v>4392</v>
      </c>
      <c r="AD1995" s="2">
        <v>0</v>
      </c>
      <c r="AE1995" s="2">
        <v>50010</v>
      </c>
      <c r="AF1995" s="2">
        <v>220973</v>
      </c>
      <c r="AG1995" s="2">
        <v>0</v>
      </c>
      <c r="AH1995" s="2">
        <v>0</v>
      </c>
      <c r="AI1995" s="2">
        <v>0</v>
      </c>
      <c r="AJ1995" s="2">
        <v>0</v>
      </c>
      <c r="AK1995" s="2">
        <v>0</v>
      </c>
      <c r="AL1995" s="25">
        <f>VLOOKUP(H1995,Tabla3[[#All],[Comuna]:[Codigo Comuna]],2,FALSE)</f>
        <v>9120</v>
      </c>
      <c r="AM1995" s="28">
        <f>VLOOKUP(AL1995,Poblacion!E$1:G$347,3,FALSE)</f>
        <v>67737</v>
      </c>
      <c r="AN1995" s="28">
        <f>VLOOKUP(AL1995,Tabla4[[#All],[Código Comuna]:[Población 2025 estimada]],3,FALSE)</f>
        <v>61009</v>
      </c>
      <c r="AO1995" s="26">
        <f>VLOOKUP(AL1995,Pobreza!B$1:E$346,4,FALSE)</f>
        <v>0.1569900574524313</v>
      </c>
    </row>
    <row r="1996" spans="1:41" ht="24" x14ac:dyDescent="0.25">
      <c r="A1996" s="6"/>
      <c r="B1996" s="5" t="s">
        <v>2782</v>
      </c>
      <c r="C1996" s="5" t="s">
        <v>2782</v>
      </c>
      <c r="D1996" s="1" t="s">
        <v>2783</v>
      </c>
      <c r="E1996" s="1" t="s">
        <v>93</v>
      </c>
      <c r="F1996" s="1" t="str">
        <f t="shared" si="31"/>
        <v>LA ARAUCANÍA</v>
      </c>
      <c r="G1996" s="1" t="s">
        <v>102</v>
      </c>
      <c r="H1996" s="1" t="s">
        <v>410</v>
      </c>
      <c r="I1996" s="5" t="s">
        <v>4911</v>
      </c>
      <c r="J1996" s="6"/>
      <c r="K1996" s="5" t="s">
        <v>20</v>
      </c>
      <c r="L1996" s="5" t="s">
        <v>21</v>
      </c>
      <c r="M1996" s="5">
        <v>57970</v>
      </c>
      <c r="N1996" s="5" t="s">
        <v>3485</v>
      </c>
      <c r="O1996" s="1" t="s">
        <v>3486</v>
      </c>
      <c r="P1996" s="1" t="s">
        <v>2792</v>
      </c>
      <c r="Q1996" s="1" t="s">
        <v>25</v>
      </c>
      <c r="R1996" s="1" t="s">
        <v>26</v>
      </c>
      <c r="S1996" s="1" t="s">
        <v>42</v>
      </c>
      <c r="T1996" s="5">
        <v>179877</v>
      </c>
      <c r="U1996" s="1" t="s">
        <v>25</v>
      </c>
      <c r="V1996" s="1" t="s">
        <v>25</v>
      </c>
      <c r="W1996" s="1" t="s">
        <v>25</v>
      </c>
      <c r="X1996" s="1" t="s">
        <v>25</v>
      </c>
      <c r="Y1996" s="1" t="s">
        <v>86</v>
      </c>
      <c r="Z1996" s="1" t="s">
        <v>25</v>
      </c>
      <c r="AA1996" s="1" t="s">
        <v>25</v>
      </c>
      <c r="AB1996" s="1" t="s">
        <v>25</v>
      </c>
      <c r="AC1996" s="1" t="s">
        <v>4392</v>
      </c>
      <c r="AD1996" s="2">
        <v>0</v>
      </c>
      <c r="AE1996" s="2">
        <v>37950</v>
      </c>
      <c r="AF1996" s="2">
        <v>78253</v>
      </c>
      <c r="AG1996" s="2">
        <v>0</v>
      </c>
      <c r="AH1996" s="2">
        <v>0</v>
      </c>
      <c r="AI1996" s="2">
        <v>0</v>
      </c>
      <c r="AJ1996" s="2">
        <v>0</v>
      </c>
      <c r="AK1996" s="2">
        <v>0</v>
      </c>
      <c r="AL1996" s="25">
        <f>VLOOKUP(H1996,Tabla3[[#All],[Comuna]:[Codigo Comuna]],2,FALSE)</f>
        <v>9118</v>
      </c>
      <c r="AM1996" s="28">
        <f>VLOOKUP(AL1996,Poblacion!E$1:G$347,3,FALSE)</f>
        <v>10041</v>
      </c>
      <c r="AN1996" s="28">
        <f>VLOOKUP(AL1996,Tabla4[[#All],[Código Comuna]:[Población 2025 estimada]],3,FALSE)</f>
        <v>9909</v>
      </c>
      <c r="AO1996" s="26">
        <f>VLOOKUP(AL1996,Pobreza!B$1:E$346,4,FALSE)</f>
        <v>0.26729490538515632</v>
      </c>
    </row>
    <row r="1997" spans="1:41" ht="24" x14ac:dyDescent="0.25">
      <c r="A1997" s="6"/>
      <c r="B1997" s="5" t="s">
        <v>2782</v>
      </c>
      <c r="C1997" s="5" t="s">
        <v>2782</v>
      </c>
      <c r="D1997" s="1" t="s">
        <v>2783</v>
      </c>
      <c r="E1997" s="1" t="s">
        <v>93</v>
      </c>
      <c r="F1997" s="1" t="str">
        <f t="shared" si="31"/>
        <v>LA ARAUCANÍA</v>
      </c>
      <c r="G1997" s="1" t="s">
        <v>102</v>
      </c>
      <c r="H1997" s="1" t="s">
        <v>410</v>
      </c>
      <c r="I1997" s="5" t="s">
        <v>4911</v>
      </c>
      <c r="J1997" s="6"/>
      <c r="K1997" s="5" t="s">
        <v>20</v>
      </c>
      <c r="L1997" s="5" t="s">
        <v>30</v>
      </c>
      <c r="M1997" s="5">
        <v>57970</v>
      </c>
      <c r="N1997" s="5" t="s">
        <v>3485</v>
      </c>
      <c r="O1997" s="1" t="s">
        <v>3486</v>
      </c>
      <c r="P1997" s="1" t="s">
        <v>2792</v>
      </c>
      <c r="Q1997" s="1" t="s">
        <v>25</v>
      </c>
      <c r="R1997" s="1" t="s">
        <v>26</v>
      </c>
      <c r="S1997" s="1" t="s">
        <v>31</v>
      </c>
      <c r="T1997" s="5">
        <v>179878</v>
      </c>
      <c r="U1997" s="1" t="s">
        <v>25</v>
      </c>
      <c r="V1997" s="1" t="s">
        <v>25</v>
      </c>
      <c r="W1997" s="1" t="s">
        <v>25</v>
      </c>
      <c r="X1997" s="1" t="s">
        <v>25</v>
      </c>
      <c r="Y1997" s="1" t="s">
        <v>86</v>
      </c>
      <c r="Z1997" s="1" t="s">
        <v>25</v>
      </c>
      <c r="AA1997" s="1" t="s">
        <v>25</v>
      </c>
      <c r="AB1997" s="1" t="s">
        <v>25</v>
      </c>
      <c r="AC1997" s="1" t="s">
        <v>4392</v>
      </c>
      <c r="AD1997" s="2">
        <v>0</v>
      </c>
      <c r="AE1997" s="2">
        <v>228760</v>
      </c>
      <c r="AF1997" s="2">
        <v>34254</v>
      </c>
      <c r="AG1997" s="2">
        <v>0</v>
      </c>
      <c r="AH1997" s="2">
        <v>0</v>
      </c>
      <c r="AI1997" s="2">
        <v>0</v>
      </c>
      <c r="AJ1997" s="2">
        <v>0</v>
      </c>
      <c r="AK1997" s="2">
        <v>0</v>
      </c>
      <c r="AL1997" s="25">
        <f>VLOOKUP(H1997,Tabla3[[#All],[Comuna]:[Codigo Comuna]],2,FALSE)</f>
        <v>9118</v>
      </c>
      <c r="AM1997" s="28">
        <f>VLOOKUP(AL1997,Poblacion!E$1:G$347,3,FALSE)</f>
        <v>10041</v>
      </c>
      <c r="AN1997" s="28">
        <f>VLOOKUP(AL1997,Tabla4[[#All],[Código Comuna]:[Población 2025 estimada]],3,FALSE)</f>
        <v>9909</v>
      </c>
      <c r="AO1997" s="26">
        <f>VLOOKUP(AL1997,Pobreza!B$1:E$346,4,FALSE)</f>
        <v>0.26729490538515632</v>
      </c>
    </row>
    <row r="1998" spans="1:41" ht="108" x14ac:dyDescent="0.25">
      <c r="A1998" s="5">
        <v>2405</v>
      </c>
      <c r="B1998" s="5" t="s">
        <v>2782</v>
      </c>
      <c r="C1998" s="5" t="s">
        <v>2782</v>
      </c>
      <c r="D1998" s="1" t="s">
        <v>2783</v>
      </c>
      <c r="E1998" s="1" t="s">
        <v>93</v>
      </c>
      <c r="F1998" s="1" t="str">
        <f t="shared" si="31"/>
        <v>LA ARAUCANÍA</v>
      </c>
      <c r="G1998" s="1" t="s">
        <v>102</v>
      </c>
      <c r="H1998" s="1" t="s">
        <v>3489</v>
      </c>
      <c r="I1998" s="5" t="s">
        <v>4911</v>
      </c>
      <c r="J1998" s="5">
        <v>2</v>
      </c>
      <c r="K1998" s="5" t="s">
        <v>20</v>
      </c>
      <c r="L1998" s="5" t="s">
        <v>21</v>
      </c>
      <c r="M1998" s="5">
        <v>58014</v>
      </c>
      <c r="N1998" s="5" t="s">
        <v>3487</v>
      </c>
      <c r="O1998" s="1" t="s">
        <v>3488</v>
      </c>
      <c r="P1998" s="1" t="s">
        <v>2806</v>
      </c>
      <c r="Q1998" s="1" t="s">
        <v>2786</v>
      </c>
      <c r="R1998" s="1" t="s">
        <v>26</v>
      </c>
      <c r="S1998" s="1" t="s">
        <v>42</v>
      </c>
      <c r="T1998" s="5">
        <v>180044</v>
      </c>
      <c r="U1998" s="1" t="s">
        <v>3396</v>
      </c>
      <c r="V1998" s="1" t="s">
        <v>25</v>
      </c>
      <c r="W1998" s="1" t="s">
        <v>25</v>
      </c>
      <c r="X1998" s="1" t="s">
        <v>25</v>
      </c>
      <c r="Y1998" s="1" t="s">
        <v>86</v>
      </c>
      <c r="Z1998" s="1" t="s">
        <v>25</v>
      </c>
      <c r="AA1998" s="1" t="s">
        <v>25</v>
      </c>
      <c r="AB1998" s="1" t="s">
        <v>25</v>
      </c>
      <c r="AC1998" s="1" t="s">
        <v>4392</v>
      </c>
      <c r="AD1998" s="2">
        <v>0</v>
      </c>
      <c r="AE1998" s="2">
        <v>53937</v>
      </c>
      <c r="AF1998" s="2">
        <v>476558</v>
      </c>
      <c r="AG1998" s="2">
        <v>0</v>
      </c>
      <c r="AH1998" s="2">
        <v>107456</v>
      </c>
      <c r="AI1998" s="2">
        <v>0</v>
      </c>
      <c r="AJ1998" s="2">
        <v>0</v>
      </c>
      <c r="AK1998" s="2">
        <v>0</v>
      </c>
      <c r="AL1998" s="25">
        <f>VLOOKUP(H1998,Tabla3[[#All],[Comuna]:[Codigo Comuna]],2,FALSE)</f>
        <v>9106</v>
      </c>
      <c r="AM1998" s="28">
        <f>VLOOKUP(AL1998,Poblacion!E$1:G$347,3,FALSE)</f>
        <v>12710</v>
      </c>
      <c r="AN1998" s="28">
        <f>VLOOKUP(AL1998,Tabla4[[#All],[Código Comuna]:[Población 2025 estimada]],3,FALSE)</f>
        <v>12548</v>
      </c>
      <c r="AO1998" s="26">
        <f>VLOOKUP(AL1998,Pobreza!B$1:E$346,4,FALSE)</f>
        <v>0.39933828886063399</v>
      </c>
    </row>
    <row r="1999" spans="1:41" ht="108" x14ac:dyDescent="0.25">
      <c r="A1999" s="5">
        <v>2404</v>
      </c>
      <c r="B1999" s="5" t="s">
        <v>2782</v>
      </c>
      <c r="C1999" s="5" t="s">
        <v>2782</v>
      </c>
      <c r="D1999" s="1" t="s">
        <v>2783</v>
      </c>
      <c r="E1999" s="1" t="s">
        <v>93</v>
      </c>
      <c r="F1999" s="1" t="str">
        <f t="shared" si="31"/>
        <v>LA ARAUCANÍA</v>
      </c>
      <c r="G1999" s="1" t="s">
        <v>102</v>
      </c>
      <c r="H1999" s="1" t="s">
        <v>3489</v>
      </c>
      <c r="I1999" s="5" t="s">
        <v>4911</v>
      </c>
      <c r="J1999" s="5">
        <v>2</v>
      </c>
      <c r="K1999" s="5" t="s">
        <v>20</v>
      </c>
      <c r="L1999" s="5" t="s">
        <v>30</v>
      </c>
      <c r="M1999" s="5">
        <v>58014</v>
      </c>
      <c r="N1999" s="5" t="s">
        <v>3487</v>
      </c>
      <c r="O1999" s="1" t="s">
        <v>3488</v>
      </c>
      <c r="P1999" s="1" t="s">
        <v>2806</v>
      </c>
      <c r="Q1999" s="1" t="s">
        <v>2786</v>
      </c>
      <c r="R1999" s="1" t="s">
        <v>26</v>
      </c>
      <c r="S1999" s="1" t="s">
        <v>31</v>
      </c>
      <c r="T1999" s="5">
        <v>180043</v>
      </c>
      <c r="U1999" s="1" t="s">
        <v>3396</v>
      </c>
      <c r="V1999" s="1" t="s">
        <v>25</v>
      </c>
      <c r="W1999" s="1" t="s">
        <v>25</v>
      </c>
      <c r="X1999" s="1" t="s">
        <v>25</v>
      </c>
      <c r="Y1999" s="1" t="s">
        <v>25</v>
      </c>
      <c r="Z1999" s="1" t="s">
        <v>25</v>
      </c>
      <c r="AA1999" s="1" t="s">
        <v>25</v>
      </c>
      <c r="AB1999" s="1" t="s">
        <v>25</v>
      </c>
      <c r="AC1999" s="1" t="s">
        <v>4392</v>
      </c>
      <c r="AD1999" s="2">
        <v>0</v>
      </c>
      <c r="AE1999" s="2">
        <v>274705</v>
      </c>
      <c r="AF1999" s="2">
        <v>2062000</v>
      </c>
      <c r="AG1999" s="2">
        <v>0</v>
      </c>
      <c r="AH1999" s="2">
        <v>675548</v>
      </c>
      <c r="AI1999" s="2">
        <v>0</v>
      </c>
      <c r="AJ1999" s="2">
        <v>0</v>
      </c>
      <c r="AK1999" s="2">
        <v>0</v>
      </c>
      <c r="AL1999" s="25">
        <f>VLOOKUP(H1999,Tabla3[[#All],[Comuna]:[Codigo Comuna]],2,FALSE)</f>
        <v>9106</v>
      </c>
      <c r="AM1999" s="28">
        <f>VLOOKUP(AL1999,Poblacion!E$1:G$347,3,FALSE)</f>
        <v>12710</v>
      </c>
      <c r="AN1999" s="28">
        <f>VLOOKUP(AL1999,Tabla4[[#All],[Código Comuna]:[Población 2025 estimada]],3,FALSE)</f>
        <v>12548</v>
      </c>
      <c r="AO1999" s="26">
        <f>VLOOKUP(AL1999,Pobreza!B$1:E$346,4,FALSE)</f>
        <v>0.39933828886063399</v>
      </c>
    </row>
    <row r="2000" spans="1:41" ht="108" x14ac:dyDescent="0.25">
      <c r="A2000" s="5">
        <v>2406</v>
      </c>
      <c r="B2000" s="5" t="s">
        <v>2782</v>
      </c>
      <c r="C2000" s="5" t="s">
        <v>2782</v>
      </c>
      <c r="D2000" s="1" t="s">
        <v>2783</v>
      </c>
      <c r="E2000" s="1" t="s">
        <v>93</v>
      </c>
      <c r="F2000" s="1" t="str">
        <f t="shared" si="31"/>
        <v>LA ARAUCANÍA</v>
      </c>
      <c r="G2000" s="1" t="s">
        <v>97</v>
      </c>
      <c r="H2000" s="1" t="s">
        <v>409</v>
      </c>
      <c r="I2000" s="5" t="s">
        <v>4911</v>
      </c>
      <c r="J2000" s="5">
        <v>11</v>
      </c>
      <c r="K2000" s="5" t="s">
        <v>20</v>
      </c>
      <c r="L2000" s="5" t="s">
        <v>21</v>
      </c>
      <c r="M2000" s="5">
        <v>58022</v>
      </c>
      <c r="N2000" s="5" t="s">
        <v>3490</v>
      </c>
      <c r="O2000" s="1" t="s">
        <v>3491</v>
      </c>
      <c r="P2000" s="1" t="s">
        <v>2806</v>
      </c>
      <c r="Q2000" s="1" t="s">
        <v>2786</v>
      </c>
      <c r="R2000" s="1" t="s">
        <v>26</v>
      </c>
      <c r="S2000" s="1" t="s">
        <v>42</v>
      </c>
      <c r="T2000" s="5">
        <v>180057</v>
      </c>
      <c r="U2000" s="1" t="s">
        <v>3396</v>
      </c>
      <c r="V2000" s="1" t="s">
        <v>25</v>
      </c>
      <c r="W2000" s="1" t="s">
        <v>25</v>
      </c>
      <c r="X2000" s="1" t="s">
        <v>25</v>
      </c>
      <c r="Y2000" s="1" t="s">
        <v>86</v>
      </c>
      <c r="Z2000" s="1" t="s">
        <v>25</v>
      </c>
      <c r="AA2000" s="1" t="s">
        <v>25</v>
      </c>
      <c r="AB2000" s="1" t="s">
        <v>25</v>
      </c>
      <c r="AC2000" s="1" t="s">
        <v>4392</v>
      </c>
      <c r="AD2000" s="2">
        <v>0</v>
      </c>
      <c r="AE2000" s="2">
        <v>10000</v>
      </c>
      <c r="AF2000" s="2">
        <v>101237</v>
      </c>
      <c r="AG2000" s="2">
        <v>0</v>
      </c>
      <c r="AH2000" s="2">
        <v>0</v>
      </c>
      <c r="AI2000" s="2">
        <v>0</v>
      </c>
      <c r="AJ2000" s="2">
        <v>0</v>
      </c>
      <c r="AK2000" s="2">
        <v>0</v>
      </c>
      <c r="AL2000" s="25">
        <f>VLOOKUP(H2000,Tabla3[[#All],[Comuna]:[Codigo Comuna]],2,FALSE)</f>
        <v>9202</v>
      </c>
      <c r="AM2000" s="28">
        <f>VLOOKUP(AL2000,Poblacion!E$1:G$347,3,FALSE)</f>
        <v>24303</v>
      </c>
      <c r="AN2000" s="28">
        <f>VLOOKUP(AL2000,Tabla4[[#All],[Código Comuna]:[Población 2025 estimada]],3,FALSE)</f>
        <v>26638</v>
      </c>
      <c r="AO2000" s="26">
        <f>VLOOKUP(AL2000,Pobreza!B$1:E$346,4,FALSE)</f>
        <v>0.22072955483044651</v>
      </c>
    </row>
    <row r="2001" spans="1:41" ht="108" x14ac:dyDescent="0.25">
      <c r="A2001" s="5">
        <v>2407</v>
      </c>
      <c r="B2001" s="5" t="s">
        <v>2782</v>
      </c>
      <c r="C2001" s="5" t="s">
        <v>2782</v>
      </c>
      <c r="D2001" s="1" t="s">
        <v>2783</v>
      </c>
      <c r="E2001" s="1" t="s">
        <v>93</v>
      </c>
      <c r="F2001" s="1" t="str">
        <f t="shared" si="31"/>
        <v>LA ARAUCANÍA</v>
      </c>
      <c r="G2001" s="1" t="s">
        <v>97</v>
      </c>
      <c r="H2001" s="1" t="s">
        <v>409</v>
      </c>
      <c r="I2001" s="5" t="s">
        <v>4911</v>
      </c>
      <c r="J2001" s="5">
        <v>11</v>
      </c>
      <c r="K2001" s="5" t="s">
        <v>20</v>
      </c>
      <c r="L2001" s="5" t="s">
        <v>30</v>
      </c>
      <c r="M2001" s="5">
        <v>58022</v>
      </c>
      <c r="N2001" s="5" t="s">
        <v>3490</v>
      </c>
      <c r="O2001" s="1" t="s">
        <v>3491</v>
      </c>
      <c r="P2001" s="1" t="s">
        <v>2806</v>
      </c>
      <c r="Q2001" s="1" t="s">
        <v>2786</v>
      </c>
      <c r="R2001" s="1" t="s">
        <v>26</v>
      </c>
      <c r="S2001" s="1" t="s">
        <v>31</v>
      </c>
      <c r="T2001" s="5">
        <v>180056</v>
      </c>
      <c r="U2001" s="1" t="s">
        <v>3396</v>
      </c>
      <c r="V2001" s="1" t="s">
        <v>25</v>
      </c>
      <c r="W2001" s="1" t="s">
        <v>25</v>
      </c>
      <c r="X2001" s="1" t="s">
        <v>25</v>
      </c>
      <c r="Y2001" s="1" t="s">
        <v>86</v>
      </c>
      <c r="Z2001" s="1" t="s">
        <v>25</v>
      </c>
      <c r="AA2001" s="1" t="s">
        <v>25</v>
      </c>
      <c r="AB2001" s="1" t="s">
        <v>25</v>
      </c>
      <c r="AC2001" s="1" t="s">
        <v>4392</v>
      </c>
      <c r="AD2001" s="2">
        <v>0</v>
      </c>
      <c r="AE2001" s="2">
        <v>10000</v>
      </c>
      <c r="AF2001" s="2">
        <v>542892</v>
      </c>
      <c r="AG2001" s="2">
        <v>0</v>
      </c>
      <c r="AH2001" s="2">
        <v>0</v>
      </c>
      <c r="AI2001" s="2">
        <v>0</v>
      </c>
      <c r="AJ2001" s="2">
        <v>0</v>
      </c>
      <c r="AK2001" s="2">
        <v>0</v>
      </c>
      <c r="AL2001" s="25">
        <f>VLOOKUP(H2001,Tabla3[[#All],[Comuna]:[Codigo Comuna]],2,FALSE)</f>
        <v>9202</v>
      </c>
      <c r="AM2001" s="28">
        <f>VLOOKUP(AL2001,Poblacion!E$1:G$347,3,FALSE)</f>
        <v>24303</v>
      </c>
      <c r="AN2001" s="28">
        <f>VLOOKUP(AL2001,Tabla4[[#All],[Código Comuna]:[Población 2025 estimada]],3,FALSE)</f>
        <v>26638</v>
      </c>
      <c r="AO2001" s="26">
        <f>VLOOKUP(AL2001,Pobreza!B$1:E$346,4,FALSE)</f>
        <v>0.22072955483044651</v>
      </c>
    </row>
    <row r="2002" spans="1:41" ht="24" x14ac:dyDescent="0.25">
      <c r="A2002" s="5">
        <v>2409</v>
      </c>
      <c r="B2002" s="5" t="s">
        <v>2782</v>
      </c>
      <c r="C2002" s="5" t="s">
        <v>2782</v>
      </c>
      <c r="D2002" s="1" t="s">
        <v>2783</v>
      </c>
      <c r="E2002" s="1" t="s">
        <v>93</v>
      </c>
      <c r="F2002" s="1" t="str">
        <f t="shared" si="31"/>
        <v>LA ARAUCANÍA</v>
      </c>
      <c r="G2002" s="1" t="s">
        <v>102</v>
      </c>
      <c r="H2002" s="1" t="s">
        <v>3424</v>
      </c>
      <c r="I2002" s="5" t="s">
        <v>4912</v>
      </c>
      <c r="J2002" s="5">
        <v>278</v>
      </c>
      <c r="K2002" s="5" t="s">
        <v>20</v>
      </c>
      <c r="L2002" s="5" t="s">
        <v>21</v>
      </c>
      <c r="M2002" s="5">
        <v>58544</v>
      </c>
      <c r="N2002" s="5" t="s">
        <v>3492</v>
      </c>
      <c r="O2002" s="1" t="s">
        <v>3493</v>
      </c>
      <c r="P2002" s="1" t="s">
        <v>2806</v>
      </c>
      <c r="Q2002" s="1" t="s">
        <v>2798</v>
      </c>
      <c r="R2002" s="1" t="s">
        <v>26</v>
      </c>
      <c r="S2002" s="1" t="s">
        <v>42</v>
      </c>
      <c r="T2002" s="5">
        <v>181226</v>
      </c>
      <c r="U2002" s="1" t="s">
        <v>25</v>
      </c>
      <c r="V2002" s="1" t="s">
        <v>25</v>
      </c>
      <c r="W2002" s="1" t="s">
        <v>25</v>
      </c>
      <c r="X2002" s="1" t="s">
        <v>25</v>
      </c>
      <c r="Y2002" s="1" t="s">
        <v>25</v>
      </c>
      <c r="Z2002" s="1" t="s">
        <v>25</v>
      </c>
      <c r="AA2002" s="1" t="s">
        <v>25</v>
      </c>
      <c r="AB2002" s="1" t="s">
        <v>25</v>
      </c>
      <c r="AC2002" s="1" t="s">
        <v>4392</v>
      </c>
      <c r="AD2002" s="2">
        <v>0</v>
      </c>
      <c r="AE2002" s="2">
        <v>0</v>
      </c>
      <c r="AF2002" s="2">
        <v>206</v>
      </c>
      <c r="AG2002" s="2">
        <v>67067</v>
      </c>
      <c r="AH2002" s="2">
        <v>0</v>
      </c>
      <c r="AI2002" s="2">
        <v>0</v>
      </c>
      <c r="AJ2002" s="2">
        <v>0</v>
      </c>
      <c r="AK2002" s="2">
        <v>0</v>
      </c>
      <c r="AL2002" s="25">
        <f>VLOOKUP(H2002,Tabla3[[#All],[Comuna]:[Codigo Comuna]],2,FALSE)</f>
        <v>9121</v>
      </c>
      <c r="AM2002" s="28">
        <f>VLOOKUP(AL2002,Poblacion!E$1:G$347,3,FALSE)</f>
        <v>13167</v>
      </c>
      <c r="AN2002" s="28">
        <f>VLOOKUP(AL2002,Tabla4[[#All],[Código Comuna]:[Población 2025 estimada]],3,FALSE)</f>
        <v>12707</v>
      </c>
      <c r="AO2002" s="26">
        <f>VLOOKUP(AL2002,Pobreza!B$1:E$346,4,FALSE)</f>
        <v>0.36511081773173443</v>
      </c>
    </row>
    <row r="2003" spans="1:41" ht="24" x14ac:dyDescent="0.25">
      <c r="A2003" s="5">
        <v>2408</v>
      </c>
      <c r="B2003" s="5" t="s">
        <v>2782</v>
      </c>
      <c r="C2003" s="5" t="s">
        <v>2782</v>
      </c>
      <c r="D2003" s="1" t="s">
        <v>2783</v>
      </c>
      <c r="E2003" s="1" t="s">
        <v>93</v>
      </c>
      <c r="F2003" s="1" t="str">
        <f t="shared" si="31"/>
        <v>LA ARAUCANÍA</v>
      </c>
      <c r="G2003" s="1" t="s">
        <v>102</v>
      </c>
      <c r="H2003" s="1" t="s">
        <v>3424</v>
      </c>
      <c r="I2003" s="5" t="s">
        <v>4912</v>
      </c>
      <c r="J2003" s="5">
        <v>278</v>
      </c>
      <c r="K2003" s="5" t="s">
        <v>20</v>
      </c>
      <c r="L2003" s="5" t="s">
        <v>30</v>
      </c>
      <c r="M2003" s="5">
        <v>58544</v>
      </c>
      <c r="N2003" s="5" t="s">
        <v>3492</v>
      </c>
      <c r="O2003" s="1" t="s">
        <v>3493</v>
      </c>
      <c r="P2003" s="1" t="s">
        <v>2806</v>
      </c>
      <c r="Q2003" s="1" t="s">
        <v>2798</v>
      </c>
      <c r="R2003" s="1" t="s">
        <v>26</v>
      </c>
      <c r="S2003" s="1" t="s">
        <v>31</v>
      </c>
      <c r="T2003" s="5">
        <v>181225</v>
      </c>
      <c r="U2003" s="1" t="s">
        <v>25</v>
      </c>
      <c r="V2003" s="1" t="s">
        <v>25</v>
      </c>
      <c r="W2003" s="1" t="s">
        <v>25</v>
      </c>
      <c r="X2003" s="1" t="s">
        <v>25</v>
      </c>
      <c r="Y2003" s="1" t="s">
        <v>25</v>
      </c>
      <c r="Z2003" s="1" t="s">
        <v>25</v>
      </c>
      <c r="AA2003" s="1" t="s">
        <v>25</v>
      </c>
      <c r="AB2003" s="1" t="s">
        <v>25</v>
      </c>
      <c r="AC2003" s="1" t="s">
        <v>4392</v>
      </c>
      <c r="AD2003" s="2">
        <v>0</v>
      </c>
      <c r="AE2003" s="2">
        <v>0</v>
      </c>
      <c r="AF2003" s="2">
        <v>825</v>
      </c>
      <c r="AG2003" s="2">
        <v>463125</v>
      </c>
      <c r="AH2003" s="2">
        <v>0</v>
      </c>
      <c r="AI2003" s="2">
        <v>0</v>
      </c>
      <c r="AJ2003" s="2">
        <v>0</v>
      </c>
      <c r="AK2003" s="2">
        <v>0</v>
      </c>
      <c r="AL2003" s="25">
        <f>VLOOKUP(H2003,Tabla3[[#All],[Comuna]:[Codigo Comuna]],2,FALSE)</f>
        <v>9121</v>
      </c>
      <c r="AM2003" s="28">
        <f>VLOOKUP(AL2003,Poblacion!E$1:G$347,3,FALSE)</f>
        <v>13167</v>
      </c>
      <c r="AN2003" s="28">
        <f>VLOOKUP(AL2003,Tabla4[[#All],[Código Comuna]:[Población 2025 estimada]],3,FALSE)</f>
        <v>12707</v>
      </c>
      <c r="AO2003" s="26">
        <f>VLOOKUP(AL2003,Pobreza!B$1:E$346,4,FALSE)</f>
        <v>0.36511081773173443</v>
      </c>
    </row>
    <row r="2004" spans="1:41" ht="24" x14ac:dyDescent="0.25">
      <c r="A2004" s="5">
        <v>2411</v>
      </c>
      <c r="B2004" s="5" t="s">
        <v>2782</v>
      </c>
      <c r="C2004" s="5" t="s">
        <v>2782</v>
      </c>
      <c r="D2004" s="1" t="s">
        <v>2783</v>
      </c>
      <c r="E2004" s="1" t="s">
        <v>93</v>
      </c>
      <c r="F2004" s="1" t="str">
        <f t="shared" si="31"/>
        <v>LA ARAUCANÍA</v>
      </c>
      <c r="G2004" s="1" t="s">
        <v>97</v>
      </c>
      <c r="H2004" s="1" t="s">
        <v>107</v>
      </c>
      <c r="I2004" s="5" t="s">
        <v>4912</v>
      </c>
      <c r="J2004" s="5">
        <v>279</v>
      </c>
      <c r="K2004" s="5" t="s">
        <v>20</v>
      </c>
      <c r="L2004" s="5" t="s">
        <v>21</v>
      </c>
      <c r="M2004" s="5">
        <v>58546</v>
      </c>
      <c r="N2004" s="5" t="s">
        <v>3494</v>
      </c>
      <c r="O2004" s="1" t="s">
        <v>3495</v>
      </c>
      <c r="P2004" s="1" t="s">
        <v>2806</v>
      </c>
      <c r="Q2004" s="1" t="s">
        <v>2798</v>
      </c>
      <c r="R2004" s="1" t="s">
        <v>26</v>
      </c>
      <c r="S2004" s="1" t="s">
        <v>42</v>
      </c>
      <c r="T2004" s="5">
        <v>181235</v>
      </c>
      <c r="U2004" s="1" t="s">
        <v>25</v>
      </c>
      <c r="V2004" s="1" t="s">
        <v>25</v>
      </c>
      <c r="W2004" s="1" t="s">
        <v>25</v>
      </c>
      <c r="X2004" s="1" t="s">
        <v>25</v>
      </c>
      <c r="Y2004" s="1" t="s">
        <v>25</v>
      </c>
      <c r="Z2004" s="1" t="s">
        <v>25</v>
      </c>
      <c r="AA2004" s="1" t="s">
        <v>25</v>
      </c>
      <c r="AB2004" s="1" t="s">
        <v>25</v>
      </c>
      <c r="AC2004" s="1" t="s">
        <v>4392</v>
      </c>
      <c r="AD2004" s="2">
        <v>0</v>
      </c>
      <c r="AE2004" s="2">
        <v>0</v>
      </c>
      <c r="AF2004" s="2">
        <v>206</v>
      </c>
      <c r="AG2004" s="2">
        <v>67067</v>
      </c>
      <c r="AH2004" s="2">
        <v>0</v>
      </c>
      <c r="AI2004" s="2">
        <v>0</v>
      </c>
      <c r="AJ2004" s="2">
        <v>0</v>
      </c>
      <c r="AK2004" s="2">
        <v>0</v>
      </c>
      <c r="AL2004" s="25">
        <f>VLOOKUP(H2004,Tabla3[[#All],[Comuna]:[Codigo Comuna]],2,FALSE)</f>
        <v>9210</v>
      </c>
      <c r="AM2004" s="28">
        <f>VLOOKUP(AL2004,Poblacion!E$1:G$347,3,FALSE)</f>
        <v>18873</v>
      </c>
      <c r="AN2004" s="28">
        <f>VLOOKUP(AL2004,Tabla4[[#All],[Código Comuna]:[Población 2025 estimada]],3,FALSE)</f>
        <v>19249</v>
      </c>
      <c r="AO2004" s="26">
        <f>VLOOKUP(AL2004,Pobreza!B$1:E$346,4,FALSE)</f>
        <v>0.2114692834493723</v>
      </c>
    </row>
    <row r="2005" spans="1:41" ht="24" x14ac:dyDescent="0.25">
      <c r="A2005" s="5">
        <v>2410</v>
      </c>
      <c r="B2005" s="5" t="s">
        <v>2782</v>
      </c>
      <c r="C2005" s="5" t="s">
        <v>2782</v>
      </c>
      <c r="D2005" s="1" t="s">
        <v>2783</v>
      </c>
      <c r="E2005" s="1" t="s">
        <v>93</v>
      </c>
      <c r="F2005" s="1" t="str">
        <f t="shared" si="31"/>
        <v>LA ARAUCANÍA</v>
      </c>
      <c r="G2005" s="1" t="s">
        <v>97</v>
      </c>
      <c r="H2005" s="1" t="s">
        <v>107</v>
      </c>
      <c r="I2005" s="5" t="s">
        <v>4912</v>
      </c>
      <c r="J2005" s="5">
        <v>279</v>
      </c>
      <c r="K2005" s="5" t="s">
        <v>20</v>
      </c>
      <c r="L2005" s="5" t="s">
        <v>30</v>
      </c>
      <c r="M2005" s="5">
        <v>58546</v>
      </c>
      <c r="N2005" s="5" t="s">
        <v>3494</v>
      </c>
      <c r="O2005" s="1" t="s">
        <v>3495</v>
      </c>
      <c r="P2005" s="1" t="s">
        <v>2806</v>
      </c>
      <c r="Q2005" s="1" t="s">
        <v>2798</v>
      </c>
      <c r="R2005" s="1" t="s">
        <v>26</v>
      </c>
      <c r="S2005" s="1" t="s">
        <v>31</v>
      </c>
      <c r="T2005" s="5">
        <v>181234</v>
      </c>
      <c r="U2005" s="1" t="s">
        <v>25</v>
      </c>
      <c r="V2005" s="1" t="s">
        <v>25</v>
      </c>
      <c r="W2005" s="1" t="s">
        <v>25</v>
      </c>
      <c r="X2005" s="1" t="s">
        <v>25</v>
      </c>
      <c r="Y2005" s="1" t="s">
        <v>25</v>
      </c>
      <c r="Z2005" s="1" t="s">
        <v>25</v>
      </c>
      <c r="AA2005" s="1" t="s">
        <v>25</v>
      </c>
      <c r="AB2005" s="1" t="s">
        <v>25</v>
      </c>
      <c r="AC2005" s="1" t="s">
        <v>4392</v>
      </c>
      <c r="AD2005" s="2">
        <v>0</v>
      </c>
      <c r="AE2005" s="2">
        <v>0</v>
      </c>
      <c r="AF2005" s="2">
        <v>825</v>
      </c>
      <c r="AG2005" s="2">
        <v>463125</v>
      </c>
      <c r="AH2005" s="2">
        <v>0</v>
      </c>
      <c r="AI2005" s="2">
        <v>0</v>
      </c>
      <c r="AJ2005" s="2">
        <v>0</v>
      </c>
      <c r="AK2005" s="2">
        <v>0</v>
      </c>
      <c r="AL2005" s="25">
        <f>VLOOKUP(H2005,Tabla3[[#All],[Comuna]:[Codigo Comuna]],2,FALSE)</f>
        <v>9210</v>
      </c>
      <c r="AM2005" s="28">
        <f>VLOOKUP(AL2005,Poblacion!E$1:G$347,3,FALSE)</f>
        <v>18873</v>
      </c>
      <c r="AN2005" s="28">
        <f>VLOOKUP(AL2005,Tabla4[[#All],[Código Comuna]:[Población 2025 estimada]],3,FALSE)</f>
        <v>19249</v>
      </c>
      <c r="AO2005" s="26">
        <f>VLOOKUP(AL2005,Pobreza!B$1:E$346,4,FALSE)</f>
        <v>0.2114692834493723</v>
      </c>
    </row>
    <row r="2006" spans="1:41" ht="24" x14ac:dyDescent="0.25">
      <c r="A2006" s="5">
        <v>2413</v>
      </c>
      <c r="B2006" s="5" t="s">
        <v>2782</v>
      </c>
      <c r="C2006" s="5" t="s">
        <v>2782</v>
      </c>
      <c r="D2006" s="1" t="s">
        <v>2783</v>
      </c>
      <c r="E2006" s="1" t="s">
        <v>93</v>
      </c>
      <c r="F2006" s="1" t="str">
        <f t="shared" si="31"/>
        <v>LA ARAUCANÍA</v>
      </c>
      <c r="G2006" s="1" t="s">
        <v>97</v>
      </c>
      <c r="H2006" s="1" t="s">
        <v>409</v>
      </c>
      <c r="I2006" s="5" t="s">
        <v>4912</v>
      </c>
      <c r="J2006" s="5">
        <v>280</v>
      </c>
      <c r="K2006" s="5" t="s">
        <v>20</v>
      </c>
      <c r="L2006" s="5" t="s">
        <v>21</v>
      </c>
      <c r="M2006" s="5">
        <v>58547</v>
      </c>
      <c r="N2006" s="5" t="s">
        <v>3496</v>
      </c>
      <c r="O2006" s="1" t="s">
        <v>3497</v>
      </c>
      <c r="P2006" s="1" t="s">
        <v>2806</v>
      </c>
      <c r="Q2006" s="1" t="s">
        <v>2798</v>
      </c>
      <c r="R2006" s="1" t="s">
        <v>26</v>
      </c>
      <c r="S2006" s="1" t="s">
        <v>42</v>
      </c>
      <c r="T2006" s="5">
        <v>181239</v>
      </c>
      <c r="U2006" s="1" t="s">
        <v>25</v>
      </c>
      <c r="V2006" s="1" t="s">
        <v>25</v>
      </c>
      <c r="W2006" s="1" t="s">
        <v>25</v>
      </c>
      <c r="X2006" s="1" t="s">
        <v>25</v>
      </c>
      <c r="Y2006" s="1" t="s">
        <v>25</v>
      </c>
      <c r="Z2006" s="1" t="s">
        <v>25</v>
      </c>
      <c r="AA2006" s="1" t="s">
        <v>25</v>
      </c>
      <c r="AB2006" s="1" t="s">
        <v>25</v>
      </c>
      <c r="AC2006" s="1" t="s">
        <v>4392</v>
      </c>
      <c r="AD2006" s="2">
        <v>0</v>
      </c>
      <c r="AE2006" s="2">
        <v>0</v>
      </c>
      <c r="AF2006" s="2">
        <v>206</v>
      </c>
      <c r="AG2006" s="2">
        <v>82016</v>
      </c>
      <c r="AH2006" s="2">
        <v>0</v>
      </c>
      <c r="AI2006" s="2">
        <v>0</v>
      </c>
      <c r="AJ2006" s="2">
        <v>0</v>
      </c>
      <c r="AK2006" s="2">
        <v>0</v>
      </c>
      <c r="AL2006" s="25">
        <f>VLOOKUP(H2006,Tabla3[[#All],[Comuna]:[Codigo Comuna]],2,FALSE)</f>
        <v>9202</v>
      </c>
      <c r="AM2006" s="28">
        <f>VLOOKUP(AL2006,Poblacion!E$1:G$347,3,FALSE)</f>
        <v>24303</v>
      </c>
      <c r="AN2006" s="28">
        <f>VLOOKUP(AL2006,Tabla4[[#All],[Código Comuna]:[Población 2025 estimada]],3,FALSE)</f>
        <v>26638</v>
      </c>
      <c r="AO2006" s="26">
        <f>VLOOKUP(AL2006,Pobreza!B$1:E$346,4,FALSE)</f>
        <v>0.22072955483044651</v>
      </c>
    </row>
    <row r="2007" spans="1:41" ht="24" x14ac:dyDescent="0.25">
      <c r="A2007" s="5">
        <v>2412</v>
      </c>
      <c r="B2007" s="5" t="s">
        <v>2782</v>
      </c>
      <c r="C2007" s="5" t="s">
        <v>2782</v>
      </c>
      <c r="D2007" s="1" t="s">
        <v>2783</v>
      </c>
      <c r="E2007" s="1" t="s">
        <v>93</v>
      </c>
      <c r="F2007" s="1" t="str">
        <f t="shared" si="31"/>
        <v>LA ARAUCANÍA</v>
      </c>
      <c r="G2007" s="1" t="s">
        <v>97</v>
      </c>
      <c r="H2007" s="1" t="s">
        <v>409</v>
      </c>
      <c r="I2007" s="5" t="s">
        <v>4912</v>
      </c>
      <c r="J2007" s="5">
        <v>280</v>
      </c>
      <c r="K2007" s="5" t="s">
        <v>20</v>
      </c>
      <c r="L2007" s="5" t="s">
        <v>30</v>
      </c>
      <c r="M2007" s="5">
        <v>58547</v>
      </c>
      <c r="N2007" s="5" t="s">
        <v>3496</v>
      </c>
      <c r="O2007" s="1" t="s">
        <v>3497</v>
      </c>
      <c r="P2007" s="1" t="s">
        <v>2806</v>
      </c>
      <c r="Q2007" s="1" t="s">
        <v>2798</v>
      </c>
      <c r="R2007" s="1" t="s">
        <v>26</v>
      </c>
      <c r="S2007" s="1" t="s">
        <v>31</v>
      </c>
      <c r="T2007" s="5">
        <v>181238</v>
      </c>
      <c r="U2007" s="1" t="s">
        <v>25</v>
      </c>
      <c r="V2007" s="1" t="s">
        <v>25</v>
      </c>
      <c r="W2007" s="1" t="s">
        <v>25</v>
      </c>
      <c r="X2007" s="1" t="s">
        <v>25</v>
      </c>
      <c r="Y2007" s="1" t="s">
        <v>25</v>
      </c>
      <c r="Z2007" s="1" t="s">
        <v>25</v>
      </c>
      <c r="AA2007" s="1" t="s">
        <v>25</v>
      </c>
      <c r="AB2007" s="1" t="s">
        <v>25</v>
      </c>
      <c r="AC2007" s="1" t="s">
        <v>4392</v>
      </c>
      <c r="AD2007" s="2">
        <v>0</v>
      </c>
      <c r="AE2007" s="2">
        <v>0</v>
      </c>
      <c r="AF2007" s="2">
        <v>825</v>
      </c>
      <c r="AG2007" s="2">
        <v>566225</v>
      </c>
      <c r="AH2007" s="2">
        <v>0</v>
      </c>
      <c r="AI2007" s="2">
        <v>0</v>
      </c>
      <c r="AJ2007" s="2">
        <v>0</v>
      </c>
      <c r="AK2007" s="2">
        <v>0</v>
      </c>
      <c r="AL2007" s="25">
        <f>VLOOKUP(H2007,Tabla3[[#All],[Comuna]:[Codigo Comuna]],2,FALSE)</f>
        <v>9202</v>
      </c>
      <c r="AM2007" s="28">
        <f>VLOOKUP(AL2007,Poblacion!E$1:G$347,3,FALSE)</f>
        <v>24303</v>
      </c>
      <c r="AN2007" s="28">
        <f>VLOOKUP(AL2007,Tabla4[[#All],[Código Comuna]:[Población 2025 estimada]],3,FALSE)</f>
        <v>26638</v>
      </c>
      <c r="AO2007" s="26">
        <f>VLOOKUP(AL2007,Pobreza!B$1:E$346,4,FALSE)</f>
        <v>0.22072955483044651</v>
      </c>
    </row>
    <row r="2008" spans="1:41" ht="24" x14ac:dyDescent="0.25">
      <c r="A2008" s="5">
        <v>2414</v>
      </c>
      <c r="B2008" s="5" t="s">
        <v>2782</v>
      </c>
      <c r="C2008" s="5" t="s">
        <v>2782</v>
      </c>
      <c r="D2008" s="1" t="s">
        <v>2783</v>
      </c>
      <c r="E2008" s="1" t="s">
        <v>93</v>
      </c>
      <c r="F2008" s="1" t="str">
        <f t="shared" si="31"/>
        <v>LA ARAUCANÍA</v>
      </c>
      <c r="G2008" s="1" t="s">
        <v>102</v>
      </c>
      <c r="H2008" s="1" t="s">
        <v>110</v>
      </c>
      <c r="I2008" s="5" t="s">
        <v>4912</v>
      </c>
      <c r="J2008" s="5">
        <v>281</v>
      </c>
      <c r="K2008" s="5" t="s">
        <v>20</v>
      </c>
      <c r="L2008" s="5" t="s">
        <v>21</v>
      </c>
      <c r="M2008" s="5">
        <v>58548</v>
      </c>
      <c r="N2008" s="5" t="s">
        <v>3498</v>
      </c>
      <c r="O2008" s="1" t="s">
        <v>3499</v>
      </c>
      <c r="P2008" s="1" t="s">
        <v>2806</v>
      </c>
      <c r="Q2008" s="1" t="s">
        <v>2798</v>
      </c>
      <c r="R2008" s="1" t="s">
        <v>26</v>
      </c>
      <c r="S2008" s="1" t="s">
        <v>42</v>
      </c>
      <c r="T2008" s="5">
        <v>181243</v>
      </c>
      <c r="U2008" s="1" t="s">
        <v>25</v>
      </c>
      <c r="V2008" s="1" t="s">
        <v>25</v>
      </c>
      <c r="W2008" s="1" t="s">
        <v>25</v>
      </c>
      <c r="X2008" s="1" t="s">
        <v>25</v>
      </c>
      <c r="Y2008" s="1" t="s">
        <v>25</v>
      </c>
      <c r="Z2008" s="1" t="s">
        <v>25</v>
      </c>
      <c r="AA2008" s="1" t="s">
        <v>25</v>
      </c>
      <c r="AB2008" s="1" t="s">
        <v>25</v>
      </c>
      <c r="AC2008" s="1" t="s">
        <v>4392</v>
      </c>
      <c r="AD2008" s="2">
        <v>0</v>
      </c>
      <c r="AE2008" s="2">
        <v>0</v>
      </c>
      <c r="AF2008" s="2">
        <v>206</v>
      </c>
      <c r="AG2008" s="2">
        <v>67067</v>
      </c>
      <c r="AH2008" s="2">
        <v>0</v>
      </c>
      <c r="AI2008" s="2">
        <v>0</v>
      </c>
      <c r="AJ2008" s="2">
        <v>0</v>
      </c>
      <c r="AK2008" s="2">
        <v>0</v>
      </c>
      <c r="AL2008" s="25">
        <f>VLOOKUP(H2008,Tabla3[[#All],[Comuna]:[Codigo Comuna]],2,FALSE)</f>
        <v>9102</v>
      </c>
      <c r="AM2008" s="28">
        <f>VLOOKUP(AL2008,Poblacion!E$1:G$347,3,FALSE)</f>
        <v>24957</v>
      </c>
      <c r="AN2008" s="28">
        <f>VLOOKUP(AL2008,Tabla4[[#All],[Código Comuna]:[Población 2025 estimada]],3,FALSE)</f>
        <v>25516</v>
      </c>
      <c r="AO2008" s="26">
        <f>VLOOKUP(AL2008,Pobreza!B$1:E$346,4,FALSE)</f>
        <v>0.30405284669089921</v>
      </c>
    </row>
    <row r="2009" spans="1:41" ht="24" x14ac:dyDescent="0.25">
      <c r="A2009" s="5">
        <v>2415</v>
      </c>
      <c r="B2009" s="5" t="s">
        <v>2782</v>
      </c>
      <c r="C2009" s="5" t="s">
        <v>2782</v>
      </c>
      <c r="D2009" s="1" t="s">
        <v>2783</v>
      </c>
      <c r="E2009" s="1" t="s">
        <v>93</v>
      </c>
      <c r="F2009" s="1" t="str">
        <f t="shared" si="31"/>
        <v>LA ARAUCANÍA</v>
      </c>
      <c r="G2009" s="1" t="s">
        <v>102</v>
      </c>
      <c r="H2009" s="1" t="s">
        <v>110</v>
      </c>
      <c r="I2009" s="5" t="s">
        <v>4912</v>
      </c>
      <c r="J2009" s="5">
        <v>281</v>
      </c>
      <c r="K2009" s="5" t="s">
        <v>20</v>
      </c>
      <c r="L2009" s="5" t="s">
        <v>30</v>
      </c>
      <c r="M2009" s="5">
        <v>58548</v>
      </c>
      <c r="N2009" s="5" t="s">
        <v>3498</v>
      </c>
      <c r="O2009" s="1" t="s">
        <v>3499</v>
      </c>
      <c r="P2009" s="1" t="s">
        <v>2806</v>
      </c>
      <c r="Q2009" s="1" t="s">
        <v>2798</v>
      </c>
      <c r="R2009" s="1" t="s">
        <v>26</v>
      </c>
      <c r="S2009" s="1" t="s">
        <v>31</v>
      </c>
      <c r="T2009" s="5">
        <v>181242</v>
      </c>
      <c r="U2009" s="1" t="s">
        <v>25</v>
      </c>
      <c r="V2009" s="1" t="s">
        <v>25</v>
      </c>
      <c r="W2009" s="1" t="s">
        <v>25</v>
      </c>
      <c r="X2009" s="1" t="s">
        <v>25</v>
      </c>
      <c r="Y2009" s="1" t="s">
        <v>25</v>
      </c>
      <c r="Z2009" s="1" t="s">
        <v>25</v>
      </c>
      <c r="AA2009" s="1" t="s">
        <v>25</v>
      </c>
      <c r="AB2009" s="1" t="s">
        <v>25</v>
      </c>
      <c r="AC2009" s="1" t="s">
        <v>4392</v>
      </c>
      <c r="AD2009" s="2">
        <v>0</v>
      </c>
      <c r="AE2009" s="2">
        <v>0</v>
      </c>
      <c r="AF2009" s="2">
        <v>825</v>
      </c>
      <c r="AG2009" s="2">
        <v>463125</v>
      </c>
      <c r="AH2009" s="2">
        <v>0</v>
      </c>
      <c r="AI2009" s="2">
        <v>0</v>
      </c>
      <c r="AJ2009" s="2">
        <v>0</v>
      </c>
      <c r="AK2009" s="2">
        <v>0</v>
      </c>
      <c r="AL2009" s="25">
        <f>VLOOKUP(H2009,Tabla3[[#All],[Comuna]:[Codigo Comuna]],2,FALSE)</f>
        <v>9102</v>
      </c>
      <c r="AM2009" s="28">
        <f>VLOOKUP(AL2009,Poblacion!E$1:G$347,3,FALSE)</f>
        <v>24957</v>
      </c>
      <c r="AN2009" s="28">
        <f>VLOOKUP(AL2009,Tabla4[[#All],[Código Comuna]:[Población 2025 estimada]],3,FALSE)</f>
        <v>25516</v>
      </c>
      <c r="AO2009" s="26">
        <f>VLOOKUP(AL2009,Pobreza!B$1:E$346,4,FALSE)</f>
        <v>0.30405284669089921</v>
      </c>
    </row>
    <row r="2010" spans="1:41" ht="24" x14ac:dyDescent="0.25">
      <c r="A2010" s="5">
        <v>2417</v>
      </c>
      <c r="B2010" s="5" t="s">
        <v>2782</v>
      </c>
      <c r="C2010" s="5" t="s">
        <v>2782</v>
      </c>
      <c r="D2010" s="1" t="s">
        <v>2783</v>
      </c>
      <c r="E2010" s="1" t="s">
        <v>93</v>
      </c>
      <c r="F2010" s="1" t="str">
        <f t="shared" si="31"/>
        <v>LA ARAUCANÍA</v>
      </c>
      <c r="G2010" s="1" t="s">
        <v>97</v>
      </c>
      <c r="H2010" s="1" t="s">
        <v>409</v>
      </c>
      <c r="I2010" s="5" t="s">
        <v>4912</v>
      </c>
      <c r="J2010" s="5">
        <v>282</v>
      </c>
      <c r="K2010" s="5" t="s">
        <v>20</v>
      </c>
      <c r="L2010" s="5" t="s">
        <v>21</v>
      </c>
      <c r="M2010" s="5">
        <v>58549</v>
      </c>
      <c r="N2010" s="5" t="s">
        <v>3500</v>
      </c>
      <c r="O2010" s="1" t="s">
        <v>3501</v>
      </c>
      <c r="P2010" s="1" t="s">
        <v>2806</v>
      </c>
      <c r="Q2010" s="1" t="s">
        <v>2798</v>
      </c>
      <c r="R2010" s="1" t="s">
        <v>26</v>
      </c>
      <c r="S2010" s="1" t="s">
        <v>42</v>
      </c>
      <c r="T2010" s="5">
        <v>181247</v>
      </c>
      <c r="U2010" s="1" t="s">
        <v>25</v>
      </c>
      <c r="V2010" s="1" t="s">
        <v>25</v>
      </c>
      <c r="W2010" s="1" t="s">
        <v>25</v>
      </c>
      <c r="X2010" s="1" t="s">
        <v>25</v>
      </c>
      <c r="Y2010" s="1" t="s">
        <v>25</v>
      </c>
      <c r="Z2010" s="1" t="s">
        <v>25</v>
      </c>
      <c r="AA2010" s="1" t="s">
        <v>25</v>
      </c>
      <c r="AB2010" s="1" t="s">
        <v>25</v>
      </c>
      <c r="AC2010" s="1" t="s">
        <v>4392</v>
      </c>
      <c r="AD2010" s="2">
        <v>0</v>
      </c>
      <c r="AE2010" s="2">
        <v>0</v>
      </c>
      <c r="AF2010" s="2">
        <v>206</v>
      </c>
      <c r="AG2010" s="2">
        <v>82016</v>
      </c>
      <c r="AH2010" s="2">
        <v>0</v>
      </c>
      <c r="AI2010" s="2">
        <v>0</v>
      </c>
      <c r="AJ2010" s="2">
        <v>0</v>
      </c>
      <c r="AK2010" s="2">
        <v>0</v>
      </c>
      <c r="AL2010" s="25">
        <f>VLOOKUP(H2010,Tabla3[[#All],[Comuna]:[Codigo Comuna]],2,FALSE)</f>
        <v>9202</v>
      </c>
      <c r="AM2010" s="28">
        <f>VLOOKUP(AL2010,Poblacion!E$1:G$347,3,FALSE)</f>
        <v>24303</v>
      </c>
      <c r="AN2010" s="28">
        <f>VLOOKUP(AL2010,Tabla4[[#All],[Código Comuna]:[Población 2025 estimada]],3,FALSE)</f>
        <v>26638</v>
      </c>
      <c r="AO2010" s="26">
        <f>VLOOKUP(AL2010,Pobreza!B$1:E$346,4,FALSE)</f>
        <v>0.22072955483044651</v>
      </c>
    </row>
    <row r="2011" spans="1:41" ht="24" x14ac:dyDescent="0.25">
      <c r="A2011" s="5">
        <v>2416</v>
      </c>
      <c r="B2011" s="5" t="s">
        <v>2782</v>
      </c>
      <c r="C2011" s="5" t="s">
        <v>2782</v>
      </c>
      <c r="D2011" s="1" t="s">
        <v>2783</v>
      </c>
      <c r="E2011" s="1" t="s">
        <v>93</v>
      </c>
      <c r="F2011" s="1" t="str">
        <f t="shared" si="31"/>
        <v>LA ARAUCANÍA</v>
      </c>
      <c r="G2011" s="1" t="s">
        <v>97</v>
      </c>
      <c r="H2011" s="1" t="s">
        <v>409</v>
      </c>
      <c r="I2011" s="5" t="s">
        <v>4912</v>
      </c>
      <c r="J2011" s="5">
        <v>282</v>
      </c>
      <c r="K2011" s="5" t="s">
        <v>20</v>
      </c>
      <c r="L2011" s="5" t="s">
        <v>30</v>
      </c>
      <c r="M2011" s="5">
        <v>58549</v>
      </c>
      <c r="N2011" s="5" t="s">
        <v>3500</v>
      </c>
      <c r="O2011" s="1" t="s">
        <v>3501</v>
      </c>
      <c r="P2011" s="1" t="s">
        <v>2806</v>
      </c>
      <c r="Q2011" s="1" t="s">
        <v>2798</v>
      </c>
      <c r="R2011" s="1" t="s">
        <v>26</v>
      </c>
      <c r="S2011" s="1" t="s">
        <v>31</v>
      </c>
      <c r="T2011" s="5">
        <v>181246</v>
      </c>
      <c r="U2011" s="1" t="s">
        <v>25</v>
      </c>
      <c r="V2011" s="1" t="s">
        <v>25</v>
      </c>
      <c r="W2011" s="1" t="s">
        <v>25</v>
      </c>
      <c r="X2011" s="1" t="s">
        <v>25</v>
      </c>
      <c r="Y2011" s="1" t="s">
        <v>25</v>
      </c>
      <c r="Z2011" s="1" t="s">
        <v>25</v>
      </c>
      <c r="AA2011" s="1" t="s">
        <v>25</v>
      </c>
      <c r="AB2011" s="1" t="s">
        <v>25</v>
      </c>
      <c r="AC2011" s="1" t="s">
        <v>4392</v>
      </c>
      <c r="AD2011" s="2">
        <v>0</v>
      </c>
      <c r="AE2011" s="2">
        <v>0</v>
      </c>
      <c r="AF2011" s="2">
        <v>825</v>
      </c>
      <c r="AG2011" s="2">
        <v>566225</v>
      </c>
      <c r="AH2011" s="2">
        <v>0</v>
      </c>
      <c r="AI2011" s="2">
        <v>0</v>
      </c>
      <c r="AJ2011" s="2">
        <v>0</v>
      </c>
      <c r="AK2011" s="2">
        <v>0</v>
      </c>
      <c r="AL2011" s="25">
        <f>VLOOKUP(H2011,Tabla3[[#All],[Comuna]:[Codigo Comuna]],2,FALSE)</f>
        <v>9202</v>
      </c>
      <c r="AM2011" s="28">
        <f>VLOOKUP(AL2011,Poblacion!E$1:G$347,3,FALSE)</f>
        <v>24303</v>
      </c>
      <c r="AN2011" s="28">
        <f>VLOOKUP(AL2011,Tabla4[[#All],[Código Comuna]:[Población 2025 estimada]],3,FALSE)</f>
        <v>26638</v>
      </c>
      <c r="AO2011" s="26">
        <f>VLOOKUP(AL2011,Pobreza!B$1:E$346,4,FALSE)</f>
        <v>0.22072955483044651</v>
      </c>
    </row>
    <row r="2012" spans="1:41" ht="24" x14ac:dyDescent="0.25">
      <c r="A2012" s="5">
        <v>2419</v>
      </c>
      <c r="B2012" s="5" t="s">
        <v>2782</v>
      </c>
      <c r="C2012" s="5" t="s">
        <v>2782</v>
      </c>
      <c r="D2012" s="1" t="s">
        <v>2783</v>
      </c>
      <c r="E2012" s="1" t="s">
        <v>93</v>
      </c>
      <c r="F2012" s="1" t="str">
        <f t="shared" si="31"/>
        <v>LA ARAUCANÍA</v>
      </c>
      <c r="G2012" s="1" t="s">
        <v>102</v>
      </c>
      <c r="H2012" s="1" t="s">
        <v>1730</v>
      </c>
      <c r="I2012" s="5" t="s">
        <v>4912</v>
      </c>
      <c r="J2012" s="5">
        <v>283</v>
      </c>
      <c r="K2012" s="5" t="s">
        <v>20</v>
      </c>
      <c r="L2012" s="5" t="s">
        <v>21</v>
      </c>
      <c r="M2012" s="5">
        <v>58550</v>
      </c>
      <c r="N2012" s="5" t="s">
        <v>3502</v>
      </c>
      <c r="O2012" s="1" t="s">
        <v>3503</v>
      </c>
      <c r="P2012" s="1" t="s">
        <v>2806</v>
      </c>
      <c r="Q2012" s="1" t="s">
        <v>2798</v>
      </c>
      <c r="R2012" s="1" t="s">
        <v>26</v>
      </c>
      <c r="S2012" s="1" t="s">
        <v>42</v>
      </c>
      <c r="T2012" s="5">
        <v>181251</v>
      </c>
      <c r="U2012" s="1" t="s">
        <v>25</v>
      </c>
      <c r="V2012" s="1" t="s">
        <v>25</v>
      </c>
      <c r="W2012" s="1" t="s">
        <v>25</v>
      </c>
      <c r="X2012" s="1" t="s">
        <v>25</v>
      </c>
      <c r="Y2012" s="1" t="s">
        <v>25</v>
      </c>
      <c r="Z2012" s="1" t="s">
        <v>25</v>
      </c>
      <c r="AA2012" s="1" t="s">
        <v>25</v>
      </c>
      <c r="AB2012" s="1" t="s">
        <v>25</v>
      </c>
      <c r="AC2012" s="1" t="s">
        <v>4392</v>
      </c>
      <c r="AD2012" s="2">
        <v>0</v>
      </c>
      <c r="AE2012" s="2">
        <v>0</v>
      </c>
      <c r="AF2012" s="2">
        <v>206</v>
      </c>
      <c r="AG2012" s="2">
        <v>74541</v>
      </c>
      <c r="AH2012" s="2">
        <v>0</v>
      </c>
      <c r="AI2012" s="2">
        <v>0</v>
      </c>
      <c r="AJ2012" s="2">
        <v>0</v>
      </c>
      <c r="AK2012" s="2">
        <v>0</v>
      </c>
      <c r="AL2012" s="25">
        <f>VLOOKUP(H2012,Tabla3[[#All],[Comuna]:[Codigo Comuna]],2,FALSE)</f>
        <v>9110</v>
      </c>
      <c r="AM2012" s="28">
        <f>VLOOKUP(AL2012,Poblacion!E$1:G$347,3,FALSE)</f>
        <v>6796</v>
      </c>
      <c r="AN2012" s="28">
        <f>VLOOKUP(AL2012,Tabla4[[#All],[Código Comuna]:[Población 2025 estimada]],3,FALSE)</f>
        <v>6328</v>
      </c>
      <c r="AO2012" s="26">
        <f>VLOOKUP(AL2012,Pobreza!B$1:E$346,4,FALSE)</f>
        <v>0.17576312752054529</v>
      </c>
    </row>
    <row r="2013" spans="1:41" ht="24" x14ac:dyDescent="0.25">
      <c r="A2013" s="5">
        <v>2418</v>
      </c>
      <c r="B2013" s="5" t="s">
        <v>2782</v>
      </c>
      <c r="C2013" s="5" t="s">
        <v>2782</v>
      </c>
      <c r="D2013" s="1" t="s">
        <v>2783</v>
      </c>
      <c r="E2013" s="1" t="s">
        <v>93</v>
      </c>
      <c r="F2013" s="1" t="str">
        <f t="shared" si="31"/>
        <v>LA ARAUCANÍA</v>
      </c>
      <c r="G2013" s="1" t="s">
        <v>102</v>
      </c>
      <c r="H2013" s="1" t="s">
        <v>1730</v>
      </c>
      <c r="I2013" s="5" t="s">
        <v>4912</v>
      </c>
      <c r="J2013" s="5">
        <v>283</v>
      </c>
      <c r="K2013" s="5" t="s">
        <v>20</v>
      </c>
      <c r="L2013" s="5" t="s">
        <v>30</v>
      </c>
      <c r="M2013" s="5">
        <v>58550</v>
      </c>
      <c r="N2013" s="5" t="s">
        <v>3502</v>
      </c>
      <c r="O2013" s="1" t="s">
        <v>3503</v>
      </c>
      <c r="P2013" s="1" t="s">
        <v>2806</v>
      </c>
      <c r="Q2013" s="1" t="s">
        <v>2798</v>
      </c>
      <c r="R2013" s="1" t="s">
        <v>26</v>
      </c>
      <c r="S2013" s="1" t="s">
        <v>31</v>
      </c>
      <c r="T2013" s="5">
        <v>181250</v>
      </c>
      <c r="U2013" s="1" t="s">
        <v>25</v>
      </c>
      <c r="V2013" s="1" t="s">
        <v>25</v>
      </c>
      <c r="W2013" s="1" t="s">
        <v>25</v>
      </c>
      <c r="X2013" s="1" t="s">
        <v>25</v>
      </c>
      <c r="Y2013" s="1" t="s">
        <v>25</v>
      </c>
      <c r="Z2013" s="1" t="s">
        <v>25</v>
      </c>
      <c r="AA2013" s="1" t="s">
        <v>25</v>
      </c>
      <c r="AB2013" s="1" t="s">
        <v>25</v>
      </c>
      <c r="AC2013" s="1" t="s">
        <v>4392</v>
      </c>
      <c r="AD2013" s="2">
        <v>0</v>
      </c>
      <c r="AE2013" s="2">
        <v>0</v>
      </c>
      <c r="AF2013" s="2">
        <v>825</v>
      </c>
      <c r="AG2013" s="2">
        <v>514675</v>
      </c>
      <c r="AH2013" s="2">
        <v>0</v>
      </c>
      <c r="AI2013" s="2">
        <v>0</v>
      </c>
      <c r="AJ2013" s="2">
        <v>0</v>
      </c>
      <c r="AK2013" s="2">
        <v>0</v>
      </c>
      <c r="AL2013" s="25">
        <f>VLOOKUP(H2013,Tabla3[[#All],[Comuna]:[Codigo Comuna]],2,FALSE)</f>
        <v>9110</v>
      </c>
      <c r="AM2013" s="28">
        <f>VLOOKUP(AL2013,Poblacion!E$1:G$347,3,FALSE)</f>
        <v>6796</v>
      </c>
      <c r="AN2013" s="28">
        <f>VLOOKUP(AL2013,Tabla4[[#All],[Código Comuna]:[Población 2025 estimada]],3,FALSE)</f>
        <v>6328</v>
      </c>
      <c r="AO2013" s="26">
        <f>VLOOKUP(AL2013,Pobreza!B$1:E$346,4,FALSE)</f>
        <v>0.17576312752054529</v>
      </c>
    </row>
    <row r="2014" spans="1:41" ht="24" x14ac:dyDescent="0.25">
      <c r="A2014" s="5">
        <v>2420</v>
      </c>
      <c r="B2014" s="5" t="s">
        <v>2782</v>
      </c>
      <c r="C2014" s="5" t="s">
        <v>2782</v>
      </c>
      <c r="D2014" s="1" t="s">
        <v>2783</v>
      </c>
      <c r="E2014" s="1" t="s">
        <v>93</v>
      </c>
      <c r="F2014" s="1" t="str">
        <f t="shared" si="31"/>
        <v>LA ARAUCANÍA</v>
      </c>
      <c r="G2014" s="1" t="s">
        <v>97</v>
      </c>
      <c r="H2014" s="1" t="s">
        <v>3460</v>
      </c>
      <c r="I2014" s="5" t="s">
        <v>4912</v>
      </c>
      <c r="J2014" s="5">
        <v>284</v>
      </c>
      <c r="K2014" s="5" t="s">
        <v>20</v>
      </c>
      <c r="L2014" s="5" t="s">
        <v>21</v>
      </c>
      <c r="M2014" s="5">
        <v>58551</v>
      </c>
      <c r="N2014" s="5" t="s">
        <v>3504</v>
      </c>
      <c r="O2014" s="1" t="s">
        <v>3505</v>
      </c>
      <c r="P2014" s="1" t="s">
        <v>2806</v>
      </c>
      <c r="Q2014" s="1" t="s">
        <v>2798</v>
      </c>
      <c r="R2014" s="1" t="s">
        <v>26</v>
      </c>
      <c r="S2014" s="1" t="s">
        <v>42</v>
      </c>
      <c r="T2014" s="5">
        <v>181257</v>
      </c>
      <c r="U2014" s="1" t="s">
        <v>25</v>
      </c>
      <c r="V2014" s="1" t="s">
        <v>25</v>
      </c>
      <c r="W2014" s="1" t="s">
        <v>25</v>
      </c>
      <c r="X2014" s="1" t="s">
        <v>25</v>
      </c>
      <c r="Y2014" s="1" t="s">
        <v>25</v>
      </c>
      <c r="Z2014" s="1" t="s">
        <v>25</v>
      </c>
      <c r="AA2014" s="1" t="s">
        <v>25</v>
      </c>
      <c r="AB2014" s="1" t="s">
        <v>25</v>
      </c>
      <c r="AC2014" s="1" t="s">
        <v>4392</v>
      </c>
      <c r="AD2014" s="2">
        <v>0</v>
      </c>
      <c r="AE2014" s="2">
        <v>0</v>
      </c>
      <c r="AF2014" s="2">
        <v>206</v>
      </c>
      <c r="AG2014" s="2">
        <v>82016</v>
      </c>
      <c r="AH2014" s="2">
        <v>0</v>
      </c>
      <c r="AI2014" s="2">
        <v>0</v>
      </c>
      <c r="AJ2014" s="2">
        <v>0</v>
      </c>
      <c r="AK2014" s="2">
        <v>0</v>
      </c>
      <c r="AL2014" s="25">
        <f>VLOOKUP(H2014,Tabla3[[#All],[Comuna]:[Codigo Comuna]],2,FALSE)</f>
        <v>9208</v>
      </c>
      <c r="AM2014" s="28">
        <f>VLOOKUP(AL2014,Poblacion!E$1:G$347,3,FALSE)</f>
        <v>12184</v>
      </c>
      <c r="AN2014" s="28">
        <f>VLOOKUP(AL2014,Tabla4[[#All],[Código Comuna]:[Población 2025 estimada]],3,FALSE)</f>
        <v>12069</v>
      </c>
      <c r="AO2014" s="26">
        <f>VLOOKUP(AL2014,Pobreza!B$1:E$346,4,FALSE)</f>
        <v>0.30926509069765279</v>
      </c>
    </row>
    <row r="2015" spans="1:41" ht="24" x14ac:dyDescent="0.25">
      <c r="A2015" s="5">
        <v>2421</v>
      </c>
      <c r="B2015" s="5" t="s">
        <v>2782</v>
      </c>
      <c r="C2015" s="5" t="s">
        <v>2782</v>
      </c>
      <c r="D2015" s="1" t="s">
        <v>2783</v>
      </c>
      <c r="E2015" s="1" t="s">
        <v>93</v>
      </c>
      <c r="F2015" s="1" t="str">
        <f t="shared" si="31"/>
        <v>LA ARAUCANÍA</v>
      </c>
      <c r="G2015" s="1" t="s">
        <v>97</v>
      </c>
      <c r="H2015" s="1" t="s">
        <v>3460</v>
      </c>
      <c r="I2015" s="5" t="s">
        <v>4912</v>
      </c>
      <c r="J2015" s="5">
        <v>284</v>
      </c>
      <c r="K2015" s="5" t="s">
        <v>20</v>
      </c>
      <c r="L2015" s="5" t="s">
        <v>30</v>
      </c>
      <c r="M2015" s="5">
        <v>58551</v>
      </c>
      <c r="N2015" s="5" t="s">
        <v>3504</v>
      </c>
      <c r="O2015" s="1" t="s">
        <v>3505</v>
      </c>
      <c r="P2015" s="1" t="s">
        <v>2806</v>
      </c>
      <c r="Q2015" s="1" t="s">
        <v>2798</v>
      </c>
      <c r="R2015" s="1" t="s">
        <v>26</v>
      </c>
      <c r="S2015" s="1" t="s">
        <v>31</v>
      </c>
      <c r="T2015" s="5">
        <v>181256</v>
      </c>
      <c r="U2015" s="1" t="s">
        <v>25</v>
      </c>
      <c r="V2015" s="1" t="s">
        <v>25</v>
      </c>
      <c r="W2015" s="1" t="s">
        <v>25</v>
      </c>
      <c r="X2015" s="1" t="s">
        <v>25</v>
      </c>
      <c r="Y2015" s="1" t="s">
        <v>25</v>
      </c>
      <c r="Z2015" s="1" t="s">
        <v>25</v>
      </c>
      <c r="AA2015" s="1" t="s">
        <v>25</v>
      </c>
      <c r="AB2015" s="1" t="s">
        <v>25</v>
      </c>
      <c r="AC2015" s="1" t="s">
        <v>4392</v>
      </c>
      <c r="AD2015" s="2">
        <v>0</v>
      </c>
      <c r="AE2015" s="2">
        <v>0</v>
      </c>
      <c r="AF2015" s="2">
        <v>825</v>
      </c>
      <c r="AG2015" s="2">
        <v>566225</v>
      </c>
      <c r="AH2015" s="2">
        <v>0</v>
      </c>
      <c r="AI2015" s="2">
        <v>0</v>
      </c>
      <c r="AJ2015" s="2">
        <v>0</v>
      </c>
      <c r="AK2015" s="2">
        <v>0</v>
      </c>
      <c r="AL2015" s="25">
        <f>VLOOKUP(H2015,Tabla3[[#All],[Comuna]:[Codigo Comuna]],2,FALSE)</f>
        <v>9208</v>
      </c>
      <c r="AM2015" s="28">
        <f>VLOOKUP(AL2015,Poblacion!E$1:G$347,3,FALSE)</f>
        <v>12184</v>
      </c>
      <c r="AN2015" s="28">
        <f>VLOOKUP(AL2015,Tabla4[[#All],[Código Comuna]:[Población 2025 estimada]],3,FALSE)</f>
        <v>12069</v>
      </c>
      <c r="AO2015" s="26">
        <f>VLOOKUP(AL2015,Pobreza!B$1:E$346,4,FALSE)</f>
        <v>0.30926509069765279</v>
      </c>
    </row>
    <row r="2016" spans="1:41" ht="24" x14ac:dyDescent="0.25">
      <c r="A2016" s="5">
        <v>2422</v>
      </c>
      <c r="B2016" s="5" t="s">
        <v>2782</v>
      </c>
      <c r="C2016" s="5" t="s">
        <v>2782</v>
      </c>
      <c r="D2016" s="1" t="s">
        <v>2783</v>
      </c>
      <c r="E2016" s="1" t="s">
        <v>93</v>
      </c>
      <c r="F2016" s="1" t="str">
        <f t="shared" si="31"/>
        <v>LA ARAUCANÍA</v>
      </c>
      <c r="G2016" s="1" t="s">
        <v>97</v>
      </c>
      <c r="H2016" s="1" t="s">
        <v>1661</v>
      </c>
      <c r="I2016" s="5" t="s">
        <v>4912</v>
      </c>
      <c r="J2016" s="5">
        <v>285</v>
      </c>
      <c r="K2016" s="5" t="s">
        <v>20</v>
      </c>
      <c r="L2016" s="5" t="s">
        <v>21</v>
      </c>
      <c r="M2016" s="5">
        <v>58552</v>
      </c>
      <c r="N2016" s="5" t="s">
        <v>3506</v>
      </c>
      <c r="O2016" s="1" t="s">
        <v>3507</v>
      </c>
      <c r="P2016" s="1" t="s">
        <v>2806</v>
      </c>
      <c r="Q2016" s="1" t="s">
        <v>2798</v>
      </c>
      <c r="R2016" s="1" t="s">
        <v>26</v>
      </c>
      <c r="S2016" s="1" t="s">
        <v>42</v>
      </c>
      <c r="T2016" s="5">
        <v>181263</v>
      </c>
      <c r="U2016" s="1" t="s">
        <v>25</v>
      </c>
      <c r="V2016" s="1" t="s">
        <v>25</v>
      </c>
      <c r="W2016" s="1" t="s">
        <v>25</v>
      </c>
      <c r="X2016" s="1" t="s">
        <v>25</v>
      </c>
      <c r="Y2016" s="1" t="s">
        <v>25</v>
      </c>
      <c r="Z2016" s="1" t="s">
        <v>25</v>
      </c>
      <c r="AA2016" s="1" t="s">
        <v>25</v>
      </c>
      <c r="AB2016" s="1" t="s">
        <v>25</v>
      </c>
      <c r="AC2016" s="1" t="s">
        <v>4392</v>
      </c>
      <c r="AD2016" s="2">
        <v>0</v>
      </c>
      <c r="AE2016" s="2">
        <v>0</v>
      </c>
      <c r="AF2016" s="2">
        <v>206</v>
      </c>
      <c r="AG2016" s="2">
        <v>74541</v>
      </c>
      <c r="AH2016" s="2">
        <v>0</v>
      </c>
      <c r="AI2016" s="2">
        <v>0</v>
      </c>
      <c r="AJ2016" s="2">
        <v>0</v>
      </c>
      <c r="AK2016" s="2">
        <v>0</v>
      </c>
      <c r="AL2016" s="25">
        <f>VLOOKUP(H2016,Tabla3[[#All],[Comuna]:[Codigo Comuna]],2,FALSE)</f>
        <v>9201</v>
      </c>
      <c r="AM2016" s="28">
        <f>VLOOKUP(AL2016,Poblacion!E$1:G$347,3,FALSE)</f>
        <v>53022</v>
      </c>
      <c r="AN2016" s="28">
        <f>VLOOKUP(AL2016,Tabla4[[#All],[Código Comuna]:[Población 2025 estimada]],3,FALSE)</f>
        <v>56934</v>
      </c>
      <c r="AO2016" s="26">
        <f>VLOOKUP(AL2016,Pobreza!B$1:E$346,4,FALSE)</f>
        <v>0.1963600674638373</v>
      </c>
    </row>
    <row r="2017" spans="1:41" ht="24" x14ac:dyDescent="0.25">
      <c r="A2017" s="5">
        <v>2423</v>
      </c>
      <c r="B2017" s="5" t="s">
        <v>2782</v>
      </c>
      <c r="C2017" s="5" t="s">
        <v>2782</v>
      </c>
      <c r="D2017" s="1" t="s">
        <v>2783</v>
      </c>
      <c r="E2017" s="1" t="s">
        <v>93</v>
      </c>
      <c r="F2017" s="1" t="str">
        <f t="shared" si="31"/>
        <v>LA ARAUCANÍA</v>
      </c>
      <c r="G2017" s="1" t="s">
        <v>97</v>
      </c>
      <c r="H2017" s="1" t="s">
        <v>1661</v>
      </c>
      <c r="I2017" s="5" t="s">
        <v>4912</v>
      </c>
      <c r="J2017" s="5">
        <v>285</v>
      </c>
      <c r="K2017" s="5" t="s">
        <v>20</v>
      </c>
      <c r="L2017" s="5" t="s">
        <v>30</v>
      </c>
      <c r="M2017" s="5">
        <v>58552</v>
      </c>
      <c r="N2017" s="5" t="s">
        <v>3506</v>
      </c>
      <c r="O2017" s="1" t="s">
        <v>3507</v>
      </c>
      <c r="P2017" s="1" t="s">
        <v>2806</v>
      </c>
      <c r="Q2017" s="1" t="s">
        <v>2798</v>
      </c>
      <c r="R2017" s="1" t="s">
        <v>26</v>
      </c>
      <c r="S2017" s="1" t="s">
        <v>31</v>
      </c>
      <c r="T2017" s="5">
        <v>181262</v>
      </c>
      <c r="U2017" s="1" t="s">
        <v>25</v>
      </c>
      <c r="V2017" s="1" t="s">
        <v>25</v>
      </c>
      <c r="W2017" s="1" t="s">
        <v>25</v>
      </c>
      <c r="X2017" s="1" t="s">
        <v>25</v>
      </c>
      <c r="Y2017" s="1" t="s">
        <v>25</v>
      </c>
      <c r="Z2017" s="1" t="s">
        <v>25</v>
      </c>
      <c r="AA2017" s="1" t="s">
        <v>25</v>
      </c>
      <c r="AB2017" s="1" t="s">
        <v>25</v>
      </c>
      <c r="AC2017" s="1" t="s">
        <v>4392</v>
      </c>
      <c r="AD2017" s="2">
        <v>0</v>
      </c>
      <c r="AE2017" s="2">
        <v>0</v>
      </c>
      <c r="AF2017" s="2">
        <v>825</v>
      </c>
      <c r="AG2017" s="2">
        <v>514675</v>
      </c>
      <c r="AH2017" s="2">
        <v>0</v>
      </c>
      <c r="AI2017" s="2">
        <v>0</v>
      </c>
      <c r="AJ2017" s="2">
        <v>0</v>
      </c>
      <c r="AK2017" s="2">
        <v>0</v>
      </c>
      <c r="AL2017" s="25">
        <f>VLOOKUP(H2017,Tabla3[[#All],[Comuna]:[Codigo Comuna]],2,FALSE)</f>
        <v>9201</v>
      </c>
      <c r="AM2017" s="28">
        <f>VLOOKUP(AL2017,Poblacion!E$1:G$347,3,FALSE)</f>
        <v>53022</v>
      </c>
      <c r="AN2017" s="28">
        <f>VLOOKUP(AL2017,Tabla4[[#All],[Código Comuna]:[Población 2025 estimada]],3,FALSE)</f>
        <v>56934</v>
      </c>
      <c r="AO2017" s="26">
        <f>VLOOKUP(AL2017,Pobreza!B$1:E$346,4,FALSE)</f>
        <v>0.1963600674638373</v>
      </c>
    </row>
    <row r="2018" spans="1:41" ht="24" x14ac:dyDescent="0.25">
      <c r="A2018" s="5">
        <v>2424</v>
      </c>
      <c r="B2018" s="5" t="s">
        <v>2782</v>
      </c>
      <c r="C2018" s="5" t="s">
        <v>2782</v>
      </c>
      <c r="D2018" s="1" t="s">
        <v>2783</v>
      </c>
      <c r="E2018" s="1" t="s">
        <v>93</v>
      </c>
      <c r="F2018" s="1" t="str">
        <f t="shared" si="31"/>
        <v>LA ARAUCANÍA</v>
      </c>
      <c r="G2018" s="1" t="s">
        <v>102</v>
      </c>
      <c r="H2018" s="1" t="s">
        <v>1658</v>
      </c>
      <c r="I2018" s="5" t="s">
        <v>4912</v>
      </c>
      <c r="J2018" s="5">
        <v>286</v>
      </c>
      <c r="K2018" s="5" t="s">
        <v>20</v>
      </c>
      <c r="L2018" s="5" t="s">
        <v>21</v>
      </c>
      <c r="M2018" s="5">
        <v>58553</v>
      </c>
      <c r="N2018" s="5" t="s">
        <v>3508</v>
      </c>
      <c r="O2018" s="1" t="s">
        <v>3509</v>
      </c>
      <c r="P2018" s="1" t="s">
        <v>2806</v>
      </c>
      <c r="Q2018" s="1" t="s">
        <v>2798</v>
      </c>
      <c r="R2018" s="1" t="s">
        <v>26</v>
      </c>
      <c r="S2018" s="1" t="s">
        <v>42</v>
      </c>
      <c r="T2018" s="5">
        <v>181268</v>
      </c>
      <c r="U2018" s="1" t="s">
        <v>25</v>
      </c>
      <c r="V2018" s="1" t="s">
        <v>25</v>
      </c>
      <c r="W2018" s="1" t="s">
        <v>25</v>
      </c>
      <c r="X2018" s="1" t="s">
        <v>25</v>
      </c>
      <c r="Y2018" s="1" t="s">
        <v>25</v>
      </c>
      <c r="Z2018" s="1" t="s">
        <v>25</v>
      </c>
      <c r="AA2018" s="1" t="s">
        <v>25</v>
      </c>
      <c r="AB2018" s="1" t="s">
        <v>25</v>
      </c>
      <c r="AC2018" s="1" t="s">
        <v>4392</v>
      </c>
      <c r="AD2018" s="2">
        <v>0</v>
      </c>
      <c r="AE2018" s="2">
        <v>0</v>
      </c>
      <c r="AF2018" s="2">
        <v>206</v>
      </c>
      <c r="AG2018" s="2">
        <v>67067</v>
      </c>
      <c r="AH2018" s="2">
        <v>0</v>
      </c>
      <c r="AI2018" s="2">
        <v>0</v>
      </c>
      <c r="AJ2018" s="2">
        <v>0</v>
      </c>
      <c r="AK2018" s="2">
        <v>0</v>
      </c>
      <c r="AL2018" s="25">
        <f>VLOOKUP(H2018,Tabla3[[#All],[Comuna]:[Codigo Comuna]],2,FALSE)</f>
        <v>9112</v>
      </c>
      <c r="AM2018" s="28">
        <f>VLOOKUP(AL2018,Poblacion!E$1:G$347,3,FALSE)</f>
        <v>80656</v>
      </c>
      <c r="AN2018" s="28">
        <f>VLOOKUP(AL2018,Tabla4[[#All],[Código Comuna]:[Población 2025 estimada]],3,FALSE)</f>
        <v>86093</v>
      </c>
      <c r="AO2018" s="26">
        <f>VLOOKUP(AL2018,Pobreza!B$1:E$346,4,FALSE)</f>
        <v>0.19815299847496029</v>
      </c>
    </row>
    <row r="2019" spans="1:41" ht="24" x14ac:dyDescent="0.25">
      <c r="A2019" s="5">
        <v>2425</v>
      </c>
      <c r="B2019" s="5" t="s">
        <v>2782</v>
      </c>
      <c r="C2019" s="5" t="s">
        <v>2782</v>
      </c>
      <c r="D2019" s="1" t="s">
        <v>2783</v>
      </c>
      <c r="E2019" s="1" t="s">
        <v>93</v>
      </c>
      <c r="F2019" s="1" t="str">
        <f t="shared" si="31"/>
        <v>LA ARAUCANÍA</v>
      </c>
      <c r="G2019" s="1" t="s">
        <v>102</v>
      </c>
      <c r="H2019" s="1" t="s">
        <v>1658</v>
      </c>
      <c r="I2019" s="5" t="s">
        <v>4912</v>
      </c>
      <c r="J2019" s="5">
        <v>286</v>
      </c>
      <c r="K2019" s="5" t="s">
        <v>20</v>
      </c>
      <c r="L2019" s="5" t="s">
        <v>30</v>
      </c>
      <c r="M2019" s="5">
        <v>58553</v>
      </c>
      <c r="N2019" s="5" t="s">
        <v>3508</v>
      </c>
      <c r="O2019" s="1" t="s">
        <v>3509</v>
      </c>
      <c r="P2019" s="1" t="s">
        <v>2806</v>
      </c>
      <c r="Q2019" s="1" t="s">
        <v>2798</v>
      </c>
      <c r="R2019" s="1" t="s">
        <v>26</v>
      </c>
      <c r="S2019" s="1" t="s">
        <v>31</v>
      </c>
      <c r="T2019" s="5">
        <v>181267</v>
      </c>
      <c r="U2019" s="1" t="s">
        <v>25</v>
      </c>
      <c r="V2019" s="1" t="s">
        <v>25</v>
      </c>
      <c r="W2019" s="1" t="s">
        <v>25</v>
      </c>
      <c r="X2019" s="1" t="s">
        <v>25</v>
      </c>
      <c r="Y2019" s="1" t="s">
        <v>25</v>
      </c>
      <c r="Z2019" s="1" t="s">
        <v>25</v>
      </c>
      <c r="AA2019" s="1" t="s">
        <v>25</v>
      </c>
      <c r="AB2019" s="1" t="s">
        <v>25</v>
      </c>
      <c r="AC2019" s="1" t="s">
        <v>4392</v>
      </c>
      <c r="AD2019" s="2">
        <v>0</v>
      </c>
      <c r="AE2019" s="2">
        <v>0</v>
      </c>
      <c r="AF2019" s="2">
        <v>825</v>
      </c>
      <c r="AG2019" s="2">
        <v>463125</v>
      </c>
      <c r="AH2019" s="2">
        <v>0</v>
      </c>
      <c r="AI2019" s="2">
        <v>0</v>
      </c>
      <c r="AJ2019" s="2">
        <v>0</v>
      </c>
      <c r="AK2019" s="2">
        <v>0</v>
      </c>
      <c r="AL2019" s="25">
        <f>VLOOKUP(H2019,Tabla3[[#All],[Comuna]:[Codigo Comuna]],2,FALSE)</f>
        <v>9112</v>
      </c>
      <c r="AM2019" s="28">
        <f>VLOOKUP(AL2019,Poblacion!E$1:G$347,3,FALSE)</f>
        <v>80656</v>
      </c>
      <c r="AN2019" s="28">
        <f>VLOOKUP(AL2019,Tabla4[[#All],[Código Comuna]:[Población 2025 estimada]],3,FALSE)</f>
        <v>86093</v>
      </c>
      <c r="AO2019" s="26">
        <f>VLOOKUP(AL2019,Pobreza!B$1:E$346,4,FALSE)</f>
        <v>0.19815299847496029</v>
      </c>
    </row>
    <row r="2020" spans="1:41" ht="24" x14ac:dyDescent="0.25">
      <c r="A2020" s="5">
        <v>2427</v>
      </c>
      <c r="B2020" s="5" t="s">
        <v>2782</v>
      </c>
      <c r="C2020" s="5" t="s">
        <v>2782</v>
      </c>
      <c r="D2020" s="1" t="s">
        <v>2783</v>
      </c>
      <c r="E2020" s="1" t="s">
        <v>93</v>
      </c>
      <c r="F2020" s="1" t="str">
        <f t="shared" si="31"/>
        <v>LA ARAUCANÍA</v>
      </c>
      <c r="G2020" s="1" t="s">
        <v>97</v>
      </c>
      <c r="H2020" s="1" t="s">
        <v>3468</v>
      </c>
      <c r="I2020" s="5" t="s">
        <v>4912</v>
      </c>
      <c r="J2020" s="5">
        <v>287</v>
      </c>
      <c r="K2020" s="5" t="s">
        <v>20</v>
      </c>
      <c r="L2020" s="5" t="s">
        <v>21</v>
      </c>
      <c r="M2020" s="5">
        <v>58554</v>
      </c>
      <c r="N2020" s="5" t="s">
        <v>3510</v>
      </c>
      <c r="O2020" s="1" t="s">
        <v>3511</v>
      </c>
      <c r="P2020" s="1" t="s">
        <v>2806</v>
      </c>
      <c r="Q2020" s="1" t="s">
        <v>2798</v>
      </c>
      <c r="R2020" s="1" t="s">
        <v>26</v>
      </c>
      <c r="S2020" s="1" t="s">
        <v>42</v>
      </c>
      <c r="T2020" s="5">
        <v>181273</v>
      </c>
      <c r="U2020" s="1" t="s">
        <v>25</v>
      </c>
      <c r="V2020" s="1" t="s">
        <v>25</v>
      </c>
      <c r="W2020" s="1" t="s">
        <v>25</v>
      </c>
      <c r="X2020" s="1" t="s">
        <v>25</v>
      </c>
      <c r="Y2020" s="1" t="s">
        <v>25</v>
      </c>
      <c r="Z2020" s="1" t="s">
        <v>25</v>
      </c>
      <c r="AA2020" s="1" t="s">
        <v>25</v>
      </c>
      <c r="AB2020" s="1" t="s">
        <v>25</v>
      </c>
      <c r="AC2020" s="1" t="s">
        <v>4392</v>
      </c>
      <c r="AD2020" s="2">
        <v>0</v>
      </c>
      <c r="AE2020" s="2">
        <v>0</v>
      </c>
      <c r="AF2020" s="2">
        <v>206</v>
      </c>
      <c r="AG2020" s="2">
        <v>82016</v>
      </c>
      <c r="AH2020" s="2">
        <v>0</v>
      </c>
      <c r="AI2020" s="2">
        <v>0</v>
      </c>
      <c r="AJ2020" s="2">
        <v>0</v>
      </c>
      <c r="AK2020" s="2">
        <v>0</v>
      </c>
      <c r="AL2020" s="25">
        <f>VLOOKUP(H2020,Tabla3[[#All],[Comuna]:[Codigo Comuna]],2,FALSE)</f>
        <v>9204</v>
      </c>
      <c r="AM2020" s="28">
        <f>VLOOKUP(AL2020,Poblacion!E$1:G$347,3,FALSE)</f>
        <v>7730</v>
      </c>
      <c r="AN2020" s="28">
        <f>VLOOKUP(AL2020,Tabla4[[#All],[Código Comuna]:[Población 2025 estimada]],3,FALSE)</f>
        <v>8366</v>
      </c>
      <c r="AO2020" s="26">
        <f>VLOOKUP(AL2020,Pobreza!B$1:E$346,4,FALSE)</f>
        <v>0.41598211952009911</v>
      </c>
    </row>
    <row r="2021" spans="1:41" ht="24" x14ac:dyDescent="0.25">
      <c r="A2021" s="5">
        <v>2426</v>
      </c>
      <c r="B2021" s="5" t="s">
        <v>2782</v>
      </c>
      <c r="C2021" s="5" t="s">
        <v>2782</v>
      </c>
      <c r="D2021" s="1" t="s">
        <v>2783</v>
      </c>
      <c r="E2021" s="1" t="s">
        <v>93</v>
      </c>
      <c r="F2021" s="1" t="str">
        <f t="shared" si="31"/>
        <v>LA ARAUCANÍA</v>
      </c>
      <c r="G2021" s="1" t="s">
        <v>97</v>
      </c>
      <c r="H2021" s="1" t="s">
        <v>3468</v>
      </c>
      <c r="I2021" s="5" t="s">
        <v>4912</v>
      </c>
      <c r="J2021" s="5">
        <v>287</v>
      </c>
      <c r="K2021" s="5" t="s">
        <v>20</v>
      </c>
      <c r="L2021" s="5" t="s">
        <v>30</v>
      </c>
      <c r="M2021" s="5">
        <v>58554</v>
      </c>
      <c r="N2021" s="5" t="s">
        <v>3510</v>
      </c>
      <c r="O2021" s="1" t="s">
        <v>3511</v>
      </c>
      <c r="P2021" s="1" t="s">
        <v>2806</v>
      </c>
      <c r="Q2021" s="1" t="s">
        <v>2798</v>
      </c>
      <c r="R2021" s="1" t="s">
        <v>26</v>
      </c>
      <c r="S2021" s="1" t="s">
        <v>31</v>
      </c>
      <c r="T2021" s="5">
        <v>181272</v>
      </c>
      <c r="U2021" s="1" t="s">
        <v>25</v>
      </c>
      <c r="V2021" s="1" t="s">
        <v>25</v>
      </c>
      <c r="W2021" s="1" t="s">
        <v>25</v>
      </c>
      <c r="X2021" s="1" t="s">
        <v>25</v>
      </c>
      <c r="Y2021" s="1" t="s">
        <v>25</v>
      </c>
      <c r="Z2021" s="1" t="s">
        <v>25</v>
      </c>
      <c r="AA2021" s="1" t="s">
        <v>25</v>
      </c>
      <c r="AB2021" s="1" t="s">
        <v>25</v>
      </c>
      <c r="AC2021" s="1" t="s">
        <v>4392</v>
      </c>
      <c r="AD2021" s="2">
        <v>0</v>
      </c>
      <c r="AE2021" s="2">
        <v>0</v>
      </c>
      <c r="AF2021" s="2">
        <v>825</v>
      </c>
      <c r="AG2021" s="2">
        <v>566225</v>
      </c>
      <c r="AH2021" s="2">
        <v>0</v>
      </c>
      <c r="AI2021" s="2">
        <v>0</v>
      </c>
      <c r="AJ2021" s="2">
        <v>0</v>
      </c>
      <c r="AK2021" s="2">
        <v>0</v>
      </c>
      <c r="AL2021" s="25">
        <f>VLOOKUP(H2021,Tabla3[[#All],[Comuna]:[Codigo Comuna]],2,FALSE)</f>
        <v>9204</v>
      </c>
      <c r="AM2021" s="28">
        <f>VLOOKUP(AL2021,Poblacion!E$1:G$347,3,FALSE)</f>
        <v>7730</v>
      </c>
      <c r="AN2021" s="28">
        <f>VLOOKUP(AL2021,Tabla4[[#All],[Código Comuna]:[Población 2025 estimada]],3,FALSE)</f>
        <v>8366</v>
      </c>
      <c r="AO2021" s="26">
        <f>VLOOKUP(AL2021,Pobreza!B$1:E$346,4,FALSE)</f>
        <v>0.41598211952009911</v>
      </c>
    </row>
    <row r="2022" spans="1:41" ht="24" x14ac:dyDescent="0.25">
      <c r="A2022" s="5">
        <v>2428</v>
      </c>
      <c r="B2022" s="5" t="s">
        <v>2782</v>
      </c>
      <c r="C2022" s="5" t="s">
        <v>2782</v>
      </c>
      <c r="D2022" s="1" t="s">
        <v>2783</v>
      </c>
      <c r="E2022" s="1" t="s">
        <v>93</v>
      </c>
      <c r="F2022" s="1" t="str">
        <f t="shared" si="31"/>
        <v>LA ARAUCANÍA</v>
      </c>
      <c r="G2022" s="1" t="s">
        <v>97</v>
      </c>
      <c r="H2022" s="1" t="s">
        <v>3468</v>
      </c>
      <c r="I2022" s="5" t="s">
        <v>4912</v>
      </c>
      <c r="J2022" s="5">
        <v>288</v>
      </c>
      <c r="K2022" s="5" t="s">
        <v>20</v>
      </c>
      <c r="L2022" s="5" t="s">
        <v>21</v>
      </c>
      <c r="M2022" s="5">
        <v>58555</v>
      </c>
      <c r="N2022" s="5" t="s">
        <v>3512</v>
      </c>
      <c r="O2022" s="1" t="s">
        <v>3513</v>
      </c>
      <c r="P2022" s="1" t="s">
        <v>2806</v>
      </c>
      <c r="Q2022" s="1" t="s">
        <v>2798</v>
      </c>
      <c r="R2022" s="1" t="s">
        <v>26</v>
      </c>
      <c r="S2022" s="1" t="s">
        <v>42</v>
      </c>
      <c r="T2022" s="5">
        <v>181277</v>
      </c>
      <c r="U2022" s="1" t="s">
        <v>25</v>
      </c>
      <c r="V2022" s="1" t="s">
        <v>25</v>
      </c>
      <c r="W2022" s="1" t="s">
        <v>25</v>
      </c>
      <c r="X2022" s="1" t="s">
        <v>25</v>
      </c>
      <c r="Y2022" s="1" t="s">
        <v>25</v>
      </c>
      <c r="Z2022" s="1" t="s">
        <v>25</v>
      </c>
      <c r="AA2022" s="1" t="s">
        <v>25</v>
      </c>
      <c r="AB2022" s="1" t="s">
        <v>25</v>
      </c>
      <c r="AC2022" s="1" t="s">
        <v>4392</v>
      </c>
      <c r="AD2022" s="2">
        <v>0</v>
      </c>
      <c r="AE2022" s="2">
        <v>0</v>
      </c>
      <c r="AF2022" s="2">
        <v>206</v>
      </c>
      <c r="AG2022" s="2">
        <v>82016</v>
      </c>
      <c r="AH2022" s="2">
        <v>0</v>
      </c>
      <c r="AI2022" s="2">
        <v>0</v>
      </c>
      <c r="AJ2022" s="2">
        <v>0</v>
      </c>
      <c r="AK2022" s="2">
        <v>0</v>
      </c>
      <c r="AL2022" s="25">
        <f>VLOOKUP(H2022,Tabla3[[#All],[Comuna]:[Codigo Comuna]],2,FALSE)</f>
        <v>9204</v>
      </c>
      <c r="AM2022" s="28">
        <f>VLOOKUP(AL2022,Poblacion!E$1:G$347,3,FALSE)</f>
        <v>7730</v>
      </c>
      <c r="AN2022" s="28">
        <f>VLOOKUP(AL2022,Tabla4[[#All],[Código Comuna]:[Población 2025 estimada]],3,FALSE)</f>
        <v>8366</v>
      </c>
      <c r="AO2022" s="26">
        <f>VLOOKUP(AL2022,Pobreza!B$1:E$346,4,FALSE)</f>
        <v>0.41598211952009911</v>
      </c>
    </row>
    <row r="2023" spans="1:41" ht="24" x14ac:dyDescent="0.25">
      <c r="A2023" s="5">
        <v>2429</v>
      </c>
      <c r="B2023" s="5" t="s">
        <v>2782</v>
      </c>
      <c r="C2023" s="5" t="s">
        <v>2782</v>
      </c>
      <c r="D2023" s="1" t="s">
        <v>2783</v>
      </c>
      <c r="E2023" s="1" t="s">
        <v>93</v>
      </c>
      <c r="F2023" s="1" t="str">
        <f t="shared" si="31"/>
        <v>LA ARAUCANÍA</v>
      </c>
      <c r="G2023" s="1" t="s">
        <v>97</v>
      </c>
      <c r="H2023" s="1" t="s">
        <v>3468</v>
      </c>
      <c r="I2023" s="5" t="s">
        <v>4912</v>
      </c>
      <c r="J2023" s="5">
        <v>288</v>
      </c>
      <c r="K2023" s="5" t="s">
        <v>20</v>
      </c>
      <c r="L2023" s="5" t="s">
        <v>30</v>
      </c>
      <c r="M2023" s="5">
        <v>58555</v>
      </c>
      <c r="N2023" s="5" t="s">
        <v>3512</v>
      </c>
      <c r="O2023" s="1" t="s">
        <v>3513</v>
      </c>
      <c r="P2023" s="1" t="s">
        <v>2806</v>
      </c>
      <c r="Q2023" s="1" t="s">
        <v>2798</v>
      </c>
      <c r="R2023" s="1" t="s">
        <v>26</v>
      </c>
      <c r="S2023" s="1" t="s">
        <v>31</v>
      </c>
      <c r="T2023" s="5">
        <v>181276</v>
      </c>
      <c r="U2023" s="1" t="s">
        <v>25</v>
      </c>
      <c r="V2023" s="1" t="s">
        <v>25</v>
      </c>
      <c r="W2023" s="1" t="s">
        <v>25</v>
      </c>
      <c r="X2023" s="1" t="s">
        <v>25</v>
      </c>
      <c r="Y2023" s="1" t="s">
        <v>25</v>
      </c>
      <c r="Z2023" s="1" t="s">
        <v>25</v>
      </c>
      <c r="AA2023" s="1" t="s">
        <v>25</v>
      </c>
      <c r="AB2023" s="1" t="s">
        <v>25</v>
      </c>
      <c r="AC2023" s="1" t="s">
        <v>4392</v>
      </c>
      <c r="AD2023" s="2">
        <v>0</v>
      </c>
      <c r="AE2023" s="2">
        <v>0</v>
      </c>
      <c r="AF2023" s="2">
        <v>825</v>
      </c>
      <c r="AG2023" s="2">
        <v>566225</v>
      </c>
      <c r="AH2023" s="2">
        <v>0</v>
      </c>
      <c r="AI2023" s="2">
        <v>0</v>
      </c>
      <c r="AJ2023" s="2">
        <v>0</v>
      </c>
      <c r="AK2023" s="2">
        <v>0</v>
      </c>
      <c r="AL2023" s="25">
        <f>VLOOKUP(H2023,Tabla3[[#All],[Comuna]:[Codigo Comuna]],2,FALSE)</f>
        <v>9204</v>
      </c>
      <c r="AM2023" s="28">
        <f>VLOOKUP(AL2023,Poblacion!E$1:G$347,3,FALSE)</f>
        <v>7730</v>
      </c>
      <c r="AN2023" s="28">
        <f>VLOOKUP(AL2023,Tabla4[[#All],[Código Comuna]:[Población 2025 estimada]],3,FALSE)</f>
        <v>8366</v>
      </c>
      <c r="AO2023" s="26">
        <f>VLOOKUP(AL2023,Pobreza!B$1:E$346,4,FALSE)</f>
        <v>0.41598211952009911</v>
      </c>
    </row>
    <row r="2024" spans="1:41" ht="24" x14ac:dyDescent="0.25">
      <c r="A2024" s="5">
        <v>2431</v>
      </c>
      <c r="B2024" s="5" t="s">
        <v>2782</v>
      </c>
      <c r="C2024" s="5" t="s">
        <v>2782</v>
      </c>
      <c r="D2024" s="1" t="s">
        <v>2783</v>
      </c>
      <c r="E2024" s="1" t="s">
        <v>93</v>
      </c>
      <c r="F2024" s="1" t="str">
        <f t="shared" si="31"/>
        <v>LA ARAUCANÍA</v>
      </c>
      <c r="G2024" s="1" t="s">
        <v>102</v>
      </c>
      <c r="H2024" s="1" t="s">
        <v>110</v>
      </c>
      <c r="I2024" s="5" t="s">
        <v>4912</v>
      </c>
      <c r="J2024" s="5">
        <v>289</v>
      </c>
      <c r="K2024" s="5" t="s">
        <v>20</v>
      </c>
      <c r="L2024" s="5" t="s">
        <v>21</v>
      </c>
      <c r="M2024" s="5">
        <v>58556</v>
      </c>
      <c r="N2024" s="5" t="s">
        <v>3514</v>
      </c>
      <c r="O2024" s="1" t="s">
        <v>3515</v>
      </c>
      <c r="P2024" s="1" t="s">
        <v>2806</v>
      </c>
      <c r="Q2024" s="1" t="s">
        <v>2798</v>
      </c>
      <c r="R2024" s="1" t="s">
        <v>26</v>
      </c>
      <c r="S2024" s="1" t="s">
        <v>42</v>
      </c>
      <c r="T2024" s="5">
        <v>181282</v>
      </c>
      <c r="U2024" s="1" t="s">
        <v>25</v>
      </c>
      <c r="V2024" s="1" t="s">
        <v>25</v>
      </c>
      <c r="W2024" s="1" t="s">
        <v>25</v>
      </c>
      <c r="X2024" s="1" t="s">
        <v>25</v>
      </c>
      <c r="Y2024" s="1" t="s">
        <v>25</v>
      </c>
      <c r="Z2024" s="1" t="s">
        <v>25</v>
      </c>
      <c r="AA2024" s="1" t="s">
        <v>25</v>
      </c>
      <c r="AB2024" s="1" t="s">
        <v>25</v>
      </c>
      <c r="AC2024" s="1" t="s">
        <v>4392</v>
      </c>
      <c r="AD2024" s="2">
        <v>0</v>
      </c>
      <c r="AE2024" s="2">
        <v>0</v>
      </c>
      <c r="AF2024" s="2">
        <v>206</v>
      </c>
      <c r="AG2024" s="2">
        <v>67067</v>
      </c>
      <c r="AH2024" s="2">
        <v>0</v>
      </c>
      <c r="AI2024" s="2">
        <v>0</v>
      </c>
      <c r="AJ2024" s="2">
        <v>0</v>
      </c>
      <c r="AK2024" s="2">
        <v>0</v>
      </c>
      <c r="AL2024" s="25">
        <f>VLOOKUP(H2024,Tabla3[[#All],[Comuna]:[Codigo Comuna]],2,FALSE)</f>
        <v>9102</v>
      </c>
      <c r="AM2024" s="28">
        <f>VLOOKUP(AL2024,Poblacion!E$1:G$347,3,FALSE)</f>
        <v>24957</v>
      </c>
      <c r="AN2024" s="28">
        <f>VLOOKUP(AL2024,Tabla4[[#All],[Código Comuna]:[Población 2025 estimada]],3,FALSE)</f>
        <v>25516</v>
      </c>
      <c r="AO2024" s="26">
        <f>VLOOKUP(AL2024,Pobreza!B$1:E$346,4,FALSE)</f>
        <v>0.30405284669089921</v>
      </c>
    </row>
    <row r="2025" spans="1:41" ht="24" x14ac:dyDescent="0.25">
      <c r="A2025" s="5">
        <v>2430</v>
      </c>
      <c r="B2025" s="5" t="s">
        <v>2782</v>
      </c>
      <c r="C2025" s="5" t="s">
        <v>2782</v>
      </c>
      <c r="D2025" s="1" t="s">
        <v>2783</v>
      </c>
      <c r="E2025" s="1" t="s">
        <v>93</v>
      </c>
      <c r="F2025" s="1" t="str">
        <f t="shared" si="31"/>
        <v>LA ARAUCANÍA</v>
      </c>
      <c r="G2025" s="1" t="s">
        <v>102</v>
      </c>
      <c r="H2025" s="1" t="s">
        <v>110</v>
      </c>
      <c r="I2025" s="5" t="s">
        <v>4912</v>
      </c>
      <c r="J2025" s="5">
        <v>289</v>
      </c>
      <c r="K2025" s="5" t="s">
        <v>20</v>
      </c>
      <c r="L2025" s="5" t="s">
        <v>30</v>
      </c>
      <c r="M2025" s="5">
        <v>58556</v>
      </c>
      <c r="N2025" s="5" t="s">
        <v>3514</v>
      </c>
      <c r="O2025" s="1" t="s">
        <v>3515</v>
      </c>
      <c r="P2025" s="1" t="s">
        <v>2806</v>
      </c>
      <c r="Q2025" s="1" t="s">
        <v>2798</v>
      </c>
      <c r="R2025" s="1" t="s">
        <v>26</v>
      </c>
      <c r="S2025" s="1" t="s">
        <v>31</v>
      </c>
      <c r="T2025" s="5">
        <v>181281</v>
      </c>
      <c r="U2025" s="1" t="s">
        <v>25</v>
      </c>
      <c r="V2025" s="1" t="s">
        <v>25</v>
      </c>
      <c r="W2025" s="1" t="s">
        <v>25</v>
      </c>
      <c r="X2025" s="1" t="s">
        <v>25</v>
      </c>
      <c r="Y2025" s="1" t="s">
        <v>25</v>
      </c>
      <c r="Z2025" s="1" t="s">
        <v>25</v>
      </c>
      <c r="AA2025" s="1" t="s">
        <v>25</v>
      </c>
      <c r="AB2025" s="1" t="s">
        <v>25</v>
      </c>
      <c r="AC2025" s="1" t="s">
        <v>4392</v>
      </c>
      <c r="AD2025" s="2">
        <v>0</v>
      </c>
      <c r="AE2025" s="2">
        <v>0</v>
      </c>
      <c r="AF2025" s="2">
        <v>825</v>
      </c>
      <c r="AG2025" s="2">
        <v>463125</v>
      </c>
      <c r="AH2025" s="2">
        <v>0</v>
      </c>
      <c r="AI2025" s="2">
        <v>0</v>
      </c>
      <c r="AJ2025" s="2">
        <v>0</v>
      </c>
      <c r="AK2025" s="2">
        <v>0</v>
      </c>
      <c r="AL2025" s="25">
        <f>VLOOKUP(H2025,Tabla3[[#All],[Comuna]:[Codigo Comuna]],2,FALSE)</f>
        <v>9102</v>
      </c>
      <c r="AM2025" s="28">
        <f>VLOOKUP(AL2025,Poblacion!E$1:G$347,3,FALSE)</f>
        <v>24957</v>
      </c>
      <c r="AN2025" s="28">
        <f>VLOOKUP(AL2025,Tabla4[[#All],[Código Comuna]:[Población 2025 estimada]],3,FALSE)</f>
        <v>25516</v>
      </c>
      <c r="AO2025" s="26">
        <f>VLOOKUP(AL2025,Pobreza!B$1:E$346,4,FALSE)</f>
        <v>0.30405284669089921</v>
      </c>
    </row>
    <row r="2026" spans="1:41" ht="24" x14ac:dyDescent="0.25">
      <c r="A2026" s="5">
        <v>2433</v>
      </c>
      <c r="B2026" s="5" t="s">
        <v>2782</v>
      </c>
      <c r="C2026" s="5" t="s">
        <v>2782</v>
      </c>
      <c r="D2026" s="1" t="s">
        <v>2783</v>
      </c>
      <c r="E2026" s="1" t="s">
        <v>93</v>
      </c>
      <c r="F2026" s="1" t="str">
        <f t="shared" si="31"/>
        <v>LA ARAUCANÍA</v>
      </c>
      <c r="G2026" s="1" t="s">
        <v>97</v>
      </c>
      <c r="H2026" s="1" t="s">
        <v>409</v>
      </c>
      <c r="I2026" s="5" t="s">
        <v>4912</v>
      </c>
      <c r="J2026" s="5">
        <v>290</v>
      </c>
      <c r="K2026" s="5" t="s">
        <v>20</v>
      </c>
      <c r="L2026" s="5" t="s">
        <v>21</v>
      </c>
      <c r="M2026" s="5">
        <v>58557</v>
      </c>
      <c r="N2026" s="5" t="s">
        <v>3516</v>
      </c>
      <c r="O2026" s="1" t="s">
        <v>3517</v>
      </c>
      <c r="P2026" s="1" t="s">
        <v>2806</v>
      </c>
      <c r="Q2026" s="1" t="s">
        <v>2798</v>
      </c>
      <c r="R2026" s="1" t="s">
        <v>26</v>
      </c>
      <c r="S2026" s="1" t="s">
        <v>42</v>
      </c>
      <c r="T2026" s="5">
        <v>181286</v>
      </c>
      <c r="U2026" s="1" t="s">
        <v>25</v>
      </c>
      <c r="V2026" s="1" t="s">
        <v>25</v>
      </c>
      <c r="W2026" s="1" t="s">
        <v>25</v>
      </c>
      <c r="X2026" s="1" t="s">
        <v>25</v>
      </c>
      <c r="Y2026" s="1" t="s">
        <v>25</v>
      </c>
      <c r="Z2026" s="1" t="s">
        <v>25</v>
      </c>
      <c r="AA2026" s="1" t="s">
        <v>25</v>
      </c>
      <c r="AB2026" s="1" t="s">
        <v>25</v>
      </c>
      <c r="AC2026" s="1" t="s">
        <v>4392</v>
      </c>
      <c r="AD2026" s="2">
        <v>0</v>
      </c>
      <c r="AE2026" s="2">
        <v>0</v>
      </c>
      <c r="AF2026" s="2">
        <v>206</v>
      </c>
      <c r="AG2026" s="2">
        <v>82016</v>
      </c>
      <c r="AH2026" s="2">
        <v>0</v>
      </c>
      <c r="AI2026" s="2">
        <v>0</v>
      </c>
      <c r="AJ2026" s="2">
        <v>0</v>
      </c>
      <c r="AK2026" s="2">
        <v>0</v>
      </c>
      <c r="AL2026" s="25">
        <f>VLOOKUP(H2026,Tabla3[[#All],[Comuna]:[Codigo Comuna]],2,FALSE)</f>
        <v>9202</v>
      </c>
      <c r="AM2026" s="28">
        <f>VLOOKUP(AL2026,Poblacion!E$1:G$347,3,FALSE)</f>
        <v>24303</v>
      </c>
      <c r="AN2026" s="28">
        <f>VLOOKUP(AL2026,Tabla4[[#All],[Código Comuna]:[Población 2025 estimada]],3,FALSE)</f>
        <v>26638</v>
      </c>
      <c r="AO2026" s="26">
        <f>VLOOKUP(AL2026,Pobreza!B$1:E$346,4,FALSE)</f>
        <v>0.22072955483044651</v>
      </c>
    </row>
    <row r="2027" spans="1:41" ht="24" x14ac:dyDescent="0.25">
      <c r="A2027" s="5">
        <v>2432</v>
      </c>
      <c r="B2027" s="5" t="s">
        <v>2782</v>
      </c>
      <c r="C2027" s="5" t="s">
        <v>2782</v>
      </c>
      <c r="D2027" s="1" t="s">
        <v>2783</v>
      </c>
      <c r="E2027" s="1" t="s">
        <v>93</v>
      </c>
      <c r="F2027" s="1" t="str">
        <f t="shared" si="31"/>
        <v>LA ARAUCANÍA</v>
      </c>
      <c r="G2027" s="1" t="s">
        <v>97</v>
      </c>
      <c r="H2027" s="1" t="s">
        <v>409</v>
      </c>
      <c r="I2027" s="5" t="s">
        <v>4912</v>
      </c>
      <c r="J2027" s="5">
        <v>290</v>
      </c>
      <c r="K2027" s="5" t="s">
        <v>20</v>
      </c>
      <c r="L2027" s="5" t="s">
        <v>30</v>
      </c>
      <c r="M2027" s="5">
        <v>58557</v>
      </c>
      <c r="N2027" s="5" t="s">
        <v>3516</v>
      </c>
      <c r="O2027" s="1" t="s">
        <v>3517</v>
      </c>
      <c r="P2027" s="1" t="s">
        <v>2806</v>
      </c>
      <c r="Q2027" s="1" t="s">
        <v>2798</v>
      </c>
      <c r="R2027" s="1" t="s">
        <v>26</v>
      </c>
      <c r="S2027" s="1" t="s">
        <v>31</v>
      </c>
      <c r="T2027" s="5">
        <v>181285</v>
      </c>
      <c r="U2027" s="1" t="s">
        <v>25</v>
      </c>
      <c r="V2027" s="1" t="s">
        <v>25</v>
      </c>
      <c r="W2027" s="1" t="s">
        <v>25</v>
      </c>
      <c r="X2027" s="1" t="s">
        <v>25</v>
      </c>
      <c r="Y2027" s="1" t="s">
        <v>25</v>
      </c>
      <c r="Z2027" s="1" t="s">
        <v>25</v>
      </c>
      <c r="AA2027" s="1" t="s">
        <v>25</v>
      </c>
      <c r="AB2027" s="1" t="s">
        <v>25</v>
      </c>
      <c r="AC2027" s="1" t="s">
        <v>4392</v>
      </c>
      <c r="AD2027" s="2">
        <v>0</v>
      </c>
      <c r="AE2027" s="2">
        <v>0</v>
      </c>
      <c r="AF2027" s="2">
        <v>825</v>
      </c>
      <c r="AG2027" s="2">
        <v>566225</v>
      </c>
      <c r="AH2027" s="2">
        <v>0</v>
      </c>
      <c r="AI2027" s="2">
        <v>0</v>
      </c>
      <c r="AJ2027" s="2">
        <v>0</v>
      </c>
      <c r="AK2027" s="2">
        <v>0</v>
      </c>
      <c r="AL2027" s="25">
        <f>VLOOKUP(H2027,Tabla3[[#All],[Comuna]:[Codigo Comuna]],2,FALSE)</f>
        <v>9202</v>
      </c>
      <c r="AM2027" s="28">
        <f>VLOOKUP(AL2027,Poblacion!E$1:G$347,3,FALSE)</f>
        <v>24303</v>
      </c>
      <c r="AN2027" s="28">
        <f>VLOOKUP(AL2027,Tabla4[[#All],[Código Comuna]:[Población 2025 estimada]],3,FALSE)</f>
        <v>26638</v>
      </c>
      <c r="AO2027" s="26">
        <f>VLOOKUP(AL2027,Pobreza!B$1:E$346,4,FALSE)</f>
        <v>0.22072955483044651</v>
      </c>
    </row>
    <row r="2028" spans="1:41" ht="24" x14ac:dyDescent="0.25">
      <c r="A2028" s="5">
        <v>2435</v>
      </c>
      <c r="B2028" s="5" t="s">
        <v>2782</v>
      </c>
      <c r="C2028" s="5" t="s">
        <v>2782</v>
      </c>
      <c r="D2028" s="1" t="s">
        <v>2783</v>
      </c>
      <c r="E2028" s="1" t="s">
        <v>93</v>
      </c>
      <c r="F2028" s="1" t="str">
        <f t="shared" si="31"/>
        <v>LA ARAUCANÍA</v>
      </c>
      <c r="G2028" s="1" t="s">
        <v>102</v>
      </c>
      <c r="H2028" s="1" t="s">
        <v>3489</v>
      </c>
      <c r="I2028" s="5" t="s">
        <v>4912</v>
      </c>
      <c r="J2028" s="5">
        <v>291</v>
      </c>
      <c r="K2028" s="5" t="s">
        <v>20</v>
      </c>
      <c r="L2028" s="5" t="s">
        <v>21</v>
      </c>
      <c r="M2028" s="5">
        <v>58558</v>
      </c>
      <c r="N2028" s="5" t="s">
        <v>3518</v>
      </c>
      <c r="O2028" s="1" t="s">
        <v>3519</v>
      </c>
      <c r="P2028" s="1" t="s">
        <v>2806</v>
      </c>
      <c r="Q2028" s="1" t="s">
        <v>2798</v>
      </c>
      <c r="R2028" s="1" t="s">
        <v>26</v>
      </c>
      <c r="S2028" s="1" t="s">
        <v>42</v>
      </c>
      <c r="T2028" s="5">
        <v>181290</v>
      </c>
      <c r="U2028" s="1" t="s">
        <v>25</v>
      </c>
      <c r="V2028" s="1" t="s">
        <v>25</v>
      </c>
      <c r="W2028" s="1" t="s">
        <v>25</v>
      </c>
      <c r="X2028" s="1" t="s">
        <v>25</v>
      </c>
      <c r="Y2028" s="1" t="s">
        <v>25</v>
      </c>
      <c r="Z2028" s="1" t="s">
        <v>25</v>
      </c>
      <c r="AA2028" s="1" t="s">
        <v>25</v>
      </c>
      <c r="AB2028" s="1" t="s">
        <v>25</v>
      </c>
      <c r="AC2028" s="1" t="s">
        <v>4392</v>
      </c>
      <c r="AD2028" s="2">
        <v>0</v>
      </c>
      <c r="AE2028" s="2">
        <v>0</v>
      </c>
      <c r="AF2028" s="2">
        <v>206</v>
      </c>
      <c r="AG2028" s="2">
        <v>67067</v>
      </c>
      <c r="AH2028" s="2">
        <v>0</v>
      </c>
      <c r="AI2028" s="2">
        <v>0</v>
      </c>
      <c r="AJ2028" s="2">
        <v>0</v>
      </c>
      <c r="AK2028" s="2">
        <v>0</v>
      </c>
      <c r="AL2028" s="25">
        <f>VLOOKUP(H2028,Tabla3[[#All],[Comuna]:[Codigo Comuna]],2,FALSE)</f>
        <v>9106</v>
      </c>
      <c r="AM2028" s="28">
        <f>VLOOKUP(AL2028,Poblacion!E$1:G$347,3,FALSE)</f>
        <v>12710</v>
      </c>
      <c r="AN2028" s="28">
        <f>VLOOKUP(AL2028,Tabla4[[#All],[Código Comuna]:[Población 2025 estimada]],3,FALSE)</f>
        <v>12548</v>
      </c>
      <c r="AO2028" s="26">
        <f>VLOOKUP(AL2028,Pobreza!B$1:E$346,4,FALSE)</f>
        <v>0.39933828886063399</v>
      </c>
    </row>
    <row r="2029" spans="1:41" ht="24" x14ac:dyDescent="0.25">
      <c r="A2029" s="5">
        <v>2434</v>
      </c>
      <c r="B2029" s="5" t="s">
        <v>2782</v>
      </c>
      <c r="C2029" s="5" t="s">
        <v>2782</v>
      </c>
      <c r="D2029" s="1" t="s">
        <v>2783</v>
      </c>
      <c r="E2029" s="1" t="s">
        <v>93</v>
      </c>
      <c r="F2029" s="1" t="str">
        <f t="shared" si="31"/>
        <v>LA ARAUCANÍA</v>
      </c>
      <c r="G2029" s="1" t="s">
        <v>102</v>
      </c>
      <c r="H2029" s="1" t="s">
        <v>3489</v>
      </c>
      <c r="I2029" s="5" t="s">
        <v>4912</v>
      </c>
      <c r="J2029" s="5">
        <v>291</v>
      </c>
      <c r="K2029" s="5" t="s">
        <v>20</v>
      </c>
      <c r="L2029" s="5" t="s">
        <v>30</v>
      </c>
      <c r="M2029" s="5">
        <v>58558</v>
      </c>
      <c r="N2029" s="5" t="s">
        <v>3518</v>
      </c>
      <c r="O2029" s="1" t="s">
        <v>3519</v>
      </c>
      <c r="P2029" s="1" t="s">
        <v>2806</v>
      </c>
      <c r="Q2029" s="1" t="s">
        <v>2798</v>
      </c>
      <c r="R2029" s="1" t="s">
        <v>26</v>
      </c>
      <c r="S2029" s="1" t="s">
        <v>31</v>
      </c>
      <c r="T2029" s="5">
        <v>181289</v>
      </c>
      <c r="U2029" s="1" t="s">
        <v>25</v>
      </c>
      <c r="V2029" s="1" t="s">
        <v>25</v>
      </c>
      <c r="W2029" s="1" t="s">
        <v>25</v>
      </c>
      <c r="X2029" s="1" t="s">
        <v>25</v>
      </c>
      <c r="Y2029" s="1" t="s">
        <v>25</v>
      </c>
      <c r="Z2029" s="1" t="s">
        <v>25</v>
      </c>
      <c r="AA2029" s="1" t="s">
        <v>25</v>
      </c>
      <c r="AB2029" s="1" t="s">
        <v>25</v>
      </c>
      <c r="AC2029" s="1" t="s">
        <v>4392</v>
      </c>
      <c r="AD2029" s="2">
        <v>0</v>
      </c>
      <c r="AE2029" s="2">
        <v>0</v>
      </c>
      <c r="AF2029" s="2">
        <v>825</v>
      </c>
      <c r="AG2029" s="2">
        <v>463125</v>
      </c>
      <c r="AH2029" s="2">
        <v>0</v>
      </c>
      <c r="AI2029" s="2">
        <v>0</v>
      </c>
      <c r="AJ2029" s="2">
        <v>0</v>
      </c>
      <c r="AK2029" s="2">
        <v>0</v>
      </c>
      <c r="AL2029" s="25">
        <f>VLOOKUP(H2029,Tabla3[[#All],[Comuna]:[Codigo Comuna]],2,FALSE)</f>
        <v>9106</v>
      </c>
      <c r="AM2029" s="28">
        <f>VLOOKUP(AL2029,Poblacion!E$1:G$347,3,FALSE)</f>
        <v>12710</v>
      </c>
      <c r="AN2029" s="28">
        <f>VLOOKUP(AL2029,Tabla4[[#All],[Código Comuna]:[Población 2025 estimada]],3,FALSE)</f>
        <v>12548</v>
      </c>
      <c r="AO2029" s="26">
        <f>VLOOKUP(AL2029,Pobreza!B$1:E$346,4,FALSE)</f>
        <v>0.39933828886063399</v>
      </c>
    </row>
    <row r="2030" spans="1:41" ht="24" x14ac:dyDescent="0.25">
      <c r="A2030" s="5">
        <v>2436</v>
      </c>
      <c r="B2030" s="5" t="s">
        <v>2782</v>
      </c>
      <c r="C2030" s="5" t="s">
        <v>2782</v>
      </c>
      <c r="D2030" s="1" t="s">
        <v>2783</v>
      </c>
      <c r="E2030" s="1" t="s">
        <v>93</v>
      </c>
      <c r="F2030" s="1" t="str">
        <f t="shared" si="31"/>
        <v>LA ARAUCANÍA</v>
      </c>
      <c r="G2030" s="1" t="s">
        <v>97</v>
      </c>
      <c r="H2030" s="1" t="s">
        <v>1652</v>
      </c>
      <c r="I2030" s="5" t="s">
        <v>4912</v>
      </c>
      <c r="J2030" s="5">
        <v>292</v>
      </c>
      <c r="K2030" s="5" t="s">
        <v>20</v>
      </c>
      <c r="L2030" s="5" t="s">
        <v>21</v>
      </c>
      <c r="M2030" s="5">
        <v>58559</v>
      </c>
      <c r="N2030" s="5" t="s">
        <v>3520</v>
      </c>
      <c r="O2030" s="1" t="s">
        <v>3521</v>
      </c>
      <c r="P2030" s="1" t="s">
        <v>2806</v>
      </c>
      <c r="Q2030" s="1" t="s">
        <v>2798</v>
      </c>
      <c r="R2030" s="1" t="s">
        <v>26</v>
      </c>
      <c r="S2030" s="1" t="s">
        <v>42</v>
      </c>
      <c r="T2030" s="5">
        <v>181294</v>
      </c>
      <c r="U2030" s="1" t="s">
        <v>25</v>
      </c>
      <c r="V2030" s="1" t="s">
        <v>25</v>
      </c>
      <c r="W2030" s="1" t="s">
        <v>25</v>
      </c>
      <c r="X2030" s="1" t="s">
        <v>25</v>
      </c>
      <c r="Y2030" s="1" t="s">
        <v>25</v>
      </c>
      <c r="Z2030" s="1" t="s">
        <v>25</v>
      </c>
      <c r="AA2030" s="1" t="s">
        <v>25</v>
      </c>
      <c r="AB2030" s="1" t="s">
        <v>25</v>
      </c>
      <c r="AC2030" s="1" t="s">
        <v>4392</v>
      </c>
      <c r="AD2030" s="2">
        <v>0</v>
      </c>
      <c r="AE2030" s="2">
        <v>0</v>
      </c>
      <c r="AF2030" s="2">
        <v>206</v>
      </c>
      <c r="AG2030" s="2">
        <v>67067</v>
      </c>
      <c r="AH2030" s="2">
        <v>0</v>
      </c>
      <c r="AI2030" s="2">
        <v>0</v>
      </c>
      <c r="AJ2030" s="2">
        <v>0</v>
      </c>
      <c r="AK2030" s="2">
        <v>0</v>
      </c>
      <c r="AL2030" s="25">
        <f>VLOOKUP(H2030,Tabla3[[#All],[Comuna]:[Codigo Comuna]],2,FALSE)</f>
        <v>9203</v>
      </c>
      <c r="AM2030" s="28">
        <f>VLOOKUP(AL2030,Poblacion!E$1:G$347,3,FALSE)</f>
        <v>18536</v>
      </c>
      <c r="AN2030" s="28">
        <f>VLOOKUP(AL2030,Tabla4[[#All],[Código Comuna]:[Población 2025 estimada]],3,FALSE)</f>
        <v>18209</v>
      </c>
      <c r="AO2030" s="26">
        <f>VLOOKUP(AL2030,Pobreza!B$1:E$346,4,FALSE)</f>
        <v>0.1889667081808378</v>
      </c>
    </row>
    <row r="2031" spans="1:41" ht="24" x14ac:dyDescent="0.25">
      <c r="A2031" s="5">
        <v>2437</v>
      </c>
      <c r="B2031" s="5" t="s">
        <v>2782</v>
      </c>
      <c r="C2031" s="5" t="s">
        <v>2782</v>
      </c>
      <c r="D2031" s="1" t="s">
        <v>2783</v>
      </c>
      <c r="E2031" s="1" t="s">
        <v>93</v>
      </c>
      <c r="F2031" s="1" t="str">
        <f t="shared" si="31"/>
        <v>LA ARAUCANÍA</v>
      </c>
      <c r="G2031" s="1" t="s">
        <v>97</v>
      </c>
      <c r="H2031" s="1" t="s">
        <v>1652</v>
      </c>
      <c r="I2031" s="5" t="s">
        <v>4912</v>
      </c>
      <c r="J2031" s="5">
        <v>292</v>
      </c>
      <c r="K2031" s="5" t="s">
        <v>20</v>
      </c>
      <c r="L2031" s="5" t="s">
        <v>30</v>
      </c>
      <c r="M2031" s="5">
        <v>58559</v>
      </c>
      <c r="N2031" s="5" t="s">
        <v>3520</v>
      </c>
      <c r="O2031" s="1" t="s">
        <v>3521</v>
      </c>
      <c r="P2031" s="1" t="s">
        <v>2806</v>
      </c>
      <c r="Q2031" s="1" t="s">
        <v>2798</v>
      </c>
      <c r="R2031" s="1" t="s">
        <v>26</v>
      </c>
      <c r="S2031" s="1" t="s">
        <v>31</v>
      </c>
      <c r="T2031" s="5">
        <v>181293</v>
      </c>
      <c r="U2031" s="1" t="s">
        <v>25</v>
      </c>
      <c r="V2031" s="1" t="s">
        <v>25</v>
      </c>
      <c r="W2031" s="1" t="s">
        <v>25</v>
      </c>
      <c r="X2031" s="1" t="s">
        <v>25</v>
      </c>
      <c r="Y2031" s="1" t="s">
        <v>25</v>
      </c>
      <c r="Z2031" s="1" t="s">
        <v>25</v>
      </c>
      <c r="AA2031" s="1" t="s">
        <v>25</v>
      </c>
      <c r="AB2031" s="1" t="s">
        <v>25</v>
      </c>
      <c r="AC2031" s="1" t="s">
        <v>4392</v>
      </c>
      <c r="AD2031" s="2">
        <v>0</v>
      </c>
      <c r="AE2031" s="2">
        <v>0</v>
      </c>
      <c r="AF2031" s="2">
        <v>825</v>
      </c>
      <c r="AG2031" s="2">
        <v>463125</v>
      </c>
      <c r="AH2031" s="2">
        <v>0</v>
      </c>
      <c r="AI2031" s="2">
        <v>0</v>
      </c>
      <c r="AJ2031" s="2">
        <v>0</v>
      </c>
      <c r="AK2031" s="2">
        <v>0</v>
      </c>
      <c r="AL2031" s="25">
        <f>VLOOKUP(H2031,Tabla3[[#All],[Comuna]:[Codigo Comuna]],2,FALSE)</f>
        <v>9203</v>
      </c>
      <c r="AM2031" s="28">
        <f>VLOOKUP(AL2031,Poblacion!E$1:G$347,3,FALSE)</f>
        <v>18536</v>
      </c>
      <c r="AN2031" s="28">
        <f>VLOOKUP(AL2031,Tabla4[[#All],[Código Comuna]:[Población 2025 estimada]],3,FALSE)</f>
        <v>18209</v>
      </c>
      <c r="AO2031" s="26">
        <f>VLOOKUP(AL2031,Pobreza!B$1:E$346,4,FALSE)</f>
        <v>0.1889667081808378</v>
      </c>
    </row>
    <row r="2032" spans="1:41" ht="24" x14ac:dyDescent="0.25">
      <c r="A2032" s="5">
        <v>2439</v>
      </c>
      <c r="B2032" s="5" t="s">
        <v>2782</v>
      </c>
      <c r="C2032" s="5" t="s">
        <v>2782</v>
      </c>
      <c r="D2032" s="1" t="s">
        <v>2783</v>
      </c>
      <c r="E2032" s="1" t="s">
        <v>93</v>
      </c>
      <c r="F2032" s="1" t="str">
        <f t="shared" si="31"/>
        <v>LA ARAUCANÍA</v>
      </c>
      <c r="G2032" s="1" t="s">
        <v>97</v>
      </c>
      <c r="H2032" s="1" t="s">
        <v>1652</v>
      </c>
      <c r="I2032" s="5" t="s">
        <v>4912</v>
      </c>
      <c r="J2032" s="5">
        <v>293</v>
      </c>
      <c r="K2032" s="5" t="s">
        <v>20</v>
      </c>
      <c r="L2032" s="5" t="s">
        <v>21</v>
      </c>
      <c r="M2032" s="5">
        <v>58561</v>
      </c>
      <c r="N2032" s="5" t="s">
        <v>3522</v>
      </c>
      <c r="O2032" s="1" t="s">
        <v>3523</v>
      </c>
      <c r="P2032" s="1" t="s">
        <v>2806</v>
      </c>
      <c r="Q2032" s="1" t="s">
        <v>2798</v>
      </c>
      <c r="R2032" s="1" t="s">
        <v>26</v>
      </c>
      <c r="S2032" s="1" t="s">
        <v>42</v>
      </c>
      <c r="T2032" s="5">
        <v>181302</v>
      </c>
      <c r="U2032" s="1" t="s">
        <v>25</v>
      </c>
      <c r="V2032" s="1" t="s">
        <v>25</v>
      </c>
      <c r="W2032" s="1" t="s">
        <v>25</v>
      </c>
      <c r="X2032" s="1" t="s">
        <v>25</v>
      </c>
      <c r="Y2032" s="1" t="s">
        <v>25</v>
      </c>
      <c r="Z2032" s="1" t="s">
        <v>25</v>
      </c>
      <c r="AA2032" s="1" t="s">
        <v>25</v>
      </c>
      <c r="AB2032" s="1" t="s">
        <v>25</v>
      </c>
      <c r="AC2032" s="1" t="s">
        <v>4392</v>
      </c>
      <c r="AD2032" s="2">
        <v>0</v>
      </c>
      <c r="AE2032" s="2">
        <v>0</v>
      </c>
      <c r="AF2032" s="2">
        <v>206</v>
      </c>
      <c r="AG2032" s="2">
        <v>67067</v>
      </c>
      <c r="AH2032" s="2">
        <v>0</v>
      </c>
      <c r="AI2032" s="2">
        <v>0</v>
      </c>
      <c r="AJ2032" s="2">
        <v>0</v>
      </c>
      <c r="AK2032" s="2">
        <v>0</v>
      </c>
      <c r="AL2032" s="25">
        <f>VLOOKUP(H2032,Tabla3[[#All],[Comuna]:[Codigo Comuna]],2,FALSE)</f>
        <v>9203</v>
      </c>
      <c r="AM2032" s="28">
        <f>VLOOKUP(AL2032,Poblacion!E$1:G$347,3,FALSE)</f>
        <v>18536</v>
      </c>
      <c r="AN2032" s="28">
        <f>VLOOKUP(AL2032,Tabla4[[#All],[Código Comuna]:[Población 2025 estimada]],3,FALSE)</f>
        <v>18209</v>
      </c>
      <c r="AO2032" s="26">
        <f>VLOOKUP(AL2032,Pobreza!B$1:E$346,4,FALSE)</f>
        <v>0.1889667081808378</v>
      </c>
    </row>
    <row r="2033" spans="1:41" ht="24" x14ac:dyDescent="0.25">
      <c r="A2033" s="5">
        <v>2438</v>
      </c>
      <c r="B2033" s="5" t="s">
        <v>2782</v>
      </c>
      <c r="C2033" s="5" t="s">
        <v>2782</v>
      </c>
      <c r="D2033" s="1" t="s">
        <v>2783</v>
      </c>
      <c r="E2033" s="1" t="s">
        <v>93</v>
      </c>
      <c r="F2033" s="1" t="str">
        <f t="shared" si="31"/>
        <v>LA ARAUCANÍA</v>
      </c>
      <c r="G2033" s="1" t="s">
        <v>97</v>
      </c>
      <c r="H2033" s="1" t="s">
        <v>1652</v>
      </c>
      <c r="I2033" s="5" t="s">
        <v>4912</v>
      </c>
      <c r="J2033" s="5">
        <v>293</v>
      </c>
      <c r="K2033" s="5" t="s">
        <v>20</v>
      </c>
      <c r="L2033" s="5" t="s">
        <v>30</v>
      </c>
      <c r="M2033" s="5">
        <v>58561</v>
      </c>
      <c r="N2033" s="5" t="s">
        <v>3522</v>
      </c>
      <c r="O2033" s="1" t="s">
        <v>3523</v>
      </c>
      <c r="P2033" s="1" t="s">
        <v>2806</v>
      </c>
      <c r="Q2033" s="1" t="s">
        <v>2798</v>
      </c>
      <c r="R2033" s="1" t="s">
        <v>26</v>
      </c>
      <c r="S2033" s="1" t="s">
        <v>31</v>
      </c>
      <c r="T2033" s="5">
        <v>181301</v>
      </c>
      <c r="U2033" s="1" t="s">
        <v>25</v>
      </c>
      <c r="V2033" s="1" t="s">
        <v>25</v>
      </c>
      <c r="W2033" s="1" t="s">
        <v>25</v>
      </c>
      <c r="X2033" s="1" t="s">
        <v>25</v>
      </c>
      <c r="Y2033" s="1" t="s">
        <v>25</v>
      </c>
      <c r="Z2033" s="1" t="s">
        <v>25</v>
      </c>
      <c r="AA2033" s="1" t="s">
        <v>25</v>
      </c>
      <c r="AB2033" s="1" t="s">
        <v>25</v>
      </c>
      <c r="AC2033" s="1" t="s">
        <v>4392</v>
      </c>
      <c r="AD2033" s="2">
        <v>0</v>
      </c>
      <c r="AE2033" s="2">
        <v>0</v>
      </c>
      <c r="AF2033" s="2">
        <v>825</v>
      </c>
      <c r="AG2033" s="2">
        <v>463125</v>
      </c>
      <c r="AH2033" s="2">
        <v>0</v>
      </c>
      <c r="AI2033" s="2">
        <v>0</v>
      </c>
      <c r="AJ2033" s="2">
        <v>0</v>
      </c>
      <c r="AK2033" s="2">
        <v>0</v>
      </c>
      <c r="AL2033" s="25">
        <f>VLOOKUP(H2033,Tabla3[[#All],[Comuna]:[Codigo Comuna]],2,FALSE)</f>
        <v>9203</v>
      </c>
      <c r="AM2033" s="28">
        <f>VLOOKUP(AL2033,Poblacion!E$1:G$347,3,FALSE)</f>
        <v>18536</v>
      </c>
      <c r="AN2033" s="28">
        <f>VLOOKUP(AL2033,Tabla4[[#All],[Código Comuna]:[Población 2025 estimada]],3,FALSE)</f>
        <v>18209</v>
      </c>
      <c r="AO2033" s="26">
        <f>VLOOKUP(AL2033,Pobreza!B$1:E$346,4,FALSE)</f>
        <v>0.1889667081808378</v>
      </c>
    </row>
    <row r="2034" spans="1:41" ht="108" x14ac:dyDescent="0.25">
      <c r="A2034" s="5">
        <v>2440</v>
      </c>
      <c r="B2034" s="5" t="s">
        <v>2782</v>
      </c>
      <c r="C2034" s="5" t="s">
        <v>2782</v>
      </c>
      <c r="D2034" s="1" t="s">
        <v>2783</v>
      </c>
      <c r="E2034" s="1" t="s">
        <v>93</v>
      </c>
      <c r="F2034" s="1" t="str">
        <f t="shared" si="31"/>
        <v>LA ARAUCANÍA</v>
      </c>
      <c r="G2034" s="1" t="s">
        <v>102</v>
      </c>
      <c r="H2034" s="1" t="s">
        <v>3417</v>
      </c>
      <c r="I2034" s="5" t="s">
        <v>4912</v>
      </c>
      <c r="J2034" s="5">
        <v>296</v>
      </c>
      <c r="K2034" s="5" t="s">
        <v>20</v>
      </c>
      <c r="L2034" s="5" t="s">
        <v>21</v>
      </c>
      <c r="M2034" s="5">
        <v>58562</v>
      </c>
      <c r="N2034" s="5" t="s">
        <v>3524</v>
      </c>
      <c r="O2034" s="1" t="s">
        <v>3525</v>
      </c>
      <c r="P2034" s="1" t="s">
        <v>2806</v>
      </c>
      <c r="Q2034" s="1" t="s">
        <v>2786</v>
      </c>
      <c r="R2034" s="1" t="s">
        <v>89</v>
      </c>
      <c r="S2034" s="1" t="s">
        <v>106</v>
      </c>
      <c r="T2034" s="5">
        <v>181305</v>
      </c>
      <c r="U2034" s="1" t="s">
        <v>25</v>
      </c>
      <c r="V2034" s="1" t="s">
        <v>25</v>
      </c>
      <c r="W2034" s="1" t="s">
        <v>25</v>
      </c>
      <c r="X2034" s="1" t="s">
        <v>25</v>
      </c>
      <c r="Y2034" s="1" t="s">
        <v>25</v>
      </c>
      <c r="Z2034" s="1" t="s">
        <v>25</v>
      </c>
      <c r="AA2034" s="1" t="s">
        <v>25</v>
      </c>
      <c r="AB2034" s="1" t="s">
        <v>25</v>
      </c>
      <c r="AC2034" s="1" t="s">
        <v>4392</v>
      </c>
      <c r="AD2034" s="2">
        <v>0</v>
      </c>
      <c r="AE2034" s="2">
        <v>0</v>
      </c>
      <c r="AF2034" s="2">
        <v>1031</v>
      </c>
      <c r="AG2034" s="2">
        <v>50519</v>
      </c>
      <c r="AH2034" s="2">
        <v>0</v>
      </c>
      <c r="AI2034" s="2">
        <v>0</v>
      </c>
      <c r="AJ2034" s="2">
        <v>0</v>
      </c>
      <c r="AK2034" s="2">
        <v>0</v>
      </c>
      <c r="AL2034" s="25">
        <f>VLOOKUP(H2034,Tabla3[[#All],[Comuna]:[Codigo Comuna]],2,FALSE)</f>
        <v>9114</v>
      </c>
      <c r="AM2034" s="28">
        <f>VLOOKUP(AL2034,Poblacion!E$1:G$347,3,FALSE)</f>
        <v>27041</v>
      </c>
      <c r="AN2034" s="28">
        <f>VLOOKUP(AL2034,Tabla4[[#All],[Código Comuna]:[Población 2025 estimada]],3,FALSE)</f>
        <v>26730</v>
      </c>
      <c r="AO2034" s="26">
        <f>VLOOKUP(AL2034,Pobreza!B$1:E$346,4,FALSE)</f>
        <v>0.17533620904682021</v>
      </c>
    </row>
    <row r="2035" spans="1:41" ht="108" x14ac:dyDescent="0.25">
      <c r="A2035" s="5">
        <v>2441</v>
      </c>
      <c r="B2035" s="5" t="s">
        <v>2782</v>
      </c>
      <c r="C2035" s="5" t="s">
        <v>2782</v>
      </c>
      <c r="D2035" s="1" t="s">
        <v>2783</v>
      </c>
      <c r="E2035" s="1" t="s">
        <v>93</v>
      </c>
      <c r="F2035" s="1" t="str">
        <f t="shared" si="31"/>
        <v>LA ARAUCANÍA</v>
      </c>
      <c r="G2035" s="1" t="s">
        <v>102</v>
      </c>
      <c r="H2035" s="1" t="s">
        <v>1676</v>
      </c>
      <c r="I2035" s="5" t="s">
        <v>4912</v>
      </c>
      <c r="J2035" s="5">
        <v>297</v>
      </c>
      <c r="K2035" s="5" t="s">
        <v>20</v>
      </c>
      <c r="L2035" s="5" t="s">
        <v>21</v>
      </c>
      <c r="M2035" s="5">
        <v>58563</v>
      </c>
      <c r="N2035" s="5" t="s">
        <v>3526</v>
      </c>
      <c r="O2035" s="1" t="s">
        <v>3527</v>
      </c>
      <c r="P2035" s="1" t="s">
        <v>2806</v>
      </c>
      <c r="Q2035" s="1" t="s">
        <v>2786</v>
      </c>
      <c r="R2035" s="1" t="s">
        <v>89</v>
      </c>
      <c r="S2035" s="1" t="s">
        <v>106</v>
      </c>
      <c r="T2035" s="5">
        <v>181306</v>
      </c>
      <c r="U2035" s="1" t="s">
        <v>25</v>
      </c>
      <c r="V2035" s="1" t="s">
        <v>25</v>
      </c>
      <c r="W2035" s="1" t="s">
        <v>25</v>
      </c>
      <c r="X2035" s="1" t="s">
        <v>25</v>
      </c>
      <c r="Y2035" s="1" t="s">
        <v>25</v>
      </c>
      <c r="Z2035" s="1" t="s">
        <v>25</v>
      </c>
      <c r="AA2035" s="1" t="s">
        <v>25</v>
      </c>
      <c r="AB2035" s="1" t="s">
        <v>25</v>
      </c>
      <c r="AC2035" s="1" t="s">
        <v>4392</v>
      </c>
      <c r="AD2035" s="2">
        <v>0</v>
      </c>
      <c r="AE2035" s="2">
        <v>0</v>
      </c>
      <c r="AF2035" s="2">
        <v>1031</v>
      </c>
      <c r="AG2035" s="2">
        <v>50519</v>
      </c>
      <c r="AH2035" s="2">
        <v>0</v>
      </c>
      <c r="AI2035" s="2">
        <v>0</v>
      </c>
      <c r="AJ2035" s="2">
        <v>0</v>
      </c>
      <c r="AK2035" s="2">
        <v>0</v>
      </c>
      <c r="AL2035" s="25">
        <f>VLOOKUP(H2035,Tabla3[[#All],[Comuna]:[Codigo Comuna]],2,FALSE)</f>
        <v>9105</v>
      </c>
      <c r="AM2035" s="28">
        <f>VLOOKUP(AL2035,Poblacion!E$1:G$347,3,FALSE)</f>
        <v>26164</v>
      </c>
      <c r="AN2035" s="28">
        <f>VLOOKUP(AL2035,Tabla4[[#All],[Código Comuna]:[Población 2025 estimada]],3,FALSE)</f>
        <v>25485</v>
      </c>
      <c r="AO2035" s="26">
        <f>VLOOKUP(AL2035,Pobreza!B$1:E$346,4,FALSE)</f>
        <v>0.25043138029289108</v>
      </c>
    </row>
    <row r="2036" spans="1:41" ht="108" x14ac:dyDescent="0.25">
      <c r="A2036" s="5">
        <v>2442</v>
      </c>
      <c r="B2036" s="5" t="s">
        <v>2782</v>
      </c>
      <c r="C2036" s="5" t="s">
        <v>2782</v>
      </c>
      <c r="D2036" s="1" t="s">
        <v>2783</v>
      </c>
      <c r="E2036" s="1" t="s">
        <v>93</v>
      </c>
      <c r="F2036" s="1" t="str">
        <f t="shared" si="31"/>
        <v>LA ARAUCANÍA</v>
      </c>
      <c r="G2036" s="1" t="s">
        <v>102</v>
      </c>
      <c r="H2036" s="1" t="s">
        <v>1655</v>
      </c>
      <c r="I2036" s="5" t="s">
        <v>4912</v>
      </c>
      <c r="J2036" s="5">
        <v>295</v>
      </c>
      <c r="K2036" s="5" t="s">
        <v>20</v>
      </c>
      <c r="L2036" s="5" t="s">
        <v>21</v>
      </c>
      <c r="M2036" s="5">
        <v>58564</v>
      </c>
      <c r="N2036" s="5" t="s">
        <v>3528</v>
      </c>
      <c r="O2036" s="1" t="s">
        <v>3529</v>
      </c>
      <c r="P2036" s="1" t="s">
        <v>2806</v>
      </c>
      <c r="Q2036" s="1" t="s">
        <v>2786</v>
      </c>
      <c r="R2036" s="1" t="s">
        <v>89</v>
      </c>
      <c r="S2036" s="1" t="s">
        <v>106</v>
      </c>
      <c r="T2036" s="5">
        <v>181203</v>
      </c>
      <c r="U2036" s="1" t="s">
        <v>25</v>
      </c>
      <c r="V2036" s="1" t="s">
        <v>25</v>
      </c>
      <c r="W2036" s="1" t="s">
        <v>25</v>
      </c>
      <c r="X2036" s="1" t="s">
        <v>25</v>
      </c>
      <c r="Y2036" s="1" t="s">
        <v>25</v>
      </c>
      <c r="Z2036" s="1" t="s">
        <v>25</v>
      </c>
      <c r="AA2036" s="1" t="s">
        <v>25</v>
      </c>
      <c r="AB2036" s="1" t="s">
        <v>25</v>
      </c>
      <c r="AC2036" s="1" t="s">
        <v>4392</v>
      </c>
      <c r="AD2036" s="2">
        <v>0</v>
      </c>
      <c r="AE2036" s="2">
        <v>0</v>
      </c>
      <c r="AF2036" s="2">
        <v>1031</v>
      </c>
      <c r="AG2036" s="2">
        <v>53612</v>
      </c>
      <c r="AH2036" s="2">
        <v>0</v>
      </c>
      <c r="AI2036" s="2">
        <v>0</v>
      </c>
      <c r="AJ2036" s="2">
        <v>0</v>
      </c>
      <c r="AK2036" s="2">
        <v>0</v>
      </c>
      <c r="AL2036" s="25">
        <f>VLOOKUP(H2036,Tabla3[[#All],[Comuna]:[Codigo Comuna]],2,FALSE)</f>
        <v>9111</v>
      </c>
      <c r="AM2036" s="28">
        <f>VLOOKUP(AL2036,Poblacion!E$1:G$347,3,FALSE)</f>
        <v>33988</v>
      </c>
      <c r="AN2036" s="28">
        <f>VLOOKUP(AL2036,Tabla4[[#All],[Código Comuna]:[Población 2025 estimada]],3,FALSE)</f>
        <v>34218</v>
      </c>
      <c r="AO2036" s="26">
        <f>VLOOKUP(AL2036,Pobreza!B$1:E$346,4,FALSE)</f>
        <v>0.23584695724352639</v>
      </c>
    </row>
    <row r="2037" spans="1:41" ht="24" x14ac:dyDescent="0.25">
      <c r="A2037" s="5">
        <v>2443</v>
      </c>
      <c r="B2037" s="5" t="s">
        <v>2782</v>
      </c>
      <c r="C2037" s="5" t="s">
        <v>2782</v>
      </c>
      <c r="D2037" s="1" t="s">
        <v>2783</v>
      </c>
      <c r="E2037" s="1" t="s">
        <v>93</v>
      </c>
      <c r="F2037" s="1" t="str">
        <f t="shared" si="31"/>
        <v>LA ARAUCANÍA</v>
      </c>
      <c r="G2037" s="1" t="s">
        <v>102</v>
      </c>
      <c r="H2037" s="1" t="s">
        <v>3385</v>
      </c>
      <c r="I2037" s="5" t="s">
        <v>4912</v>
      </c>
      <c r="J2037" s="5">
        <v>272</v>
      </c>
      <c r="K2037" s="5" t="s">
        <v>20</v>
      </c>
      <c r="L2037" s="5" t="s">
        <v>21</v>
      </c>
      <c r="M2037" s="5">
        <v>58545</v>
      </c>
      <c r="N2037" s="5" t="s">
        <v>3530</v>
      </c>
      <c r="O2037" s="1" t="s">
        <v>3531</v>
      </c>
      <c r="P2037" s="1" t="s">
        <v>2806</v>
      </c>
      <c r="Q2037" s="1" t="s">
        <v>2798</v>
      </c>
      <c r="R2037" s="1" t="s">
        <v>26</v>
      </c>
      <c r="S2037" s="1" t="s">
        <v>42</v>
      </c>
      <c r="T2037" s="5">
        <v>181231</v>
      </c>
      <c r="U2037" s="1" t="s">
        <v>25</v>
      </c>
      <c r="V2037" s="1" t="s">
        <v>25</v>
      </c>
      <c r="W2037" s="1" t="s">
        <v>25</v>
      </c>
      <c r="X2037" s="1" t="s">
        <v>25</v>
      </c>
      <c r="Y2037" s="1" t="s">
        <v>25</v>
      </c>
      <c r="Z2037" s="1" t="s">
        <v>25</v>
      </c>
      <c r="AA2037" s="1" t="s">
        <v>25</v>
      </c>
      <c r="AB2037" s="1" t="s">
        <v>25</v>
      </c>
      <c r="AC2037" s="1" t="s">
        <v>4392</v>
      </c>
      <c r="AD2037" s="2">
        <v>0</v>
      </c>
      <c r="AE2037" s="2">
        <v>0</v>
      </c>
      <c r="AF2037" s="2">
        <v>206</v>
      </c>
      <c r="AG2037" s="2">
        <v>89491</v>
      </c>
      <c r="AH2037" s="2">
        <v>0</v>
      </c>
      <c r="AI2037" s="2">
        <v>0</v>
      </c>
      <c r="AJ2037" s="2">
        <v>0</v>
      </c>
      <c r="AK2037" s="2">
        <v>0</v>
      </c>
      <c r="AL2037" s="25">
        <f>VLOOKUP(H2037,Tabla3[[#All],[Comuna]:[Codigo Comuna]],2,FALSE)</f>
        <v>9108</v>
      </c>
      <c r="AM2037" s="28">
        <f>VLOOKUP(AL2037,Poblacion!E$1:G$347,3,FALSE)</f>
        <v>41936</v>
      </c>
      <c r="AN2037" s="28">
        <f>VLOOKUP(AL2037,Tabla4[[#All],[Código Comuna]:[Población 2025 estimada]],3,FALSE)</f>
        <v>42133</v>
      </c>
      <c r="AO2037" s="26">
        <f>VLOOKUP(AL2037,Pobreza!B$1:E$346,4,FALSE)</f>
        <v>0.19500398569422051</v>
      </c>
    </row>
    <row r="2038" spans="1:41" ht="24" x14ac:dyDescent="0.25">
      <c r="A2038" s="5">
        <v>2444</v>
      </c>
      <c r="B2038" s="5" t="s">
        <v>2782</v>
      </c>
      <c r="C2038" s="5" t="s">
        <v>2782</v>
      </c>
      <c r="D2038" s="1" t="s">
        <v>2783</v>
      </c>
      <c r="E2038" s="1" t="s">
        <v>93</v>
      </c>
      <c r="F2038" s="1" t="str">
        <f t="shared" si="31"/>
        <v>LA ARAUCANÍA</v>
      </c>
      <c r="G2038" s="1" t="s">
        <v>102</v>
      </c>
      <c r="H2038" s="1" t="s">
        <v>3385</v>
      </c>
      <c r="I2038" s="5" t="s">
        <v>4912</v>
      </c>
      <c r="J2038" s="5">
        <v>272</v>
      </c>
      <c r="K2038" s="5" t="s">
        <v>20</v>
      </c>
      <c r="L2038" s="5" t="s">
        <v>30</v>
      </c>
      <c r="M2038" s="5">
        <v>58545</v>
      </c>
      <c r="N2038" s="5" t="s">
        <v>3530</v>
      </c>
      <c r="O2038" s="1" t="s">
        <v>3531</v>
      </c>
      <c r="P2038" s="1" t="s">
        <v>2806</v>
      </c>
      <c r="Q2038" s="1" t="s">
        <v>2798</v>
      </c>
      <c r="R2038" s="1" t="s">
        <v>26</v>
      </c>
      <c r="S2038" s="1" t="s">
        <v>31</v>
      </c>
      <c r="T2038" s="5">
        <v>181230</v>
      </c>
      <c r="U2038" s="1" t="s">
        <v>25</v>
      </c>
      <c r="V2038" s="1" t="s">
        <v>25</v>
      </c>
      <c r="W2038" s="1" t="s">
        <v>25</v>
      </c>
      <c r="X2038" s="1" t="s">
        <v>25</v>
      </c>
      <c r="Y2038" s="1" t="s">
        <v>25</v>
      </c>
      <c r="Z2038" s="1" t="s">
        <v>25</v>
      </c>
      <c r="AA2038" s="1" t="s">
        <v>25</v>
      </c>
      <c r="AB2038" s="1" t="s">
        <v>25</v>
      </c>
      <c r="AC2038" s="1" t="s">
        <v>4392</v>
      </c>
      <c r="AD2038" s="2">
        <v>0</v>
      </c>
      <c r="AE2038" s="2">
        <v>0</v>
      </c>
      <c r="AF2038" s="2">
        <v>825</v>
      </c>
      <c r="AG2038" s="2">
        <v>617775</v>
      </c>
      <c r="AH2038" s="2">
        <v>0</v>
      </c>
      <c r="AI2038" s="2">
        <v>0</v>
      </c>
      <c r="AJ2038" s="2">
        <v>0</v>
      </c>
      <c r="AK2038" s="2">
        <v>0</v>
      </c>
      <c r="AL2038" s="25">
        <f>VLOOKUP(H2038,Tabla3[[#All],[Comuna]:[Codigo Comuna]],2,FALSE)</f>
        <v>9108</v>
      </c>
      <c r="AM2038" s="28">
        <f>VLOOKUP(AL2038,Poblacion!E$1:G$347,3,FALSE)</f>
        <v>41936</v>
      </c>
      <c r="AN2038" s="28">
        <f>VLOOKUP(AL2038,Tabla4[[#All],[Código Comuna]:[Población 2025 estimada]],3,FALSE)</f>
        <v>42133</v>
      </c>
      <c r="AO2038" s="26">
        <f>VLOOKUP(AL2038,Pobreza!B$1:E$346,4,FALSE)</f>
        <v>0.19500398569422051</v>
      </c>
    </row>
    <row r="2039" spans="1:41" ht="108" x14ac:dyDescent="0.25">
      <c r="A2039" s="5">
        <v>2445</v>
      </c>
      <c r="B2039" s="5" t="s">
        <v>2782</v>
      </c>
      <c r="C2039" s="5" t="s">
        <v>2782</v>
      </c>
      <c r="D2039" s="1" t="s">
        <v>2783</v>
      </c>
      <c r="E2039" s="1" t="s">
        <v>93</v>
      </c>
      <c r="F2039" s="1" t="str">
        <f t="shared" si="31"/>
        <v>LA ARAUCANÍA</v>
      </c>
      <c r="G2039" s="1" t="s">
        <v>102</v>
      </c>
      <c r="H2039" s="1" t="s">
        <v>3534</v>
      </c>
      <c r="I2039" s="5" t="s">
        <v>4912</v>
      </c>
      <c r="J2039" s="5">
        <v>274</v>
      </c>
      <c r="K2039" s="5" t="s">
        <v>20</v>
      </c>
      <c r="L2039" s="5" t="s">
        <v>21</v>
      </c>
      <c r="M2039" s="5">
        <v>58573</v>
      </c>
      <c r="N2039" s="5" t="s">
        <v>3532</v>
      </c>
      <c r="O2039" s="1" t="s">
        <v>3533</v>
      </c>
      <c r="P2039" s="1" t="s">
        <v>2806</v>
      </c>
      <c r="Q2039" s="1" t="s">
        <v>2786</v>
      </c>
      <c r="R2039" s="1" t="s">
        <v>26</v>
      </c>
      <c r="S2039" s="1" t="s">
        <v>42</v>
      </c>
      <c r="T2039" s="5">
        <v>181331</v>
      </c>
      <c r="U2039" s="1" t="s">
        <v>25</v>
      </c>
      <c r="V2039" s="1" t="s">
        <v>25</v>
      </c>
      <c r="W2039" s="1" t="s">
        <v>25</v>
      </c>
      <c r="X2039" s="1" t="s">
        <v>25</v>
      </c>
      <c r="Y2039" s="1" t="s">
        <v>25</v>
      </c>
      <c r="Z2039" s="1" t="s">
        <v>25</v>
      </c>
      <c r="AA2039" s="1" t="s">
        <v>25</v>
      </c>
      <c r="AB2039" s="1" t="s">
        <v>25</v>
      </c>
      <c r="AC2039" s="1" t="s">
        <v>4392</v>
      </c>
      <c r="AD2039" s="2">
        <v>0</v>
      </c>
      <c r="AE2039" s="2">
        <v>0</v>
      </c>
      <c r="AF2039" s="2">
        <v>206</v>
      </c>
      <c r="AG2039" s="2">
        <v>149289</v>
      </c>
      <c r="AH2039" s="2">
        <v>0</v>
      </c>
      <c r="AI2039" s="2">
        <v>0</v>
      </c>
      <c r="AJ2039" s="2">
        <v>0</v>
      </c>
      <c r="AK2039" s="2">
        <v>0</v>
      </c>
      <c r="AL2039" s="25">
        <f>VLOOKUP(H2039,Tabla3[[#All],[Comuna]:[Codigo Comuna]],2,FALSE)</f>
        <v>9115</v>
      </c>
      <c r="AM2039" s="28">
        <f>VLOOKUP(AL2039,Poblacion!E$1:G$347,3,FALSE)</f>
        <v>32321</v>
      </c>
      <c r="AN2039" s="28">
        <f>VLOOKUP(AL2039,Tabla4[[#All],[Código Comuna]:[Población 2025 estimada]],3,FALSE)</f>
        <v>30901</v>
      </c>
      <c r="AO2039" s="26">
        <f>VLOOKUP(AL2039,Pobreza!B$1:E$346,4,FALSE)</f>
        <v>0.2007808323040329</v>
      </c>
    </row>
    <row r="2040" spans="1:41" ht="108" x14ac:dyDescent="0.25">
      <c r="A2040" s="5">
        <v>2446</v>
      </c>
      <c r="B2040" s="5" t="s">
        <v>2782</v>
      </c>
      <c r="C2040" s="5" t="s">
        <v>2782</v>
      </c>
      <c r="D2040" s="1" t="s">
        <v>2783</v>
      </c>
      <c r="E2040" s="1" t="s">
        <v>93</v>
      </c>
      <c r="F2040" s="1" t="str">
        <f t="shared" si="31"/>
        <v>LA ARAUCANÍA</v>
      </c>
      <c r="G2040" s="1" t="s">
        <v>102</v>
      </c>
      <c r="H2040" s="1" t="s">
        <v>3534</v>
      </c>
      <c r="I2040" s="5" t="s">
        <v>4912</v>
      </c>
      <c r="J2040" s="5">
        <v>274</v>
      </c>
      <c r="K2040" s="5" t="s">
        <v>20</v>
      </c>
      <c r="L2040" s="5" t="s">
        <v>30</v>
      </c>
      <c r="M2040" s="5">
        <v>58573</v>
      </c>
      <c r="N2040" s="5" t="s">
        <v>3532</v>
      </c>
      <c r="O2040" s="1" t="s">
        <v>3533</v>
      </c>
      <c r="P2040" s="1" t="s">
        <v>2806</v>
      </c>
      <c r="Q2040" s="1" t="s">
        <v>2786</v>
      </c>
      <c r="R2040" s="1" t="s">
        <v>26</v>
      </c>
      <c r="S2040" s="1" t="s">
        <v>31</v>
      </c>
      <c r="T2040" s="5">
        <v>181330</v>
      </c>
      <c r="U2040" s="1" t="s">
        <v>25</v>
      </c>
      <c r="V2040" s="1" t="s">
        <v>25</v>
      </c>
      <c r="W2040" s="1" t="s">
        <v>25</v>
      </c>
      <c r="X2040" s="1" t="s">
        <v>25</v>
      </c>
      <c r="Y2040" s="1" t="s">
        <v>25</v>
      </c>
      <c r="Z2040" s="1" t="s">
        <v>25</v>
      </c>
      <c r="AA2040" s="1" t="s">
        <v>25</v>
      </c>
      <c r="AB2040" s="1" t="s">
        <v>25</v>
      </c>
      <c r="AC2040" s="1" t="s">
        <v>4392</v>
      </c>
      <c r="AD2040" s="2">
        <v>0</v>
      </c>
      <c r="AE2040" s="2">
        <v>0</v>
      </c>
      <c r="AF2040" s="2">
        <v>825</v>
      </c>
      <c r="AG2040" s="2">
        <v>1030175</v>
      </c>
      <c r="AH2040" s="2">
        <v>0</v>
      </c>
      <c r="AI2040" s="2">
        <v>0</v>
      </c>
      <c r="AJ2040" s="2">
        <v>0</v>
      </c>
      <c r="AK2040" s="2">
        <v>0</v>
      </c>
      <c r="AL2040" s="25">
        <f>VLOOKUP(H2040,Tabla3[[#All],[Comuna]:[Codigo Comuna]],2,FALSE)</f>
        <v>9115</v>
      </c>
      <c r="AM2040" s="28">
        <f>VLOOKUP(AL2040,Poblacion!E$1:G$347,3,FALSE)</f>
        <v>32321</v>
      </c>
      <c r="AN2040" s="28">
        <f>VLOOKUP(AL2040,Tabla4[[#All],[Código Comuna]:[Población 2025 estimada]],3,FALSE)</f>
        <v>30901</v>
      </c>
      <c r="AO2040" s="26">
        <f>VLOOKUP(AL2040,Pobreza!B$1:E$346,4,FALSE)</f>
        <v>0.2007808323040329</v>
      </c>
    </row>
    <row r="2041" spans="1:41" ht="108" x14ac:dyDescent="0.25">
      <c r="A2041" s="5">
        <v>2448</v>
      </c>
      <c r="B2041" s="5" t="s">
        <v>2782</v>
      </c>
      <c r="C2041" s="5" t="s">
        <v>2782</v>
      </c>
      <c r="D2041" s="1" t="s">
        <v>2783</v>
      </c>
      <c r="E2041" s="1" t="s">
        <v>93</v>
      </c>
      <c r="F2041" s="1" t="str">
        <f t="shared" si="31"/>
        <v>LA ARAUCANÍA</v>
      </c>
      <c r="G2041" s="1" t="s">
        <v>102</v>
      </c>
      <c r="H2041" s="1" t="s">
        <v>103</v>
      </c>
      <c r="I2041" s="5" t="s">
        <v>4912</v>
      </c>
      <c r="J2041" s="5">
        <v>275</v>
      </c>
      <c r="K2041" s="5" t="s">
        <v>20</v>
      </c>
      <c r="L2041" s="5" t="s">
        <v>21</v>
      </c>
      <c r="M2041" s="5">
        <v>58574</v>
      </c>
      <c r="N2041" s="5" t="s">
        <v>3535</v>
      </c>
      <c r="O2041" s="1" t="s">
        <v>3536</v>
      </c>
      <c r="P2041" s="1" t="s">
        <v>2792</v>
      </c>
      <c r="Q2041" s="1" t="s">
        <v>2786</v>
      </c>
      <c r="R2041" s="1" t="s">
        <v>26</v>
      </c>
      <c r="S2041" s="1" t="s">
        <v>42</v>
      </c>
      <c r="T2041" s="5">
        <v>181335</v>
      </c>
      <c r="U2041" s="1" t="s">
        <v>25</v>
      </c>
      <c r="V2041" s="1" t="s">
        <v>25</v>
      </c>
      <c r="W2041" s="1" t="s">
        <v>25</v>
      </c>
      <c r="X2041" s="1" t="s">
        <v>25</v>
      </c>
      <c r="Y2041" s="1" t="s">
        <v>25</v>
      </c>
      <c r="Z2041" s="1" t="s">
        <v>25</v>
      </c>
      <c r="AA2041" s="1" t="s">
        <v>25</v>
      </c>
      <c r="AB2041" s="1" t="s">
        <v>25</v>
      </c>
      <c r="AC2041" s="1" t="s">
        <v>4392</v>
      </c>
      <c r="AD2041" s="2">
        <v>0</v>
      </c>
      <c r="AE2041" s="2">
        <v>0</v>
      </c>
      <c r="AF2041" s="2">
        <v>206</v>
      </c>
      <c r="AG2041" s="2">
        <v>134339</v>
      </c>
      <c r="AH2041" s="2">
        <v>0</v>
      </c>
      <c r="AI2041" s="2">
        <v>0</v>
      </c>
      <c r="AJ2041" s="2">
        <v>0</v>
      </c>
      <c r="AK2041" s="2">
        <v>0</v>
      </c>
      <c r="AL2041" s="25">
        <f>VLOOKUP(H2041,Tabla3[[#All],[Comuna]:[Codigo Comuna]],2,FALSE)</f>
        <v>9101</v>
      </c>
      <c r="AM2041" s="28">
        <f>VLOOKUP(AL2041,Poblacion!E$1:G$347,3,FALSE)</f>
        <v>292518</v>
      </c>
      <c r="AN2041" s="28">
        <f>VLOOKUP(AL2041,Tabla4[[#All],[Código Comuna]:[Población 2025 estimada]],3,FALSE)</f>
        <v>311135</v>
      </c>
      <c r="AO2041" s="26">
        <f>VLOOKUP(AL2041,Pobreza!B$1:E$346,4,FALSE)</f>
        <v>0.1386498346664029</v>
      </c>
    </row>
    <row r="2042" spans="1:41" ht="108" x14ac:dyDescent="0.25">
      <c r="A2042" s="5">
        <v>2447</v>
      </c>
      <c r="B2042" s="5" t="s">
        <v>2782</v>
      </c>
      <c r="C2042" s="5" t="s">
        <v>2782</v>
      </c>
      <c r="D2042" s="1" t="s">
        <v>2783</v>
      </c>
      <c r="E2042" s="1" t="s">
        <v>93</v>
      </c>
      <c r="F2042" s="1" t="str">
        <f t="shared" si="31"/>
        <v>LA ARAUCANÍA</v>
      </c>
      <c r="G2042" s="1" t="s">
        <v>102</v>
      </c>
      <c r="H2042" s="1" t="s">
        <v>103</v>
      </c>
      <c r="I2042" s="5" t="s">
        <v>4912</v>
      </c>
      <c r="J2042" s="5">
        <v>275</v>
      </c>
      <c r="K2042" s="5" t="s">
        <v>20</v>
      </c>
      <c r="L2042" s="5" t="s">
        <v>30</v>
      </c>
      <c r="M2042" s="5">
        <v>58574</v>
      </c>
      <c r="N2042" s="5" t="s">
        <v>3535</v>
      </c>
      <c r="O2042" s="1" t="s">
        <v>3536</v>
      </c>
      <c r="P2042" s="1" t="s">
        <v>2792</v>
      </c>
      <c r="Q2042" s="1" t="s">
        <v>2786</v>
      </c>
      <c r="R2042" s="1" t="s">
        <v>26</v>
      </c>
      <c r="S2042" s="1" t="s">
        <v>31</v>
      </c>
      <c r="T2042" s="5">
        <v>181334</v>
      </c>
      <c r="U2042" s="1" t="s">
        <v>25</v>
      </c>
      <c r="V2042" s="1" t="s">
        <v>25</v>
      </c>
      <c r="W2042" s="1" t="s">
        <v>25</v>
      </c>
      <c r="X2042" s="1" t="s">
        <v>25</v>
      </c>
      <c r="Y2042" s="1" t="s">
        <v>25</v>
      </c>
      <c r="Z2042" s="1" t="s">
        <v>25</v>
      </c>
      <c r="AA2042" s="1" t="s">
        <v>25</v>
      </c>
      <c r="AB2042" s="1" t="s">
        <v>25</v>
      </c>
      <c r="AC2042" s="1" t="s">
        <v>4392</v>
      </c>
      <c r="AD2042" s="2">
        <v>0</v>
      </c>
      <c r="AE2042" s="2">
        <v>0</v>
      </c>
      <c r="AF2042" s="2">
        <v>825</v>
      </c>
      <c r="AG2042" s="2">
        <v>927075</v>
      </c>
      <c r="AH2042" s="2">
        <v>0</v>
      </c>
      <c r="AI2042" s="2">
        <v>0</v>
      </c>
      <c r="AJ2042" s="2">
        <v>0</v>
      </c>
      <c r="AK2042" s="2">
        <v>0</v>
      </c>
      <c r="AL2042" s="25">
        <f>VLOOKUP(H2042,Tabla3[[#All],[Comuna]:[Codigo Comuna]],2,FALSE)</f>
        <v>9101</v>
      </c>
      <c r="AM2042" s="28">
        <f>VLOOKUP(AL2042,Poblacion!E$1:G$347,3,FALSE)</f>
        <v>292518</v>
      </c>
      <c r="AN2042" s="28">
        <f>VLOOKUP(AL2042,Tabla4[[#All],[Código Comuna]:[Población 2025 estimada]],3,FALSE)</f>
        <v>311135</v>
      </c>
      <c r="AO2042" s="26">
        <f>VLOOKUP(AL2042,Pobreza!B$1:E$346,4,FALSE)</f>
        <v>0.1386498346664029</v>
      </c>
    </row>
    <row r="2043" spans="1:41" ht="108" x14ac:dyDescent="0.25">
      <c r="A2043" s="5">
        <v>2449</v>
      </c>
      <c r="B2043" s="5" t="s">
        <v>2782</v>
      </c>
      <c r="C2043" s="5" t="s">
        <v>2782</v>
      </c>
      <c r="D2043" s="1" t="s">
        <v>2783</v>
      </c>
      <c r="E2043" s="1" t="s">
        <v>93</v>
      </c>
      <c r="F2043" s="1" t="str">
        <f t="shared" si="31"/>
        <v>LA ARAUCANÍA</v>
      </c>
      <c r="G2043" s="1" t="s">
        <v>102</v>
      </c>
      <c r="H2043" s="1" t="s">
        <v>103</v>
      </c>
      <c r="I2043" s="5" t="s">
        <v>4912</v>
      </c>
      <c r="J2043" s="5">
        <v>268</v>
      </c>
      <c r="K2043" s="5" t="s">
        <v>20</v>
      </c>
      <c r="L2043" s="5" t="s">
        <v>21</v>
      </c>
      <c r="M2043" s="5">
        <v>58576</v>
      </c>
      <c r="N2043" s="5" t="s">
        <v>3537</v>
      </c>
      <c r="O2043" s="1" t="s">
        <v>3538</v>
      </c>
      <c r="P2043" s="1" t="s">
        <v>2792</v>
      </c>
      <c r="Q2043" s="1" t="s">
        <v>2786</v>
      </c>
      <c r="R2043" s="1" t="s">
        <v>26</v>
      </c>
      <c r="S2043" s="1" t="s">
        <v>42</v>
      </c>
      <c r="T2043" s="5">
        <v>181339</v>
      </c>
      <c r="U2043" s="1" t="s">
        <v>25</v>
      </c>
      <c r="V2043" s="1" t="s">
        <v>25</v>
      </c>
      <c r="W2043" s="1" t="s">
        <v>25</v>
      </c>
      <c r="X2043" s="1" t="s">
        <v>25</v>
      </c>
      <c r="Y2043" s="1" t="s">
        <v>25</v>
      </c>
      <c r="Z2043" s="1" t="s">
        <v>25</v>
      </c>
      <c r="AA2043" s="1" t="s">
        <v>25</v>
      </c>
      <c r="AB2043" s="1" t="s">
        <v>25</v>
      </c>
      <c r="AC2043" s="1" t="s">
        <v>4392</v>
      </c>
      <c r="AD2043" s="2">
        <v>0</v>
      </c>
      <c r="AE2043" s="2">
        <v>0</v>
      </c>
      <c r="AF2043" s="2">
        <v>206</v>
      </c>
      <c r="AG2043" s="2">
        <v>176198</v>
      </c>
      <c r="AH2043" s="2">
        <v>0</v>
      </c>
      <c r="AI2043" s="2">
        <v>0</v>
      </c>
      <c r="AJ2043" s="2">
        <v>0</v>
      </c>
      <c r="AK2043" s="2">
        <v>0</v>
      </c>
      <c r="AL2043" s="25">
        <f>VLOOKUP(H2043,Tabla3[[#All],[Comuna]:[Codigo Comuna]],2,FALSE)</f>
        <v>9101</v>
      </c>
      <c r="AM2043" s="28">
        <f>VLOOKUP(AL2043,Poblacion!E$1:G$347,3,FALSE)</f>
        <v>292518</v>
      </c>
      <c r="AN2043" s="28">
        <f>VLOOKUP(AL2043,Tabla4[[#All],[Código Comuna]:[Población 2025 estimada]],3,FALSE)</f>
        <v>311135</v>
      </c>
      <c r="AO2043" s="26">
        <f>VLOOKUP(AL2043,Pobreza!B$1:E$346,4,FALSE)</f>
        <v>0.1386498346664029</v>
      </c>
    </row>
    <row r="2044" spans="1:41" ht="108" x14ac:dyDescent="0.25">
      <c r="A2044" s="5">
        <v>2450</v>
      </c>
      <c r="B2044" s="5" t="s">
        <v>2782</v>
      </c>
      <c r="C2044" s="5" t="s">
        <v>2782</v>
      </c>
      <c r="D2044" s="1" t="s">
        <v>2783</v>
      </c>
      <c r="E2044" s="1" t="s">
        <v>93</v>
      </c>
      <c r="F2044" s="1" t="str">
        <f t="shared" si="31"/>
        <v>LA ARAUCANÍA</v>
      </c>
      <c r="G2044" s="1" t="s">
        <v>102</v>
      </c>
      <c r="H2044" s="1" t="s">
        <v>103</v>
      </c>
      <c r="I2044" s="5" t="s">
        <v>4912</v>
      </c>
      <c r="J2044" s="5">
        <v>268</v>
      </c>
      <c r="K2044" s="5" t="s">
        <v>20</v>
      </c>
      <c r="L2044" s="5" t="s">
        <v>30</v>
      </c>
      <c r="M2044" s="5">
        <v>58576</v>
      </c>
      <c r="N2044" s="5" t="s">
        <v>3537</v>
      </c>
      <c r="O2044" s="1" t="s">
        <v>3538</v>
      </c>
      <c r="P2044" s="1" t="s">
        <v>2792</v>
      </c>
      <c r="Q2044" s="1" t="s">
        <v>2786</v>
      </c>
      <c r="R2044" s="1" t="s">
        <v>26</v>
      </c>
      <c r="S2044" s="1" t="s">
        <v>31</v>
      </c>
      <c r="T2044" s="5">
        <v>181338</v>
      </c>
      <c r="U2044" s="1" t="s">
        <v>25</v>
      </c>
      <c r="V2044" s="1" t="s">
        <v>25</v>
      </c>
      <c r="W2044" s="1" t="s">
        <v>25</v>
      </c>
      <c r="X2044" s="1" t="s">
        <v>25</v>
      </c>
      <c r="Y2044" s="1" t="s">
        <v>25</v>
      </c>
      <c r="Z2044" s="1" t="s">
        <v>25</v>
      </c>
      <c r="AA2044" s="1" t="s">
        <v>25</v>
      </c>
      <c r="AB2044" s="1" t="s">
        <v>25</v>
      </c>
      <c r="AC2044" s="1" t="s">
        <v>4392</v>
      </c>
      <c r="AD2044" s="2">
        <v>0</v>
      </c>
      <c r="AE2044" s="2">
        <v>0</v>
      </c>
      <c r="AF2044" s="2">
        <v>825</v>
      </c>
      <c r="AG2044" s="2">
        <v>1215755</v>
      </c>
      <c r="AH2044" s="2">
        <v>0</v>
      </c>
      <c r="AI2044" s="2">
        <v>0</v>
      </c>
      <c r="AJ2044" s="2">
        <v>0</v>
      </c>
      <c r="AK2044" s="2">
        <v>0</v>
      </c>
      <c r="AL2044" s="25">
        <f>VLOOKUP(H2044,Tabla3[[#All],[Comuna]:[Codigo Comuna]],2,FALSE)</f>
        <v>9101</v>
      </c>
      <c r="AM2044" s="28">
        <f>VLOOKUP(AL2044,Poblacion!E$1:G$347,3,FALSE)</f>
        <v>292518</v>
      </c>
      <c r="AN2044" s="28">
        <f>VLOOKUP(AL2044,Tabla4[[#All],[Código Comuna]:[Población 2025 estimada]],3,FALSE)</f>
        <v>311135</v>
      </c>
      <c r="AO2044" s="26">
        <f>VLOOKUP(AL2044,Pobreza!B$1:E$346,4,FALSE)</f>
        <v>0.1386498346664029</v>
      </c>
    </row>
    <row r="2045" spans="1:41" ht="36" x14ac:dyDescent="0.25">
      <c r="A2045" s="5">
        <v>2451</v>
      </c>
      <c r="B2045" s="5" t="s">
        <v>2782</v>
      </c>
      <c r="C2045" s="5" t="s">
        <v>2782</v>
      </c>
      <c r="D2045" s="1" t="s">
        <v>2783</v>
      </c>
      <c r="E2045" s="1" t="s">
        <v>93</v>
      </c>
      <c r="F2045" s="1" t="str">
        <f t="shared" si="31"/>
        <v>LA ARAUCANÍA</v>
      </c>
      <c r="G2045" s="1" t="s">
        <v>102</v>
      </c>
      <c r="H2045" s="1" t="s">
        <v>3437</v>
      </c>
      <c r="I2045" s="5" t="s">
        <v>4912</v>
      </c>
      <c r="J2045" s="5">
        <v>298</v>
      </c>
      <c r="K2045" s="5" t="s">
        <v>20</v>
      </c>
      <c r="L2045" s="5" t="s">
        <v>21</v>
      </c>
      <c r="M2045" s="5">
        <v>58566</v>
      </c>
      <c r="N2045" s="5" t="s">
        <v>3539</v>
      </c>
      <c r="O2045" s="1" t="s">
        <v>3540</v>
      </c>
      <c r="P2045" s="1" t="s">
        <v>2792</v>
      </c>
      <c r="Q2045" s="1" t="s">
        <v>2793</v>
      </c>
      <c r="R2045" s="1" t="s">
        <v>77</v>
      </c>
      <c r="S2045" s="1" t="s">
        <v>78</v>
      </c>
      <c r="T2045" s="5">
        <v>181312</v>
      </c>
      <c r="U2045" s="1" t="s">
        <v>25</v>
      </c>
      <c r="V2045" s="1" t="s">
        <v>25</v>
      </c>
      <c r="W2045" s="1" t="s">
        <v>25</v>
      </c>
      <c r="X2045" s="1" t="s">
        <v>25</v>
      </c>
      <c r="Y2045" s="1" t="s">
        <v>25</v>
      </c>
      <c r="Z2045" s="1" t="s">
        <v>25</v>
      </c>
      <c r="AA2045" s="1" t="s">
        <v>25</v>
      </c>
      <c r="AB2045" s="1" t="s">
        <v>25</v>
      </c>
      <c r="AC2045" s="1" t="s">
        <v>4392</v>
      </c>
      <c r="AD2045" s="2">
        <v>0</v>
      </c>
      <c r="AE2045" s="2">
        <v>0</v>
      </c>
      <c r="AF2045" s="2">
        <v>1031</v>
      </c>
      <c r="AG2045" s="2">
        <v>163929</v>
      </c>
      <c r="AH2045" s="2">
        <v>0</v>
      </c>
      <c r="AI2045" s="2">
        <v>0</v>
      </c>
      <c r="AJ2045" s="2">
        <v>0</v>
      </c>
      <c r="AK2045" s="2">
        <v>0</v>
      </c>
      <c r="AL2045" s="25">
        <f>VLOOKUP(H2045,Tabla3[[#All],[Comuna]:[Codigo Comuna]],2,FALSE)</f>
        <v>9113</v>
      </c>
      <c r="AM2045" s="28">
        <f>VLOOKUP(AL2045,Poblacion!E$1:G$347,3,FALSE)</f>
        <v>7438</v>
      </c>
      <c r="AN2045" s="28">
        <f>VLOOKUP(AL2045,Tabla4[[#All],[Código Comuna]:[Población 2025 estimada]],3,FALSE)</f>
        <v>7276</v>
      </c>
      <c r="AO2045" s="26">
        <f>VLOOKUP(AL2045,Pobreza!B$1:E$346,4,FALSE)</f>
        <v>0.23237905978624529</v>
      </c>
    </row>
    <row r="2046" spans="1:41" ht="24" x14ac:dyDescent="0.25">
      <c r="A2046" s="6"/>
      <c r="B2046" s="5" t="s">
        <v>2782</v>
      </c>
      <c r="C2046" s="5" t="s">
        <v>2782</v>
      </c>
      <c r="D2046" s="1" t="s">
        <v>2783</v>
      </c>
      <c r="E2046" s="1" t="s">
        <v>111</v>
      </c>
      <c r="F2046" s="1" t="str">
        <f t="shared" si="31"/>
        <v>LOS RÍOS</v>
      </c>
      <c r="G2046" s="1" t="s">
        <v>115</v>
      </c>
      <c r="H2046" s="1" t="s">
        <v>1785</v>
      </c>
      <c r="I2046" s="5" t="s">
        <v>4911</v>
      </c>
      <c r="J2046" s="6"/>
      <c r="K2046" s="5" t="s">
        <v>20</v>
      </c>
      <c r="L2046" s="5" t="s">
        <v>21</v>
      </c>
      <c r="M2046" s="5">
        <v>52756</v>
      </c>
      <c r="N2046" s="5" t="s">
        <v>3541</v>
      </c>
      <c r="O2046" s="1" t="s">
        <v>3542</v>
      </c>
      <c r="P2046" s="1" t="s">
        <v>2806</v>
      </c>
      <c r="Q2046" s="1" t="s">
        <v>25</v>
      </c>
      <c r="R2046" s="1" t="s">
        <v>26</v>
      </c>
      <c r="S2046" s="1" t="s">
        <v>27</v>
      </c>
      <c r="T2046" s="5">
        <v>164139</v>
      </c>
      <c r="U2046" s="1" t="s">
        <v>2789</v>
      </c>
      <c r="V2046" s="1" t="s">
        <v>25</v>
      </c>
      <c r="W2046" s="1" t="s">
        <v>25</v>
      </c>
      <c r="X2046" s="1" t="s">
        <v>25</v>
      </c>
      <c r="Y2046" s="1" t="s">
        <v>86</v>
      </c>
      <c r="Z2046" s="1" t="s">
        <v>25</v>
      </c>
      <c r="AA2046" s="1" t="s">
        <v>25</v>
      </c>
      <c r="AB2046" s="1" t="s">
        <v>25</v>
      </c>
      <c r="AC2046" s="1" t="s">
        <v>4392</v>
      </c>
      <c r="AD2046" s="2">
        <v>0</v>
      </c>
      <c r="AE2046" s="2">
        <v>1.8620000000000001</v>
      </c>
      <c r="AF2046" s="2">
        <v>204090</v>
      </c>
      <c r="AG2046" s="2">
        <v>0</v>
      </c>
      <c r="AH2046" s="2">
        <v>0</v>
      </c>
      <c r="AI2046" s="2">
        <v>0</v>
      </c>
      <c r="AJ2046" s="2">
        <v>0</v>
      </c>
      <c r="AK2046" s="2">
        <v>0</v>
      </c>
      <c r="AL2046" s="25">
        <f>VLOOKUP(H2046,Tabla3[[#All],[Comuna]:[Codigo Comuna]],2,FALSE)</f>
        <v>14106</v>
      </c>
      <c r="AM2046" s="28">
        <f>VLOOKUP(AL2046,Poblacion!E$1:G$347,3,FALSE)</f>
        <v>22973</v>
      </c>
      <c r="AN2046" s="28">
        <f>VLOOKUP(AL2046,Tabla4[[#All],[Código Comuna]:[Población 2025 estimada]],3,FALSE)</f>
        <v>24175</v>
      </c>
      <c r="AO2046" s="26">
        <f>VLOOKUP(AL2046,Pobreza!B$1:E$346,4,FALSE)</f>
        <v>0.26559113892240588</v>
      </c>
    </row>
    <row r="2047" spans="1:41" ht="24" x14ac:dyDescent="0.25">
      <c r="A2047" s="6"/>
      <c r="B2047" s="5" t="s">
        <v>2782</v>
      </c>
      <c r="C2047" s="5" t="s">
        <v>2782</v>
      </c>
      <c r="D2047" s="1" t="s">
        <v>2783</v>
      </c>
      <c r="E2047" s="1" t="s">
        <v>111</v>
      </c>
      <c r="F2047" s="1" t="str">
        <f t="shared" si="31"/>
        <v>LOS RÍOS</v>
      </c>
      <c r="G2047" s="1" t="s">
        <v>115</v>
      </c>
      <c r="H2047" s="1" t="s">
        <v>1785</v>
      </c>
      <c r="I2047" s="5" t="s">
        <v>4911</v>
      </c>
      <c r="J2047" s="6"/>
      <c r="K2047" s="5" t="s">
        <v>20</v>
      </c>
      <c r="L2047" s="5" t="s">
        <v>30</v>
      </c>
      <c r="M2047" s="5">
        <v>52756</v>
      </c>
      <c r="N2047" s="5" t="s">
        <v>3541</v>
      </c>
      <c r="O2047" s="1" t="s">
        <v>3542</v>
      </c>
      <c r="P2047" s="1" t="s">
        <v>2806</v>
      </c>
      <c r="Q2047" s="1" t="s">
        <v>25</v>
      </c>
      <c r="R2047" s="1" t="s">
        <v>26</v>
      </c>
      <c r="S2047" s="1" t="s">
        <v>31</v>
      </c>
      <c r="T2047" s="5">
        <v>164138</v>
      </c>
      <c r="U2047" s="1" t="s">
        <v>2789</v>
      </c>
      <c r="V2047" s="1" t="s">
        <v>25</v>
      </c>
      <c r="W2047" s="1" t="s">
        <v>25</v>
      </c>
      <c r="X2047" s="1" t="s">
        <v>25</v>
      </c>
      <c r="Y2047" s="1" t="s">
        <v>86</v>
      </c>
      <c r="Z2047" s="1" t="s">
        <v>25</v>
      </c>
      <c r="AA2047" s="1" t="s">
        <v>25</v>
      </c>
      <c r="AB2047" s="1" t="s">
        <v>25</v>
      </c>
      <c r="AC2047" s="1" t="s">
        <v>4392</v>
      </c>
      <c r="AD2047" s="2">
        <v>0</v>
      </c>
      <c r="AE2047" s="2">
        <v>10.837999999999999</v>
      </c>
      <c r="AF2047" s="2">
        <v>1369173</v>
      </c>
      <c r="AG2047" s="2">
        <v>0</v>
      </c>
      <c r="AH2047" s="2">
        <v>0</v>
      </c>
      <c r="AI2047" s="2">
        <v>0</v>
      </c>
      <c r="AJ2047" s="2">
        <v>0</v>
      </c>
      <c r="AK2047" s="2">
        <v>0</v>
      </c>
      <c r="AL2047" s="25">
        <f>VLOOKUP(H2047,Tabla3[[#All],[Comuna]:[Codigo Comuna]],2,FALSE)</f>
        <v>14106</v>
      </c>
      <c r="AM2047" s="28">
        <f>VLOOKUP(AL2047,Poblacion!E$1:G$347,3,FALSE)</f>
        <v>22973</v>
      </c>
      <c r="AN2047" s="28">
        <f>VLOOKUP(AL2047,Tabla4[[#All],[Código Comuna]:[Población 2025 estimada]],3,FALSE)</f>
        <v>24175</v>
      </c>
      <c r="AO2047" s="26">
        <f>VLOOKUP(AL2047,Pobreza!B$1:E$346,4,FALSE)</f>
        <v>0.26559113892240588</v>
      </c>
    </row>
    <row r="2048" spans="1:41" ht="108" x14ac:dyDescent="0.25">
      <c r="A2048" s="5">
        <v>2454</v>
      </c>
      <c r="B2048" s="5" t="s">
        <v>2782</v>
      </c>
      <c r="C2048" s="5" t="s">
        <v>2782</v>
      </c>
      <c r="D2048" s="1" t="s">
        <v>2783</v>
      </c>
      <c r="E2048" s="1" t="s">
        <v>111</v>
      </c>
      <c r="F2048" s="1" t="str">
        <f t="shared" si="31"/>
        <v>LOS RÍOS</v>
      </c>
      <c r="G2048" s="1" t="s">
        <v>1775</v>
      </c>
      <c r="H2048" s="1" t="s">
        <v>1816</v>
      </c>
      <c r="I2048" s="5" t="s">
        <v>4911</v>
      </c>
      <c r="J2048" s="5">
        <v>96</v>
      </c>
      <c r="K2048" s="5" t="s">
        <v>20</v>
      </c>
      <c r="L2048" s="5" t="s">
        <v>21</v>
      </c>
      <c r="M2048" s="5">
        <v>56126</v>
      </c>
      <c r="N2048" s="5" t="s">
        <v>3543</v>
      </c>
      <c r="O2048" s="1" t="s">
        <v>3544</v>
      </c>
      <c r="P2048" s="1" t="s">
        <v>2792</v>
      </c>
      <c r="Q2048" s="1" t="s">
        <v>2786</v>
      </c>
      <c r="R2048" s="1" t="s">
        <v>26</v>
      </c>
      <c r="S2048" s="1" t="s">
        <v>27</v>
      </c>
      <c r="T2048" s="5">
        <v>175118</v>
      </c>
      <c r="U2048" s="1" t="s">
        <v>25</v>
      </c>
      <c r="V2048" s="1" t="s">
        <v>25</v>
      </c>
      <c r="W2048" s="1" t="s">
        <v>25</v>
      </c>
      <c r="X2048" s="1" t="s">
        <v>25</v>
      </c>
      <c r="Y2048" s="1" t="s">
        <v>86</v>
      </c>
      <c r="Z2048" s="1" t="s">
        <v>25</v>
      </c>
      <c r="AA2048" s="1" t="s">
        <v>25</v>
      </c>
      <c r="AB2048" s="1" t="s">
        <v>25</v>
      </c>
      <c r="AC2048" s="1" t="s">
        <v>4392</v>
      </c>
      <c r="AD2048" s="2">
        <v>0</v>
      </c>
      <c r="AE2048" s="2">
        <v>191148.56899999999</v>
      </c>
      <c r="AF2048" s="2">
        <v>72403</v>
      </c>
      <c r="AG2048" s="2">
        <v>0</v>
      </c>
      <c r="AH2048" s="2">
        <v>0</v>
      </c>
      <c r="AI2048" s="2">
        <v>0</v>
      </c>
      <c r="AJ2048" s="2">
        <v>0</v>
      </c>
      <c r="AK2048" s="2">
        <v>0</v>
      </c>
      <c r="AL2048" s="25">
        <f>VLOOKUP(H2048,Tabla3[[#All],[Comuna]:[Codigo Comuna]],2,FALSE)</f>
        <v>14203</v>
      </c>
      <c r="AM2048" s="28">
        <f>VLOOKUP(AL2048,Poblacion!E$1:G$347,3,FALSE)</f>
        <v>10527</v>
      </c>
      <c r="AN2048" s="28">
        <f>VLOOKUP(AL2048,Tabla4[[#All],[Código Comuna]:[Población 2025 estimada]],3,FALSE)</f>
        <v>10262</v>
      </c>
      <c r="AO2048" s="26">
        <f>VLOOKUP(AL2048,Pobreza!B$1:E$346,4,FALSE)</f>
        <v>0.35448573191703392</v>
      </c>
    </row>
    <row r="2049" spans="1:41" ht="108" x14ac:dyDescent="0.25">
      <c r="A2049" s="5">
        <v>2455</v>
      </c>
      <c r="B2049" s="5" t="s">
        <v>2782</v>
      </c>
      <c r="C2049" s="5" t="s">
        <v>2782</v>
      </c>
      <c r="D2049" s="1" t="s">
        <v>2783</v>
      </c>
      <c r="E2049" s="1" t="s">
        <v>111</v>
      </c>
      <c r="F2049" s="1" t="str">
        <f t="shared" si="31"/>
        <v>LOS RÍOS</v>
      </c>
      <c r="G2049" s="1" t="s">
        <v>1775</v>
      </c>
      <c r="H2049" s="1" t="s">
        <v>1816</v>
      </c>
      <c r="I2049" s="5" t="s">
        <v>4911</v>
      </c>
      <c r="J2049" s="5">
        <v>96</v>
      </c>
      <c r="K2049" s="5" t="s">
        <v>20</v>
      </c>
      <c r="L2049" s="5" t="s">
        <v>30</v>
      </c>
      <c r="M2049" s="5">
        <v>56126</v>
      </c>
      <c r="N2049" s="5" t="s">
        <v>3543</v>
      </c>
      <c r="O2049" s="1" t="s">
        <v>3544</v>
      </c>
      <c r="P2049" s="1" t="s">
        <v>2792</v>
      </c>
      <c r="Q2049" s="1" t="s">
        <v>2786</v>
      </c>
      <c r="R2049" s="1" t="s">
        <v>26</v>
      </c>
      <c r="S2049" s="1" t="s">
        <v>31</v>
      </c>
      <c r="T2049" s="5">
        <v>175119</v>
      </c>
      <c r="U2049" s="1" t="s">
        <v>25</v>
      </c>
      <c r="V2049" s="1" t="s">
        <v>25</v>
      </c>
      <c r="W2049" s="1" t="s">
        <v>25</v>
      </c>
      <c r="X2049" s="1" t="s">
        <v>25</v>
      </c>
      <c r="Y2049" s="1" t="s">
        <v>86</v>
      </c>
      <c r="Z2049" s="1" t="s">
        <v>25</v>
      </c>
      <c r="AA2049" s="1" t="s">
        <v>25</v>
      </c>
      <c r="AB2049" s="1" t="s">
        <v>25</v>
      </c>
      <c r="AC2049" s="1" t="s">
        <v>4392</v>
      </c>
      <c r="AD2049" s="2">
        <v>353473.9</v>
      </c>
      <c r="AE2049" s="2">
        <v>2155679.8659999999</v>
      </c>
      <c r="AF2049" s="2">
        <v>326467</v>
      </c>
      <c r="AG2049" s="2">
        <v>0</v>
      </c>
      <c r="AH2049" s="2">
        <v>0</v>
      </c>
      <c r="AI2049" s="2">
        <v>0</v>
      </c>
      <c r="AJ2049" s="2">
        <v>0</v>
      </c>
      <c r="AK2049" s="2">
        <v>0</v>
      </c>
      <c r="AL2049" s="25">
        <f>VLOOKUP(H2049,Tabla3[[#All],[Comuna]:[Codigo Comuna]],2,FALSE)</f>
        <v>14203</v>
      </c>
      <c r="AM2049" s="28">
        <f>VLOOKUP(AL2049,Poblacion!E$1:G$347,3,FALSE)</f>
        <v>10527</v>
      </c>
      <c r="AN2049" s="28">
        <f>VLOOKUP(AL2049,Tabla4[[#All],[Código Comuna]:[Población 2025 estimada]],3,FALSE)</f>
        <v>10262</v>
      </c>
      <c r="AO2049" s="26">
        <f>VLOOKUP(AL2049,Pobreza!B$1:E$346,4,FALSE)</f>
        <v>0.35448573191703392</v>
      </c>
    </row>
    <row r="2050" spans="1:41" ht="24" x14ac:dyDescent="0.25">
      <c r="A2050" s="6"/>
      <c r="B2050" s="5" t="s">
        <v>2782</v>
      </c>
      <c r="C2050" s="5" t="s">
        <v>2782</v>
      </c>
      <c r="D2050" s="1" t="s">
        <v>2783</v>
      </c>
      <c r="E2050" s="1" t="s">
        <v>111</v>
      </c>
      <c r="F2050" s="1" t="str">
        <f t="shared" si="31"/>
        <v>LOS RÍOS</v>
      </c>
      <c r="G2050" s="1" t="s">
        <v>1775</v>
      </c>
      <c r="H2050" s="1" t="s">
        <v>1816</v>
      </c>
      <c r="I2050" s="5" t="s">
        <v>4911</v>
      </c>
      <c r="J2050" s="6"/>
      <c r="K2050" s="5" t="s">
        <v>20</v>
      </c>
      <c r="L2050" s="5" t="s">
        <v>30</v>
      </c>
      <c r="M2050" s="5">
        <v>57636</v>
      </c>
      <c r="N2050" s="5" t="s">
        <v>3545</v>
      </c>
      <c r="O2050" s="1" t="s">
        <v>3546</v>
      </c>
      <c r="P2050" s="1" t="s">
        <v>2792</v>
      </c>
      <c r="Q2050" s="1" t="s">
        <v>25</v>
      </c>
      <c r="R2050" s="1" t="s">
        <v>26</v>
      </c>
      <c r="S2050" s="1" t="s">
        <v>31</v>
      </c>
      <c r="T2050" s="5">
        <v>178849</v>
      </c>
      <c r="U2050" s="1" t="s">
        <v>25</v>
      </c>
      <c r="V2050" s="1" t="s">
        <v>25</v>
      </c>
      <c r="W2050" s="1" t="s">
        <v>25</v>
      </c>
      <c r="X2050" s="1" t="s">
        <v>25</v>
      </c>
      <c r="Y2050" s="1" t="s">
        <v>86</v>
      </c>
      <c r="Z2050" s="1" t="s">
        <v>25</v>
      </c>
      <c r="AA2050" s="1" t="s">
        <v>86</v>
      </c>
      <c r="AB2050" s="1" t="s">
        <v>25</v>
      </c>
      <c r="AC2050" s="1" t="s">
        <v>4392</v>
      </c>
      <c r="AD2050" s="2">
        <v>86351.55</v>
      </c>
      <c r="AE2050" s="2">
        <v>1721536.3659999999</v>
      </c>
      <c r="AF2050" s="2">
        <v>24180</v>
      </c>
      <c r="AG2050" s="2">
        <v>0</v>
      </c>
      <c r="AH2050" s="2">
        <v>0</v>
      </c>
      <c r="AI2050" s="2">
        <v>0</v>
      </c>
      <c r="AJ2050" s="2">
        <v>0</v>
      </c>
      <c r="AK2050" s="2">
        <v>0</v>
      </c>
      <c r="AL2050" s="25">
        <f>VLOOKUP(H2050,Tabla3[[#All],[Comuna]:[Codigo Comuna]],2,FALSE)</f>
        <v>14203</v>
      </c>
      <c r="AM2050" s="28">
        <f>VLOOKUP(AL2050,Poblacion!E$1:G$347,3,FALSE)</f>
        <v>10527</v>
      </c>
      <c r="AN2050" s="28">
        <f>VLOOKUP(AL2050,Tabla4[[#All],[Código Comuna]:[Población 2025 estimada]],3,FALSE)</f>
        <v>10262</v>
      </c>
      <c r="AO2050" s="26">
        <f>VLOOKUP(AL2050,Pobreza!B$1:E$346,4,FALSE)</f>
        <v>0.35448573191703392</v>
      </c>
    </row>
    <row r="2051" spans="1:41" ht="36" x14ac:dyDescent="0.25">
      <c r="A2051" s="5">
        <v>2456</v>
      </c>
      <c r="B2051" s="5" t="s">
        <v>2782</v>
      </c>
      <c r="C2051" s="5" t="s">
        <v>2782</v>
      </c>
      <c r="D2051" s="1" t="s">
        <v>2783</v>
      </c>
      <c r="E2051" s="1" t="s">
        <v>111</v>
      </c>
      <c r="F2051" s="1" t="str">
        <f t="shared" ref="F2051:F2114" si="32">UPPER(E2051)</f>
        <v>LOS RÍOS</v>
      </c>
      <c r="G2051" s="1" t="s">
        <v>115</v>
      </c>
      <c r="H2051" s="1" t="s">
        <v>1790</v>
      </c>
      <c r="I2051" s="5" t="s">
        <v>4911</v>
      </c>
      <c r="J2051" s="5">
        <v>89</v>
      </c>
      <c r="K2051" s="5" t="s">
        <v>20</v>
      </c>
      <c r="L2051" s="5" t="s">
        <v>21</v>
      </c>
      <c r="M2051" s="5">
        <v>57635</v>
      </c>
      <c r="N2051" s="5" t="s">
        <v>3547</v>
      </c>
      <c r="O2051" s="1" t="s">
        <v>3548</v>
      </c>
      <c r="P2051" s="1" t="s">
        <v>2792</v>
      </c>
      <c r="Q2051" s="1" t="s">
        <v>2793</v>
      </c>
      <c r="R2051" s="1" t="s">
        <v>26</v>
      </c>
      <c r="S2051" s="1" t="s">
        <v>42</v>
      </c>
      <c r="T2051" s="5">
        <v>178847</v>
      </c>
      <c r="U2051" s="1" t="s">
        <v>25</v>
      </c>
      <c r="V2051" s="1" t="s">
        <v>25</v>
      </c>
      <c r="W2051" s="1" t="s">
        <v>25</v>
      </c>
      <c r="X2051" s="1" t="s">
        <v>25</v>
      </c>
      <c r="Y2051" s="1" t="s">
        <v>86</v>
      </c>
      <c r="Z2051" s="1" t="s">
        <v>25</v>
      </c>
      <c r="AA2051" s="1" t="s">
        <v>25</v>
      </c>
      <c r="AB2051" s="1" t="s">
        <v>25</v>
      </c>
      <c r="AC2051" s="1" t="s">
        <v>4392</v>
      </c>
      <c r="AD2051" s="2">
        <v>0</v>
      </c>
      <c r="AE2051" s="2">
        <v>178571.07</v>
      </c>
      <c r="AF2051" s="2">
        <v>15515</v>
      </c>
      <c r="AG2051" s="2">
        <v>0</v>
      </c>
      <c r="AH2051" s="2">
        <v>0</v>
      </c>
      <c r="AI2051" s="2">
        <v>0</v>
      </c>
      <c r="AJ2051" s="2">
        <v>0</v>
      </c>
      <c r="AK2051" s="2">
        <v>0</v>
      </c>
      <c r="AL2051" s="25">
        <f>VLOOKUP(H2051,Tabla3[[#All],[Comuna]:[Codigo Comuna]],2,FALSE)</f>
        <v>14102</v>
      </c>
      <c r="AM2051" s="28">
        <f>VLOOKUP(AL2051,Poblacion!E$1:G$347,3,FALSE)</f>
        <v>5501</v>
      </c>
      <c r="AN2051" s="28">
        <f>VLOOKUP(AL2051,Tabla4[[#All],[Código Comuna]:[Población 2025 estimada]],3,FALSE)</f>
        <v>5416</v>
      </c>
      <c r="AO2051" s="26">
        <f>VLOOKUP(AL2051,Pobreza!B$1:E$346,4,FALSE)</f>
        <v>0.23202885691323011</v>
      </c>
    </row>
    <row r="2052" spans="1:41" ht="36" x14ac:dyDescent="0.25">
      <c r="A2052" s="5">
        <v>2457</v>
      </c>
      <c r="B2052" s="5" t="s">
        <v>2782</v>
      </c>
      <c r="C2052" s="5" t="s">
        <v>2782</v>
      </c>
      <c r="D2052" s="1" t="s">
        <v>2783</v>
      </c>
      <c r="E2052" s="1" t="s">
        <v>111</v>
      </c>
      <c r="F2052" s="1" t="str">
        <f t="shared" si="32"/>
        <v>LOS RÍOS</v>
      </c>
      <c r="G2052" s="1" t="s">
        <v>115</v>
      </c>
      <c r="H2052" s="1" t="s">
        <v>1790</v>
      </c>
      <c r="I2052" s="5" t="s">
        <v>4911</v>
      </c>
      <c r="J2052" s="5">
        <v>89</v>
      </c>
      <c r="K2052" s="5" t="s">
        <v>20</v>
      </c>
      <c r="L2052" s="5" t="s">
        <v>30</v>
      </c>
      <c r="M2052" s="5">
        <v>57635</v>
      </c>
      <c r="N2052" s="5" t="s">
        <v>3547</v>
      </c>
      <c r="O2052" s="1" t="s">
        <v>3548</v>
      </c>
      <c r="P2052" s="1" t="s">
        <v>2792</v>
      </c>
      <c r="Q2052" s="1" t="s">
        <v>2793</v>
      </c>
      <c r="R2052" s="1" t="s">
        <v>26</v>
      </c>
      <c r="S2052" s="1" t="s">
        <v>31</v>
      </c>
      <c r="T2052" s="5">
        <v>178846</v>
      </c>
      <c r="U2052" s="1" t="s">
        <v>25</v>
      </c>
      <c r="V2052" s="1" t="s">
        <v>25</v>
      </c>
      <c r="W2052" s="1" t="s">
        <v>25</v>
      </c>
      <c r="X2052" s="1" t="s">
        <v>25</v>
      </c>
      <c r="Y2052" s="1" t="s">
        <v>86</v>
      </c>
      <c r="Z2052" s="1" t="s">
        <v>25</v>
      </c>
      <c r="AA2052" s="1" t="s">
        <v>25</v>
      </c>
      <c r="AB2052" s="1" t="s">
        <v>25</v>
      </c>
      <c r="AC2052" s="1" t="s">
        <v>4392</v>
      </c>
      <c r="AD2052" s="2">
        <v>0</v>
      </c>
      <c r="AE2052" s="2">
        <v>2174204.5109999999</v>
      </c>
      <c r="AF2052" s="2">
        <v>971267</v>
      </c>
      <c r="AG2052" s="2">
        <v>0</v>
      </c>
      <c r="AH2052" s="2">
        <v>0</v>
      </c>
      <c r="AI2052" s="2">
        <v>0</v>
      </c>
      <c r="AJ2052" s="2">
        <v>0</v>
      </c>
      <c r="AK2052" s="2">
        <v>0</v>
      </c>
      <c r="AL2052" s="25">
        <f>VLOOKUP(H2052,Tabla3[[#All],[Comuna]:[Codigo Comuna]],2,FALSE)</f>
        <v>14102</v>
      </c>
      <c r="AM2052" s="28">
        <f>VLOOKUP(AL2052,Poblacion!E$1:G$347,3,FALSE)</f>
        <v>5501</v>
      </c>
      <c r="AN2052" s="28">
        <f>VLOOKUP(AL2052,Tabla4[[#All],[Código Comuna]:[Población 2025 estimada]],3,FALSE)</f>
        <v>5416</v>
      </c>
      <c r="AO2052" s="26">
        <f>VLOOKUP(AL2052,Pobreza!B$1:E$346,4,FALSE)</f>
        <v>0.23202885691323011</v>
      </c>
    </row>
    <row r="2053" spans="1:41" ht="36" x14ac:dyDescent="0.25">
      <c r="A2053" s="5">
        <v>2458</v>
      </c>
      <c r="B2053" s="5" t="s">
        <v>2782</v>
      </c>
      <c r="C2053" s="5" t="s">
        <v>2782</v>
      </c>
      <c r="D2053" s="1" t="s">
        <v>2783</v>
      </c>
      <c r="E2053" s="1" t="s">
        <v>111</v>
      </c>
      <c r="F2053" s="1" t="str">
        <f t="shared" si="32"/>
        <v>LOS RÍOS</v>
      </c>
      <c r="G2053" s="1" t="s">
        <v>115</v>
      </c>
      <c r="H2053" s="1" t="s">
        <v>1835</v>
      </c>
      <c r="I2053" s="5" t="s">
        <v>4912</v>
      </c>
      <c r="J2053" s="5">
        <v>340</v>
      </c>
      <c r="K2053" s="5" t="s">
        <v>20</v>
      </c>
      <c r="L2053" s="5" t="s">
        <v>21</v>
      </c>
      <c r="M2053" s="5">
        <v>56443</v>
      </c>
      <c r="N2053" s="5" t="s">
        <v>3549</v>
      </c>
      <c r="O2053" s="1" t="s">
        <v>3550</v>
      </c>
      <c r="P2053" s="1" t="s">
        <v>2806</v>
      </c>
      <c r="Q2053" s="1" t="s">
        <v>2793</v>
      </c>
      <c r="R2053" s="1" t="s">
        <v>250</v>
      </c>
      <c r="S2053" s="1" t="s">
        <v>346</v>
      </c>
      <c r="T2053" s="5">
        <v>177079</v>
      </c>
      <c r="U2053" s="1" t="s">
        <v>25</v>
      </c>
      <c r="V2053" s="1" t="s">
        <v>25</v>
      </c>
      <c r="W2053" s="1" t="s">
        <v>25</v>
      </c>
      <c r="X2053" s="1" t="s">
        <v>25</v>
      </c>
      <c r="Y2053" s="1" t="s">
        <v>25</v>
      </c>
      <c r="Z2053" s="1" t="s">
        <v>25</v>
      </c>
      <c r="AA2053" s="1" t="s">
        <v>25</v>
      </c>
      <c r="AB2053" s="1" t="s">
        <v>25</v>
      </c>
      <c r="AC2053" s="1" t="s">
        <v>4392</v>
      </c>
      <c r="AD2053" s="2">
        <v>0</v>
      </c>
      <c r="AE2053" s="2">
        <v>0</v>
      </c>
      <c r="AF2053" s="2">
        <v>10310</v>
      </c>
      <c r="AG2053" s="2">
        <v>195890</v>
      </c>
      <c r="AH2053" s="2">
        <v>0</v>
      </c>
      <c r="AI2053" s="2">
        <v>0</v>
      </c>
      <c r="AJ2053" s="2">
        <v>0</v>
      </c>
      <c r="AK2053" s="2">
        <v>0</v>
      </c>
      <c r="AL2053" s="25">
        <f>VLOOKUP(H2053,Tabla3[[#All],[Comuna]:[Codigo Comuna]],2,FALSE)</f>
        <v>14108</v>
      </c>
      <c r="AM2053" s="28">
        <f>VLOOKUP(AL2053,Poblacion!E$1:G$347,3,FALSE)</f>
        <v>35098</v>
      </c>
      <c r="AN2053" s="28">
        <f>VLOOKUP(AL2053,Tabla4[[#All],[Código Comuna]:[Población 2025 estimada]],3,FALSE)</f>
        <v>36254</v>
      </c>
      <c r="AO2053" s="26">
        <f>VLOOKUP(AL2053,Pobreza!B$1:E$346,4,FALSE)</f>
        <v>0.25101611598408913</v>
      </c>
    </row>
    <row r="2054" spans="1:41" ht="24" x14ac:dyDescent="0.25">
      <c r="A2054" s="5">
        <v>2459</v>
      </c>
      <c r="B2054" s="5" t="s">
        <v>2782</v>
      </c>
      <c r="C2054" s="5" t="s">
        <v>2782</v>
      </c>
      <c r="D2054" s="1" t="s">
        <v>2783</v>
      </c>
      <c r="E2054" s="1" t="s">
        <v>111</v>
      </c>
      <c r="F2054" s="1" t="str">
        <f t="shared" si="32"/>
        <v>LOS RÍOS</v>
      </c>
      <c r="G2054" s="1" t="s">
        <v>1775</v>
      </c>
      <c r="H2054" s="1" t="s">
        <v>1838</v>
      </c>
      <c r="I2054" s="5" t="s">
        <v>4912</v>
      </c>
      <c r="J2054" s="5">
        <v>319</v>
      </c>
      <c r="K2054" s="5" t="s">
        <v>20</v>
      </c>
      <c r="L2054" s="5" t="s">
        <v>30</v>
      </c>
      <c r="M2054" s="5">
        <v>56726</v>
      </c>
      <c r="N2054" s="5" t="s">
        <v>3551</v>
      </c>
      <c r="O2054" s="1" t="s">
        <v>3552</v>
      </c>
      <c r="P2054" s="1" t="s">
        <v>2806</v>
      </c>
      <c r="Q2054" s="1" t="s">
        <v>2798</v>
      </c>
      <c r="R2054" s="1" t="s">
        <v>26</v>
      </c>
      <c r="S2054" s="1" t="s">
        <v>31</v>
      </c>
      <c r="T2054" s="5">
        <v>177025</v>
      </c>
      <c r="U2054" s="1" t="s">
        <v>25</v>
      </c>
      <c r="V2054" s="1" t="s">
        <v>25</v>
      </c>
      <c r="W2054" s="1" t="s">
        <v>25</v>
      </c>
      <c r="X2054" s="1" t="s">
        <v>25</v>
      </c>
      <c r="Y2054" s="1" t="s">
        <v>25</v>
      </c>
      <c r="Z2054" s="1" t="s">
        <v>25</v>
      </c>
      <c r="AA2054" s="1" t="s">
        <v>25</v>
      </c>
      <c r="AB2054" s="1" t="s">
        <v>25</v>
      </c>
      <c r="AC2054" s="1" t="s">
        <v>4392</v>
      </c>
      <c r="AD2054" s="2">
        <v>0</v>
      </c>
      <c r="AE2054" s="2">
        <v>0</v>
      </c>
      <c r="AF2054" s="2">
        <v>10310</v>
      </c>
      <c r="AG2054" s="2">
        <v>2051690</v>
      </c>
      <c r="AH2054" s="2">
        <v>0</v>
      </c>
      <c r="AI2054" s="2">
        <v>0</v>
      </c>
      <c r="AJ2054" s="2">
        <v>0</v>
      </c>
      <c r="AK2054" s="2">
        <v>0</v>
      </c>
      <c r="AL2054" s="25">
        <f>VLOOKUP(H2054,Tabla3[[#All],[Comuna]:[Codigo Comuna]],2,FALSE)</f>
        <v>14202</v>
      </c>
      <c r="AM2054" s="28">
        <f>VLOOKUP(AL2054,Poblacion!E$1:G$347,3,FALSE)</f>
        <v>15635</v>
      </c>
      <c r="AN2054" s="28">
        <f>VLOOKUP(AL2054,Tabla4[[#All],[Código Comuna]:[Población 2025 estimada]],3,FALSE)</f>
        <v>15162</v>
      </c>
      <c r="AO2054" s="26">
        <f>VLOOKUP(AL2054,Pobreza!B$1:E$346,4,FALSE)</f>
        <v>0.1907634908429269</v>
      </c>
    </row>
    <row r="2055" spans="1:41" ht="36" x14ac:dyDescent="0.25">
      <c r="A2055" s="5">
        <v>2460</v>
      </c>
      <c r="B2055" s="5" t="s">
        <v>2782</v>
      </c>
      <c r="C2055" s="5" t="s">
        <v>2782</v>
      </c>
      <c r="D2055" s="1" t="s">
        <v>2783</v>
      </c>
      <c r="E2055" s="1" t="s">
        <v>111</v>
      </c>
      <c r="F2055" s="1" t="str">
        <f t="shared" si="32"/>
        <v>LOS RÍOS</v>
      </c>
      <c r="G2055" s="1" t="s">
        <v>1775</v>
      </c>
      <c r="H2055" s="1" t="s">
        <v>1813</v>
      </c>
      <c r="I2055" s="5" t="s">
        <v>4912</v>
      </c>
      <c r="J2055" s="5">
        <v>321</v>
      </c>
      <c r="K2055" s="5" t="s">
        <v>20</v>
      </c>
      <c r="L2055" s="5" t="s">
        <v>21</v>
      </c>
      <c r="M2055" s="5">
        <v>56730</v>
      </c>
      <c r="N2055" s="5" t="s">
        <v>3553</v>
      </c>
      <c r="O2055" s="1" t="s">
        <v>3554</v>
      </c>
      <c r="P2055" s="1" t="s">
        <v>2806</v>
      </c>
      <c r="Q2055" s="1" t="s">
        <v>2793</v>
      </c>
      <c r="R2055" s="1" t="s">
        <v>89</v>
      </c>
      <c r="S2055" s="1" t="s">
        <v>106</v>
      </c>
      <c r="T2055" s="5">
        <v>177048</v>
      </c>
      <c r="U2055" s="1" t="s">
        <v>25</v>
      </c>
      <c r="V2055" s="1" t="s">
        <v>25</v>
      </c>
      <c r="W2055" s="1" t="s">
        <v>25</v>
      </c>
      <c r="X2055" s="1" t="s">
        <v>25</v>
      </c>
      <c r="Y2055" s="1" t="s">
        <v>25</v>
      </c>
      <c r="Z2055" s="1" t="s">
        <v>25</v>
      </c>
      <c r="AA2055" s="1" t="s">
        <v>25</v>
      </c>
      <c r="AB2055" s="1" t="s">
        <v>25</v>
      </c>
      <c r="AC2055" s="1" t="s">
        <v>4392</v>
      </c>
      <c r="AD2055" s="2">
        <v>0</v>
      </c>
      <c r="AE2055" s="2">
        <v>0</v>
      </c>
      <c r="AF2055" s="2">
        <v>10310</v>
      </c>
      <c r="AG2055" s="2">
        <v>195890</v>
      </c>
      <c r="AH2055" s="2">
        <v>0</v>
      </c>
      <c r="AI2055" s="2">
        <v>0</v>
      </c>
      <c r="AJ2055" s="2">
        <v>0</v>
      </c>
      <c r="AK2055" s="2">
        <v>0</v>
      </c>
      <c r="AL2055" s="25">
        <f>VLOOKUP(H2055,Tabla3[[#All],[Comuna]:[Codigo Comuna]],2,FALSE)</f>
        <v>14201</v>
      </c>
      <c r="AM2055" s="28">
        <f>VLOOKUP(AL2055,Poblacion!E$1:G$347,3,FALSE)</f>
        <v>38907</v>
      </c>
      <c r="AN2055" s="28">
        <f>VLOOKUP(AL2055,Tabla4[[#All],[Código Comuna]:[Población 2025 estimada]],3,FALSE)</f>
        <v>39740</v>
      </c>
      <c r="AO2055" s="26">
        <f>VLOOKUP(AL2055,Pobreza!B$1:E$346,4,FALSE)</f>
        <v>0.1858749758873568</v>
      </c>
    </row>
    <row r="2056" spans="1:41" ht="36" x14ac:dyDescent="0.25">
      <c r="A2056" s="5">
        <v>2461</v>
      </c>
      <c r="B2056" s="5" t="s">
        <v>2782</v>
      </c>
      <c r="C2056" s="5" t="s">
        <v>2782</v>
      </c>
      <c r="D2056" s="1" t="s">
        <v>2783</v>
      </c>
      <c r="E2056" s="1" t="s">
        <v>111</v>
      </c>
      <c r="F2056" s="1" t="str">
        <f t="shared" si="32"/>
        <v>LOS RÍOS</v>
      </c>
      <c r="G2056" s="1" t="s">
        <v>1775</v>
      </c>
      <c r="H2056" s="1" t="s">
        <v>1813</v>
      </c>
      <c r="I2056" s="5" t="s">
        <v>4912</v>
      </c>
      <c r="J2056" s="5">
        <v>322</v>
      </c>
      <c r="K2056" s="5" t="s">
        <v>20</v>
      </c>
      <c r="L2056" s="5" t="s">
        <v>21</v>
      </c>
      <c r="M2056" s="5">
        <v>56731</v>
      </c>
      <c r="N2056" s="5" t="s">
        <v>3555</v>
      </c>
      <c r="O2056" s="1" t="s">
        <v>3556</v>
      </c>
      <c r="P2056" s="1" t="s">
        <v>2806</v>
      </c>
      <c r="Q2056" s="1" t="s">
        <v>2793</v>
      </c>
      <c r="R2056" s="1" t="s">
        <v>89</v>
      </c>
      <c r="S2056" s="1" t="s">
        <v>106</v>
      </c>
      <c r="T2056" s="5">
        <v>177049</v>
      </c>
      <c r="U2056" s="1" t="s">
        <v>25</v>
      </c>
      <c r="V2056" s="1" t="s">
        <v>25</v>
      </c>
      <c r="W2056" s="1" t="s">
        <v>25</v>
      </c>
      <c r="X2056" s="1" t="s">
        <v>25</v>
      </c>
      <c r="Y2056" s="1" t="s">
        <v>25</v>
      </c>
      <c r="Z2056" s="1" t="s">
        <v>25</v>
      </c>
      <c r="AA2056" s="1" t="s">
        <v>25</v>
      </c>
      <c r="AB2056" s="1" t="s">
        <v>25</v>
      </c>
      <c r="AC2056" s="1" t="s">
        <v>4392</v>
      </c>
      <c r="AD2056" s="2">
        <v>0</v>
      </c>
      <c r="AE2056" s="2">
        <v>0</v>
      </c>
      <c r="AF2056" s="2">
        <v>10310</v>
      </c>
      <c r="AG2056" s="2">
        <v>195890</v>
      </c>
      <c r="AH2056" s="2">
        <v>0</v>
      </c>
      <c r="AI2056" s="2">
        <v>0</v>
      </c>
      <c r="AJ2056" s="2">
        <v>0</v>
      </c>
      <c r="AK2056" s="2">
        <v>0</v>
      </c>
      <c r="AL2056" s="25">
        <f>VLOOKUP(H2056,Tabla3[[#All],[Comuna]:[Codigo Comuna]],2,FALSE)</f>
        <v>14201</v>
      </c>
      <c r="AM2056" s="28">
        <f>VLOOKUP(AL2056,Poblacion!E$1:G$347,3,FALSE)</f>
        <v>38907</v>
      </c>
      <c r="AN2056" s="28">
        <f>VLOOKUP(AL2056,Tabla4[[#All],[Código Comuna]:[Población 2025 estimada]],3,FALSE)</f>
        <v>39740</v>
      </c>
      <c r="AO2056" s="26">
        <f>VLOOKUP(AL2056,Pobreza!B$1:E$346,4,FALSE)</f>
        <v>0.1858749758873568</v>
      </c>
    </row>
    <row r="2057" spans="1:41" ht="36" x14ac:dyDescent="0.25">
      <c r="A2057" s="5">
        <v>2462</v>
      </c>
      <c r="B2057" s="5" t="s">
        <v>2782</v>
      </c>
      <c r="C2057" s="5" t="s">
        <v>2782</v>
      </c>
      <c r="D2057" s="1" t="s">
        <v>2783</v>
      </c>
      <c r="E2057" s="1" t="s">
        <v>111</v>
      </c>
      <c r="F2057" s="1" t="str">
        <f t="shared" si="32"/>
        <v>LOS RÍOS</v>
      </c>
      <c r="G2057" s="1" t="s">
        <v>1775</v>
      </c>
      <c r="H2057" s="1" t="s">
        <v>1816</v>
      </c>
      <c r="I2057" s="5" t="s">
        <v>4912</v>
      </c>
      <c r="J2057" s="5">
        <v>323</v>
      </c>
      <c r="K2057" s="5" t="s">
        <v>20</v>
      </c>
      <c r="L2057" s="5" t="s">
        <v>21</v>
      </c>
      <c r="M2057" s="5">
        <v>56732</v>
      </c>
      <c r="N2057" s="5" t="s">
        <v>3557</v>
      </c>
      <c r="O2057" s="1" t="s">
        <v>3558</v>
      </c>
      <c r="P2057" s="1" t="s">
        <v>2806</v>
      </c>
      <c r="Q2057" s="1" t="s">
        <v>2793</v>
      </c>
      <c r="R2057" s="1" t="s">
        <v>89</v>
      </c>
      <c r="S2057" s="1" t="s">
        <v>106</v>
      </c>
      <c r="T2057" s="5">
        <v>177050</v>
      </c>
      <c r="U2057" s="1" t="s">
        <v>25</v>
      </c>
      <c r="V2057" s="1" t="s">
        <v>25</v>
      </c>
      <c r="W2057" s="1" t="s">
        <v>25</v>
      </c>
      <c r="X2057" s="1" t="s">
        <v>25</v>
      </c>
      <c r="Y2057" s="1" t="s">
        <v>25</v>
      </c>
      <c r="Z2057" s="1" t="s">
        <v>25</v>
      </c>
      <c r="AA2057" s="1" t="s">
        <v>25</v>
      </c>
      <c r="AB2057" s="1" t="s">
        <v>25</v>
      </c>
      <c r="AC2057" s="1" t="s">
        <v>4392</v>
      </c>
      <c r="AD2057" s="2">
        <v>0</v>
      </c>
      <c r="AE2057" s="2">
        <v>0</v>
      </c>
      <c r="AF2057" s="2">
        <v>10310</v>
      </c>
      <c r="AG2057" s="2">
        <v>195890</v>
      </c>
      <c r="AH2057" s="2">
        <v>0</v>
      </c>
      <c r="AI2057" s="2">
        <v>0</v>
      </c>
      <c r="AJ2057" s="2">
        <v>0</v>
      </c>
      <c r="AK2057" s="2">
        <v>0</v>
      </c>
      <c r="AL2057" s="25">
        <f>VLOOKUP(H2057,Tabla3[[#All],[Comuna]:[Codigo Comuna]],2,FALSE)</f>
        <v>14203</v>
      </c>
      <c r="AM2057" s="28">
        <f>VLOOKUP(AL2057,Poblacion!E$1:G$347,3,FALSE)</f>
        <v>10527</v>
      </c>
      <c r="AN2057" s="28">
        <f>VLOOKUP(AL2057,Tabla4[[#All],[Código Comuna]:[Población 2025 estimada]],3,FALSE)</f>
        <v>10262</v>
      </c>
      <c r="AO2057" s="26">
        <f>VLOOKUP(AL2057,Pobreza!B$1:E$346,4,FALSE)</f>
        <v>0.35448573191703392</v>
      </c>
    </row>
    <row r="2058" spans="1:41" ht="36" x14ac:dyDescent="0.25">
      <c r="A2058" s="5">
        <v>2463</v>
      </c>
      <c r="B2058" s="5" t="s">
        <v>2782</v>
      </c>
      <c r="C2058" s="5" t="s">
        <v>2782</v>
      </c>
      <c r="D2058" s="1" t="s">
        <v>2783</v>
      </c>
      <c r="E2058" s="1" t="s">
        <v>111</v>
      </c>
      <c r="F2058" s="1" t="str">
        <f t="shared" si="32"/>
        <v>LOS RÍOS</v>
      </c>
      <c r="G2058" s="1" t="s">
        <v>1775</v>
      </c>
      <c r="H2058" s="1" t="s">
        <v>1816</v>
      </c>
      <c r="I2058" s="5" t="s">
        <v>4912</v>
      </c>
      <c r="J2058" s="5">
        <v>324</v>
      </c>
      <c r="K2058" s="5" t="s">
        <v>20</v>
      </c>
      <c r="L2058" s="5" t="s">
        <v>21</v>
      </c>
      <c r="M2058" s="5">
        <v>56733</v>
      </c>
      <c r="N2058" s="5" t="s">
        <v>3559</v>
      </c>
      <c r="O2058" s="1" t="s">
        <v>3560</v>
      </c>
      <c r="P2058" s="1" t="s">
        <v>2806</v>
      </c>
      <c r="Q2058" s="1" t="s">
        <v>2793</v>
      </c>
      <c r="R2058" s="1" t="s">
        <v>89</v>
      </c>
      <c r="S2058" s="1" t="s">
        <v>106</v>
      </c>
      <c r="T2058" s="5">
        <v>177051</v>
      </c>
      <c r="U2058" s="1" t="s">
        <v>25</v>
      </c>
      <c r="V2058" s="1" t="s">
        <v>25</v>
      </c>
      <c r="W2058" s="1" t="s">
        <v>25</v>
      </c>
      <c r="X2058" s="1" t="s">
        <v>25</v>
      </c>
      <c r="Y2058" s="1" t="s">
        <v>25</v>
      </c>
      <c r="Z2058" s="1" t="s">
        <v>25</v>
      </c>
      <c r="AA2058" s="1" t="s">
        <v>25</v>
      </c>
      <c r="AB2058" s="1" t="s">
        <v>25</v>
      </c>
      <c r="AC2058" s="1" t="s">
        <v>4392</v>
      </c>
      <c r="AD2058" s="2">
        <v>0</v>
      </c>
      <c r="AE2058" s="2">
        <v>0</v>
      </c>
      <c r="AF2058" s="2">
        <v>10310</v>
      </c>
      <c r="AG2058" s="2">
        <v>195890</v>
      </c>
      <c r="AH2058" s="2">
        <v>0</v>
      </c>
      <c r="AI2058" s="2">
        <v>0</v>
      </c>
      <c r="AJ2058" s="2">
        <v>0</v>
      </c>
      <c r="AK2058" s="2">
        <v>0</v>
      </c>
      <c r="AL2058" s="25">
        <f>VLOOKUP(H2058,Tabla3[[#All],[Comuna]:[Codigo Comuna]],2,FALSE)</f>
        <v>14203</v>
      </c>
      <c r="AM2058" s="28">
        <f>VLOOKUP(AL2058,Poblacion!E$1:G$347,3,FALSE)</f>
        <v>10527</v>
      </c>
      <c r="AN2058" s="28">
        <f>VLOOKUP(AL2058,Tabla4[[#All],[Código Comuna]:[Población 2025 estimada]],3,FALSE)</f>
        <v>10262</v>
      </c>
      <c r="AO2058" s="26">
        <f>VLOOKUP(AL2058,Pobreza!B$1:E$346,4,FALSE)</f>
        <v>0.35448573191703392</v>
      </c>
    </row>
    <row r="2059" spans="1:41" ht="36" x14ac:dyDescent="0.25">
      <c r="A2059" s="5">
        <v>2464</v>
      </c>
      <c r="B2059" s="5" t="s">
        <v>2782</v>
      </c>
      <c r="C2059" s="5" t="s">
        <v>2782</v>
      </c>
      <c r="D2059" s="1" t="s">
        <v>2783</v>
      </c>
      <c r="E2059" s="1" t="s">
        <v>111</v>
      </c>
      <c r="F2059" s="1" t="str">
        <f t="shared" si="32"/>
        <v>LOS RÍOS</v>
      </c>
      <c r="G2059" s="1" t="s">
        <v>1775</v>
      </c>
      <c r="H2059" s="1" t="s">
        <v>1816</v>
      </c>
      <c r="I2059" s="5" t="s">
        <v>4912</v>
      </c>
      <c r="J2059" s="5">
        <v>325</v>
      </c>
      <c r="K2059" s="5" t="s">
        <v>20</v>
      </c>
      <c r="L2059" s="5" t="s">
        <v>21</v>
      </c>
      <c r="M2059" s="5">
        <v>56734</v>
      </c>
      <c r="N2059" s="5" t="s">
        <v>3561</v>
      </c>
      <c r="O2059" s="1" t="s">
        <v>3562</v>
      </c>
      <c r="P2059" s="1" t="s">
        <v>2806</v>
      </c>
      <c r="Q2059" s="1" t="s">
        <v>2793</v>
      </c>
      <c r="R2059" s="1" t="s">
        <v>89</v>
      </c>
      <c r="S2059" s="1" t="s">
        <v>106</v>
      </c>
      <c r="T2059" s="5">
        <v>177052</v>
      </c>
      <c r="U2059" s="1" t="s">
        <v>25</v>
      </c>
      <c r="V2059" s="1" t="s">
        <v>25</v>
      </c>
      <c r="W2059" s="1" t="s">
        <v>25</v>
      </c>
      <c r="X2059" s="1" t="s">
        <v>25</v>
      </c>
      <c r="Y2059" s="1" t="s">
        <v>25</v>
      </c>
      <c r="Z2059" s="1" t="s">
        <v>25</v>
      </c>
      <c r="AA2059" s="1" t="s">
        <v>25</v>
      </c>
      <c r="AB2059" s="1" t="s">
        <v>25</v>
      </c>
      <c r="AC2059" s="1" t="s">
        <v>4392</v>
      </c>
      <c r="AD2059" s="2">
        <v>0</v>
      </c>
      <c r="AE2059" s="2">
        <v>0</v>
      </c>
      <c r="AF2059" s="2">
        <v>10310</v>
      </c>
      <c r="AG2059" s="2">
        <v>195890</v>
      </c>
      <c r="AH2059" s="2">
        <v>0</v>
      </c>
      <c r="AI2059" s="2">
        <v>0</v>
      </c>
      <c r="AJ2059" s="2">
        <v>0</v>
      </c>
      <c r="AK2059" s="2">
        <v>0</v>
      </c>
      <c r="AL2059" s="25">
        <f>VLOOKUP(H2059,Tabla3[[#All],[Comuna]:[Codigo Comuna]],2,FALSE)</f>
        <v>14203</v>
      </c>
      <c r="AM2059" s="28">
        <f>VLOOKUP(AL2059,Poblacion!E$1:G$347,3,FALSE)</f>
        <v>10527</v>
      </c>
      <c r="AN2059" s="28">
        <f>VLOOKUP(AL2059,Tabla4[[#All],[Código Comuna]:[Población 2025 estimada]],3,FALSE)</f>
        <v>10262</v>
      </c>
      <c r="AO2059" s="26">
        <f>VLOOKUP(AL2059,Pobreza!B$1:E$346,4,FALSE)</f>
        <v>0.35448573191703392</v>
      </c>
    </row>
    <row r="2060" spans="1:41" ht="36" x14ac:dyDescent="0.25">
      <c r="A2060" s="5">
        <v>2465</v>
      </c>
      <c r="B2060" s="5" t="s">
        <v>2782</v>
      </c>
      <c r="C2060" s="5" t="s">
        <v>2782</v>
      </c>
      <c r="D2060" s="1" t="s">
        <v>2783</v>
      </c>
      <c r="E2060" s="1" t="s">
        <v>111</v>
      </c>
      <c r="F2060" s="1" t="str">
        <f t="shared" si="32"/>
        <v>LOS RÍOS</v>
      </c>
      <c r="G2060" s="1" t="s">
        <v>1775</v>
      </c>
      <c r="H2060" s="1" t="s">
        <v>1816</v>
      </c>
      <c r="I2060" s="5" t="s">
        <v>4912</v>
      </c>
      <c r="J2060" s="5">
        <v>326</v>
      </c>
      <c r="K2060" s="5" t="s">
        <v>20</v>
      </c>
      <c r="L2060" s="5" t="s">
        <v>21</v>
      </c>
      <c r="M2060" s="5">
        <v>56735</v>
      </c>
      <c r="N2060" s="5" t="s">
        <v>3563</v>
      </c>
      <c r="O2060" s="1" t="s">
        <v>3564</v>
      </c>
      <c r="P2060" s="1" t="s">
        <v>2806</v>
      </c>
      <c r="Q2060" s="1" t="s">
        <v>2793</v>
      </c>
      <c r="R2060" s="1" t="s">
        <v>89</v>
      </c>
      <c r="S2060" s="1" t="s">
        <v>106</v>
      </c>
      <c r="T2060" s="5">
        <v>177053</v>
      </c>
      <c r="U2060" s="1" t="s">
        <v>25</v>
      </c>
      <c r="V2060" s="1" t="s">
        <v>25</v>
      </c>
      <c r="W2060" s="1" t="s">
        <v>25</v>
      </c>
      <c r="X2060" s="1" t="s">
        <v>25</v>
      </c>
      <c r="Y2060" s="1" t="s">
        <v>25</v>
      </c>
      <c r="Z2060" s="1" t="s">
        <v>25</v>
      </c>
      <c r="AA2060" s="1" t="s">
        <v>25</v>
      </c>
      <c r="AB2060" s="1" t="s">
        <v>25</v>
      </c>
      <c r="AC2060" s="1" t="s">
        <v>4392</v>
      </c>
      <c r="AD2060" s="2">
        <v>0</v>
      </c>
      <c r="AE2060" s="2">
        <v>0</v>
      </c>
      <c r="AF2060" s="2">
        <v>10310</v>
      </c>
      <c r="AG2060" s="2">
        <v>195890</v>
      </c>
      <c r="AH2060" s="2">
        <v>0</v>
      </c>
      <c r="AI2060" s="2">
        <v>0</v>
      </c>
      <c r="AJ2060" s="2">
        <v>0</v>
      </c>
      <c r="AK2060" s="2">
        <v>0</v>
      </c>
      <c r="AL2060" s="25">
        <f>VLOOKUP(H2060,Tabla3[[#All],[Comuna]:[Codigo Comuna]],2,FALSE)</f>
        <v>14203</v>
      </c>
      <c r="AM2060" s="28">
        <f>VLOOKUP(AL2060,Poblacion!E$1:G$347,3,FALSE)</f>
        <v>10527</v>
      </c>
      <c r="AN2060" s="28">
        <f>VLOOKUP(AL2060,Tabla4[[#All],[Código Comuna]:[Población 2025 estimada]],3,FALSE)</f>
        <v>10262</v>
      </c>
      <c r="AO2060" s="26">
        <f>VLOOKUP(AL2060,Pobreza!B$1:E$346,4,FALSE)</f>
        <v>0.35448573191703392</v>
      </c>
    </row>
    <row r="2061" spans="1:41" ht="36" x14ac:dyDescent="0.25">
      <c r="A2061" s="5">
        <v>2466</v>
      </c>
      <c r="B2061" s="5" t="s">
        <v>2782</v>
      </c>
      <c r="C2061" s="5" t="s">
        <v>2782</v>
      </c>
      <c r="D2061" s="1" t="s">
        <v>2783</v>
      </c>
      <c r="E2061" s="1" t="s">
        <v>111</v>
      </c>
      <c r="F2061" s="1" t="str">
        <f t="shared" si="32"/>
        <v>LOS RÍOS</v>
      </c>
      <c r="G2061" s="1" t="s">
        <v>115</v>
      </c>
      <c r="H2061" s="1" t="s">
        <v>1796</v>
      </c>
      <c r="I2061" s="5" t="s">
        <v>4912</v>
      </c>
      <c r="J2061" s="5">
        <v>327</v>
      </c>
      <c r="K2061" s="5" t="s">
        <v>20</v>
      </c>
      <c r="L2061" s="5" t="s">
        <v>21</v>
      </c>
      <c r="M2061" s="5">
        <v>56737</v>
      </c>
      <c r="N2061" s="5" t="s">
        <v>3565</v>
      </c>
      <c r="O2061" s="1" t="s">
        <v>3566</v>
      </c>
      <c r="P2061" s="1" t="s">
        <v>2806</v>
      </c>
      <c r="Q2061" s="1" t="s">
        <v>2793</v>
      </c>
      <c r="R2061" s="1" t="s">
        <v>89</v>
      </c>
      <c r="S2061" s="1" t="s">
        <v>106</v>
      </c>
      <c r="T2061" s="5">
        <v>177055</v>
      </c>
      <c r="U2061" s="1" t="s">
        <v>25</v>
      </c>
      <c r="V2061" s="1" t="s">
        <v>25</v>
      </c>
      <c r="W2061" s="1" t="s">
        <v>25</v>
      </c>
      <c r="X2061" s="1" t="s">
        <v>25</v>
      </c>
      <c r="Y2061" s="1" t="s">
        <v>25</v>
      </c>
      <c r="Z2061" s="1" t="s">
        <v>25</v>
      </c>
      <c r="AA2061" s="1" t="s">
        <v>25</v>
      </c>
      <c r="AB2061" s="1" t="s">
        <v>25</v>
      </c>
      <c r="AC2061" s="1" t="s">
        <v>4392</v>
      </c>
      <c r="AD2061" s="2">
        <v>0</v>
      </c>
      <c r="AE2061" s="2">
        <v>0</v>
      </c>
      <c r="AF2061" s="2">
        <v>15465</v>
      </c>
      <c r="AG2061" s="2">
        <v>190735</v>
      </c>
      <c r="AH2061" s="2">
        <v>0</v>
      </c>
      <c r="AI2061" s="2">
        <v>0</v>
      </c>
      <c r="AJ2061" s="2">
        <v>0</v>
      </c>
      <c r="AK2061" s="2">
        <v>0</v>
      </c>
      <c r="AL2061" s="25">
        <f>VLOOKUP(H2061,Tabla3[[#All],[Comuna]:[Codigo Comuna]],2,FALSE)</f>
        <v>14105</v>
      </c>
      <c r="AM2061" s="28">
        <f>VLOOKUP(AL2061,Poblacion!E$1:G$347,3,FALSE)</f>
        <v>8074</v>
      </c>
      <c r="AN2061" s="28">
        <f>VLOOKUP(AL2061,Tabla4[[#All],[Código Comuna]:[Población 2025 estimada]],3,FALSE)</f>
        <v>7366</v>
      </c>
      <c r="AO2061" s="26">
        <f>VLOOKUP(AL2061,Pobreza!B$1:E$346,4,FALSE)</f>
        <v>0.22916065083705039</v>
      </c>
    </row>
    <row r="2062" spans="1:41" ht="36" x14ac:dyDescent="0.25">
      <c r="A2062" s="5">
        <v>2467</v>
      </c>
      <c r="B2062" s="5" t="s">
        <v>2782</v>
      </c>
      <c r="C2062" s="5" t="s">
        <v>2782</v>
      </c>
      <c r="D2062" s="1" t="s">
        <v>2783</v>
      </c>
      <c r="E2062" s="1" t="s">
        <v>111</v>
      </c>
      <c r="F2062" s="1" t="str">
        <f t="shared" si="32"/>
        <v>LOS RÍOS</v>
      </c>
      <c r="G2062" s="1" t="s">
        <v>115</v>
      </c>
      <c r="H2062" s="1" t="s">
        <v>1835</v>
      </c>
      <c r="I2062" s="5" t="s">
        <v>4912</v>
      </c>
      <c r="J2062" s="5">
        <v>341</v>
      </c>
      <c r="K2062" s="5" t="s">
        <v>20</v>
      </c>
      <c r="L2062" s="5" t="s">
        <v>21</v>
      </c>
      <c r="M2062" s="5">
        <v>56741</v>
      </c>
      <c r="N2062" s="5" t="s">
        <v>3567</v>
      </c>
      <c r="O2062" s="1" t="s">
        <v>3568</v>
      </c>
      <c r="P2062" s="1" t="s">
        <v>2806</v>
      </c>
      <c r="Q2062" s="1" t="s">
        <v>2793</v>
      </c>
      <c r="R2062" s="1" t="s">
        <v>250</v>
      </c>
      <c r="S2062" s="1" t="s">
        <v>346</v>
      </c>
      <c r="T2062" s="5">
        <v>177067</v>
      </c>
      <c r="U2062" s="1" t="s">
        <v>25</v>
      </c>
      <c r="V2062" s="1" t="s">
        <v>25</v>
      </c>
      <c r="W2062" s="1" t="s">
        <v>25</v>
      </c>
      <c r="X2062" s="1" t="s">
        <v>25</v>
      </c>
      <c r="Y2062" s="1" t="s">
        <v>25</v>
      </c>
      <c r="Z2062" s="1" t="s">
        <v>25</v>
      </c>
      <c r="AA2062" s="1" t="s">
        <v>25</v>
      </c>
      <c r="AB2062" s="1" t="s">
        <v>25</v>
      </c>
      <c r="AC2062" s="1" t="s">
        <v>4392</v>
      </c>
      <c r="AD2062" s="2">
        <v>0</v>
      </c>
      <c r="AE2062" s="2">
        <v>0</v>
      </c>
      <c r="AF2062" s="2">
        <v>10310</v>
      </c>
      <c r="AG2062" s="2">
        <v>195890</v>
      </c>
      <c r="AH2062" s="2">
        <v>0</v>
      </c>
      <c r="AI2062" s="2">
        <v>0</v>
      </c>
      <c r="AJ2062" s="2">
        <v>0</v>
      </c>
      <c r="AK2062" s="2">
        <v>0</v>
      </c>
      <c r="AL2062" s="25">
        <f>VLOOKUP(H2062,Tabla3[[#All],[Comuna]:[Codigo Comuna]],2,FALSE)</f>
        <v>14108</v>
      </c>
      <c r="AM2062" s="28">
        <f>VLOOKUP(AL2062,Poblacion!E$1:G$347,3,FALSE)</f>
        <v>35098</v>
      </c>
      <c r="AN2062" s="28">
        <f>VLOOKUP(AL2062,Tabla4[[#All],[Código Comuna]:[Población 2025 estimada]],3,FALSE)</f>
        <v>36254</v>
      </c>
      <c r="AO2062" s="26">
        <f>VLOOKUP(AL2062,Pobreza!B$1:E$346,4,FALSE)</f>
        <v>0.25101611598408913</v>
      </c>
    </row>
    <row r="2063" spans="1:41" ht="36" x14ac:dyDescent="0.25">
      <c r="A2063" s="5">
        <v>2468</v>
      </c>
      <c r="B2063" s="5" t="s">
        <v>2782</v>
      </c>
      <c r="C2063" s="5" t="s">
        <v>2782</v>
      </c>
      <c r="D2063" s="1" t="s">
        <v>2783</v>
      </c>
      <c r="E2063" s="1" t="s">
        <v>111</v>
      </c>
      <c r="F2063" s="1" t="str">
        <f t="shared" si="32"/>
        <v>LOS RÍOS</v>
      </c>
      <c r="G2063" s="1" t="s">
        <v>115</v>
      </c>
      <c r="H2063" s="1" t="s">
        <v>115</v>
      </c>
      <c r="I2063" s="5" t="s">
        <v>4912</v>
      </c>
      <c r="J2063" s="5">
        <v>342</v>
      </c>
      <c r="K2063" s="5" t="s">
        <v>20</v>
      </c>
      <c r="L2063" s="5" t="s">
        <v>21</v>
      </c>
      <c r="M2063" s="5">
        <v>56742</v>
      </c>
      <c r="N2063" s="5" t="s">
        <v>3569</v>
      </c>
      <c r="O2063" s="1" t="s">
        <v>3570</v>
      </c>
      <c r="P2063" s="1" t="s">
        <v>2806</v>
      </c>
      <c r="Q2063" s="1" t="s">
        <v>2793</v>
      </c>
      <c r="R2063" s="1" t="s">
        <v>89</v>
      </c>
      <c r="S2063" s="1" t="s">
        <v>106</v>
      </c>
      <c r="T2063" s="5">
        <v>177063</v>
      </c>
      <c r="U2063" s="1" t="s">
        <v>25</v>
      </c>
      <c r="V2063" s="1" t="s">
        <v>25</v>
      </c>
      <c r="W2063" s="1" t="s">
        <v>25</v>
      </c>
      <c r="X2063" s="1" t="s">
        <v>25</v>
      </c>
      <c r="Y2063" s="1" t="s">
        <v>25</v>
      </c>
      <c r="Z2063" s="1" t="s">
        <v>25</v>
      </c>
      <c r="AA2063" s="1" t="s">
        <v>25</v>
      </c>
      <c r="AB2063" s="1" t="s">
        <v>25</v>
      </c>
      <c r="AC2063" s="1" t="s">
        <v>4392</v>
      </c>
      <c r="AD2063" s="2">
        <v>0</v>
      </c>
      <c r="AE2063" s="2">
        <v>0</v>
      </c>
      <c r="AF2063" s="2">
        <v>15465</v>
      </c>
      <c r="AG2063" s="2">
        <v>190735</v>
      </c>
      <c r="AH2063" s="2">
        <v>0</v>
      </c>
      <c r="AI2063" s="2">
        <v>0</v>
      </c>
      <c r="AJ2063" s="2">
        <v>0</v>
      </c>
      <c r="AK2063" s="2">
        <v>0</v>
      </c>
      <c r="AL2063" s="25">
        <f>VLOOKUP(H2063,Tabla3[[#All],[Comuna]:[Codigo Comuna]],2,FALSE)</f>
        <v>14101</v>
      </c>
      <c r="AM2063" s="28">
        <f>VLOOKUP(AL2063,Poblacion!E$1:G$347,3,FALSE)</f>
        <v>170043</v>
      </c>
      <c r="AN2063" s="28">
        <f>VLOOKUP(AL2063,Tabla4[[#All],[Código Comuna]:[Población 2025 estimada]],3,FALSE)</f>
        <v>183287</v>
      </c>
      <c r="AO2063" s="26">
        <f>VLOOKUP(AL2063,Pobreza!B$1:E$346,4,FALSE)</f>
        <v>0.13862230178883991</v>
      </c>
    </row>
    <row r="2064" spans="1:41" ht="36" x14ac:dyDescent="0.25">
      <c r="A2064" s="5">
        <v>2469</v>
      </c>
      <c r="B2064" s="5" t="s">
        <v>2782</v>
      </c>
      <c r="C2064" s="5" t="s">
        <v>2782</v>
      </c>
      <c r="D2064" s="1" t="s">
        <v>2783</v>
      </c>
      <c r="E2064" s="1" t="s">
        <v>111</v>
      </c>
      <c r="F2064" s="1" t="str">
        <f t="shared" si="32"/>
        <v>LOS RÍOS</v>
      </c>
      <c r="G2064" s="1" t="s">
        <v>1775</v>
      </c>
      <c r="H2064" s="1" t="s">
        <v>1779</v>
      </c>
      <c r="I2064" s="5" t="s">
        <v>4912</v>
      </c>
      <c r="J2064" s="5">
        <v>343</v>
      </c>
      <c r="K2064" s="5" t="s">
        <v>20</v>
      </c>
      <c r="L2064" s="5" t="s">
        <v>21</v>
      </c>
      <c r="M2064" s="5">
        <v>56754</v>
      </c>
      <c r="N2064" s="5" t="s">
        <v>3571</v>
      </c>
      <c r="O2064" s="1" t="s">
        <v>3572</v>
      </c>
      <c r="P2064" s="1" t="s">
        <v>2806</v>
      </c>
      <c r="Q2064" s="1" t="s">
        <v>2793</v>
      </c>
      <c r="R2064" s="1" t="s">
        <v>250</v>
      </c>
      <c r="S2064" s="1" t="s">
        <v>346</v>
      </c>
      <c r="T2064" s="5">
        <v>177084</v>
      </c>
      <c r="U2064" s="1" t="s">
        <v>25</v>
      </c>
      <c r="V2064" s="1" t="s">
        <v>25</v>
      </c>
      <c r="W2064" s="1" t="s">
        <v>25</v>
      </c>
      <c r="X2064" s="1" t="s">
        <v>25</v>
      </c>
      <c r="Y2064" s="1" t="s">
        <v>25</v>
      </c>
      <c r="Z2064" s="1" t="s">
        <v>25</v>
      </c>
      <c r="AA2064" s="1" t="s">
        <v>25</v>
      </c>
      <c r="AB2064" s="1" t="s">
        <v>25</v>
      </c>
      <c r="AC2064" s="1" t="s">
        <v>4392</v>
      </c>
      <c r="AD2064" s="2">
        <v>0</v>
      </c>
      <c r="AE2064" s="2">
        <v>0</v>
      </c>
      <c r="AF2064" s="2">
        <v>10310</v>
      </c>
      <c r="AG2064" s="2">
        <v>195890</v>
      </c>
      <c r="AH2064" s="2">
        <v>0</v>
      </c>
      <c r="AI2064" s="2">
        <v>0</v>
      </c>
      <c r="AJ2064" s="2">
        <v>0</v>
      </c>
      <c r="AK2064" s="2">
        <v>0</v>
      </c>
      <c r="AL2064" s="25">
        <f>VLOOKUP(H2064,Tabla3[[#All],[Comuna]:[Codigo Comuna]],2,FALSE)</f>
        <v>14204</v>
      </c>
      <c r="AM2064" s="28">
        <f>VLOOKUP(AL2064,Poblacion!E$1:G$347,3,FALSE)</f>
        <v>33363</v>
      </c>
      <c r="AN2064" s="28">
        <f>VLOOKUP(AL2064,Tabla4[[#All],[Código Comuna]:[Población 2025 estimada]],3,FALSE)</f>
        <v>33013</v>
      </c>
      <c r="AO2064" s="26">
        <f>VLOOKUP(AL2064,Pobreza!B$1:E$346,4,FALSE)</f>
        <v>0.21030339049546309</v>
      </c>
    </row>
    <row r="2065" spans="1:41" ht="36" x14ac:dyDescent="0.25">
      <c r="A2065" s="5">
        <v>2470</v>
      </c>
      <c r="B2065" s="5" t="s">
        <v>2782</v>
      </c>
      <c r="C2065" s="5" t="s">
        <v>2782</v>
      </c>
      <c r="D2065" s="1" t="s">
        <v>2783</v>
      </c>
      <c r="E2065" s="1" t="s">
        <v>111</v>
      </c>
      <c r="F2065" s="1" t="str">
        <f t="shared" si="32"/>
        <v>LOS RÍOS</v>
      </c>
      <c r="G2065" s="1" t="s">
        <v>115</v>
      </c>
      <c r="H2065" s="1" t="s">
        <v>1793</v>
      </c>
      <c r="I2065" s="5" t="s">
        <v>4912</v>
      </c>
      <c r="J2065" s="5">
        <v>344</v>
      </c>
      <c r="K2065" s="5" t="s">
        <v>20</v>
      </c>
      <c r="L2065" s="5" t="s">
        <v>21</v>
      </c>
      <c r="M2065" s="5">
        <v>56755</v>
      </c>
      <c r="N2065" s="5" t="s">
        <v>3573</v>
      </c>
      <c r="O2065" s="1" t="s">
        <v>3574</v>
      </c>
      <c r="P2065" s="1" t="s">
        <v>2806</v>
      </c>
      <c r="Q2065" s="1" t="s">
        <v>2793</v>
      </c>
      <c r="R2065" s="1" t="s">
        <v>250</v>
      </c>
      <c r="S2065" s="1" t="s">
        <v>346</v>
      </c>
      <c r="T2065" s="5">
        <v>177081</v>
      </c>
      <c r="U2065" s="1" t="s">
        <v>25</v>
      </c>
      <c r="V2065" s="1" t="s">
        <v>25</v>
      </c>
      <c r="W2065" s="1" t="s">
        <v>25</v>
      </c>
      <c r="X2065" s="1" t="s">
        <v>25</v>
      </c>
      <c r="Y2065" s="1" t="s">
        <v>25</v>
      </c>
      <c r="Z2065" s="1" t="s">
        <v>25</v>
      </c>
      <c r="AA2065" s="1" t="s">
        <v>25</v>
      </c>
      <c r="AB2065" s="1" t="s">
        <v>25</v>
      </c>
      <c r="AC2065" s="1" t="s">
        <v>4392</v>
      </c>
      <c r="AD2065" s="2">
        <v>0</v>
      </c>
      <c r="AE2065" s="2">
        <v>0</v>
      </c>
      <c r="AF2065" s="2">
        <v>10310</v>
      </c>
      <c r="AG2065" s="2">
        <v>195890</v>
      </c>
      <c r="AH2065" s="2">
        <v>0</v>
      </c>
      <c r="AI2065" s="2">
        <v>0</v>
      </c>
      <c r="AJ2065" s="2">
        <v>0</v>
      </c>
      <c r="AK2065" s="2">
        <v>0</v>
      </c>
      <c r="AL2065" s="25">
        <f>VLOOKUP(H2065,Tabla3[[#All],[Comuna]:[Codigo Comuna]],2,FALSE)</f>
        <v>14104</v>
      </c>
      <c r="AM2065" s="28">
        <f>VLOOKUP(AL2065,Poblacion!E$1:G$347,3,FALSE)</f>
        <v>21431</v>
      </c>
      <c r="AN2065" s="28">
        <f>VLOOKUP(AL2065,Tabla4[[#All],[Código Comuna]:[Población 2025 estimada]],3,FALSE)</f>
        <v>20513</v>
      </c>
      <c r="AO2065" s="26">
        <f>VLOOKUP(AL2065,Pobreza!B$1:E$346,4,FALSE)</f>
        <v>0.24118746466914739</v>
      </c>
    </row>
    <row r="2066" spans="1:41" ht="36" x14ac:dyDescent="0.25">
      <c r="A2066" s="5">
        <v>2471</v>
      </c>
      <c r="B2066" s="5" t="s">
        <v>2782</v>
      </c>
      <c r="C2066" s="5" t="s">
        <v>2782</v>
      </c>
      <c r="D2066" s="1" t="s">
        <v>2783</v>
      </c>
      <c r="E2066" s="1" t="s">
        <v>111</v>
      </c>
      <c r="F2066" s="1" t="str">
        <f t="shared" si="32"/>
        <v>LOS RÍOS</v>
      </c>
      <c r="G2066" s="1" t="s">
        <v>1775</v>
      </c>
      <c r="H2066" s="1" t="s">
        <v>1813</v>
      </c>
      <c r="I2066" s="5" t="s">
        <v>4912</v>
      </c>
      <c r="J2066" s="5">
        <v>345</v>
      </c>
      <c r="K2066" s="5" t="s">
        <v>20</v>
      </c>
      <c r="L2066" s="5" t="s">
        <v>21</v>
      </c>
      <c r="M2066" s="5">
        <v>56766</v>
      </c>
      <c r="N2066" s="5" t="s">
        <v>3575</v>
      </c>
      <c r="O2066" s="1" t="s">
        <v>3576</v>
      </c>
      <c r="P2066" s="1" t="s">
        <v>2806</v>
      </c>
      <c r="Q2066" s="1" t="s">
        <v>2793</v>
      </c>
      <c r="R2066" s="1" t="s">
        <v>250</v>
      </c>
      <c r="S2066" s="1" t="s">
        <v>346</v>
      </c>
      <c r="T2066" s="5">
        <v>182642</v>
      </c>
      <c r="U2066" s="1" t="s">
        <v>25</v>
      </c>
      <c r="V2066" s="1" t="s">
        <v>25</v>
      </c>
      <c r="W2066" s="1" t="s">
        <v>25</v>
      </c>
      <c r="X2066" s="1" t="s">
        <v>25</v>
      </c>
      <c r="Y2066" s="1" t="s">
        <v>25</v>
      </c>
      <c r="Z2066" s="1" t="s">
        <v>25</v>
      </c>
      <c r="AA2066" s="1" t="s">
        <v>25</v>
      </c>
      <c r="AB2066" s="1" t="s">
        <v>25</v>
      </c>
      <c r="AC2066" s="1" t="s">
        <v>4392</v>
      </c>
      <c r="AD2066" s="2">
        <v>0</v>
      </c>
      <c r="AE2066" s="2">
        <v>0</v>
      </c>
      <c r="AF2066" s="2">
        <v>10310</v>
      </c>
      <c r="AG2066" s="2">
        <v>195890</v>
      </c>
      <c r="AH2066" s="2">
        <v>0</v>
      </c>
      <c r="AI2066" s="2">
        <v>0</v>
      </c>
      <c r="AJ2066" s="2">
        <v>0</v>
      </c>
      <c r="AK2066" s="2">
        <v>0</v>
      </c>
      <c r="AL2066" s="25">
        <f>VLOOKUP(H2066,Tabla3[[#All],[Comuna]:[Codigo Comuna]],2,FALSE)</f>
        <v>14201</v>
      </c>
      <c r="AM2066" s="28">
        <f>VLOOKUP(AL2066,Poblacion!E$1:G$347,3,FALSE)</f>
        <v>38907</v>
      </c>
      <c r="AN2066" s="28">
        <f>VLOOKUP(AL2066,Tabla4[[#All],[Código Comuna]:[Población 2025 estimada]],3,FALSE)</f>
        <v>39740</v>
      </c>
      <c r="AO2066" s="26">
        <f>VLOOKUP(AL2066,Pobreza!B$1:E$346,4,FALSE)</f>
        <v>0.1858749758873568</v>
      </c>
    </row>
    <row r="2067" spans="1:41" ht="36" x14ac:dyDescent="0.25">
      <c r="A2067" s="5">
        <v>2472</v>
      </c>
      <c r="B2067" s="5" t="s">
        <v>2782</v>
      </c>
      <c r="C2067" s="5" t="s">
        <v>2782</v>
      </c>
      <c r="D2067" s="1" t="s">
        <v>2783</v>
      </c>
      <c r="E2067" s="1" t="s">
        <v>111</v>
      </c>
      <c r="F2067" s="1" t="str">
        <f t="shared" si="32"/>
        <v>LOS RÍOS</v>
      </c>
      <c r="G2067" s="1" t="s">
        <v>115</v>
      </c>
      <c r="H2067" s="1" t="s">
        <v>1785</v>
      </c>
      <c r="I2067" s="5" t="s">
        <v>4912</v>
      </c>
      <c r="J2067" s="5">
        <v>328</v>
      </c>
      <c r="K2067" s="5" t="s">
        <v>20</v>
      </c>
      <c r="L2067" s="5" t="s">
        <v>21</v>
      </c>
      <c r="M2067" s="5">
        <v>56768</v>
      </c>
      <c r="N2067" s="5" t="s">
        <v>3577</v>
      </c>
      <c r="O2067" s="1" t="s">
        <v>3578</v>
      </c>
      <c r="P2067" s="1" t="s">
        <v>2806</v>
      </c>
      <c r="Q2067" s="1" t="s">
        <v>2793</v>
      </c>
      <c r="R2067" s="1" t="s">
        <v>89</v>
      </c>
      <c r="S2067" s="1" t="s">
        <v>106</v>
      </c>
      <c r="T2067" s="5">
        <v>178425</v>
      </c>
      <c r="U2067" s="1" t="s">
        <v>25</v>
      </c>
      <c r="V2067" s="1" t="s">
        <v>25</v>
      </c>
      <c r="W2067" s="1" t="s">
        <v>25</v>
      </c>
      <c r="X2067" s="1" t="s">
        <v>25</v>
      </c>
      <c r="Y2067" s="1" t="s">
        <v>25</v>
      </c>
      <c r="Z2067" s="1" t="s">
        <v>25</v>
      </c>
      <c r="AA2067" s="1" t="s">
        <v>25</v>
      </c>
      <c r="AB2067" s="1" t="s">
        <v>25</v>
      </c>
      <c r="AC2067" s="1" t="s">
        <v>4392</v>
      </c>
      <c r="AD2067" s="2">
        <v>0</v>
      </c>
      <c r="AE2067" s="2">
        <v>0</v>
      </c>
      <c r="AF2067" s="2">
        <v>10310</v>
      </c>
      <c r="AG2067" s="2">
        <v>195890</v>
      </c>
      <c r="AH2067" s="2">
        <v>0</v>
      </c>
      <c r="AI2067" s="2">
        <v>0</v>
      </c>
      <c r="AJ2067" s="2">
        <v>0</v>
      </c>
      <c r="AK2067" s="2">
        <v>0</v>
      </c>
      <c r="AL2067" s="25">
        <f>VLOOKUP(H2067,Tabla3[[#All],[Comuna]:[Codigo Comuna]],2,FALSE)</f>
        <v>14106</v>
      </c>
      <c r="AM2067" s="28">
        <f>VLOOKUP(AL2067,Poblacion!E$1:G$347,3,FALSE)</f>
        <v>22973</v>
      </c>
      <c r="AN2067" s="28">
        <f>VLOOKUP(AL2067,Tabla4[[#All],[Código Comuna]:[Población 2025 estimada]],3,FALSE)</f>
        <v>24175</v>
      </c>
      <c r="AO2067" s="26">
        <f>VLOOKUP(AL2067,Pobreza!B$1:E$346,4,FALSE)</f>
        <v>0.26559113892240588</v>
      </c>
    </row>
    <row r="2068" spans="1:41" ht="36" x14ac:dyDescent="0.25">
      <c r="A2068" s="5">
        <v>2474</v>
      </c>
      <c r="B2068" s="5" t="s">
        <v>2782</v>
      </c>
      <c r="C2068" s="5" t="s">
        <v>2782</v>
      </c>
      <c r="D2068" s="1" t="s">
        <v>2783</v>
      </c>
      <c r="E2068" s="1" t="s">
        <v>111</v>
      </c>
      <c r="F2068" s="1" t="str">
        <f t="shared" si="32"/>
        <v>LOS RÍOS</v>
      </c>
      <c r="G2068" s="1" t="s">
        <v>115</v>
      </c>
      <c r="H2068" s="1" t="s">
        <v>1796</v>
      </c>
      <c r="I2068" s="5" t="s">
        <v>4912</v>
      </c>
      <c r="J2068" s="5">
        <v>335</v>
      </c>
      <c r="K2068" s="5" t="s">
        <v>20</v>
      </c>
      <c r="L2068" s="5" t="s">
        <v>21</v>
      </c>
      <c r="M2068" s="5">
        <v>56789</v>
      </c>
      <c r="N2068" s="5" t="s">
        <v>3579</v>
      </c>
      <c r="O2068" s="1" t="s">
        <v>3580</v>
      </c>
      <c r="P2068" s="1" t="s">
        <v>2806</v>
      </c>
      <c r="Q2068" s="1" t="s">
        <v>2793</v>
      </c>
      <c r="R2068" s="1" t="s">
        <v>26</v>
      </c>
      <c r="S2068" s="1" t="s">
        <v>27</v>
      </c>
      <c r="T2068" s="5">
        <v>178369</v>
      </c>
      <c r="U2068" s="1" t="s">
        <v>25</v>
      </c>
      <c r="V2068" s="1" t="s">
        <v>25</v>
      </c>
      <c r="W2068" s="1" t="s">
        <v>25</v>
      </c>
      <c r="X2068" s="1" t="s">
        <v>25</v>
      </c>
      <c r="Y2068" s="1" t="s">
        <v>25</v>
      </c>
      <c r="Z2068" s="1" t="s">
        <v>25</v>
      </c>
      <c r="AA2068" s="1" t="s">
        <v>25</v>
      </c>
      <c r="AB2068" s="1" t="s">
        <v>25</v>
      </c>
      <c r="AC2068" s="1" t="s">
        <v>4392</v>
      </c>
      <c r="AD2068" s="2">
        <v>0</v>
      </c>
      <c r="AE2068" s="2">
        <v>0</v>
      </c>
      <c r="AF2068" s="2">
        <v>2578</v>
      </c>
      <c r="AG2068" s="2">
        <v>203622</v>
      </c>
      <c r="AH2068" s="2">
        <v>0</v>
      </c>
      <c r="AI2068" s="2">
        <v>0</v>
      </c>
      <c r="AJ2068" s="2">
        <v>0</v>
      </c>
      <c r="AK2068" s="2">
        <v>0</v>
      </c>
      <c r="AL2068" s="25">
        <f>VLOOKUP(H2068,Tabla3[[#All],[Comuna]:[Codigo Comuna]],2,FALSE)</f>
        <v>14105</v>
      </c>
      <c r="AM2068" s="28">
        <f>VLOOKUP(AL2068,Poblacion!E$1:G$347,3,FALSE)</f>
        <v>8074</v>
      </c>
      <c r="AN2068" s="28">
        <f>VLOOKUP(AL2068,Tabla4[[#All],[Código Comuna]:[Población 2025 estimada]],3,FALSE)</f>
        <v>7366</v>
      </c>
      <c r="AO2068" s="26">
        <f>VLOOKUP(AL2068,Pobreza!B$1:E$346,4,FALSE)</f>
        <v>0.22916065083705039</v>
      </c>
    </row>
    <row r="2069" spans="1:41" ht="36" x14ac:dyDescent="0.25">
      <c r="A2069" s="5">
        <v>2473</v>
      </c>
      <c r="B2069" s="5" t="s">
        <v>2782</v>
      </c>
      <c r="C2069" s="5" t="s">
        <v>2782</v>
      </c>
      <c r="D2069" s="1" t="s">
        <v>2783</v>
      </c>
      <c r="E2069" s="1" t="s">
        <v>111</v>
      </c>
      <c r="F2069" s="1" t="str">
        <f t="shared" si="32"/>
        <v>LOS RÍOS</v>
      </c>
      <c r="G2069" s="1" t="s">
        <v>115</v>
      </c>
      <c r="H2069" s="1" t="s">
        <v>1796</v>
      </c>
      <c r="I2069" s="5" t="s">
        <v>4912</v>
      </c>
      <c r="J2069" s="5">
        <v>335</v>
      </c>
      <c r="K2069" s="5" t="s">
        <v>20</v>
      </c>
      <c r="L2069" s="5" t="s">
        <v>30</v>
      </c>
      <c r="M2069" s="5">
        <v>56789</v>
      </c>
      <c r="N2069" s="5" t="s">
        <v>3579</v>
      </c>
      <c r="O2069" s="1" t="s">
        <v>3580</v>
      </c>
      <c r="P2069" s="1" t="s">
        <v>2806</v>
      </c>
      <c r="Q2069" s="1" t="s">
        <v>2793</v>
      </c>
      <c r="R2069" s="1" t="s">
        <v>26</v>
      </c>
      <c r="S2069" s="1" t="s">
        <v>31</v>
      </c>
      <c r="T2069" s="5">
        <v>178370</v>
      </c>
      <c r="U2069" s="1" t="s">
        <v>25</v>
      </c>
      <c r="V2069" s="1" t="s">
        <v>25</v>
      </c>
      <c r="W2069" s="1" t="s">
        <v>25</v>
      </c>
      <c r="X2069" s="1" t="s">
        <v>25</v>
      </c>
      <c r="Y2069" s="1" t="s">
        <v>25</v>
      </c>
      <c r="Z2069" s="1" t="s">
        <v>25</v>
      </c>
      <c r="AA2069" s="1" t="s">
        <v>25</v>
      </c>
      <c r="AB2069" s="1" t="s">
        <v>25</v>
      </c>
      <c r="AC2069" s="1" t="s">
        <v>4392</v>
      </c>
      <c r="AD2069" s="2">
        <v>0</v>
      </c>
      <c r="AE2069" s="2">
        <v>0</v>
      </c>
      <c r="AF2069" s="2">
        <v>7732</v>
      </c>
      <c r="AG2069" s="2">
        <v>1332568</v>
      </c>
      <c r="AH2069" s="2">
        <v>0</v>
      </c>
      <c r="AI2069" s="2">
        <v>0</v>
      </c>
      <c r="AJ2069" s="2">
        <v>0</v>
      </c>
      <c r="AK2069" s="2">
        <v>0</v>
      </c>
      <c r="AL2069" s="25">
        <f>VLOOKUP(H2069,Tabla3[[#All],[Comuna]:[Codigo Comuna]],2,FALSE)</f>
        <v>14105</v>
      </c>
      <c r="AM2069" s="28">
        <f>VLOOKUP(AL2069,Poblacion!E$1:G$347,3,FALSE)</f>
        <v>8074</v>
      </c>
      <c r="AN2069" s="28">
        <f>VLOOKUP(AL2069,Tabla4[[#All],[Código Comuna]:[Población 2025 estimada]],3,FALSE)</f>
        <v>7366</v>
      </c>
      <c r="AO2069" s="26">
        <f>VLOOKUP(AL2069,Pobreza!B$1:E$346,4,FALSE)</f>
        <v>0.22916065083705039</v>
      </c>
    </row>
    <row r="2070" spans="1:41" ht="36" x14ac:dyDescent="0.25">
      <c r="A2070" s="5">
        <v>2475</v>
      </c>
      <c r="B2070" s="5" t="s">
        <v>2782</v>
      </c>
      <c r="C2070" s="5" t="s">
        <v>2782</v>
      </c>
      <c r="D2070" s="1" t="s">
        <v>2783</v>
      </c>
      <c r="E2070" s="1" t="s">
        <v>111</v>
      </c>
      <c r="F2070" s="1" t="str">
        <f t="shared" si="32"/>
        <v>LOS RÍOS</v>
      </c>
      <c r="G2070" s="1" t="s">
        <v>115</v>
      </c>
      <c r="H2070" s="1" t="s">
        <v>1872</v>
      </c>
      <c r="I2070" s="5" t="s">
        <v>4912</v>
      </c>
      <c r="J2070" s="5">
        <v>336</v>
      </c>
      <c r="K2070" s="5" t="s">
        <v>20</v>
      </c>
      <c r="L2070" s="5" t="s">
        <v>21</v>
      </c>
      <c r="M2070" s="5">
        <v>56790</v>
      </c>
      <c r="N2070" s="5" t="s">
        <v>3581</v>
      </c>
      <c r="O2070" s="1" t="s">
        <v>3582</v>
      </c>
      <c r="P2070" s="1" t="s">
        <v>2806</v>
      </c>
      <c r="Q2070" s="1" t="s">
        <v>2793</v>
      </c>
      <c r="R2070" s="1" t="s">
        <v>26</v>
      </c>
      <c r="S2070" s="1" t="s">
        <v>27</v>
      </c>
      <c r="T2070" s="5">
        <v>178371</v>
      </c>
      <c r="U2070" s="1" t="s">
        <v>25</v>
      </c>
      <c r="V2070" s="1" t="s">
        <v>25</v>
      </c>
      <c r="W2070" s="1" t="s">
        <v>25</v>
      </c>
      <c r="X2070" s="1" t="s">
        <v>25</v>
      </c>
      <c r="Y2070" s="1" t="s">
        <v>25</v>
      </c>
      <c r="Z2070" s="1" t="s">
        <v>25</v>
      </c>
      <c r="AA2070" s="1" t="s">
        <v>25</v>
      </c>
      <c r="AB2070" s="1" t="s">
        <v>25</v>
      </c>
      <c r="AC2070" s="1" t="s">
        <v>4392</v>
      </c>
      <c r="AD2070" s="2">
        <v>0</v>
      </c>
      <c r="AE2070" s="2">
        <v>0</v>
      </c>
      <c r="AF2070" s="2">
        <v>2578</v>
      </c>
      <c r="AG2070" s="2">
        <v>203622</v>
      </c>
      <c r="AH2070" s="2">
        <v>0</v>
      </c>
      <c r="AI2070" s="2">
        <v>0</v>
      </c>
      <c r="AJ2070" s="2">
        <v>0</v>
      </c>
      <c r="AK2070" s="2">
        <v>0</v>
      </c>
      <c r="AL2070" s="25">
        <f>VLOOKUP(H2070,Tabla3[[#All],[Comuna]:[Codigo Comuna]],2,FALSE)</f>
        <v>14107</v>
      </c>
      <c r="AM2070" s="28">
        <f>VLOOKUP(AL2070,Poblacion!E$1:G$347,3,FALSE)</f>
        <v>19802</v>
      </c>
      <c r="AN2070" s="28">
        <f>VLOOKUP(AL2070,Tabla4[[#All],[Código Comuna]:[Población 2025 estimada]],3,FALSE)</f>
        <v>20965</v>
      </c>
      <c r="AO2070" s="26">
        <f>VLOOKUP(AL2070,Pobreza!B$1:E$346,4,FALSE)</f>
        <v>0.1721009073093174</v>
      </c>
    </row>
    <row r="2071" spans="1:41" ht="36" x14ac:dyDescent="0.25">
      <c r="A2071" s="5">
        <v>2476</v>
      </c>
      <c r="B2071" s="5" t="s">
        <v>2782</v>
      </c>
      <c r="C2071" s="5" t="s">
        <v>2782</v>
      </c>
      <c r="D2071" s="1" t="s">
        <v>2783</v>
      </c>
      <c r="E2071" s="1" t="s">
        <v>111</v>
      </c>
      <c r="F2071" s="1" t="str">
        <f t="shared" si="32"/>
        <v>LOS RÍOS</v>
      </c>
      <c r="G2071" s="1" t="s">
        <v>115</v>
      </c>
      <c r="H2071" s="1" t="s">
        <v>1872</v>
      </c>
      <c r="I2071" s="5" t="s">
        <v>4912</v>
      </c>
      <c r="J2071" s="5">
        <v>336</v>
      </c>
      <c r="K2071" s="5" t="s">
        <v>20</v>
      </c>
      <c r="L2071" s="5" t="s">
        <v>30</v>
      </c>
      <c r="M2071" s="5">
        <v>56790</v>
      </c>
      <c r="N2071" s="5" t="s">
        <v>3581</v>
      </c>
      <c r="O2071" s="1" t="s">
        <v>3582</v>
      </c>
      <c r="P2071" s="1" t="s">
        <v>2806</v>
      </c>
      <c r="Q2071" s="1" t="s">
        <v>2793</v>
      </c>
      <c r="R2071" s="1" t="s">
        <v>26</v>
      </c>
      <c r="S2071" s="1" t="s">
        <v>31</v>
      </c>
      <c r="T2071" s="5">
        <v>178372</v>
      </c>
      <c r="U2071" s="1" t="s">
        <v>25</v>
      </c>
      <c r="V2071" s="1" t="s">
        <v>25</v>
      </c>
      <c r="W2071" s="1" t="s">
        <v>25</v>
      </c>
      <c r="X2071" s="1" t="s">
        <v>25</v>
      </c>
      <c r="Y2071" s="1" t="s">
        <v>25</v>
      </c>
      <c r="Z2071" s="1" t="s">
        <v>25</v>
      </c>
      <c r="AA2071" s="1" t="s">
        <v>25</v>
      </c>
      <c r="AB2071" s="1" t="s">
        <v>25</v>
      </c>
      <c r="AC2071" s="1" t="s">
        <v>4392</v>
      </c>
      <c r="AD2071" s="2">
        <v>0</v>
      </c>
      <c r="AE2071" s="2">
        <v>0</v>
      </c>
      <c r="AF2071" s="2">
        <v>7732</v>
      </c>
      <c r="AG2071" s="2">
        <v>1332568</v>
      </c>
      <c r="AH2071" s="2">
        <v>0</v>
      </c>
      <c r="AI2071" s="2">
        <v>0</v>
      </c>
      <c r="AJ2071" s="2">
        <v>0</v>
      </c>
      <c r="AK2071" s="2">
        <v>0</v>
      </c>
      <c r="AL2071" s="25">
        <f>VLOOKUP(H2071,Tabla3[[#All],[Comuna]:[Codigo Comuna]],2,FALSE)</f>
        <v>14107</v>
      </c>
      <c r="AM2071" s="28">
        <f>VLOOKUP(AL2071,Poblacion!E$1:G$347,3,FALSE)</f>
        <v>19802</v>
      </c>
      <c r="AN2071" s="28">
        <f>VLOOKUP(AL2071,Tabla4[[#All],[Código Comuna]:[Población 2025 estimada]],3,FALSE)</f>
        <v>20965</v>
      </c>
      <c r="AO2071" s="26">
        <f>VLOOKUP(AL2071,Pobreza!B$1:E$346,4,FALSE)</f>
        <v>0.1721009073093174</v>
      </c>
    </row>
    <row r="2072" spans="1:41" ht="36" x14ac:dyDescent="0.25">
      <c r="A2072" s="5">
        <v>2477</v>
      </c>
      <c r="B2072" s="5" t="s">
        <v>2782</v>
      </c>
      <c r="C2072" s="5" t="s">
        <v>2782</v>
      </c>
      <c r="D2072" s="1" t="s">
        <v>2783</v>
      </c>
      <c r="E2072" s="1" t="s">
        <v>111</v>
      </c>
      <c r="F2072" s="1" t="str">
        <f t="shared" si="32"/>
        <v>LOS RÍOS</v>
      </c>
      <c r="G2072" s="1" t="s">
        <v>115</v>
      </c>
      <c r="H2072" s="1" t="s">
        <v>3585</v>
      </c>
      <c r="I2072" s="5" t="s">
        <v>4912</v>
      </c>
      <c r="J2072" s="5">
        <v>337</v>
      </c>
      <c r="K2072" s="5" t="s">
        <v>20</v>
      </c>
      <c r="L2072" s="5" t="s">
        <v>21</v>
      </c>
      <c r="M2072" s="5">
        <v>56791</v>
      </c>
      <c r="N2072" s="5" t="s">
        <v>3583</v>
      </c>
      <c r="O2072" s="1" t="s">
        <v>3584</v>
      </c>
      <c r="P2072" s="1" t="s">
        <v>2806</v>
      </c>
      <c r="Q2072" s="1" t="s">
        <v>2793</v>
      </c>
      <c r="R2072" s="1" t="s">
        <v>26</v>
      </c>
      <c r="S2072" s="1" t="s">
        <v>27</v>
      </c>
      <c r="T2072" s="5">
        <v>178373</v>
      </c>
      <c r="U2072" s="1" t="s">
        <v>25</v>
      </c>
      <c r="V2072" s="1" t="s">
        <v>25</v>
      </c>
      <c r="W2072" s="1" t="s">
        <v>25</v>
      </c>
      <c r="X2072" s="1" t="s">
        <v>25</v>
      </c>
      <c r="Y2072" s="1" t="s">
        <v>25</v>
      </c>
      <c r="Z2072" s="1" t="s">
        <v>25</v>
      </c>
      <c r="AA2072" s="1" t="s">
        <v>86</v>
      </c>
      <c r="AB2072" s="1" t="s">
        <v>25</v>
      </c>
      <c r="AC2072" s="1" t="s">
        <v>4392</v>
      </c>
      <c r="AD2072" s="2">
        <v>0</v>
      </c>
      <c r="AE2072" s="2">
        <v>0</v>
      </c>
      <c r="AF2072" s="2">
        <v>2578</v>
      </c>
      <c r="AG2072" s="2">
        <v>203622</v>
      </c>
      <c r="AH2072" s="2">
        <v>0</v>
      </c>
      <c r="AI2072" s="2">
        <v>0</v>
      </c>
      <c r="AJ2072" s="2">
        <v>0</v>
      </c>
      <c r="AK2072" s="2">
        <v>0</v>
      </c>
      <c r="AL2072" s="25">
        <f>VLOOKUP(H2072,Tabla3[[#All],[Comuna]:[Codigo Comuna]],2,FALSE)</f>
        <v>14103</v>
      </c>
      <c r="AM2072" s="28">
        <f>VLOOKUP(AL2072,Poblacion!E$1:G$347,3,FALSE)</f>
        <v>16876</v>
      </c>
      <c r="AN2072" s="28">
        <f>VLOOKUP(AL2072,Tabla4[[#All],[Código Comuna]:[Población 2025 estimada]],3,FALSE)</f>
        <v>18140</v>
      </c>
      <c r="AO2072" s="26">
        <f>VLOOKUP(AL2072,Pobreza!B$1:E$346,4,FALSE)</f>
        <v>0.15616482141193769</v>
      </c>
    </row>
    <row r="2073" spans="1:41" ht="36" x14ac:dyDescent="0.25">
      <c r="A2073" s="5">
        <v>2478</v>
      </c>
      <c r="B2073" s="5" t="s">
        <v>2782</v>
      </c>
      <c r="C2073" s="5" t="s">
        <v>2782</v>
      </c>
      <c r="D2073" s="1" t="s">
        <v>2783</v>
      </c>
      <c r="E2073" s="1" t="s">
        <v>111</v>
      </c>
      <c r="F2073" s="1" t="str">
        <f t="shared" si="32"/>
        <v>LOS RÍOS</v>
      </c>
      <c r="G2073" s="1" t="s">
        <v>115</v>
      </c>
      <c r="H2073" s="1" t="s">
        <v>3585</v>
      </c>
      <c r="I2073" s="5" t="s">
        <v>4912</v>
      </c>
      <c r="J2073" s="5">
        <v>337</v>
      </c>
      <c r="K2073" s="5" t="s">
        <v>20</v>
      </c>
      <c r="L2073" s="5" t="s">
        <v>30</v>
      </c>
      <c r="M2073" s="5">
        <v>56791</v>
      </c>
      <c r="N2073" s="5" t="s">
        <v>3583</v>
      </c>
      <c r="O2073" s="1" t="s">
        <v>3584</v>
      </c>
      <c r="P2073" s="1" t="s">
        <v>2806</v>
      </c>
      <c r="Q2073" s="1" t="s">
        <v>2793</v>
      </c>
      <c r="R2073" s="1" t="s">
        <v>26</v>
      </c>
      <c r="S2073" s="1" t="s">
        <v>31</v>
      </c>
      <c r="T2073" s="5">
        <v>178374</v>
      </c>
      <c r="U2073" s="1" t="s">
        <v>25</v>
      </c>
      <c r="V2073" s="1" t="s">
        <v>25</v>
      </c>
      <c r="W2073" s="1" t="s">
        <v>25</v>
      </c>
      <c r="X2073" s="1" t="s">
        <v>25</v>
      </c>
      <c r="Y2073" s="1" t="s">
        <v>25</v>
      </c>
      <c r="Z2073" s="1" t="s">
        <v>25</v>
      </c>
      <c r="AA2073" s="1" t="s">
        <v>86</v>
      </c>
      <c r="AB2073" s="1" t="s">
        <v>25</v>
      </c>
      <c r="AC2073" s="1" t="s">
        <v>4392</v>
      </c>
      <c r="AD2073" s="2">
        <v>0</v>
      </c>
      <c r="AE2073" s="2">
        <v>0</v>
      </c>
      <c r="AF2073" s="2">
        <v>7732</v>
      </c>
      <c r="AG2073" s="2">
        <v>1332568</v>
      </c>
      <c r="AH2073" s="2">
        <v>0</v>
      </c>
      <c r="AI2073" s="2">
        <v>0</v>
      </c>
      <c r="AJ2073" s="2">
        <v>0</v>
      </c>
      <c r="AK2073" s="2">
        <v>0</v>
      </c>
      <c r="AL2073" s="25">
        <f>VLOOKUP(H2073,Tabla3[[#All],[Comuna]:[Codigo Comuna]],2,FALSE)</f>
        <v>14103</v>
      </c>
      <c r="AM2073" s="28">
        <f>VLOOKUP(AL2073,Poblacion!E$1:G$347,3,FALSE)</f>
        <v>16876</v>
      </c>
      <c r="AN2073" s="28">
        <f>VLOOKUP(AL2073,Tabla4[[#All],[Código Comuna]:[Población 2025 estimada]],3,FALSE)</f>
        <v>18140</v>
      </c>
      <c r="AO2073" s="26">
        <f>VLOOKUP(AL2073,Pobreza!B$1:E$346,4,FALSE)</f>
        <v>0.15616482141193769</v>
      </c>
    </row>
    <row r="2074" spans="1:41" ht="36" x14ac:dyDescent="0.25">
      <c r="A2074" s="5">
        <v>2480</v>
      </c>
      <c r="B2074" s="5" t="s">
        <v>2782</v>
      </c>
      <c r="C2074" s="5" t="s">
        <v>2782</v>
      </c>
      <c r="D2074" s="1" t="s">
        <v>2783</v>
      </c>
      <c r="E2074" s="1" t="s">
        <v>111</v>
      </c>
      <c r="F2074" s="1" t="str">
        <f t="shared" si="32"/>
        <v>LOS RÍOS</v>
      </c>
      <c r="G2074" s="1" t="s">
        <v>115</v>
      </c>
      <c r="H2074" s="1" t="s">
        <v>1835</v>
      </c>
      <c r="I2074" s="5" t="s">
        <v>4912</v>
      </c>
      <c r="J2074" s="5">
        <v>338</v>
      </c>
      <c r="K2074" s="5" t="s">
        <v>20</v>
      </c>
      <c r="L2074" s="5" t="s">
        <v>21</v>
      </c>
      <c r="M2074" s="5">
        <v>56794</v>
      </c>
      <c r="N2074" s="5" t="s">
        <v>3586</v>
      </c>
      <c r="O2074" s="1" t="s">
        <v>3587</v>
      </c>
      <c r="P2074" s="1" t="s">
        <v>2806</v>
      </c>
      <c r="Q2074" s="1" t="s">
        <v>2793</v>
      </c>
      <c r="R2074" s="1" t="s">
        <v>26</v>
      </c>
      <c r="S2074" s="1" t="s">
        <v>27</v>
      </c>
      <c r="T2074" s="5">
        <v>178357</v>
      </c>
      <c r="U2074" s="1" t="s">
        <v>25</v>
      </c>
      <c r="V2074" s="1" t="s">
        <v>25</v>
      </c>
      <c r="W2074" s="1" t="s">
        <v>25</v>
      </c>
      <c r="X2074" s="1" t="s">
        <v>25</v>
      </c>
      <c r="Y2074" s="1" t="s">
        <v>25</v>
      </c>
      <c r="Z2074" s="1" t="s">
        <v>25</v>
      </c>
      <c r="AA2074" s="1" t="s">
        <v>25</v>
      </c>
      <c r="AB2074" s="1" t="s">
        <v>25</v>
      </c>
      <c r="AC2074" s="1" t="s">
        <v>4392</v>
      </c>
      <c r="AD2074" s="2">
        <v>0</v>
      </c>
      <c r="AE2074" s="2">
        <v>0</v>
      </c>
      <c r="AF2074" s="2">
        <v>2578</v>
      </c>
      <c r="AG2074" s="2">
        <v>203622</v>
      </c>
      <c r="AH2074" s="2">
        <v>0</v>
      </c>
      <c r="AI2074" s="2">
        <v>0</v>
      </c>
      <c r="AJ2074" s="2">
        <v>0</v>
      </c>
      <c r="AK2074" s="2">
        <v>0</v>
      </c>
      <c r="AL2074" s="25">
        <f>VLOOKUP(H2074,Tabla3[[#All],[Comuna]:[Codigo Comuna]],2,FALSE)</f>
        <v>14108</v>
      </c>
      <c r="AM2074" s="28">
        <f>VLOOKUP(AL2074,Poblacion!E$1:G$347,3,FALSE)</f>
        <v>35098</v>
      </c>
      <c r="AN2074" s="28">
        <f>VLOOKUP(AL2074,Tabla4[[#All],[Código Comuna]:[Población 2025 estimada]],3,FALSE)</f>
        <v>36254</v>
      </c>
      <c r="AO2074" s="26">
        <f>VLOOKUP(AL2074,Pobreza!B$1:E$346,4,FALSE)</f>
        <v>0.25101611598408913</v>
      </c>
    </row>
    <row r="2075" spans="1:41" ht="36" x14ac:dyDescent="0.25">
      <c r="A2075" s="5">
        <v>2479</v>
      </c>
      <c r="B2075" s="5" t="s">
        <v>2782</v>
      </c>
      <c r="C2075" s="5" t="s">
        <v>2782</v>
      </c>
      <c r="D2075" s="1" t="s">
        <v>2783</v>
      </c>
      <c r="E2075" s="1" t="s">
        <v>111</v>
      </c>
      <c r="F2075" s="1" t="str">
        <f t="shared" si="32"/>
        <v>LOS RÍOS</v>
      </c>
      <c r="G2075" s="1" t="s">
        <v>115</v>
      </c>
      <c r="H2075" s="1" t="s">
        <v>1835</v>
      </c>
      <c r="I2075" s="5" t="s">
        <v>4912</v>
      </c>
      <c r="J2075" s="5">
        <v>338</v>
      </c>
      <c r="K2075" s="5" t="s">
        <v>20</v>
      </c>
      <c r="L2075" s="5" t="s">
        <v>30</v>
      </c>
      <c r="M2075" s="5">
        <v>56794</v>
      </c>
      <c r="N2075" s="5" t="s">
        <v>3586</v>
      </c>
      <c r="O2075" s="1" t="s">
        <v>3587</v>
      </c>
      <c r="P2075" s="1" t="s">
        <v>2806</v>
      </c>
      <c r="Q2075" s="1" t="s">
        <v>2793</v>
      </c>
      <c r="R2075" s="1" t="s">
        <v>26</v>
      </c>
      <c r="S2075" s="1" t="s">
        <v>31</v>
      </c>
      <c r="T2075" s="5">
        <v>178358</v>
      </c>
      <c r="U2075" s="1" t="s">
        <v>25</v>
      </c>
      <c r="V2075" s="1" t="s">
        <v>25</v>
      </c>
      <c r="W2075" s="1" t="s">
        <v>25</v>
      </c>
      <c r="X2075" s="1" t="s">
        <v>25</v>
      </c>
      <c r="Y2075" s="1" t="s">
        <v>25</v>
      </c>
      <c r="Z2075" s="1" t="s">
        <v>25</v>
      </c>
      <c r="AA2075" s="1" t="s">
        <v>25</v>
      </c>
      <c r="AB2075" s="1" t="s">
        <v>25</v>
      </c>
      <c r="AC2075" s="1" t="s">
        <v>4392</v>
      </c>
      <c r="AD2075" s="2">
        <v>0</v>
      </c>
      <c r="AE2075" s="2">
        <v>0</v>
      </c>
      <c r="AF2075" s="2">
        <v>7732</v>
      </c>
      <c r="AG2075" s="2">
        <v>1332568</v>
      </c>
      <c r="AH2075" s="2">
        <v>0</v>
      </c>
      <c r="AI2075" s="2">
        <v>0</v>
      </c>
      <c r="AJ2075" s="2">
        <v>0</v>
      </c>
      <c r="AK2075" s="2">
        <v>0</v>
      </c>
      <c r="AL2075" s="25">
        <f>VLOOKUP(H2075,Tabla3[[#All],[Comuna]:[Codigo Comuna]],2,FALSE)</f>
        <v>14108</v>
      </c>
      <c r="AM2075" s="28">
        <f>VLOOKUP(AL2075,Poblacion!E$1:G$347,3,FALSE)</f>
        <v>35098</v>
      </c>
      <c r="AN2075" s="28">
        <f>VLOOKUP(AL2075,Tabla4[[#All],[Código Comuna]:[Población 2025 estimada]],3,FALSE)</f>
        <v>36254</v>
      </c>
      <c r="AO2075" s="26">
        <f>VLOOKUP(AL2075,Pobreza!B$1:E$346,4,FALSE)</f>
        <v>0.25101611598408913</v>
      </c>
    </row>
    <row r="2076" spans="1:41" ht="36" x14ac:dyDescent="0.25">
      <c r="A2076" s="5">
        <v>2481</v>
      </c>
      <c r="B2076" s="5" t="s">
        <v>2782</v>
      </c>
      <c r="C2076" s="5" t="s">
        <v>2782</v>
      </c>
      <c r="D2076" s="1" t="s">
        <v>2783</v>
      </c>
      <c r="E2076" s="1" t="s">
        <v>111</v>
      </c>
      <c r="F2076" s="1" t="str">
        <f t="shared" si="32"/>
        <v>LOS RÍOS</v>
      </c>
      <c r="G2076" s="1" t="s">
        <v>1775</v>
      </c>
      <c r="H2076" s="1" t="s">
        <v>1779</v>
      </c>
      <c r="I2076" s="5" t="s">
        <v>4912</v>
      </c>
      <c r="J2076" s="5">
        <v>339</v>
      </c>
      <c r="K2076" s="5" t="s">
        <v>20</v>
      </c>
      <c r="L2076" s="5" t="s">
        <v>21</v>
      </c>
      <c r="M2076" s="5">
        <v>56796</v>
      </c>
      <c r="N2076" s="5" t="s">
        <v>3588</v>
      </c>
      <c r="O2076" s="1" t="s">
        <v>3589</v>
      </c>
      <c r="P2076" s="1" t="s">
        <v>2806</v>
      </c>
      <c r="Q2076" s="1" t="s">
        <v>2793</v>
      </c>
      <c r="R2076" s="1" t="s">
        <v>26</v>
      </c>
      <c r="S2076" s="1" t="s">
        <v>27</v>
      </c>
      <c r="T2076" s="5">
        <v>178390</v>
      </c>
      <c r="U2076" s="1" t="s">
        <v>25</v>
      </c>
      <c r="V2076" s="1" t="s">
        <v>25</v>
      </c>
      <c r="W2076" s="1" t="s">
        <v>25</v>
      </c>
      <c r="X2076" s="1" t="s">
        <v>25</v>
      </c>
      <c r="Y2076" s="1" t="s">
        <v>25</v>
      </c>
      <c r="Z2076" s="1" t="s">
        <v>25</v>
      </c>
      <c r="AA2076" s="1" t="s">
        <v>25</v>
      </c>
      <c r="AB2076" s="1" t="s">
        <v>25</v>
      </c>
      <c r="AC2076" s="1" t="s">
        <v>4392</v>
      </c>
      <c r="AD2076" s="2">
        <v>0</v>
      </c>
      <c r="AE2076" s="2">
        <v>0</v>
      </c>
      <c r="AF2076" s="2">
        <v>2578</v>
      </c>
      <c r="AG2076" s="2">
        <v>203622</v>
      </c>
      <c r="AH2076" s="2">
        <v>0</v>
      </c>
      <c r="AI2076" s="2">
        <v>0</v>
      </c>
      <c r="AJ2076" s="2">
        <v>0</v>
      </c>
      <c r="AK2076" s="2">
        <v>0</v>
      </c>
      <c r="AL2076" s="25">
        <f>VLOOKUP(H2076,Tabla3[[#All],[Comuna]:[Codigo Comuna]],2,FALSE)</f>
        <v>14204</v>
      </c>
      <c r="AM2076" s="28">
        <f>VLOOKUP(AL2076,Poblacion!E$1:G$347,3,FALSE)</f>
        <v>33363</v>
      </c>
      <c r="AN2076" s="28">
        <f>VLOOKUP(AL2076,Tabla4[[#All],[Código Comuna]:[Población 2025 estimada]],3,FALSE)</f>
        <v>33013</v>
      </c>
      <c r="AO2076" s="26">
        <f>VLOOKUP(AL2076,Pobreza!B$1:E$346,4,FALSE)</f>
        <v>0.21030339049546309</v>
      </c>
    </row>
    <row r="2077" spans="1:41" ht="36" x14ac:dyDescent="0.25">
      <c r="A2077" s="5">
        <v>2482</v>
      </c>
      <c r="B2077" s="5" t="s">
        <v>2782</v>
      </c>
      <c r="C2077" s="5" t="s">
        <v>2782</v>
      </c>
      <c r="D2077" s="1" t="s">
        <v>2783</v>
      </c>
      <c r="E2077" s="1" t="s">
        <v>111</v>
      </c>
      <c r="F2077" s="1" t="str">
        <f t="shared" si="32"/>
        <v>LOS RÍOS</v>
      </c>
      <c r="G2077" s="1" t="s">
        <v>1775</v>
      </c>
      <c r="H2077" s="1" t="s">
        <v>1779</v>
      </c>
      <c r="I2077" s="5" t="s">
        <v>4912</v>
      </c>
      <c r="J2077" s="5">
        <v>339</v>
      </c>
      <c r="K2077" s="5" t="s">
        <v>20</v>
      </c>
      <c r="L2077" s="5" t="s">
        <v>30</v>
      </c>
      <c r="M2077" s="5">
        <v>56796</v>
      </c>
      <c r="N2077" s="5" t="s">
        <v>3588</v>
      </c>
      <c r="O2077" s="1" t="s">
        <v>3589</v>
      </c>
      <c r="P2077" s="1" t="s">
        <v>2806</v>
      </c>
      <c r="Q2077" s="1" t="s">
        <v>2793</v>
      </c>
      <c r="R2077" s="1" t="s">
        <v>26</v>
      </c>
      <c r="S2077" s="1" t="s">
        <v>31</v>
      </c>
      <c r="T2077" s="5">
        <v>178391</v>
      </c>
      <c r="U2077" s="1" t="s">
        <v>25</v>
      </c>
      <c r="V2077" s="1" t="s">
        <v>25</v>
      </c>
      <c r="W2077" s="1" t="s">
        <v>25</v>
      </c>
      <c r="X2077" s="1" t="s">
        <v>25</v>
      </c>
      <c r="Y2077" s="1" t="s">
        <v>25</v>
      </c>
      <c r="Z2077" s="1" t="s">
        <v>25</v>
      </c>
      <c r="AA2077" s="1" t="s">
        <v>25</v>
      </c>
      <c r="AB2077" s="1" t="s">
        <v>25</v>
      </c>
      <c r="AC2077" s="1" t="s">
        <v>4392</v>
      </c>
      <c r="AD2077" s="2">
        <v>0</v>
      </c>
      <c r="AE2077" s="2">
        <v>0</v>
      </c>
      <c r="AF2077" s="2">
        <v>7732</v>
      </c>
      <c r="AG2077" s="2">
        <v>1332568</v>
      </c>
      <c r="AH2077" s="2">
        <v>0</v>
      </c>
      <c r="AI2077" s="2">
        <v>0</v>
      </c>
      <c r="AJ2077" s="2">
        <v>0</v>
      </c>
      <c r="AK2077" s="2">
        <v>0</v>
      </c>
      <c r="AL2077" s="25">
        <f>VLOOKUP(H2077,Tabla3[[#All],[Comuna]:[Codigo Comuna]],2,FALSE)</f>
        <v>14204</v>
      </c>
      <c r="AM2077" s="28">
        <f>VLOOKUP(AL2077,Poblacion!E$1:G$347,3,FALSE)</f>
        <v>33363</v>
      </c>
      <c r="AN2077" s="28">
        <f>VLOOKUP(AL2077,Tabla4[[#All],[Código Comuna]:[Población 2025 estimada]],3,FALSE)</f>
        <v>33013</v>
      </c>
      <c r="AO2077" s="26">
        <f>VLOOKUP(AL2077,Pobreza!B$1:E$346,4,FALSE)</f>
        <v>0.21030339049546309</v>
      </c>
    </row>
    <row r="2078" spans="1:41" ht="36" x14ac:dyDescent="0.25">
      <c r="A2078" s="5">
        <v>2483</v>
      </c>
      <c r="B2078" s="5" t="s">
        <v>2782</v>
      </c>
      <c r="C2078" s="5" t="s">
        <v>2782</v>
      </c>
      <c r="D2078" s="1" t="s">
        <v>2783</v>
      </c>
      <c r="E2078" s="1" t="s">
        <v>111</v>
      </c>
      <c r="F2078" s="1" t="str">
        <f t="shared" si="32"/>
        <v>LOS RÍOS</v>
      </c>
      <c r="G2078" s="1" t="s">
        <v>1775</v>
      </c>
      <c r="H2078" s="1" t="s">
        <v>1779</v>
      </c>
      <c r="I2078" s="5" t="s">
        <v>4912</v>
      </c>
      <c r="J2078" s="5">
        <v>315</v>
      </c>
      <c r="K2078" s="5" t="s">
        <v>20</v>
      </c>
      <c r="L2078" s="5" t="s">
        <v>21</v>
      </c>
      <c r="M2078" s="5">
        <v>57209</v>
      </c>
      <c r="N2078" s="5" t="s">
        <v>3590</v>
      </c>
      <c r="O2078" s="1" t="s">
        <v>3591</v>
      </c>
      <c r="P2078" s="1" t="s">
        <v>2806</v>
      </c>
      <c r="Q2078" s="1" t="s">
        <v>2793</v>
      </c>
      <c r="R2078" s="1" t="s">
        <v>26</v>
      </c>
      <c r="S2078" s="1" t="s">
        <v>27</v>
      </c>
      <c r="T2078" s="5">
        <v>178348</v>
      </c>
      <c r="U2078" s="1" t="s">
        <v>3592</v>
      </c>
      <c r="V2078" s="1" t="s">
        <v>25</v>
      </c>
      <c r="W2078" s="1" t="s">
        <v>25</v>
      </c>
      <c r="X2078" s="1" t="s">
        <v>25</v>
      </c>
      <c r="Y2078" s="1" t="s">
        <v>25</v>
      </c>
      <c r="Z2078" s="1" t="s">
        <v>25</v>
      </c>
      <c r="AA2078" s="1" t="s">
        <v>86</v>
      </c>
      <c r="AB2078" s="1" t="s">
        <v>25</v>
      </c>
      <c r="AC2078" s="1" t="s">
        <v>4392</v>
      </c>
      <c r="AD2078" s="2">
        <v>0</v>
      </c>
      <c r="AE2078" s="2">
        <v>0</v>
      </c>
      <c r="AF2078" s="2">
        <v>2578</v>
      </c>
      <c r="AG2078" s="2">
        <v>255224</v>
      </c>
      <c r="AH2078" s="2">
        <v>0</v>
      </c>
      <c r="AI2078" s="2">
        <v>0</v>
      </c>
      <c r="AJ2078" s="2">
        <v>0</v>
      </c>
      <c r="AK2078" s="2">
        <v>0</v>
      </c>
      <c r="AL2078" s="25">
        <f>VLOOKUP(H2078,Tabla3[[#All],[Comuna]:[Codigo Comuna]],2,FALSE)</f>
        <v>14204</v>
      </c>
      <c r="AM2078" s="28">
        <f>VLOOKUP(AL2078,Poblacion!E$1:G$347,3,FALSE)</f>
        <v>33363</v>
      </c>
      <c r="AN2078" s="28">
        <f>VLOOKUP(AL2078,Tabla4[[#All],[Código Comuna]:[Población 2025 estimada]],3,FALSE)</f>
        <v>33013</v>
      </c>
      <c r="AO2078" s="26">
        <f>VLOOKUP(AL2078,Pobreza!B$1:E$346,4,FALSE)</f>
        <v>0.21030339049546309</v>
      </c>
    </row>
    <row r="2079" spans="1:41" ht="36" x14ac:dyDescent="0.25">
      <c r="A2079" s="5">
        <v>2484</v>
      </c>
      <c r="B2079" s="5" t="s">
        <v>2782</v>
      </c>
      <c r="C2079" s="5" t="s">
        <v>2782</v>
      </c>
      <c r="D2079" s="1" t="s">
        <v>2783</v>
      </c>
      <c r="E2079" s="1" t="s">
        <v>111</v>
      </c>
      <c r="F2079" s="1" t="str">
        <f t="shared" si="32"/>
        <v>LOS RÍOS</v>
      </c>
      <c r="G2079" s="1" t="s">
        <v>1775</v>
      </c>
      <c r="H2079" s="1" t="s">
        <v>1779</v>
      </c>
      <c r="I2079" s="5" t="s">
        <v>4912</v>
      </c>
      <c r="J2079" s="5">
        <v>315</v>
      </c>
      <c r="K2079" s="5" t="s">
        <v>20</v>
      </c>
      <c r="L2079" s="5" t="s">
        <v>30</v>
      </c>
      <c r="M2079" s="5">
        <v>57209</v>
      </c>
      <c r="N2079" s="5" t="s">
        <v>3590</v>
      </c>
      <c r="O2079" s="1" t="s">
        <v>3591</v>
      </c>
      <c r="P2079" s="1" t="s">
        <v>2806</v>
      </c>
      <c r="Q2079" s="1" t="s">
        <v>2793</v>
      </c>
      <c r="R2079" s="1" t="s">
        <v>26</v>
      </c>
      <c r="S2079" s="1" t="s">
        <v>31</v>
      </c>
      <c r="T2079" s="5">
        <v>178345</v>
      </c>
      <c r="U2079" s="1" t="s">
        <v>3592</v>
      </c>
      <c r="V2079" s="1" t="s">
        <v>25</v>
      </c>
      <c r="W2079" s="1" t="s">
        <v>25</v>
      </c>
      <c r="X2079" s="1" t="s">
        <v>25</v>
      </c>
      <c r="Y2079" s="1" t="s">
        <v>25</v>
      </c>
      <c r="Z2079" s="1" t="s">
        <v>25</v>
      </c>
      <c r="AA2079" s="1" t="s">
        <v>86</v>
      </c>
      <c r="AB2079" s="1" t="s">
        <v>25</v>
      </c>
      <c r="AC2079" s="1" t="s">
        <v>4392</v>
      </c>
      <c r="AD2079" s="2">
        <v>0</v>
      </c>
      <c r="AE2079" s="2">
        <v>0</v>
      </c>
      <c r="AF2079" s="2">
        <v>7732</v>
      </c>
      <c r="AG2079" s="2">
        <v>2054267</v>
      </c>
      <c r="AH2079" s="2">
        <v>0</v>
      </c>
      <c r="AI2079" s="2">
        <v>0</v>
      </c>
      <c r="AJ2079" s="2">
        <v>0</v>
      </c>
      <c r="AK2079" s="2">
        <v>0</v>
      </c>
      <c r="AL2079" s="25">
        <f>VLOOKUP(H2079,Tabla3[[#All],[Comuna]:[Codigo Comuna]],2,FALSE)</f>
        <v>14204</v>
      </c>
      <c r="AM2079" s="28">
        <f>VLOOKUP(AL2079,Poblacion!E$1:G$347,3,FALSE)</f>
        <v>33363</v>
      </c>
      <c r="AN2079" s="28">
        <f>VLOOKUP(AL2079,Tabla4[[#All],[Código Comuna]:[Población 2025 estimada]],3,FALSE)</f>
        <v>33013</v>
      </c>
      <c r="AO2079" s="26">
        <f>VLOOKUP(AL2079,Pobreza!B$1:E$346,4,FALSE)</f>
        <v>0.21030339049546309</v>
      </c>
    </row>
    <row r="2080" spans="1:41" ht="36" x14ac:dyDescent="0.25">
      <c r="A2080" s="5">
        <v>2485</v>
      </c>
      <c r="B2080" s="5" t="s">
        <v>2782</v>
      </c>
      <c r="C2080" s="5" t="s">
        <v>2782</v>
      </c>
      <c r="D2080" s="1" t="s">
        <v>2783</v>
      </c>
      <c r="E2080" s="1" t="s">
        <v>111</v>
      </c>
      <c r="F2080" s="1" t="str">
        <f t="shared" si="32"/>
        <v>LOS RÍOS</v>
      </c>
      <c r="G2080" s="1" t="s">
        <v>1775</v>
      </c>
      <c r="H2080" s="1" t="s">
        <v>1816</v>
      </c>
      <c r="I2080" s="5" t="s">
        <v>4912</v>
      </c>
      <c r="J2080" s="5">
        <v>316</v>
      </c>
      <c r="K2080" s="5" t="s">
        <v>20</v>
      </c>
      <c r="L2080" s="5" t="s">
        <v>21</v>
      </c>
      <c r="M2080" s="5">
        <v>57210</v>
      </c>
      <c r="N2080" s="5" t="s">
        <v>3593</v>
      </c>
      <c r="O2080" s="1" t="s">
        <v>3594</v>
      </c>
      <c r="P2080" s="1" t="s">
        <v>2806</v>
      </c>
      <c r="Q2080" s="1" t="s">
        <v>2793</v>
      </c>
      <c r="R2080" s="1" t="s">
        <v>26</v>
      </c>
      <c r="S2080" s="1" t="s">
        <v>42</v>
      </c>
      <c r="T2080" s="5">
        <v>178356</v>
      </c>
      <c r="U2080" s="1" t="s">
        <v>25</v>
      </c>
      <c r="V2080" s="1" t="s">
        <v>25</v>
      </c>
      <c r="W2080" s="1" t="s">
        <v>25</v>
      </c>
      <c r="X2080" s="1" t="s">
        <v>25</v>
      </c>
      <c r="Y2080" s="1" t="s">
        <v>25</v>
      </c>
      <c r="Z2080" s="1" t="s">
        <v>25</v>
      </c>
      <c r="AA2080" s="1" t="s">
        <v>25</v>
      </c>
      <c r="AB2080" s="1" t="s">
        <v>25</v>
      </c>
      <c r="AC2080" s="1" t="s">
        <v>4392</v>
      </c>
      <c r="AD2080" s="2">
        <v>0</v>
      </c>
      <c r="AE2080" s="2">
        <v>0</v>
      </c>
      <c r="AF2080" s="2">
        <v>51550</v>
      </c>
      <c r="AG2080" s="2">
        <v>206252</v>
      </c>
      <c r="AH2080" s="2">
        <v>0</v>
      </c>
      <c r="AI2080" s="2">
        <v>0</v>
      </c>
      <c r="AJ2080" s="2">
        <v>0</v>
      </c>
      <c r="AK2080" s="2">
        <v>0</v>
      </c>
      <c r="AL2080" s="25">
        <f>VLOOKUP(H2080,Tabla3[[#All],[Comuna]:[Codigo Comuna]],2,FALSE)</f>
        <v>14203</v>
      </c>
      <c r="AM2080" s="28">
        <f>VLOOKUP(AL2080,Poblacion!E$1:G$347,3,FALSE)</f>
        <v>10527</v>
      </c>
      <c r="AN2080" s="28">
        <f>VLOOKUP(AL2080,Tabla4[[#All],[Código Comuna]:[Población 2025 estimada]],3,FALSE)</f>
        <v>10262</v>
      </c>
      <c r="AO2080" s="26">
        <f>VLOOKUP(AL2080,Pobreza!B$1:E$346,4,FALSE)</f>
        <v>0.35448573191703392</v>
      </c>
    </row>
    <row r="2081" spans="1:41" ht="36" x14ac:dyDescent="0.25">
      <c r="A2081" s="5">
        <v>2486</v>
      </c>
      <c r="B2081" s="5" t="s">
        <v>2782</v>
      </c>
      <c r="C2081" s="5" t="s">
        <v>2782</v>
      </c>
      <c r="D2081" s="1" t="s">
        <v>2783</v>
      </c>
      <c r="E2081" s="1" t="s">
        <v>111</v>
      </c>
      <c r="F2081" s="1" t="str">
        <f t="shared" si="32"/>
        <v>LOS RÍOS</v>
      </c>
      <c r="G2081" s="1" t="s">
        <v>1775</v>
      </c>
      <c r="H2081" s="1" t="s">
        <v>1816</v>
      </c>
      <c r="I2081" s="5" t="s">
        <v>4912</v>
      </c>
      <c r="J2081" s="5">
        <v>316</v>
      </c>
      <c r="K2081" s="5" t="s">
        <v>20</v>
      </c>
      <c r="L2081" s="5" t="s">
        <v>30</v>
      </c>
      <c r="M2081" s="5">
        <v>57210</v>
      </c>
      <c r="N2081" s="5" t="s">
        <v>3593</v>
      </c>
      <c r="O2081" s="1" t="s">
        <v>3594</v>
      </c>
      <c r="P2081" s="1" t="s">
        <v>2806</v>
      </c>
      <c r="Q2081" s="1" t="s">
        <v>2793</v>
      </c>
      <c r="R2081" s="1" t="s">
        <v>26</v>
      </c>
      <c r="S2081" s="1" t="s">
        <v>31</v>
      </c>
      <c r="T2081" s="5">
        <v>178355</v>
      </c>
      <c r="U2081" s="1" t="s">
        <v>25</v>
      </c>
      <c r="V2081" s="1" t="s">
        <v>25</v>
      </c>
      <c r="W2081" s="1" t="s">
        <v>25</v>
      </c>
      <c r="X2081" s="1" t="s">
        <v>25</v>
      </c>
      <c r="Y2081" s="1" t="s">
        <v>25</v>
      </c>
      <c r="Z2081" s="1" t="s">
        <v>25</v>
      </c>
      <c r="AA2081" s="1" t="s">
        <v>25</v>
      </c>
      <c r="AB2081" s="1" t="s">
        <v>25</v>
      </c>
      <c r="AC2081" s="1" t="s">
        <v>4392</v>
      </c>
      <c r="AD2081" s="2">
        <v>0</v>
      </c>
      <c r="AE2081" s="2">
        <v>0</v>
      </c>
      <c r="AF2081" s="2">
        <v>206200</v>
      </c>
      <c r="AG2081" s="2">
        <v>1855800</v>
      </c>
      <c r="AH2081" s="2">
        <v>0</v>
      </c>
      <c r="AI2081" s="2">
        <v>0</v>
      </c>
      <c r="AJ2081" s="2">
        <v>0</v>
      </c>
      <c r="AK2081" s="2">
        <v>0</v>
      </c>
      <c r="AL2081" s="25">
        <f>VLOOKUP(H2081,Tabla3[[#All],[Comuna]:[Codigo Comuna]],2,FALSE)</f>
        <v>14203</v>
      </c>
      <c r="AM2081" s="28">
        <f>VLOOKUP(AL2081,Poblacion!E$1:G$347,3,FALSE)</f>
        <v>10527</v>
      </c>
      <c r="AN2081" s="28">
        <f>VLOOKUP(AL2081,Tabla4[[#All],[Código Comuna]:[Población 2025 estimada]],3,FALSE)</f>
        <v>10262</v>
      </c>
      <c r="AO2081" s="26">
        <f>VLOOKUP(AL2081,Pobreza!B$1:E$346,4,FALSE)</f>
        <v>0.35448573191703392</v>
      </c>
    </row>
    <row r="2082" spans="1:41" ht="36" x14ac:dyDescent="0.25">
      <c r="A2082" s="5">
        <v>2488</v>
      </c>
      <c r="B2082" s="5" t="s">
        <v>2782</v>
      </c>
      <c r="C2082" s="5" t="s">
        <v>2782</v>
      </c>
      <c r="D2082" s="1" t="s">
        <v>2783</v>
      </c>
      <c r="E2082" s="1" t="s">
        <v>111</v>
      </c>
      <c r="F2082" s="1" t="str">
        <f t="shared" si="32"/>
        <v>LOS RÍOS</v>
      </c>
      <c r="G2082" s="1" t="s">
        <v>115</v>
      </c>
      <c r="H2082" s="1" t="s">
        <v>1835</v>
      </c>
      <c r="I2082" s="5" t="s">
        <v>4912</v>
      </c>
      <c r="J2082" s="5">
        <v>317</v>
      </c>
      <c r="K2082" s="5" t="s">
        <v>20</v>
      </c>
      <c r="L2082" s="5" t="s">
        <v>21</v>
      </c>
      <c r="M2082" s="5">
        <v>57216</v>
      </c>
      <c r="N2082" s="5" t="s">
        <v>3595</v>
      </c>
      <c r="O2082" s="1" t="s">
        <v>3596</v>
      </c>
      <c r="P2082" s="1" t="s">
        <v>2806</v>
      </c>
      <c r="Q2082" s="1" t="s">
        <v>2793</v>
      </c>
      <c r="R2082" s="1" t="s">
        <v>26</v>
      </c>
      <c r="S2082" s="1" t="s">
        <v>42</v>
      </c>
      <c r="T2082" s="5">
        <v>178409</v>
      </c>
      <c r="U2082" s="1" t="s">
        <v>25</v>
      </c>
      <c r="V2082" s="1" t="s">
        <v>25</v>
      </c>
      <c r="W2082" s="1" t="s">
        <v>25</v>
      </c>
      <c r="X2082" s="1" t="s">
        <v>25</v>
      </c>
      <c r="Y2082" s="1" t="s">
        <v>25</v>
      </c>
      <c r="Z2082" s="1" t="s">
        <v>25</v>
      </c>
      <c r="AA2082" s="1" t="s">
        <v>25</v>
      </c>
      <c r="AB2082" s="1" t="s">
        <v>25</v>
      </c>
      <c r="AC2082" s="1" t="s">
        <v>4392</v>
      </c>
      <c r="AD2082" s="2">
        <v>0</v>
      </c>
      <c r="AE2082" s="2">
        <v>0</v>
      </c>
      <c r="AF2082" s="2">
        <v>2578</v>
      </c>
      <c r="AG2082" s="2">
        <v>255224</v>
      </c>
      <c r="AH2082" s="2">
        <v>0</v>
      </c>
      <c r="AI2082" s="2">
        <v>0</v>
      </c>
      <c r="AJ2082" s="2">
        <v>0</v>
      </c>
      <c r="AK2082" s="2">
        <v>0</v>
      </c>
      <c r="AL2082" s="25">
        <f>VLOOKUP(H2082,Tabla3[[#All],[Comuna]:[Codigo Comuna]],2,FALSE)</f>
        <v>14108</v>
      </c>
      <c r="AM2082" s="28">
        <f>VLOOKUP(AL2082,Poblacion!E$1:G$347,3,FALSE)</f>
        <v>35098</v>
      </c>
      <c r="AN2082" s="28">
        <f>VLOOKUP(AL2082,Tabla4[[#All],[Código Comuna]:[Población 2025 estimada]],3,FALSE)</f>
        <v>36254</v>
      </c>
      <c r="AO2082" s="26">
        <f>VLOOKUP(AL2082,Pobreza!B$1:E$346,4,FALSE)</f>
        <v>0.25101611598408913</v>
      </c>
    </row>
    <row r="2083" spans="1:41" ht="36" x14ac:dyDescent="0.25">
      <c r="A2083" s="5">
        <v>2487</v>
      </c>
      <c r="B2083" s="5" t="s">
        <v>2782</v>
      </c>
      <c r="C2083" s="5" t="s">
        <v>2782</v>
      </c>
      <c r="D2083" s="1" t="s">
        <v>2783</v>
      </c>
      <c r="E2083" s="1" t="s">
        <v>111</v>
      </c>
      <c r="F2083" s="1" t="str">
        <f t="shared" si="32"/>
        <v>LOS RÍOS</v>
      </c>
      <c r="G2083" s="1" t="s">
        <v>115</v>
      </c>
      <c r="H2083" s="1" t="s">
        <v>1835</v>
      </c>
      <c r="I2083" s="5" t="s">
        <v>4912</v>
      </c>
      <c r="J2083" s="5">
        <v>317</v>
      </c>
      <c r="K2083" s="5" t="s">
        <v>20</v>
      </c>
      <c r="L2083" s="5" t="s">
        <v>30</v>
      </c>
      <c r="M2083" s="5">
        <v>57216</v>
      </c>
      <c r="N2083" s="5" t="s">
        <v>3595</v>
      </c>
      <c r="O2083" s="1" t="s">
        <v>3596</v>
      </c>
      <c r="P2083" s="1" t="s">
        <v>2806</v>
      </c>
      <c r="Q2083" s="1" t="s">
        <v>2793</v>
      </c>
      <c r="R2083" s="1" t="s">
        <v>26</v>
      </c>
      <c r="S2083" s="1" t="s">
        <v>31</v>
      </c>
      <c r="T2083" s="5">
        <v>178410</v>
      </c>
      <c r="U2083" s="1" t="s">
        <v>25</v>
      </c>
      <c r="V2083" s="1" t="s">
        <v>25</v>
      </c>
      <c r="W2083" s="1" t="s">
        <v>25</v>
      </c>
      <c r="X2083" s="1" t="s">
        <v>25</v>
      </c>
      <c r="Y2083" s="1" t="s">
        <v>25</v>
      </c>
      <c r="Z2083" s="1" t="s">
        <v>25</v>
      </c>
      <c r="AA2083" s="1" t="s">
        <v>25</v>
      </c>
      <c r="AB2083" s="1" t="s">
        <v>25</v>
      </c>
      <c r="AC2083" s="1" t="s">
        <v>4392</v>
      </c>
      <c r="AD2083" s="2">
        <v>0</v>
      </c>
      <c r="AE2083" s="2">
        <v>0</v>
      </c>
      <c r="AF2083" s="2">
        <v>7732</v>
      </c>
      <c r="AG2083" s="2">
        <v>2054267</v>
      </c>
      <c r="AH2083" s="2">
        <v>0</v>
      </c>
      <c r="AI2083" s="2">
        <v>0</v>
      </c>
      <c r="AJ2083" s="2">
        <v>0</v>
      </c>
      <c r="AK2083" s="2">
        <v>0</v>
      </c>
      <c r="AL2083" s="25">
        <f>VLOOKUP(H2083,Tabla3[[#All],[Comuna]:[Codigo Comuna]],2,FALSE)</f>
        <v>14108</v>
      </c>
      <c r="AM2083" s="28">
        <f>VLOOKUP(AL2083,Poblacion!E$1:G$347,3,FALSE)</f>
        <v>35098</v>
      </c>
      <c r="AN2083" s="28">
        <f>VLOOKUP(AL2083,Tabla4[[#All],[Código Comuna]:[Población 2025 estimada]],3,FALSE)</f>
        <v>36254</v>
      </c>
      <c r="AO2083" s="26">
        <f>VLOOKUP(AL2083,Pobreza!B$1:E$346,4,FALSE)</f>
        <v>0.25101611598408913</v>
      </c>
    </row>
    <row r="2084" spans="1:41" ht="36" x14ac:dyDescent="0.25">
      <c r="A2084" s="5">
        <v>2489</v>
      </c>
      <c r="B2084" s="5" t="s">
        <v>2782</v>
      </c>
      <c r="C2084" s="5" t="s">
        <v>2782</v>
      </c>
      <c r="D2084" s="1" t="s">
        <v>2783</v>
      </c>
      <c r="E2084" s="1" t="s">
        <v>111</v>
      </c>
      <c r="F2084" s="1" t="str">
        <f t="shared" si="32"/>
        <v>LOS RÍOS</v>
      </c>
      <c r="G2084" s="1" t="s">
        <v>115</v>
      </c>
      <c r="H2084" s="1" t="s">
        <v>1790</v>
      </c>
      <c r="I2084" s="5" t="s">
        <v>4912</v>
      </c>
      <c r="J2084" s="5">
        <v>329</v>
      </c>
      <c r="K2084" s="5" t="s">
        <v>20</v>
      </c>
      <c r="L2084" s="5" t="s">
        <v>21</v>
      </c>
      <c r="M2084" s="5">
        <v>57228</v>
      </c>
      <c r="N2084" s="5" t="s">
        <v>3597</v>
      </c>
      <c r="O2084" s="1" t="s">
        <v>3598</v>
      </c>
      <c r="P2084" s="1" t="s">
        <v>2806</v>
      </c>
      <c r="Q2084" s="1" t="s">
        <v>2793</v>
      </c>
      <c r="R2084" s="1" t="s">
        <v>89</v>
      </c>
      <c r="S2084" s="1" t="s">
        <v>106</v>
      </c>
      <c r="T2084" s="5">
        <v>181625</v>
      </c>
      <c r="U2084" s="1" t="s">
        <v>25</v>
      </c>
      <c r="V2084" s="1" t="s">
        <v>25</v>
      </c>
      <c r="W2084" s="1" t="s">
        <v>25</v>
      </c>
      <c r="X2084" s="1" t="s">
        <v>25</v>
      </c>
      <c r="Y2084" s="1" t="s">
        <v>25</v>
      </c>
      <c r="Z2084" s="1" t="s">
        <v>25</v>
      </c>
      <c r="AA2084" s="1" t="s">
        <v>25</v>
      </c>
      <c r="AB2084" s="1" t="s">
        <v>25</v>
      </c>
      <c r="AC2084" s="1" t="s">
        <v>4392</v>
      </c>
      <c r="AD2084" s="2">
        <v>0</v>
      </c>
      <c r="AE2084" s="2">
        <v>0</v>
      </c>
      <c r="AF2084" s="2">
        <v>10310</v>
      </c>
      <c r="AG2084" s="2">
        <v>195890</v>
      </c>
      <c r="AH2084" s="2">
        <v>0</v>
      </c>
      <c r="AI2084" s="2">
        <v>0</v>
      </c>
      <c r="AJ2084" s="2">
        <v>0</v>
      </c>
      <c r="AK2084" s="2">
        <v>0</v>
      </c>
      <c r="AL2084" s="25">
        <f>VLOOKUP(H2084,Tabla3[[#All],[Comuna]:[Codigo Comuna]],2,FALSE)</f>
        <v>14102</v>
      </c>
      <c r="AM2084" s="28">
        <f>VLOOKUP(AL2084,Poblacion!E$1:G$347,3,FALSE)</f>
        <v>5501</v>
      </c>
      <c r="AN2084" s="28">
        <f>VLOOKUP(AL2084,Tabla4[[#All],[Código Comuna]:[Población 2025 estimada]],3,FALSE)</f>
        <v>5416</v>
      </c>
      <c r="AO2084" s="26">
        <f>VLOOKUP(AL2084,Pobreza!B$1:E$346,4,FALSE)</f>
        <v>0.23202885691323011</v>
      </c>
    </row>
    <row r="2085" spans="1:41" ht="108" x14ac:dyDescent="0.25">
      <c r="A2085" s="5">
        <v>2490</v>
      </c>
      <c r="B2085" s="5" t="s">
        <v>2782</v>
      </c>
      <c r="C2085" s="5" t="s">
        <v>2782</v>
      </c>
      <c r="D2085" s="1" t="s">
        <v>2783</v>
      </c>
      <c r="E2085" s="1" t="s">
        <v>111</v>
      </c>
      <c r="F2085" s="1" t="str">
        <f t="shared" si="32"/>
        <v>LOS RÍOS</v>
      </c>
      <c r="G2085" s="1" t="s">
        <v>115</v>
      </c>
      <c r="H2085" s="1" t="s">
        <v>115</v>
      </c>
      <c r="I2085" s="5" t="s">
        <v>4912</v>
      </c>
      <c r="J2085" s="5">
        <v>320</v>
      </c>
      <c r="K2085" s="5" t="s">
        <v>20</v>
      </c>
      <c r="L2085" s="5" t="s">
        <v>21</v>
      </c>
      <c r="M2085" s="5">
        <v>57231</v>
      </c>
      <c r="N2085" s="5" t="s">
        <v>3599</v>
      </c>
      <c r="O2085" s="1" t="s">
        <v>3600</v>
      </c>
      <c r="P2085" s="1" t="s">
        <v>2806</v>
      </c>
      <c r="Q2085" s="1" t="s">
        <v>2786</v>
      </c>
      <c r="R2085" s="1" t="s">
        <v>89</v>
      </c>
      <c r="S2085" s="1" t="s">
        <v>106</v>
      </c>
      <c r="T2085" s="5">
        <v>182644</v>
      </c>
      <c r="U2085" s="1" t="s">
        <v>25</v>
      </c>
      <c r="V2085" s="1" t="s">
        <v>25</v>
      </c>
      <c r="W2085" s="1" t="s">
        <v>25</v>
      </c>
      <c r="X2085" s="1" t="s">
        <v>25</v>
      </c>
      <c r="Y2085" s="1" t="s">
        <v>25</v>
      </c>
      <c r="Z2085" s="1" t="s">
        <v>25</v>
      </c>
      <c r="AA2085" s="1" t="s">
        <v>25</v>
      </c>
      <c r="AB2085" s="1" t="s">
        <v>25</v>
      </c>
      <c r="AC2085" s="1" t="s">
        <v>4392</v>
      </c>
      <c r="AD2085" s="2">
        <v>0</v>
      </c>
      <c r="AE2085" s="2">
        <v>0</v>
      </c>
      <c r="AF2085" s="2">
        <v>10310</v>
      </c>
      <c r="AG2085" s="2">
        <v>402090</v>
      </c>
      <c r="AH2085" s="2">
        <v>0</v>
      </c>
      <c r="AI2085" s="2">
        <v>0</v>
      </c>
      <c r="AJ2085" s="2">
        <v>0</v>
      </c>
      <c r="AK2085" s="2">
        <v>0</v>
      </c>
      <c r="AL2085" s="25">
        <f>VLOOKUP(H2085,Tabla3[[#All],[Comuna]:[Codigo Comuna]],2,FALSE)</f>
        <v>14101</v>
      </c>
      <c r="AM2085" s="28">
        <f>VLOOKUP(AL2085,Poblacion!E$1:G$347,3,FALSE)</f>
        <v>170043</v>
      </c>
      <c r="AN2085" s="28">
        <f>VLOOKUP(AL2085,Tabla4[[#All],[Código Comuna]:[Población 2025 estimada]],3,FALSE)</f>
        <v>183287</v>
      </c>
      <c r="AO2085" s="26">
        <f>VLOOKUP(AL2085,Pobreza!B$1:E$346,4,FALSE)</f>
        <v>0.13862230178883991</v>
      </c>
    </row>
    <row r="2086" spans="1:41" ht="108" x14ac:dyDescent="0.25">
      <c r="A2086" s="5">
        <v>2491</v>
      </c>
      <c r="B2086" s="5" t="s">
        <v>2782</v>
      </c>
      <c r="C2086" s="5" t="s">
        <v>2782</v>
      </c>
      <c r="D2086" s="1" t="s">
        <v>2783</v>
      </c>
      <c r="E2086" s="1" t="s">
        <v>111</v>
      </c>
      <c r="F2086" s="1" t="str">
        <f t="shared" si="32"/>
        <v>LOS RÍOS</v>
      </c>
      <c r="G2086" s="1" t="s">
        <v>115</v>
      </c>
      <c r="H2086" s="1" t="s">
        <v>115</v>
      </c>
      <c r="I2086" s="5" t="s">
        <v>4911</v>
      </c>
      <c r="J2086" s="5">
        <v>98</v>
      </c>
      <c r="K2086" s="5" t="s">
        <v>20</v>
      </c>
      <c r="L2086" s="5" t="s">
        <v>21</v>
      </c>
      <c r="M2086" s="5">
        <v>57854</v>
      </c>
      <c r="N2086" s="5" t="s">
        <v>3601</v>
      </c>
      <c r="O2086" s="1" t="s">
        <v>3602</v>
      </c>
      <c r="P2086" s="1" t="s">
        <v>2806</v>
      </c>
      <c r="Q2086" s="1" t="s">
        <v>2786</v>
      </c>
      <c r="R2086" s="1" t="s">
        <v>89</v>
      </c>
      <c r="S2086" s="1" t="s">
        <v>106</v>
      </c>
      <c r="T2086" s="5">
        <v>179617</v>
      </c>
      <c r="U2086" s="1" t="s">
        <v>25</v>
      </c>
      <c r="V2086" s="1" t="s">
        <v>25</v>
      </c>
      <c r="W2086" s="1" t="s">
        <v>25</v>
      </c>
      <c r="X2086" s="1" t="s">
        <v>25</v>
      </c>
      <c r="Y2086" s="1" t="s">
        <v>86</v>
      </c>
      <c r="Z2086" s="1" t="s">
        <v>25</v>
      </c>
      <c r="AA2086" s="1" t="s">
        <v>25</v>
      </c>
      <c r="AB2086" s="1" t="s">
        <v>25</v>
      </c>
      <c r="AC2086" s="1" t="s">
        <v>4392</v>
      </c>
      <c r="AD2086" s="2">
        <v>0</v>
      </c>
      <c r="AE2086" s="2">
        <v>30000</v>
      </c>
      <c r="AF2086" s="2">
        <v>141412</v>
      </c>
      <c r="AG2086" s="2">
        <v>0</v>
      </c>
      <c r="AH2086" s="2">
        <v>0</v>
      </c>
      <c r="AI2086" s="2">
        <v>0</v>
      </c>
      <c r="AJ2086" s="2">
        <v>0</v>
      </c>
      <c r="AK2086" s="2">
        <v>0</v>
      </c>
      <c r="AL2086" s="25">
        <f>VLOOKUP(H2086,Tabla3[[#All],[Comuna]:[Codigo Comuna]],2,FALSE)</f>
        <v>14101</v>
      </c>
      <c r="AM2086" s="28">
        <f>VLOOKUP(AL2086,Poblacion!E$1:G$347,3,FALSE)</f>
        <v>170043</v>
      </c>
      <c r="AN2086" s="28">
        <f>VLOOKUP(AL2086,Tabla4[[#All],[Código Comuna]:[Población 2025 estimada]],3,FALSE)</f>
        <v>183287</v>
      </c>
      <c r="AO2086" s="26">
        <f>VLOOKUP(AL2086,Pobreza!B$1:E$346,4,FALSE)</f>
        <v>0.13862230178883991</v>
      </c>
    </row>
    <row r="2087" spans="1:41" ht="36" x14ac:dyDescent="0.25">
      <c r="A2087" s="5">
        <v>2492</v>
      </c>
      <c r="B2087" s="5" t="s">
        <v>2782</v>
      </c>
      <c r="C2087" s="5" t="s">
        <v>2782</v>
      </c>
      <c r="D2087" s="1" t="s">
        <v>2783</v>
      </c>
      <c r="E2087" s="1" t="s">
        <v>111</v>
      </c>
      <c r="F2087" s="1" t="str">
        <f t="shared" si="32"/>
        <v>LOS RÍOS</v>
      </c>
      <c r="G2087" s="1" t="s">
        <v>1775</v>
      </c>
      <c r="H2087" s="1" t="s">
        <v>1838</v>
      </c>
      <c r="I2087" s="5" t="s">
        <v>4911</v>
      </c>
      <c r="J2087" s="5">
        <v>93</v>
      </c>
      <c r="K2087" s="5" t="s">
        <v>20</v>
      </c>
      <c r="L2087" s="5" t="s">
        <v>21</v>
      </c>
      <c r="M2087" s="5">
        <v>58223</v>
      </c>
      <c r="N2087" s="5" t="s">
        <v>3603</v>
      </c>
      <c r="O2087" s="1" t="s">
        <v>3604</v>
      </c>
      <c r="P2087" s="1" t="s">
        <v>2806</v>
      </c>
      <c r="Q2087" s="1" t="s">
        <v>2793</v>
      </c>
      <c r="R2087" s="1" t="s">
        <v>26</v>
      </c>
      <c r="S2087" s="1" t="s">
        <v>27</v>
      </c>
      <c r="T2087" s="5">
        <v>180371</v>
      </c>
      <c r="U2087" s="1" t="s">
        <v>25</v>
      </c>
      <c r="V2087" s="1" t="s">
        <v>25</v>
      </c>
      <c r="W2087" s="1" t="s">
        <v>25</v>
      </c>
      <c r="X2087" s="1" t="s">
        <v>25</v>
      </c>
      <c r="Y2087" s="1" t="s">
        <v>25</v>
      </c>
      <c r="Z2087" s="1" t="s">
        <v>25</v>
      </c>
      <c r="AA2087" s="1" t="s">
        <v>25</v>
      </c>
      <c r="AB2087" s="1" t="s">
        <v>25</v>
      </c>
      <c r="AC2087" s="1" t="s">
        <v>4392</v>
      </c>
      <c r="AD2087" s="2">
        <v>0</v>
      </c>
      <c r="AE2087" s="2">
        <v>46222</v>
      </c>
      <c r="AF2087" s="2">
        <v>188865</v>
      </c>
      <c r="AG2087" s="2">
        <v>0</v>
      </c>
      <c r="AH2087" s="2">
        <v>0</v>
      </c>
      <c r="AI2087" s="2">
        <v>0</v>
      </c>
      <c r="AJ2087" s="2">
        <v>0</v>
      </c>
      <c r="AK2087" s="2">
        <v>0</v>
      </c>
      <c r="AL2087" s="25">
        <f>VLOOKUP(H2087,Tabla3[[#All],[Comuna]:[Codigo Comuna]],2,FALSE)</f>
        <v>14202</v>
      </c>
      <c r="AM2087" s="28">
        <f>VLOOKUP(AL2087,Poblacion!E$1:G$347,3,FALSE)</f>
        <v>15635</v>
      </c>
      <c r="AN2087" s="28">
        <f>VLOOKUP(AL2087,Tabla4[[#All],[Código Comuna]:[Población 2025 estimada]],3,FALSE)</f>
        <v>15162</v>
      </c>
      <c r="AO2087" s="26">
        <f>VLOOKUP(AL2087,Pobreza!B$1:E$346,4,FALSE)</f>
        <v>0.1907634908429269</v>
      </c>
    </row>
    <row r="2088" spans="1:41" ht="36" x14ac:dyDescent="0.25">
      <c r="A2088" s="5">
        <v>2493</v>
      </c>
      <c r="B2088" s="5" t="s">
        <v>2782</v>
      </c>
      <c r="C2088" s="5" t="s">
        <v>2782</v>
      </c>
      <c r="D2088" s="1" t="s">
        <v>2783</v>
      </c>
      <c r="E2088" s="1" t="s">
        <v>111</v>
      </c>
      <c r="F2088" s="1" t="str">
        <f t="shared" si="32"/>
        <v>LOS RÍOS</v>
      </c>
      <c r="G2088" s="1" t="s">
        <v>1775</v>
      </c>
      <c r="H2088" s="1" t="s">
        <v>1838</v>
      </c>
      <c r="I2088" s="5" t="s">
        <v>4911</v>
      </c>
      <c r="J2088" s="5">
        <v>93</v>
      </c>
      <c r="K2088" s="5" t="s">
        <v>20</v>
      </c>
      <c r="L2088" s="5" t="s">
        <v>30</v>
      </c>
      <c r="M2088" s="5">
        <v>58223</v>
      </c>
      <c r="N2088" s="5" t="s">
        <v>3603</v>
      </c>
      <c r="O2088" s="1" t="s">
        <v>3604</v>
      </c>
      <c r="P2088" s="1" t="s">
        <v>2806</v>
      </c>
      <c r="Q2088" s="1" t="s">
        <v>2793</v>
      </c>
      <c r="R2088" s="1" t="s">
        <v>26</v>
      </c>
      <c r="S2088" s="1" t="s">
        <v>31</v>
      </c>
      <c r="T2088" s="5">
        <v>180372</v>
      </c>
      <c r="U2088" s="1" t="s">
        <v>25</v>
      </c>
      <c r="V2088" s="1" t="s">
        <v>25</v>
      </c>
      <c r="W2088" s="1" t="s">
        <v>25</v>
      </c>
      <c r="X2088" s="1" t="s">
        <v>25</v>
      </c>
      <c r="Y2088" s="1" t="s">
        <v>25</v>
      </c>
      <c r="Z2088" s="1" t="s">
        <v>25</v>
      </c>
      <c r="AA2088" s="1" t="s">
        <v>25</v>
      </c>
      <c r="AB2088" s="1" t="s">
        <v>25</v>
      </c>
      <c r="AC2088" s="1" t="s">
        <v>4392</v>
      </c>
      <c r="AD2088" s="2">
        <v>0</v>
      </c>
      <c r="AE2088" s="2">
        <v>210000</v>
      </c>
      <c r="AF2088" s="2">
        <v>1293367</v>
      </c>
      <c r="AG2088" s="2">
        <v>0</v>
      </c>
      <c r="AH2088" s="2">
        <v>0</v>
      </c>
      <c r="AI2088" s="2">
        <v>0</v>
      </c>
      <c r="AJ2088" s="2">
        <v>0</v>
      </c>
      <c r="AK2088" s="2">
        <v>0</v>
      </c>
      <c r="AL2088" s="25">
        <f>VLOOKUP(H2088,Tabla3[[#All],[Comuna]:[Codigo Comuna]],2,FALSE)</f>
        <v>14202</v>
      </c>
      <c r="AM2088" s="28">
        <f>VLOOKUP(AL2088,Poblacion!E$1:G$347,3,FALSE)</f>
        <v>15635</v>
      </c>
      <c r="AN2088" s="28">
        <f>VLOOKUP(AL2088,Tabla4[[#All],[Código Comuna]:[Población 2025 estimada]],3,FALSE)</f>
        <v>15162</v>
      </c>
      <c r="AO2088" s="26">
        <f>VLOOKUP(AL2088,Pobreza!B$1:E$346,4,FALSE)</f>
        <v>0.1907634908429269</v>
      </c>
    </row>
    <row r="2089" spans="1:41" ht="36" x14ac:dyDescent="0.25">
      <c r="A2089" s="5">
        <v>2494</v>
      </c>
      <c r="B2089" s="5" t="s">
        <v>2782</v>
      </c>
      <c r="C2089" s="5" t="s">
        <v>2782</v>
      </c>
      <c r="D2089" s="1" t="s">
        <v>2783</v>
      </c>
      <c r="E2089" s="1" t="s">
        <v>111</v>
      </c>
      <c r="F2089" s="1" t="str">
        <f t="shared" si="32"/>
        <v>LOS RÍOS</v>
      </c>
      <c r="G2089" s="1" t="s">
        <v>115</v>
      </c>
      <c r="H2089" s="1" t="s">
        <v>115</v>
      </c>
      <c r="I2089" s="5" t="s">
        <v>4911</v>
      </c>
      <c r="J2089" s="5">
        <v>101</v>
      </c>
      <c r="K2089" s="5" t="s">
        <v>20</v>
      </c>
      <c r="L2089" s="5" t="s">
        <v>21</v>
      </c>
      <c r="M2089" s="5">
        <v>58470</v>
      </c>
      <c r="N2089" s="5" t="s">
        <v>3605</v>
      </c>
      <c r="O2089" s="1" t="s">
        <v>3606</v>
      </c>
      <c r="P2089" s="1" t="s">
        <v>2806</v>
      </c>
      <c r="Q2089" s="1" t="s">
        <v>2793</v>
      </c>
      <c r="R2089" s="1" t="s">
        <v>89</v>
      </c>
      <c r="S2089" s="1" t="s">
        <v>106</v>
      </c>
      <c r="T2089" s="5">
        <v>180999</v>
      </c>
      <c r="U2089" s="1" t="s">
        <v>25</v>
      </c>
      <c r="V2089" s="1" t="s">
        <v>25</v>
      </c>
      <c r="W2089" s="1" t="s">
        <v>25</v>
      </c>
      <c r="X2089" s="1" t="s">
        <v>25</v>
      </c>
      <c r="Y2089" s="1" t="s">
        <v>86</v>
      </c>
      <c r="Z2089" s="1" t="s">
        <v>25</v>
      </c>
      <c r="AA2089" s="1" t="s">
        <v>25</v>
      </c>
      <c r="AB2089" s="1" t="s">
        <v>25</v>
      </c>
      <c r="AC2089" s="1" t="s">
        <v>4392</v>
      </c>
      <c r="AD2089" s="2">
        <v>0</v>
      </c>
      <c r="AE2089" s="2">
        <v>49055</v>
      </c>
      <c r="AF2089" s="2">
        <v>110812</v>
      </c>
      <c r="AG2089" s="2">
        <v>0</v>
      </c>
      <c r="AH2089" s="2">
        <v>0</v>
      </c>
      <c r="AI2089" s="2">
        <v>0</v>
      </c>
      <c r="AJ2089" s="2">
        <v>0</v>
      </c>
      <c r="AK2089" s="2">
        <v>0</v>
      </c>
      <c r="AL2089" s="25">
        <f>VLOOKUP(H2089,Tabla3[[#All],[Comuna]:[Codigo Comuna]],2,FALSE)</f>
        <v>14101</v>
      </c>
      <c r="AM2089" s="28">
        <f>VLOOKUP(AL2089,Poblacion!E$1:G$347,3,FALSE)</f>
        <v>170043</v>
      </c>
      <c r="AN2089" s="28">
        <f>VLOOKUP(AL2089,Tabla4[[#All],[Código Comuna]:[Población 2025 estimada]],3,FALSE)</f>
        <v>183287</v>
      </c>
      <c r="AO2089" s="26">
        <f>VLOOKUP(AL2089,Pobreza!B$1:E$346,4,FALSE)</f>
        <v>0.13862230178883991</v>
      </c>
    </row>
    <row r="2090" spans="1:41" ht="108" x14ac:dyDescent="0.25">
      <c r="A2090" s="5">
        <v>2495</v>
      </c>
      <c r="B2090" s="5" t="s">
        <v>2782</v>
      </c>
      <c r="C2090" s="5" t="s">
        <v>2782</v>
      </c>
      <c r="D2090" s="1" t="s">
        <v>2783</v>
      </c>
      <c r="E2090" s="1" t="s">
        <v>111</v>
      </c>
      <c r="F2090" s="1" t="str">
        <f t="shared" si="32"/>
        <v>LOS RÍOS</v>
      </c>
      <c r="G2090" s="1" t="s">
        <v>115</v>
      </c>
      <c r="H2090" s="1" t="s">
        <v>1785</v>
      </c>
      <c r="I2090" s="5" t="s">
        <v>4911</v>
      </c>
      <c r="J2090" s="5">
        <v>99</v>
      </c>
      <c r="K2090" s="5" t="s">
        <v>20</v>
      </c>
      <c r="L2090" s="5" t="s">
        <v>21</v>
      </c>
      <c r="M2090" s="5">
        <v>57859</v>
      </c>
      <c r="N2090" s="5" t="s">
        <v>3607</v>
      </c>
      <c r="O2090" s="1" t="s">
        <v>3608</v>
      </c>
      <c r="P2090" s="1" t="s">
        <v>2806</v>
      </c>
      <c r="Q2090" s="1" t="s">
        <v>2786</v>
      </c>
      <c r="R2090" s="1" t="s">
        <v>89</v>
      </c>
      <c r="S2090" s="1" t="s">
        <v>106</v>
      </c>
      <c r="T2090" s="5">
        <v>179660</v>
      </c>
      <c r="U2090" s="1" t="s">
        <v>25</v>
      </c>
      <c r="V2090" s="1" t="s">
        <v>25</v>
      </c>
      <c r="W2090" s="1" t="s">
        <v>25</v>
      </c>
      <c r="X2090" s="1" t="s">
        <v>25</v>
      </c>
      <c r="Y2090" s="1" t="s">
        <v>86</v>
      </c>
      <c r="Z2090" s="1" t="s">
        <v>25</v>
      </c>
      <c r="AA2090" s="1" t="s">
        <v>25</v>
      </c>
      <c r="AB2090" s="1" t="s">
        <v>25</v>
      </c>
      <c r="AC2090" s="1" t="s">
        <v>4392</v>
      </c>
      <c r="AD2090" s="2">
        <v>0</v>
      </c>
      <c r="AE2090" s="2">
        <v>31500</v>
      </c>
      <c r="AF2090" s="2">
        <v>140775</v>
      </c>
      <c r="AG2090" s="2">
        <v>0</v>
      </c>
      <c r="AH2090" s="2">
        <v>0</v>
      </c>
      <c r="AI2090" s="2">
        <v>0</v>
      </c>
      <c r="AJ2090" s="2">
        <v>0</v>
      </c>
      <c r="AK2090" s="2">
        <v>0</v>
      </c>
      <c r="AL2090" s="25">
        <f>VLOOKUP(H2090,Tabla3[[#All],[Comuna]:[Codigo Comuna]],2,FALSE)</f>
        <v>14106</v>
      </c>
      <c r="AM2090" s="28">
        <f>VLOOKUP(AL2090,Poblacion!E$1:G$347,3,FALSE)</f>
        <v>22973</v>
      </c>
      <c r="AN2090" s="28">
        <f>VLOOKUP(AL2090,Tabla4[[#All],[Código Comuna]:[Población 2025 estimada]],3,FALSE)</f>
        <v>24175</v>
      </c>
      <c r="AO2090" s="26">
        <f>VLOOKUP(AL2090,Pobreza!B$1:E$346,4,FALSE)</f>
        <v>0.26559113892240588</v>
      </c>
    </row>
    <row r="2091" spans="1:41" ht="24" x14ac:dyDescent="0.25">
      <c r="A2091" s="6"/>
      <c r="B2091" s="5" t="s">
        <v>2782</v>
      </c>
      <c r="C2091" s="5" t="s">
        <v>2782</v>
      </c>
      <c r="D2091" s="1" t="s">
        <v>2783</v>
      </c>
      <c r="E2091" s="1" t="s">
        <v>111</v>
      </c>
      <c r="F2091" s="1" t="str">
        <f t="shared" si="32"/>
        <v>LOS RÍOS</v>
      </c>
      <c r="G2091" s="1" t="s">
        <v>115</v>
      </c>
      <c r="H2091" s="1" t="s">
        <v>3585</v>
      </c>
      <c r="I2091" s="5" t="s">
        <v>4911</v>
      </c>
      <c r="J2091" s="6"/>
      <c r="K2091" s="5" t="s">
        <v>20</v>
      </c>
      <c r="L2091" s="5" t="s">
        <v>21</v>
      </c>
      <c r="M2091" s="5">
        <v>59481</v>
      </c>
      <c r="N2091" s="5" t="s">
        <v>3609</v>
      </c>
      <c r="O2091" s="1" t="s">
        <v>3610</v>
      </c>
      <c r="P2091" s="1" t="s">
        <v>2806</v>
      </c>
      <c r="Q2091" s="1" t="s">
        <v>25</v>
      </c>
      <c r="R2091" s="1" t="s">
        <v>77</v>
      </c>
      <c r="S2091" s="1" t="s">
        <v>78</v>
      </c>
      <c r="T2091" s="5">
        <v>183322</v>
      </c>
      <c r="U2091" s="1" t="s">
        <v>25</v>
      </c>
      <c r="V2091" s="1" t="s">
        <v>25</v>
      </c>
      <c r="W2091" s="1" t="s">
        <v>25</v>
      </c>
      <c r="X2091" s="1" t="s">
        <v>25</v>
      </c>
      <c r="Y2091" s="1" t="s">
        <v>86</v>
      </c>
      <c r="Z2091" s="1" t="s">
        <v>25</v>
      </c>
      <c r="AA2091" s="1" t="s">
        <v>25</v>
      </c>
      <c r="AB2091" s="1" t="s">
        <v>25</v>
      </c>
      <c r="AC2091" s="1" t="s">
        <v>4392</v>
      </c>
      <c r="AD2091" s="2">
        <v>0</v>
      </c>
      <c r="AE2091" s="2">
        <v>20</v>
      </c>
      <c r="AF2091" s="2">
        <v>30909</v>
      </c>
      <c r="AG2091" s="2">
        <v>0</v>
      </c>
      <c r="AH2091" s="2">
        <v>0</v>
      </c>
      <c r="AI2091" s="2">
        <v>0</v>
      </c>
      <c r="AJ2091" s="2">
        <v>0</v>
      </c>
      <c r="AK2091" s="2">
        <v>0</v>
      </c>
      <c r="AL2091" s="25">
        <f>VLOOKUP(H2091,Tabla3[[#All],[Comuna]:[Codigo Comuna]],2,FALSE)</f>
        <v>14103</v>
      </c>
      <c r="AM2091" s="28">
        <f>VLOOKUP(AL2091,Poblacion!E$1:G$347,3,FALSE)</f>
        <v>16876</v>
      </c>
      <c r="AN2091" s="28">
        <f>VLOOKUP(AL2091,Tabla4[[#All],[Código Comuna]:[Población 2025 estimada]],3,FALSE)</f>
        <v>18140</v>
      </c>
      <c r="AO2091" s="26">
        <f>VLOOKUP(AL2091,Pobreza!B$1:E$346,4,FALSE)</f>
        <v>0.15616482141193769</v>
      </c>
    </row>
    <row r="2092" spans="1:41" ht="24" x14ac:dyDescent="0.25">
      <c r="A2092" s="6"/>
      <c r="B2092" s="5" t="s">
        <v>2782</v>
      </c>
      <c r="C2092" s="5" t="s">
        <v>2782</v>
      </c>
      <c r="D2092" s="1" t="s">
        <v>2783</v>
      </c>
      <c r="E2092" s="1" t="s">
        <v>111</v>
      </c>
      <c r="F2092" s="1" t="str">
        <f t="shared" si="32"/>
        <v>LOS RÍOS</v>
      </c>
      <c r="G2092" s="1" t="s">
        <v>115</v>
      </c>
      <c r="H2092" s="1" t="s">
        <v>1872</v>
      </c>
      <c r="I2092" s="5" t="s">
        <v>4911</v>
      </c>
      <c r="J2092" s="6"/>
      <c r="K2092" s="5" t="s">
        <v>20</v>
      </c>
      <c r="L2092" s="5" t="s">
        <v>21</v>
      </c>
      <c r="M2092" s="5">
        <v>59022</v>
      </c>
      <c r="N2092" s="5" t="s">
        <v>3611</v>
      </c>
      <c r="O2092" s="1" t="s">
        <v>3612</v>
      </c>
      <c r="P2092" s="1" t="s">
        <v>2806</v>
      </c>
      <c r="Q2092" s="1" t="s">
        <v>25</v>
      </c>
      <c r="R2092" s="1" t="s">
        <v>77</v>
      </c>
      <c r="S2092" s="1" t="s">
        <v>78</v>
      </c>
      <c r="T2092" s="5">
        <v>182324</v>
      </c>
      <c r="U2092" s="1" t="s">
        <v>25</v>
      </c>
      <c r="V2092" s="1" t="s">
        <v>25</v>
      </c>
      <c r="W2092" s="1" t="s">
        <v>25</v>
      </c>
      <c r="X2092" s="1" t="s">
        <v>25</v>
      </c>
      <c r="Y2092" s="1" t="s">
        <v>86</v>
      </c>
      <c r="Z2092" s="1" t="s">
        <v>25</v>
      </c>
      <c r="AA2092" s="1" t="s">
        <v>25</v>
      </c>
      <c r="AB2092" s="1" t="s">
        <v>25</v>
      </c>
      <c r="AC2092" s="1" t="s">
        <v>4392</v>
      </c>
      <c r="AD2092" s="2">
        <v>0</v>
      </c>
      <c r="AE2092" s="2">
        <v>10</v>
      </c>
      <c r="AF2092" s="2">
        <v>15455</v>
      </c>
      <c r="AG2092" s="2">
        <v>0</v>
      </c>
      <c r="AH2092" s="2">
        <v>0</v>
      </c>
      <c r="AI2092" s="2">
        <v>0</v>
      </c>
      <c r="AJ2092" s="2">
        <v>0</v>
      </c>
      <c r="AK2092" s="2">
        <v>0</v>
      </c>
      <c r="AL2092" s="25">
        <f>VLOOKUP(H2092,Tabla3[[#All],[Comuna]:[Codigo Comuna]],2,FALSE)</f>
        <v>14107</v>
      </c>
      <c r="AM2092" s="28">
        <f>VLOOKUP(AL2092,Poblacion!E$1:G$347,3,FALSE)</f>
        <v>19802</v>
      </c>
      <c r="AN2092" s="28">
        <f>VLOOKUP(AL2092,Tabla4[[#All],[Código Comuna]:[Población 2025 estimada]],3,FALSE)</f>
        <v>20965</v>
      </c>
      <c r="AO2092" s="26">
        <f>VLOOKUP(AL2092,Pobreza!B$1:E$346,4,FALSE)</f>
        <v>0.1721009073093174</v>
      </c>
    </row>
    <row r="2093" spans="1:41" ht="24" x14ac:dyDescent="0.25">
      <c r="A2093" s="6"/>
      <c r="B2093" s="5" t="s">
        <v>2782</v>
      </c>
      <c r="C2093" s="5" t="s">
        <v>2782</v>
      </c>
      <c r="D2093" s="1" t="s">
        <v>2783</v>
      </c>
      <c r="E2093" s="1" t="s">
        <v>111</v>
      </c>
      <c r="F2093" s="1" t="str">
        <f t="shared" si="32"/>
        <v>LOS RÍOS</v>
      </c>
      <c r="G2093" s="1" t="s">
        <v>115</v>
      </c>
      <c r="H2093" s="1" t="s">
        <v>3585</v>
      </c>
      <c r="I2093" s="5" t="s">
        <v>4911</v>
      </c>
      <c r="J2093" s="6"/>
      <c r="K2093" s="5" t="s">
        <v>20</v>
      </c>
      <c r="L2093" s="5" t="s">
        <v>21</v>
      </c>
      <c r="M2093" s="5">
        <v>59023</v>
      </c>
      <c r="N2093" s="5" t="s">
        <v>3613</v>
      </c>
      <c r="O2093" s="1" t="s">
        <v>3614</v>
      </c>
      <c r="P2093" s="1" t="s">
        <v>2806</v>
      </c>
      <c r="Q2093" s="1" t="s">
        <v>25</v>
      </c>
      <c r="R2093" s="1" t="s">
        <v>77</v>
      </c>
      <c r="S2093" s="1" t="s">
        <v>78</v>
      </c>
      <c r="T2093" s="5">
        <v>182325</v>
      </c>
      <c r="U2093" s="1" t="s">
        <v>25</v>
      </c>
      <c r="V2093" s="1" t="s">
        <v>25</v>
      </c>
      <c r="W2093" s="1" t="s">
        <v>25</v>
      </c>
      <c r="X2093" s="1" t="s">
        <v>25</v>
      </c>
      <c r="Y2093" s="1" t="s">
        <v>86</v>
      </c>
      <c r="Z2093" s="1" t="s">
        <v>25</v>
      </c>
      <c r="AA2093" s="1" t="s">
        <v>25</v>
      </c>
      <c r="AB2093" s="1" t="s">
        <v>25</v>
      </c>
      <c r="AC2093" s="1" t="s">
        <v>4392</v>
      </c>
      <c r="AD2093" s="2">
        <v>0</v>
      </c>
      <c r="AE2093" s="2">
        <v>20</v>
      </c>
      <c r="AF2093" s="2">
        <v>30909</v>
      </c>
      <c r="AG2093" s="2">
        <v>0</v>
      </c>
      <c r="AH2093" s="2">
        <v>0</v>
      </c>
      <c r="AI2093" s="2">
        <v>0</v>
      </c>
      <c r="AJ2093" s="2">
        <v>0</v>
      </c>
      <c r="AK2093" s="2">
        <v>0</v>
      </c>
      <c r="AL2093" s="25">
        <f>VLOOKUP(H2093,Tabla3[[#All],[Comuna]:[Codigo Comuna]],2,FALSE)</f>
        <v>14103</v>
      </c>
      <c r="AM2093" s="28">
        <f>VLOOKUP(AL2093,Poblacion!E$1:G$347,3,FALSE)</f>
        <v>16876</v>
      </c>
      <c r="AN2093" s="28">
        <f>VLOOKUP(AL2093,Tabla4[[#All],[Código Comuna]:[Población 2025 estimada]],3,FALSE)</f>
        <v>18140</v>
      </c>
      <c r="AO2093" s="26">
        <f>VLOOKUP(AL2093,Pobreza!B$1:E$346,4,FALSE)</f>
        <v>0.15616482141193769</v>
      </c>
    </row>
    <row r="2094" spans="1:41" ht="36" x14ac:dyDescent="0.25">
      <c r="A2094" s="5">
        <v>2497</v>
      </c>
      <c r="B2094" s="5" t="s">
        <v>2782</v>
      </c>
      <c r="C2094" s="5" t="s">
        <v>2782</v>
      </c>
      <c r="D2094" s="1" t="s">
        <v>2783</v>
      </c>
      <c r="E2094" s="1" t="s">
        <v>111</v>
      </c>
      <c r="F2094" s="1" t="str">
        <f t="shared" si="32"/>
        <v>LOS RÍOS</v>
      </c>
      <c r="G2094" s="1" t="s">
        <v>115</v>
      </c>
      <c r="H2094" s="1" t="s">
        <v>115</v>
      </c>
      <c r="I2094" s="5" t="s">
        <v>4911</v>
      </c>
      <c r="J2094" s="5">
        <v>90</v>
      </c>
      <c r="K2094" s="5" t="s">
        <v>20</v>
      </c>
      <c r="L2094" s="5" t="s">
        <v>21</v>
      </c>
      <c r="M2094" s="5">
        <v>58249</v>
      </c>
      <c r="N2094" s="5" t="s">
        <v>3615</v>
      </c>
      <c r="O2094" s="1" t="s">
        <v>3616</v>
      </c>
      <c r="P2094" s="1" t="s">
        <v>2806</v>
      </c>
      <c r="Q2094" s="1" t="s">
        <v>2793</v>
      </c>
      <c r="R2094" s="1" t="s">
        <v>26</v>
      </c>
      <c r="S2094" s="1" t="s">
        <v>42</v>
      </c>
      <c r="T2094" s="5">
        <v>180418</v>
      </c>
      <c r="U2094" s="1" t="s">
        <v>25</v>
      </c>
      <c r="V2094" s="1" t="s">
        <v>25</v>
      </c>
      <c r="W2094" s="1" t="s">
        <v>25</v>
      </c>
      <c r="X2094" s="1" t="s">
        <v>25</v>
      </c>
      <c r="Y2094" s="1" t="s">
        <v>25</v>
      </c>
      <c r="Z2094" s="1" t="s">
        <v>25</v>
      </c>
      <c r="AA2094" s="1" t="s">
        <v>25</v>
      </c>
      <c r="AB2094" s="1" t="s">
        <v>25</v>
      </c>
      <c r="AC2094" s="1" t="s">
        <v>4392</v>
      </c>
      <c r="AD2094" s="2">
        <v>0</v>
      </c>
      <c r="AE2094" s="2">
        <v>58545</v>
      </c>
      <c r="AF2094" s="2">
        <v>208027</v>
      </c>
      <c r="AG2094" s="2">
        <v>0</v>
      </c>
      <c r="AH2094" s="2">
        <v>0</v>
      </c>
      <c r="AI2094" s="2">
        <v>0</v>
      </c>
      <c r="AJ2094" s="2">
        <v>0</v>
      </c>
      <c r="AK2094" s="2">
        <v>0</v>
      </c>
      <c r="AL2094" s="25">
        <f>VLOOKUP(H2094,Tabla3[[#All],[Comuna]:[Codigo Comuna]],2,FALSE)</f>
        <v>14101</v>
      </c>
      <c r="AM2094" s="28">
        <f>VLOOKUP(AL2094,Poblacion!E$1:G$347,3,FALSE)</f>
        <v>170043</v>
      </c>
      <c r="AN2094" s="28">
        <f>VLOOKUP(AL2094,Tabla4[[#All],[Código Comuna]:[Población 2025 estimada]],3,FALSE)</f>
        <v>183287</v>
      </c>
      <c r="AO2094" s="26">
        <f>VLOOKUP(AL2094,Pobreza!B$1:E$346,4,FALSE)</f>
        <v>0.13862230178883991</v>
      </c>
    </row>
    <row r="2095" spans="1:41" ht="36" x14ac:dyDescent="0.25">
      <c r="A2095" s="5">
        <v>2496</v>
      </c>
      <c r="B2095" s="5" t="s">
        <v>2782</v>
      </c>
      <c r="C2095" s="5" t="s">
        <v>2782</v>
      </c>
      <c r="D2095" s="1" t="s">
        <v>2783</v>
      </c>
      <c r="E2095" s="1" t="s">
        <v>111</v>
      </c>
      <c r="F2095" s="1" t="str">
        <f t="shared" si="32"/>
        <v>LOS RÍOS</v>
      </c>
      <c r="G2095" s="1" t="s">
        <v>115</v>
      </c>
      <c r="H2095" s="1" t="s">
        <v>115</v>
      </c>
      <c r="I2095" s="5" t="s">
        <v>4911</v>
      </c>
      <c r="J2095" s="5">
        <v>90</v>
      </c>
      <c r="K2095" s="5" t="s">
        <v>20</v>
      </c>
      <c r="L2095" s="5" t="s">
        <v>30</v>
      </c>
      <c r="M2095" s="5">
        <v>58249</v>
      </c>
      <c r="N2095" s="5" t="s">
        <v>3615</v>
      </c>
      <c r="O2095" s="1" t="s">
        <v>3616</v>
      </c>
      <c r="P2095" s="1" t="s">
        <v>2806</v>
      </c>
      <c r="Q2095" s="1" t="s">
        <v>2793</v>
      </c>
      <c r="R2095" s="1" t="s">
        <v>26</v>
      </c>
      <c r="S2095" s="1" t="s">
        <v>31</v>
      </c>
      <c r="T2095" s="5">
        <v>180417</v>
      </c>
      <c r="U2095" s="1" t="s">
        <v>25</v>
      </c>
      <c r="V2095" s="1" t="s">
        <v>25</v>
      </c>
      <c r="W2095" s="1" t="s">
        <v>25</v>
      </c>
      <c r="X2095" s="1" t="s">
        <v>25</v>
      </c>
      <c r="Y2095" s="1" t="s">
        <v>25</v>
      </c>
      <c r="Z2095" s="1" t="s">
        <v>25</v>
      </c>
      <c r="AA2095" s="1" t="s">
        <v>25</v>
      </c>
      <c r="AB2095" s="1" t="s">
        <v>25</v>
      </c>
      <c r="AC2095" s="1" t="s">
        <v>4392</v>
      </c>
      <c r="AD2095" s="2">
        <v>0</v>
      </c>
      <c r="AE2095" s="2">
        <v>208562.201</v>
      </c>
      <c r="AF2095" s="2">
        <v>1848761</v>
      </c>
      <c r="AG2095" s="2">
        <v>0</v>
      </c>
      <c r="AH2095" s="2">
        <v>0</v>
      </c>
      <c r="AI2095" s="2">
        <v>0</v>
      </c>
      <c r="AJ2095" s="2">
        <v>0</v>
      </c>
      <c r="AK2095" s="2">
        <v>0</v>
      </c>
      <c r="AL2095" s="25">
        <f>VLOOKUP(H2095,Tabla3[[#All],[Comuna]:[Codigo Comuna]],2,FALSE)</f>
        <v>14101</v>
      </c>
      <c r="AM2095" s="28">
        <f>VLOOKUP(AL2095,Poblacion!E$1:G$347,3,FALSE)</f>
        <v>170043</v>
      </c>
      <c r="AN2095" s="28">
        <f>VLOOKUP(AL2095,Tabla4[[#All],[Código Comuna]:[Población 2025 estimada]],3,FALSE)</f>
        <v>183287</v>
      </c>
      <c r="AO2095" s="26">
        <f>VLOOKUP(AL2095,Pobreza!B$1:E$346,4,FALSE)</f>
        <v>0.13862230178883991</v>
      </c>
    </row>
    <row r="2096" spans="1:41" ht="108" x14ac:dyDescent="0.25">
      <c r="A2096" s="5">
        <v>2498</v>
      </c>
      <c r="B2096" s="5" t="s">
        <v>2782</v>
      </c>
      <c r="C2096" s="5" t="s">
        <v>2782</v>
      </c>
      <c r="D2096" s="1" t="s">
        <v>2783</v>
      </c>
      <c r="E2096" s="1" t="s">
        <v>111</v>
      </c>
      <c r="F2096" s="1" t="str">
        <f t="shared" si="32"/>
        <v>LOS RÍOS</v>
      </c>
      <c r="G2096" s="1" t="s">
        <v>115</v>
      </c>
      <c r="H2096" s="1" t="s">
        <v>1793</v>
      </c>
      <c r="I2096" s="5" t="s">
        <v>4912</v>
      </c>
      <c r="J2096" s="5">
        <v>330</v>
      </c>
      <c r="K2096" s="5" t="s">
        <v>20</v>
      </c>
      <c r="L2096" s="5" t="s">
        <v>21</v>
      </c>
      <c r="M2096" s="5">
        <v>58081</v>
      </c>
      <c r="N2096" s="5" t="s">
        <v>3617</v>
      </c>
      <c r="O2096" s="1" t="s">
        <v>3618</v>
      </c>
      <c r="P2096" s="1" t="s">
        <v>2806</v>
      </c>
      <c r="Q2096" s="1" t="s">
        <v>2786</v>
      </c>
      <c r="R2096" s="1" t="s">
        <v>89</v>
      </c>
      <c r="S2096" s="1" t="s">
        <v>106</v>
      </c>
      <c r="T2096" s="5">
        <v>181613</v>
      </c>
      <c r="U2096" s="1" t="s">
        <v>25</v>
      </c>
      <c r="V2096" s="1" t="s">
        <v>25</v>
      </c>
      <c r="W2096" s="1" t="s">
        <v>25</v>
      </c>
      <c r="X2096" s="1" t="s">
        <v>25</v>
      </c>
      <c r="Y2096" s="1" t="s">
        <v>25</v>
      </c>
      <c r="Z2096" s="1" t="s">
        <v>25</v>
      </c>
      <c r="AA2096" s="1" t="s">
        <v>25</v>
      </c>
      <c r="AB2096" s="1" t="s">
        <v>25</v>
      </c>
      <c r="AC2096" s="1" t="s">
        <v>4392</v>
      </c>
      <c r="AD2096" s="2">
        <v>0</v>
      </c>
      <c r="AE2096" s="2">
        <v>0</v>
      </c>
      <c r="AF2096" s="2">
        <v>10310</v>
      </c>
      <c r="AG2096" s="2">
        <v>195890</v>
      </c>
      <c r="AH2096" s="2">
        <v>0</v>
      </c>
      <c r="AI2096" s="2">
        <v>0</v>
      </c>
      <c r="AJ2096" s="2">
        <v>0</v>
      </c>
      <c r="AK2096" s="2">
        <v>0</v>
      </c>
      <c r="AL2096" s="25">
        <f>VLOOKUP(H2096,Tabla3[[#All],[Comuna]:[Codigo Comuna]],2,FALSE)</f>
        <v>14104</v>
      </c>
      <c r="AM2096" s="28">
        <f>VLOOKUP(AL2096,Poblacion!E$1:G$347,3,FALSE)</f>
        <v>21431</v>
      </c>
      <c r="AN2096" s="28">
        <f>VLOOKUP(AL2096,Tabla4[[#All],[Código Comuna]:[Población 2025 estimada]],3,FALSE)</f>
        <v>20513</v>
      </c>
      <c r="AO2096" s="26">
        <f>VLOOKUP(AL2096,Pobreza!B$1:E$346,4,FALSE)</f>
        <v>0.24118746466914739</v>
      </c>
    </row>
    <row r="2097" spans="1:41" ht="108" x14ac:dyDescent="0.25">
      <c r="A2097" s="5">
        <v>2499</v>
      </c>
      <c r="B2097" s="5" t="s">
        <v>2782</v>
      </c>
      <c r="C2097" s="5" t="s">
        <v>2782</v>
      </c>
      <c r="D2097" s="1" t="s">
        <v>2783</v>
      </c>
      <c r="E2097" s="1" t="s">
        <v>111</v>
      </c>
      <c r="F2097" s="1" t="str">
        <f t="shared" si="32"/>
        <v>LOS RÍOS</v>
      </c>
      <c r="G2097" s="1" t="s">
        <v>115</v>
      </c>
      <c r="H2097" s="1" t="s">
        <v>1835</v>
      </c>
      <c r="I2097" s="5" t="s">
        <v>4911</v>
      </c>
      <c r="J2097" s="5">
        <v>100</v>
      </c>
      <c r="K2097" s="5" t="s">
        <v>20</v>
      </c>
      <c r="L2097" s="5" t="s">
        <v>21</v>
      </c>
      <c r="M2097" s="5">
        <v>58469</v>
      </c>
      <c r="N2097" s="5" t="s">
        <v>3619</v>
      </c>
      <c r="O2097" s="1" t="s">
        <v>3620</v>
      </c>
      <c r="P2097" s="1" t="s">
        <v>2806</v>
      </c>
      <c r="Q2097" s="1" t="s">
        <v>2786</v>
      </c>
      <c r="R2097" s="1" t="s">
        <v>89</v>
      </c>
      <c r="S2097" s="1" t="s">
        <v>106</v>
      </c>
      <c r="T2097" s="5">
        <v>180998</v>
      </c>
      <c r="U2097" s="1" t="s">
        <v>25</v>
      </c>
      <c r="V2097" s="1" t="s">
        <v>25</v>
      </c>
      <c r="W2097" s="1" t="s">
        <v>25</v>
      </c>
      <c r="X2097" s="1" t="s">
        <v>25</v>
      </c>
      <c r="Y2097" s="1" t="s">
        <v>86</v>
      </c>
      <c r="Z2097" s="1" t="s">
        <v>25</v>
      </c>
      <c r="AA2097" s="1" t="s">
        <v>25</v>
      </c>
      <c r="AB2097" s="1" t="s">
        <v>25</v>
      </c>
      <c r="AC2097" s="1" t="s">
        <v>4392</v>
      </c>
      <c r="AD2097" s="2">
        <v>0</v>
      </c>
      <c r="AE2097" s="2">
        <v>50578.5</v>
      </c>
      <c r="AF2097" s="2">
        <v>116660</v>
      </c>
      <c r="AG2097" s="2">
        <v>0</v>
      </c>
      <c r="AH2097" s="2">
        <v>0</v>
      </c>
      <c r="AI2097" s="2">
        <v>0</v>
      </c>
      <c r="AJ2097" s="2">
        <v>0</v>
      </c>
      <c r="AK2097" s="2">
        <v>0</v>
      </c>
      <c r="AL2097" s="25">
        <f>VLOOKUP(H2097,Tabla3[[#All],[Comuna]:[Codigo Comuna]],2,FALSE)</f>
        <v>14108</v>
      </c>
      <c r="AM2097" s="28">
        <f>VLOOKUP(AL2097,Poblacion!E$1:G$347,3,FALSE)</f>
        <v>35098</v>
      </c>
      <c r="AN2097" s="28">
        <f>VLOOKUP(AL2097,Tabla4[[#All],[Código Comuna]:[Población 2025 estimada]],3,FALSE)</f>
        <v>36254</v>
      </c>
      <c r="AO2097" s="26">
        <f>VLOOKUP(AL2097,Pobreza!B$1:E$346,4,FALSE)</f>
        <v>0.25101611598408913</v>
      </c>
    </row>
    <row r="2098" spans="1:41" ht="108" x14ac:dyDescent="0.25">
      <c r="A2098" s="5">
        <v>2501</v>
      </c>
      <c r="B2098" s="5" t="s">
        <v>2782</v>
      </c>
      <c r="C2098" s="5" t="s">
        <v>2782</v>
      </c>
      <c r="D2098" s="1" t="s">
        <v>2783</v>
      </c>
      <c r="E2098" s="1" t="s">
        <v>111</v>
      </c>
      <c r="F2098" s="1" t="str">
        <f t="shared" si="32"/>
        <v>LOS RÍOS</v>
      </c>
      <c r="G2098" s="1" t="s">
        <v>1775</v>
      </c>
      <c r="H2098" s="1" t="s">
        <v>1813</v>
      </c>
      <c r="I2098" s="5" t="s">
        <v>4911</v>
      </c>
      <c r="J2098" s="5">
        <v>94</v>
      </c>
      <c r="K2098" s="5" t="s">
        <v>20</v>
      </c>
      <c r="L2098" s="5" t="s">
        <v>21</v>
      </c>
      <c r="M2098" s="5">
        <v>58224</v>
      </c>
      <c r="N2098" s="5" t="s">
        <v>3621</v>
      </c>
      <c r="O2098" s="1" t="s">
        <v>3622</v>
      </c>
      <c r="P2098" s="1" t="s">
        <v>2806</v>
      </c>
      <c r="Q2098" s="1" t="s">
        <v>2786</v>
      </c>
      <c r="R2098" s="1" t="s">
        <v>26</v>
      </c>
      <c r="S2098" s="1" t="s">
        <v>27</v>
      </c>
      <c r="T2098" s="5">
        <v>180386</v>
      </c>
      <c r="U2098" s="1" t="s">
        <v>25</v>
      </c>
      <c r="V2098" s="1" t="s">
        <v>25</v>
      </c>
      <c r="W2098" s="1" t="s">
        <v>25</v>
      </c>
      <c r="X2098" s="1" t="s">
        <v>25</v>
      </c>
      <c r="Y2098" s="1" t="s">
        <v>25</v>
      </c>
      <c r="Z2098" s="1" t="s">
        <v>25</v>
      </c>
      <c r="AA2098" s="1" t="s">
        <v>25</v>
      </c>
      <c r="AB2098" s="1" t="s">
        <v>25</v>
      </c>
      <c r="AC2098" s="1" t="s">
        <v>4392</v>
      </c>
      <c r="AD2098" s="2">
        <v>0</v>
      </c>
      <c r="AE2098" s="2">
        <v>56700</v>
      </c>
      <c r="AF2098" s="2">
        <v>199754</v>
      </c>
      <c r="AG2098" s="2">
        <v>0</v>
      </c>
      <c r="AH2098" s="2">
        <v>0</v>
      </c>
      <c r="AI2098" s="2">
        <v>0</v>
      </c>
      <c r="AJ2098" s="2">
        <v>0</v>
      </c>
      <c r="AK2098" s="2">
        <v>0</v>
      </c>
      <c r="AL2098" s="25">
        <f>VLOOKUP(H2098,Tabla3[[#All],[Comuna]:[Codigo Comuna]],2,FALSE)</f>
        <v>14201</v>
      </c>
      <c r="AM2098" s="28">
        <f>VLOOKUP(AL2098,Poblacion!E$1:G$347,3,FALSE)</f>
        <v>38907</v>
      </c>
      <c r="AN2098" s="28">
        <f>VLOOKUP(AL2098,Tabla4[[#All],[Código Comuna]:[Población 2025 estimada]],3,FALSE)</f>
        <v>39740</v>
      </c>
      <c r="AO2098" s="26">
        <f>VLOOKUP(AL2098,Pobreza!B$1:E$346,4,FALSE)</f>
        <v>0.1858749758873568</v>
      </c>
    </row>
    <row r="2099" spans="1:41" ht="108" x14ac:dyDescent="0.25">
      <c r="A2099" s="5">
        <v>2500</v>
      </c>
      <c r="B2099" s="5" t="s">
        <v>2782</v>
      </c>
      <c r="C2099" s="5" t="s">
        <v>2782</v>
      </c>
      <c r="D2099" s="1" t="s">
        <v>2783</v>
      </c>
      <c r="E2099" s="1" t="s">
        <v>111</v>
      </c>
      <c r="F2099" s="1" t="str">
        <f t="shared" si="32"/>
        <v>LOS RÍOS</v>
      </c>
      <c r="G2099" s="1" t="s">
        <v>1775</v>
      </c>
      <c r="H2099" s="1" t="s">
        <v>1813</v>
      </c>
      <c r="I2099" s="5" t="s">
        <v>4911</v>
      </c>
      <c r="J2099" s="5">
        <v>94</v>
      </c>
      <c r="K2099" s="5" t="s">
        <v>20</v>
      </c>
      <c r="L2099" s="5" t="s">
        <v>30</v>
      </c>
      <c r="M2099" s="5">
        <v>58224</v>
      </c>
      <c r="N2099" s="5" t="s">
        <v>3621</v>
      </c>
      <c r="O2099" s="1" t="s">
        <v>3622</v>
      </c>
      <c r="P2099" s="1" t="s">
        <v>2806</v>
      </c>
      <c r="Q2099" s="1" t="s">
        <v>2786</v>
      </c>
      <c r="R2099" s="1" t="s">
        <v>26</v>
      </c>
      <c r="S2099" s="1" t="s">
        <v>31</v>
      </c>
      <c r="T2099" s="5">
        <v>180373</v>
      </c>
      <c r="U2099" s="1" t="s">
        <v>25</v>
      </c>
      <c r="V2099" s="1" t="s">
        <v>25</v>
      </c>
      <c r="W2099" s="1" t="s">
        <v>25</v>
      </c>
      <c r="X2099" s="1" t="s">
        <v>25</v>
      </c>
      <c r="Y2099" s="1" t="s">
        <v>25</v>
      </c>
      <c r="Z2099" s="1" t="s">
        <v>25</v>
      </c>
      <c r="AA2099" s="1" t="s">
        <v>25</v>
      </c>
      <c r="AB2099" s="1" t="s">
        <v>25</v>
      </c>
      <c r="AC2099" s="1" t="s">
        <v>4392</v>
      </c>
      <c r="AD2099" s="2">
        <v>0</v>
      </c>
      <c r="AE2099" s="2">
        <v>315000</v>
      </c>
      <c r="AF2099" s="2">
        <v>1064733</v>
      </c>
      <c r="AG2099" s="2">
        <v>0</v>
      </c>
      <c r="AH2099" s="2">
        <v>0</v>
      </c>
      <c r="AI2099" s="2">
        <v>0</v>
      </c>
      <c r="AJ2099" s="2">
        <v>0</v>
      </c>
      <c r="AK2099" s="2">
        <v>0</v>
      </c>
      <c r="AL2099" s="25">
        <f>VLOOKUP(H2099,Tabla3[[#All],[Comuna]:[Codigo Comuna]],2,FALSE)</f>
        <v>14201</v>
      </c>
      <c r="AM2099" s="28">
        <f>VLOOKUP(AL2099,Poblacion!E$1:G$347,3,FALSE)</f>
        <v>38907</v>
      </c>
      <c r="AN2099" s="28">
        <f>VLOOKUP(AL2099,Tabla4[[#All],[Código Comuna]:[Población 2025 estimada]],3,FALSE)</f>
        <v>39740</v>
      </c>
      <c r="AO2099" s="26">
        <f>VLOOKUP(AL2099,Pobreza!B$1:E$346,4,FALSE)</f>
        <v>0.1858749758873568</v>
      </c>
    </row>
    <row r="2100" spans="1:41" ht="108" x14ac:dyDescent="0.25">
      <c r="A2100" s="5">
        <v>2503</v>
      </c>
      <c r="B2100" s="5" t="s">
        <v>2782</v>
      </c>
      <c r="C2100" s="5" t="s">
        <v>2782</v>
      </c>
      <c r="D2100" s="1" t="s">
        <v>2783</v>
      </c>
      <c r="E2100" s="1" t="s">
        <v>111</v>
      </c>
      <c r="F2100" s="1" t="str">
        <f t="shared" si="32"/>
        <v>LOS RÍOS</v>
      </c>
      <c r="G2100" s="1" t="s">
        <v>1775</v>
      </c>
      <c r="H2100" s="1" t="s">
        <v>1816</v>
      </c>
      <c r="I2100" s="5" t="s">
        <v>4911</v>
      </c>
      <c r="J2100" s="5">
        <v>92</v>
      </c>
      <c r="K2100" s="5" t="s">
        <v>20</v>
      </c>
      <c r="L2100" s="5" t="s">
        <v>21</v>
      </c>
      <c r="M2100" s="5">
        <v>58225</v>
      </c>
      <c r="N2100" s="5" t="s">
        <v>3623</v>
      </c>
      <c r="O2100" s="1" t="s">
        <v>3624</v>
      </c>
      <c r="P2100" s="1" t="s">
        <v>2806</v>
      </c>
      <c r="Q2100" s="1" t="s">
        <v>2786</v>
      </c>
      <c r="R2100" s="1" t="s">
        <v>26</v>
      </c>
      <c r="S2100" s="1" t="s">
        <v>27</v>
      </c>
      <c r="T2100" s="5">
        <v>180375</v>
      </c>
      <c r="U2100" s="1" t="s">
        <v>25</v>
      </c>
      <c r="V2100" s="1" t="s">
        <v>25</v>
      </c>
      <c r="W2100" s="1" t="s">
        <v>25</v>
      </c>
      <c r="X2100" s="1" t="s">
        <v>25</v>
      </c>
      <c r="Y2100" s="1" t="s">
        <v>25</v>
      </c>
      <c r="Z2100" s="1" t="s">
        <v>25</v>
      </c>
      <c r="AA2100" s="1" t="s">
        <v>25</v>
      </c>
      <c r="AB2100" s="1" t="s">
        <v>25</v>
      </c>
      <c r="AC2100" s="1" t="s">
        <v>4392</v>
      </c>
      <c r="AD2100" s="2">
        <v>0</v>
      </c>
      <c r="AE2100" s="2">
        <v>47481.074000000001</v>
      </c>
      <c r="AF2100" s="2">
        <v>293718</v>
      </c>
      <c r="AG2100" s="2">
        <v>0</v>
      </c>
      <c r="AH2100" s="2">
        <v>0</v>
      </c>
      <c r="AI2100" s="2">
        <v>0</v>
      </c>
      <c r="AJ2100" s="2">
        <v>0</v>
      </c>
      <c r="AK2100" s="2">
        <v>0</v>
      </c>
      <c r="AL2100" s="25">
        <f>VLOOKUP(H2100,Tabla3[[#All],[Comuna]:[Codigo Comuna]],2,FALSE)</f>
        <v>14203</v>
      </c>
      <c r="AM2100" s="28">
        <f>VLOOKUP(AL2100,Poblacion!E$1:G$347,3,FALSE)</f>
        <v>10527</v>
      </c>
      <c r="AN2100" s="28">
        <f>VLOOKUP(AL2100,Tabla4[[#All],[Código Comuna]:[Población 2025 estimada]],3,FALSE)</f>
        <v>10262</v>
      </c>
      <c r="AO2100" s="26">
        <f>VLOOKUP(AL2100,Pobreza!B$1:E$346,4,FALSE)</f>
        <v>0.35448573191703392</v>
      </c>
    </row>
    <row r="2101" spans="1:41" ht="108" x14ac:dyDescent="0.25">
      <c r="A2101" s="5">
        <v>2502</v>
      </c>
      <c r="B2101" s="5" t="s">
        <v>2782</v>
      </c>
      <c r="C2101" s="5" t="s">
        <v>2782</v>
      </c>
      <c r="D2101" s="1" t="s">
        <v>2783</v>
      </c>
      <c r="E2101" s="1" t="s">
        <v>111</v>
      </c>
      <c r="F2101" s="1" t="str">
        <f t="shared" si="32"/>
        <v>LOS RÍOS</v>
      </c>
      <c r="G2101" s="1" t="s">
        <v>1775</v>
      </c>
      <c r="H2101" s="1" t="s">
        <v>1816</v>
      </c>
      <c r="I2101" s="5" t="s">
        <v>4911</v>
      </c>
      <c r="J2101" s="5">
        <v>92</v>
      </c>
      <c r="K2101" s="5" t="s">
        <v>20</v>
      </c>
      <c r="L2101" s="5" t="s">
        <v>30</v>
      </c>
      <c r="M2101" s="5">
        <v>58225</v>
      </c>
      <c r="N2101" s="5" t="s">
        <v>3623</v>
      </c>
      <c r="O2101" s="1" t="s">
        <v>3624</v>
      </c>
      <c r="P2101" s="1" t="s">
        <v>2806</v>
      </c>
      <c r="Q2101" s="1" t="s">
        <v>2786</v>
      </c>
      <c r="R2101" s="1" t="s">
        <v>26</v>
      </c>
      <c r="S2101" s="1" t="s">
        <v>31</v>
      </c>
      <c r="T2101" s="5">
        <v>180374</v>
      </c>
      <c r="U2101" s="1" t="s">
        <v>25</v>
      </c>
      <c r="V2101" s="1" t="s">
        <v>25</v>
      </c>
      <c r="W2101" s="1" t="s">
        <v>25</v>
      </c>
      <c r="X2101" s="1" t="s">
        <v>25</v>
      </c>
      <c r="Y2101" s="1" t="s">
        <v>25</v>
      </c>
      <c r="Z2101" s="1" t="s">
        <v>25</v>
      </c>
      <c r="AA2101" s="1" t="s">
        <v>25</v>
      </c>
      <c r="AB2101" s="1" t="s">
        <v>25</v>
      </c>
      <c r="AC2101" s="1" t="s">
        <v>4392</v>
      </c>
      <c r="AD2101" s="2">
        <v>0</v>
      </c>
      <c r="AE2101" s="2">
        <v>301087.90999999997</v>
      </c>
      <c r="AF2101" s="2">
        <v>1167778</v>
      </c>
      <c r="AG2101" s="2">
        <v>0</v>
      </c>
      <c r="AH2101" s="2">
        <v>0</v>
      </c>
      <c r="AI2101" s="2">
        <v>0</v>
      </c>
      <c r="AJ2101" s="2">
        <v>0</v>
      </c>
      <c r="AK2101" s="2">
        <v>0</v>
      </c>
      <c r="AL2101" s="25">
        <f>VLOOKUP(H2101,Tabla3[[#All],[Comuna]:[Codigo Comuna]],2,FALSE)</f>
        <v>14203</v>
      </c>
      <c r="AM2101" s="28">
        <f>VLOOKUP(AL2101,Poblacion!E$1:G$347,3,FALSE)</f>
        <v>10527</v>
      </c>
      <c r="AN2101" s="28">
        <f>VLOOKUP(AL2101,Tabla4[[#All],[Código Comuna]:[Población 2025 estimada]],3,FALSE)</f>
        <v>10262</v>
      </c>
      <c r="AO2101" s="26">
        <f>VLOOKUP(AL2101,Pobreza!B$1:E$346,4,FALSE)</f>
        <v>0.35448573191703392</v>
      </c>
    </row>
    <row r="2102" spans="1:41" ht="108" x14ac:dyDescent="0.25">
      <c r="A2102" s="5">
        <v>2505</v>
      </c>
      <c r="B2102" s="5" t="s">
        <v>2782</v>
      </c>
      <c r="C2102" s="5" t="s">
        <v>2782</v>
      </c>
      <c r="D2102" s="1" t="s">
        <v>2783</v>
      </c>
      <c r="E2102" s="1" t="s">
        <v>111</v>
      </c>
      <c r="F2102" s="1" t="str">
        <f t="shared" si="32"/>
        <v>LOS RÍOS</v>
      </c>
      <c r="G2102" s="1" t="s">
        <v>115</v>
      </c>
      <c r="H2102" s="1" t="s">
        <v>1835</v>
      </c>
      <c r="I2102" s="5" t="s">
        <v>4911</v>
      </c>
      <c r="J2102" s="5">
        <v>88</v>
      </c>
      <c r="K2102" s="5" t="s">
        <v>20</v>
      </c>
      <c r="L2102" s="5" t="s">
        <v>21</v>
      </c>
      <c r="M2102" s="5">
        <v>58227</v>
      </c>
      <c r="N2102" s="5" t="s">
        <v>3625</v>
      </c>
      <c r="O2102" s="1" t="s">
        <v>3626</v>
      </c>
      <c r="P2102" s="1" t="s">
        <v>2806</v>
      </c>
      <c r="Q2102" s="1" t="s">
        <v>2786</v>
      </c>
      <c r="R2102" s="1" t="s">
        <v>26</v>
      </c>
      <c r="S2102" s="1" t="s">
        <v>42</v>
      </c>
      <c r="T2102" s="5">
        <v>180379</v>
      </c>
      <c r="U2102" s="1" t="s">
        <v>25</v>
      </c>
      <c r="V2102" s="1" t="s">
        <v>25</v>
      </c>
      <c r="W2102" s="1" t="s">
        <v>25</v>
      </c>
      <c r="X2102" s="1" t="s">
        <v>25</v>
      </c>
      <c r="Y2102" s="1" t="s">
        <v>25</v>
      </c>
      <c r="Z2102" s="1" t="s">
        <v>25</v>
      </c>
      <c r="AA2102" s="1" t="s">
        <v>25</v>
      </c>
      <c r="AB2102" s="1" t="s">
        <v>25</v>
      </c>
      <c r="AC2102" s="1" t="s">
        <v>4392</v>
      </c>
      <c r="AD2102" s="2">
        <v>0</v>
      </c>
      <c r="AE2102" s="2">
        <v>53802</v>
      </c>
      <c r="AF2102" s="2">
        <v>317588</v>
      </c>
      <c r="AG2102" s="2">
        <v>0</v>
      </c>
      <c r="AH2102" s="2">
        <v>0</v>
      </c>
      <c r="AI2102" s="2">
        <v>0</v>
      </c>
      <c r="AJ2102" s="2">
        <v>0</v>
      </c>
      <c r="AK2102" s="2">
        <v>0</v>
      </c>
      <c r="AL2102" s="25">
        <f>VLOOKUP(H2102,Tabla3[[#All],[Comuna]:[Codigo Comuna]],2,FALSE)</f>
        <v>14108</v>
      </c>
      <c r="AM2102" s="28">
        <f>VLOOKUP(AL2102,Poblacion!E$1:G$347,3,FALSE)</f>
        <v>35098</v>
      </c>
      <c r="AN2102" s="28">
        <f>VLOOKUP(AL2102,Tabla4[[#All],[Código Comuna]:[Población 2025 estimada]],3,FALSE)</f>
        <v>36254</v>
      </c>
      <c r="AO2102" s="26">
        <f>VLOOKUP(AL2102,Pobreza!B$1:E$346,4,FALSE)</f>
        <v>0.25101611598408913</v>
      </c>
    </row>
    <row r="2103" spans="1:41" ht="108" x14ac:dyDescent="0.25">
      <c r="A2103" s="5">
        <v>2504</v>
      </c>
      <c r="B2103" s="5" t="s">
        <v>2782</v>
      </c>
      <c r="C2103" s="5" t="s">
        <v>2782</v>
      </c>
      <c r="D2103" s="1" t="s">
        <v>2783</v>
      </c>
      <c r="E2103" s="1" t="s">
        <v>111</v>
      </c>
      <c r="F2103" s="1" t="str">
        <f t="shared" si="32"/>
        <v>LOS RÍOS</v>
      </c>
      <c r="G2103" s="1" t="s">
        <v>115</v>
      </c>
      <c r="H2103" s="1" t="s">
        <v>1835</v>
      </c>
      <c r="I2103" s="5" t="s">
        <v>4911</v>
      </c>
      <c r="J2103" s="5">
        <v>88</v>
      </c>
      <c r="K2103" s="5" t="s">
        <v>20</v>
      </c>
      <c r="L2103" s="5" t="s">
        <v>30</v>
      </c>
      <c r="M2103" s="5">
        <v>58227</v>
      </c>
      <c r="N2103" s="5" t="s">
        <v>3625</v>
      </c>
      <c r="O2103" s="1" t="s">
        <v>3626</v>
      </c>
      <c r="P2103" s="1" t="s">
        <v>2806</v>
      </c>
      <c r="Q2103" s="1" t="s">
        <v>2786</v>
      </c>
      <c r="R2103" s="1" t="s">
        <v>26</v>
      </c>
      <c r="S2103" s="1" t="s">
        <v>31</v>
      </c>
      <c r="T2103" s="5">
        <v>180378</v>
      </c>
      <c r="U2103" s="1" t="s">
        <v>25</v>
      </c>
      <c r="V2103" s="1" t="s">
        <v>25</v>
      </c>
      <c r="W2103" s="1" t="s">
        <v>25</v>
      </c>
      <c r="X2103" s="1" t="s">
        <v>25</v>
      </c>
      <c r="Y2103" s="1" t="s">
        <v>25</v>
      </c>
      <c r="Z2103" s="1" t="s">
        <v>25</v>
      </c>
      <c r="AA2103" s="1" t="s">
        <v>25</v>
      </c>
      <c r="AB2103" s="1" t="s">
        <v>25</v>
      </c>
      <c r="AC2103" s="1" t="s">
        <v>4392</v>
      </c>
      <c r="AD2103" s="2">
        <v>0</v>
      </c>
      <c r="AE2103" s="2">
        <v>217263</v>
      </c>
      <c r="AF2103" s="2">
        <v>1958900</v>
      </c>
      <c r="AG2103" s="2">
        <v>0</v>
      </c>
      <c r="AH2103" s="2">
        <v>0</v>
      </c>
      <c r="AI2103" s="2">
        <v>0</v>
      </c>
      <c r="AJ2103" s="2">
        <v>0</v>
      </c>
      <c r="AK2103" s="2">
        <v>0</v>
      </c>
      <c r="AL2103" s="25">
        <f>VLOOKUP(H2103,Tabla3[[#All],[Comuna]:[Codigo Comuna]],2,FALSE)</f>
        <v>14108</v>
      </c>
      <c r="AM2103" s="28">
        <f>VLOOKUP(AL2103,Poblacion!E$1:G$347,3,FALSE)</f>
        <v>35098</v>
      </c>
      <c r="AN2103" s="28">
        <f>VLOOKUP(AL2103,Tabla4[[#All],[Código Comuna]:[Población 2025 estimada]],3,FALSE)</f>
        <v>36254</v>
      </c>
      <c r="AO2103" s="26">
        <f>VLOOKUP(AL2103,Pobreza!B$1:E$346,4,FALSE)</f>
        <v>0.25101611598408913</v>
      </c>
    </row>
    <row r="2104" spans="1:41" ht="108" x14ac:dyDescent="0.25">
      <c r="A2104" s="5">
        <v>2506</v>
      </c>
      <c r="B2104" s="5" t="s">
        <v>2782</v>
      </c>
      <c r="C2104" s="5" t="s">
        <v>2782</v>
      </c>
      <c r="D2104" s="1" t="s">
        <v>2783</v>
      </c>
      <c r="E2104" s="1" t="s">
        <v>111</v>
      </c>
      <c r="F2104" s="1" t="str">
        <f t="shared" si="32"/>
        <v>LOS RÍOS</v>
      </c>
      <c r="G2104" s="1" t="s">
        <v>1775</v>
      </c>
      <c r="H2104" s="1" t="s">
        <v>1779</v>
      </c>
      <c r="I2104" s="5" t="s">
        <v>4911</v>
      </c>
      <c r="J2104" s="5">
        <v>87</v>
      </c>
      <c r="K2104" s="5" t="s">
        <v>20</v>
      </c>
      <c r="L2104" s="5" t="s">
        <v>21</v>
      </c>
      <c r="M2104" s="5">
        <v>58250</v>
      </c>
      <c r="N2104" s="5" t="s">
        <v>3627</v>
      </c>
      <c r="O2104" s="1" t="s">
        <v>3628</v>
      </c>
      <c r="P2104" s="1" t="s">
        <v>2806</v>
      </c>
      <c r="Q2104" s="1" t="s">
        <v>2786</v>
      </c>
      <c r="R2104" s="1" t="s">
        <v>26</v>
      </c>
      <c r="S2104" s="1" t="s">
        <v>42</v>
      </c>
      <c r="T2104" s="5">
        <v>180420</v>
      </c>
      <c r="U2104" s="1" t="s">
        <v>25</v>
      </c>
      <c r="V2104" s="1" t="s">
        <v>25</v>
      </c>
      <c r="W2104" s="1" t="s">
        <v>25</v>
      </c>
      <c r="X2104" s="1" t="s">
        <v>25</v>
      </c>
      <c r="Y2104" s="1" t="s">
        <v>86</v>
      </c>
      <c r="Z2104" s="1" t="s">
        <v>25</v>
      </c>
      <c r="AA2104" s="1" t="s">
        <v>25</v>
      </c>
      <c r="AB2104" s="1" t="s">
        <v>25</v>
      </c>
      <c r="AC2104" s="1" t="s">
        <v>4392</v>
      </c>
      <c r="AD2104" s="2">
        <v>0</v>
      </c>
      <c r="AE2104" s="2">
        <v>39215.673000000003</v>
      </c>
      <c r="AF2104" s="2">
        <v>460054</v>
      </c>
      <c r="AG2104" s="2">
        <v>0</v>
      </c>
      <c r="AH2104" s="2">
        <v>0</v>
      </c>
      <c r="AI2104" s="2">
        <v>0</v>
      </c>
      <c r="AJ2104" s="2">
        <v>0</v>
      </c>
      <c r="AK2104" s="2">
        <v>0</v>
      </c>
      <c r="AL2104" s="25">
        <f>VLOOKUP(H2104,Tabla3[[#All],[Comuna]:[Codigo Comuna]],2,FALSE)</f>
        <v>14204</v>
      </c>
      <c r="AM2104" s="28">
        <f>VLOOKUP(AL2104,Poblacion!E$1:G$347,3,FALSE)</f>
        <v>33363</v>
      </c>
      <c r="AN2104" s="28">
        <f>VLOOKUP(AL2104,Tabla4[[#All],[Código Comuna]:[Población 2025 estimada]],3,FALSE)</f>
        <v>33013</v>
      </c>
      <c r="AO2104" s="26">
        <f>VLOOKUP(AL2104,Pobreza!B$1:E$346,4,FALSE)</f>
        <v>0.21030339049546309</v>
      </c>
    </row>
    <row r="2105" spans="1:41" ht="108" x14ac:dyDescent="0.25">
      <c r="A2105" s="5">
        <v>2507</v>
      </c>
      <c r="B2105" s="5" t="s">
        <v>2782</v>
      </c>
      <c r="C2105" s="5" t="s">
        <v>2782</v>
      </c>
      <c r="D2105" s="1" t="s">
        <v>2783</v>
      </c>
      <c r="E2105" s="1" t="s">
        <v>111</v>
      </c>
      <c r="F2105" s="1" t="str">
        <f t="shared" si="32"/>
        <v>LOS RÍOS</v>
      </c>
      <c r="G2105" s="1" t="s">
        <v>1775</v>
      </c>
      <c r="H2105" s="1" t="s">
        <v>1779</v>
      </c>
      <c r="I2105" s="5" t="s">
        <v>4911</v>
      </c>
      <c r="J2105" s="5">
        <v>87</v>
      </c>
      <c r="K2105" s="5" t="s">
        <v>20</v>
      </c>
      <c r="L2105" s="5" t="s">
        <v>30</v>
      </c>
      <c r="M2105" s="5">
        <v>58250</v>
      </c>
      <c r="N2105" s="5" t="s">
        <v>3627</v>
      </c>
      <c r="O2105" s="1" t="s">
        <v>3628</v>
      </c>
      <c r="P2105" s="1" t="s">
        <v>2806</v>
      </c>
      <c r="Q2105" s="1" t="s">
        <v>2786</v>
      </c>
      <c r="R2105" s="1" t="s">
        <v>26</v>
      </c>
      <c r="S2105" s="1" t="s">
        <v>31</v>
      </c>
      <c r="T2105" s="5">
        <v>180419</v>
      </c>
      <c r="U2105" s="1" t="s">
        <v>25</v>
      </c>
      <c r="V2105" s="1" t="s">
        <v>25</v>
      </c>
      <c r="W2105" s="1" t="s">
        <v>25</v>
      </c>
      <c r="X2105" s="1" t="s">
        <v>25</v>
      </c>
      <c r="Y2105" s="1" t="s">
        <v>86</v>
      </c>
      <c r="Z2105" s="1" t="s">
        <v>25</v>
      </c>
      <c r="AA2105" s="1" t="s">
        <v>25</v>
      </c>
      <c r="AB2105" s="1" t="s">
        <v>25</v>
      </c>
      <c r="AC2105" s="1" t="s">
        <v>4392</v>
      </c>
      <c r="AD2105" s="2">
        <v>0</v>
      </c>
      <c r="AE2105" s="2">
        <v>497828.53499999997</v>
      </c>
      <c r="AF2105" s="2">
        <v>4374949</v>
      </c>
      <c r="AG2105" s="2">
        <v>0</v>
      </c>
      <c r="AH2105" s="2">
        <v>0</v>
      </c>
      <c r="AI2105" s="2">
        <v>0</v>
      </c>
      <c r="AJ2105" s="2">
        <v>0</v>
      </c>
      <c r="AK2105" s="2">
        <v>0</v>
      </c>
      <c r="AL2105" s="25">
        <f>VLOOKUP(H2105,Tabla3[[#All],[Comuna]:[Codigo Comuna]],2,FALSE)</f>
        <v>14204</v>
      </c>
      <c r="AM2105" s="28">
        <f>VLOOKUP(AL2105,Poblacion!E$1:G$347,3,FALSE)</f>
        <v>33363</v>
      </c>
      <c r="AN2105" s="28">
        <f>VLOOKUP(AL2105,Tabla4[[#All],[Código Comuna]:[Población 2025 estimada]],3,FALSE)</f>
        <v>33013</v>
      </c>
      <c r="AO2105" s="26">
        <f>VLOOKUP(AL2105,Pobreza!B$1:E$346,4,FALSE)</f>
        <v>0.21030339049546309</v>
      </c>
    </row>
    <row r="2106" spans="1:41" ht="108" x14ac:dyDescent="0.25">
      <c r="A2106" s="5">
        <v>2509</v>
      </c>
      <c r="B2106" s="5" t="s">
        <v>2782</v>
      </c>
      <c r="C2106" s="5" t="s">
        <v>2782</v>
      </c>
      <c r="D2106" s="1" t="s">
        <v>2783</v>
      </c>
      <c r="E2106" s="1" t="s">
        <v>111</v>
      </c>
      <c r="F2106" s="1" t="str">
        <f t="shared" si="32"/>
        <v>LOS RÍOS</v>
      </c>
      <c r="G2106" s="1" t="s">
        <v>115</v>
      </c>
      <c r="H2106" s="1" t="s">
        <v>1796</v>
      </c>
      <c r="I2106" s="5" t="s">
        <v>4911</v>
      </c>
      <c r="J2106" s="5">
        <v>91</v>
      </c>
      <c r="K2106" s="5" t="s">
        <v>20</v>
      </c>
      <c r="L2106" s="5" t="s">
        <v>21</v>
      </c>
      <c r="M2106" s="5">
        <v>58252</v>
      </c>
      <c r="N2106" s="5" t="s">
        <v>3629</v>
      </c>
      <c r="O2106" s="1" t="s">
        <v>3630</v>
      </c>
      <c r="P2106" s="1" t="s">
        <v>2806</v>
      </c>
      <c r="Q2106" s="1" t="s">
        <v>2786</v>
      </c>
      <c r="R2106" s="1" t="s">
        <v>26</v>
      </c>
      <c r="S2106" s="1" t="s">
        <v>42</v>
      </c>
      <c r="T2106" s="5">
        <v>180426</v>
      </c>
      <c r="U2106" s="1" t="s">
        <v>25</v>
      </c>
      <c r="V2106" s="1" t="s">
        <v>25</v>
      </c>
      <c r="W2106" s="1" t="s">
        <v>25</v>
      </c>
      <c r="X2106" s="1" t="s">
        <v>25</v>
      </c>
      <c r="Y2106" s="1" t="s">
        <v>25</v>
      </c>
      <c r="Z2106" s="1" t="s">
        <v>25</v>
      </c>
      <c r="AA2106" s="1" t="s">
        <v>25</v>
      </c>
      <c r="AB2106" s="1" t="s">
        <v>25</v>
      </c>
      <c r="AC2106" s="1" t="s">
        <v>4392</v>
      </c>
      <c r="AD2106" s="2">
        <v>0</v>
      </c>
      <c r="AE2106" s="2">
        <v>38293.868000000002</v>
      </c>
      <c r="AF2106" s="2">
        <v>236892</v>
      </c>
      <c r="AG2106" s="2">
        <v>0</v>
      </c>
      <c r="AH2106" s="2">
        <v>0</v>
      </c>
      <c r="AI2106" s="2">
        <v>0</v>
      </c>
      <c r="AJ2106" s="2">
        <v>0</v>
      </c>
      <c r="AK2106" s="2">
        <v>0</v>
      </c>
      <c r="AL2106" s="25">
        <f>VLOOKUP(H2106,Tabla3[[#All],[Comuna]:[Codigo Comuna]],2,FALSE)</f>
        <v>14105</v>
      </c>
      <c r="AM2106" s="28">
        <f>VLOOKUP(AL2106,Poblacion!E$1:G$347,3,FALSE)</f>
        <v>8074</v>
      </c>
      <c r="AN2106" s="28">
        <f>VLOOKUP(AL2106,Tabla4[[#All],[Código Comuna]:[Población 2025 estimada]],3,FALSE)</f>
        <v>7366</v>
      </c>
      <c r="AO2106" s="26">
        <f>VLOOKUP(AL2106,Pobreza!B$1:E$346,4,FALSE)</f>
        <v>0.22916065083705039</v>
      </c>
    </row>
    <row r="2107" spans="1:41" ht="108" x14ac:dyDescent="0.25">
      <c r="A2107" s="5">
        <v>2508</v>
      </c>
      <c r="B2107" s="5" t="s">
        <v>2782</v>
      </c>
      <c r="C2107" s="5" t="s">
        <v>2782</v>
      </c>
      <c r="D2107" s="1" t="s">
        <v>2783</v>
      </c>
      <c r="E2107" s="1" t="s">
        <v>111</v>
      </c>
      <c r="F2107" s="1" t="str">
        <f t="shared" si="32"/>
        <v>LOS RÍOS</v>
      </c>
      <c r="G2107" s="1" t="s">
        <v>115</v>
      </c>
      <c r="H2107" s="1" t="s">
        <v>1796</v>
      </c>
      <c r="I2107" s="5" t="s">
        <v>4911</v>
      </c>
      <c r="J2107" s="5">
        <v>91</v>
      </c>
      <c r="K2107" s="5" t="s">
        <v>20</v>
      </c>
      <c r="L2107" s="5" t="s">
        <v>30</v>
      </c>
      <c r="M2107" s="5">
        <v>58252</v>
      </c>
      <c r="N2107" s="5" t="s">
        <v>3629</v>
      </c>
      <c r="O2107" s="1" t="s">
        <v>3630</v>
      </c>
      <c r="P2107" s="1" t="s">
        <v>2806</v>
      </c>
      <c r="Q2107" s="1" t="s">
        <v>2786</v>
      </c>
      <c r="R2107" s="1" t="s">
        <v>26</v>
      </c>
      <c r="S2107" s="1" t="s">
        <v>31</v>
      </c>
      <c r="T2107" s="5">
        <v>180425</v>
      </c>
      <c r="U2107" s="1" t="s">
        <v>25</v>
      </c>
      <c r="V2107" s="1" t="s">
        <v>25</v>
      </c>
      <c r="W2107" s="1" t="s">
        <v>25</v>
      </c>
      <c r="X2107" s="1" t="s">
        <v>25</v>
      </c>
      <c r="Y2107" s="1" t="s">
        <v>25</v>
      </c>
      <c r="Z2107" s="1" t="s">
        <v>25</v>
      </c>
      <c r="AA2107" s="1" t="s">
        <v>25</v>
      </c>
      <c r="AB2107" s="1" t="s">
        <v>25</v>
      </c>
      <c r="AC2107" s="1" t="s">
        <v>4392</v>
      </c>
      <c r="AD2107" s="2">
        <v>0</v>
      </c>
      <c r="AE2107" s="2">
        <v>308406.51500000001</v>
      </c>
      <c r="AF2107" s="2">
        <v>2710300</v>
      </c>
      <c r="AG2107" s="2">
        <v>0</v>
      </c>
      <c r="AH2107" s="2">
        <v>0</v>
      </c>
      <c r="AI2107" s="2">
        <v>0</v>
      </c>
      <c r="AJ2107" s="2">
        <v>0</v>
      </c>
      <c r="AK2107" s="2">
        <v>0</v>
      </c>
      <c r="AL2107" s="25">
        <f>VLOOKUP(H2107,Tabla3[[#All],[Comuna]:[Codigo Comuna]],2,FALSE)</f>
        <v>14105</v>
      </c>
      <c r="AM2107" s="28">
        <f>VLOOKUP(AL2107,Poblacion!E$1:G$347,3,FALSE)</f>
        <v>8074</v>
      </c>
      <c r="AN2107" s="28">
        <f>VLOOKUP(AL2107,Tabla4[[#All],[Código Comuna]:[Población 2025 estimada]],3,FALSE)</f>
        <v>7366</v>
      </c>
      <c r="AO2107" s="26">
        <f>VLOOKUP(AL2107,Pobreza!B$1:E$346,4,FALSE)</f>
        <v>0.22916065083705039</v>
      </c>
    </row>
    <row r="2108" spans="1:41" ht="36" x14ac:dyDescent="0.25">
      <c r="A2108" s="5">
        <v>2510</v>
      </c>
      <c r="B2108" s="5" t="s">
        <v>2782</v>
      </c>
      <c r="C2108" s="5" t="s">
        <v>2782</v>
      </c>
      <c r="D2108" s="1" t="s">
        <v>2783</v>
      </c>
      <c r="E2108" s="1" t="s">
        <v>111</v>
      </c>
      <c r="F2108" s="1" t="str">
        <f t="shared" si="32"/>
        <v>LOS RÍOS</v>
      </c>
      <c r="G2108" s="1" t="s">
        <v>115</v>
      </c>
      <c r="H2108" s="1" t="s">
        <v>1793</v>
      </c>
      <c r="I2108" s="5" t="s">
        <v>4911</v>
      </c>
      <c r="J2108" s="5">
        <v>97</v>
      </c>
      <c r="K2108" s="5" t="s">
        <v>20</v>
      </c>
      <c r="L2108" s="5" t="s">
        <v>21</v>
      </c>
      <c r="M2108" s="5">
        <v>59129</v>
      </c>
      <c r="N2108" s="5" t="s">
        <v>3631</v>
      </c>
      <c r="O2108" s="1" t="s">
        <v>3632</v>
      </c>
      <c r="P2108" s="1" t="s">
        <v>2806</v>
      </c>
      <c r="Q2108" s="1" t="s">
        <v>2793</v>
      </c>
      <c r="R2108" s="1" t="s">
        <v>89</v>
      </c>
      <c r="S2108" s="1" t="s">
        <v>106</v>
      </c>
      <c r="T2108" s="5">
        <v>182652</v>
      </c>
      <c r="U2108" s="1" t="s">
        <v>25</v>
      </c>
      <c r="V2108" s="1" t="s">
        <v>25</v>
      </c>
      <c r="W2108" s="1" t="s">
        <v>25</v>
      </c>
      <c r="X2108" s="1" t="s">
        <v>25</v>
      </c>
      <c r="Y2108" s="1" t="s">
        <v>86</v>
      </c>
      <c r="Z2108" s="1" t="s">
        <v>25</v>
      </c>
      <c r="AA2108" s="1" t="s">
        <v>25</v>
      </c>
      <c r="AB2108" s="1" t="s">
        <v>25</v>
      </c>
      <c r="AC2108" s="1" t="s">
        <v>4392</v>
      </c>
      <c r="AD2108" s="2">
        <v>0</v>
      </c>
      <c r="AE2108" s="2">
        <v>10000</v>
      </c>
      <c r="AF2108" s="2">
        <v>202488</v>
      </c>
      <c r="AG2108" s="2">
        <v>0</v>
      </c>
      <c r="AH2108" s="2">
        <v>0</v>
      </c>
      <c r="AI2108" s="2">
        <v>0</v>
      </c>
      <c r="AJ2108" s="2">
        <v>0</v>
      </c>
      <c r="AK2108" s="2">
        <v>0</v>
      </c>
      <c r="AL2108" s="25">
        <f>VLOOKUP(H2108,Tabla3[[#All],[Comuna]:[Codigo Comuna]],2,FALSE)</f>
        <v>14104</v>
      </c>
      <c r="AM2108" s="28">
        <f>VLOOKUP(AL2108,Poblacion!E$1:G$347,3,FALSE)</f>
        <v>21431</v>
      </c>
      <c r="AN2108" s="28">
        <f>VLOOKUP(AL2108,Tabla4[[#All],[Código Comuna]:[Población 2025 estimada]],3,FALSE)</f>
        <v>20513</v>
      </c>
      <c r="AO2108" s="26">
        <f>VLOOKUP(AL2108,Pobreza!B$1:E$346,4,FALSE)</f>
        <v>0.24118746466914739</v>
      </c>
    </row>
    <row r="2109" spans="1:41" ht="108" x14ac:dyDescent="0.25">
      <c r="A2109" s="5">
        <v>2512</v>
      </c>
      <c r="B2109" s="5" t="s">
        <v>2782</v>
      </c>
      <c r="C2109" s="5" t="s">
        <v>2782</v>
      </c>
      <c r="D2109" s="1" t="s">
        <v>2783</v>
      </c>
      <c r="E2109" s="1" t="s">
        <v>111</v>
      </c>
      <c r="F2109" s="1" t="str">
        <f t="shared" si="32"/>
        <v>LOS RÍOS</v>
      </c>
      <c r="G2109" s="1" t="s">
        <v>115</v>
      </c>
      <c r="H2109" s="1" t="s">
        <v>1872</v>
      </c>
      <c r="I2109" s="5" t="s">
        <v>4912</v>
      </c>
      <c r="J2109" s="5">
        <v>318</v>
      </c>
      <c r="K2109" s="5" t="s">
        <v>20</v>
      </c>
      <c r="L2109" s="5" t="s">
        <v>21</v>
      </c>
      <c r="M2109" s="5">
        <v>58587</v>
      </c>
      <c r="N2109" s="5" t="s">
        <v>3633</v>
      </c>
      <c r="O2109" s="1" t="s">
        <v>3634</v>
      </c>
      <c r="P2109" s="1" t="s">
        <v>2806</v>
      </c>
      <c r="Q2109" s="1" t="s">
        <v>2786</v>
      </c>
      <c r="R2109" s="1" t="s">
        <v>26</v>
      </c>
      <c r="S2109" s="1" t="s">
        <v>27</v>
      </c>
      <c r="T2109" s="5">
        <v>181611</v>
      </c>
      <c r="U2109" s="1" t="s">
        <v>25</v>
      </c>
      <c r="V2109" s="1" t="s">
        <v>25</v>
      </c>
      <c r="W2109" s="1" t="s">
        <v>25</v>
      </c>
      <c r="X2109" s="1" t="s">
        <v>25</v>
      </c>
      <c r="Y2109" s="1" t="s">
        <v>25</v>
      </c>
      <c r="Z2109" s="1" t="s">
        <v>25</v>
      </c>
      <c r="AA2109" s="1" t="s">
        <v>25</v>
      </c>
      <c r="AB2109" s="1" t="s">
        <v>25</v>
      </c>
      <c r="AC2109" s="1" t="s">
        <v>4392</v>
      </c>
      <c r="AD2109" s="2">
        <v>0</v>
      </c>
      <c r="AE2109" s="2">
        <v>0</v>
      </c>
      <c r="AF2109" s="2">
        <v>5155</v>
      </c>
      <c r="AG2109" s="2">
        <v>252647</v>
      </c>
      <c r="AH2109" s="2">
        <v>0</v>
      </c>
      <c r="AI2109" s="2">
        <v>0</v>
      </c>
      <c r="AJ2109" s="2">
        <v>0</v>
      </c>
      <c r="AK2109" s="2">
        <v>0</v>
      </c>
      <c r="AL2109" s="25">
        <f>VLOOKUP(H2109,Tabla3[[#All],[Comuna]:[Codigo Comuna]],2,FALSE)</f>
        <v>14107</v>
      </c>
      <c r="AM2109" s="28">
        <f>VLOOKUP(AL2109,Poblacion!E$1:G$347,3,FALSE)</f>
        <v>19802</v>
      </c>
      <c r="AN2109" s="28">
        <f>VLOOKUP(AL2109,Tabla4[[#All],[Código Comuna]:[Población 2025 estimada]],3,FALSE)</f>
        <v>20965</v>
      </c>
      <c r="AO2109" s="26">
        <f>VLOOKUP(AL2109,Pobreza!B$1:E$346,4,FALSE)</f>
        <v>0.1721009073093174</v>
      </c>
    </row>
    <row r="2110" spans="1:41" ht="108" x14ac:dyDescent="0.25">
      <c r="A2110" s="5">
        <v>2511</v>
      </c>
      <c r="B2110" s="5" t="s">
        <v>2782</v>
      </c>
      <c r="C2110" s="5" t="s">
        <v>2782</v>
      </c>
      <c r="D2110" s="1" t="s">
        <v>2783</v>
      </c>
      <c r="E2110" s="1" t="s">
        <v>111</v>
      </c>
      <c r="F2110" s="1" t="str">
        <f t="shared" si="32"/>
        <v>LOS RÍOS</v>
      </c>
      <c r="G2110" s="1" t="s">
        <v>115</v>
      </c>
      <c r="H2110" s="1" t="s">
        <v>1872</v>
      </c>
      <c r="I2110" s="5" t="s">
        <v>4912</v>
      </c>
      <c r="J2110" s="5">
        <v>318</v>
      </c>
      <c r="K2110" s="5" t="s">
        <v>20</v>
      </c>
      <c r="L2110" s="5" t="s">
        <v>30</v>
      </c>
      <c r="M2110" s="5">
        <v>58587</v>
      </c>
      <c r="N2110" s="5" t="s">
        <v>3633</v>
      </c>
      <c r="O2110" s="1" t="s">
        <v>3634</v>
      </c>
      <c r="P2110" s="1" t="s">
        <v>2806</v>
      </c>
      <c r="Q2110" s="1" t="s">
        <v>2786</v>
      </c>
      <c r="R2110" s="1" t="s">
        <v>26</v>
      </c>
      <c r="S2110" s="1" t="s">
        <v>31</v>
      </c>
      <c r="T2110" s="5">
        <v>181610</v>
      </c>
      <c r="U2110" s="1" t="s">
        <v>25</v>
      </c>
      <c r="V2110" s="1" t="s">
        <v>25</v>
      </c>
      <c r="W2110" s="1" t="s">
        <v>25</v>
      </c>
      <c r="X2110" s="1" t="s">
        <v>25</v>
      </c>
      <c r="Y2110" s="1" t="s">
        <v>25</v>
      </c>
      <c r="Z2110" s="1" t="s">
        <v>25</v>
      </c>
      <c r="AA2110" s="1" t="s">
        <v>25</v>
      </c>
      <c r="AB2110" s="1" t="s">
        <v>25</v>
      </c>
      <c r="AC2110" s="1" t="s">
        <v>4392</v>
      </c>
      <c r="AD2110" s="2">
        <v>0</v>
      </c>
      <c r="AE2110" s="2">
        <v>0</v>
      </c>
      <c r="AF2110" s="2">
        <v>15465</v>
      </c>
      <c r="AG2110" s="2">
        <v>2046535</v>
      </c>
      <c r="AH2110" s="2">
        <v>0</v>
      </c>
      <c r="AI2110" s="2">
        <v>0</v>
      </c>
      <c r="AJ2110" s="2">
        <v>0</v>
      </c>
      <c r="AK2110" s="2">
        <v>0</v>
      </c>
      <c r="AL2110" s="25">
        <f>VLOOKUP(H2110,Tabla3[[#All],[Comuna]:[Codigo Comuna]],2,FALSE)</f>
        <v>14107</v>
      </c>
      <c r="AM2110" s="28">
        <f>VLOOKUP(AL2110,Poblacion!E$1:G$347,3,FALSE)</f>
        <v>19802</v>
      </c>
      <c r="AN2110" s="28">
        <f>VLOOKUP(AL2110,Tabla4[[#All],[Código Comuna]:[Población 2025 estimada]],3,FALSE)</f>
        <v>20965</v>
      </c>
      <c r="AO2110" s="26">
        <f>VLOOKUP(AL2110,Pobreza!B$1:E$346,4,FALSE)</f>
        <v>0.1721009073093174</v>
      </c>
    </row>
    <row r="2111" spans="1:41" ht="36" x14ac:dyDescent="0.25">
      <c r="A2111" s="5">
        <v>2513</v>
      </c>
      <c r="B2111" s="5" t="s">
        <v>2782</v>
      </c>
      <c r="C2111" s="5" t="s">
        <v>2782</v>
      </c>
      <c r="D2111" s="1" t="s">
        <v>2783</v>
      </c>
      <c r="E2111" s="1" t="s">
        <v>111</v>
      </c>
      <c r="F2111" s="1" t="str">
        <f t="shared" si="32"/>
        <v>LOS RÍOS</v>
      </c>
      <c r="G2111" s="1" t="s">
        <v>115</v>
      </c>
      <c r="H2111" s="1" t="s">
        <v>1790</v>
      </c>
      <c r="I2111" s="5" t="s">
        <v>4912</v>
      </c>
      <c r="J2111" s="5">
        <v>331</v>
      </c>
      <c r="K2111" s="5" t="s">
        <v>20</v>
      </c>
      <c r="L2111" s="5" t="s">
        <v>21</v>
      </c>
      <c r="M2111" s="5">
        <v>58588</v>
      </c>
      <c r="N2111" s="5" t="s">
        <v>3635</v>
      </c>
      <c r="O2111" s="1" t="s">
        <v>3636</v>
      </c>
      <c r="P2111" s="1" t="s">
        <v>2806</v>
      </c>
      <c r="Q2111" s="1" t="s">
        <v>2793</v>
      </c>
      <c r="R2111" s="1" t="s">
        <v>89</v>
      </c>
      <c r="S2111" s="1" t="s">
        <v>106</v>
      </c>
      <c r="T2111" s="5">
        <v>181608</v>
      </c>
      <c r="U2111" s="1" t="s">
        <v>25</v>
      </c>
      <c r="V2111" s="1" t="s">
        <v>25</v>
      </c>
      <c r="W2111" s="1" t="s">
        <v>25</v>
      </c>
      <c r="X2111" s="1" t="s">
        <v>25</v>
      </c>
      <c r="Y2111" s="1" t="s">
        <v>25</v>
      </c>
      <c r="Z2111" s="1" t="s">
        <v>25</v>
      </c>
      <c r="AA2111" s="1" t="s">
        <v>25</v>
      </c>
      <c r="AB2111" s="1" t="s">
        <v>25</v>
      </c>
      <c r="AC2111" s="1" t="s">
        <v>4392</v>
      </c>
      <c r="AD2111" s="2">
        <v>0</v>
      </c>
      <c r="AE2111" s="2">
        <v>0</v>
      </c>
      <c r="AF2111" s="2">
        <v>10310</v>
      </c>
      <c r="AG2111" s="2">
        <v>195890</v>
      </c>
      <c r="AH2111" s="2">
        <v>0</v>
      </c>
      <c r="AI2111" s="2">
        <v>0</v>
      </c>
      <c r="AJ2111" s="2">
        <v>0</v>
      </c>
      <c r="AK2111" s="2">
        <v>0</v>
      </c>
      <c r="AL2111" s="25">
        <f>VLOOKUP(H2111,Tabla3[[#All],[Comuna]:[Codigo Comuna]],2,FALSE)</f>
        <v>14102</v>
      </c>
      <c r="AM2111" s="28">
        <f>VLOOKUP(AL2111,Poblacion!E$1:G$347,3,FALSE)</f>
        <v>5501</v>
      </c>
      <c r="AN2111" s="28">
        <f>VLOOKUP(AL2111,Tabla4[[#All],[Código Comuna]:[Población 2025 estimada]],3,FALSE)</f>
        <v>5416</v>
      </c>
      <c r="AO2111" s="26">
        <f>VLOOKUP(AL2111,Pobreza!B$1:E$346,4,FALSE)</f>
        <v>0.23202885691323011</v>
      </c>
    </row>
    <row r="2112" spans="1:41" ht="36" x14ac:dyDescent="0.25">
      <c r="A2112" s="5">
        <v>2514</v>
      </c>
      <c r="B2112" s="5" t="s">
        <v>2782</v>
      </c>
      <c r="C2112" s="5" t="s">
        <v>2782</v>
      </c>
      <c r="D2112" s="1" t="s">
        <v>2783</v>
      </c>
      <c r="E2112" s="1" t="s">
        <v>111</v>
      </c>
      <c r="F2112" s="1" t="str">
        <f t="shared" si="32"/>
        <v>LOS RÍOS</v>
      </c>
      <c r="G2112" s="1" t="s">
        <v>1775</v>
      </c>
      <c r="H2112" s="1" t="s">
        <v>1779</v>
      </c>
      <c r="I2112" s="5" t="s">
        <v>4912</v>
      </c>
      <c r="J2112" s="5">
        <v>332</v>
      </c>
      <c r="K2112" s="5" t="s">
        <v>20</v>
      </c>
      <c r="L2112" s="5" t="s">
        <v>21</v>
      </c>
      <c r="M2112" s="5">
        <v>58589</v>
      </c>
      <c r="N2112" s="5" t="s">
        <v>3637</v>
      </c>
      <c r="O2112" s="1" t="s">
        <v>3638</v>
      </c>
      <c r="P2112" s="1" t="s">
        <v>2806</v>
      </c>
      <c r="Q2112" s="1" t="s">
        <v>2793</v>
      </c>
      <c r="R2112" s="1" t="s">
        <v>89</v>
      </c>
      <c r="S2112" s="1" t="s">
        <v>106</v>
      </c>
      <c r="T2112" s="5">
        <v>181624</v>
      </c>
      <c r="U2112" s="1" t="s">
        <v>25</v>
      </c>
      <c r="V2112" s="1" t="s">
        <v>25</v>
      </c>
      <c r="W2112" s="1" t="s">
        <v>25</v>
      </c>
      <c r="X2112" s="1" t="s">
        <v>25</v>
      </c>
      <c r="Y2112" s="1" t="s">
        <v>25</v>
      </c>
      <c r="Z2112" s="1" t="s">
        <v>25</v>
      </c>
      <c r="AA2112" s="1" t="s">
        <v>25</v>
      </c>
      <c r="AB2112" s="1" t="s">
        <v>25</v>
      </c>
      <c r="AC2112" s="1" t="s">
        <v>4392</v>
      </c>
      <c r="AD2112" s="2">
        <v>0</v>
      </c>
      <c r="AE2112" s="2">
        <v>0</v>
      </c>
      <c r="AF2112" s="2">
        <v>10310</v>
      </c>
      <c r="AG2112" s="2">
        <v>195890</v>
      </c>
      <c r="AH2112" s="2">
        <v>0</v>
      </c>
      <c r="AI2112" s="2">
        <v>0</v>
      </c>
      <c r="AJ2112" s="2">
        <v>0</v>
      </c>
      <c r="AK2112" s="2">
        <v>0</v>
      </c>
      <c r="AL2112" s="25">
        <f>VLOOKUP(H2112,Tabla3[[#All],[Comuna]:[Codigo Comuna]],2,FALSE)</f>
        <v>14204</v>
      </c>
      <c r="AM2112" s="28">
        <f>VLOOKUP(AL2112,Poblacion!E$1:G$347,3,FALSE)</f>
        <v>33363</v>
      </c>
      <c r="AN2112" s="28">
        <f>VLOOKUP(AL2112,Tabla4[[#All],[Código Comuna]:[Población 2025 estimada]],3,FALSE)</f>
        <v>33013</v>
      </c>
      <c r="AO2112" s="26">
        <f>VLOOKUP(AL2112,Pobreza!B$1:E$346,4,FALSE)</f>
        <v>0.21030339049546309</v>
      </c>
    </row>
    <row r="2113" spans="1:41" ht="36" x14ac:dyDescent="0.25">
      <c r="A2113" s="5">
        <v>2515</v>
      </c>
      <c r="B2113" s="5" t="s">
        <v>2782</v>
      </c>
      <c r="C2113" s="5" t="s">
        <v>2782</v>
      </c>
      <c r="D2113" s="1" t="s">
        <v>2783</v>
      </c>
      <c r="E2113" s="1" t="s">
        <v>111</v>
      </c>
      <c r="F2113" s="1" t="str">
        <f t="shared" si="32"/>
        <v>LOS RÍOS</v>
      </c>
      <c r="G2113" s="1" t="s">
        <v>115</v>
      </c>
      <c r="H2113" s="1" t="s">
        <v>115</v>
      </c>
      <c r="I2113" s="5" t="s">
        <v>4912</v>
      </c>
      <c r="J2113" s="5">
        <v>333</v>
      </c>
      <c r="K2113" s="5" t="s">
        <v>20</v>
      </c>
      <c r="L2113" s="5" t="s">
        <v>21</v>
      </c>
      <c r="M2113" s="5">
        <v>58591</v>
      </c>
      <c r="N2113" s="5" t="s">
        <v>3639</v>
      </c>
      <c r="O2113" s="1" t="s">
        <v>3640</v>
      </c>
      <c r="P2113" s="1" t="s">
        <v>2806</v>
      </c>
      <c r="Q2113" s="1" t="s">
        <v>2793</v>
      </c>
      <c r="R2113" s="1" t="s">
        <v>89</v>
      </c>
      <c r="S2113" s="1" t="s">
        <v>106</v>
      </c>
      <c r="T2113" s="5">
        <v>181604</v>
      </c>
      <c r="U2113" s="1" t="s">
        <v>25</v>
      </c>
      <c r="V2113" s="1" t="s">
        <v>25</v>
      </c>
      <c r="W2113" s="1" t="s">
        <v>25</v>
      </c>
      <c r="X2113" s="1" t="s">
        <v>25</v>
      </c>
      <c r="Y2113" s="1" t="s">
        <v>25</v>
      </c>
      <c r="Z2113" s="1" t="s">
        <v>25</v>
      </c>
      <c r="AA2113" s="1" t="s">
        <v>25</v>
      </c>
      <c r="AB2113" s="1" t="s">
        <v>25</v>
      </c>
      <c r="AC2113" s="1" t="s">
        <v>4392</v>
      </c>
      <c r="AD2113" s="2">
        <v>0</v>
      </c>
      <c r="AE2113" s="2">
        <v>0</v>
      </c>
      <c r="AF2113" s="2">
        <v>10310</v>
      </c>
      <c r="AG2113" s="2">
        <v>195890</v>
      </c>
      <c r="AH2113" s="2">
        <v>0</v>
      </c>
      <c r="AI2113" s="2">
        <v>0</v>
      </c>
      <c r="AJ2113" s="2">
        <v>0</v>
      </c>
      <c r="AK2113" s="2">
        <v>0</v>
      </c>
      <c r="AL2113" s="25">
        <f>VLOOKUP(H2113,Tabla3[[#All],[Comuna]:[Codigo Comuna]],2,FALSE)</f>
        <v>14101</v>
      </c>
      <c r="AM2113" s="28">
        <f>VLOOKUP(AL2113,Poblacion!E$1:G$347,3,FALSE)</f>
        <v>170043</v>
      </c>
      <c r="AN2113" s="28">
        <f>VLOOKUP(AL2113,Tabla4[[#All],[Código Comuna]:[Población 2025 estimada]],3,FALSE)</f>
        <v>183287</v>
      </c>
      <c r="AO2113" s="26">
        <f>VLOOKUP(AL2113,Pobreza!B$1:E$346,4,FALSE)</f>
        <v>0.13862230178883991</v>
      </c>
    </row>
    <row r="2114" spans="1:41" ht="36" x14ac:dyDescent="0.25">
      <c r="A2114" s="5">
        <v>2516</v>
      </c>
      <c r="B2114" s="5" t="s">
        <v>2782</v>
      </c>
      <c r="C2114" s="5" t="s">
        <v>2782</v>
      </c>
      <c r="D2114" s="1" t="s">
        <v>2783</v>
      </c>
      <c r="E2114" s="1" t="s">
        <v>111</v>
      </c>
      <c r="F2114" s="1" t="str">
        <f t="shared" si="32"/>
        <v>LOS RÍOS</v>
      </c>
      <c r="G2114" s="1" t="s">
        <v>115</v>
      </c>
      <c r="H2114" s="1" t="s">
        <v>1835</v>
      </c>
      <c r="I2114" s="5" t="s">
        <v>4912</v>
      </c>
      <c r="J2114" s="5">
        <v>334</v>
      </c>
      <c r="K2114" s="5" t="s">
        <v>20</v>
      </c>
      <c r="L2114" s="5" t="s">
        <v>21</v>
      </c>
      <c r="M2114" s="5">
        <v>58592</v>
      </c>
      <c r="N2114" s="5" t="s">
        <v>3641</v>
      </c>
      <c r="O2114" s="1" t="s">
        <v>3642</v>
      </c>
      <c r="P2114" s="1" t="s">
        <v>2806</v>
      </c>
      <c r="Q2114" s="1" t="s">
        <v>2793</v>
      </c>
      <c r="R2114" s="1" t="s">
        <v>89</v>
      </c>
      <c r="S2114" s="1" t="s">
        <v>106</v>
      </c>
      <c r="T2114" s="5">
        <v>181626</v>
      </c>
      <c r="U2114" s="1" t="s">
        <v>25</v>
      </c>
      <c r="V2114" s="1" t="s">
        <v>25</v>
      </c>
      <c r="W2114" s="1" t="s">
        <v>25</v>
      </c>
      <c r="X2114" s="1" t="s">
        <v>25</v>
      </c>
      <c r="Y2114" s="1" t="s">
        <v>25</v>
      </c>
      <c r="Z2114" s="1" t="s">
        <v>25</v>
      </c>
      <c r="AA2114" s="1" t="s">
        <v>25</v>
      </c>
      <c r="AB2114" s="1" t="s">
        <v>25</v>
      </c>
      <c r="AC2114" s="1" t="s">
        <v>4392</v>
      </c>
      <c r="AD2114" s="2">
        <v>0</v>
      </c>
      <c r="AE2114" s="2">
        <v>0</v>
      </c>
      <c r="AF2114" s="2">
        <v>10310</v>
      </c>
      <c r="AG2114" s="2">
        <v>195890</v>
      </c>
      <c r="AH2114" s="2">
        <v>0</v>
      </c>
      <c r="AI2114" s="2">
        <v>0</v>
      </c>
      <c r="AJ2114" s="2">
        <v>0</v>
      </c>
      <c r="AK2114" s="2">
        <v>0</v>
      </c>
      <c r="AL2114" s="25">
        <f>VLOOKUP(H2114,Tabla3[[#All],[Comuna]:[Codigo Comuna]],2,FALSE)</f>
        <v>14108</v>
      </c>
      <c r="AM2114" s="28">
        <f>VLOOKUP(AL2114,Poblacion!E$1:G$347,3,FALSE)</f>
        <v>35098</v>
      </c>
      <c r="AN2114" s="28">
        <f>VLOOKUP(AL2114,Tabla4[[#All],[Código Comuna]:[Población 2025 estimada]],3,FALSE)</f>
        <v>36254</v>
      </c>
      <c r="AO2114" s="26">
        <f>VLOOKUP(AL2114,Pobreza!B$1:E$346,4,FALSE)</f>
        <v>0.25101611598408913</v>
      </c>
    </row>
    <row r="2115" spans="1:41" ht="24" x14ac:dyDescent="0.25">
      <c r="A2115" s="6"/>
      <c r="B2115" s="5" t="s">
        <v>2782</v>
      </c>
      <c r="C2115" s="5" t="s">
        <v>2782</v>
      </c>
      <c r="D2115" s="1" t="s">
        <v>2783</v>
      </c>
      <c r="E2115" s="1" t="s">
        <v>111</v>
      </c>
      <c r="F2115" s="1" t="str">
        <f t="shared" ref="F2115:F2178" si="33">UPPER(E2115)</f>
        <v>LOS RÍOS</v>
      </c>
      <c r="G2115" s="1" t="s">
        <v>1775</v>
      </c>
      <c r="H2115" s="1" t="s">
        <v>1779</v>
      </c>
      <c r="I2115" s="5" t="s">
        <v>4911</v>
      </c>
      <c r="J2115" s="6"/>
      <c r="K2115" s="5" t="s">
        <v>20</v>
      </c>
      <c r="L2115" s="5" t="s">
        <v>30</v>
      </c>
      <c r="M2115" s="5">
        <v>59453</v>
      </c>
      <c r="N2115" s="5" t="s">
        <v>3643</v>
      </c>
      <c r="O2115" s="1" t="s">
        <v>3644</v>
      </c>
      <c r="P2115" s="1" t="s">
        <v>2806</v>
      </c>
      <c r="Q2115" s="1" t="s">
        <v>25</v>
      </c>
      <c r="R2115" s="1" t="s">
        <v>26</v>
      </c>
      <c r="S2115" s="1" t="s">
        <v>31</v>
      </c>
      <c r="T2115" s="5">
        <v>183235</v>
      </c>
      <c r="U2115" s="1" t="s">
        <v>3592</v>
      </c>
      <c r="V2115" s="1" t="s">
        <v>25</v>
      </c>
      <c r="W2115" s="1" t="s">
        <v>25</v>
      </c>
      <c r="X2115" s="1" t="s">
        <v>25</v>
      </c>
      <c r="Y2115" s="1" t="s">
        <v>86</v>
      </c>
      <c r="Z2115" s="1" t="s">
        <v>25</v>
      </c>
      <c r="AA2115" s="1" t="s">
        <v>25</v>
      </c>
      <c r="AB2115" s="1" t="s">
        <v>25</v>
      </c>
      <c r="AC2115" s="1" t="s">
        <v>4392</v>
      </c>
      <c r="AD2115" s="2">
        <v>0</v>
      </c>
      <c r="AE2115" s="2">
        <v>10</v>
      </c>
      <c r="AF2115" s="2">
        <v>1621160</v>
      </c>
      <c r="AG2115" s="2">
        <v>0</v>
      </c>
      <c r="AH2115" s="2">
        <v>0</v>
      </c>
      <c r="AI2115" s="2">
        <v>0</v>
      </c>
      <c r="AJ2115" s="2">
        <v>0</v>
      </c>
      <c r="AK2115" s="2">
        <v>0</v>
      </c>
      <c r="AL2115" s="25">
        <f>VLOOKUP(H2115,Tabla3[[#All],[Comuna]:[Codigo Comuna]],2,FALSE)</f>
        <v>14204</v>
      </c>
      <c r="AM2115" s="28">
        <f>VLOOKUP(AL2115,Poblacion!E$1:G$347,3,FALSE)</f>
        <v>33363</v>
      </c>
      <c r="AN2115" s="28">
        <f>VLOOKUP(AL2115,Tabla4[[#All],[Código Comuna]:[Población 2025 estimada]],3,FALSE)</f>
        <v>33013</v>
      </c>
      <c r="AO2115" s="26">
        <f>VLOOKUP(AL2115,Pobreza!B$1:E$346,4,FALSE)</f>
        <v>0.21030339049546309</v>
      </c>
    </row>
    <row r="2116" spans="1:41" ht="24" x14ac:dyDescent="0.25">
      <c r="A2116" s="5">
        <v>2517</v>
      </c>
      <c r="B2116" s="5" t="s">
        <v>2782</v>
      </c>
      <c r="C2116" s="5" t="s">
        <v>2782</v>
      </c>
      <c r="D2116" s="1" t="s">
        <v>2783</v>
      </c>
      <c r="E2116" s="1" t="s">
        <v>111</v>
      </c>
      <c r="F2116" s="1" t="str">
        <f t="shared" si="33"/>
        <v>LOS RÍOS</v>
      </c>
      <c r="G2116" s="1" t="s">
        <v>115</v>
      </c>
      <c r="H2116" s="1" t="s">
        <v>115</v>
      </c>
      <c r="I2116" s="5" t="s">
        <v>4911</v>
      </c>
      <c r="J2116" s="5">
        <v>95</v>
      </c>
      <c r="K2116" s="5" t="s">
        <v>20</v>
      </c>
      <c r="L2116" s="5" t="s">
        <v>30</v>
      </c>
      <c r="M2116" s="5">
        <v>59130</v>
      </c>
      <c r="N2116" s="5" t="s">
        <v>3645</v>
      </c>
      <c r="O2116" s="1" t="s">
        <v>3646</v>
      </c>
      <c r="P2116" s="1" t="s">
        <v>2806</v>
      </c>
      <c r="Q2116" s="1" t="s">
        <v>2798</v>
      </c>
      <c r="R2116" s="1" t="s">
        <v>26</v>
      </c>
      <c r="S2116" s="1" t="s">
        <v>31</v>
      </c>
      <c r="T2116" s="5">
        <v>182654</v>
      </c>
      <c r="U2116" s="1" t="s">
        <v>25</v>
      </c>
      <c r="V2116" s="1" t="s">
        <v>25</v>
      </c>
      <c r="W2116" s="1" t="s">
        <v>25</v>
      </c>
      <c r="X2116" s="1" t="s">
        <v>25</v>
      </c>
      <c r="Y2116" s="1" t="s">
        <v>86</v>
      </c>
      <c r="Z2116" s="1" t="s">
        <v>25</v>
      </c>
      <c r="AA2116" s="1" t="s">
        <v>25</v>
      </c>
      <c r="AB2116" s="1" t="s">
        <v>25</v>
      </c>
      <c r="AC2116" s="1" t="s">
        <v>4392</v>
      </c>
      <c r="AD2116" s="2">
        <v>0</v>
      </c>
      <c r="AE2116" s="2">
        <v>1</v>
      </c>
      <c r="AF2116" s="2">
        <v>412399</v>
      </c>
      <c r="AG2116" s="2">
        <v>0</v>
      </c>
      <c r="AH2116" s="2">
        <v>0</v>
      </c>
      <c r="AI2116" s="2">
        <v>0</v>
      </c>
      <c r="AJ2116" s="2">
        <v>0</v>
      </c>
      <c r="AK2116" s="2">
        <v>0</v>
      </c>
      <c r="AL2116" s="25">
        <f>VLOOKUP(H2116,Tabla3[[#All],[Comuna]:[Codigo Comuna]],2,FALSE)</f>
        <v>14101</v>
      </c>
      <c r="AM2116" s="28">
        <f>VLOOKUP(AL2116,Poblacion!E$1:G$347,3,FALSE)</f>
        <v>170043</v>
      </c>
      <c r="AN2116" s="28">
        <f>VLOOKUP(AL2116,Tabla4[[#All],[Código Comuna]:[Población 2025 estimada]],3,FALSE)</f>
        <v>183287</v>
      </c>
      <c r="AO2116" s="26">
        <f>VLOOKUP(AL2116,Pobreza!B$1:E$346,4,FALSE)</f>
        <v>0.13862230178883991</v>
      </c>
    </row>
    <row r="2117" spans="1:41" ht="36" x14ac:dyDescent="0.25">
      <c r="A2117" s="5">
        <v>2519</v>
      </c>
      <c r="B2117" s="5" t="s">
        <v>2782</v>
      </c>
      <c r="C2117" s="5" t="s">
        <v>2782</v>
      </c>
      <c r="D2117" s="1" t="s">
        <v>2783</v>
      </c>
      <c r="E2117" s="1" t="s">
        <v>165</v>
      </c>
      <c r="F2117" s="1" t="str">
        <f t="shared" si="33"/>
        <v>LOS LAGOS</v>
      </c>
      <c r="G2117" s="1" t="s">
        <v>467</v>
      </c>
      <c r="H2117" s="1" t="s">
        <v>467</v>
      </c>
      <c r="I2117" s="5" t="s">
        <v>4911</v>
      </c>
      <c r="J2117" s="5">
        <v>70</v>
      </c>
      <c r="K2117" s="5" t="s">
        <v>20</v>
      </c>
      <c r="L2117" s="5" t="s">
        <v>21</v>
      </c>
      <c r="M2117" s="5">
        <v>43201</v>
      </c>
      <c r="N2117" s="5" t="s">
        <v>3647</v>
      </c>
      <c r="O2117" s="1" t="s">
        <v>3648</v>
      </c>
      <c r="P2117" s="1" t="s">
        <v>2792</v>
      </c>
      <c r="Q2117" s="1" t="s">
        <v>2793</v>
      </c>
      <c r="R2117" s="1" t="s">
        <v>26</v>
      </c>
      <c r="S2117" s="1" t="s">
        <v>42</v>
      </c>
      <c r="T2117" s="5">
        <v>171099</v>
      </c>
      <c r="U2117" s="1" t="s">
        <v>2789</v>
      </c>
      <c r="V2117" s="1" t="s">
        <v>193</v>
      </c>
      <c r="W2117" s="1" t="s">
        <v>25</v>
      </c>
      <c r="X2117" s="1" t="s">
        <v>25</v>
      </c>
      <c r="Y2117" s="1" t="s">
        <v>86</v>
      </c>
      <c r="Z2117" s="1" t="s">
        <v>25</v>
      </c>
      <c r="AA2117" s="1" t="s">
        <v>25</v>
      </c>
      <c r="AB2117" s="1" t="s">
        <v>25</v>
      </c>
      <c r="AC2117" s="1" t="s">
        <v>4392</v>
      </c>
      <c r="AD2117" s="2">
        <v>0</v>
      </c>
      <c r="AE2117" s="2">
        <v>19978</v>
      </c>
      <c r="AF2117" s="2">
        <v>225183</v>
      </c>
      <c r="AG2117" s="2">
        <v>0</v>
      </c>
      <c r="AH2117" s="2">
        <v>0</v>
      </c>
      <c r="AI2117" s="2">
        <v>0</v>
      </c>
      <c r="AJ2117" s="2">
        <v>0</v>
      </c>
      <c r="AK2117" s="2">
        <v>0</v>
      </c>
      <c r="AL2117" s="25">
        <f>VLOOKUP(H2117,Tabla3[[#All],[Comuna]:[Codigo Comuna]],2,FALSE)</f>
        <v>10301</v>
      </c>
      <c r="AM2117" s="28">
        <f>VLOOKUP(AL2117,Poblacion!E$1:G$347,3,FALSE)</f>
        <v>166455</v>
      </c>
      <c r="AN2117" s="28">
        <f>VLOOKUP(AL2117,Tabla4[[#All],[Código Comuna]:[Población 2025 estimada]],3,FALSE)</f>
        <v>176896</v>
      </c>
      <c r="AO2117" s="26">
        <f>VLOOKUP(AL2117,Pobreza!B$1:E$346,4,FALSE)</f>
        <v>0.1423975554903045</v>
      </c>
    </row>
    <row r="2118" spans="1:41" ht="36" x14ac:dyDescent="0.25">
      <c r="A2118" s="5">
        <v>2518</v>
      </c>
      <c r="B2118" s="5" t="s">
        <v>2782</v>
      </c>
      <c r="C2118" s="5" t="s">
        <v>2782</v>
      </c>
      <c r="D2118" s="1" t="s">
        <v>2783</v>
      </c>
      <c r="E2118" s="1" t="s">
        <v>165</v>
      </c>
      <c r="F2118" s="1" t="str">
        <f t="shared" si="33"/>
        <v>LOS LAGOS</v>
      </c>
      <c r="G2118" s="1" t="s">
        <v>467</v>
      </c>
      <c r="H2118" s="1" t="s">
        <v>467</v>
      </c>
      <c r="I2118" s="5" t="s">
        <v>4911</v>
      </c>
      <c r="J2118" s="5">
        <v>70</v>
      </c>
      <c r="K2118" s="5" t="s">
        <v>20</v>
      </c>
      <c r="L2118" s="5" t="s">
        <v>30</v>
      </c>
      <c r="M2118" s="5">
        <v>43201</v>
      </c>
      <c r="N2118" s="5" t="s">
        <v>3647</v>
      </c>
      <c r="O2118" s="1" t="s">
        <v>3648</v>
      </c>
      <c r="P2118" s="1" t="s">
        <v>2792</v>
      </c>
      <c r="Q2118" s="1" t="s">
        <v>2793</v>
      </c>
      <c r="R2118" s="1" t="s">
        <v>26</v>
      </c>
      <c r="S2118" s="1" t="s">
        <v>226</v>
      </c>
      <c r="T2118" s="5">
        <v>177157</v>
      </c>
      <c r="U2118" s="1" t="s">
        <v>2789</v>
      </c>
      <c r="V2118" s="1" t="s">
        <v>193</v>
      </c>
      <c r="W2118" s="1" t="s">
        <v>25</v>
      </c>
      <c r="X2118" s="1" t="s">
        <v>25</v>
      </c>
      <c r="Y2118" s="1" t="s">
        <v>86</v>
      </c>
      <c r="Z2118" s="1" t="s">
        <v>25</v>
      </c>
      <c r="AA2118" s="1" t="s">
        <v>25</v>
      </c>
      <c r="AB2118" s="1" t="s">
        <v>25</v>
      </c>
      <c r="AC2118" s="1" t="s">
        <v>4392</v>
      </c>
      <c r="AD2118" s="2">
        <v>0</v>
      </c>
      <c r="AE2118" s="2">
        <v>100000</v>
      </c>
      <c r="AF2118" s="2">
        <v>1832809</v>
      </c>
      <c r="AG2118" s="2">
        <v>0</v>
      </c>
      <c r="AH2118" s="2">
        <v>0</v>
      </c>
      <c r="AI2118" s="2">
        <v>0</v>
      </c>
      <c r="AJ2118" s="2">
        <v>0</v>
      </c>
      <c r="AK2118" s="2">
        <v>0</v>
      </c>
      <c r="AL2118" s="25">
        <f>VLOOKUP(H2118,Tabla3[[#All],[Comuna]:[Codigo Comuna]],2,FALSE)</f>
        <v>10301</v>
      </c>
      <c r="AM2118" s="28">
        <f>VLOOKUP(AL2118,Poblacion!E$1:G$347,3,FALSE)</f>
        <v>166455</v>
      </c>
      <c r="AN2118" s="28">
        <f>VLOOKUP(AL2118,Tabla4[[#All],[Código Comuna]:[Población 2025 estimada]],3,FALSE)</f>
        <v>176896</v>
      </c>
      <c r="AO2118" s="26">
        <f>VLOOKUP(AL2118,Pobreza!B$1:E$346,4,FALSE)</f>
        <v>0.1423975554903045</v>
      </c>
    </row>
    <row r="2119" spans="1:41" ht="36" x14ac:dyDescent="0.25">
      <c r="A2119" s="5">
        <v>2521</v>
      </c>
      <c r="B2119" s="5" t="s">
        <v>2782</v>
      </c>
      <c r="C2119" s="5" t="s">
        <v>2782</v>
      </c>
      <c r="D2119" s="1" t="s">
        <v>2783</v>
      </c>
      <c r="E2119" s="1" t="s">
        <v>165</v>
      </c>
      <c r="F2119" s="1" t="str">
        <f t="shared" si="33"/>
        <v>LOS LAGOS</v>
      </c>
      <c r="G2119" s="1" t="s">
        <v>444</v>
      </c>
      <c r="H2119" s="1" t="s">
        <v>1929</v>
      </c>
      <c r="I2119" s="5" t="s">
        <v>4912</v>
      </c>
      <c r="J2119" s="5">
        <v>311</v>
      </c>
      <c r="K2119" s="5" t="s">
        <v>20</v>
      </c>
      <c r="L2119" s="5" t="s">
        <v>21</v>
      </c>
      <c r="M2119" s="5">
        <v>53141</v>
      </c>
      <c r="N2119" s="5" t="s">
        <v>3649</v>
      </c>
      <c r="O2119" s="1" t="s">
        <v>3650</v>
      </c>
      <c r="P2119" s="1" t="s">
        <v>2806</v>
      </c>
      <c r="Q2119" s="1" t="s">
        <v>2793</v>
      </c>
      <c r="R2119" s="1" t="s">
        <v>26</v>
      </c>
      <c r="S2119" s="1" t="s">
        <v>42</v>
      </c>
      <c r="T2119" s="5">
        <v>182123</v>
      </c>
      <c r="U2119" s="1" t="s">
        <v>25</v>
      </c>
      <c r="V2119" s="1" t="s">
        <v>193</v>
      </c>
      <c r="W2119" s="1" t="s">
        <v>25</v>
      </c>
      <c r="X2119" s="1" t="s">
        <v>25</v>
      </c>
      <c r="Y2119" s="1" t="s">
        <v>25</v>
      </c>
      <c r="Z2119" s="1" t="s">
        <v>25</v>
      </c>
      <c r="AA2119" s="1" t="s">
        <v>25</v>
      </c>
      <c r="AB2119" s="1" t="s">
        <v>25</v>
      </c>
      <c r="AC2119" s="1" t="s">
        <v>4392</v>
      </c>
      <c r="AD2119" s="2">
        <v>0</v>
      </c>
      <c r="AE2119" s="2">
        <v>0</v>
      </c>
      <c r="AF2119" s="2">
        <v>2217</v>
      </c>
      <c r="AG2119" s="2">
        <v>291618</v>
      </c>
      <c r="AH2119" s="2">
        <v>0</v>
      </c>
      <c r="AI2119" s="2">
        <v>0</v>
      </c>
      <c r="AJ2119" s="2">
        <v>0</v>
      </c>
      <c r="AK2119" s="2">
        <v>0</v>
      </c>
      <c r="AL2119" s="25">
        <f>VLOOKUP(H2119,Tabla3[[#All],[Comuna]:[Codigo Comuna]],2,FALSE)</f>
        <v>10103</v>
      </c>
      <c r="AM2119" s="28">
        <f>VLOOKUP(AL2119,Poblacion!E$1:G$347,3,FALSE)</f>
        <v>4199</v>
      </c>
      <c r="AN2119" s="28">
        <f>VLOOKUP(AL2119,Tabla4[[#All],[Código Comuna]:[Población 2025 estimada]],3,FALSE)</f>
        <v>3932</v>
      </c>
      <c r="AO2119" s="26">
        <f>VLOOKUP(AL2119,Pobreza!B$1:E$346,4,FALSE)</f>
        <v>0.22734955103193519</v>
      </c>
    </row>
    <row r="2120" spans="1:41" ht="36" x14ac:dyDescent="0.25">
      <c r="A2120" s="5">
        <v>2524</v>
      </c>
      <c r="B2120" s="5" t="s">
        <v>2782</v>
      </c>
      <c r="C2120" s="5" t="s">
        <v>2782</v>
      </c>
      <c r="D2120" s="1" t="s">
        <v>2783</v>
      </c>
      <c r="E2120" s="1" t="s">
        <v>165</v>
      </c>
      <c r="F2120" s="1" t="str">
        <f t="shared" si="33"/>
        <v>LOS LAGOS</v>
      </c>
      <c r="G2120" s="1" t="s">
        <v>444</v>
      </c>
      <c r="H2120" s="1" t="s">
        <v>1929</v>
      </c>
      <c r="I2120" s="5" t="s">
        <v>4911</v>
      </c>
      <c r="J2120" s="5">
        <v>65</v>
      </c>
      <c r="K2120" s="5" t="s">
        <v>20</v>
      </c>
      <c r="L2120" s="5" t="s">
        <v>21</v>
      </c>
      <c r="M2120" s="5">
        <v>53141</v>
      </c>
      <c r="N2120" s="5" t="s">
        <v>3649</v>
      </c>
      <c r="O2120" s="1" t="s">
        <v>3650</v>
      </c>
      <c r="P2120" s="1" t="s">
        <v>2806</v>
      </c>
      <c r="Q2120" s="1" t="s">
        <v>2793</v>
      </c>
      <c r="R2120" s="1" t="s">
        <v>26</v>
      </c>
      <c r="S2120" s="1" t="s">
        <v>185</v>
      </c>
      <c r="T2120" s="5">
        <v>176761</v>
      </c>
      <c r="U2120" s="1" t="s">
        <v>2789</v>
      </c>
      <c r="V2120" s="1" t="s">
        <v>193</v>
      </c>
      <c r="W2120" s="1" t="s">
        <v>25</v>
      </c>
      <c r="X2120" s="1" t="s">
        <v>25</v>
      </c>
      <c r="Y2120" s="1" t="s">
        <v>25</v>
      </c>
      <c r="Z2120" s="1" t="s">
        <v>25</v>
      </c>
      <c r="AA2120" s="1" t="s">
        <v>25</v>
      </c>
      <c r="AB2120" s="1" t="s">
        <v>25</v>
      </c>
      <c r="AC2120" s="1" t="s">
        <v>4392</v>
      </c>
      <c r="AD2120" s="2">
        <v>0</v>
      </c>
      <c r="AE2120" s="2">
        <v>1000</v>
      </c>
      <c r="AF2120" s="2">
        <v>309300</v>
      </c>
      <c r="AG2120" s="2">
        <v>0</v>
      </c>
      <c r="AH2120" s="2">
        <v>0</v>
      </c>
      <c r="AI2120" s="2">
        <v>0</v>
      </c>
      <c r="AJ2120" s="2">
        <v>0</v>
      </c>
      <c r="AK2120" s="2">
        <v>0</v>
      </c>
      <c r="AL2120" s="25">
        <f>VLOOKUP(H2120,Tabla3[[#All],[Comuna]:[Codigo Comuna]],2,FALSE)</f>
        <v>10103</v>
      </c>
      <c r="AM2120" s="28">
        <f>VLOOKUP(AL2120,Poblacion!E$1:G$347,3,FALSE)</f>
        <v>4199</v>
      </c>
      <c r="AN2120" s="28">
        <f>VLOOKUP(AL2120,Tabla4[[#All],[Código Comuna]:[Población 2025 estimada]],3,FALSE)</f>
        <v>3932</v>
      </c>
      <c r="AO2120" s="26">
        <f>VLOOKUP(AL2120,Pobreza!B$1:E$346,4,FALSE)</f>
        <v>0.22734955103193519</v>
      </c>
    </row>
    <row r="2121" spans="1:41" ht="36" x14ac:dyDescent="0.25">
      <c r="A2121" s="5">
        <v>2520</v>
      </c>
      <c r="B2121" s="5" t="s">
        <v>2782</v>
      </c>
      <c r="C2121" s="5" t="s">
        <v>2782</v>
      </c>
      <c r="D2121" s="1" t="s">
        <v>2783</v>
      </c>
      <c r="E2121" s="1" t="s">
        <v>165</v>
      </c>
      <c r="F2121" s="1" t="str">
        <f t="shared" si="33"/>
        <v>LOS LAGOS</v>
      </c>
      <c r="G2121" s="1" t="s">
        <v>444</v>
      </c>
      <c r="H2121" s="1" t="s">
        <v>1929</v>
      </c>
      <c r="I2121" s="5" t="s">
        <v>4912</v>
      </c>
      <c r="J2121" s="5">
        <v>311</v>
      </c>
      <c r="K2121" s="5" t="s">
        <v>20</v>
      </c>
      <c r="L2121" s="5" t="s">
        <v>30</v>
      </c>
      <c r="M2121" s="5">
        <v>53141</v>
      </c>
      <c r="N2121" s="5" t="s">
        <v>3649</v>
      </c>
      <c r="O2121" s="1" t="s">
        <v>3650</v>
      </c>
      <c r="P2121" s="1" t="s">
        <v>2806</v>
      </c>
      <c r="Q2121" s="1" t="s">
        <v>2793</v>
      </c>
      <c r="R2121" s="1" t="s">
        <v>26</v>
      </c>
      <c r="S2121" s="1" t="s">
        <v>31</v>
      </c>
      <c r="T2121" s="5">
        <v>182124</v>
      </c>
      <c r="U2121" s="1" t="s">
        <v>25</v>
      </c>
      <c r="V2121" s="1" t="s">
        <v>193</v>
      </c>
      <c r="W2121" s="1" t="s">
        <v>25</v>
      </c>
      <c r="X2121" s="1" t="s">
        <v>25</v>
      </c>
      <c r="Y2121" s="1" t="s">
        <v>25</v>
      </c>
      <c r="Z2121" s="1" t="s">
        <v>25</v>
      </c>
      <c r="AA2121" s="1" t="s">
        <v>25</v>
      </c>
      <c r="AB2121" s="1" t="s">
        <v>25</v>
      </c>
      <c r="AC2121" s="1" t="s">
        <v>4392</v>
      </c>
      <c r="AD2121" s="2">
        <v>0</v>
      </c>
      <c r="AE2121" s="2">
        <v>0</v>
      </c>
      <c r="AF2121" s="2">
        <v>7732</v>
      </c>
      <c r="AG2121" s="2">
        <v>2054267</v>
      </c>
      <c r="AH2121" s="2">
        <v>0</v>
      </c>
      <c r="AI2121" s="2">
        <v>0</v>
      </c>
      <c r="AJ2121" s="2">
        <v>0</v>
      </c>
      <c r="AK2121" s="2">
        <v>0</v>
      </c>
      <c r="AL2121" s="25">
        <f>VLOOKUP(H2121,Tabla3[[#All],[Comuna]:[Codigo Comuna]],2,FALSE)</f>
        <v>10103</v>
      </c>
      <c r="AM2121" s="28">
        <f>VLOOKUP(AL2121,Poblacion!E$1:G$347,3,FALSE)</f>
        <v>4199</v>
      </c>
      <c r="AN2121" s="28">
        <f>VLOOKUP(AL2121,Tabla4[[#All],[Código Comuna]:[Población 2025 estimada]],3,FALSE)</f>
        <v>3932</v>
      </c>
      <c r="AO2121" s="26">
        <f>VLOOKUP(AL2121,Pobreza!B$1:E$346,4,FALSE)</f>
        <v>0.22734955103193519</v>
      </c>
    </row>
    <row r="2122" spans="1:41" ht="36" x14ac:dyDescent="0.25">
      <c r="A2122" s="5">
        <v>2523</v>
      </c>
      <c r="B2122" s="5" t="s">
        <v>2782</v>
      </c>
      <c r="C2122" s="5" t="s">
        <v>2782</v>
      </c>
      <c r="D2122" s="1" t="s">
        <v>2783</v>
      </c>
      <c r="E2122" s="1" t="s">
        <v>165</v>
      </c>
      <c r="F2122" s="1" t="str">
        <f t="shared" si="33"/>
        <v>LOS LAGOS</v>
      </c>
      <c r="G2122" s="1" t="s">
        <v>444</v>
      </c>
      <c r="H2122" s="1" t="s">
        <v>1929</v>
      </c>
      <c r="I2122" s="5" t="s">
        <v>4911</v>
      </c>
      <c r="J2122" s="5">
        <v>65</v>
      </c>
      <c r="K2122" s="5" t="s">
        <v>20</v>
      </c>
      <c r="L2122" s="5" t="s">
        <v>30</v>
      </c>
      <c r="M2122" s="5">
        <v>53141</v>
      </c>
      <c r="N2122" s="5" t="s">
        <v>3649</v>
      </c>
      <c r="O2122" s="1" t="s">
        <v>3650</v>
      </c>
      <c r="P2122" s="1" t="s">
        <v>2806</v>
      </c>
      <c r="Q2122" s="1" t="s">
        <v>2793</v>
      </c>
      <c r="R2122" s="1" t="s">
        <v>26</v>
      </c>
      <c r="S2122" s="1" t="s">
        <v>126</v>
      </c>
      <c r="T2122" s="5">
        <v>176760</v>
      </c>
      <c r="U2122" s="1" t="s">
        <v>2789</v>
      </c>
      <c r="V2122" s="1" t="s">
        <v>193</v>
      </c>
      <c r="W2122" s="1" t="s">
        <v>25</v>
      </c>
      <c r="X2122" s="1" t="s">
        <v>25</v>
      </c>
      <c r="Y2122" s="1" t="s">
        <v>25</v>
      </c>
      <c r="Z2122" s="1" t="s">
        <v>25</v>
      </c>
      <c r="AA2122" s="1" t="s">
        <v>25</v>
      </c>
      <c r="AB2122" s="1" t="s">
        <v>25</v>
      </c>
      <c r="AC2122" s="1" t="s">
        <v>4392</v>
      </c>
      <c r="AD2122" s="2">
        <v>0</v>
      </c>
      <c r="AE2122" s="2">
        <v>1000</v>
      </c>
      <c r="AF2122" s="2">
        <v>1855800</v>
      </c>
      <c r="AG2122" s="2">
        <v>0</v>
      </c>
      <c r="AH2122" s="2">
        <v>0</v>
      </c>
      <c r="AI2122" s="2">
        <v>0</v>
      </c>
      <c r="AJ2122" s="2">
        <v>0</v>
      </c>
      <c r="AK2122" s="2">
        <v>0</v>
      </c>
      <c r="AL2122" s="25">
        <f>VLOOKUP(H2122,Tabla3[[#All],[Comuna]:[Codigo Comuna]],2,FALSE)</f>
        <v>10103</v>
      </c>
      <c r="AM2122" s="28">
        <f>VLOOKUP(AL2122,Poblacion!E$1:G$347,3,FALSE)</f>
        <v>4199</v>
      </c>
      <c r="AN2122" s="28">
        <f>VLOOKUP(AL2122,Tabla4[[#All],[Código Comuna]:[Población 2025 estimada]],3,FALSE)</f>
        <v>3932</v>
      </c>
      <c r="AO2122" s="26">
        <f>VLOOKUP(AL2122,Pobreza!B$1:E$346,4,FALSE)</f>
        <v>0.22734955103193519</v>
      </c>
    </row>
    <row r="2123" spans="1:41" ht="36" x14ac:dyDescent="0.25">
      <c r="A2123" s="5">
        <v>2522</v>
      </c>
      <c r="B2123" s="5" t="s">
        <v>2782</v>
      </c>
      <c r="C2123" s="5" t="s">
        <v>2782</v>
      </c>
      <c r="D2123" s="1" t="s">
        <v>2783</v>
      </c>
      <c r="E2123" s="1" t="s">
        <v>165</v>
      </c>
      <c r="F2123" s="1" t="str">
        <f t="shared" si="33"/>
        <v>LOS LAGOS</v>
      </c>
      <c r="G2123" s="1" t="s">
        <v>444</v>
      </c>
      <c r="H2123" s="1" t="s">
        <v>1929</v>
      </c>
      <c r="I2123" s="5" t="s">
        <v>4912</v>
      </c>
      <c r="J2123" s="5">
        <v>311</v>
      </c>
      <c r="K2123" s="5" t="s">
        <v>20</v>
      </c>
      <c r="L2123" s="5" t="s">
        <v>32</v>
      </c>
      <c r="M2123" s="5">
        <v>53141</v>
      </c>
      <c r="N2123" s="5" t="s">
        <v>3649</v>
      </c>
      <c r="O2123" s="1" t="s">
        <v>3650</v>
      </c>
      <c r="P2123" s="1" t="s">
        <v>2806</v>
      </c>
      <c r="Q2123" s="1" t="s">
        <v>2793</v>
      </c>
      <c r="R2123" s="1" t="s">
        <v>26</v>
      </c>
      <c r="S2123" s="1" t="s">
        <v>2899</v>
      </c>
      <c r="T2123" s="5">
        <v>182125</v>
      </c>
      <c r="U2123" s="1" t="s">
        <v>25</v>
      </c>
      <c r="V2123" s="1" t="s">
        <v>193</v>
      </c>
      <c r="W2123" s="1" t="s">
        <v>25</v>
      </c>
      <c r="X2123" s="1" t="s">
        <v>25</v>
      </c>
      <c r="Y2123" s="1" t="s">
        <v>25</v>
      </c>
      <c r="Z2123" s="1" t="s">
        <v>25</v>
      </c>
      <c r="AA2123" s="1" t="s">
        <v>25</v>
      </c>
      <c r="AB2123" s="1" t="s">
        <v>25</v>
      </c>
      <c r="AC2123" s="1" t="s">
        <v>4392</v>
      </c>
      <c r="AD2123" s="2">
        <v>0</v>
      </c>
      <c r="AE2123" s="2">
        <v>0</v>
      </c>
      <c r="AF2123" s="2">
        <v>361</v>
      </c>
      <c r="AG2123" s="2">
        <v>0</v>
      </c>
      <c r="AH2123" s="2">
        <v>0</v>
      </c>
      <c r="AI2123" s="2">
        <v>0</v>
      </c>
      <c r="AJ2123" s="2">
        <v>0</v>
      </c>
      <c r="AK2123" s="2">
        <v>0</v>
      </c>
      <c r="AL2123" s="25">
        <f>VLOOKUP(H2123,Tabla3[[#All],[Comuna]:[Codigo Comuna]],2,FALSE)</f>
        <v>10103</v>
      </c>
      <c r="AM2123" s="28">
        <f>VLOOKUP(AL2123,Poblacion!E$1:G$347,3,FALSE)</f>
        <v>4199</v>
      </c>
      <c r="AN2123" s="28">
        <f>VLOOKUP(AL2123,Tabla4[[#All],[Código Comuna]:[Población 2025 estimada]],3,FALSE)</f>
        <v>3932</v>
      </c>
      <c r="AO2123" s="26">
        <f>VLOOKUP(AL2123,Pobreza!B$1:E$346,4,FALSE)</f>
        <v>0.22734955103193519</v>
      </c>
    </row>
    <row r="2124" spans="1:41" ht="36" x14ac:dyDescent="0.25">
      <c r="A2124" s="5">
        <v>2526</v>
      </c>
      <c r="B2124" s="5" t="s">
        <v>2782</v>
      </c>
      <c r="C2124" s="5" t="s">
        <v>2782</v>
      </c>
      <c r="D2124" s="1" t="s">
        <v>2783</v>
      </c>
      <c r="E2124" s="1" t="s">
        <v>165</v>
      </c>
      <c r="F2124" s="1" t="str">
        <f t="shared" si="33"/>
        <v>LOS LAGOS</v>
      </c>
      <c r="G2124" s="1" t="s">
        <v>451</v>
      </c>
      <c r="H2124" s="1" t="s">
        <v>452</v>
      </c>
      <c r="I2124" s="5" t="s">
        <v>4912</v>
      </c>
      <c r="J2124" s="5">
        <v>306</v>
      </c>
      <c r="K2124" s="5" t="s">
        <v>20</v>
      </c>
      <c r="L2124" s="5" t="s">
        <v>21</v>
      </c>
      <c r="M2124" s="5">
        <v>59046</v>
      </c>
      <c r="N2124" s="5" t="s">
        <v>3651</v>
      </c>
      <c r="O2124" s="1" t="s">
        <v>3652</v>
      </c>
      <c r="P2124" s="1" t="s">
        <v>2806</v>
      </c>
      <c r="Q2124" s="1" t="s">
        <v>2793</v>
      </c>
      <c r="R2124" s="1" t="s">
        <v>26</v>
      </c>
      <c r="S2124" s="1" t="s">
        <v>42</v>
      </c>
      <c r="T2124" s="5">
        <v>182377</v>
      </c>
      <c r="U2124" s="1" t="s">
        <v>25</v>
      </c>
      <c r="V2124" s="1" t="s">
        <v>25</v>
      </c>
      <c r="W2124" s="1" t="s">
        <v>25</v>
      </c>
      <c r="X2124" s="1" t="s">
        <v>25</v>
      </c>
      <c r="Y2124" s="1" t="s">
        <v>25</v>
      </c>
      <c r="Z2124" s="1" t="s">
        <v>25</v>
      </c>
      <c r="AA2124" s="1" t="s">
        <v>25</v>
      </c>
      <c r="AB2124" s="1" t="s">
        <v>25</v>
      </c>
      <c r="AC2124" s="1" t="s">
        <v>4392</v>
      </c>
      <c r="AD2124" s="2">
        <v>0</v>
      </c>
      <c r="AE2124" s="2">
        <v>0</v>
      </c>
      <c r="AF2124" s="2">
        <v>2217</v>
      </c>
      <c r="AG2124" s="2">
        <v>358633</v>
      </c>
      <c r="AH2124" s="2">
        <v>0</v>
      </c>
      <c r="AI2124" s="2">
        <v>0</v>
      </c>
      <c r="AJ2124" s="2">
        <v>0</v>
      </c>
      <c r="AK2124" s="2">
        <v>0</v>
      </c>
      <c r="AL2124" s="25">
        <f>VLOOKUP(H2124,Tabla3[[#All],[Comuna]:[Codigo Comuna]],2,FALSE)</f>
        <v>10202</v>
      </c>
      <c r="AM2124" s="28">
        <f>VLOOKUP(AL2124,Poblacion!E$1:G$347,3,FALSE)</f>
        <v>40949</v>
      </c>
      <c r="AN2124" s="28">
        <f>VLOOKUP(AL2124,Tabla4[[#All],[Código Comuna]:[Población 2025 estimada]],3,FALSE)</f>
        <v>42531</v>
      </c>
      <c r="AO2124" s="26">
        <f>VLOOKUP(AL2124,Pobreza!B$1:E$346,4,FALSE)</f>
        <v>0.2295276483630872</v>
      </c>
    </row>
    <row r="2125" spans="1:41" ht="36" x14ac:dyDescent="0.25">
      <c r="A2125" s="5">
        <v>2527</v>
      </c>
      <c r="B2125" s="5" t="s">
        <v>2782</v>
      </c>
      <c r="C2125" s="5" t="s">
        <v>2782</v>
      </c>
      <c r="D2125" s="1" t="s">
        <v>2783</v>
      </c>
      <c r="E2125" s="1" t="s">
        <v>165</v>
      </c>
      <c r="F2125" s="1" t="str">
        <f t="shared" si="33"/>
        <v>LOS LAGOS</v>
      </c>
      <c r="G2125" s="1" t="s">
        <v>451</v>
      </c>
      <c r="H2125" s="1" t="s">
        <v>452</v>
      </c>
      <c r="I2125" s="5" t="s">
        <v>4912</v>
      </c>
      <c r="J2125" s="5">
        <v>306</v>
      </c>
      <c r="K2125" s="5" t="s">
        <v>20</v>
      </c>
      <c r="L2125" s="5" t="s">
        <v>30</v>
      </c>
      <c r="M2125" s="5">
        <v>59046</v>
      </c>
      <c r="N2125" s="5" t="s">
        <v>3651</v>
      </c>
      <c r="O2125" s="1" t="s">
        <v>3652</v>
      </c>
      <c r="P2125" s="1" t="s">
        <v>2806</v>
      </c>
      <c r="Q2125" s="1" t="s">
        <v>2793</v>
      </c>
      <c r="R2125" s="1" t="s">
        <v>26</v>
      </c>
      <c r="S2125" s="1" t="s">
        <v>31</v>
      </c>
      <c r="T2125" s="5">
        <v>182376</v>
      </c>
      <c r="U2125" s="1" t="s">
        <v>25</v>
      </c>
      <c r="V2125" s="1" t="s">
        <v>25</v>
      </c>
      <c r="W2125" s="1" t="s">
        <v>25</v>
      </c>
      <c r="X2125" s="1" t="s">
        <v>25</v>
      </c>
      <c r="Y2125" s="1" t="s">
        <v>25</v>
      </c>
      <c r="Z2125" s="1" t="s">
        <v>25</v>
      </c>
      <c r="AA2125" s="1" t="s">
        <v>25</v>
      </c>
      <c r="AB2125" s="1" t="s">
        <v>25</v>
      </c>
      <c r="AC2125" s="1" t="s">
        <v>4392</v>
      </c>
      <c r="AD2125" s="2">
        <v>0</v>
      </c>
      <c r="AE2125" s="2">
        <v>0</v>
      </c>
      <c r="AF2125" s="2">
        <v>7732</v>
      </c>
      <c r="AG2125" s="2">
        <v>1641867</v>
      </c>
      <c r="AH2125" s="2">
        <v>0</v>
      </c>
      <c r="AI2125" s="2">
        <v>0</v>
      </c>
      <c r="AJ2125" s="2">
        <v>0</v>
      </c>
      <c r="AK2125" s="2">
        <v>0</v>
      </c>
      <c r="AL2125" s="25">
        <f>VLOOKUP(H2125,Tabla3[[#All],[Comuna]:[Codigo Comuna]],2,FALSE)</f>
        <v>10202</v>
      </c>
      <c r="AM2125" s="28">
        <f>VLOOKUP(AL2125,Poblacion!E$1:G$347,3,FALSE)</f>
        <v>40949</v>
      </c>
      <c r="AN2125" s="28">
        <f>VLOOKUP(AL2125,Tabla4[[#All],[Código Comuna]:[Población 2025 estimada]],3,FALSE)</f>
        <v>42531</v>
      </c>
      <c r="AO2125" s="26">
        <f>VLOOKUP(AL2125,Pobreza!B$1:E$346,4,FALSE)</f>
        <v>0.2295276483630872</v>
      </c>
    </row>
    <row r="2126" spans="1:41" ht="36" x14ac:dyDescent="0.25">
      <c r="A2126" s="5">
        <v>2525</v>
      </c>
      <c r="B2126" s="5" t="s">
        <v>2782</v>
      </c>
      <c r="C2126" s="5" t="s">
        <v>2782</v>
      </c>
      <c r="D2126" s="1" t="s">
        <v>2783</v>
      </c>
      <c r="E2126" s="1" t="s">
        <v>165</v>
      </c>
      <c r="F2126" s="1" t="str">
        <f t="shared" si="33"/>
        <v>LOS LAGOS</v>
      </c>
      <c r="G2126" s="1" t="s">
        <v>451</v>
      </c>
      <c r="H2126" s="1" t="s">
        <v>452</v>
      </c>
      <c r="I2126" s="5" t="s">
        <v>4912</v>
      </c>
      <c r="J2126" s="5">
        <v>306</v>
      </c>
      <c r="K2126" s="5" t="s">
        <v>20</v>
      </c>
      <c r="L2126" s="5" t="s">
        <v>32</v>
      </c>
      <c r="M2126" s="5">
        <v>59046</v>
      </c>
      <c r="N2126" s="5" t="s">
        <v>3651</v>
      </c>
      <c r="O2126" s="1" t="s">
        <v>3652</v>
      </c>
      <c r="P2126" s="1" t="s">
        <v>2806</v>
      </c>
      <c r="Q2126" s="1" t="s">
        <v>2793</v>
      </c>
      <c r="R2126" s="1" t="s">
        <v>26</v>
      </c>
      <c r="S2126" s="1" t="s">
        <v>33</v>
      </c>
      <c r="T2126" s="5">
        <v>182378</v>
      </c>
      <c r="U2126" s="1" t="s">
        <v>25</v>
      </c>
      <c r="V2126" s="1" t="s">
        <v>25</v>
      </c>
      <c r="W2126" s="1" t="s">
        <v>25</v>
      </c>
      <c r="X2126" s="1" t="s">
        <v>25</v>
      </c>
      <c r="Y2126" s="1" t="s">
        <v>25</v>
      </c>
      <c r="Z2126" s="1" t="s">
        <v>25</v>
      </c>
      <c r="AA2126" s="1" t="s">
        <v>25</v>
      </c>
      <c r="AB2126" s="1" t="s">
        <v>25</v>
      </c>
      <c r="AC2126" s="1" t="s">
        <v>4392</v>
      </c>
      <c r="AD2126" s="2">
        <v>0</v>
      </c>
      <c r="AE2126" s="2">
        <v>0</v>
      </c>
      <c r="AF2126" s="2">
        <v>361</v>
      </c>
      <c r="AG2126" s="2">
        <v>0</v>
      </c>
      <c r="AH2126" s="2">
        <v>0</v>
      </c>
      <c r="AI2126" s="2">
        <v>0</v>
      </c>
      <c r="AJ2126" s="2">
        <v>0</v>
      </c>
      <c r="AK2126" s="2">
        <v>0</v>
      </c>
      <c r="AL2126" s="25">
        <f>VLOOKUP(H2126,Tabla3[[#All],[Comuna]:[Codigo Comuna]],2,FALSE)</f>
        <v>10202</v>
      </c>
      <c r="AM2126" s="28">
        <f>VLOOKUP(AL2126,Poblacion!E$1:G$347,3,FALSE)</f>
        <v>40949</v>
      </c>
      <c r="AN2126" s="28">
        <f>VLOOKUP(AL2126,Tabla4[[#All],[Código Comuna]:[Población 2025 estimada]],3,FALSE)</f>
        <v>42531</v>
      </c>
      <c r="AO2126" s="26">
        <f>VLOOKUP(AL2126,Pobreza!B$1:E$346,4,FALSE)</f>
        <v>0.2295276483630872</v>
      </c>
    </row>
    <row r="2127" spans="1:41" ht="36" x14ac:dyDescent="0.25">
      <c r="A2127" s="5">
        <v>2529</v>
      </c>
      <c r="B2127" s="5" t="s">
        <v>2782</v>
      </c>
      <c r="C2127" s="5" t="s">
        <v>2782</v>
      </c>
      <c r="D2127" s="1" t="s">
        <v>2783</v>
      </c>
      <c r="E2127" s="1" t="s">
        <v>165</v>
      </c>
      <c r="F2127" s="1" t="str">
        <f t="shared" si="33"/>
        <v>LOS LAGOS</v>
      </c>
      <c r="G2127" s="1" t="s">
        <v>1945</v>
      </c>
      <c r="H2127" s="1" t="s">
        <v>1946</v>
      </c>
      <c r="I2127" s="5" t="s">
        <v>4911</v>
      </c>
      <c r="J2127" s="5">
        <v>67</v>
      </c>
      <c r="K2127" s="5" t="s">
        <v>20</v>
      </c>
      <c r="L2127" s="5" t="s">
        <v>21</v>
      </c>
      <c r="M2127" s="5">
        <v>53142</v>
      </c>
      <c r="N2127" s="5" t="s">
        <v>3653</v>
      </c>
      <c r="O2127" s="1" t="s">
        <v>3654</v>
      </c>
      <c r="P2127" s="1" t="s">
        <v>2806</v>
      </c>
      <c r="Q2127" s="1" t="s">
        <v>2793</v>
      </c>
      <c r="R2127" s="1" t="s">
        <v>26</v>
      </c>
      <c r="S2127" s="1" t="s">
        <v>185</v>
      </c>
      <c r="T2127" s="5">
        <v>177148</v>
      </c>
      <c r="U2127" s="1" t="s">
        <v>2789</v>
      </c>
      <c r="V2127" s="1" t="s">
        <v>193</v>
      </c>
      <c r="W2127" s="1" t="s">
        <v>25</v>
      </c>
      <c r="X2127" s="1" t="s">
        <v>25</v>
      </c>
      <c r="Y2127" s="1" t="s">
        <v>86</v>
      </c>
      <c r="Z2127" s="1" t="s">
        <v>25</v>
      </c>
      <c r="AA2127" s="1" t="s">
        <v>25</v>
      </c>
      <c r="AB2127" s="1" t="s">
        <v>25</v>
      </c>
      <c r="AC2127" s="1" t="s">
        <v>4392</v>
      </c>
      <c r="AD2127" s="2">
        <v>0</v>
      </c>
      <c r="AE2127" s="2">
        <v>41842</v>
      </c>
      <c r="AF2127" s="2">
        <v>185580</v>
      </c>
      <c r="AG2127" s="2">
        <v>0</v>
      </c>
      <c r="AH2127" s="2">
        <v>0</v>
      </c>
      <c r="AI2127" s="2">
        <v>0</v>
      </c>
      <c r="AJ2127" s="2">
        <v>0</v>
      </c>
      <c r="AK2127" s="2">
        <v>0</v>
      </c>
      <c r="AL2127" s="25">
        <f>VLOOKUP(H2127,Tabla3[[#All],[Comuna]:[Codigo Comuna]],2,FALSE)</f>
        <v>10403</v>
      </c>
      <c r="AM2127" s="28">
        <f>VLOOKUP(AL2127,Poblacion!E$1:G$347,3,FALSE)</f>
        <v>9480</v>
      </c>
      <c r="AN2127" s="28">
        <f>VLOOKUP(AL2127,Tabla4[[#All],[Código Comuna]:[Población 2025 estimada]],3,FALSE)</f>
        <v>9605</v>
      </c>
      <c r="AO2127" s="26">
        <f>VLOOKUP(AL2127,Pobreza!B$1:E$346,4,FALSE)</f>
        <v>0.26184007020358269</v>
      </c>
    </row>
    <row r="2128" spans="1:41" ht="36" x14ac:dyDescent="0.25">
      <c r="A2128" s="5">
        <v>2528</v>
      </c>
      <c r="B2128" s="5" t="s">
        <v>2782</v>
      </c>
      <c r="C2128" s="5" t="s">
        <v>2782</v>
      </c>
      <c r="D2128" s="1" t="s">
        <v>2783</v>
      </c>
      <c r="E2128" s="1" t="s">
        <v>165</v>
      </c>
      <c r="F2128" s="1" t="str">
        <f t="shared" si="33"/>
        <v>LOS LAGOS</v>
      </c>
      <c r="G2128" s="1" t="s">
        <v>1945</v>
      </c>
      <c r="H2128" s="1" t="s">
        <v>1946</v>
      </c>
      <c r="I2128" s="5" t="s">
        <v>4911</v>
      </c>
      <c r="J2128" s="5">
        <v>67</v>
      </c>
      <c r="K2128" s="5" t="s">
        <v>20</v>
      </c>
      <c r="L2128" s="5" t="s">
        <v>30</v>
      </c>
      <c r="M2128" s="5">
        <v>53142</v>
      </c>
      <c r="N2128" s="5" t="s">
        <v>3653</v>
      </c>
      <c r="O2128" s="1" t="s">
        <v>3654</v>
      </c>
      <c r="P2128" s="1" t="s">
        <v>2806</v>
      </c>
      <c r="Q2128" s="1" t="s">
        <v>2793</v>
      </c>
      <c r="R2128" s="1" t="s">
        <v>26</v>
      </c>
      <c r="S2128" s="1" t="s">
        <v>126</v>
      </c>
      <c r="T2128" s="5">
        <v>177149</v>
      </c>
      <c r="U2128" s="1" t="s">
        <v>2789</v>
      </c>
      <c r="V2128" s="1" t="s">
        <v>193</v>
      </c>
      <c r="W2128" s="1" t="s">
        <v>25</v>
      </c>
      <c r="X2128" s="1" t="s">
        <v>25</v>
      </c>
      <c r="Y2128" s="1" t="s">
        <v>86</v>
      </c>
      <c r="Z2128" s="1" t="s">
        <v>25</v>
      </c>
      <c r="AA2128" s="1" t="s">
        <v>25</v>
      </c>
      <c r="AB2128" s="1" t="s">
        <v>25</v>
      </c>
      <c r="AC2128" s="1" t="s">
        <v>4392</v>
      </c>
      <c r="AD2128" s="2">
        <v>0</v>
      </c>
      <c r="AE2128" s="2">
        <v>136527</v>
      </c>
      <c r="AF2128" s="2">
        <v>1855800</v>
      </c>
      <c r="AG2128" s="2">
        <v>0</v>
      </c>
      <c r="AH2128" s="2">
        <v>0</v>
      </c>
      <c r="AI2128" s="2">
        <v>0</v>
      </c>
      <c r="AJ2128" s="2">
        <v>0</v>
      </c>
      <c r="AK2128" s="2">
        <v>0</v>
      </c>
      <c r="AL2128" s="25">
        <f>VLOOKUP(H2128,Tabla3[[#All],[Comuna]:[Codigo Comuna]],2,FALSE)</f>
        <v>10403</v>
      </c>
      <c r="AM2128" s="28">
        <f>VLOOKUP(AL2128,Poblacion!E$1:G$347,3,FALSE)</f>
        <v>9480</v>
      </c>
      <c r="AN2128" s="28">
        <f>VLOOKUP(AL2128,Tabla4[[#All],[Código Comuna]:[Población 2025 estimada]],3,FALSE)</f>
        <v>9605</v>
      </c>
      <c r="AO2128" s="26">
        <f>VLOOKUP(AL2128,Pobreza!B$1:E$346,4,FALSE)</f>
        <v>0.26184007020358269</v>
      </c>
    </row>
    <row r="2129" spans="1:41" ht="36" x14ac:dyDescent="0.25">
      <c r="A2129" s="5">
        <v>2533</v>
      </c>
      <c r="B2129" s="5" t="s">
        <v>2782</v>
      </c>
      <c r="C2129" s="5" t="s">
        <v>2782</v>
      </c>
      <c r="D2129" s="1" t="s">
        <v>2783</v>
      </c>
      <c r="E2129" s="1" t="s">
        <v>165</v>
      </c>
      <c r="F2129" s="1" t="str">
        <f t="shared" si="33"/>
        <v>LOS LAGOS</v>
      </c>
      <c r="G2129" s="1" t="s">
        <v>444</v>
      </c>
      <c r="H2129" s="1" t="s">
        <v>2004</v>
      </c>
      <c r="I2129" s="5" t="s">
        <v>4912</v>
      </c>
      <c r="J2129" s="5">
        <v>308</v>
      </c>
      <c r="K2129" s="5" t="s">
        <v>20</v>
      </c>
      <c r="L2129" s="5" t="s">
        <v>21</v>
      </c>
      <c r="M2129" s="5">
        <v>53144</v>
      </c>
      <c r="N2129" s="5" t="s">
        <v>3655</v>
      </c>
      <c r="O2129" s="1" t="s">
        <v>3656</v>
      </c>
      <c r="P2129" s="1" t="s">
        <v>2806</v>
      </c>
      <c r="Q2129" s="1" t="s">
        <v>2793</v>
      </c>
      <c r="R2129" s="1" t="s">
        <v>26</v>
      </c>
      <c r="S2129" s="1" t="s">
        <v>42</v>
      </c>
      <c r="T2129" s="5">
        <v>182128</v>
      </c>
      <c r="U2129" s="1" t="s">
        <v>25</v>
      </c>
      <c r="V2129" s="1" t="s">
        <v>193</v>
      </c>
      <c r="W2129" s="1" t="s">
        <v>25</v>
      </c>
      <c r="X2129" s="1" t="s">
        <v>25</v>
      </c>
      <c r="Y2129" s="1" t="s">
        <v>25</v>
      </c>
      <c r="Z2129" s="1" t="s">
        <v>25</v>
      </c>
      <c r="AA2129" s="1" t="s">
        <v>25</v>
      </c>
      <c r="AB2129" s="1" t="s">
        <v>25</v>
      </c>
      <c r="AC2129" s="1" t="s">
        <v>4392</v>
      </c>
      <c r="AD2129" s="2">
        <v>0</v>
      </c>
      <c r="AE2129" s="2">
        <v>0</v>
      </c>
      <c r="AF2129" s="2">
        <v>2217</v>
      </c>
      <c r="AG2129" s="2">
        <v>357602</v>
      </c>
      <c r="AH2129" s="2">
        <v>0</v>
      </c>
      <c r="AI2129" s="2">
        <v>0</v>
      </c>
      <c r="AJ2129" s="2">
        <v>0</v>
      </c>
      <c r="AK2129" s="2">
        <v>0</v>
      </c>
      <c r="AL2129" s="25">
        <f>VLOOKUP(H2129,Tabla3[[#All],[Comuna]:[Codigo Comuna]],2,FALSE)</f>
        <v>10102</v>
      </c>
      <c r="AM2129" s="28">
        <f>VLOOKUP(AL2129,Poblacion!E$1:G$347,3,FALSE)</f>
        <v>36474</v>
      </c>
      <c r="AN2129" s="28">
        <f>VLOOKUP(AL2129,Tabla4[[#All],[Código Comuna]:[Población 2025 estimada]],3,FALSE)</f>
        <v>37813</v>
      </c>
      <c r="AO2129" s="26">
        <f>VLOOKUP(AL2129,Pobreza!B$1:E$346,4,FALSE)</f>
        <v>0.33120388148019608</v>
      </c>
    </row>
    <row r="2130" spans="1:41" ht="36" x14ac:dyDescent="0.25">
      <c r="A2130" s="5">
        <v>2531</v>
      </c>
      <c r="B2130" s="5" t="s">
        <v>2782</v>
      </c>
      <c r="C2130" s="5" t="s">
        <v>2782</v>
      </c>
      <c r="D2130" s="1" t="s">
        <v>2783</v>
      </c>
      <c r="E2130" s="1" t="s">
        <v>165</v>
      </c>
      <c r="F2130" s="1" t="str">
        <f t="shared" si="33"/>
        <v>LOS LAGOS</v>
      </c>
      <c r="G2130" s="1" t="s">
        <v>444</v>
      </c>
      <c r="H2130" s="1" t="s">
        <v>2004</v>
      </c>
      <c r="I2130" s="5" t="s">
        <v>4911</v>
      </c>
      <c r="J2130" s="5">
        <v>69</v>
      </c>
      <c r="K2130" s="5" t="s">
        <v>20</v>
      </c>
      <c r="L2130" s="5" t="s">
        <v>21</v>
      </c>
      <c r="M2130" s="5">
        <v>53144</v>
      </c>
      <c r="N2130" s="5" t="s">
        <v>3655</v>
      </c>
      <c r="O2130" s="1" t="s">
        <v>3656</v>
      </c>
      <c r="P2130" s="1" t="s">
        <v>2806</v>
      </c>
      <c r="Q2130" s="1" t="s">
        <v>2793</v>
      </c>
      <c r="R2130" s="1" t="s">
        <v>26</v>
      </c>
      <c r="S2130" s="1" t="s">
        <v>185</v>
      </c>
      <c r="T2130" s="5">
        <v>177671</v>
      </c>
      <c r="U2130" s="1" t="s">
        <v>2789</v>
      </c>
      <c r="V2130" s="1" t="s">
        <v>193</v>
      </c>
      <c r="W2130" s="1" t="s">
        <v>25</v>
      </c>
      <c r="X2130" s="1" t="s">
        <v>25</v>
      </c>
      <c r="Y2130" s="1" t="s">
        <v>86</v>
      </c>
      <c r="Z2130" s="1" t="s">
        <v>25</v>
      </c>
      <c r="AA2130" s="1" t="s">
        <v>25</v>
      </c>
      <c r="AB2130" s="1" t="s">
        <v>25</v>
      </c>
      <c r="AC2130" s="1" t="s">
        <v>4392</v>
      </c>
      <c r="AD2130" s="2">
        <v>0</v>
      </c>
      <c r="AE2130" s="2">
        <v>1000</v>
      </c>
      <c r="AF2130" s="2">
        <v>246543</v>
      </c>
      <c r="AG2130" s="2">
        <v>0</v>
      </c>
      <c r="AH2130" s="2">
        <v>0</v>
      </c>
      <c r="AI2130" s="2">
        <v>0</v>
      </c>
      <c r="AJ2130" s="2">
        <v>0</v>
      </c>
      <c r="AK2130" s="2">
        <v>0</v>
      </c>
      <c r="AL2130" s="25">
        <f>VLOOKUP(H2130,Tabla3[[#All],[Comuna]:[Codigo Comuna]],2,FALSE)</f>
        <v>10102</v>
      </c>
      <c r="AM2130" s="28">
        <f>VLOOKUP(AL2130,Poblacion!E$1:G$347,3,FALSE)</f>
        <v>36474</v>
      </c>
      <c r="AN2130" s="28">
        <f>VLOOKUP(AL2130,Tabla4[[#All],[Código Comuna]:[Población 2025 estimada]],3,FALSE)</f>
        <v>37813</v>
      </c>
      <c r="AO2130" s="26">
        <f>VLOOKUP(AL2130,Pobreza!B$1:E$346,4,FALSE)</f>
        <v>0.33120388148019608</v>
      </c>
    </row>
    <row r="2131" spans="1:41" ht="36" x14ac:dyDescent="0.25">
      <c r="A2131" s="5">
        <v>2534</v>
      </c>
      <c r="B2131" s="5" t="s">
        <v>2782</v>
      </c>
      <c r="C2131" s="5" t="s">
        <v>2782</v>
      </c>
      <c r="D2131" s="1" t="s">
        <v>2783</v>
      </c>
      <c r="E2131" s="1" t="s">
        <v>165</v>
      </c>
      <c r="F2131" s="1" t="str">
        <f t="shared" si="33"/>
        <v>LOS LAGOS</v>
      </c>
      <c r="G2131" s="1" t="s">
        <v>444</v>
      </c>
      <c r="H2131" s="1" t="s">
        <v>2004</v>
      </c>
      <c r="I2131" s="5" t="s">
        <v>4912</v>
      </c>
      <c r="J2131" s="5">
        <v>308</v>
      </c>
      <c r="K2131" s="5" t="s">
        <v>20</v>
      </c>
      <c r="L2131" s="5" t="s">
        <v>30</v>
      </c>
      <c r="M2131" s="5">
        <v>53144</v>
      </c>
      <c r="N2131" s="5" t="s">
        <v>3655</v>
      </c>
      <c r="O2131" s="1" t="s">
        <v>3656</v>
      </c>
      <c r="P2131" s="1" t="s">
        <v>2806</v>
      </c>
      <c r="Q2131" s="1" t="s">
        <v>2793</v>
      </c>
      <c r="R2131" s="1" t="s">
        <v>26</v>
      </c>
      <c r="S2131" s="1" t="s">
        <v>31</v>
      </c>
      <c r="T2131" s="5">
        <v>182127</v>
      </c>
      <c r="U2131" s="1" t="s">
        <v>25</v>
      </c>
      <c r="V2131" s="1" t="s">
        <v>193</v>
      </c>
      <c r="W2131" s="1" t="s">
        <v>25</v>
      </c>
      <c r="X2131" s="1" t="s">
        <v>25</v>
      </c>
      <c r="Y2131" s="1" t="s">
        <v>25</v>
      </c>
      <c r="Z2131" s="1" t="s">
        <v>25</v>
      </c>
      <c r="AA2131" s="1" t="s">
        <v>25</v>
      </c>
      <c r="AB2131" s="1" t="s">
        <v>25</v>
      </c>
      <c r="AC2131" s="1" t="s">
        <v>4392</v>
      </c>
      <c r="AD2131" s="2">
        <v>0</v>
      </c>
      <c r="AE2131" s="2">
        <v>0</v>
      </c>
      <c r="AF2131" s="2">
        <v>7732</v>
      </c>
      <c r="AG2131" s="2">
        <v>1847036</v>
      </c>
      <c r="AH2131" s="2">
        <v>0</v>
      </c>
      <c r="AI2131" s="2">
        <v>0</v>
      </c>
      <c r="AJ2131" s="2">
        <v>0</v>
      </c>
      <c r="AK2131" s="2">
        <v>0</v>
      </c>
      <c r="AL2131" s="25">
        <f>VLOOKUP(H2131,Tabla3[[#All],[Comuna]:[Codigo Comuna]],2,FALSE)</f>
        <v>10102</v>
      </c>
      <c r="AM2131" s="28">
        <f>VLOOKUP(AL2131,Poblacion!E$1:G$347,3,FALSE)</f>
        <v>36474</v>
      </c>
      <c r="AN2131" s="28">
        <f>VLOOKUP(AL2131,Tabla4[[#All],[Código Comuna]:[Población 2025 estimada]],3,FALSE)</f>
        <v>37813</v>
      </c>
      <c r="AO2131" s="26">
        <f>VLOOKUP(AL2131,Pobreza!B$1:E$346,4,FALSE)</f>
        <v>0.33120388148019608</v>
      </c>
    </row>
    <row r="2132" spans="1:41" ht="36" x14ac:dyDescent="0.25">
      <c r="A2132" s="5">
        <v>2530</v>
      </c>
      <c r="B2132" s="5" t="s">
        <v>2782</v>
      </c>
      <c r="C2132" s="5" t="s">
        <v>2782</v>
      </c>
      <c r="D2132" s="1" t="s">
        <v>2783</v>
      </c>
      <c r="E2132" s="1" t="s">
        <v>165</v>
      </c>
      <c r="F2132" s="1" t="str">
        <f t="shared" si="33"/>
        <v>LOS LAGOS</v>
      </c>
      <c r="G2132" s="1" t="s">
        <v>444</v>
      </c>
      <c r="H2132" s="1" t="s">
        <v>2004</v>
      </c>
      <c r="I2132" s="5" t="s">
        <v>4911</v>
      </c>
      <c r="J2132" s="5">
        <v>69</v>
      </c>
      <c r="K2132" s="5" t="s">
        <v>20</v>
      </c>
      <c r="L2132" s="5" t="s">
        <v>30</v>
      </c>
      <c r="M2132" s="5">
        <v>53144</v>
      </c>
      <c r="N2132" s="5" t="s">
        <v>3655</v>
      </c>
      <c r="O2132" s="1" t="s">
        <v>3656</v>
      </c>
      <c r="P2132" s="1" t="s">
        <v>2806</v>
      </c>
      <c r="Q2132" s="1" t="s">
        <v>2793</v>
      </c>
      <c r="R2132" s="1" t="s">
        <v>26</v>
      </c>
      <c r="S2132" s="1" t="s">
        <v>126</v>
      </c>
      <c r="T2132" s="5">
        <v>177670</v>
      </c>
      <c r="U2132" s="1" t="s">
        <v>2789</v>
      </c>
      <c r="V2132" s="1" t="s">
        <v>193</v>
      </c>
      <c r="W2132" s="1" t="s">
        <v>25</v>
      </c>
      <c r="X2132" s="1" t="s">
        <v>25</v>
      </c>
      <c r="Y2132" s="1" t="s">
        <v>86</v>
      </c>
      <c r="Z2132" s="1" t="s">
        <v>25</v>
      </c>
      <c r="AA2132" s="1" t="s">
        <v>25</v>
      </c>
      <c r="AB2132" s="1" t="s">
        <v>25</v>
      </c>
      <c r="AC2132" s="1" t="s">
        <v>4392</v>
      </c>
      <c r="AD2132" s="2">
        <v>0</v>
      </c>
      <c r="AE2132" s="2">
        <v>1000</v>
      </c>
      <c r="AF2132" s="2">
        <v>1643613</v>
      </c>
      <c r="AG2132" s="2">
        <v>0</v>
      </c>
      <c r="AH2132" s="2">
        <v>0</v>
      </c>
      <c r="AI2132" s="2">
        <v>0</v>
      </c>
      <c r="AJ2132" s="2">
        <v>0</v>
      </c>
      <c r="AK2132" s="2">
        <v>0</v>
      </c>
      <c r="AL2132" s="25">
        <f>VLOOKUP(H2132,Tabla3[[#All],[Comuna]:[Codigo Comuna]],2,FALSE)</f>
        <v>10102</v>
      </c>
      <c r="AM2132" s="28">
        <f>VLOOKUP(AL2132,Poblacion!E$1:G$347,3,FALSE)</f>
        <v>36474</v>
      </c>
      <c r="AN2132" s="28">
        <f>VLOOKUP(AL2132,Tabla4[[#All],[Código Comuna]:[Población 2025 estimada]],3,FALSE)</f>
        <v>37813</v>
      </c>
      <c r="AO2132" s="26">
        <f>VLOOKUP(AL2132,Pobreza!B$1:E$346,4,FALSE)</f>
        <v>0.33120388148019608</v>
      </c>
    </row>
    <row r="2133" spans="1:41" ht="36" x14ac:dyDescent="0.25">
      <c r="A2133" s="5">
        <v>2532</v>
      </c>
      <c r="B2133" s="5" t="s">
        <v>2782</v>
      </c>
      <c r="C2133" s="5" t="s">
        <v>2782</v>
      </c>
      <c r="D2133" s="1" t="s">
        <v>2783</v>
      </c>
      <c r="E2133" s="1" t="s">
        <v>165</v>
      </c>
      <c r="F2133" s="1" t="str">
        <f t="shared" si="33"/>
        <v>LOS LAGOS</v>
      </c>
      <c r="G2133" s="1" t="s">
        <v>444</v>
      </c>
      <c r="H2133" s="1" t="s">
        <v>2004</v>
      </c>
      <c r="I2133" s="5" t="s">
        <v>4912</v>
      </c>
      <c r="J2133" s="5">
        <v>308</v>
      </c>
      <c r="K2133" s="5" t="s">
        <v>20</v>
      </c>
      <c r="L2133" s="5" t="s">
        <v>32</v>
      </c>
      <c r="M2133" s="5">
        <v>53144</v>
      </c>
      <c r="N2133" s="5" t="s">
        <v>3655</v>
      </c>
      <c r="O2133" s="1" t="s">
        <v>3656</v>
      </c>
      <c r="P2133" s="1" t="s">
        <v>2806</v>
      </c>
      <c r="Q2133" s="1" t="s">
        <v>2793</v>
      </c>
      <c r="R2133" s="1" t="s">
        <v>26</v>
      </c>
      <c r="S2133" s="1" t="s">
        <v>2899</v>
      </c>
      <c r="T2133" s="5">
        <v>182129</v>
      </c>
      <c r="U2133" s="1" t="s">
        <v>25</v>
      </c>
      <c r="V2133" s="1" t="s">
        <v>193</v>
      </c>
      <c r="W2133" s="1" t="s">
        <v>25</v>
      </c>
      <c r="X2133" s="1" t="s">
        <v>25</v>
      </c>
      <c r="Y2133" s="1" t="s">
        <v>25</v>
      </c>
      <c r="Z2133" s="1" t="s">
        <v>25</v>
      </c>
      <c r="AA2133" s="1" t="s">
        <v>25</v>
      </c>
      <c r="AB2133" s="1" t="s">
        <v>25</v>
      </c>
      <c r="AC2133" s="1" t="s">
        <v>4392</v>
      </c>
      <c r="AD2133" s="2">
        <v>0</v>
      </c>
      <c r="AE2133" s="2">
        <v>0</v>
      </c>
      <c r="AF2133" s="2">
        <v>361</v>
      </c>
      <c r="AG2133" s="2">
        <v>0</v>
      </c>
      <c r="AH2133" s="2">
        <v>0</v>
      </c>
      <c r="AI2133" s="2">
        <v>0</v>
      </c>
      <c r="AJ2133" s="2">
        <v>0</v>
      </c>
      <c r="AK2133" s="2">
        <v>0</v>
      </c>
      <c r="AL2133" s="25">
        <f>VLOOKUP(H2133,Tabla3[[#All],[Comuna]:[Codigo Comuna]],2,FALSE)</f>
        <v>10102</v>
      </c>
      <c r="AM2133" s="28">
        <f>VLOOKUP(AL2133,Poblacion!E$1:G$347,3,FALSE)</f>
        <v>36474</v>
      </c>
      <c r="AN2133" s="28">
        <f>VLOOKUP(AL2133,Tabla4[[#All],[Código Comuna]:[Población 2025 estimada]],3,FALSE)</f>
        <v>37813</v>
      </c>
      <c r="AO2133" s="26">
        <f>VLOOKUP(AL2133,Pobreza!B$1:E$346,4,FALSE)</f>
        <v>0.33120388148019608</v>
      </c>
    </row>
    <row r="2134" spans="1:41" ht="108" x14ac:dyDescent="0.25">
      <c r="A2134" s="5">
        <v>2535</v>
      </c>
      <c r="B2134" s="5" t="s">
        <v>2782</v>
      </c>
      <c r="C2134" s="5" t="s">
        <v>2782</v>
      </c>
      <c r="D2134" s="1" t="s">
        <v>2783</v>
      </c>
      <c r="E2134" s="1" t="s">
        <v>165</v>
      </c>
      <c r="F2134" s="1" t="str">
        <f t="shared" si="33"/>
        <v>LOS LAGOS</v>
      </c>
      <c r="G2134" s="1" t="s">
        <v>467</v>
      </c>
      <c r="H2134" s="1" t="s">
        <v>3659</v>
      </c>
      <c r="I2134" s="5" t="s">
        <v>4911</v>
      </c>
      <c r="J2134" s="5">
        <v>71</v>
      </c>
      <c r="K2134" s="5" t="s">
        <v>20</v>
      </c>
      <c r="L2134" s="5" t="s">
        <v>21</v>
      </c>
      <c r="M2134" s="5">
        <v>56841</v>
      </c>
      <c r="N2134" s="5" t="s">
        <v>3657</v>
      </c>
      <c r="O2134" s="1" t="s">
        <v>3658</v>
      </c>
      <c r="P2134" s="1" t="s">
        <v>2786</v>
      </c>
      <c r="Q2134" s="1" t="s">
        <v>2786</v>
      </c>
      <c r="R2134" s="1" t="s">
        <v>26</v>
      </c>
      <c r="S2134" s="1" t="s">
        <v>42</v>
      </c>
      <c r="T2134" s="5">
        <v>179947</v>
      </c>
      <c r="U2134" s="1" t="s">
        <v>25</v>
      </c>
      <c r="V2134" s="1" t="s">
        <v>25</v>
      </c>
      <c r="W2134" s="1" t="s">
        <v>25</v>
      </c>
      <c r="X2134" s="1" t="s">
        <v>25</v>
      </c>
      <c r="Y2134" s="1" t="s">
        <v>86</v>
      </c>
      <c r="Z2134" s="1" t="s">
        <v>25</v>
      </c>
      <c r="AA2134" s="1" t="s">
        <v>25</v>
      </c>
      <c r="AB2134" s="1" t="s">
        <v>25</v>
      </c>
      <c r="AC2134" s="1" t="s">
        <v>4392</v>
      </c>
      <c r="AD2134" s="2">
        <v>0</v>
      </c>
      <c r="AE2134" s="2">
        <v>1</v>
      </c>
      <c r="AF2134" s="2">
        <v>154650</v>
      </c>
      <c r="AG2134" s="2">
        <v>0</v>
      </c>
      <c r="AH2134" s="2">
        <v>0</v>
      </c>
      <c r="AI2134" s="2">
        <v>0</v>
      </c>
      <c r="AJ2134" s="2">
        <v>0</v>
      </c>
      <c r="AK2134" s="2">
        <v>0</v>
      </c>
      <c r="AL2134" s="25">
        <f>VLOOKUP(H2134,Tabla3[[#All],[Comuna]:[Codigo Comuna]],2,FALSE)</f>
        <v>10305</v>
      </c>
      <c r="AM2134" s="28">
        <f>VLOOKUP(AL2134,Poblacion!E$1:G$347,3,FALSE)</f>
        <v>13874</v>
      </c>
      <c r="AN2134" s="28">
        <f>VLOOKUP(AL2134,Tabla4[[#All],[Código Comuna]:[Población 2025 estimada]],3,FALSE)</f>
        <v>14037</v>
      </c>
      <c r="AO2134" s="26">
        <f>VLOOKUP(AL2134,Pobreza!B$1:E$346,4,FALSE)</f>
        <v>0.23028255424738281</v>
      </c>
    </row>
    <row r="2135" spans="1:41" ht="108" x14ac:dyDescent="0.25">
      <c r="A2135" s="5">
        <v>2536</v>
      </c>
      <c r="B2135" s="5" t="s">
        <v>2782</v>
      </c>
      <c r="C2135" s="5" t="s">
        <v>2782</v>
      </c>
      <c r="D2135" s="1" t="s">
        <v>2783</v>
      </c>
      <c r="E2135" s="1" t="s">
        <v>165</v>
      </c>
      <c r="F2135" s="1" t="str">
        <f t="shared" si="33"/>
        <v>LOS LAGOS</v>
      </c>
      <c r="G2135" s="1" t="s">
        <v>467</v>
      </c>
      <c r="H2135" s="1" t="s">
        <v>3659</v>
      </c>
      <c r="I2135" s="5" t="s">
        <v>4911</v>
      </c>
      <c r="J2135" s="5">
        <v>71</v>
      </c>
      <c r="K2135" s="5" t="s">
        <v>20</v>
      </c>
      <c r="L2135" s="5" t="s">
        <v>30</v>
      </c>
      <c r="M2135" s="5">
        <v>56841</v>
      </c>
      <c r="N2135" s="5" t="s">
        <v>3657</v>
      </c>
      <c r="O2135" s="1" t="s">
        <v>3658</v>
      </c>
      <c r="P2135" s="1" t="s">
        <v>2786</v>
      </c>
      <c r="Q2135" s="1" t="s">
        <v>2786</v>
      </c>
      <c r="R2135" s="1" t="s">
        <v>26</v>
      </c>
      <c r="S2135" s="1" t="s">
        <v>31</v>
      </c>
      <c r="T2135" s="5">
        <v>179946</v>
      </c>
      <c r="U2135" s="1" t="s">
        <v>25</v>
      </c>
      <c r="V2135" s="1" t="s">
        <v>25</v>
      </c>
      <c r="W2135" s="1" t="s">
        <v>25</v>
      </c>
      <c r="X2135" s="1" t="s">
        <v>25</v>
      </c>
      <c r="Y2135" s="1" t="s">
        <v>86</v>
      </c>
      <c r="Z2135" s="1" t="s">
        <v>25</v>
      </c>
      <c r="AA2135" s="1" t="s">
        <v>25</v>
      </c>
      <c r="AB2135" s="1" t="s">
        <v>25</v>
      </c>
      <c r="AC2135" s="1" t="s">
        <v>4392</v>
      </c>
      <c r="AD2135" s="2">
        <v>0</v>
      </c>
      <c r="AE2135" s="2">
        <v>759999</v>
      </c>
      <c r="AF2135" s="2">
        <v>1237200</v>
      </c>
      <c r="AG2135" s="2">
        <v>0</v>
      </c>
      <c r="AH2135" s="2">
        <v>0</v>
      </c>
      <c r="AI2135" s="2">
        <v>0</v>
      </c>
      <c r="AJ2135" s="2">
        <v>0</v>
      </c>
      <c r="AK2135" s="2">
        <v>0</v>
      </c>
      <c r="AL2135" s="25">
        <f>VLOOKUP(H2135,Tabla3[[#All],[Comuna]:[Codigo Comuna]],2,FALSE)</f>
        <v>10305</v>
      </c>
      <c r="AM2135" s="28">
        <f>VLOOKUP(AL2135,Poblacion!E$1:G$347,3,FALSE)</f>
        <v>13874</v>
      </c>
      <c r="AN2135" s="28">
        <f>VLOOKUP(AL2135,Tabla4[[#All],[Código Comuna]:[Población 2025 estimada]],3,FALSE)</f>
        <v>14037</v>
      </c>
      <c r="AO2135" s="26">
        <f>VLOOKUP(AL2135,Pobreza!B$1:E$346,4,FALSE)</f>
        <v>0.23028255424738281</v>
      </c>
    </row>
    <row r="2136" spans="1:41" ht="36" x14ac:dyDescent="0.25">
      <c r="A2136" s="5">
        <v>2537</v>
      </c>
      <c r="B2136" s="5" t="s">
        <v>2782</v>
      </c>
      <c r="C2136" s="5" t="s">
        <v>2782</v>
      </c>
      <c r="D2136" s="1" t="s">
        <v>2783</v>
      </c>
      <c r="E2136" s="1" t="s">
        <v>165</v>
      </c>
      <c r="F2136" s="1" t="str">
        <f t="shared" si="33"/>
        <v>LOS LAGOS</v>
      </c>
      <c r="G2136" s="1" t="s">
        <v>451</v>
      </c>
      <c r="H2136" s="1" t="s">
        <v>2003</v>
      </c>
      <c r="I2136" s="5" t="s">
        <v>4911</v>
      </c>
      <c r="J2136" s="5">
        <v>68</v>
      </c>
      <c r="K2136" s="5" t="s">
        <v>20</v>
      </c>
      <c r="L2136" s="5" t="s">
        <v>21</v>
      </c>
      <c r="M2136" s="5">
        <v>54981</v>
      </c>
      <c r="N2136" s="5" t="s">
        <v>3660</v>
      </c>
      <c r="O2136" s="1" t="s">
        <v>3661</v>
      </c>
      <c r="P2136" s="1" t="s">
        <v>2806</v>
      </c>
      <c r="Q2136" s="1" t="s">
        <v>2793</v>
      </c>
      <c r="R2136" s="1" t="s">
        <v>26</v>
      </c>
      <c r="S2136" s="1" t="s">
        <v>42</v>
      </c>
      <c r="T2136" s="5">
        <v>171087</v>
      </c>
      <c r="U2136" s="1" t="s">
        <v>25</v>
      </c>
      <c r="V2136" s="1" t="s">
        <v>193</v>
      </c>
      <c r="W2136" s="1" t="s">
        <v>25</v>
      </c>
      <c r="X2136" s="1" t="s">
        <v>25</v>
      </c>
      <c r="Y2136" s="1" t="s">
        <v>86</v>
      </c>
      <c r="Z2136" s="1" t="s">
        <v>25</v>
      </c>
      <c r="AA2136" s="1" t="s">
        <v>25</v>
      </c>
      <c r="AB2136" s="1" t="s">
        <v>25</v>
      </c>
      <c r="AC2136" s="1" t="s">
        <v>4392</v>
      </c>
      <c r="AD2136" s="2">
        <v>0</v>
      </c>
      <c r="AE2136" s="2">
        <v>38724</v>
      </c>
      <c r="AF2136" s="2">
        <v>158457</v>
      </c>
      <c r="AG2136" s="2">
        <v>0</v>
      </c>
      <c r="AH2136" s="2">
        <v>0</v>
      </c>
      <c r="AI2136" s="2">
        <v>0</v>
      </c>
      <c r="AJ2136" s="2">
        <v>0</v>
      </c>
      <c r="AK2136" s="2">
        <v>0</v>
      </c>
      <c r="AL2136" s="25">
        <f>VLOOKUP(H2136,Tabla3[[#All],[Comuna]:[Codigo Comuna]],2,FALSE)</f>
        <v>10203</v>
      </c>
      <c r="AM2136" s="28">
        <f>VLOOKUP(AL2136,Poblacion!E$1:G$347,3,FALSE)</f>
        <v>16078</v>
      </c>
      <c r="AN2136" s="28">
        <f>VLOOKUP(AL2136,Tabla4[[#All],[Código Comuna]:[Población 2025 estimada]],3,FALSE)</f>
        <v>16324</v>
      </c>
      <c r="AO2136" s="26">
        <f>VLOOKUP(AL2136,Pobreza!B$1:E$346,4,FALSE)</f>
        <v>0.28445259055934929</v>
      </c>
    </row>
    <row r="2137" spans="1:41" ht="36" x14ac:dyDescent="0.25">
      <c r="A2137" s="5">
        <v>2538</v>
      </c>
      <c r="B2137" s="5" t="s">
        <v>2782</v>
      </c>
      <c r="C2137" s="5" t="s">
        <v>2782</v>
      </c>
      <c r="D2137" s="1" t="s">
        <v>2783</v>
      </c>
      <c r="E2137" s="1" t="s">
        <v>165</v>
      </c>
      <c r="F2137" s="1" t="str">
        <f t="shared" si="33"/>
        <v>LOS LAGOS</v>
      </c>
      <c r="G2137" s="1" t="s">
        <v>451</v>
      </c>
      <c r="H2137" s="1" t="s">
        <v>2003</v>
      </c>
      <c r="I2137" s="5" t="s">
        <v>4911</v>
      </c>
      <c r="J2137" s="5">
        <v>68</v>
      </c>
      <c r="K2137" s="5" t="s">
        <v>20</v>
      </c>
      <c r="L2137" s="5" t="s">
        <v>30</v>
      </c>
      <c r="M2137" s="5">
        <v>54981</v>
      </c>
      <c r="N2137" s="5" t="s">
        <v>3660</v>
      </c>
      <c r="O2137" s="1" t="s">
        <v>3661</v>
      </c>
      <c r="P2137" s="1" t="s">
        <v>2806</v>
      </c>
      <c r="Q2137" s="1" t="s">
        <v>2793</v>
      </c>
      <c r="R2137" s="1" t="s">
        <v>26</v>
      </c>
      <c r="S2137" s="1" t="s">
        <v>31</v>
      </c>
      <c r="T2137" s="5">
        <v>171086</v>
      </c>
      <c r="U2137" s="1" t="s">
        <v>25</v>
      </c>
      <c r="V2137" s="1" t="s">
        <v>193</v>
      </c>
      <c r="W2137" s="1" t="s">
        <v>25</v>
      </c>
      <c r="X2137" s="1" t="s">
        <v>25</v>
      </c>
      <c r="Y2137" s="1" t="s">
        <v>86</v>
      </c>
      <c r="Z2137" s="1" t="s">
        <v>25</v>
      </c>
      <c r="AA2137" s="1" t="s">
        <v>25</v>
      </c>
      <c r="AB2137" s="1" t="s">
        <v>25</v>
      </c>
      <c r="AC2137" s="1" t="s">
        <v>4392</v>
      </c>
      <c r="AD2137" s="2">
        <v>0</v>
      </c>
      <c r="AE2137" s="2">
        <v>200000</v>
      </c>
      <c r="AF2137" s="2">
        <v>1471299</v>
      </c>
      <c r="AG2137" s="2">
        <v>0</v>
      </c>
      <c r="AH2137" s="2">
        <v>0</v>
      </c>
      <c r="AI2137" s="2">
        <v>0</v>
      </c>
      <c r="AJ2137" s="2">
        <v>0</v>
      </c>
      <c r="AK2137" s="2">
        <v>0</v>
      </c>
      <c r="AL2137" s="25">
        <f>VLOOKUP(H2137,Tabla3[[#All],[Comuna]:[Codigo Comuna]],2,FALSE)</f>
        <v>10203</v>
      </c>
      <c r="AM2137" s="28">
        <f>VLOOKUP(AL2137,Poblacion!E$1:G$347,3,FALSE)</f>
        <v>16078</v>
      </c>
      <c r="AN2137" s="28">
        <f>VLOOKUP(AL2137,Tabla4[[#All],[Código Comuna]:[Población 2025 estimada]],3,FALSE)</f>
        <v>16324</v>
      </c>
      <c r="AO2137" s="26">
        <f>VLOOKUP(AL2137,Pobreza!B$1:E$346,4,FALSE)</f>
        <v>0.28445259055934929</v>
      </c>
    </row>
    <row r="2138" spans="1:41" ht="36" x14ac:dyDescent="0.25">
      <c r="A2138" s="5">
        <v>2543</v>
      </c>
      <c r="B2138" s="5" t="s">
        <v>2782</v>
      </c>
      <c r="C2138" s="5" t="s">
        <v>2782</v>
      </c>
      <c r="D2138" s="1" t="s">
        <v>2783</v>
      </c>
      <c r="E2138" s="1" t="s">
        <v>165</v>
      </c>
      <c r="F2138" s="1" t="str">
        <f t="shared" si="33"/>
        <v>LOS LAGOS</v>
      </c>
      <c r="G2138" s="1" t="s">
        <v>444</v>
      </c>
      <c r="H2138" s="1" t="s">
        <v>1929</v>
      </c>
      <c r="I2138" s="5" t="s">
        <v>4911</v>
      </c>
      <c r="J2138" s="5">
        <v>66</v>
      </c>
      <c r="K2138" s="5" t="s">
        <v>20</v>
      </c>
      <c r="L2138" s="5" t="s">
        <v>21</v>
      </c>
      <c r="M2138" s="5">
        <v>56833</v>
      </c>
      <c r="N2138" s="5" t="s">
        <v>3662</v>
      </c>
      <c r="O2138" s="1" t="s">
        <v>3663</v>
      </c>
      <c r="P2138" s="1" t="s">
        <v>2806</v>
      </c>
      <c r="Q2138" s="1" t="s">
        <v>2793</v>
      </c>
      <c r="R2138" s="1" t="s">
        <v>26</v>
      </c>
      <c r="S2138" s="1" t="s">
        <v>42</v>
      </c>
      <c r="T2138" s="5">
        <v>177162</v>
      </c>
      <c r="U2138" s="1" t="s">
        <v>25</v>
      </c>
      <c r="V2138" s="1" t="s">
        <v>193</v>
      </c>
      <c r="W2138" s="1" t="s">
        <v>25</v>
      </c>
      <c r="X2138" s="1" t="s">
        <v>25</v>
      </c>
      <c r="Y2138" s="1" t="s">
        <v>86</v>
      </c>
      <c r="Z2138" s="1" t="s">
        <v>25</v>
      </c>
      <c r="AA2138" s="1" t="s">
        <v>25</v>
      </c>
      <c r="AB2138" s="1" t="s">
        <v>25</v>
      </c>
      <c r="AC2138" s="1" t="s">
        <v>4392</v>
      </c>
      <c r="AD2138" s="2">
        <v>0</v>
      </c>
      <c r="AE2138" s="2">
        <v>1000</v>
      </c>
      <c r="AF2138" s="2">
        <v>164677</v>
      </c>
      <c r="AG2138" s="2">
        <v>0</v>
      </c>
      <c r="AH2138" s="2">
        <v>0</v>
      </c>
      <c r="AI2138" s="2">
        <v>0</v>
      </c>
      <c r="AJ2138" s="2">
        <v>0</v>
      </c>
      <c r="AK2138" s="2">
        <v>0</v>
      </c>
      <c r="AL2138" s="25">
        <f>VLOOKUP(H2138,Tabla3[[#All],[Comuna]:[Codigo Comuna]],2,FALSE)</f>
        <v>10103</v>
      </c>
      <c r="AM2138" s="28">
        <f>VLOOKUP(AL2138,Poblacion!E$1:G$347,3,FALSE)</f>
        <v>4199</v>
      </c>
      <c r="AN2138" s="28">
        <f>VLOOKUP(AL2138,Tabla4[[#All],[Código Comuna]:[Población 2025 estimada]],3,FALSE)</f>
        <v>3932</v>
      </c>
      <c r="AO2138" s="26">
        <f>VLOOKUP(AL2138,Pobreza!B$1:E$346,4,FALSE)</f>
        <v>0.22734955103193519</v>
      </c>
    </row>
    <row r="2139" spans="1:41" ht="36" x14ac:dyDescent="0.25">
      <c r="A2139" s="5">
        <v>2542</v>
      </c>
      <c r="B2139" s="5" t="s">
        <v>2782</v>
      </c>
      <c r="C2139" s="5" t="s">
        <v>2782</v>
      </c>
      <c r="D2139" s="1" t="s">
        <v>2783</v>
      </c>
      <c r="E2139" s="1" t="s">
        <v>165</v>
      </c>
      <c r="F2139" s="1" t="str">
        <f t="shared" si="33"/>
        <v>LOS LAGOS</v>
      </c>
      <c r="G2139" s="1" t="s">
        <v>444</v>
      </c>
      <c r="H2139" s="1" t="s">
        <v>1929</v>
      </c>
      <c r="I2139" s="5" t="s">
        <v>4911</v>
      </c>
      <c r="J2139" s="5">
        <v>66</v>
      </c>
      <c r="K2139" s="5" t="s">
        <v>20</v>
      </c>
      <c r="L2139" s="5" t="s">
        <v>30</v>
      </c>
      <c r="M2139" s="5">
        <v>56833</v>
      </c>
      <c r="N2139" s="5" t="s">
        <v>3662</v>
      </c>
      <c r="O2139" s="1" t="s">
        <v>3663</v>
      </c>
      <c r="P2139" s="1" t="s">
        <v>2806</v>
      </c>
      <c r="Q2139" s="1" t="s">
        <v>2793</v>
      </c>
      <c r="R2139" s="1" t="s">
        <v>26</v>
      </c>
      <c r="S2139" s="1" t="s">
        <v>31</v>
      </c>
      <c r="T2139" s="5">
        <v>177161</v>
      </c>
      <c r="U2139" s="1" t="s">
        <v>25</v>
      </c>
      <c r="V2139" s="1" t="s">
        <v>193</v>
      </c>
      <c r="W2139" s="1" t="s">
        <v>25</v>
      </c>
      <c r="X2139" s="1" t="s">
        <v>25</v>
      </c>
      <c r="Y2139" s="1" t="s">
        <v>86</v>
      </c>
      <c r="Z2139" s="1" t="s">
        <v>25</v>
      </c>
      <c r="AA2139" s="1" t="s">
        <v>25</v>
      </c>
      <c r="AB2139" s="1" t="s">
        <v>25</v>
      </c>
      <c r="AC2139" s="1" t="s">
        <v>4392</v>
      </c>
      <c r="AD2139" s="2">
        <v>0</v>
      </c>
      <c r="AE2139" s="2">
        <v>1000</v>
      </c>
      <c r="AF2139" s="2">
        <v>1941848</v>
      </c>
      <c r="AG2139" s="2">
        <v>0</v>
      </c>
      <c r="AH2139" s="2">
        <v>0</v>
      </c>
      <c r="AI2139" s="2">
        <v>0</v>
      </c>
      <c r="AJ2139" s="2">
        <v>0</v>
      </c>
      <c r="AK2139" s="2">
        <v>0</v>
      </c>
      <c r="AL2139" s="25">
        <f>VLOOKUP(H2139,Tabla3[[#All],[Comuna]:[Codigo Comuna]],2,FALSE)</f>
        <v>10103</v>
      </c>
      <c r="AM2139" s="28">
        <f>VLOOKUP(AL2139,Poblacion!E$1:G$347,3,FALSE)</f>
        <v>4199</v>
      </c>
      <c r="AN2139" s="28">
        <f>VLOOKUP(AL2139,Tabla4[[#All],[Código Comuna]:[Población 2025 estimada]],3,FALSE)</f>
        <v>3932</v>
      </c>
      <c r="AO2139" s="26">
        <f>VLOOKUP(AL2139,Pobreza!B$1:E$346,4,FALSE)</f>
        <v>0.22734955103193519</v>
      </c>
    </row>
    <row r="2140" spans="1:41" ht="108" x14ac:dyDescent="0.25">
      <c r="A2140" s="5">
        <v>2544</v>
      </c>
      <c r="B2140" s="5" t="s">
        <v>2782</v>
      </c>
      <c r="C2140" s="5" t="s">
        <v>2782</v>
      </c>
      <c r="D2140" s="1" t="s">
        <v>2783</v>
      </c>
      <c r="E2140" s="1" t="s">
        <v>165</v>
      </c>
      <c r="F2140" s="1" t="str">
        <f t="shared" si="33"/>
        <v>LOS LAGOS</v>
      </c>
      <c r="G2140" s="1" t="s">
        <v>467</v>
      </c>
      <c r="H2140" s="1" t="s">
        <v>2039</v>
      </c>
      <c r="I2140" s="5" t="s">
        <v>4911</v>
      </c>
      <c r="J2140" s="5">
        <v>64</v>
      </c>
      <c r="K2140" s="5" t="s">
        <v>20</v>
      </c>
      <c r="L2140" s="5" t="s">
        <v>21</v>
      </c>
      <c r="M2140" s="5">
        <v>56805</v>
      </c>
      <c r="N2140" s="5" t="s">
        <v>3664</v>
      </c>
      <c r="O2140" s="1" t="s">
        <v>3665</v>
      </c>
      <c r="P2140" s="1" t="s">
        <v>2806</v>
      </c>
      <c r="Q2140" s="1" t="s">
        <v>2786</v>
      </c>
      <c r="R2140" s="1" t="s">
        <v>26</v>
      </c>
      <c r="S2140" s="1" t="s">
        <v>42</v>
      </c>
      <c r="T2140" s="5">
        <v>177040</v>
      </c>
      <c r="U2140" s="1" t="s">
        <v>25</v>
      </c>
      <c r="V2140" s="1" t="s">
        <v>193</v>
      </c>
      <c r="W2140" s="1" t="s">
        <v>25</v>
      </c>
      <c r="X2140" s="1" t="s">
        <v>25</v>
      </c>
      <c r="Y2140" s="1" t="s">
        <v>86</v>
      </c>
      <c r="Z2140" s="1" t="s">
        <v>25</v>
      </c>
      <c r="AA2140" s="1" t="s">
        <v>25</v>
      </c>
      <c r="AB2140" s="1" t="s">
        <v>25</v>
      </c>
      <c r="AC2140" s="1" t="s">
        <v>4392</v>
      </c>
      <c r="AD2140" s="2">
        <v>0</v>
      </c>
      <c r="AE2140" s="2">
        <v>30000</v>
      </c>
      <c r="AF2140" s="2">
        <v>212117</v>
      </c>
      <c r="AG2140" s="2">
        <v>0</v>
      </c>
      <c r="AH2140" s="2">
        <v>0</v>
      </c>
      <c r="AI2140" s="2">
        <v>0</v>
      </c>
      <c r="AJ2140" s="2">
        <v>0</v>
      </c>
      <c r="AK2140" s="2">
        <v>0</v>
      </c>
      <c r="AL2140" s="25">
        <f>VLOOKUP(H2140,Tabla3[[#All],[Comuna]:[Codigo Comuna]],2,FALSE)</f>
        <v>10306</v>
      </c>
      <c r="AM2140" s="28">
        <f>VLOOKUP(AL2140,Poblacion!E$1:G$347,3,FALSE)</f>
        <v>7776</v>
      </c>
      <c r="AN2140" s="28">
        <f>VLOOKUP(AL2140,Tabla4[[#All],[Código Comuna]:[Población 2025 estimada]],3,FALSE)</f>
        <v>7379</v>
      </c>
      <c r="AO2140" s="26">
        <f>VLOOKUP(AL2140,Pobreza!B$1:E$346,4,FALSE)</f>
        <v>0.38865306688304457</v>
      </c>
    </row>
    <row r="2141" spans="1:41" ht="108" x14ac:dyDescent="0.25">
      <c r="A2141" s="5">
        <v>2545</v>
      </c>
      <c r="B2141" s="5" t="s">
        <v>2782</v>
      </c>
      <c r="C2141" s="5" t="s">
        <v>2782</v>
      </c>
      <c r="D2141" s="1" t="s">
        <v>2783</v>
      </c>
      <c r="E2141" s="1" t="s">
        <v>165</v>
      </c>
      <c r="F2141" s="1" t="str">
        <f t="shared" si="33"/>
        <v>LOS LAGOS</v>
      </c>
      <c r="G2141" s="1" t="s">
        <v>467</v>
      </c>
      <c r="H2141" s="1" t="s">
        <v>2039</v>
      </c>
      <c r="I2141" s="5" t="s">
        <v>4911</v>
      </c>
      <c r="J2141" s="5">
        <v>64</v>
      </c>
      <c r="K2141" s="5" t="s">
        <v>20</v>
      </c>
      <c r="L2141" s="5" t="s">
        <v>30</v>
      </c>
      <c r="M2141" s="5">
        <v>56805</v>
      </c>
      <c r="N2141" s="5" t="s">
        <v>3664</v>
      </c>
      <c r="O2141" s="1" t="s">
        <v>3665</v>
      </c>
      <c r="P2141" s="1" t="s">
        <v>2806</v>
      </c>
      <c r="Q2141" s="1" t="s">
        <v>2786</v>
      </c>
      <c r="R2141" s="1" t="s">
        <v>26</v>
      </c>
      <c r="S2141" s="1" t="s">
        <v>31</v>
      </c>
      <c r="T2141" s="5">
        <v>177041</v>
      </c>
      <c r="U2141" s="1" t="s">
        <v>25</v>
      </c>
      <c r="V2141" s="1" t="s">
        <v>193</v>
      </c>
      <c r="W2141" s="1" t="s">
        <v>25</v>
      </c>
      <c r="X2141" s="1" t="s">
        <v>25</v>
      </c>
      <c r="Y2141" s="1" t="s">
        <v>86</v>
      </c>
      <c r="Z2141" s="1" t="s">
        <v>25</v>
      </c>
      <c r="AA2141" s="1" t="s">
        <v>25</v>
      </c>
      <c r="AB2141" s="1" t="s">
        <v>25</v>
      </c>
      <c r="AC2141" s="1" t="s">
        <v>4392</v>
      </c>
      <c r="AD2141" s="2">
        <v>0</v>
      </c>
      <c r="AE2141" s="2">
        <v>300000</v>
      </c>
      <c r="AF2141" s="2">
        <v>1969858</v>
      </c>
      <c r="AG2141" s="2">
        <v>0</v>
      </c>
      <c r="AH2141" s="2">
        <v>0</v>
      </c>
      <c r="AI2141" s="2">
        <v>0</v>
      </c>
      <c r="AJ2141" s="2">
        <v>0</v>
      </c>
      <c r="AK2141" s="2">
        <v>0</v>
      </c>
      <c r="AL2141" s="25">
        <f>VLOOKUP(H2141,Tabla3[[#All],[Comuna]:[Codigo Comuna]],2,FALSE)</f>
        <v>10306</v>
      </c>
      <c r="AM2141" s="28">
        <f>VLOOKUP(AL2141,Poblacion!E$1:G$347,3,FALSE)</f>
        <v>7776</v>
      </c>
      <c r="AN2141" s="28">
        <f>VLOOKUP(AL2141,Tabla4[[#All],[Código Comuna]:[Población 2025 estimada]],3,FALSE)</f>
        <v>7379</v>
      </c>
      <c r="AO2141" s="26">
        <f>VLOOKUP(AL2141,Pobreza!B$1:E$346,4,FALSE)</f>
        <v>0.38865306688304457</v>
      </c>
    </row>
    <row r="2142" spans="1:41" ht="36" x14ac:dyDescent="0.25">
      <c r="A2142" s="5">
        <v>2546</v>
      </c>
      <c r="B2142" s="5" t="s">
        <v>2782</v>
      </c>
      <c r="C2142" s="5" t="s">
        <v>2782</v>
      </c>
      <c r="D2142" s="1" t="s">
        <v>2783</v>
      </c>
      <c r="E2142" s="1" t="s">
        <v>165</v>
      </c>
      <c r="F2142" s="1" t="str">
        <f t="shared" si="33"/>
        <v>LOS LAGOS</v>
      </c>
      <c r="G2142" s="1" t="s">
        <v>467</v>
      </c>
      <c r="H2142" s="1" t="s">
        <v>2017</v>
      </c>
      <c r="I2142" s="5" t="s">
        <v>4912</v>
      </c>
      <c r="J2142" s="5">
        <v>310</v>
      </c>
      <c r="K2142" s="5" t="s">
        <v>20</v>
      </c>
      <c r="L2142" s="5" t="s">
        <v>30</v>
      </c>
      <c r="M2142" s="5">
        <v>56831</v>
      </c>
      <c r="N2142" s="5" t="s">
        <v>3666</v>
      </c>
      <c r="O2142" s="1" t="s">
        <v>3667</v>
      </c>
      <c r="P2142" s="1" t="s">
        <v>2806</v>
      </c>
      <c r="Q2142" s="1" t="s">
        <v>2793</v>
      </c>
      <c r="R2142" s="1" t="s">
        <v>26</v>
      </c>
      <c r="S2142" s="1" t="s">
        <v>135</v>
      </c>
      <c r="T2142" s="5">
        <v>182126</v>
      </c>
      <c r="U2142" s="1" t="s">
        <v>25</v>
      </c>
      <c r="V2142" s="1" t="s">
        <v>193</v>
      </c>
      <c r="W2142" s="1" t="s">
        <v>25</v>
      </c>
      <c r="X2142" s="1" t="s">
        <v>25</v>
      </c>
      <c r="Y2142" s="1" t="s">
        <v>25</v>
      </c>
      <c r="Z2142" s="1" t="s">
        <v>25</v>
      </c>
      <c r="AA2142" s="1" t="s">
        <v>25</v>
      </c>
      <c r="AB2142" s="1" t="s">
        <v>25</v>
      </c>
      <c r="AC2142" s="1" t="s">
        <v>4392</v>
      </c>
      <c r="AD2142" s="2">
        <v>0</v>
      </c>
      <c r="AE2142" s="2">
        <v>0</v>
      </c>
      <c r="AF2142" s="2">
        <v>10310</v>
      </c>
      <c r="AG2142" s="2">
        <v>916559</v>
      </c>
      <c r="AH2142" s="2">
        <v>0</v>
      </c>
      <c r="AI2142" s="2">
        <v>0</v>
      </c>
      <c r="AJ2142" s="2">
        <v>0</v>
      </c>
      <c r="AK2142" s="2">
        <v>0</v>
      </c>
      <c r="AL2142" s="25">
        <f>VLOOKUP(H2142,Tabla3[[#All],[Comuna]:[Codigo Comuna]],2,FALSE)</f>
        <v>10307</v>
      </c>
      <c r="AM2142" s="28">
        <f>VLOOKUP(AL2142,Poblacion!E$1:G$347,3,FALSE)</f>
        <v>10883</v>
      </c>
      <c r="AN2142" s="28">
        <f>VLOOKUP(AL2142,Tabla4[[#All],[Código Comuna]:[Población 2025 estimada]],3,FALSE)</f>
        <v>10522</v>
      </c>
      <c r="AO2142" s="26">
        <f>VLOOKUP(AL2142,Pobreza!B$1:E$346,4,FALSE)</f>
        <v>0.25534415358906798</v>
      </c>
    </row>
    <row r="2143" spans="1:41" ht="36" x14ac:dyDescent="0.25">
      <c r="A2143" s="5">
        <v>2547</v>
      </c>
      <c r="B2143" s="5" t="s">
        <v>2782</v>
      </c>
      <c r="C2143" s="5" t="s">
        <v>2782</v>
      </c>
      <c r="D2143" s="1" t="s">
        <v>2783</v>
      </c>
      <c r="E2143" s="1" t="s">
        <v>165</v>
      </c>
      <c r="F2143" s="1" t="str">
        <f t="shared" si="33"/>
        <v>LOS LAGOS</v>
      </c>
      <c r="G2143" s="1" t="s">
        <v>1945</v>
      </c>
      <c r="H2143" s="1" t="s">
        <v>1945</v>
      </c>
      <c r="I2143" s="5" t="s">
        <v>4911</v>
      </c>
      <c r="J2143" s="5">
        <v>81</v>
      </c>
      <c r="K2143" s="5" t="s">
        <v>20</v>
      </c>
      <c r="L2143" s="5" t="s">
        <v>21</v>
      </c>
      <c r="M2143" s="5">
        <v>56983</v>
      </c>
      <c r="N2143" s="5" t="s">
        <v>3668</v>
      </c>
      <c r="O2143" s="1" t="s">
        <v>3669</v>
      </c>
      <c r="P2143" s="1" t="s">
        <v>2806</v>
      </c>
      <c r="Q2143" s="1" t="s">
        <v>2793</v>
      </c>
      <c r="R2143" s="1" t="s">
        <v>89</v>
      </c>
      <c r="S2143" s="1" t="s">
        <v>106</v>
      </c>
      <c r="T2143" s="5">
        <v>177584</v>
      </c>
      <c r="U2143" s="1" t="s">
        <v>25</v>
      </c>
      <c r="V2143" s="1" t="s">
        <v>193</v>
      </c>
      <c r="W2143" s="1" t="s">
        <v>25</v>
      </c>
      <c r="X2143" s="1" t="s">
        <v>25</v>
      </c>
      <c r="Y2143" s="1" t="s">
        <v>86</v>
      </c>
      <c r="Z2143" s="1" t="s">
        <v>25</v>
      </c>
      <c r="AA2143" s="1" t="s">
        <v>25</v>
      </c>
      <c r="AB2143" s="1" t="s">
        <v>25</v>
      </c>
      <c r="AC2143" s="1" t="s">
        <v>4392</v>
      </c>
      <c r="AD2143" s="2">
        <v>0</v>
      </c>
      <c r="AE2143" s="2">
        <v>1000</v>
      </c>
      <c r="AF2143" s="2">
        <v>61860</v>
      </c>
      <c r="AG2143" s="2">
        <v>0</v>
      </c>
      <c r="AH2143" s="2">
        <v>0</v>
      </c>
      <c r="AI2143" s="2">
        <v>0</v>
      </c>
      <c r="AJ2143" s="2">
        <v>0</v>
      </c>
      <c r="AK2143" s="2">
        <v>0</v>
      </c>
      <c r="AL2143" s="25">
        <f>VLOOKUP(H2143,Tabla3[[#All],[Comuna]:[Codigo Comuna]],2,FALSE)</f>
        <v>10404</v>
      </c>
      <c r="AM2143" s="28">
        <f>VLOOKUP(AL2143,Poblacion!E$1:G$347,3,FALSE)</f>
        <v>1903</v>
      </c>
      <c r="AN2143" s="28">
        <f>VLOOKUP(AL2143,Tabla4[[#All],[Código Comuna]:[Población 2025 estimada]],3,FALSE)</f>
        <v>1824</v>
      </c>
      <c r="AO2143" s="26">
        <f>VLOOKUP(AL2143,Pobreza!B$1:E$346,4,FALSE)</f>
        <v>0.20521985657866759</v>
      </c>
    </row>
    <row r="2144" spans="1:41" ht="36" x14ac:dyDescent="0.25">
      <c r="A2144" s="5">
        <v>2548</v>
      </c>
      <c r="B2144" s="5" t="s">
        <v>2782</v>
      </c>
      <c r="C2144" s="5" t="s">
        <v>2782</v>
      </c>
      <c r="D2144" s="1" t="s">
        <v>2783</v>
      </c>
      <c r="E2144" s="1" t="s">
        <v>165</v>
      </c>
      <c r="F2144" s="1" t="str">
        <f t="shared" si="33"/>
        <v>LOS LAGOS</v>
      </c>
      <c r="G2144" s="1" t="s">
        <v>1945</v>
      </c>
      <c r="H2144" s="1" t="s">
        <v>1966</v>
      </c>
      <c r="I2144" s="5" t="s">
        <v>4911</v>
      </c>
      <c r="J2144" s="5">
        <v>82</v>
      </c>
      <c r="K2144" s="5" t="s">
        <v>20</v>
      </c>
      <c r="L2144" s="5" t="s">
        <v>21</v>
      </c>
      <c r="M2144" s="5">
        <v>56987</v>
      </c>
      <c r="N2144" s="5" t="s">
        <v>3670</v>
      </c>
      <c r="O2144" s="1" t="s">
        <v>3671</v>
      </c>
      <c r="P2144" s="1" t="s">
        <v>2806</v>
      </c>
      <c r="Q2144" s="1" t="s">
        <v>2793</v>
      </c>
      <c r="R2144" s="1" t="s">
        <v>89</v>
      </c>
      <c r="S2144" s="1" t="s">
        <v>106</v>
      </c>
      <c r="T2144" s="5">
        <v>177592</v>
      </c>
      <c r="U2144" s="1" t="s">
        <v>25</v>
      </c>
      <c r="V2144" s="1" t="s">
        <v>193</v>
      </c>
      <c r="W2144" s="1" t="s">
        <v>25</v>
      </c>
      <c r="X2144" s="1" t="s">
        <v>25</v>
      </c>
      <c r="Y2144" s="1" t="s">
        <v>86</v>
      </c>
      <c r="Z2144" s="1" t="s">
        <v>25</v>
      </c>
      <c r="AA2144" s="1" t="s">
        <v>25</v>
      </c>
      <c r="AB2144" s="1" t="s">
        <v>25</v>
      </c>
      <c r="AC2144" s="1" t="s">
        <v>4392</v>
      </c>
      <c r="AD2144" s="2">
        <v>0</v>
      </c>
      <c r="AE2144" s="2">
        <v>1000</v>
      </c>
      <c r="AF2144" s="2">
        <v>61860</v>
      </c>
      <c r="AG2144" s="2">
        <v>0</v>
      </c>
      <c r="AH2144" s="2">
        <v>0</v>
      </c>
      <c r="AI2144" s="2">
        <v>0</v>
      </c>
      <c r="AJ2144" s="2">
        <v>0</v>
      </c>
      <c r="AK2144" s="2">
        <v>0</v>
      </c>
      <c r="AL2144" s="25">
        <f>VLOOKUP(H2144,Tabla3[[#All],[Comuna]:[Codigo Comuna]],2,FALSE)</f>
        <v>10402</v>
      </c>
      <c r="AM2144" s="28">
        <f>VLOOKUP(AL2144,Poblacion!E$1:G$347,3,FALSE)</f>
        <v>3062</v>
      </c>
      <c r="AN2144" s="28">
        <f>VLOOKUP(AL2144,Tabla4[[#All],[Código Comuna]:[Población 2025 estimada]],3,FALSE)</f>
        <v>2938</v>
      </c>
      <c r="AO2144" s="26">
        <f>VLOOKUP(AL2144,Pobreza!B$1:E$346,4,FALSE)</f>
        <v>0.22726311866494639</v>
      </c>
    </row>
    <row r="2145" spans="1:41" ht="108" x14ac:dyDescent="0.25">
      <c r="A2145" s="5">
        <v>2549</v>
      </c>
      <c r="B2145" s="5" t="s">
        <v>2782</v>
      </c>
      <c r="C2145" s="5" t="s">
        <v>2782</v>
      </c>
      <c r="D2145" s="1" t="s">
        <v>2783</v>
      </c>
      <c r="E2145" s="1" t="s">
        <v>165</v>
      </c>
      <c r="F2145" s="1" t="str">
        <f t="shared" si="33"/>
        <v>LOS LAGOS</v>
      </c>
      <c r="G2145" s="1" t="s">
        <v>451</v>
      </c>
      <c r="H2145" s="1" t="s">
        <v>2536</v>
      </c>
      <c r="I2145" s="5" t="s">
        <v>4911</v>
      </c>
      <c r="J2145" s="5">
        <v>86</v>
      </c>
      <c r="K2145" s="5" t="s">
        <v>20</v>
      </c>
      <c r="L2145" s="5" t="s">
        <v>21</v>
      </c>
      <c r="M2145" s="5">
        <v>56993</v>
      </c>
      <c r="N2145" s="5" t="s">
        <v>3672</v>
      </c>
      <c r="O2145" s="1" t="s">
        <v>3673</v>
      </c>
      <c r="P2145" s="1" t="s">
        <v>2786</v>
      </c>
      <c r="Q2145" s="1" t="s">
        <v>2786</v>
      </c>
      <c r="R2145" s="1" t="s">
        <v>77</v>
      </c>
      <c r="S2145" s="1" t="s">
        <v>78</v>
      </c>
      <c r="T2145" s="5">
        <v>181048</v>
      </c>
      <c r="U2145" s="1" t="s">
        <v>25</v>
      </c>
      <c r="V2145" s="1" t="s">
        <v>193</v>
      </c>
      <c r="W2145" s="1" t="s">
        <v>25</v>
      </c>
      <c r="X2145" s="1" t="s">
        <v>25</v>
      </c>
      <c r="Y2145" s="1" t="s">
        <v>86</v>
      </c>
      <c r="Z2145" s="1" t="s">
        <v>25</v>
      </c>
      <c r="AA2145" s="1" t="s">
        <v>25</v>
      </c>
      <c r="AB2145" s="1" t="s">
        <v>25</v>
      </c>
      <c r="AC2145" s="1" t="s">
        <v>4392</v>
      </c>
      <c r="AD2145" s="2">
        <v>0</v>
      </c>
      <c r="AE2145" s="2">
        <v>10</v>
      </c>
      <c r="AF2145" s="2">
        <v>28858</v>
      </c>
      <c r="AG2145" s="2">
        <v>0</v>
      </c>
      <c r="AH2145" s="2">
        <v>0</v>
      </c>
      <c r="AI2145" s="2">
        <v>0</v>
      </c>
      <c r="AJ2145" s="2">
        <v>0</v>
      </c>
      <c r="AK2145" s="2">
        <v>0</v>
      </c>
      <c r="AL2145" s="25">
        <f>VLOOKUP(H2145,Tabla3[[#All],[Comuna]:[Codigo Comuna]],2,FALSE)</f>
        <v>10201</v>
      </c>
      <c r="AM2145" s="28">
        <f>VLOOKUP(AL2145,Poblacion!E$1:G$347,3,FALSE)</f>
        <v>46997</v>
      </c>
      <c r="AN2145" s="28">
        <f>VLOOKUP(AL2145,Tabla4[[#All],[Código Comuna]:[Población 2025 estimada]],3,FALSE)</f>
        <v>48955</v>
      </c>
      <c r="AO2145" s="26">
        <f>VLOOKUP(AL2145,Pobreza!B$1:E$346,4,FALSE)</f>
        <v>0.18211389942501521</v>
      </c>
    </row>
    <row r="2146" spans="1:41" ht="24" x14ac:dyDescent="0.25">
      <c r="A2146" s="5">
        <v>2550</v>
      </c>
      <c r="B2146" s="5" t="s">
        <v>2782</v>
      </c>
      <c r="C2146" s="5" t="s">
        <v>2782</v>
      </c>
      <c r="D2146" s="1" t="s">
        <v>2783</v>
      </c>
      <c r="E2146" s="1" t="s">
        <v>165</v>
      </c>
      <c r="F2146" s="1" t="str">
        <f t="shared" si="33"/>
        <v>LOS LAGOS</v>
      </c>
      <c r="G2146" s="1" t="s">
        <v>467</v>
      </c>
      <c r="H2146" s="1" t="s">
        <v>467</v>
      </c>
      <c r="I2146" s="5" t="s">
        <v>4911</v>
      </c>
      <c r="J2146" s="5">
        <v>76</v>
      </c>
      <c r="K2146" s="5" t="s">
        <v>20</v>
      </c>
      <c r="L2146" s="5" t="s">
        <v>30</v>
      </c>
      <c r="M2146" s="5">
        <v>57184</v>
      </c>
      <c r="N2146" s="5" t="s">
        <v>3674</v>
      </c>
      <c r="O2146" s="1" t="s">
        <v>3675</v>
      </c>
      <c r="P2146" s="1" t="s">
        <v>2809</v>
      </c>
      <c r="Q2146" s="1" t="s">
        <v>2798</v>
      </c>
      <c r="R2146" s="1" t="s">
        <v>26</v>
      </c>
      <c r="S2146" s="1" t="s">
        <v>31</v>
      </c>
      <c r="T2146" s="5">
        <v>178065</v>
      </c>
      <c r="U2146" s="1" t="s">
        <v>25</v>
      </c>
      <c r="V2146" s="1" t="s">
        <v>193</v>
      </c>
      <c r="W2146" s="1" t="s">
        <v>25</v>
      </c>
      <c r="X2146" s="1" t="s">
        <v>25</v>
      </c>
      <c r="Y2146" s="1" t="s">
        <v>86</v>
      </c>
      <c r="Z2146" s="1" t="s">
        <v>25</v>
      </c>
      <c r="AA2146" s="1" t="s">
        <v>25</v>
      </c>
      <c r="AB2146" s="1" t="s">
        <v>25</v>
      </c>
      <c r="AC2146" s="1" t="s">
        <v>4392</v>
      </c>
      <c r="AD2146" s="2">
        <v>0</v>
      </c>
      <c r="AE2146" s="2">
        <v>457658</v>
      </c>
      <c r="AF2146" s="2">
        <v>103100</v>
      </c>
      <c r="AG2146" s="2">
        <v>0</v>
      </c>
      <c r="AH2146" s="2">
        <v>0</v>
      </c>
      <c r="AI2146" s="2">
        <v>0</v>
      </c>
      <c r="AJ2146" s="2">
        <v>0</v>
      </c>
      <c r="AK2146" s="2">
        <v>0</v>
      </c>
      <c r="AL2146" s="25">
        <f>VLOOKUP(H2146,Tabla3[[#All],[Comuna]:[Codigo Comuna]],2,FALSE)</f>
        <v>10301</v>
      </c>
      <c r="AM2146" s="28">
        <f>VLOOKUP(AL2146,Poblacion!E$1:G$347,3,FALSE)</f>
        <v>166455</v>
      </c>
      <c r="AN2146" s="28">
        <f>VLOOKUP(AL2146,Tabla4[[#All],[Código Comuna]:[Población 2025 estimada]],3,FALSE)</f>
        <v>176896</v>
      </c>
      <c r="AO2146" s="26">
        <f>VLOOKUP(AL2146,Pobreza!B$1:E$346,4,FALSE)</f>
        <v>0.1423975554903045</v>
      </c>
    </row>
    <row r="2147" spans="1:41" ht="36" x14ac:dyDescent="0.25">
      <c r="A2147" s="5">
        <v>2551</v>
      </c>
      <c r="B2147" s="5" t="s">
        <v>2782</v>
      </c>
      <c r="C2147" s="5" t="s">
        <v>2782</v>
      </c>
      <c r="D2147" s="1" t="s">
        <v>2783</v>
      </c>
      <c r="E2147" s="1" t="s">
        <v>165</v>
      </c>
      <c r="F2147" s="1" t="str">
        <f t="shared" si="33"/>
        <v>LOS LAGOS</v>
      </c>
      <c r="G2147" s="1" t="s">
        <v>467</v>
      </c>
      <c r="H2147" s="1" t="s">
        <v>2017</v>
      </c>
      <c r="I2147" s="5" t="s">
        <v>4911</v>
      </c>
      <c r="J2147" s="5">
        <v>83</v>
      </c>
      <c r="K2147" s="5" t="s">
        <v>20</v>
      </c>
      <c r="L2147" s="5" t="s">
        <v>21</v>
      </c>
      <c r="M2147" s="5">
        <v>58219</v>
      </c>
      <c r="N2147" s="5" t="s">
        <v>3676</v>
      </c>
      <c r="O2147" s="1" t="s">
        <v>3677</v>
      </c>
      <c r="P2147" s="1" t="s">
        <v>2806</v>
      </c>
      <c r="Q2147" s="1" t="s">
        <v>2793</v>
      </c>
      <c r="R2147" s="1" t="s">
        <v>89</v>
      </c>
      <c r="S2147" s="1" t="s">
        <v>106</v>
      </c>
      <c r="T2147" s="5">
        <v>180358</v>
      </c>
      <c r="U2147" s="1" t="s">
        <v>25</v>
      </c>
      <c r="V2147" s="1" t="s">
        <v>25</v>
      </c>
      <c r="W2147" s="1" t="s">
        <v>25</v>
      </c>
      <c r="X2147" s="1" t="s">
        <v>25</v>
      </c>
      <c r="Y2147" s="1" t="s">
        <v>86</v>
      </c>
      <c r="Z2147" s="1" t="s">
        <v>25</v>
      </c>
      <c r="AA2147" s="1" t="s">
        <v>25</v>
      </c>
      <c r="AB2147" s="1" t="s">
        <v>25</v>
      </c>
      <c r="AC2147" s="1" t="s">
        <v>4392</v>
      </c>
      <c r="AD2147" s="2">
        <v>0</v>
      </c>
      <c r="AE2147" s="2">
        <v>1000</v>
      </c>
      <c r="AF2147" s="2">
        <v>154830</v>
      </c>
      <c r="AG2147" s="2">
        <v>0</v>
      </c>
      <c r="AH2147" s="2">
        <v>0</v>
      </c>
      <c r="AI2147" s="2">
        <v>0</v>
      </c>
      <c r="AJ2147" s="2">
        <v>0</v>
      </c>
      <c r="AK2147" s="2">
        <v>0</v>
      </c>
      <c r="AL2147" s="25">
        <f>VLOOKUP(H2147,Tabla3[[#All],[Comuna]:[Codigo Comuna]],2,FALSE)</f>
        <v>10307</v>
      </c>
      <c r="AM2147" s="28">
        <f>VLOOKUP(AL2147,Poblacion!E$1:G$347,3,FALSE)</f>
        <v>10883</v>
      </c>
      <c r="AN2147" s="28">
        <f>VLOOKUP(AL2147,Tabla4[[#All],[Código Comuna]:[Población 2025 estimada]],3,FALSE)</f>
        <v>10522</v>
      </c>
      <c r="AO2147" s="26">
        <f>VLOOKUP(AL2147,Pobreza!B$1:E$346,4,FALSE)</f>
        <v>0.25534415358906798</v>
      </c>
    </row>
    <row r="2148" spans="1:41" ht="36" x14ac:dyDescent="0.25">
      <c r="A2148" s="5">
        <v>2552</v>
      </c>
      <c r="B2148" s="5" t="s">
        <v>2782</v>
      </c>
      <c r="C2148" s="5" t="s">
        <v>2782</v>
      </c>
      <c r="D2148" s="1" t="s">
        <v>2783</v>
      </c>
      <c r="E2148" s="1" t="s">
        <v>165</v>
      </c>
      <c r="F2148" s="1" t="str">
        <f t="shared" si="33"/>
        <v>LOS LAGOS</v>
      </c>
      <c r="G2148" s="1" t="s">
        <v>467</v>
      </c>
      <c r="H2148" s="1" t="s">
        <v>467</v>
      </c>
      <c r="I2148" s="5" t="s">
        <v>4911</v>
      </c>
      <c r="J2148" s="5">
        <v>77</v>
      </c>
      <c r="K2148" s="5" t="s">
        <v>20</v>
      </c>
      <c r="L2148" s="5" t="s">
        <v>30</v>
      </c>
      <c r="M2148" s="5">
        <v>57357</v>
      </c>
      <c r="N2148" s="5" t="s">
        <v>3678</v>
      </c>
      <c r="O2148" s="1" t="s">
        <v>3679</v>
      </c>
      <c r="P2148" s="1" t="s">
        <v>2809</v>
      </c>
      <c r="Q2148" s="1" t="s">
        <v>2793</v>
      </c>
      <c r="R2148" s="1" t="s">
        <v>26</v>
      </c>
      <c r="S2148" s="1" t="s">
        <v>31</v>
      </c>
      <c r="T2148" s="5">
        <v>178614</v>
      </c>
      <c r="U2148" s="1" t="s">
        <v>25</v>
      </c>
      <c r="V2148" s="1" t="s">
        <v>193</v>
      </c>
      <c r="W2148" s="1" t="s">
        <v>25</v>
      </c>
      <c r="X2148" s="1" t="s">
        <v>25</v>
      </c>
      <c r="Y2148" s="1" t="s">
        <v>86</v>
      </c>
      <c r="Z2148" s="1" t="s">
        <v>25</v>
      </c>
      <c r="AA2148" s="1" t="s">
        <v>25</v>
      </c>
      <c r="AB2148" s="1" t="s">
        <v>25</v>
      </c>
      <c r="AC2148" s="1" t="s">
        <v>4392</v>
      </c>
      <c r="AD2148" s="2">
        <v>0</v>
      </c>
      <c r="AE2148" s="2">
        <v>325162</v>
      </c>
      <c r="AF2148" s="2">
        <v>438342</v>
      </c>
      <c r="AG2148" s="2">
        <v>0</v>
      </c>
      <c r="AH2148" s="2">
        <v>0</v>
      </c>
      <c r="AI2148" s="2">
        <v>0</v>
      </c>
      <c r="AJ2148" s="2">
        <v>0</v>
      </c>
      <c r="AK2148" s="2">
        <v>0</v>
      </c>
      <c r="AL2148" s="25">
        <f>VLOOKUP(H2148,Tabla3[[#All],[Comuna]:[Codigo Comuna]],2,FALSE)</f>
        <v>10301</v>
      </c>
      <c r="AM2148" s="28">
        <f>VLOOKUP(AL2148,Poblacion!E$1:G$347,3,FALSE)</f>
        <v>166455</v>
      </c>
      <c r="AN2148" s="28">
        <f>VLOOKUP(AL2148,Tabla4[[#All],[Código Comuna]:[Población 2025 estimada]],3,FALSE)</f>
        <v>176896</v>
      </c>
      <c r="AO2148" s="26">
        <f>VLOOKUP(AL2148,Pobreza!B$1:E$346,4,FALSE)</f>
        <v>0.1423975554903045</v>
      </c>
    </row>
    <row r="2149" spans="1:41" ht="24" x14ac:dyDescent="0.25">
      <c r="A2149" s="6"/>
      <c r="B2149" s="5" t="s">
        <v>2782</v>
      </c>
      <c r="C2149" s="5" t="s">
        <v>2782</v>
      </c>
      <c r="D2149" s="1" t="s">
        <v>2783</v>
      </c>
      <c r="E2149" s="1" t="s">
        <v>165</v>
      </c>
      <c r="F2149" s="1" t="str">
        <f t="shared" si="33"/>
        <v>LOS LAGOS</v>
      </c>
      <c r="G2149" s="1" t="s">
        <v>451</v>
      </c>
      <c r="H2149" s="1" t="s">
        <v>3682</v>
      </c>
      <c r="I2149" s="5" t="s">
        <v>4911</v>
      </c>
      <c r="J2149" s="6"/>
      <c r="K2149" s="5" t="s">
        <v>20</v>
      </c>
      <c r="L2149" s="5" t="s">
        <v>30</v>
      </c>
      <c r="M2149" s="5">
        <v>57830</v>
      </c>
      <c r="N2149" s="5" t="s">
        <v>3680</v>
      </c>
      <c r="O2149" s="1" t="s">
        <v>3681</v>
      </c>
      <c r="P2149" s="1" t="s">
        <v>2809</v>
      </c>
      <c r="Q2149" s="1" t="s">
        <v>25</v>
      </c>
      <c r="R2149" s="1" t="s">
        <v>26</v>
      </c>
      <c r="S2149" s="1" t="s">
        <v>31</v>
      </c>
      <c r="T2149" s="5">
        <v>179551</v>
      </c>
      <c r="U2149" s="1" t="s">
        <v>25</v>
      </c>
      <c r="V2149" s="1" t="s">
        <v>193</v>
      </c>
      <c r="W2149" s="1" t="s">
        <v>25</v>
      </c>
      <c r="X2149" s="1" t="s">
        <v>25</v>
      </c>
      <c r="Y2149" s="1" t="s">
        <v>86</v>
      </c>
      <c r="Z2149" s="1" t="s">
        <v>25</v>
      </c>
      <c r="AA2149" s="1" t="s">
        <v>25</v>
      </c>
      <c r="AB2149" s="1" t="s">
        <v>25</v>
      </c>
      <c r="AC2149" s="1" t="s">
        <v>4392</v>
      </c>
      <c r="AD2149" s="2">
        <v>0</v>
      </c>
      <c r="AE2149" s="2">
        <v>1000</v>
      </c>
      <c r="AF2149" s="2">
        <v>314328</v>
      </c>
      <c r="AG2149" s="2">
        <v>0</v>
      </c>
      <c r="AH2149" s="2">
        <v>0</v>
      </c>
      <c r="AI2149" s="2">
        <v>0</v>
      </c>
      <c r="AJ2149" s="2">
        <v>0</v>
      </c>
      <c r="AK2149" s="2">
        <v>0</v>
      </c>
      <c r="AL2149" s="25" t="e">
        <f>VLOOKUP(H2149,Tabla3[[#All],[Comuna]:[Codigo Comuna]],2,FALSE)</f>
        <v>#N/A</v>
      </c>
      <c r="AM2149" s="28" t="e">
        <f>VLOOKUP(AL2149,Poblacion!E$1:G$347,3,FALSE)</f>
        <v>#N/A</v>
      </c>
      <c r="AN2149" s="28" t="e">
        <f>VLOOKUP(AL2149,Tabla4[[#All],[Código Comuna]:[Población 2025 estimada]],3,FALSE)</f>
        <v>#N/A</v>
      </c>
      <c r="AO2149" s="26" t="e">
        <f>VLOOKUP(AL2149,Pobreza!B$1:E$346,4,FALSE)</f>
        <v>#N/A</v>
      </c>
    </row>
    <row r="2150" spans="1:41" ht="24" x14ac:dyDescent="0.25">
      <c r="A2150" s="5">
        <v>2553</v>
      </c>
      <c r="B2150" s="5" t="s">
        <v>2782</v>
      </c>
      <c r="C2150" s="5" t="s">
        <v>2782</v>
      </c>
      <c r="D2150" s="1" t="s">
        <v>2783</v>
      </c>
      <c r="E2150" s="1" t="s">
        <v>165</v>
      </c>
      <c r="F2150" s="1" t="str">
        <f t="shared" si="33"/>
        <v>LOS LAGOS</v>
      </c>
      <c r="G2150" s="1" t="s">
        <v>444</v>
      </c>
      <c r="H2150" s="1" t="s">
        <v>2550</v>
      </c>
      <c r="I2150" s="5" t="s">
        <v>4911</v>
      </c>
      <c r="J2150" s="5">
        <v>78</v>
      </c>
      <c r="K2150" s="5" t="s">
        <v>20</v>
      </c>
      <c r="L2150" s="5" t="s">
        <v>30</v>
      </c>
      <c r="M2150" s="5">
        <v>57780</v>
      </c>
      <c r="N2150" s="5" t="s">
        <v>3683</v>
      </c>
      <c r="O2150" s="1" t="s">
        <v>3684</v>
      </c>
      <c r="P2150" s="1" t="s">
        <v>2809</v>
      </c>
      <c r="Q2150" s="1" t="s">
        <v>2798</v>
      </c>
      <c r="R2150" s="1" t="s">
        <v>26</v>
      </c>
      <c r="S2150" s="1" t="s">
        <v>31</v>
      </c>
      <c r="T2150" s="5">
        <v>179087</v>
      </c>
      <c r="U2150" s="1" t="s">
        <v>25</v>
      </c>
      <c r="V2150" s="1" t="s">
        <v>193</v>
      </c>
      <c r="W2150" s="1" t="s">
        <v>25</v>
      </c>
      <c r="X2150" s="1" t="s">
        <v>25</v>
      </c>
      <c r="Y2150" s="1" t="s">
        <v>86</v>
      </c>
      <c r="Z2150" s="1" t="s">
        <v>25</v>
      </c>
      <c r="AA2150" s="1" t="s">
        <v>25</v>
      </c>
      <c r="AB2150" s="1" t="s">
        <v>25</v>
      </c>
      <c r="AC2150" s="1" t="s">
        <v>4392</v>
      </c>
      <c r="AD2150" s="2">
        <v>0</v>
      </c>
      <c r="AE2150" s="2">
        <v>390389</v>
      </c>
      <c r="AF2150" s="2">
        <v>103100</v>
      </c>
      <c r="AG2150" s="2">
        <v>0</v>
      </c>
      <c r="AH2150" s="2">
        <v>0</v>
      </c>
      <c r="AI2150" s="2">
        <v>0</v>
      </c>
      <c r="AJ2150" s="2">
        <v>0</v>
      </c>
      <c r="AK2150" s="2">
        <v>0</v>
      </c>
      <c r="AL2150" s="25">
        <f>VLOOKUP(H2150,Tabla3[[#All],[Comuna]:[Codigo Comuna]],2,FALSE)</f>
        <v>10108</v>
      </c>
      <c r="AM2150" s="28">
        <f>VLOOKUP(AL2150,Poblacion!E$1:G$347,3,FALSE)</f>
        <v>15063</v>
      </c>
      <c r="AN2150" s="28">
        <f>VLOOKUP(AL2150,Tabla4[[#All],[Código Comuna]:[Población 2025 estimada]],3,FALSE)</f>
        <v>14697</v>
      </c>
      <c r="AO2150" s="26">
        <f>VLOOKUP(AL2150,Pobreza!B$1:E$346,4,FALSE)</f>
        <v>0.30181167259494363</v>
      </c>
    </row>
    <row r="2151" spans="1:41" ht="24" x14ac:dyDescent="0.25">
      <c r="A2151" s="6"/>
      <c r="B2151" s="5" t="s">
        <v>2782</v>
      </c>
      <c r="C2151" s="5" t="s">
        <v>2782</v>
      </c>
      <c r="D2151" s="1" t="s">
        <v>2783</v>
      </c>
      <c r="E2151" s="1" t="s">
        <v>165</v>
      </c>
      <c r="F2151" s="1" t="str">
        <f t="shared" si="33"/>
        <v>LOS LAGOS</v>
      </c>
      <c r="G2151" s="1" t="s">
        <v>444</v>
      </c>
      <c r="H2151" s="1" t="s">
        <v>2004</v>
      </c>
      <c r="I2151" s="5" t="s">
        <v>4911</v>
      </c>
      <c r="J2151" s="6"/>
      <c r="K2151" s="5" t="s">
        <v>20</v>
      </c>
      <c r="L2151" s="5" t="s">
        <v>30</v>
      </c>
      <c r="M2151" s="5">
        <v>57832</v>
      </c>
      <c r="N2151" s="5" t="s">
        <v>3685</v>
      </c>
      <c r="O2151" s="1" t="s">
        <v>3686</v>
      </c>
      <c r="P2151" s="1" t="s">
        <v>2809</v>
      </c>
      <c r="Q2151" s="1" t="s">
        <v>25</v>
      </c>
      <c r="R2151" s="1" t="s">
        <v>26</v>
      </c>
      <c r="S2151" s="1" t="s">
        <v>31</v>
      </c>
      <c r="T2151" s="5">
        <v>179568</v>
      </c>
      <c r="U2151" s="1" t="s">
        <v>25</v>
      </c>
      <c r="V2151" s="1" t="s">
        <v>193</v>
      </c>
      <c r="W2151" s="1" t="s">
        <v>25</v>
      </c>
      <c r="X2151" s="1" t="s">
        <v>25</v>
      </c>
      <c r="Y2151" s="1" t="s">
        <v>86</v>
      </c>
      <c r="Z2151" s="1" t="s">
        <v>25</v>
      </c>
      <c r="AA2151" s="1" t="s">
        <v>25</v>
      </c>
      <c r="AB2151" s="1" t="s">
        <v>25</v>
      </c>
      <c r="AC2151" s="1" t="s">
        <v>4392</v>
      </c>
      <c r="AD2151" s="2">
        <v>0</v>
      </c>
      <c r="AE2151" s="2">
        <v>168517</v>
      </c>
      <c r="AF2151" s="2">
        <v>606680</v>
      </c>
      <c r="AG2151" s="2">
        <v>0</v>
      </c>
      <c r="AH2151" s="2">
        <v>0</v>
      </c>
      <c r="AI2151" s="2">
        <v>0</v>
      </c>
      <c r="AJ2151" s="2">
        <v>0</v>
      </c>
      <c r="AK2151" s="2">
        <v>0</v>
      </c>
      <c r="AL2151" s="25">
        <f>VLOOKUP(H2151,Tabla3[[#All],[Comuna]:[Codigo Comuna]],2,FALSE)</f>
        <v>10102</v>
      </c>
      <c r="AM2151" s="28">
        <f>VLOOKUP(AL2151,Poblacion!E$1:G$347,3,FALSE)</f>
        <v>36474</v>
      </c>
      <c r="AN2151" s="28">
        <f>VLOOKUP(AL2151,Tabla4[[#All],[Código Comuna]:[Población 2025 estimada]],3,FALSE)</f>
        <v>37813</v>
      </c>
      <c r="AO2151" s="26">
        <f>VLOOKUP(AL2151,Pobreza!B$1:E$346,4,FALSE)</f>
        <v>0.33120388148019608</v>
      </c>
    </row>
    <row r="2152" spans="1:41" ht="108" x14ac:dyDescent="0.25">
      <c r="A2152" s="5">
        <v>2554</v>
      </c>
      <c r="B2152" s="5" t="s">
        <v>2782</v>
      </c>
      <c r="C2152" s="5" t="s">
        <v>2782</v>
      </c>
      <c r="D2152" s="1" t="s">
        <v>2783</v>
      </c>
      <c r="E2152" s="1" t="s">
        <v>165</v>
      </c>
      <c r="F2152" s="1" t="str">
        <f t="shared" si="33"/>
        <v>LOS LAGOS</v>
      </c>
      <c r="G2152" s="1" t="s">
        <v>1945</v>
      </c>
      <c r="H2152" s="1" t="s">
        <v>1960</v>
      </c>
      <c r="I2152" s="5" t="s">
        <v>4911</v>
      </c>
      <c r="J2152" s="5">
        <v>72</v>
      </c>
      <c r="K2152" s="5" t="s">
        <v>20</v>
      </c>
      <c r="L2152" s="5" t="s">
        <v>21</v>
      </c>
      <c r="M2152" s="5">
        <v>57841</v>
      </c>
      <c r="N2152" s="5" t="s">
        <v>3687</v>
      </c>
      <c r="O2152" s="1" t="s">
        <v>3688</v>
      </c>
      <c r="P2152" s="1" t="s">
        <v>2786</v>
      </c>
      <c r="Q2152" s="1" t="s">
        <v>2786</v>
      </c>
      <c r="R2152" s="1" t="s">
        <v>26</v>
      </c>
      <c r="S2152" s="1" t="s">
        <v>42</v>
      </c>
      <c r="T2152" s="5">
        <v>179582</v>
      </c>
      <c r="U2152" s="1" t="s">
        <v>25</v>
      </c>
      <c r="V2152" s="1" t="s">
        <v>193</v>
      </c>
      <c r="W2152" s="1" t="s">
        <v>25</v>
      </c>
      <c r="X2152" s="1" t="s">
        <v>25</v>
      </c>
      <c r="Y2152" s="1" t="s">
        <v>86</v>
      </c>
      <c r="Z2152" s="1" t="s">
        <v>25</v>
      </c>
      <c r="AA2152" s="1" t="s">
        <v>25</v>
      </c>
      <c r="AB2152" s="1" t="s">
        <v>25</v>
      </c>
      <c r="AC2152" s="1" t="s">
        <v>4392</v>
      </c>
      <c r="AD2152" s="2">
        <v>0</v>
      </c>
      <c r="AE2152" s="2">
        <v>50846</v>
      </c>
      <c r="AF2152" s="2">
        <v>561758</v>
      </c>
      <c r="AG2152" s="2">
        <v>0</v>
      </c>
      <c r="AH2152" s="2">
        <v>0</v>
      </c>
      <c r="AI2152" s="2">
        <v>0</v>
      </c>
      <c r="AJ2152" s="2">
        <v>0</v>
      </c>
      <c r="AK2152" s="2">
        <v>0</v>
      </c>
      <c r="AL2152" s="25">
        <f>VLOOKUP(H2152,Tabla3[[#All],[Comuna]:[Codigo Comuna]],2,FALSE)</f>
        <v>10401</v>
      </c>
      <c r="AM2152" s="28">
        <f>VLOOKUP(AL2152,Poblacion!E$1:G$347,3,FALSE)</f>
        <v>4025</v>
      </c>
      <c r="AN2152" s="28">
        <f>VLOOKUP(AL2152,Tabla4[[#All],[Código Comuna]:[Población 2025 estimada]],3,FALSE)</f>
        <v>5094</v>
      </c>
      <c r="AO2152" s="26">
        <f>VLOOKUP(AL2152,Pobreza!B$1:E$346,4,FALSE)</f>
        <v>0.2469898153169616</v>
      </c>
    </row>
    <row r="2153" spans="1:41" ht="108" x14ac:dyDescent="0.25">
      <c r="A2153" s="5">
        <v>2555</v>
      </c>
      <c r="B2153" s="5" t="s">
        <v>2782</v>
      </c>
      <c r="C2153" s="5" t="s">
        <v>2782</v>
      </c>
      <c r="D2153" s="1" t="s">
        <v>2783</v>
      </c>
      <c r="E2153" s="1" t="s">
        <v>165</v>
      </c>
      <c r="F2153" s="1" t="str">
        <f t="shared" si="33"/>
        <v>LOS LAGOS</v>
      </c>
      <c r="G2153" s="1" t="s">
        <v>1945</v>
      </c>
      <c r="H2153" s="1" t="s">
        <v>1960</v>
      </c>
      <c r="I2153" s="5" t="s">
        <v>4911</v>
      </c>
      <c r="J2153" s="5">
        <v>72</v>
      </c>
      <c r="K2153" s="5" t="s">
        <v>20</v>
      </c>
      <c r="L2153" s="5" t="s">
        <v>30</v>
      </c>
      <c r="M2153" s="5">
        <v>57841</v>
      </c>
      <c r="N2153" s="5" t="s">
        <v>3687</v>
      </c>
      <c r="O2153" s="1" t="s">
        <v>3688</v>
      </c>
      <c r="P2153" s="1" t="s">
        <v>2786</v>
      </c>
      <c r="Q2153" s="1" t="s">
        <v>2786</v>
      </c>
      <c r="R2153" s="1" t="s">
        <v>26</v>
      </c>
      <c r="S2153" s="1" t="s">
        <v>31</v>
      </c>
      <c r="T2153" s="5">
        <v>179584</v>
      </c>
      <c r="U2153" s="1" t="s">
        <v>25</v>
      </c>
      <c r="V2153" s="1" t="s">
        <v>193</v>
      </c>
      <c r="W2153" s="1" t="s">
        <v>25</v>
      </c>
      <c r="X2153" s="1" t="s">
        <v>25</v>
      </c>
      <c r="Y2153" s="1" t="s">
        <v>86</v>
      </c>
      <c r="Z2153" s="1" t="s">
        <v>25</v>
      </c>
      <c r="AA2153" s="1" t="s">
        <v>25</v>
      </c>
      <c r="AB2153" s="1" t="s">
        <v>25</v>
      </c>
      <c r="AC2153" s="1" t="s">
        <v>4392</v>
      </c>
      <c r="AD2153" s="2">
        <v>0</v>
      </c>
      <c r="AE2153" s="2">
        <v>700000</v>
      </c>
      <c r="AF2153" s="2">
        <v>1882424</v>
      </c>
      <c r="AG2153" s="2">
        <v>0</v>
      </c>
      <c r="AH2153" s="2">
        <v>0</v>
      </c>
      <c r="AI2153" s="2">
        <v>0</v>
      </c>
      <c r="AJ2153" s="2">
        <v>0</v>
      </c>
      <c r="AK2153" s="2">
        <v>0</v>
      </c>
      <c r="AL2153" s="25">
        <f>VLOOKUP(H2153,Tabla3[[#All],[Comuna]:[Codigo Comuna]],2,FALSE)</f>
        <v>10401</v>
      </c>
      <c r="AM2153" s="28">
        <f>VLOOKUP(AL2153,Poblacion!E$1:G$347,3,FALSE)</f>
        <v>4025</v>
      </c>
      <c r="AN2153" s="28">
        <f>VLOOKUP(AL2153,Tabla4[[#All],[Código Comuna]:[Población 2025 estimada]],3,FALSE)</f>
        <v>5094</v>
      </c>
      <c r="AO2153" s="26">
        <f>VLOOKUP(AL2153,Pobreza!B$1:E$346,4,FALSE)</f>
        <v>0.2469898153169616</v>
      </c>
    </row>
    <row r="2154" spans="1:41" ht="24" x14ac:dyDescent="0.25">
      <c r="A2154" s="6"/>
      <c r="B2154" s="5" t="s">
        <v>2782</v>
      </c>
      <c r="C2154" s="5" t="s">
        <v>2782</v>
      </c>
      <c r="D2154" s="1" t="s">
        <v>2783</v>
      </c>
      <c r="E2154" s="1" t="s">
        <v>165</v>
      </c>
      <c r="F2154" s="1" t="str">
        <f t="shared" si="33"/>
        <v>LOS LAGOS</v>
      </c>
      <c r="G2154" s="1" t="s">
        <v>451</v>
      </c>
      <c r="H2154" s="1" t="s">
        <v>2543</v>
      </c>
      <c r="I2154" s="5" t="s">
        <v>4911</v>
      </c>
      <c r="J2154" s="6"/>
      <c r="K2154" s="5" t="s">
        <v>20</v>
      </c>
      <c r="L2154" s="5" t="s">
        <v>30</v>
      </c>
      <c r="M2154" s="5">
        <v>57876</v>
      </c>
      <c r="N2154" s="5" t="s">
        <v>3689</v>
      </c>
      <c r="O2154" s="1" t="s">
        <v>3690</v>
      </c>
      <c r="P2154" s="1" t="s">
        <v>2809</v>
      </c>
      <c r="Q2154" s="1" t="s">
        <v>25</v>
      </c>
      <c r="R2154" s="1" t="s">
        <v>26</v>
      </c>
      <c r="S2154" s="1" t="s">
        <v>31</v>
      </c>
      <c r="T2154" s="5">
        <v>179700</v>
      </c>
      <c r="U2154" s="1" t="s">
        <v>25</v>
      </c>
      <c r="V2154" s="1" t="s">
        <v>193</v>
      </c>
      <c r="W2154" s="1" t="s">
        <v>25</v>
      </c>
      <c r="X2154" s="1" t="s">
        <v>25</v>
      </c>
      <c r="Y2154" s="1" t="s">
        <v>86</v>
      </c>
      <c r="Z2154" s="1" t="s">
        <v>25</v>
      </c>
      <c r="AA2154" s="1" t="s">
        <v>25</v>
      </c>
      <c r="AB2154" s="1" t="s">
        <v>25</v>
      </c>
      <c r="AC2154" s="1" t="s">
        <v>4392</v>
      </c>
      <c r="AD2154" s="2">
        <v>0</v>
      </c>
      <c r="AE2154" s="2">
        <v>142763</v>
      </c>
      <c r="AF2154" s="2">
        <v>376384</v>
      </c>
      <c r="AG2154" s="2">
        <v>0</v>
      </c>
      <c r="AH2154" s="2">
        <v>0</v>
      </c>
      <c r="AI2154" s="2">
        <v>0</v>
      </c>
      <c r="AJ2154" s="2">
        <v>0</v>
      </c>
      <c r="AK2154" s="2">
        <v>0</v>
      </c>
      <c r="AL2154" s="25">
        <f>VLOOKUP(H2154,Tabla3[[#All],[Comuna]:[Codigo Comuna]],2,FALSE)</f>
        <v>10205</v>
      </c>
      <c r="AM2154" s="28">
        <f>VLOOKUP(AL2154,Poblacion!E$1:G$347,3,FALSE)</f>
        <v>14894</v>
      </c>
      <c r="AN2154" s="28">
        <f>VLOOKUP(AL2154,Tabla4[[#All],[Código Comuna]:[Población 2025 estimada]],3,FALSE)</f>
        <v>15546</v>
      </c>
      <c r="AO2154" s="26">
        <f>VLOOKUP(AL2154,Pobreza!B$1:E$346,4,FALSE)</f>
        <v>0.28580971132946797</v>
      </c>
    </row>
    <row r="2155" spans="1:41" ht="108" x14ac:dyDescent="0.25">
      <c r="A2155" s="5">
        <v>2556</v>
      </c>
      <c r="B2155" s="5" t="s">
        <v>2782</v>
      </c>
      <c r="C2155" s="5" t="s">
        <v>2782</v>
      </c>
      <c r="D2155" s="1" t="s">
        <v>2783</v>
      </c>
      <c r="E2155" s="1" t="s">
        <v>165</v>
      </c>
      <c r="F2155" s="1" t="str">
        <f t="shared" si="33"/>
        <v>LOS LAGOS</v>
      </c>
      <c r="G2155" s="1" t="s">
        <v>451</v>
      </c>
      <c r="H2155" s="1" t="s">
        <v>1987</v>
      </c>
      <c r="I2155" s="5" t="s">
        <v>4911</v>
      </c>
      <c r="J2155" s="5">
        <v>80</v>
      </c>
      <c r="K2155" s="5" t="s">
        <v>20</v>
      </c>
      <c r="L2155" s="5" t="s">
        <v>21</v>
      </c>
      <c r="M2155" s="5">
        <v>57967</v>
      </c>
      <c r="N2155" s="5" t="s">
        <v>3691</v>
      </c>
      <c r="O2155" s="1" t="s">
        <v>3692</v>
      </c>
      <c r="P2155" s="1" t="s">
        <v>2806</v>
      </c>
      <c r="Q2155" s="1" t="s">
        <v>2786</v>
      </c>
      <c r="R2155" s="1" t="s">
        <v>89</v>
      </c>
      <c r="S2155" s="1" t="s">
        <v>106</v>
      </c>
      <c r="T2155" s="5">
        <v>179873</v>
      </c>
      <c r="U2155" s="1" t="s">
        <v>25</v>
      </c>
      <c r="V2155" s="1" t="s">
        <v>25</v>
      </c>
      <c r="W2155" s="1" t="s">
        <v>25</v>
      </c>
      <c r="X2155" s="1" t="s">
        <v>25</v>
      </c>
      <c r="Y2155" s="1" t="s">
        <v>86</v>
      </c>
      <c r="Z2155" s="1" t="s">
        <v>25</v>
      </c>
      <c r="AA2155" s="1" t="s">
        <v>25</v>
      </c>
      <c r="AB2155" s="1" t="s">
        <v>25</v>
      </c>
      <c r="AC2155" s="1" t="s">
        <v>4392</v>
      </c>
      <c r="AD2155" s="2">
        <v>0</v>
      </c>
      <c r="AE2155" s="2">
        <v>20533</v>
      </c>
      <c r="AF2155" s="2">
        <v>94158</v>
      </c>
      <c r="AG2155" s="2">
        <v>0</v>
      </c>
      <c r="AH2155" s="2">
        <v>0</v>
      </c>
      <c r="AI2155" s="2">
        <v>0</v>
      </c>
      <c r="AJ2155" s="2">
        <v>0</v>
      </c>
      <c r="AK2155" s="2">
        <v>0</v>
      </c>
      <c r="AL2155" s="25">
        <f>VLOOKUP(H2155,Tabla3[[#All],[Comuna]:[Codigo Comuna]],2,FALSE)</f>
        <v>10208</v>
      </c>
      <c r="AM2155" s="28">
        <f>VLOOKUP(AL2155,Poblacion!E$1:G$347,3,FALSE)</f>
        <v>28460</v>
      </c>
      <c r="AN2155" s="28">
        <f>VLOOKUP(AL2155,Tabla4[[#All],[Código Comuna]:[Población 2025 estimada]],3,FALSE)</f>
        <v>30320</v>
      </c>
      <c r="AO2155" s="26">
        <f>VLOOKUP(AL2155,Pobreza!B$1:E$346,4,FALSE)</f>
        <v>0.29909104009070581</v>
      </c>
    </row>
    <row r="2156" spans="1:41" ht="108" x14ac:dyDescent="0.25">
      <c r="A2156" s="5">
        <v>2557</v>
      </c>
      <c r="B2156" s="5" t="s">
        <v>2782</v>
      </c>
      <c r="C2156" s="5" t="s">
        <v>2782</v>
      </c>
      <c r="D2156" s="1" t="s">
        <v>2783</v>
      </c>
      <c r="E2156" s="1" t="s">
        <v>165</v>
      </c>
      <c r="F2156" s="1" t="str">
        <f t="shared" si="33"/>
        <v>LOS LAGOS</v>
      </c>
      <c r="G2156" s="1" t="s">
        <v>451</v>
      </c>
      <c r="H2156" s="1" t="s">
        <v>2555</v>
      </c>
      <c r="I2156" s="5" t="s">
        <v>4911</v>
      </c>
      <c r="J2156" s="5">
        <v>85</v>
      </c>
      <c r="K2156" s="5" t="s">
        <v>20</v>
      </c>
      <c r="L2156" s="5" t="s">
        <v>21</v>
      </c>
      <c r="M2156" s="5">
        <v>57969</v>
      </c>
      <c r="N2156" s="5" t="s">
        <v>3693</v>
      </c>
      <c r="O2156" s="1" t="s">
        <v>3694</v>
      </c>
      <c r="P2156" s="1" t="s">
        <v>2806</v>
      </c>
      <c r="Q2156" s="1" t="s">
        <v>2786</v>
      </c>
      <c r="R2156" s="1" t="s">
        <v>89</v>
      </c>
      <c r="S2156" s="1" t="s">
        <v>106</v>
      </c>
      <c r="T2156" s="5">
        <v>179874</v>
      </c>
      <c r="U2156" s="1" t="s">
        <v>25</v>
      </c>
      <c r="V2156" s="1" t="s">
        <v>25</v>
      </c>
      <c r="W2156" s="1" t="s">
        <v>25</v>
      </c>
      <c r="X2156" s="1" t="s">
        <v>25</v>
      </c>
      <c r="Y2156" s="1" t="s">
        <v>86</v>
      </c>
      <c r="Z2156" s="1" t="s">
        <v>25</v>
      </c>
      <c r="AA2156" s="1" t="s">
        <v>25</v>
      </c>
      <c r="AB2156" s="1" t="s">
        <v>25</v>
      </c>
      <c r="AC2156" s="1" t="s">
        <v>4392</v>
      </c>
      <c r="AD2156" s="2">
        <v>0</v>
      </c>
      <c r="AE2156" s="2">
        <v>35277.381000000001</v>
      </c>
      <c r="AF2156" s="2">
        <v>66994</v>
      </c>
      <c r="AG2156" s="2">
        <v>0</v>
      </c>
      <c r="AH2156" s="2">
        <v>0</v>
      </c>
      <c r="AI2156" s="2">
        <v>0</v>
      </c>
      <c r="AJ2156" s="2">
        <v>0</v>
      </c>
      <c r="AK2156" s="2">
        <v>0</v>
      </c>
      <c r="AL2156" s="25">
        <f>VLOOKUP(H2156,Tabla3[[#All],[Comuna]:[Codigo Comuna]],2,FALSE)</f>
        <v>10210</v>
      </c>
      <c r="AM2156" s="28">
        <f>VLOOKUP(AL2156,Poblacion!E$1:G$347,3,FALSE)</f>
        <v>7678</v>
      </c>
      <c r="AN2156" s="28">
        <f>VLOOKUP(AL2156,Tabla4[[#All],[Código Comuna]:[Población 2025 estimada]],3,FALSE)</f>
        <v>8159</v>
      </c>
      <c r="AO2156" s="26">
        <f>VLOOKUP(AL2156,Pobreza!B$1:E$346,4,FALSE)</f>
        <v>0.25248609880076378</v>
      </c>
    </row>
    <row r="2157" spans="1:41" ht="24" x14ac:dyDescent="0.25">
      <c r="A2157" s="6"/>
      <c r="B2157" s="5" t="s">
        <v>2782</v>
      </c>
      <c r="C2157" s="5" t="s">
        <v>2782</v>
      </c>
      <c r="D2157" s="1" t="s">
        <v>2783</v>
      </c>
      <c r="E2157" s="1" t="s">
        <v>165</v>
      </c>
      <c r="F2157" s="1" t="str">
        <f t="shared" si="33"/>
        <v>LOS LAGOS</v>
      </c>
      <c r="G2157" s="1" t="s">
        <v>451</v>
      </c>
      <c r="H2157" s="1" t="s">
        <v>3697</v>
      </c>
      <c r="I2157" s="5" t="s">
        <v>4911</v>
      </c>
      <c r="J2157" s="6"/>
      <c r="K2157" s="5" t="s">
        <v>20</v>
      </c>
      <c r="L2157" s="5" t="s">
        <v>30</v>
      </c>
      <c r="M2157" s="5">
        <v>57985</v>
      </c>
      <c r="N2157" s="5" t="s">
        <v>3695</v>
      </c>
      <c r="O2157" s="1" t="s">
        <v>3696</v>
      </c>
      <c r="P2157" s="1" t="s">
        <v>2806</v>
      </c>
      <c r="Q2157" s="1" t="s">
        <v>25</v>
      </c>
      <c r="R2157" s="1" t="s">
        <v>26</v>
      </c>
      <c r="S2157" s="1" t="s">
        <v>31</v>
      </c>
      <c r="T2157" s="5">
        <v>179928</v>
      </c>
      <c r="U2157" s="1" t="s">
        <v>25</v>
      </c>
      <c r="V2157" s="1" t="s">
        <v>193</v>
      </c>
      <c r="W2157" s="1" t="s">
        <v>25</v>
      </c>
      <c r="X2157" s="1" t="s">
        <v>25</v>
      </c>
      <c r="Y2157" s="1" t="s">
        <v>86</v>
      </c>
      <c r="Z2157" s="1" t="s">
        <v>25</v>
      </c>
      <c r="AA2157" s="1" t="s">
        <v>25</v>
      </c>
      <c r="AB2157" s="1" t="s">
        <v>25</v>
      </c>
      <c r="AC2157" s="1" t="s">
        <v>4392</v>
      </c>
      <c r="AD2157" s="2">
        <v>0</v>
      </c>
      <c r="AE2157" s="2">
        <v>1000</v>
      </c>
      <c r="AF2157" s="2">
        <v>225833</v>
      </c>
      <c r="AG2157" s="2">
        <v>0</v>
      </c>
      <c r="AH2157" s="2">
        <v>0</v>
      </c>
      <c r="AI2157" s="2">
        <v>0</v>
      </c>
      <c r="AJ2157" s="2">
        <v>0</v>
      </c>
      <c r="AK2157" s="2">
        <v>0</v>
      </c>
      <c r="AL2157" s="25" t="e">
        <f>VLOOKUP(H2157,Tabla3[[#All],[Comuna]:[Codigo Comuna]],2,FALSE)</f>
        <v>#N/A</v>
      </c>
      <c r="AM2157" s="28" t="e">
        <f>VLOOKUP(AL2157,Poblacion!E$1:G$347,3,FALSE)</f>
        <v>#N/A</v>
      </c>
      <c r="AN2157" s="28" t="e">
        <f>VLOOKUP(AL2157,Tabla4[[#All],[Código Comuna]:[Población 2025 estimada]],3,FALSE)</f>
        <v>#N/A</v>
      </c>
      <c r="AO2157" s="26" t="e">
        <f>VLOOKUP(AL2157,Pobreza!B$1:E$346,4,FALSE)</f>
        <v>#N/A</v>
      </c>
    </row>
    <row r="2158" spans="1:41" ht="24" x14ac:dyDescent="0.25">
      <c r="A2158" s="6"/>
      <c r="B2158" s="5" t="s">
        <v>2782</v>
      </c>
      <c r="C2158" s="5" t="s">
        <v>2782</v>
      </c>
      <c r="D2158" s="1" t="s">
        <v>2783</v>
      </c>
      <c r="E2158" s="1" t="s">
        <v>165</v>
      </c>
      <c r="F2158" s="1" t="str">
        <f t="shared" si="33"/>
        <v>LOS LAGOS</v>
      </c>
      <c r="G2158" s="1" t="s">
        <v>467</v>
      </c>
      <c r="H2158" s="1" t="s">
        <v>2017</v>
      </c>
      <c r="I2158" s="5" t="s">
        <v>4911</v>
      </c>
      <c r="J2158" s="6"/>
      <c r="K2158" s="5" t="s">
        <v>20</v>
      </c>
      <c r="L2158" s="5" t="s">
        <v>30</v>
      </c>
      <c r="M2158" s="5">
        <v>58069</v>
      </c>
      <c r="N2158" s="5" t="s">
        <v>3698</v>
      </c>
      <c r="O2158" s="1" t="s">
        <v>3699</v>
      </c>
      <c r="P2158" s="1" t="s">
        <v>2806</v>
      </c>
      <c r="Q2158" s="1" t="s">
        <v>25</v>
      </c>
      <c r="R2158" s="1" t="s">
        <v>26</v>
      </c>
      <c r="S2158" s="1" t="s">
        <v>31</v>
      </c>
      <c r="T2158" s="5">
        <v>180149</v>
      </c>
      <c r="U2158" s="1" t="s">
        <v>25</v>
      </c>
      <c r="V2158" s="1" t="s">
        <v>25</v>
      </c>
      <c r="W2158" s="1" t="s">
        <v>25</v>
      </c>
      <c r="X2158" s="1" t="s">
        <v>25</v>
      </c>
      <c r="Y2158" s="1" t="s">
        <v>86</v>
      </c>
      <c r="Z2158" s="1" t="s">
        <v>25</v>
      </c>
      <c r="AA2158" s="1" t="s">
        <v>25</v>
      </c>
      <c r="AB2158" s="1" t="s">
        <v>25</v>
      </c>
      <c r="AC2158" s="1" t="s">
        <v>4392</v>
      </c>
      <c r="AD2158" s="2">
        <v>0</v>
      </c>
      <c r="AE2158" s="2">
        <v>90401</v>
      </c>
      <c r="AF2158" s="2">
        <v>689261</v>
      </c>
      <c r="AG2158" s="2">
        <v>0</v>
      </c>
      <c r="AH2158" s="2">
        <v>0</v>
      </c>
      <c r="AI2158" s="2">
        <v>0</v>
      </c>
      <c r="AJ2158" s="2">
        <v>0</v>
      </c>
      <c r="AK2158" s="2">
        <v>0</v>
      </c>
      <c r="AL2158" s="25">
        <f>VLOOKUP(H2158,Tabla3[[#All],[Comuna]:[Codigo Comuna]],2,FALSE)</f>
        <v>10307</v>
      </c>
      <c r="AM2158" s="28">
        <f>VLOOKUP(AL2158,Poblacion!E$1:G$347,3,FALSE)</f>
        <v>10883</v>
      </c>
      <c r="AN2158" s="28">
        <f>VLOOKUP(AL2158,Tabla4[[#All],[Código Comuna]:[Población 2025 estimada]],3,FALSE)</f>
        <v>10522</v>
      </c>
      <c r="AO2158" s="26">
        <f>VLOOKUP(AL2158,Pobreza!B$1:E$346,4,FALSE)</f>
        <v>0.25534415358906798</v>
      </c>
    </row>
    <row r="2159" spans="1:41" ht="36" x14ac:dyDescent="0.25">
      <c r="A2159" s="5">
        <v>2558</v>
      </c>
      <c r="B2159" s="5" t="s">
        <v>2782</v>
      </c>
      <c r="C2159" s="5" t="s">
        <v>2782</v>
      </c>
      <c r="D2159" s="1" t="s">
        <v>2783</v>
      </c>
      <c r="E2159" s="1" t="s">
        <v>165</v>
      </c>
      <c r="F2159" s="1" t="str">
        <f t="shared" si="33"/>
        <v>LOS LAGOS</v>
      </c>
      <c r="G2159" s="1" t="s">
        <v>451</v>
      </c>
      <c r="H2159" s="1" t="s">
        <v>1972</v>
      </c>
      <c r="I2159" s="5" t="s">
        <v>4911</v>
      </c>
      <c r="J2159" s="5">
        <v>84</v>
      </c>
      <c r="K2159" s="5" t="s">
        <v>20</v>
      </c>
      <c r="L2159" s="5" t="s">
        <v>21</v>
      </c>
      <c r="M2159" s="5">
        <v>59128</v>
      </c>
      <c r="N2159" s="5" t="s">
        <v>3700</v>
      </c>
      <c r="O2159" s="1" t="s">
        <v>3701</v>
      </c>
      <c r="P2159" s="1" t="s">
        <v>2806</v>
      </c>
      <c r="Q2159" s="1" t="s">
        <v>2793</v>
      </c>
      <c r="R2159" s="1" t="s">
        <v>89</v>
      </c>
      <c r="S2159" s="1" t="s">
        <v>106</v>
      </c>
      <c r="T2159" s="5">
        <v>182650</v>
      </c>
      <c r="U2159" s="1" t="s">
        <v>25</v>
      </c>
      <c r="V2159" s="1" t="s">
        <v>25</v>
      </c>
      <c r="W2159" s="1" t="s">
        <v>25</v>
      </c>
      <c r="X2159" s="1" t="s">
        <v>25</v>
      </c>
      <c r="Y2159" s="1" t="s">
        <v>86</v>
      </c>
      <c r="Z2159" s="1" t="s">
        <v>25</v>
      </c>
      <c r="AA2159" s="1" t="s">
        <v>25</v>
      </c>
      <c r="AB2159" s="1" t="s">
        <v>25</v>
      </c>
      <c r="AC2159" s="1" t="s">
        <v>4392</v>
      </c>
      <c r="AD2159" s="2">
        <v>0</v>
      </c>
      <c r="AE2159" s="2">
        <v>1010</v>
      </c>
      <c r="AF2159" s="2">
        <v>118765</v>
      </c>
      <c r="AG2159" s="2">
        <v>0</v>
      </c>
      <c r="AH2159" s="2">
        <v>0</v>
      </c>
      <c r="AI2159" s="2">
        <v>0</v>
      </c>
      <c r="AJ2159" s="2">
        <v>0</v>
      </c>
      <c r="AK2159" s="2">
        <v>0</v>
      </c>
      <c r="AL2159" s="25">
        <f>VLOOKUP(H2159,Tabla3[[#All],[Comuna]:[Codigo Comuna]],2,FALSE)</f>
        <v>10207</v>
      </c>
      <c r="AM2159" s="28">
        <f>VLOOKUP(AL2159,Poblacion!E$1:G$347,3,FALSE)</f>
        <v>5690</v>
      </c>
      <c r="AN2159" s="28">
        <f>VLOOKUP(AL2159,Tabla4[[#All],[Código Comuna]:[Población 2025 estimada]],3,FALSE)</f>
        <v>5539</v>
      </c>
      <c r="AO2159" s="26">
        <f>VLOOKUP(AL2159,Pobreza!B$1:E$346,4,FALSE)</f>
        <v>0.29299864483729349</v>
      </c>
    </row>
    <row r="2160" spans="1:41" ht="24" x14ac:dyDescent="0.25">
      <c r="A2160" s="6"/>
      <c r="B2160" s="5" t="s">
        <v>2782</v>
      </c>
      <c r="C2160" s="5" t="s">
        <v>2782</v>
      </c>
      <c r="D2160" s="1" t="s">
        <v>2783</v>
      </c>
      <c r="E2160" s="1" t="s">
        <v>165</v>
      </c>
      <c r="F2160" s="1" t="str">
        <f t="shared" si="33"/>
        <v>LOS LAGOS</v>
      </c>
      <c r="G2160" s="1" t="s">
        <v>444</v>
      </c>
      <c r="H2160" s="1" t="s">
        <v>2004</v>
      </c>
      <c r="I2160" s="5" t="s">
        <v>4911</v>
      </c>
      <c r="J2160" s="6"/>
      <c r="K2160" s="5" t="s">
        <v>20</v>
      </c>
      <c r="L2160" s="5" t="s">
        <v>30</v>
      </c>
      <c r="M2160" s="5">
        <v>58253</v>
      </c>
      <c r="N2160" s="5" t="s">
        <v>3702</v>
      </c>
      <c r="O2160" s="1" t="s">
        <v>3703</v>
      </c>
      <c r="P2160" s="1" t="s">
        <v>2806</v>
      </c>
      <c r="Q2160" s="1" t="s">
        <v>25</v>
      </c>
      <c r="R2160" s="1" t="s">
        <v>26</v>
      </c>
      <c r="S2160" s="1" t="s">
        <v>31</v>
      </c>
      <c r="T2160" s="5">
        <v>180427</v>
      </c>
      <c r="U2160" s="1" t="s">
        <v>25</v>
      </c>
      <c r="V2160" s="1" t="s">
        <v>25</v>
      </c>
      <c r="W2160" s="1" t="s">
        <v>25</v>
      </c>
      <c r="X2160" s="1" t="s">
        <v>25</v>
      </c>
      <c r="Y2160" s="1" t="s">
        <v>86</v>
      </c>
      <c r="Z2160" s="1" t="s">
        <v>25</v>
      </c>
      <c r="AA2160" s="1" t="s">
        <v>25</v>
      </c>
      <c r="AB2160" s="1" t="s">
        <v>25</v>
      </c>
      <c r="AC2160" s="1" t="s">
        <v>4392</v>
      </c>
      <c r="AD2160" s="2">
        <v>0</v>
      </c>
      <c r="AE2160" s="2">
        <v>130105</v>
      </c>
      <c r="AF2160" s="2">
        <v>103100</v>
      </c>
      <c r="AG2160" s="2">
        <v>0</v>
      </c>
      <c r="AH2160" s="2">
        <v>0</v>
      </c>
      <c r="AI2160" s="2">
        <v>0</v>
      </c>
      <c r="AJ2160" s="2">
        <v>0</v>
      </c>
      <c r="AK2160" s="2">
        <v>0</v>
      </c>
      <c r="AL2160" s="25">
        <f>VLOOKUP(H2160,Tabla3[[#All],[Comuna]:[Codigo Comuna]],2,FALSE)</f>
        <v>10102</v>
      </c>
      <c r="AM2160" s="28">
        <f>VLOOKUP(AL2160,Poblacion!E$1:G$347,3,FALSE)</f>
        <v>36474</v>
      </c>
      <c r="AN2160" s="28">
        <f>VLOOKUP(AL2160,Tabla4[[#All],[Código Comuna]:[Población 2025 estimada]],3,FALSE)</f>
        <v>37813</v>
      </c>
      <c r="AO2160" s="26">
        <f>VLOOKUP(AL2160,Pobreza!B$1:E$346,4,FALSE)</f>
        <v>0.33120388148019608</v>
      </c>
    </row>
    <row r="2161" spans="1:41" ht="24" x14ac:dyDescent="0.25">
      <c r="A2161" s="5">
        <v>2559</v>
      </c>
      <c r="B2161" s="5" t="s">
        <v>2782</v>
      </c>
      <c r="C2161" s="5" t="s">
        <v>2782</v>
      </c>
      <c r="D2161" s="1" t="s">
        <v>2783</v>
      </c>
      <c r="E2161" s="1" t="s">
        <v>165</v>
      </c>
      <c r="F2161" s="1" t="str">
        <f t="shared" si="33"/>
        <v>LOS LAGOS</v>
      </c>
      <c r="G2161" s="1" t="s">
        <v>444</v>
      </c>
      <c r="H2161" s="1" t="s">
        <v>3706</v>
      </c>
      <c r="I2161" s="5" t="s">
        <v>4911</v>
      </c>
      <c r="J2161" s="5">
        <v>75</v>
      </c>
      <c r="K2161" s="5" t="s">
        <v>20</v>
      </c>
      <c r="L2161" s="5" t="s">
        <v>30</v>
      </c>
      <c r="M2161" s="5">
        <v>58769</v>
      </c>
      <c r="N2161" s="5" t="s">
        <v>3704</v>
      </c>
      <c r="O2161" s="1" t="s">
        <v>3705</v>
      </c>
      <c r="P2161" s="1" t="s">
        <v>2806</v>
      </c>
      <c r="Q2161" s="1" t="s">
        <v>2798</v>
      </c>
      <c r="R2161" s="1" t="s">
        <v>26</v>
      </c>
      <c r="S2161" s="1" t="s">
        <v>31</v>
      </c>
      <c r="T2161" s="5">
        <v>181720</v>
      </c>
      <c r="U2161" s="1" t="s">
        <v>25</v>
      </c>
      <c r="V2161" s="1" t="s">
        <v>25</v>
      </c>
      <c r="W2161" s="1" t="s">
        <v>25</v>
      </c>
      <c r="X2161" s="1" t="s">
        <v>25</v>
      </c>
      <c r="Y2161" s="1" t="s">
        <v>86</v>
      </c>
      <c r="Z2161" s="1" t="s">
        <v>25</v>
      </c>
      <c r="AA2161" s="1" t="s">
        <v>25</v>
      </c>
      <c r="AB2161" s="1" t="s">
        <v>25</v>
      </c>
      <c r="AC2161" s="1" t="s">
        <v>4392</v>
      </c>
      <c r="AD2161" s="2">
        <v>0</v>
      </c>
      <c r="AE2161" s="2">
        <v>100001</v>
      </c>
      <c r="AF2161" s="2">
        <v>190717</v>
      </c>
      <c r="AG2161" s="2">
        <v>0</v>
      </c>
      <c r="AH2161" s="2">
        <v>0</v>
      </c>
      <c r="AI2161" s="2">
        <v>0</v>
      </c>
      <c r="AJ2161" s="2">
        <v>0</v>
      </c>
      <c r="AK2161" s="2">
        <v>0</v>
      </c>
      <c r="AL2161" s="25">
        <f>VLOOKUP(H2161,Tabla3[[#All],[Comuna]:[Codigo Comuna]],2,FALSE)</f>
        <v>10104</v>
      </c>
      <c r="AM2161" s="28">
        <f>VLOOKUP(AL2161,Poblacion!E$1:G$347,3,FALSE)</f>
        <v>12320</v>
      </c>
      <c r="AN2161" s="28">
        <f>VLOOKUP(AL2161,Tabla4[[#All],[Código Comuna]:[Población 2025 estimada]],3,FALSE)</f>
        <v>12551</v>
      </c>
      <c r="AO2161" s="26">
        <f>VLOOKUP(AL2161,Pobreza!B$1:E$346,4,FALSE)</f>
        <v>0.28557066359106809</v>
      </c>
    </row>
    <row r="2162" spans="1:41" ht="24" x14ac:dyDescent="0.25">
      <c r="A2162" s="6"/>
      <c r="B2162" s="5" t="s">
        <v>2782</v>
      </c>
      <c r="C2162" s="5" t="s">
        <v>2782</v>
      </c>
      <c r="D2162" s="1" t="s">
        <v>2783</v>
      </c>
      <c r="E2162" s="1" t="s">
        <v>165</v>
      </c>
      <c r="F2162" s="1" t="str">
        <f t="shared" si="33"/>
        <v>LOS LAGOS</v>
      </c>
      <c r="G2162" s="1" t="s">
        <v>467</v>
      </c>
      <c r="H2162" s="1" t="s">
        <v>3709</v>
      </c>
      <c r="I2162" s="5" t="s">
        <v>4911</v>
      </c>
      <c r="J2162" s="6"/>
      <c r="K2162" s="5" t="s">
        <v>20</v>
      </c>
      <c r="L2162" s="5" t="s">
        <v>21</v>
      </c>
      <c r="M2162" s="5">
        <v>59445</v>
      </c>
      <c r="N2162" s="5" t="s">
        <v>3707</v>
      </c>
      <c r="O2162" s="1" t="s">
        <v>3708</v>
      </c>
      <c r="P2162" s="1" t="s">
        <v>2848</v>
      </c>
      <c r="Q2162" s="1" t="s">
        <v>25</v>
      </c>
      <c r="R2162" s="1" t="s">
        <v>26</v>
      </c>
      <c r="S2162" s="1" t="s">
        <v>27</v>
      </c>
      <c r="T2162" s="5">
        <v>183192</v>
      </c>
      <c r="U2162" s="1" t="s">
        <v>25</v>
      </c>
      <c r="V2162" s="1" t="s">
        <v>25</v>
      </c>
      <c r="W2162" s="1" t="s">
        <v>25</v>
      </c>
      <c r="X2162" s="1" t="s">
        <v>25</v>
      </c>
      <c r="Y2162" s="1" t="s">
        <v>86</v>
      </c>
      <c r="Z2162" s="1" t="s">
        <v>25</v>
      </c>
      <c r="AA2162" s="1" t="s">
        <v>25</v>
      </c>
      <c r="AB2162" s="1" t="s">
        <v>25</v>
      </c>
      <c r="AC2162" s="1" t="s">
        <v>4392</v>
      </c>
      <c r="AD2162" s="2">
        <v>0</v>
      </c>
      <c r="AE2162" s="2">
        <v>10</v>
      </c>
      <c r="AF2162" s="2">
        <v>219979</v>
      </c>
      <c r="AG2162" s="2">
        <v>0</v>
      </c>
      <c r="AH2162" s="2">
        <v>0</v>
      </c>
      <c r="AI2162" s="2">
        <v>0</v>
      </c>
      <c r="AJ2162" s="2">
        <v>0</v>
      </c>
      <c r="AK2162" s="2">
        <v>0</v>
      </c>
      <c r="AL2162" s="25">
        <f>VLOOKUP(H2162,Tabla3[[#All],[Comuna]:[Codigo Comuna]],2,FALSE)</f>
        <v>10303</v>
      </c>
      <c r="AM2162" s="28">
        <f>VLOOKUP(AL2162,Poblacion!E$1:G$347,3,FALSE)</f>
        <v>19542</v>
      </c>
      <c r="AN2162" s="28">
        <f>VLOOKUP(AL2162,Tabla4[[#All],[Código Comuna]:[Población 2025 estimada]],3,FALSE)</f>
        <v>20937</v>
      </c>
      <c r="AO2162" s="26">
        <f>VLOOKUP(AL2162,Pobreza!B$1:E$346,4,FALSE)</f>
        <v>0.25810861431407689</v>
      </c>
    </row>
    <row r="2163" spans="1:41" ht="24" x14ac:dyDescent="0.25">
      <c r="A2163" s="5">
        <v>2560</v>
      </c>
      <c r="B2163" s="5" t="s">
        <v>2782</v>
      </c>
      <c r="C2163" s="5" t="s">
        <v>2782</v>
      </c>
      <c r="D2163" s="1" t="s">
        <v>2783</v>
      </c>
      <c r="E2163" s="1" t="s">
        <v>165</v>
      </c>
      <c r="F2163" s="1" t="str">
        <f t="shared" si="33"/>
        <v>LOS LAGOS</v>
      </c>
      <c r="G2163" s="1" t="s">
        <v>444</v>
      </c>
      <c r="H2163" s="1" t="s">
        <v>2004</v>
      </c>
      <c r="I2163" s="5" t="s">
        <v>4911</v>
      </c>
      <c r="J2163" s="5">
        <v>73</v>
      </c>
      <c r="K2163" s="5" t="s">
        <v>20</v>
      </c>
      <c r="L2163" s="5" t="s">
        <v>30</v>
      </c>
      <c r="M2163" s="5">
        <v>58770</v>
      </c>
      <c r="N2163" s="5" t="s">
        <v>3710</v>
      </c>
      <c r="O2163" s="1" t="s">
        <v>3711</v>
      </c>
      <c r="P2163" s="1" t="s">
        <v>2806</v>
      </c>
      <c r="Q2163" s="1" t="s">
        <v>2798</v>
      </c>
      <c r="R2163" s="1" t="s">
        <v>26</v>
      </c>
      <c r="S2163" s="1" t="s">
        <v>31</v>
      </c>
      <c r="T2163" s="5">
        <v>181721</v>
      </c>
      <c r="U2163" s="1" t="s">
        <v>25</v>
      </c>
      <c r="V2163" s="1" t="s">
        <v>25</v>
      </c>
      <c r="W2163" s="1" t="s">
        <v>25</v>
      </c>
      <c r="X2163" s="1" t="s">
        <v>25</v>
      </c>
      <c r="Y2163" s="1" t="s">
        <v>86</v>
      </c>
      <c r="Z2163" s="1" t="s">
        <v>25</v>
      </c>
      <c r="AA2163" s="1" t="s">
        <v>25</v>
      </c>
      <c r="AB2163" s="1" t="s">
        <v>25</v>
      </c>
      <c r="AC2163" s="1" t="s">
        <v>4392</v>
      </c>
      <c r="AD2163" s="2">
        <v>0</v>
      </c>
      <c r="AE2163" s="2">
        <v>100001</v>
      </c>
      <c r="AF2163" s="2">
        <v>437505</v>
      </c>
      <c r="AG2163" s="2">
        <v>0</v>
      </c>
      <c r="AH2163" s="2">
        <v>0</v>
      </c>
      <c r="AI2163" s="2">
        <v>0</v>
      </c>
      <c r="AJ2163" s="2">
        <v>0</v>
      </c>
      <c r="AK2163" s="2">
        <v>0</v>
      </c>
      <c r="AL2163" s="25">
        <f>VLOOKUP(H2163,Tabla3[[#All],[Comuna]:[Codigo Comuna]],2,FALSE)</f>
        <v>10102</v>
      </c>
      <c r="AM2163" s="28">
        <f>VLOOKUP(AL2163,Poblacion!E$1:G$347,3,FALSE)</f>
        <v>36474</v>
      </c>
      <c r="AN2163" s="28">
        <f>VLOOKUP(AL2163,Tabla4[[#All],[Código Comuna]:[Población 2025 estimada]],3,FALSE)</f>
        <v>37813</v>
      </c>
      <c r="AO2163" s="26">
        <f>VLOOKUP(AL2163,Pobreza!B$1:E$346,4,FALSE)</f>
        <v>0.33120388148019608</v>
      </c>
    </row>
    <row r="2164" spans="1:41" ht="108" x14ac:dyDescent="0.25">
      <c r="A2164" s="5">
        <v>2561</v>
      </c>
      <c r="B2164" s="5" t="s">
        <v>2782</v>
      </c>
      <c r="C2164" s="5" t="s">
        <v>2782</v>
      </c>
      <c r="D2164" s="1" t="s">
        <v>2783</v>
      </c>
      <c r="E2164" s="1" t="s">
        <v>165</v>
      </c>
      <c r="F2164" s="1" t="str">
        <f t="shared" si="33"/>
        <v>LOS LAGOS</v>
      </c>
      <c r="G2164" s="1" t="s">
        <v>444</v>
      </c>
      <c r="H2164" s="1" t="s">
        <v>2720</v>
      </c>
      <c r="I2164" s="5" t="s">
        <v>4912</v>
      </c>
      <c r="J2164" s="5">
        <v>312</v>
      </c>
      <c r="K2164" s="5" t="s">
        <v>20</v>
      </c>
      <c r="L2164" s="5" t="s">
        <v>30</v>
      </c>
      <c r="M2164" s="5">
        <v>58992</v>
      </c>
      <c r="N2164" s="5" t="s">
        <v>3712</v>
      </c>
      <c r="O2164" s="1" t="s">
        <v>3713</v>
      </c>
      <c r="P2164" s="1" t="s">
        <v>2806</v>
      </c>
      <c r="Q2164" s="1" t="s">
        <v>2798</v>
      </c>
      <c r="R2164" s="1" t="s">
        <v>26</v>
      </c>
      <c r="S2164" s="1" t="s">
        <v>31</v>
      </c>
      <c r="T2164" s="5">
        <v>182249</v>
      </c>
      <c r="U2164" s="1" t="s">
        <v>25</v>
      </c>
      <c r="V2164" s="1" t="s">
        <v>25</v>
      </c>
      <c r="W2164" s="1" t="s">
        <v>25</v>
      </c>
      <c r="X2164" s="1" t="s">
        <v>25</v>
      </c>
      <c r="Y2164" s="1" t="s">
        <v>25</v>
      </c>
      <c r="Z2164" s="1" t="s">
        <v>25</v>
      </c>
      <c r="AA2164" s="1" t="s">
        <v>25</v>
      </c>
      <c r="AB2164" s="1" t="s">
        <v>25</v>
      </c>
      <c r="AC2164" s="1" t="s">
        <v>4392</v>
      </c>
      <c r="AD2164" s="2">
        <v>0</v>
      </c>
      <c r="AE2164" s="2">
        <v>0</v>
      </c>
      <c r="AF2164" s="2">
        <v>51550</v>
      </c>
      <c r="AG2164" s="2">
        <v>257750</v>
      </c>
      <c r="AH2164" s="2">
        <v>0</v>
      </c>
      <c r="AI2164" s="2">
        <v>0</v>
      </c>
      <c r="AJ2164" s="2">
        <v>0</v>
      </c>
      <c r="AK2164" s="2">
        <v>0</v>
      </c>
      <c r="AL2164" s="25" t="e">
        <f>VLOOKUP(H2164,Tabla3[[#All],[Comuna]:[Codigo Comuna]],2,FALSE)</f>
        <v>#N/A</v>
      </c>
      <c r="AM2164" s="28" t="e">
        <f>VLOOKUP(AL2164,Poblacion!E$1:G$347,3,FALSE)</f>
        <v>#N/A</v>
      </c>
      <c r="AN2164" s="28" t="e">
        <f>VLOOKUP(AL2164,Tabla4[[#All],[Código Comuna]:[Población 2025 estimada]],3,FALSE)</f>
        <v>#N/A</v>
      </c>
      <c r="AO2164" s="26" t="e">
        <f>VLOOKUP(AL2164,Pobreza!B$1:E$346,4,FALSE)</f>
        <v>#N/A</v>
      </c>
    </row>
    <row r="2165" spans="1:41" ht="48" x14ac:dyDescent="0.25">
      <c r="A2165" s="5">
        <v>2562</v>
      </c>
      <c r="B2165" s="5" t="s">
        <v>2782</v>
      </c>
      <c r="C2165" s="5" t="s">
        <v>2782</v>
      </c>
      <c r="D2165" s="1" t="s">
        <v>2783</v>
      </c>
      <c r="E2165" s="1" t="s">
        <v>165</v>
      </c>
      <c r="F2165" s="1" t="str">
        <f t="shared" si="33"/>
        <v>LOS LAGOS</v>
      </c>
      <c r="G2165" s="1" t="s">
        <v>1945</v>
      </c>
      <c r="H2165" s="1" t="s">
        <v>3716</v>
      </c>
      <c r="I2165" s="5" t="s">
        <v>4912</v>
      </c>
      <c r="J2165" s="5">
        <v>313</v>
      </c>
      <c r="K2165" s="5" t="s">
        <v>20</v>
      </c>
      <c r="L2165" s="5" t="s">
        <v>30</v>
      </c>
      <c r="M2165" s="5">
        <v>58993</v>
      </c>
      <c r="N2165" s="5" t="s">
        <v>3714</v>
      </c>
      <c r="O2165" s="1" t="s">
        <v>3715</v>
      </c>
      <c r="P2165" s="1" t="s">
        <v>2806</v>
      </c>
      <c r="Q2165" s="1" t="s">
        <v>2798</v>
      </c>
      <c r="R2165" s="1" t="s">
        <v>26</v>
      </c>
      <c r="S2165" s="1" t="s">
        <v>31</v>
      </c>
      <c r="T2165" s="5">
        <v>182251</v>
      </c>
      <c r="U2165" s="1" t="s">
        <v>25</v>
      </c>
      <c r="V2165" s="1" t="s">
        <v>25</v>
      </c>
      <c r="W2165" s="1" t="s">
        <v>25</v>
      </c>
      <c r="X2165" s="1" t="s">
        <v>25</v>
      </c>
      <c r="Y2165" s="1" t="s">
        <v>25</v>
      </c>
      <c r="Z2165" s="1" t="s">
        <v>25</v>
      </c>
      <c r="AA2165" s="1" t="s">
        <v>25</v>
      </c>
      <c r="AB2165" s="1" t="s">
        <v>25</v>
      </c>
      <c r="AC2165" s="1" t="s">
        <v>4392</v>
      </c>
      <c r="AD2165" s="2">
        <v>0</v>
      </c>
      <c r="AE2165" s="2">
        <v>0</v>
      </c>
      <c r="AF2165" s="2">
        <v>51550</v>
      </c>
      <c r="AG2165" s="2">
        <v>257750</v>
      </c>
      <c r="AH2165" s="2">
        <v>0</v>
      </c>
      <c r="AI2165" s="2">
        <v>0</v>
      </c>
      <c r="AJ2165" s="2">
        <v>0</v>
      </c>
      <c r="AK2165" s="2">
        <v>0</v>
      </c>
      <c r="AL2165" s="25" t="e">
        <f>VLOOKUP(H2165,Tabla3[[#All],[Comuna]:[Codigo Comuna]],2,FALSE)</f>
        <v>#N/A</v>
      </c>
      <c r="AM2165" s="28" t="e">
        <f>VLOOKUP(AL2165,Poblacion!E$1:G$347,3,FALSE)</f>
        <v>#N/A</v>
      </c>
      <c r="AN2165" s="28" t="e">
        <f>VLOOKUP(AL2165,Tabla4[[#All],[Código Comuna]:[Población 2025 estimada]],3,FALSE)</f>
        <v>#N/A</v>
      </c>
      <c r="AO2165" s="26" t="e">
        <f>VLOOKUP(AL2165,Pobreza!B$1:E$346,4,FALSE)</f>
        <v>#N/A</v>
      </c>
    </row>
    <row r="2166" spans="1:41" ht="288" x14ac:dyDescent="0.25">
      <c r="A2166" s="5">
        <v>2563</v>
      </c>
      <c r="B2166" s="5" t="s">
        <v>2782</v>
      </c>
      <c r="C2166" s="5" t="s">
        <v>2782</v>
      </c>
      <c r="D2166" s="1" t="s">
        <v>2783</v>
      </c>
      <c r="E2166" s="1" t="s">
        <v>165</v>
      </c>
      <c r="F2166" s="1" t="str">
        <f t="shared" si="33"/>
        <v>LOS LAGOS</v>
      </c>
      <c r="G2166" s="1" t="s">
        <v>1995</v>
      </c>
      <c r="H2166" s="1" t="s">
        <v>1996</v>
      </c>
      <c r="I2166" s="5" t="s">
        <v>4912</v>
      </c>
      <c r="J2166" s="5">
        <v>309</v>
      </c>
      <c r="K2166" s="5" t="s">
        <v>20</v>
      </c>
      <c r="L2166" s="5" t="s">
        <v>30</v>
      </c>
      <c r="M2166" s="5">
        <v>58996</v>
      </c>
      <c r="N2166" s="5" t="s">
        <v>3717</v>
      </c>
      <c r="O2166" s="1" t="s">
        <v>3718</v>
      </c>
      <c r="P2166" s="1" t="s">
        <v>2806</v>
      </c>
      <c r="Q2166" s="1" t="s">
        <v>2798</v>
      </c>
      <c r="R2166" s="1" t="s">
        <v>26</v>
      </c>
      <c r="S2166" s="1" t="s">
        <v>31</v>
      </c>
      <c r="T2166" s="5">
        <v>182254</v>
      </c>
      <c r="U2166" s="1" t="s">
        <v>25</v>
      </c>
      <c r="V2166" s="1" t="s">
        <v>25</v>
      </c>
      <c r="W2166" s="1" t="s">
        <v>25</v>
      </c>
      <c r="X2166" s="1" t="s">
        <v>25</v>
      </c>
      <c r="Y2166" s="1" t="s">
        <v>25</v>
      </c>
      <c r="Z2166" s="1" t="s">
        <v>25</v>
      </c>
      <c r="AA2166" s="1" t="s">
        <v>25</v>
      </c>
      <c r="AB2166" s="1" t="s">
        <v>25</v>
      </c>
      <c r="AC2166" s="1" t="s">
        <v>4392</v>
      </c>
      <c r="AD2166" s="2">
        <v>0</v>
      </c>
      <c r="AE2166" s="2">
        <v>0</v>
      </c>
      <c r="AF2166" s="2">
        <v>51550</v>
      </c>
      <c r="AG2166" s="2">
        <v>1920379</v>
      </c>
      <c r="AH2166" s="2">
        <v>0</v>
      </c>
      <c r="AI2166" s="2">
        <v>0</v>
      </c>
      <c r="AJ2166" s="2">
        <v>0</v>
      </c>
      <c r="AK2166" s="2">
        <v>0</v>
      </c>
      <c r="AL2166" s="25" t="e">
        <f>VLOOKUP(H2166,Tabla3[[#All],[Comuna]:[Codigo Comuna]],2,FALSE)</f>
        <v>#N/A</v>
      </c>
      <c r="AM2166" s="28" t="e">
        <f>VLOOKUP(AL2166,Poblacion!E$1:G$347,3,FALSE)</f>
        <v>#N/A</v>
      </c>
      <c r="AN2166" s="28" t="e">
        <f>VLOOKUP(AL2166,Tabla4[[#All],[Código Comuna]:[Población 2025 estimada]],3,FALSE)</f>
        <v>#N/A</v>
      </c>
      <c r="AO2166" s="26" t="e">
        <f>VLOOKUP(AL2166,Pobreza!B$1:E$346,4,FALSE)</f>
        <v>#N/A</v>
      </c>
    </row>
    <row r="2167" spans="1:41" ht="120" x14ac:dyDescent="0.25">
      <c r="A2167" s="5">
        <v>2564</v>
      </c>
      <c r="B2167" s="5" t="s">
        <v>2782</v>
      </c>
      <c r="C2167" s="5" t="s">
        <v>2782</v>
      </c>
      <c r="D2167" s="1" t="s">
        <v>2783</v>
      </c>
      <c r="E2167" s="1" t="s">
        <v>165</v>
      </c>
      <c r="F2167" s="1" t="str">
        <f t="shared" si="33"/>
        <v>LOS LAGOS</v>
      </c>
      <c r="G2167" s="1" t="s">
        <v>451</v>
      </c>
      <c r="H2167" s="1" t="s">
        <v>2083</v>
      </c>
      <c r="I2167" s="5" t="s">
        <v>4912</v>
      </c>
      <c r="J2167" s="5">
        <v>314</v>
      </c>
      <c r="K2167" s="5" t="s">
        <v>20</v>
      </c>
      <c r="L2167" s="5" t="s">
        <v>30</v>
      </c>
      <c r="M2167" s="5">
        <v>59049</v>
      </c>
      <c r="N2167" s="5" t="s">
        <v>3719</v>
      </c>
      <c r="O2167" s="1" t="s">
        <v>3720</v>
      </c>
      <c r="P2167" s="1" t="s">
        <v>2806</v>
      </c>
      <c r="Q2167" s="1" t="s">
        <v>2798</v>
      </c>
      <c r="R2167" s="1" t="s">
        <v>26</v>
      </c>
      <c r="S2167" s="1" t="s">
        <v>31</v>
      </c>
      <c r="T2167" s="5">
        <v>182383</v>
      </c>
      <c r="U2167" s="1" t="s">
        <v>25</v>
      </c>
      <c r="V2167" s="1" t="s">
        <v>25</v>
      </c>
      <c r="W2167" s="1" t="s">
        <v>25</v>
      </c>
      <c r="X2167" s="1" t="s">
        <v>25</v>
      </c>
      <c r="Y2167" s="1" t="s">
        <v>25</v>
      </c>
      <c r="Z2167" s="1" t="s">
        <v>25</v>
      </c>
      <c r="AA2167" s="1" t="s">
        <v>25</v>
      </c>
      <c r="AB2167" s="1" t="s">
        <v>25</v>
      </c>
      <c r="AC2167" s="1" t="s">
        <v>4392</v>
      </c>
      <c r="AD2167" s="2">
        <v>0</v>
      </c>
      <c r="AE2167" s="2">
        <v>0</v>
      </c>
      <c r="AF2167" s="2">
        <v>51550</v>
      </c>
      <c r="AG2167" s="2">
        <v>257750</v>
      </c>
      <c r="AH2167" s="2">
        <v>0</v>
      </c>
      <c r="AI2167" s="2">
        <v>0</v>
      </c>
      <c r="AJ2167" s="2">
        <v>0</v>
      </c>
      <c r="AK2167" s="2">
        <v>0</v>
      </c>
      <c r="AL2167" s="25" t="e">
        <f>VLOOKUP(H2167,Tabla3[[#All],[Comuna]:[Codigo Comuna]],2,FALSE)</f>
        <v>#N/A</v>
      </c>
      <c r="AM2167" s="28" t="e">
        <f>VLOOKUP(AL2167,Poblacion!E$1:G$347,3,FALSE)</f>
        <v>#N/A</v>
      </c>
      <c r="AN2167" s="28" t="e">
        <f>VLOOKUP(AL2167,Tabla4[[#All],[Código Comuna]:[Población 2025 estimada]],3,FALSE)</f>
        <v>#N/A</v>
      </c>
      <c r="AO2167" s="26" t="e">
        <f>VLOOKUP(AL2167,Pobreza!B$1:E$346,4,FALSE)</f>
        <v>#N/A</v>
      </c>
    </row>
    <row r="2168" spans="1:41" ht="24" x14ac:dyDescent="0.25">
      <c r="A2168" s="5">
        <v>2565</v>
      </c>
      <c r="B2168" s="5" t="s">
        <v>2782</v>
      </c>
      <c r="C2168" s="5" t="s">
        <v>2782</v>
      </c>
      <c r="D2168" s="1" t="s">
        <v>2783</v>
      </c>
      <c r="E2168" s="1" t="s">
        <v>165</v>
      </c>
      <c r="F2168" s="1" t="str">
        <f t="shared" si="33"/>
        <v>LOS LAGOS</v>
      </c>
      <c r="G2168" s="1" t="s">
        <v>451</v>
      </c>
      <c r="H2168" s="1" t="s">
        <v>2543</v>
      </c>
      <c r="I2168" s="5" t="s">
        <v>4911</v>
      </c>
      <c r="J2168" s="5">
        <v>79</v>
      </c>
      <c r="K2168" s="5" t="s">
        <v>20</v>
      </c>
      <c r="L2168" s="5" t="s">
        <v>30</v>
      </c>
      <c r="M2168" s="5">
        <v>59436</v>
      </c>
      <c r="N2168" s="5" t="s">
        <v>3721</v>
      </c>
      <c r="O2168" s="1" t="s">
        <v>3722</v>
      </c>
      <c r="P2168" s="1" t="s">
        <v>2806</v>
      </c>
      <c r="Q2168" s="1" t="s">
        <v>2798</v>
      </c>
      <c r="R2168" s="1" t="s">
        <v>26</v>
      </c>
      <c r="S2168" s="1" t="s">
        <v>31</v>
      </c>
      <c r="T2168" s="5">
        <v>183146</v>
      </c>
      <c r="U2168" s="1" t="s">
        <v>25</v>
      </c>
      <c r="V2168" s="1" t="s">
        <v>25</v>
      </c>
      <c r="W2168" s="1" t="s">
        <v>25</v>
      </c>
      <c r="X2168" s="1" t="s">
        <v>25</v>
      </c>
      <c r="Y2168" s="1" t="s">
        <v>86</v>
      </c>
      <c r="Z2168" s="1" t="s">
        <v>25</v>
      </c>
      <c r="AA2168" s="1" t="s">
        <v>25</v>
      </c>
      <c r="AB2168" s="1" t="s">
        <v>25</v>
      </c>
      <c r="AC2168" s="1" t="s">
        <v>4392</v>
      </c>
      <c r="AD2168" s="2">
        <v>0</v>
      </c>
      <c r="AE2168" s="2">
        <v>30000</v>
      </c>
      <c r="AF2168" s="2">
        <v>119355</v>
      </c>
      <c r="AG2168" s="2">
        <v>0</v>
      </c>
      <c r="AH2168" s="2">
        <v>0</v>
      </c>
      <c r="AI2168" s="2">
        <v>0</v>
      </c>
      <c r="AJ2168" s="2">
        <v>0</v>
      </c>
      <c r="AK2168" s="2">
        <v>0</v>
      </c>
      <c r="AL2168" s="25">
        <f>VLOOKUP(H2168,Tabla3[[#All],[Comuna]:[Codigo Comuna]],2,FALSE)</f>
        <v>10205</v>
      </c>
      <c r="AM2168" s="28">
        <f>VLOOKUP(AL2168,Poblacion!E$1:G$347,3,FALSE)</f>
        <v>14894</v>
      </c>
      <c r="AN2168" s="28">
        <f>VLOOKUP(AL2168,Tabla4[[#All],[Código Comuna]:[Población 2025 estimada]],3,FALSE)</f>
        <v>15546</v>
      </c>
      <c r="AO2168" s="26">
        <f>VLOOKUP(AL2168,Pobreza!B$1:E$346,4,FALSE)</f>
        <v>0.28580971132946797</v>
      </c>
    </row>
    <row r="2169" spans="1:41" ht="36" x14ac:dyDescent="0.25">
      <c r="A2169" s="5">
        <v>2568</v>
      </c>
      <c r="B2169" s="5" t="s">
        <v>2782</v>
      </c>
      <c r="C2169" s="5" t="s">
        <v>2782</v>
      </c>
      <c r="D2169" s="1" t="s">
        <v>2783</v>
      </c>
      <c r="E2169" s="1" t="s">
        <v>168</v>
      </c>
      <c r="F2169" s="1" t="str">
        <f t="shared" si="33"/>
        <v>AYSÉN</v>
      </c>
      <c r="G2169" s="1" t="s">
        <v>474</v>
      </c>
      <c r="H2169" s="1" t="s">
        <v>4868</v>
      </c>
      <c r="I2169" s="5" t="s">
        <v>4911</v>
      </c>
      <c r="J2169" s="5">
        <v>235</v>
      </c>
      <c r="K2169" s="5" t="s">
        <v>20</v>
      </c>
      <c r="L2169" s="5" t="s">
        <v>21</v>
      </c>
      <c r="M2169" s="5">
        <v>53707</v>
      </c>
      <c r="N2169" s="5" t="s">
        <v>3723</v>
      </c>
      <c r="O2169" s="1" t="s">
        <v>3724</v>
      </c>
      <c r="P2169" s="1" t="s">
        <v>2806</v>
      </c>
      <c r="Q2169" s="1" t="s">
        <v>2793</v>
      </c>
      <c r="R2169" s="1" t="s">
        <v>26</v>
      </c>
      <c r="S2169" s="1" t="s">
        <v>42</v>
      </c>
      <c r="T2169" s="5">
        <v>167149</v>
      </c>
      <c r="U2169" s="1" t="s">
        <v>3041</v>
      </c>
      <c r="V2169" s="1" t="s">
        <v>25</v>
      </c>
      <c r="W2169" s="1" t="s">
        <v>25</v>
      </c>
      <c r="X2169" s="1" t="s">
        <v>25</v>
      </c>
      <c r="Y2169" s="1" t="s">
        <v>25</v>
      </c>
      <c r="Z2169" s="1" t="s">
        <v>25</v>
      </c>
      <c r="AA2169" s="1" t="s">
        <v>25</v>
      </c>
      <c r="AB2169" s="1" t="s">
        <v>25</v>
      </c>
      <c r="AC2169" s="1" t="s">
        <v>4392</v>
      </c>
      <c r="AD2169" s="2">
        <v>0</v>
      </c>
      <c r="AE2169" s="2">
        <v>90000</v>
      </c>
      <c r="AF2169" s="2">
        <v>371160</v>
      </c>
      <c r="AG2169" s="2">
        <v>0</v>
      </c>
      <c r="AH2169" s="2">
        <v>108378</v>
      </c>
      <c r="AI2169" s="2">
        <v>0</v>
      </c>
      <c r="AJ2169" s="2">
        <v>0</v>
      </c>
      <c r="AK2169" s="2">
        <v>0</v>
      </c>
      <c r="AL2169" s="25">
        <f>VLOOKUP(H2169,Tabla3[[#All],[Comuna]:[Codigo Comuna]],2,FALSE)</f>
        <v>11101</v>
      </c>
      <c r="AM2169" s="28">
        <f>VLOOKUP(AL2169,Poblacion!E$1:G$347,3,FALSE)</f>
        <v>57823</v>
      </c>
      <c r="AN2169" s="28">
        <f>VLOOKUP(AL2169,Tabla4[[#All],[Código Comuna]:[Población 2025 estimada]],3,FALSE)</f>
        <v>62193</v>
      </c>
      <c r="AO2169" s="26">
        <f>VLOOKUP(AL2169,Pobreza!B$1:E$346,4,FALSE)</f>
        <v>0.13961662179676371</v>
      </c>
    </row>
    <row r="2170" spans="1:41" ht="36" x14ac:dyDescent="0.25">
      <c r="A2170" s="5">
        <v>2567</v>
      </c>
      <c r="B2170" s="5" t="s">
        <v>2782</v>
      </c>
      <c r="C2170" s="5" t="s">
        <v>2782</v>
      </c>
      <c r="D2170" s="1" t="s">
        <v>2783</v>
      </c>
      <c r="E2170" s="1" t="s">
        <v>168</v>
      </c>
      <c r="F2170" s="1" t="str">
        <f t="shared" si="33"/>
        <v>AYSÉN</v>
      </c>
      <c r="G2170" s="1" t="s">
        <v>474</v>
      </c>
      <c r="H2170" s="1" t="s">
        <v>4868</v>
      </c>
      <c r="I2170" s="5" t="s">
        <v>4911</v>
      </c>
      <c r="J2170" s="5">
        <v>235</v>
      </c>
      <c r="K2170" s="5" t="s">
        <v>20</v>
      </c>
      <c r="L2170" s="5" t="s">
        <v>30</v>
      </c>
      <c r="M2170" s="5">
        <v>53707</v>
      </c>
      <c r="N2170" s="5" t="s">
        <v>3723</v>
      </c>
      <c r="O2170" s="1" t="s">
        <v>3724</v>
      </c>
      <c r="P2170" s="1" t="s">
        <v>2806</v>
      </c>
      <c r="Q2170" s="1" t="s">
        <v>2793</v>
      </c>
      <c r="R2170" s="1" t="s">
        <v>26</v>
      </c>
      <c r="S2170" s="1" t="s">
        <v>31</v>
      </c>
      <c r="T2170" s="5">
        <v>167150</v>
      </c>
      <c r="U2170" s="1" t="s">
        <v>3041</v>
      </c>
      <c r="V2170" s="1" t="s">
        <v>25</v>
      </c>
      <c r="W2170" s="1" t="s">
        <v>25</v>
      </c>
      <c r="X2170" s="1" t="s">
        <v>25</v>
      </c>
      <c r="Y2170" s="1" t="s">
        <v>25</v>
      </c>
      <c r="Z2170" s="1" t="s">
        <v>25</v>
      </c>
      <c r="AA2170" s="1" t="s">
        <v>25</v>
      </c>
      <c r="AB2170" s="1" t="s">
        <v>25</v>
      </c>
      <c r="AC2170" s="1" t="s">
        <v>4392</v>
      </c>
      <c r="AD2170" s="2">
        <v>0</v>
      </c>
      <c r="AE2170" s="2">
        <v>500000</v>
      </c>
      <c r="AF2170" s="2">
        <v>2062000</v>
      </c>
      <c r="AG2170" s="2">
        <v>0</v>
      </c>
      <c r="AH2170" s="2">
        <v>1136375</v>
      </c>
      <c r="AI2170" s="2">
        <v>0</v>
      </c>
      <c r="AJ2170" s="2">
        <v>0</v>
      </c>
      <c r="AK2170" s="2">
        <v>0</v>
      </c>
      <c r="AL2170" s="25">
        <f>VLOOKUP(H2170,Tabla3[[#All],[Comuna]:[Codigo Comuna]],2,FALSE)</f>
        <v>11101</v>
      </c>
      <c r="AM2170" s="28">
        <f>VLOOKUP(AL2170,Poblacion!E$1:G$347,3,FALSE)</f>
        <v>57823</v>
      </c>
      <c r="AN2170" s="28">
        <f>VLOOKUP(AL2170,Tabla4[[#All],[Código Comuna]:[Población 2025 estimada]],3,FALSE)</f>
        <v>62193</v>
      </c>
      <c r="AO2170" s="26">
        <f>VLOOKUP(AL2170,Pobreza!B$1:E$346,4,FALSE)</f>
        <v>0.13961662179676371</v>
      </c>
    </row>
    <row r="2171" spans="1:41" ht="36" x14ac:dyDescent="0.25">
      <c r="A2171" s="5">
        <v>2569</v>
      </c>
      <c r="B2171" s="5" t="s">
        <v>2782</v>
      </c>
      <c r="C2171" s="5" t="s">
        <v>2782</v>
      </c>
      <c r="D2171" s="1" t="s">
        <v>2783</v>
      </c>
      <c r="E2171" s="1" t="s">
        <v>168</v>
      </c>
      <c r="F2171" s="1" t="str">
        <f t="shared" si="33"/>
        <v>AYSÉN</v>
      </c>
      <c r="G2171" s="1" t="s">
        <v>2135</v>
      </c>
      <c r="H2171" s="1" t="s">
        <v>2135</v>
      </c>
      <c r="I2171" s="5" t="s">
        <v>4911</v>
      </c>
      <c r="J2171" s="5">
        <v>243</v>
      </c>
      <c r="K2171" s="5" t="s">
        <v>20</v>
      </c>
      <c r="L2171" s="5" t="s">
        <v>21</v>
      </c>
      <c r="M2171" s="5">
        <v>51889</v>
      </c>
      <c r="N2171" s="5" t="s">
        <v>3725</v>
      </c>
      <c r="O2171" s="1" t="s">
        <v>3726</v>
      </c>
      <c r="P2171" s="1" t="s">
        <v>2806</v>
      </c>
      <c r="Q2171" s="1" t="s">
        <v>2793</v>
      </c>
      <c r="R2171" s="1" t="s">
        <v>26</v>
      </c>
      <c r="S2171" s="1" t="s">
        <v>42</v>
      </c>
      <c r="T2171" s="5">
        <v>176045</v>
      </c>
      <c r="U2171" s="1" t="s">
        <v>2789</v>
      </c>
      <c r="V2171" s="1" t="s">
        <v>25</v>
      </c>
      <c r="W2171" s="1" t="s">
        <v>25</v>
      </c>
      <c r="X2171" s="1" t="s">
        <v>25</v>
      </c>
      <c r="Y2171" s="1" t="s">
        <v>25</v>
      </c>
      <c r="Z2171" s="1" t="s">
        <v>25</v>
      </c>
      <c r="AA2171" s="1" t="s">
        <v>25</v>
      </c>
      <c r="AB2171" s="1" t="s">
        <v>25</v>
      </c>
      <c r="AC2171" s="1" t="s">
        <v>4392</v>
      </c>
      <c r="AD2171" s="2">
        <v>0</v>
      </c>
      <c r="AE2171" s="2">
        <v>142488</v>
      </c>
      <c r="AF2171" s="2">
        <v>209862</v>
      </c>
      <c r="AG2171" s="2">
        <v>0</v>
      </c>
      <c r="AH2171" s="2">
        <v>0</v>
      </c>
      <c r="AI2171" s="2">
        <v>0</v>
      </c>
      <c r="AJ2171" s="2">
        <v>0</v>
      </c>
      <c r="AK2171" s="2">
        <v>0</v>
      </c>
      <c r="AL2171" s="25">
        <f>VLOOKUP(H2171,Tabla3[[#All],[Comuna]:[Codigo Comuna]],2,FALSE)</f>
        <v>11201</v>
      </c>
      <c r="AM2171" s="28">
        <f>VLOOKUP(AL2171,Poblacion!E$1:G$347,3,FALSE)</f>
        <v>23170</v>
      </c>
      <c r="AN2171" s="28">
        <f>VLOOKUP(AL2171,Tabla4[[#All],[Código Comuna]:[Población 2025 estimada]],3,FALSE)</f>
        <v>25250</v>
      </c>
      <c r="AO2171" s="26">
        <f>VLOOKUP(AL2171,Pobreza!B$1:E$346,4,FALSE)</f>
        <v>0.12797095783404169</v>
      </c>
    </row>
    <row r="2172" spans="1:41" ht="36" x14ac:dyDescent="0.25">
      <c r="A2172" s="5">
        <v>2570</v>
      </c>
      <c r="B2172" s="5" t="s">
        <v>2782</v>
      </c>
      <c r="C2172" s="5" t="s">
        <v>2782</v>
      </c>
      <c r="D2172" s="1" t="s">
        <v>2783</v>
      </c>
      <c r="E2172" s="1" t="s">
        <v>168</v>
      </c>
      <c r="F2172" s="1" t="str">
        <f t="shared" si="33"/>
        <v>AYSÉN</v>
      </c>
      <c r="G2172" s="1" t="s">
        <v>2135</v>
      </c>
      <c r="H2172" s="1" t="s">
        <v>2135</v>
      </c>
      <c r="I2172" s="5" t="s">
        <v>4911</v>
      </c>
      <c r="J2172" s="5">
        <v>243</v>
      </c>
      <c r="K2172" s="5" t="s">
        <v>20</v>
      </c>
      <c r="L2172" s="5" t="s">
        <v>30</v>
      </c>
      <c r="M2172" s="5">
        <v>51889</v>
      </c>
      <c r="N2172" s="5" t="s">
        <v>3725</v>
      </c>
      <c r="O2172" s="1" t="s">
        <v>3726</v>
      </c>
      <c r="P2172" s="1" t="s">
        <v>2806</v>
      </c>
      <c r="Q2172" s="1" t="s">
        <v>2793</v>
      </c>
      <c r="R2172" s="1" t="s">
        <v>26</v>
      </c>
      <c r="S2172" s="1" t="s">
        <v>31</v>
      </c>
      <c r="T2172" s="5">
        <v>161052</v>
      </c>
      <c r="U2172" s="1" t="s">
        <v>2789</v>
      </c>
      <c r="V2172" s="1" t="s">
        <v>25</v>
      </c>
      <c r="W2172" s="1" t="s">
        <v>25</v>
      </c>
      <c r="X2172" s="1" t="s">
        <v>25</v>
      </c>
      <c r="Y2172" s="1" t="s">
        <v>25</v>
      </c>
      <c r="Z2172" s="1" t="s">
        <v>25</v>
      </c>
      <c r="AA2172" s="1" t="s">
        <v>25</v>
      </c>
      <c r="AB2172" s="1" t="s">
        <v>25</v>
      </c>
      <c r="AC2172" s="1" t="s">
        <v>4392</v>
      </c>
      <c r="AD2172" s="2">
        <v>0</v>
      </c>
      <c r="AE2172" s="2">
        <v>1205982.507</v>
      </c>
      <c r="AF2172" s="2">
        <v>976931</v>
      </c>
      <c r="AG2172" s="2">
        <v>0</v>
      </c>
      <c r="AH2172" s="2">
        <v>0</v>
      </c>
      <c r="AI2172" s="2">
        <v>0</v>
      </c>
      <c r="AJ2172" s="2">
        <v>0</v>
      </c>
      <c r="AK2172" s="2">
        <v>0</v>
      </c>
      <c r="AL2172" s="25">
        <f>VLOOKUP(H2172,Tabla3[[#All],[Comuna]:[Codigo Comuna]],2,FALSE)</f>
        <v>11201</v>
      </c>
      <c r="AM2172" s="28">
        <f>VLOOKUP(AL2172,Poblacion!E$1:G$347,3,FALSE)</f>
        <v>23170</v>
      </c>
      <c r="AN2172" s="28">
        <f>VLOOKUP(AL2172,Tabla4[[#All],[Código Comuna]:[Población 2025 estimada]],3,FALSE)</f>
        <v>25250</v>
      </c>
      <c r="AO2172" s="26">
        <f>VLOOKUP(AL2172,Pobreza!B$1:E$346,4,FALSE)</f>
        <v>0.12797095783404169</v>
      </c>
    </row>
    <row r="2173" spans="1:41" ht="36" x14ac:dyDescent="0.25">
      <c r="A2173" s="5">
        <v>2571</v>
      </c>
      <c r="B2173" s="5" t="s">
        <v>2782</v>
      </c>
      <c r="C2173" s="5" t="s">
        <v>2782</v>
      </c>
      <c r="D2173" s="1" t="s">
        <v>2783</v>
      </c>
      <c r="E2173" s="1" t="s">
        <v>168</v>
      </c>
      <c r="F2173" s="1" t="str">
        <f t="shared" si="33"/>
        <v>AYSÉN</v>
      </c>
      <c r="G2173" s="1" t="s">
        <v>2124</v>
      </c>
      <c r="H2173" s="1" t="s">
        <v>2125</v>
      </c>
      <c r="I2173" s="5" t="s">
        <v>4911</v>
      </c>
      <c r="J2173" s="5">
        <v>242</v>
      </c>
      <c r="K2173" s="5" t="s">
        <v>20</v>
      </c>
      <c r="L2173" s="5" t="s">
        <v>21</v>
      </c>
      <c r="M2173" s="5">
        <v>51891</v>
      </c>
      <c r="N2173" s="5" t="s">
        <v>3727</v>
      </c>
      <c r="O2173" s="1" t="s">
        <v>3728</v>
      </c>
      <c r="P2173" s="1" t="s">
        <v>2792</v>
      </c>
      <c r="Q2173" s="1" t="s">
        <v>2793</v>
      </c>
      <c r="R2173" s="1" t="s">
        <v>26</v>
      </c>
      <c r="S2173" s="1" t="s">
        <v>42</v>
      </c>
      <c r="T2173" s="5">
        <v>170620</v>
      </c>
      <c r="U2173" s="1" t="s">
        <v>2789</v>
      </c>
      <c r="V2173" s="1" t="s">
        <v>25</v>
      </c>
      <c r="W2173" s="1" t="s">
        <v>25</v>
      </c>
      <c r="X2173" s="1" t="s">
        <v>25</v>
      </c>
      <c r="Y2173" s="1" t="s">
        <v>25</v>
      </c>
      <c r="Z2173" s="1" t="s">
        <v>25</v>
      </c>
      <c r="AA2173" s="1" t="s">
        <v>25</v>
      </c>
      <c r="AB2173" s="1" t="s">
        <v>25</v>
      </c>
      <c r="AC2173" s="1" t="s">
        <v>4392</v>
      </c>
      <c r="AD2173" s="2">
        <v>382343.467</v>
      </c>
      <c r="AE2173" s="2">
        <v>417101.96399999998</v>
      </c>
      <c r="AF2173" s="2">
        <v>125729</v>
      </c>
      <c r="AG2173" s="2">
        <v>0</v>
      </c>
      <c r="AH2173" s="2">
        <v>0</v>
      </c>
      <c r="AI2173" s="2">
        <v>0</v>
      </c>
      <c r="AJ2173" s="2">
        <v>0</v>
      </c>
      <c r="AK2173" s="2">
        <v>0</v>
      </c>
      <c r="AL2173" s="25">
        <f>VLOOKUP(H2173,Tabla3[[#All],[Comuna]:[Codigo Comuna]],2,FALSE)</f>
        <v>11402</v>
      </c>
      <c r="AM2173" s="28">
        <f>VLOOKUP(AL2173,Poblacion!E$1:G$347,3,FALSE)</f>
        <v>2723</v>
      </c>
      <c r="AN2173" s="28">
        <f>VLOOKUP(AL2173,Tabla4[[#All],[Código Comuna]:[Población 2025 estimada]],3,FALSE)</f>
        <v>2714</v>
      </c>
      <c r="AO2173" s="26">
        <f>VLOOKUP(AL2173,Pobreza!B$1:E$346,4,FALSE)</f>
        <v>0.18843438340137711</v>
      </c>
    </row>
    <row r="2174" spans="1:41" ht="36" x14ac:dyDescent="0.25">
      <c r="A2174" s="5">
        <v>2572</v>
      </c>
      <c r="B2174" s="5" t="s">
        <v>2782</v>
      </c>
      <c r="C2174" s="5" t="s">
        <v>2782</v>
      </c>
      <c r="D2174" s="1" t="s">
        <v>2783</v>
      </c>
      <c r="E2174" s="1" t="s">
        <v>168</v>
      </c>
      <c r="F2174" s="1" t="str">
        <f t="shared" si="33"/>
        <v>AYSÉN</v>
      </c>
      <c r="G2174" s="1" t="s">
        <v>2124</v>
      </c>
      <c r="H2174" s="1" t="s">
        <v>2125</v>
      </c>
      <c r="I2174" s="5" t="s">
        <v>4911</v>
      </c>
      <c r="J2174" s="5">
        <v>242</v>
      </c>
      <c r="K2174" s="5" t="s">
        <v>20</v>
      </c>
      <c r="L2174" s="5" t="s">
        <v>30</v>
      </c>
      <c r="M2174" s="5">
        <v>51891</v>
      </c>
      <c r="N2174" s="5" t="s">
        <v>3727</v>
      </c>
      <c r="O2174" s="1" t="s">
        <v>3728</v>
      </c>
      <c r="P2174" s="1" t="s">
        <v>2792</v>
      </c>
      <c r="Q2174" s="1" t="s">
        <v>2793</v>
      </c>
      <c r="R2174" s="1" t="s">
        <v>26</v>
      </c>
      <c r="S2174" s="1" t="s">
        <v>31</v>
      </c>
      <c r="T2174" s="5">
        <v>170619</v>
      </c>
      <c r="U2174" s="1" t="s">
        <v>2789</v>
      </c>
      <c r="V2174" s="1" t="s">
        <v>25</v>
      </c>
      <c r="W2174" s="1" t="s">
        <v>25</v>
      </c>
      <c r="X2174" s="1" t="s">
        <v>25</v>
      </c>
      <c r="Y2174" s="1" t="s">
        <v>25</v>
      </c>
      <c r="Z2174" s="1" t="s">
        <v>25</v>
      </c>
      <c r="AA2174" s="1" t="s">
        <v>25</v>
      </c>
      <c r="AB2174" s="1" t="s">
        <v>25</v>
      </c>
      <c r="AC2174" s="1" t="s">
        <v>4392</v>
      </c>
      <c r="AD2174" s="2">
        <v>1983740.0049999999</v>
      </c>
      <c r="AE2174" s="2">
        <v>1820000</v>
      </c>
      <c r="AF2174" s="2">
        <v>1413417</v>
      </c>
      <c r="AG2174" s="2">
        <v>0</v>
      </c>
      <c r="AH2174" s="2">
        <v>0</v>
      </c>
      <c r="AI2174" s="2">
        <v>0</v>
      </c>
      <c r="AJ2174" s="2">
        <v>0</v>
      </c>
      <c r="AK2174" s="2">
        <v>0</v>
      </c>
      <c r="AL2174" s="25">
        <f>VLOOKUP(H2174,Tabla3[[#All],[Comuna]:[Codigo Comuna]],2,FALSE)</f>
        <v>11402</v>
      </c>
      <c r="AM2174" s="28">
        <f>VLOOKUP(AL2174,Poblacion!E$1:G$347,3,FALSE)</f>
        <v>2723</v>
      </c>
      <c r="AN2174" s="28">
        <f>VLOOKUP(AL2174,Tabla4[[#All],[Código Comuna]:[Población 2025 estimada]],3,FALSE)</f>
        <v>2714</v>
      </c>
      <c r="AO2174" s="26">
        <f>VLOOKUP(AL2174,Pobreza!B$1:E$346,4,FALSE)</f>
        <v>0.18843438340137711</v>
      </c>
    </row>
    <row r="2175" spans="1:41" ht="36" x14ac:dyDescent="0.25">
      <c r="A2175" s="5">
        <v>2573</v>
      </c>
      <c r="B2175" s="5" t="s">
        <v>2782</v>
      </c>
      <c r="C2175" s="5" t="s">
        <v>2782</v>
      </c>
      <c r="D2175" s="1" t="s">
        <v>2783</v>
      </c>
      <c r="E2175" s="1" t="s">
        <v>168</v>
      </c>
      <c r="F2175" s="1" t="str">
        <f t="shared" si="33"/>
        <v>AYSÉN</v>
      </c>
      <c r="G2175" s="1" t="s">
        <v>481</v>
      </c>
      <c r="H2175" s="1" t="s">
        <v>482</v>
      </c>
      <c r="I2175" s="5" t="s">
        <v>4911</v>
      </c>
      <c r="J2175" s="5">
        <v>238</v>
      </c>
      <c r="K2175" s="5" t="s">
        <v>20</v>
      </c>
      <c r="L2175" s="5" t="s">
        <v>21</v>
      </c>
      <c r="M2175" s="5">
        <v>53109</v>
      </c>
      <c r="N2175" s="5" t="s">
        <v>3729</v>
      </c>
      <c r="O2175" s="1" t="s">
        <v>3730</v>
      </c>
      <c r="P2175" s="1" t="s">
        <v>2806</v>
      </c>
      <c r="Q2175" s="1" t="s">
        <v>2793</v>
      </c>
      <c r="R2175" s="1" t="s">
        <v>26</v>
      </c>
      <c r="S2175" s="1" t="s">
        <v>42</v>
      </c>
      <c r="T2175" s="5">
        <v>176046</v>
      </c>
      <c r="U2175" s="1" t="s">
        <v>2789</v>
      </c>
      <c r="V2175" s="1" t="s">
        <v>25</v>
      </c>
      <c r="W2175" s="1" t="s">
        <v>25</v>
      </c>
      <c r="X2175" s="1" t="s">
        <v>25</v>
      </c>
      <c r="Y2175" s="1" t="s">
        <v>25</v>
      </c>
      <c r="Z2175" s="1" t="s">
        <v>25</v>
      </c>
      <c r="AA2175" s="1" t="s">
        <v>25</v>
      </c>
      <c r="AB2175" s="1" t="s">
        <v>25</v>
      </c>
      <c r="AC2175" s="1" t="s">
        <v>4392</v>
      </c>
      <c r="AD2175" s="2">
        <v>0</v>
      </c>
      <c r="AE2175" s="2">
        <v>105000</v>
      </c>
      <c r="AF2175" s="2">
        <v>433020</v>
      </c>
      <c r="AG2175" s="2">
        <v>0</v>
      </c>
      <c r="AH2175" s="2">
        <v>0</v>
      </c>
      <c r="AI2175" s="2">
        <v>0</v>
      </c>
      <c r="AJ2175" s="2">
        <v>0</v>
      </c>
      <c r="AK2175" s="2">
        <v>0</v>
      </c>
      <c r="AL2175" s="25">
        <f>VLOOKUP(H2175,Tabla3[[#All],[Comuna]:[Codigo Comuna]],2,FALSE)</f>
        <v>11301</v>
      </c>
      <c r="AM2175" s="28">
        <f>VLOOKUP(AL2175,Poblacion!E$1:G$347,3,FALSE)</f>
        <v>3458</v>
      </c>
      <c r="AN2175" s="28">
        <f>VLOOKUP(AL2175,Tabla4[[#All],[Código Comuna]:[Población 2025 estimada]],3,FALSE)</f>
        <v>3751</v>
      </c>
      <c r="AO2175" s="26">
        <f>VLOOKUP(AL2175,Pobreza!B$1:E$346,4,FALSE)</f>
        <v>0.14349595742071311</v>
      </c>
    </row>
    <row r="2176" spans="1:41" ht="36" x14ac:dyDescent="0.25">
      <c r="A2176" s="5">
        <v>2574</v>
      </c>
      <c r="B2176" s="5" t="s">
        <v>2782</v>
      </c>
      <c r="C2176" s="5" t="s">
        <v>2782</v>
      </c>
      <c r="D2176" s="1" t="s">
        <v>2783</v>
      </c>
      <c r="E2176" s="1" t="s">
        <v>168</v>
      </c>
      <c r="F2176" s="1" t="str">
        <f t="shared" si="33"/>
        <v>AYSÉN</v>
      </c>
      <c r="G2176" s="1" t="s">
        <v>481</v>
      </c>
      <c r="H2176" s="1" t="s">
        <v>482</v>
      </c>
      <c r="I2176" s="5" t="s">
        <v>4911</v>
      </c>
      <c r="J2176" s="5">
        <v>238</v>
      </c>
      <c r="K2176" s="5" t="s">
        <v>20</v>
      </c>
      <c r="L2176" s="5" t="s">
        <v>30</v>
      </c>
      <c r="M2176" s="5">
        <v>53109</v>
      </c>
      <c r="N2176" s="5" t="s">
        <v>3729</v>
      </c>
      <c r="O2176" s="1" t="s">
        <v>3730</v>
      </c>
      <c r="P2176" s="1" t="s">
        <v>2806</v>
      </c>
      <c r="Q2176" s="1" t="s">
        <v>2793</v>
      </c>
      <c r="R2176" s="1" t="s">
        <v>26</v>
      </c>
      <c r="S2176" s="1" t="s">
        <v>31</v>
      </c>
      <c r="T2176" s="5">
        <v>165607</v>
      </c>
      <c r="U2176" s="1" t="s">
        <v>2789</v>
      </c>
      <c r="V2176" s="1" t="s">
        <v>25</v>
      </c>
      <c r="W2176" s="1" t="s">
        <v>25</v>
      </c>
      <c r="X2176" s="1" t="s">
        <v>25</v>
      </c>
      <c r="Y2176" s="1" t="s">
        <v>25</v>
      </c>
      <c r="Z2176" s="1" t="s">
        <v>25</v>
      </c>
      <c r="AA2176" s="1" t="s">
        <v>25</v>
      </c>
      <c r="AB2176" s="1" t="s">
        <v>25</v>
      </c>
      <c r="AC2176" s="1" t="s">
        <v>4392</v>
      </c>
      <c r="AD2176" s="2">
        <v>0</v>
      </c>
      <c r="AE2176" s="2">
        <v>450000</v>
      </c>
      <c r="AF2176" s="2">
        <v>1855800</v>
      </c>
      <c r="AG2176" s="2">
        <v>0</v>
      </c>
      <c r="AH2176" s="2">
        <v>0</v>
      </c>
      <c r="AI2176" s="2">
        <v>0</v>
      </c>
      <c r="AJ2176" s="2">
        <v>0</v>
      </c>
      <c r="AK2176" s="2">
        <v>0</v>
      </c>
      <c r="AL2176" s="25">
        <f>VLOOKUP(H2176,Tabla3[[#All],[Comuna]:[Codigo Comuna]],2,FALSE)</f>
        <v>11301</v>
      </c>
      <c r="AM2176" s="28">
        <f>VLOOKUP(AL2176,Poblacion!E$1:G$347,3,FALSE)</f>
        <v>3458</v>
      </c>
      <c r="AN2176" s="28">
        <f>VLOOKUP(AL2176,Tabla4[[#All],[Código Comuna]:[Población 2025 estimada]],3,FALSE)</f>
        <v>3751</v>
      </c>
      <c r="AO2176" s="26">
        <f>VLOOKUP(AL2176,Pobreza!B$1:E$346,4,FALSE)</f>
        <v>0.14349595742071311</v>
      </c>
    </row>
    <row r="2177" spans="1:41" ht="36" x14ac:dyDescent="0.25">
      <c r="A2177" s="5">
        <v>2575</v>
      </c>
      <c r="B2177" s="5" t="s">
        <v>2782</v>
      </c>
      <c r="C2177" s="5" t="s">
        <v>2782</v>
      </c>
      <c r="D2177" s="1" t="s">
        <v>2783</v>
      </c>
      <c r="E2177" s="1" t="s">
        <v>168</v>
      </c>
      <c r="F2177" s="1" t="str">
        <f t="shared" si="33"/>
        <v>AYSÉN</v>
      </c>
      <c r="G2177" s="1" t="s">
        <v>474</v>
      </c>
      <c r="H2177" s="1" t="s">
        <v>4868</v>
      </c>
      <c r="I2177" s="5" t="s">
        <v>4911</v>
      </c>
      <c r="J2177" s="5">
        <v>239</v>
      </c>
      <c r="K2177" s="5" t="s">
        <v>20</v>
      </c>
      <c r="L2177" s="5" t="s">
        <v>21</v>
      </c>
      <c r="M2177" s="5">
        <v>55295</v>
      </c>
      <c r="N2177" s="5" t="s">
        <v>3731</v>
      </c>
      <c r="O2177" s="1" t="s">
        <v>3732</v>
      </c>
      <c r="P2177" s="1" t="s">
        <v>2806</v>
      </c>
      <c r="Q2177" s="1" t="s">
        <v>2793</v>
      </c>
      <c r="R2177" s="1" t="s">
        <v>26</v>
      </c>
      <c r="S2177" s="1" t="s">
        <v>42</v>
      </c>
      <c r="T2177" s="5">
        <v>176047</v>
      </c>
      <c r="U2177" s="1" t="s">
        <v>25</v>
      </c>
      <c r="V2177" s="1" t="s">
        <v>25</v>
      </c>
      <c r="W2177" s="1" t="s">
        <v>25</v>
      </c>
      <c r="X2177" s="1" t="s">
        <v>25</v>
      </c>
      <c r="Y2177" s="1" t="s">
        <v>25</v>
      </c>
      <c r="Z2177" s="1" t="s">
        <v>25</v>
      </c>
      <c r="AA2177" s="1" t="s">
        <v>25</v>
      </c>
      <c r="AB2177" s="1" t="s">
        <v>25</v>
      </c>
      <c r="AC2177" s="1" t="s">
        <v>4392</v>
      </c>
      <c r="AD2177" s="2">
        <v>0</v>
      </c>
      <c r="AE2177" s="2">
        <v>62272</v>
      </c>
      <c r="AF2177" s="2">
        <v>385213</v>
      </c>
      <c r="AG2177" s="2">
        <v>0</v>
      </c>
      <c r="AH2177" s="2">
        <v>0</v>
      </c>
      <c r="AI2177" s="2">
        <v>0</v>
      </c>
      <c r="AJ2177" s="2">
        <v>0</v>
      </c>
      <c r="AK2177" s="2">
        <v>0</v>
      </c>
      <c r="AL2177" s="25">
        <f>VLOOKUP(H2177,Tabla3[[#All],[Comuna]:[Codigo Comuna]],2,FALSE)</f>
        <v>11101</v>
      </c>
      <c r="AM2177" s="28">
        <f>VLOOKUP(AL2177,Poblacion!E$1:G$347,3,FALSE)</f>
        <v>57823</v>
      </c>
      <c r="AN2177" s="28">
        <f>VLOOKUP(AL2177,Tabla4[[#All],[Código Comuna]:[Población 2025 estimada]],3,FALSE)</f>
        <v>62193</v>
      </c>
      <c r="AO2177" s="26">
        <f>VLOOKUP(AL2177,Pobreza!B$1:E$346,4,FALSE)</f>
        <v>0.13961662179676371</v>
      </c>
    </row>
    <row r="2178" spans="1:41" ht="36" x14ac:dyDescent="0.25">
      <c r="A2178" s="5">
        <v>2576</v>
      </c>
      <c r="B2178" s="5" t="s">
        <v>2782</v>
      </c>
      <c r="C2178" s="5" t="s">
        <v>2782</v>
      </c>
      <c r="D2178" s="1" t="s">
        <v>2783</v>
      </c>
      <c r="E2178" s="1" t="s">
        <v>168</v>
      </c>
      <c r="F2178" s="1" t="str">
        <f t="shared" si="33"/>
        <v>AYSÉN</v>
      </c>
      <c r="G2178" s="1" t="s">
        <v>474</v>
      </c>
      <c r="H2178" s="1" t="s">
        <v>4868</v>
      </c>
      <c r="I2178" s="5" t="s">
        <v>4911</v>
      </c>
      <c r="J2178" s="5">
        <v>239</v>
      </c>
      <c r="K2178" s="5" t="s">
        <v>20</v>
      </c>
      <c r="L2178" s="5" t="s">
        <v>30</v>
      </c>
      <c r="M2178" s="5">
        <v>55295</v>
      </c>
      <c r="N2178" s="5" t="s">
        <v>3731</v>
      </c>
      <c r="O2178" s="1" t="s">
        <v>3732</v>
      </c>
      <c r="P2178" s="1" t="s">
        <v>2806</v>
      </c>
      <c r="Q2178" s="1" t="s">
        <v>2793</v>
      </c>
      <c r="R2178" s="1" t="s">
        <v>26</v>
      </c>
      <c r="S2178" s="1" t="s">
        <v>31</v>
      </c>
      <c r="T2178" s="5">
        <v>171841</v>
      </c>
      <c r="U2178" s="1" t="s">
        <v>25</v>
      </c>
      <c r="V2178" s="1" t="s">
        <v>25</v>
      </c>
      <c r="W2178" s="1" t="s">
        <v>25</v>
      </c>
      <c r="X2178" s="1" t="s">
        <v>25</v>
      </c>
      <c r="Y2178" s="1" t="s">
        <v>25</v>
      </c>
      <c r="Z2178" s="1" t="s">
        <v>25</v>
      </c>
      <c r="AA2178" s="1" t="s">
        <v>25</v>
      </c>
      <c r="AB2178" s="1" t="s">
        <v>25</v>
      </c>
      <c r="AC2178" s="1" t="s">
        <v>4392</v>
      </c>
      <c r="AD2178" s="2">
        <v>0</v>
      </c>
      <c r="AE2178" s="2">
        <v>302199</v>
      </c>
      <c r="AF2178" s="2">
        <v>1869404</v>
      </c>
      <c r="AG2178" s="2">
        <v>0</v>
      </c>
      <c r="AH2178" s="2">
        <v>0</v>
      </c>
      <c r="AI2178" s="2">
        <v>0</v>
      </c>
      <c r="AJ2178" s="2">
        <v>0</v>
      </c>
      <c r="AK2178" s="2">
        <v>0</v>
      </c>
      <c r="AL2178" s="25">
        <f>VLOOKUP(H2178,Tabla3[[#All],[Comuna]:[Codigo Comuna]],2,FALSE)</f>
        <v>11101</v>
      </c>
      <c r="AM2178" s="28">
        <f>VLOOKUP(AL2178,Poblacion!E$1:G$347,3,FALSE)</f>
        <v>57823</v>
      </c>
      <c r="AN2178" s="28">
        <f>VLOOKUP(AL2178,Tabla4[[#All],[Código Comuna]:[Población 2025 estimada]],3,FALSE)</f>
        <v>62193</v>
      </c>
      <c r="AO2178" s="26">
        <f>VLOOKUP(AL2178,Pobreza!B$1:E$346,4,FALSE)</f>
        <v>0.13961662179676371</v>
      </c>
    </row>
    <row r="2179" spans="1:41" ht="36" x14ac:dyDescent="0.25">
      <c r="A2179" s="5">
        <v>2578</v>
      </c>
      <c r="B2179" s="5" t="s">
        <v>2782</v>
      </c>
      <c r="C2179" s="5" t="s">
        <v>2782</v>
      </c>
      <c r="D2179" s="1" t="s">
        <v>2783</v>
      </c>
      <c r="E2179" s="1" t="s">
        <v>168</v>
      </c>
      <c r="F2179" s="1" t="str">
        <f t="shared" ref="F2179:F2242" si="34">UPPER(E2179)</f>
        <v>AYSÉN</v>
      </c>
      <c r="G2179" s="1" t="s">
        <v>474</v>
      </c>
      <c r="H2179" s="1" t="s">
        <v>4868</v>
      </c>
      <c r="I2179" s="5" t="s">
        <v>4912</v>
      </c>
      <c r="J2179" s="5">
        <v>449</v>
      </c>
      <c r="K2179" s="5" t="s">
        <v>20</v>
      </c>
      <c r="L2179" s="5" t="s">
        <v>21</v>
      </c>
      <c r="M2179" s="5">
        <v>56460</v>
      </c>
      <c r="N2179" s="5" t="s">
        <v>3733</v>
      </c>
      <c r="O2179" s="1" t="s">
        <v>3734</v>
      </c>
      <c r="P2179" s="1" t="s">
        <v>2806</v>
      </c>
      <c r="Q2179" s="1" t="s">
        <v>2793</v>
      </c>
      <c r="R2179" s="1" t="s">
        <v>26</v>
      </c>
      <c r="S2179" s="1" t="s">
        <v>42</v>
      </c>
      <c r="T2179" s="5">
        <v>176534</v>
      </c>
      <c r="U2179" s="1" t="s">
        <v>25</v>
      </c>
      <c r="V2179" s="1" t="s">
        <v>25</v>
      </c>
      <c r="W2179" s="1" t="s">
        <v>25</v>
      </c>
      <c r="X2179" s="1" t="s">
        <v>25</v>
      </c>
      <c r="Y2179" s="1" t="s">
        <v>25</v>
      </c>
      <c r="Z2179" s="1" t="s">
        <v>25</v>
      </c>
      <c r="AA2179" s="1" t="s">
        <v>25</v>
      </c>
      <c r="AB2179" s="1" t="s">
        <v>25</v>
      </c>
      <c r="AC2179" s="1" t="s">
        <v>4392</v>
      </c>
      <c r="AD2179" s="2">
        <v>0</v>
      </c>
      <c r="AE2179" s="2">
        <v>0</v>
      </c>
      <c r="AF2179" s="2">
        <v>2578</v>
      </c>
      <c r="AG2179" s="2">
        <v>743094</v>
      </c>
      <c r="AH2179" s="2">
        <v>0</v>
      </c>
      <c r="AI2179" s="2">
        <v>0</v>
      </c>
      <c r="AJ2179" s="2">
        <v>0</v>
      </c>
      <c r="AK2179" s="2">
        <v>0</v>
      </c>
      <c r="AL2179" s="25">
        <f>VLOOKUP(H2179,Tabla3[[#All],[Comuna]:[Codigo Comuna]],2,FALSE)</f>
        <v>11101</v>
      </c>
      <c r="AM2179" s="28">
        <f>VLOOKUP(AL2179,Poblacion!E$1:G$347,3,FALSE)</f>
        <v>57823</v>
      </c>
      <c r="AN2179" s="28">
        <f>VLOOKUP(AL2179,Tabla4[[#All],[Código Comuna]:[Población 2025 estimada]],3,FALSE)</f>
        <v>62193</v>
      </c>
      <c r="AO2179" s="26">
        <f>VLOOKUP(AL2179,Pobreza!B$1:E$346,4,FALSE)</f>
        <v>0.13961662179676371</v>
      </c>
    </row>
    <row r="2180" spans="1:41" ht="36" x14ac:dyDescent="0.25">
      <c r="A2180" s="5">
        <v>2577</v>
      </c>
      <c r="B2180" s="5" t="s">
        <v>2782</v>
      </c>
      <c r="C2180" s="5" t="s">
        <v>2782</v>
      </c>
      <c r="D2180" s="1" t="s">
        <v>2783</v>
      </c>
      <c r="E2180" s="1" t="s">
        <v>168</v>
      </c>
      <c r="F2180" s="1" t="str">
        <f t="shared" si="34"/>
        <v>AYSÉN</v>
      </c>
      <c r="G2180" s="1" t="s">
        <v>474</v>
      </c>
      <c r="H2180" s="1" t="s">
        <v>4868</v>
      </c>
      <c r="I2180" s="5" t="s">
        <v>4912</v>
      </c>
      <c r="J2180" s="5">
        <v>449</v>
      </c>
      <c r="K2180" s="5" t="s">
        <v>20</v>
      </c>
      <c r="L2180" s="5" t="s">
        <v>30</v>
      </c>
      <c r="M2180" s="5">
        <v>56460</v>
      </c>
      <c r="N2180" s="5" t="s">
        <v>3733</v>
      </c>
      <c r="O2180" s="1" t="s">
        <v>3734</v>
      </c>
      <c r="P2180" s="1" t="s">
        <v>2806</v>
      </c>
      <c r="Q2180" s="1" t="s">
        <v>2793</v>
      </c>
      <c r="R2180" s="1" t="s">
        <v>26</v>
      </c>
      <c r="S2180" s="1" t="s">
        <v>31</v>
      </c>
      <c r="T2180" s="5">
        <v>176533</v>
      </c>
      <c r="U2180" s="1" t="s">
        <v>25</v>
      </c>
      <c r="V2180" s="1" t="s">
        <v>25</v>
      </c>
      <c r="W2180" s="1" t="s">
        <v>25</v>
      </c>
      <c r="X2180" s="1" t="s">
        <v>25</v>
      </c>
      <c r="Y2180" s="1" t="s">
        <v>25</v>
      </c>
      <c r="Z2180" s="1" t="s">
        <v>25</v>
      </c>
      <c r="AA2180" s="1" t="s">
        <v>25</v>
      </c>
      <c r="AB2180" s="1" t="s">
        <v>25</v>
      </c>
      <c r="AC2180" s="1" t="s">
        <v>4392</v>
      </c>
      <c r="AD2180" s="2">
        <v>0</v>
      </c>
      <c r="AE2180" s="2">
        <v>0</v>
      </c>
      <c r="AF2180" s="2">
        <v>7732</v>
      </c>
      <c r="AG2180" s="2">
        <v>2062000</v>
      </c>
      <c r="AH2180" s="2">
        <v>2062000</v>
      </c>
      <c r="AI2180" s="2">
        <v>2294994</v>
      </c>
      <c r="AJ2180" s="2">
        <v>0</v>
      </c>
      <c r="AK2180" s="2">
        <v>0</v>
      </c>
      <c r="AL2180" s="25">
        <f>VLOOKUP(H2180,Tabla3[[#All],[Comuna]:[Codigo Comuna]],2,FALSE)</f>
        <v>11101</v>
      </c>
      <c r="AM2180" s="28">
        <f>VLOOKUP(AL2180,Poblacion!E$1:G$347,3,FALSE)</f>
        <v>57823</v>
      </c>
      <c r="AN2180" s="28">
        <f>VLOOKUP(AL2180,Tabla4[[#All],[Código Comuna]:[Población 2025 estimada]],3,FALSE)</f>
        <v>62193</v>
      </c>
      <c r="AO2180" s="26">
        <f>VLOOKUP(AL2180,Pobreza!B$1:E$346,4,FALSE)</f>
        <v>0.13961662179676371</v>
      </c>
    </row>
    <row r="2181" spans="1:41" ht="108" x14ac:dyDescent="0.25">
      <c r="A2181" s="5">
        <v>2580</v>
      </c>
      <c r="B2181" s="5" t="s">
        <v>2782</v>
      </c>
      <c r="C2181" s="5" t="s">
        <v>2782</v>
      </c>
      <c r="D2181" s="1" t="s">
        <v>2783</v>
      </c>
      <c r="E2181" s="1" t="s">
        <v>168</v>
      </c>
      <c r="F2181" s="1" t="str">
        <f t="shared" si="34"/>
        <v>AYSÉN</v>
      </c>
      <c r="G2181" s="1" t="s">
        <v>2124</v>
      </c>
      <c r="H2181" s="1" t="s">
        <v>2149</v>
      </c>
      <c r="I2181" s="5" t="s">
        <v>4912</v>
      </c>
      <c r="J2181" s="5">
        <v>448</v>
      </c>
      <c r="K2181" s="5" t="s">
        <v>20</v>
      </c>
      <c r="L2181" s="5" t="s">
        <v>21</v>
      </c>
      <c r="M2181" s="5">
        <v>56470</v>
      </c>
      <c r="N2181" s="5" t="s">
        <v>3735</v>
      </c>
      <c r="O2181" s="1" t="s">
        <v>3736</v>
      </c>
      <c r="P2181" s="1" t="s">
        <v>2786</v>
      </c>
      <c r="Q2181" s="1" t="s">
        <v>2786</v>
      </c>
      <c r="R2181" s="1" t="s">
        <v>26</v>
      </c>
      <c r="S2181" s="1" t="s">
        <v>42</v>
      </c>
      <c r="T2181" s="5">
        <v>176545</v>
      </c>
      <c r="U2181" s="1" t="s">
        <v>25</v>
      </c>
      <c r="V2181" s="1" t="s">
        <v>25</v>
      </c>
      <c r="W2181" s="1" t="s">
        <v>25</v>
      </c>
      <c r="X2181" s="1" t="s">
        <v>25</v>
      </c>
      <c r="Y2181" s="1" t="s">
        <v>25</v>
      </c>
      <c r="Z2181" s="1" t="s">
        <v>25</v>
      </c>
      <c r="AA2181" s="1" t="s">
        <v>25</v>
      </c>
      <c r="AB2181" s="1" t="s">
        <v>25</v>
      </c>
      <c r="AC2181" s="1" t="s">
        <v>4392</v>
      </c>
      <c r="AD2181" s="2">
        <v>0</v>
      </c>
      <c r="AE2181" s="2">
        <v>0</v>
      </c>
      <c r="AF2181" s="2">
        <v>2578</v>
      </c>
      <c r="AG2181" s="2">
        <v>776086</v>
      </c>
      <c r="AH2181" s="2">
        <v>0</v>
      </c>
      <c r="AI2181" s="2">
        <v>0</v>
      </c>
      <c r="AJ2181" s="2">
        <v>0</v>
      </c>
      <c r="AK2181" s="2">
        <v>0</v>
      </c>
      <c r="AL2181" s="25">
        <f>VLOOKUP(H2181,Tabla3[[#All],[Comuna]:[Codigo Comuna]],2,FALSE)</f>
        <v>11401</v>
      </c>
      <c r="AM2181" s="28">
        <f>VLOOKUP(AL2181,Poblacion!E$1:G$347,3,FALSE)</f>
        <v>4905</v>
      </c>
      <c r="AN2181" s="28">
        <f>VLOOKUP(AL2181,Tabla4[[#All],[Código Comuna]:[Población 2025 estimada]],3,FALSE)</f>
        <v>5169</v>
      </c>
      <c r="AO2181" s="26">
        <f>VLOOKUP(AL2181,Pobreza!B$1:E$346,4,FALSE)</f>
        <v>0.1634580893863592</v>
      </c>
    </row>
    <row r="2182" spans="1:41" ht="108" x14ac:dyDescent="0.25">
      <c r="A2182" s="5">
        <v>2579</v>
      </c>
      <c r="B2182" s="5" t="s">
        <v>2782</v>
      </c>
      <c r="C2182" s="5" t="s">
        <v>2782</v>
      </c>
      <c r="D2182" s="1" t="s">
        <v>2783</v>
      </c>
      <c r="E2182" s="1" t="s">
        <v>168</v>
      </c>
      <c r="F2182" s="1" t="str">
        <f t="shared" si="34"/>
        <v>AYSÉN</v>
      </c>
      <c r="G2182" s="1" t="s">
        <v>2124</v>
      </c>
      <c r="H2182" s="1" t="s">
        <v>2149</v>
      </c>
      <c r="I2182" s="5" t="s">
        <v>4912</v>
      </c>
      <c r="J2182" s="5">
        <v>448</v>
      </c>
      <c r="K2182" s="5" t="s">
        <v>20</v>
      </c>
      <c r="L2182" s="5" t="s">
        <v>30</v>
      </c>
      <c r="M2182" s="5">
        <v>56470</v>
      </c>
      <c r="N2182" s="5" t="s">
        <v>3735</v>
      </c>
      <c r="O2182" s="1" t="s">
        <v>3736</v>
      </c>
      <c r="P2182" s="1" t="s">
        <v>2786</v>
      </c>
      <c r="Q2182" s="1" t="s">
        <v>2786</v>
      </c>
      <c r="R2182" s="1" t="s">
        <v>26</v>
      </c>
      <c r="S2182" s="1" t="s">
        <v>31</v>
      </c>
      <c r="T2182" s="5">
        <v>176544</v>
      </c>
      <c r="U2182" s="1" t="s">
        <v>25</v>
      </c>
      <c r="V2182" s="1" t="s">
        <v>25</v>
      </c>
      <c r="W2182" s="1" t="s">
        <v>25</v>
      </c>
      <c r="X2182" s="1" t="s">
        <v>25</v>
      </c>
      <c r="Y2182" s="1" t="s">
        <v>25</v>
      </c>
      <c r="Z2182" s="1" t="s">
        <v>25</v>
      </c>
      <c r="AA2182" s="1" t="s">
        <v>25</v>
      </c>
      <c r="AB2182" s="1" t="s">
        <v>25</v>
      </c>
      <c r="AC2182" s="1" t="s">
        <v>4392</v>
      </c>
      <c r="AD2182" s="2">
        <v>0</v>
      </c>
      <c r="AE2182" s="2">
        <v>0</v>
      </c>
      <c r="AF2182" s="2">
        <v>7732</v>
      </c>
      <c r="AG2182" s="2">
        <v>1031000</v>
      </c>
      <c r="AH2182" s="2">
        <v>2854587</v>
      </c>
      <c r="AI2182" s="2">
        <v>0</v>
      </c>
      <c r="AJ2182" s="2">
        <v>0</v>
      </c>
      <c r="AK2182" s="2">
        <v>0</v>
      </c>
      <c r="AL2182" s="25">
        <f>VLOOKUP(H2182,Tabla3[[#All],[Comuna]:[Codigo Comuna]],2,FALSE)</f>
        <v>11401</v>
      </c>
      <c r="AM2182" s="28">
        <f>VLOOKUP(AL2182,Poblacion!E$1:G$347,3,FALSE)</f>
        <v>4905</v>
      </c>
      <c r="AN2182" s="28">
        <f>VLOOKUP(AL2182,Tabla4[[#All],[Código Comuna]:[Población 2025 estimada]],3,FALSE)</f>
        <v>5169</v>
      </c>
      <c r="AO2182" s="26">
        <f>VLOOKUP(AL2182,Pobreza!B$1:E$346,4,FALSE)</f>
        <v>0.1634580893863592</v>
      </c>
    </row>
    <row r="2183" spans="1:41" ht="108" x14ac:dyDescent="0.25">
      <c r="A2183" s="5">
        <v>2582</v>
      </c>
      <c r="B2183" s="5" t="s">
        <v>2782</v>
      </c>
      <c r="C2183" s="5" t="s">
        <v>2782</v>
      </c>
      <c r="D2183" s="1" t="s">
        <v>2783</v>
      </c>
      <c r="E2183" s="1" t="s">
        <v>168</v>
      </c>
      <c r="F2183" s="1" t="str">
        <f t="shared" si="34"/>
        <v>AYSÉN</v>
      </c>
      <c r="G2183" s="1" t="s">
        <v>2124</v>
      </c>
      <c r="H2183" s="1" t="s">
        <v>2125</v>
      </c>
      <c r="I2183" s="5" t="s">
        <v>4911</v>
      </c>
      <c r="J2183" s="5">
        <v>237</v>
      </c>
      <c r="K2183" s="5" t="s">
        <v>20</v>
      </c>
      <c r="L2183" s="5" t="s">
        <v>21</v>
      </c>
      <c r="M2183" s="5">
        <v>56305</v>
      </c>
      <c r="N2183" s="5" t="s">
        <v>3737</v>
      </c>
      <c r="O2183" s="1" t="s">
        <v>3738</v>
      </c>
      <c r="P2183" s="1" t="s">
        <v>2786</v>
      </c>
      <c r="Q2183" s="1" t="s">
        <v>2786</v>
      </c>
      <c r="R2183" s="1" t="s">
        <v>26</v>
      </c>
      <c r="S2183" s="1" t="s">
        <v>42</v>
      </c>
      <c r="T2183" s="5">
        <v>175989</v>
      </c>
      <c r="U2183" s="1" t="s">
        <v>25</v>
      </c>
      <c r="V2183" s="1" t="s">
        <v>25</v>
      </c>
      <c r="W2183" s="1" t="s">
        <v>25</v>
      </c>
      <c r="X2183" s="1" t="s">
        <v>25</v>
      </c>
      <c r="Y2183" s="1" t="s">
        <v>25</v>
      </c>
      <c r="Z2183" s="1" t="s">
        <v>25</v>
      </c>
      <c r="AA2183" s="1" t="s">
        <v>25</v>
      </c>
      <c r="AB2183" s="1" t="s">
        <v>25</v>
      </c>
      <c r="AC2183" s="1" t="s">
        <v>4392</v>
      </c>
      <c r="AD2183" s="2">
        <v>0</v>
      </c>
      <c r="AE2183" s="2">
        <v>99422</v>
      </c>
      <c r="AF2183" s="2">
        <v>361880</v>
      </c>
      <c r="AG2183" s="2">
        <v>0</v>
      </c>
      <c r="AH2183" s="2">
        <v>0</v>
      </c>
      <c r="AI2183" s="2">
        <v>0</v>
      </c>
      <c r="AJ2183" s="2">
        <v>0</v>
      </c>
      <c r="AK2183" s="2">
        <v>0</v>
      </c>
      <c r="AL2183" s="25">
        <f>VLOOKUP(H2183,Tabla3[[#All],[Comuna]:[Codigo Comuna]],2,FALSE)</f>
        <v>11402</v>
      </c>
      <c r="AM2183" s="28">
        <f>VLOOKUP(AL2183,Poblacion!E$1:G$347,3,FALSE)</f>
        <v>2723</v>
      </c>
      <c r="AN2183" s="28">
        <f>VLOOKUP(AL2183,Tabla4[[#All],[Código Comuna]:[Población 2025 estimada]],3,FALSE)</f>
        <v>2714</v>
      </c>
      <c r="AO2183" s="26">
        <f>VLOOKUP(AL2183,Pobreza!B$1:E$346,4,FALSE)</f>
        <v>0.18843438340137711</v>
      </c>
    </row>
    <row r="2184" spans="1:41" ht="108" x14ac:dyDescent="0.25">
      <c r="A2184" s="5">
        <v>2581</v>
      </c>
      <c r="B2184" s="5" t="s">
        <v>2782</v>
      </c>
      <c r="C2184" s="5" t="s">
        <v>2782</v>
      </c>
      <c r="D2184" s="1" t="s">
        <v>2783</v>
      </c>
      <c r="E2184" s="1" t="s">
        <v>168</v>
      </c>
      <c r="F2184" s="1" t="str">
        <f t="shared" si="34"/>
        <v>AYSÉN</v>
      </c>
      <c r="G2184" s="1" t="s">
        <v>2124</v>
      </c>
      <c r="H2184" s="1" t="s">
        <v>2125</v>
      </c>
      <c r="I2184" s="5" t="s">
        <v>4911</v>
      </c>
      <c r="J2184" s="5">
        <v>237</v>
      </c>
      <c r="K2184" s="5" t="s">
        <v>20</v>
      </c>
      <c r="L2184" s="5" t="s">
        <v>30</v>
      </c>
      <c r="M2184" s="5">
        <v>56305</v>
      </c>
      <c r="N2184" s="5" t="s">
        <v>3737</v>
      </c>
      <c r="O2184" s="1" t="s">
        <v>3738</v>
      </c>
      <c r="P2184" s="1" t="s">
        <v>2786</v>
      </c>
      <c r="Q2184" s="1" t="s">
        <v>2786</v>
      </c>
      <c r="R2184" s="1" t="s">
        <v>26</v>
      </c>
      <c r="S2184" s="1" t="s">
        <v>31</v>
      </c>
      <c r="T2184" s="5">
        <v>175962</v>
      </c>
      <c r="U2184" s="1" t="s">
        <v>25</v>
      </c>
      <c r="V2184" s="1" t="s">
        <v>25</v>
      </c>
      <c r="W2184" s="1" t="s">
        <v>25</v>
      </c>
      <c r="X2184" s="1" t="s">
        <v>25</v>
      </c>
      <c r="Y2184" s="1" t="s">
        <v>25</v>
      </c>
      <c r="Z2184" s="1" t="s">
        <v>25</v>
      </c>
      <c r="AA2184" s="1" t="s">
        <v>25</v>
      </c>
      <c r="AB2184" s="1" t="s">
        <v>25</v>
      </c>
      <c r="AC2184" s="1" t="s">
        <v>4392</v>
      </c>
      <c r="AD2184" s="2">
        <v>0</v>
      </c>
      <c r="AE2184" s="2">
        <v>530000</v>
      </c>
      <c r="AF2184" s="2">
        <v>1958900</v>
      </c>
      <c r="AG2184" s="2">
        <v>0</v>
      </c>
      <c r="AH2184" s="2">
        <v>0</v>
      </c>
      <c r="AI2184" s="2">
        <v>0</v>
      </c>
      <c r="AJ2184" s="2">
        <v>0</v>
      </c>
      <c r="AK2184" s="2">
        <v>0</v>
      </c>
      <c r="AL2184" s="25">
        <f>VLOOKUP(H2184,Tabla3[[#All],[Comuna]:[Codigo Comuna]],2,FALSE)</f>
        <v>11402</v>
      </c>
      <c r="AM2184" s="28">
        <f>VLOOKUP(AL2184,Poblacion!E$1:G$347,3,FALSE)</f>
        <v>2723</v>
      </c>
      <c r="AN2184" s="28">
        <f>VLOOKUP(AL2184,Tabla4[[#All],[Código Comuna]:[Población 2025 estimada]],3,FALSE)</f>
        <v>2714</v>
      </c>
      <c r="AO2184" s="26">
        <f>VLOOKUP(AL2184,Pobreza!B$1:E$346,4,FALSE)</f>
        <v>0.18843438340137711</v>
      </c>
    </row>
    <row r="2185" spans="1:41" ht="108" x14ac:dyDescent="0.25">
      <c r="A2185" s="5">
        <v>2583</v>
      </c>
      <c r="B2185" s="5" t="s">
        <v>2782</v>
      </c>
      <c r="C2185" s="5" t="s">
        <v>2782</v>
      </c>
      <c r="D2185" s="1" t="s">
        <v>2783</v>
      </c>
      <c r="E2185" s="1" t="s">
        <v>168</v>
      </c>
      <c r="F2185" s="1" t="str">
        <f t="shared" si="34"/>
        <v>AYSÉN</v>
      </c>
      <c r="G2185" s="1" t="s">
        <v>2124</v>
      </c>
      <c r="H2185" s="1" t="s">
        <v>2125</v>
      </c>
      <c r="I2185" s="5" t="s">
        <v>4912</v>
      </c>
      <c r="J2185" s="5">
        <v>453</v>
      </c>
      <c r="K2185" s="5" t="s">
        <v>20</v>
      </c>
      <c r="L2185" s="5" t="s">
        <v>688</v>
      </c>
      <c r="M2185" s="5">
        <v>56305</v>
      </c>
      <c r="N2185" s="5" t="s">
        <v>3737</v>
      </c>
      <c r="O2185" s="1" t="s">
        <v>3738</v>
      </c>
      <c r="P2185" s="1" t="s">
        <v>2786</v>
      </c>
      <c r="Q2185" s="1" t="s">
        <v>2786</v>
      </c>
      <c r="R2185" s="1" t="s">
        <v>26</v>
      </c>
      <c r="S2185" s="1" t="s">
        <v>1923</v>
      </c>
      <c r="T2185" s="5">
        <v>178012</v>
      </c>
      <c r="U2185" s="1" t="s">
        <v>25</v>
      </c>
      <c r="V2185" s="1" t="s">
        <v>25</v>
      </c>
      <c r="W2185" s="1" t="s">
        <v>25</v>
      </c>
      <c r="X2185" s="1" t="s">
        <v>25</v>
      </c>
      <c r="Y2185" s="1" t="s">
        <v>25</v>
      </c>
      <c r="Z2185" s="1" t="s">
        <v>25</v>
      </c>
      <c r="AA2185" s="1" t="s">
        <v>25</v>
      </c>
      <c r="AB2185" s="1" t="s">
        <v>25</v>
      </c>
      <c r="AC2185" s="1" t="s">
        <v>4392</v>
      </c>
      <c r="AD2185" s="2">
        <v>0</v>
      </c>
      <c r="AE2185" s="2">
        <v>0</v>
      </c>
      <c r="AF2185" s="2">
        <v>10310</v>
      </c>
      <c r="AG2185" s="2">
        <v>243128</v>
      </c>
      <c r="AH2185" s="2">
        <v>0</v>
      </c>
      <c r="AI2185" s="2">
        <v>0</v>
      </c>
      <c r="AJ2185" s="2">
        <v>0</v>
      </c>
      <c r="AK2185" s="2">
        <v>0</v>
      </c>
      <c r="AL2185" s="25">
        <f>VLOOKUP(H2185,Tabla3[[#All],[Comuna]:[Codigo Comuna]],2,FALSE)</f>
        <v>11402</v>
      </c>
      <c r="AM2185" s="28">
        <f>VLOOKUP(AL2185,Poblacion!E$1:G$347,3,FALSE)</f>
        <v>2723</v>
      </c>
      <c r="AN2185" s="28">
        <f>VLOOKUP(AL2185,Tabla4[[#All],[Código Comuna]:[Población 2025 estimada]],3,FALSE)</f>
        <v>2714</v>
      </c>
      <c r="AO2185" s="26">
        <f>VLOOKUP(AL2185,Pobreza!B$1:E$346,4,FALSE)</f>
        <v>0.18843438340137711</v>
      </c>
    </row>
    <row r="2186" spans="1:41" ht="108" x14ac:dyDescent="0.25">
      <c r="A2186" s="5">
        <v>2585</v>
      </c>
      <c r="B2186" s="5" t="s">
        <v>2782</v>
      </c>
      <c r="C2186" s="5" t="s">
        <v>2782</v>
      </c>
      <c r="D2186" s="1" t="s">
        <v>2783</v>
      </c>
      <c r="E2186" s="1" t="s">
        <v>168</v>
      </c>
      <c r="F2186" s="1" t="str">
        <f t="shared" si="34"/>
        <v>AYSÉN</v>
      </c>
      <c r="G2186" s="1" t="s">
        <v>474</v>
      </c>
      <c r="H2186" s="1" t="s">
        <v>2121</v>
      </c>
      <c r="I2186" s="5" t="s">
        <v>4911</v>
      </c>
      <c r="J2186" s="5">
        <v>240</v>
      </c>
      <c r="K2186" s="5" t="s">
        <v>20</v>
      </c>
      <c r="L2186" s="5" t="s">
        <v>21</v>
      </c>
      <c r="M2186" s="5">
        <v>56333</v>
      </c>
      <c r="N2186" s="5" t="s">
        <v>3739</v>
      </c>
      <c r="O2186" s="1" t="s">
        <v>3740</v>
      </c>
      <c r="P2186" s="1" t="s">
        <v>2786</v>
      </c>
      <c r="Q2186" s="1" t="s">
        <v>2786</v>
      </c>
      <c r="R2186" s="1" t="s">
        <v>26</v>
      </c>
      <c r="S2186" s="1" t="s">
        <v>42</v>
      </c>
      <c r="T2186" s="5">
        <v>176005</v>
      </c>
      <c r="U2186" s="1" t="s">
        <v>25</v>
      </c>
      <c r="V2186" s="1" t="s">
        <v>25</v>
      </c>
      <c r="W2186" s="1" t="s">
        <v>25</v>
      </c>
      <c r="X2186" s="1" t="s">
        <v>25</v>
      </c>
      <c r="Y2186" s="1" t="s">
        <v>25</v>
      </c>
      <c r="Z2186" s="1" t="s">
        <v>25</v>
      </c>
      <c r="AA2186" s="1" t="s">
        <v>25</v>
      </c>
      <c r="AB2186" s="1" t="s">
        <v>25</v>
      </c>
      <c r="AC2186" s="1" t="s">
        <v>4392</v>
      </c>
      <c r="AD2186" s="2">
        <v>0</v>
      </c>
      <c r="AE2186" s="2">
        <v>172128</v>
      </c>
      <c r="AF2186" s="2">
        <v>236928</v>
      </c>
      <c r="AG2186" s="2">
        <v>0</v>
      </c>
      <c r="AH2186" s="2">
        <v>0</v>
      </c>
      <c r="AI2186" s="2">
        <v>0</v>
      </c>
      <c r="AJ2186" s="2">
        <v>0</v>
      </c>
      <c r="AK2186" s="2">
        <v>0</v>
      </c>
      <c r="AL2186" s="25">
        <f>VLOOKUP(H2186,Tabla3[[#All],[Comuna]:[Codigo Comuna]],2,FALSE)</f>
        <v>11102</v>
      </c>
      <c r="AM2186" s="28">
        <f>VLOOKUP(AL2186,Poblacion!E$1:G$347,3,FALSE)</f>
        <v>779</v>
      </c>
      <c r="AN2186" s="28">
        <f>VLOOKUP(AL2186,Tabla4[[#All],[Código Comuna]:[Población 2025 estimada]],3,FALSE)</f>
        <v>912</v>
      </c>
      <c r="AO2186" s="26">
        <f>VLOOKUP(AL2186,Pobreza!B$1:E$346,4,FALSE)</f>
        <v>0.17951397908293171</v>
      </c>
    </row>
    <row r="2187" spans="1:41" ht="108" x14ac:dyDescent="0.25">
      <c r="A2187" s="5">
        <v>2584</v>
      </c>
      <c r="B2187" s="5" t="s">
        <v>2782</v>
      </c>
      <c r="C2187" s="5" t="s">
        <v>2782</v>
      </c>
      <c r="D2187" s="1" t="s">
        <v>2783</v>
      </c>
      <c r="E2187" s="1" t="s">
        <v>168</v>
      </c>
      <c r="F2187" s="1" t="str">
        <f t="shared" si="34"/>
        <v>AYSÉN</v>
      </c>
      <c r="G2187" s="1" t="s">
        <v>474</v>
      </c>
      <c r="H2187" s="1" t="s">
        <v>2121</v>
      </c>
      <c r="I2187" s="5" t="s">
        <v>4911</v>
      </c>
      <c r="J2187" s="5">
        <v>240</v>
      </c>
      <c r="K2187" s="5" t="s">
        <v>20</v>
      </c>
      <c r="L2187" s="5" t="s">
        <v>30</v>
      </c>
      <c r="M2187" s="5">
        <v>56333</v>
      </c>
      <c r="N2187" s="5" t="s">
        <v>3739</v>
      </c>
      <c r="O2187" s="1" t="s">
        <v>3740</v>
      </c>
      <c r="P2187" s="1" t="s">
        <v>2786</v>
      </c>
      <c r="Q2187" s="1" t="s">
        <v>2786</v>
      </c>
      <c r="R2187" s="1" t="s">
        <v>26</v>
      </c>
      <c r="S2187" s="1" t="s">
        <v>31</v>
      </c>
      <c r="T2187" s="5">
        <v>176004</v>
      </c>
      <c r="U2187" s="1" t="s">
        <v>25</v>
      </c>
      <c r="V2187" s="1" t="s">
        <v>25</v>
      </c>
      <c r="W2187" s="1" t="s">
        <v>25</v>
      </c>
      <c r="X2187" s="1" t="s">
        <v>25</v>
      </c>
      <c r="Y2187" s="1" t="s">
        <v>25</v>
      </c>
      <c r="Z2187" s="1" t="s">
        <v>25</v>
      </c>
      <c r="AA2187" s="1" t="s">
        <v>25</v>
      </c>
      <c r="AB2187" s="1" t="s">
        <v>25</v>
      </c>
      <c r="AC2187" s="1" t="s">
        <v>4392</v>
      </c>
      <c r="AD2187" s="2">
        <v>0</v>
      </c>
      <c r="AE2187" s="2">
        <v>1193369</v>
      </c>
      <c r="AF2187" s="2">
        <v>1777598</v>
      </c>
      <c r="AG2187" s="2">
        <v>0</v>
      </c>
      <c r="AH2187" s="2">
        <v>0</v>
      </c>
      <c r="AI2187" s="2">
        <v>0</v>
      </c>
      <c r="AJ2187" s="2">
        <v>0</v>
      </c>
      <c r="AK2187" s="2">
        <v>0</v>
      </c>
      <c r="AL2187" s="25">
        <f>VLOOKUP(H2187,Tabla3[[#All],[Comuna]:[Codigo Comuna]],2,FALSE)</f>
        <v>11102</v>
      </c>
      <c r="AM2187" s="28">
        <f>VLOOKUP(AL2187,Poblacion!E$1:G$347,3,FALSE)</f>
        <v>779</v>
      </c>
      <c r="AN2187" s="28">
        <f>VLOOKUP(AL2187,Tabla4[[#All],[Código Comuna]:[Población 2025 estimada]],3,FALSE)</f>
        <v>912</v>
      </c>
      <c r="AO2187" s="26">
        <f>VLOOKUP(AL2187,Pobreza!B$1:E$346,4,FALSE)</f>
        <v>0.17951397908293171</v>
      </c>
    </row>
    <row r="2188" spans="1:41" ht="108" x14ac:dyDescent="0.25">
      <c r="A2188" s="5">
        <v>2586</v>
      </c>
      <c r="B2188" s="5" t="s">
        <v>2782</v>
      </c>
      <c r="C2188" s="5" t="s">
        <v>2782</v>
      </c>
      <c r="D2188" s="1" t="s">
        <v>2783</v>
      </c>
      <c r="E2188" s="1" t="s">
        <v>168</v>
      </c>
      <c r="F2188" s="1" t="str">
        <f t="shared" si="34"/>
        <v>AYSÉN</v>
      </c>
      <c r="G2188" s="1" t="s">
        <v>2135</v>
      </c>
      <c r="H2188" s="1" t="s">
        <v>2587</v>
      </c>
      <c r="I2188" s="5" t="s">
        <v>4911</v>
      </c>
      <c r="J2188" s="5">
        <v>234</v>
      </c>
      <c r="K2188" s="5" t="s">
        <v>20</v>
      </c>
      <c r="L2188" s="5" t="s">
        <v>21</v>
      </c>
      <c r="M2188" s="5">
        <v>56334</v>
      </c>
      <c r="N2188" s="5" t="s">
        <v>3741</v>
      </c>
      <c r="O2188" s="1" t="s">
        <v>3742</v>
      </c>
      <c r="P2188" s="1" t="s">
        <v>2786</v>
      </c>
      <c r="Q2188" s="1" t="s">
        <v>2786</v>
      </c>
      <c r="R2188" s="1" t="s">
        <v>26</v>
      </c>
      <c r="S2188" s="1" t="s">
        <v>42</v>
      </c>
      <c r="T2188" s="5">
        <v>176007</v>
      </c>
      <c r="U2188" s="1" t="s">
        <v>25</v>
      </c>
      <c r="V2188" s="1" t="s">
        <v>25</v>
      </c>
      <c r="W2188" s="1" t="s">
        <v>25</v>
      </c>
      <c r="X2188" s="1" t="s">
        <v>25</v>
      </c>
      <c r="Y2188" s="1" t="s">
        <v>25</v>
      </c>
      <c r="Z2188" s="1" t="s">
        <v>25</v>
      </c>
      <c r="AA2188" s="1" t="s">
        <v>25</v>
      </c>
      <c r="AB2188" s="1" t="s">
        <v>25</v>
      </c>
      <c r="AC2188" s="1" t="s">
        <v>4392</v>
      </c>
      <c r="AD2188" s="2">
        <v>0</v>
      </c>
      <c r="AE2188" s="2">
        <v>70000</v>
      </c>
      <c r="AF2188" s="2">
        <v>433020</v>
      </c>
      <c r="AG2188" s="2">
        <v>0</v>
      </c>
      <c r="AH2188" s="2">
        <v>433020</v>
      </c>
      <c r="AI2188" s="2">
        <v>240231</v>
      </c>
      <c r="AJ2188" s="2">
        <v>0</v>
      </c>
      <c r="AK2188" s="2">
        <v>0</v>
      </c>
      <c r="AL2188" s="25">
        <f>VLOOKUP(H2188,Tabla3[[#All],[Comuna]:[Codigo Comuna]],2,FALSE)</f>
        <v>11203</v>
      </c>
      <c r="AM2188" s="28">
        <f>VLOOKUP(AL2188,Poblacion!E$1:G$347,3,FALSE)</f>
        <v>1598</v>
      </c>
      <c r="AN2188" s="28">
        <f>VLOOKUP(AL2188,Tabla4[[#All],[Código Comuna]:[Población 2025 estimada]],3,FALSE)</f>
        <v>1612</v>
      </c>
      <c r="AO2188" s="26">
        <f>VLOOKUP(AL2188,Pobreza!B$1:E$346,4,FALSE)</f>
        <v>0.22154445999082789</v>
      </c>
    </row>
    <row r="2189" spans="1:41" ht="108" x14ac:dyDescent="0.25">
      <c r="A2189" s="5">
        <v>2587</v>
      </c>
      <c r="B2189" s="5" t="s">
        <v>2782</v>
      </c>
      <c r="C2189" s="5" t="s">
        <v>2782</v>
      </c>
      <c r="D2189" s="1" t="s">
        <v>2783</v>
      </c>
      <c r="E2189" s="1" t="s">
        <v>168</v>
      </c>
      <c r="F2189" s="1" t="str">
        <f t="shared" si="34"/>
        <v>AYSÉN</v>
      </c>
      <c r="G2189" s="1" t="s">
        <v>2135</v>
      </c>
      <c r="H2189" s="1" t="s">
        <v>2587</v>
      </c>
      <c r="I2189" s="5" t="s">
        <v>4911</v>
      </c>
      <c r="J2189" s="5">
        <v>234</v>
      </c>
      <c r="K2189" s="5" t="s">
        <v>20</v>
      </c>
      <c r="L2189" s="5" t="s">
        <v>30</v>
      </c>
      <c r="M2189" s="5">
        <v>56334</v>
      </c>
      <c r="N2189" s="5" t="s">
        <v>3741</v>
      </c>
      <c r="O2189" s="1" t="s">
        <v>3742</v>
      </c>
      <c r="P2189" s="1" t="s">
        <v>2786</v>
      </c>
      <c r="Q2189" s="1" t="s">
        <v>2786</v>
      </c>
      <c r="R2189" s="1" t="s">
        <v>26</v>
      </c>
      <c r="S2189" s="1" t="s">
        <v>31</v>
      </c>
      <c r="T2189" s="5">
        <v>176006</v>
      </c>
      <c r="U2189" s="1" t="s">
        <v>25</v>
      </c>
      <c r="V2189" s="1" t="s">
        <v>25</v>
      </c>
      <c r="W2189" s="1" t="s">
        <v>25</v>
      </c>
      <c r="X2189" s="1" t="s">
        <v>25</v>
      </c>
      <c r="Y2189" s="1" t="s">
        <v>25</v>
      </c>
      <c r="Z2189" s="1" t="s">
        <v>25</v>
      </c>
      <c r="AA2189" s="1" t="s">
        <v>25</v>
      </c>
      <c r="AB2189" s="1" t="s">
        <v>25</v>
      </c>
      <c r="AC2189" s="1" t="s">
        <v>4392</v>
      </c>
      <c r="AD2189" s="2">
        <v>0</v>
      </c>
      <c r="AE2189" s="2">
        <v>400000</v>
      </c>
      <c r="AF2189" s="2">
        <v>2268200</v>
      </c>
      <c r="AG2189" s="2">
        <v>0</v>
      </c>
      <c r="AH2189" s="2">
        <v>2474400</v>
      </c>
      <c r="AI2189" s="2">
        <v>2993186</v>
      </c>
      <c r="AJ2189" s="2">
        <v>0</v>
      </c>
      <c r="AK2189" s="2">
        <v>0</v>
      </c>
      <c r="AL2189" s="25">
        <f>VLOOKUP(H2189,Tabla3[[#All],[Comuna]:[Codigo Comuna]],2,FALSE)</f>
        <v>11203</v>
      </c>
      <c r="AM2189" s="28">
        <f>VLOOKUP(AL2189,Poblacion!E$1:G$347,3,FALSE)</f>
        <v>1598</v>
      </c>
      <c r="AN2189" s="28">
        <f>VLOOKUP(AL2189,Tabla4[[#All],[Código Comuna]:[Población 2025 estimada]],3,FALSE)</f>
        <v>1612</v>
      </c>
      <c r="AO2189" s="26">
        <f>VLOOKUP(AL2189,Pobreza!B$1:E$346,4,FALSE)</f>
        <v>0.22154445999082789</v>
      </c>
    </row>
    <row r="2190" spans="1:41" ht="108" x14ac:dyDescent="0.25">
      <c r="A2190" s="5">
        <v>2588</v>
      </c>
      <c r="B2190" s="5" t="s">
        <v>2782</v>
      </c>
      <c r="C2190" s="5" t="s">
        <v>2782</v>
      </c>
      <c r="D2190" s="1" t="s">
        <v>2783</v>
      </c>
      <c r="E2190" s="1" t="s">
        <v>168</v>
      </c>
      <c r="F2190" s="1" t="str">
        <f t="shared" si="34"/>
        <v>AYSÉN</v>
      </c>
      <c r="G2190" s="1" t="s">
        <v>474</v>
      </c>
      <c r="H2190" s="1" t="s">
        <v>2121</v>
      </c>
      <c r="I2190" s="5" t="s">
        <v>4911</v>
      </c>
      <c r="J2190" s="5">
        <v>241</v>
      </c>
      <c r="K2190" s="5" t="s">
        <v>20</v>
      </c>
      <c r="L2190" s="5" t="s">
        <v>21</v>
      </c>
      <c r="M2190" s="5">
        <v>56317</v>
      </c>
      <c r="N2190" s="5" t="s">
        <v>3743</v>
      </c>
      <c r="O2190" s="1" t="s">
        <v>3744</v>
      </c>
      <c r="P2190" s="1" t="s">
        <v>2786</v>
      </c>
      <c r="Q2190" s="1" t="s">
        <v>2786</v>
      </c>
      <c r="R2190" s="1" t="s">
        <v>26</v>
      </c>
      <c r="S2190" s="1" t="s">
        <v>42</v>
      </c>
      <c r="T2190" s="5">
        <v>175998</v>
      </c>
      <c r="U2190" s="1" t="s">
        <v>25</v>
      </c>
      <c r="V2190" s="1" t="s">
        <v>25</v>
      </c>
      <c r="W2190" s="1" t="s">
        <v>25</v>
      </c>
      <c r="X2190" s="1" t="s">
        <v>25</v>
      </c>
      <c r="Y2190" s="1" t="s">
        <v>25</v>
      </c>
      <c r="Z2190" s="1" t="s">
        <v>25</v>
      </c>
      <c r="AA2190" s="1" t="s">
        <v>25</v>
      </c>
      <c r="AB2190" s="1" t="s">
        <v>25</v>
      </c>
      <c r="AC2190" s="1" t="s">
        <v>4392</v>
      </c>
      <c r="AD2190" s="2">
        <v>0</v>
      </c>
      <c r="AE2190" s="2">
        <v>90010</v>
      </c>
      <c r="AF2190" s="2">
        <v>371160</v>
      </c>
      <c r="AG2190" s="2">
        <v>0</v>
      </c>
      <c r="AH2190" s="2">
        <v>0</v>
      </c>
      <c r="AI2190" s="2">
        <v>0</v>
      </c>
      <c r="AJ2190" s="2">
        <v>0</v>
      </c>
      <c r="AK2190" s="2">
        <v>0</v>
      </c>
      <c r="AL2190" s="25">
        <f>VLOOKUP(H2190,Tabla3[[#All],[Comuna]:[Codigo Comuna]],2,FALSE)</f>
        <v>11102</v>
      </c>
      <c r="AM2190" s="28">
        <f>VLOOKUP(AL2190,Poblacion!E$1:G$347,3,FALSE)</f>
        <v>779</v>
      </c>
      <c r="AN2190" s="28">
        <f>VLOOKUP(AL2190,Tabla4[[#All],[Código Comuna]:[Población 2025 estimada]],3,FALSE)</f>
        <v>912</v>
      </c>
      <c r="AO2190" s="26">
        <f>VLOOKUP(AL2190,Pobreza!B$1:E$346,4,FALSE)</f>
        <v>0.17951397908293171</v>
      </c>
    </row>
    <row r="2191" spans="1:41" ht="108" x14ac:dyDescent="0.25">
      <c r="A2191" s="5">
        <v>2589</v>
      </c>
      <c r="B2191" s="5" t="s">
        <v>2782</v>
      </c>
      <c r="C2191" s="5" t="s">
        <v>2782</v>
      </c>
      <c r="D2191" s="1" t="s">
        <v>2783</v>
      </c>
      <c r="E2191" s="1" t="s">
        <v>168</v>
      </c>
      <c r="F2191" s="1" t="str">
        <f t="shared" si="34"/>
        <v>AYSÉN</v>
      </c>
      <c r="G2191" s="1" t="s">
        <v>474</v>
      </c>
      <c r="H2191" s="1" t="s">
        <v>2121</v>
      </c>
      <c r="I2191" s="5" t="s">
        <v>4911</v>
      </c>
      <c r="J2191" s="5">
        <v>241</v>
      </c>
      <c r="K2191" s="5" t="s">
        <v>20</v>
      </c>
      <c r="L2191" s="5" t="s">
        <v>30</v>
      </c>
      <c r="M2191" s="5">
        <v>56317</v>
      </c>
      <c r="N2191" s="5" t="s">
        <v>3743</v>
      </c>
      <c r="O2191" s="1" t="s">
        <v>3744</v>
      </c>
      <c r="P2191" s="1" t="s">
        <v>2786</v>
      </c>
      <c r="Q2191" s="1" t="s">
        <v>2786</v>
      </c>
      <c r="R2191" s="1" t="s">
        <v>26</v>
      </c>
      <c r="S2191" s="1" t="s">
        <v>31</v>
      </c>
      <c r="T2191" s="5">
        <v>175997</v>
      </c>
      <c r="U2191" s="1" t="s">
        <v>25</v>
      </c>
      <c r="V2191" s="1" t="s">
        <v>25</v>
      </c>
      <c r="W2191" s="1" t="s">
        <v>25</v>
      </c>
      <c r="X2191" s="1" t="s">
        <v>25</v>
      </c>
      <c r="Y2191" s="1" t="s">
        <v>25</v>
      </c>
      <c r="Z2191" s="1" t="s">
        <v>25</v>
      </c>
      <c r="AA2191" s="1" t="s">
        <v>25</v>
      </c>
      <c r="AB2191" s="1" t="s">
        <v>25</v>
      </c>
      <c r="AC2191" s="1" t="s">
        <v>4392</v>
      </c>
      <c r="AD2191" s="2">
        <v>0</v>
      </c>
      <c r="AE2191" s="2">
        <v>431667</v>
      </c>
      <c r="AF2191" s="2">
        <v>1381540</v>
      </c>
      <c r="AG2191" s="2">
        <v>0</v>
      </c>
      <c r="AH2191" s="2">
        <v>0</v>
      </c>
      <c r="AI2191" s="2">
        <v>0</v>
      </c>
      <c r="AJ2191" s="2">
        <v>0</v>
      </c>
      <c r="AK2191" s="2">
        <v>0</v>
      </c>
      <c r="AL2191" s="25">
        <f>VLOOKUP(H2191,Tabla3[[#All],[Comuna]:[Codigo Comuna]],2,FALSE)</f>
        <v>11102</v>
      </c>
      <c r="AM2191" s="28">
        <f>VLOOKUP(AL2191,Poblacion!E$1:G$347,3,FALSE)</f>
        <v>779</v>
      </c>
      <c r="AN2191" s="28">
        <f>VLOOKUP(AL2191,Tabla4[[#All],[Código Comuna]:[Población 2025 estimada]],3,FALSE)</f>
        <v>912</v>
      </c>
      <c r="AO2191" s="26">
        <f>VLOOKUP(AL2191,Pobreza!B$1:E$346,4,FALSE)</f>
        <v>0.17951397908293171</v>
      </c>
    </row>
    <row r="2192" spans="1:41" ht="108" x14ac:dyDescent="0.25">
      <c r="A2192" s="5">
        <v>2590</v>
      </c>
      <c r="B2192" s="5" t="s">
        <v>2782</v>
      </c>
      <c r="C2192" s="5" t="s">
        <v>2782</v>
      </c>
      <c r="D2192" s="1" t="s">
        <v>2783</v>
      </c>
      <c r="E2192" s="1" t="s">
        <v>168</v>
      </c>
      <c r="F2192" s="1" t="str">
        <f t="shared" si="34"/>
        <v>AYSÉN</v>
      </c>
      <c r="G2192" s="1" t="s">
        <v>2135</v>
      </c>
      <c r="H2192" s="1" t="s">
        <v>2136</v>
      </c>
      <c r="I2192" s="5" t="s">
        <v>4912</v>
      </c>
      <c r="J2192" s="5">
        <v>450</v>
      </c>
      <c r="K2192" s="5" t="s">
        <v>20</v>
      </c>
      <c r="L2192" s="5" t="s">
        <v>21</v>
      </c>
      <c r="M2192" s="5">
        <v>56458</v>
      </c>
      <c r="N2192" s="5" t="s">
        <v>3745</v>
      </c>
      <c r="O2192" s="1" t="s">
        <v>3746</v>
      </c>
      <c r="P2192" s="1" t="s">
        <v>2792</v>
      </c>
      <c r="Q2192" s="1" t="s">
        <v>2786</v>
      </c>
      <c r="R2192" s="1" t="s">
        <v>26</v>
      </c>
      <c r="S2192" s="1" t="s">
        <v>42</v>
      </c>
      <c r="T2192" s="5">
        <v>176528</v>
      </c>
      <c r="U2192" s="1" t="s">
        <v>25</v>
      </c>
      <c r="V2192" s="1" t="s">
        <v>25</v>
      </c>
      <c r="W2192" s="1" t="s">
        <v>25</v>
      </c>
      <c r="X2192" s="1" t="s">
        <v>25</v>
      </c>
      <c r="Y2192" s="1" t="s">
        <v>25</v>
      </c>
      <c r="Z2192" s="1" t="s">
        <v>25</v>
      </c>
      <c r="AA2192" s="1" t="s">
        <v>25</v>
      </c>
      <c r="AB2192" s="1" t="s">
        <v>25</v>
      </c>
      <c r="AC2192" s="1" t="s">
        <v>4392</v>
      </c>
      <c r="AD2192" s="2">
        <v>0</v>
      </c>
      <c r="AE2192" s="2">
        <v>0</v>
      </c>
      <c r="AF2192" s="2">
        <v>2578</v>
      </c>
      <c r="AG2192" s="2">
        <v>746257</v>
      </c>
      <c r="AH2192" s="2">
        <v>0</v>
      </c>
      <c r="AI2192" s="2">
        <v>0</v>
      </c>
      <c r="AJ2192" s="2">
        <v>0</v>
      </c>
      <c r="AK2192" s="2">
        <v>0</v>
      </c>
      <c r="AL2192" s="25">
        <f>VLOOKUP(H2192,Tabla3[[#All],[Comuna]:[Codigo Comuna]],2,FALSE)</f>
        <v>11202</v>
      </c>
      <c r="AM2192" s="28">
        <f>VLOOKUP(AL2192,Poblacion!E$1:G$347,3,FALSE)</f>
        <v>5137</v>
      </c>
      <c r="AN2192" s="28">
        <f>VLOOKUP(AL2192,Tabla4[[#All],[Código Comuna]:[Población 2025 estimada]],3,FALSE)</f>
        <v>5878</v>
      </c>
      <c r="AO2192" s="26">
        <f>VLOOKUP(AL2192,Pobreza!B$1:E$346,4,FALSE)</f>
        <v>0.123008957507306</v>
      </c>
    </row>
    <row r="2193" spans="1:41" ht="108" x14ac:dyDescent="0.25">
      <c r="A2193" s="5">
        <v>2591</v>
      </c>
      <c r="B2193" s="5" t="s">
        <v>2782</v>
      </c>
      <c r="C2193" s="5" t="s">
        <v>2782</v>
      </c>
      <c r="D2193" s="1" t="s">
        <v>2783</v>
      </c>
      <c r="E2193" s="1" t="s">
        <v>168</v>
      </c>
      <c r="F2193" s="1" t="str">
        <f t="shared" si="34"/>
        <v>AYSÉN</v>
      </c>
      <c r="G2193" s="1" t="s">
        <v>2135</v>
      </c>
      <c r="H2193" s="1" t="s">
        <v>2136</v>
      </c>
      <c r="I2193" s="5" t="s">
        <v>4912</v>
      </c>
      <c r="J2193" s="5">
        <v>450</v>
      </c>
      <c r="K2193" s="5" t="s">
        <v>20</v>
      </c>
      <c r="L2193" s="5" t="s">
        <v>30</v>
      </c>
      <c r="M2193" s="5">
        <v>56458</v>
      </c>
      <c r="N2193" s="5" t="s">
        <v>3745</v>
      </c>
      <c r="O2193" s="1" t="s">
        <v>3746</v>
      </c>
      <c r="P2193" s="1" t="s">
        <v>2792</v>
      </c>
      <c r="Q2193" s="1" t="s">
        <v>2786</v>
      </c>
      <c r="R2193" s="1" t="s">
        <v>26</v>
      </c>
      <c r="S2193" s="1" t="s">
        <v>31</v>
      </c>
      <c r="T2193" s="5">
        <v>176526</v>
      </c>
      <c r="U2193" s="1" t="s">
        <v>25</v>
      </c>
      <c r="V2193" s="1" t="s">
        <v>25</v>
      </c>
      <c r="W2193" s="1" t="s">
        <v>25</v>
      </c>
      <c r="X2193" s="1" t="s">
        <v>25</v>
      </c>
      <c r="Y2193" s="1" t="s">
        <v>25</v>
      </c>
      <c r="Z2193" s="1" t="s">
        <v>25</v>
      </c>
      <c r="AA2193" s="1" t="s">
        <v>25</v>
      </c>
      <c r="AB2193" s="1" t="s">
        <v>25</v>
      </c>
      <c r="AC2193" s="1" t="s">
        <v>4392</v>
      </c>
      <c r="AD2193" s="2">
        <v>0</v>
      </c>
      <c r="AE2193" s="2">
        <v>0</v>
      </c>
      <c r="AF2193" s="2">
        <v>7732</v>
      </c>
      <c r="AG2193" s="2">
        <v>1031000</v>
      </c>
      <c r="AH2193" s="2">
        <v>2614122</v>
      </c>
      <c r="AI2193" s="2">
        <v>0</v>
      </c>
      <c r="AJ2193" s="2">
        <v>0</v>
      </c>
      <c r="AK2193" s="2">
        <v>0</v>
      </c>
      <c r="AL2193" s="25">
        <f>VLOOKUP(H2193,Tabla3[[#All],[Comuna]:[Codigo Comuna]],2,FALSE)</f>
        <v>11202</v>
      </c>
      <c r="AM2193" s="28">
        <f>VLOOKUP(AL2193,Poblacion!E$1:G$347,3,FALSE)</f>
        <v>5137</v>
      </c>
      <c r="AN2193" s="28">
        <f>VLOOKUP(AL2193,Tabla4[[#All],[Código Comuna]:[Población 2025 estimada]],3,FALSE)</f>
        <v>5878</v>
      </c>
      <c r="AO2193" s="26">
        <f>VLOOKUP(AL2193,Pobreza!B$1:E$346,4,FALSE)</f>
        <v>0.123008957507306</v>
      </c>
    </row>
    <row r="2194" spans="1:41" ht="108" x14ac:dyDescent="0.25">
      <c r="A2194" s="5">
        <v>2593</v>
      </c>
      <c r="B2194" s="5" t="s">
        <v>2782</v>
      </c>
      <c r="C2194" s="5" t="s">
        <v>2782</v>
      </c>
      <c r="D2194" s="1" t="s">
        <v>2783</v>
      </c>
      <c r="E2194" s="1" t="s">
        <v>168</v>
      </c>
      <c r="F2194" s="1" t="str">
        <f t="shared" si="34"/>
        <v>AYSÉN</v>
      </c>
      <c r="G2194" s="1" t="s">
        <v>474</v>
      </c>
      <c r="H2194" s="1" t="s">
        <v>4868</v>
      </c>
      <c r="I2194" s="5" t="s">
        <v>4912</v>
      </c>
      <c r="J2194" s="5">
        <v>452</v>
      </c>
      <c r="K2194" s="5" t="s">
        <v>20</v>
      </c>
      <c r="L2194" s="5" t="s">
        <v>21</v>
      </c>
      <c r="M2194" s="5">
        <v>56471</v>
      </c>
      <c r="N2194" s="5" t="s">
        <v>3747</v>
      </c>
      <c r="O2194" s="1" t="s">
        <v>3748</v>
      </c>
      <c r="P2194" s="1" t="s">
        <v>2806</v>
      </c>
      <c r="Q2194" s="1" t="s">
        <v>2786</v>
      </c>
      <c r="R2194" s="1" t="s">
        <v>26</v>
      </c>
      <c r="S2194" s="1" t="s">
        <v>42</v>
      </c>
      <c r="T2194" s="5">
        <v>176547</v>
      </c>
      <c r="U2194" s="1" t="s">
        <v>25</v>
      </c>
      <c r="V2194" s="1" t="s">
        <v>25</v>
      </c>
      <c r="W2194" s="1" t="s">
        <v>25</v>
      </c>
      <c r="X2194" s="1" t="s">
        <v>25</v>
      </c>
      <c r="Y2194" s="1" t="s">
        <v>25</v>
      </c>
      <c r="Z2194" s="1" t="s">
        <v>25</v>
      </c>
      <c r="AA2194" s="1" t="s">
        <v>25</v>
      </c>
      <c r="AB2194" s="1" t="s">
        <v>25</v>
      </c>
      <c r="AC2194" s="1" t="s">
        <v>4392</v>
      </c>
      <c r="AD2194" s="2">
        <v>0</v>
      </c>
      <c r="AE2194" s="2">
        <v>0</v>
      </c>
      <c r="AF2194" s="2">
        <v>2578</v>
      </c>
      <c r="AG2194" s="2">
        <v>685028</v>
      </c>
      <c r="AH2194" s="2">
        <v>0</v>
      </c>
      <c r="AI2194" s="2">
        <v>0</v>
      </c>
      <c r="AJ2194" s="2">
        <v>0</v>
      </c>
      <c r="AK2194" s="2">
        <v>0</v>
      </c>
      <c r="AL2194" s="25">
        <f>VLOOKUP(H2194,Tabla3[[#All],[Comuna]:[Codigo Comuna]],2,FALSE)</f>
        <v>11101</v>
      </c>
      <c r="AM2194" s="28">
        <f>VLOOKUP(AL2194,Poblacion!E$1:G$347,3,FALSE)</f>
        <v>57823</v>
      </c>
      <c r="AN2194" s="28">
        <f>VLOOKUP(AL2194,Tabla4[[#All],[Código Comuna]:[Población 2025 estimada]],3,FALSE)</f>
        <v>62193</v>
      </c>
      <c r="AO2194" s="26">
        <f>VLOOKUP(AL2194,Pobreza!B$1:E$346,4,FALSE)</f>
        <v>0.13961662179676371</v>
      </c>
    </row>
    <row r="2195" spans="1:41" ht="108" x14ac:dyDescent="0.25">
      <c r="A2195" s="5">
        <v>2592</v>
      </c>
      <c r="B2195" s="5" t="s">
        <v>2782</v>
      </c>
      <c r="C2195" s="5" t="s">
        <v>2782</v>
      </c>
      <c r="D2195" s="1" t="s">
        <v>2783</v>
      </c>
      <c r="E2195" s="1" t="s">
        <v>168</v>
      </c>
      <c r="F2195" s="1" t="str">
        <f t="shared" si="34"/>
        <v>AYSÉN</v>
      </c>
      <c r="G2195" s="1" t="s">
        <v>474</v>
      </c>
      <c r="H2195" s="1" t="s">
        <v>4868</v>
      </c>
      <c r="I2195" s="5" t="s">
        <v>4912</v>
      </c>
      <c r="J2195" s="5">
        <v>452</v>
      </c>
      <c r="K2195" s="5" t="s">
        <v>20</v>
      </c>
      <c r="L2195" s="5" t="s">
        <v>30</v>
      </c>
      <c r="M2195" s="5">
        <v>56471</v>
      </c>
      <c r="N2195" s="5" t="s">
        <v>3747</v>
      </c>
      <c r="O2195" s="1" t="s">
        <v>3748</v>
      </c>
      <c r="P2195" s="1" t="s">
        <v>2806</v>
      </c>
      <c r="Q2195" s="1" t="s">
        <v>2786</v>
      </c>
      <c r="R2195" s="1" t="s">
        <v>26</v>
      </c>
      <c r="S2195" s="1" t="s">
        <v>31</v>
      </c>
      <c r="T2195" s="5">
        <v>176546</v>
      </c>
      <c r="U2195" s="1" t="s">
        <v>25</v>
      </c>
      <c r="V2195" s="1" t="s">
        <v>25</v>
      </c>
      <c r="W2195" s="1" t="s">
        <v>25</v>
      </c>
      <c r="X2195" s="1" t="s">
        <v>25</v>
      </c>
      <c r="Y2195" s="1" t="s">
        <v>25</v>
      </c>
      <c r="Z2195" s="1" t="s">
        <v>25</v>
      </c>
      <c r="AA2195" s="1" t="s">
        <v>25</v>
      </c>
      <c r="AB2195" s="1" t="s">
        <v>25</v>
      </c>
      <c r="AC2195" s="1" t="s">
        <v>4392</v>
      </c>
      <c r="AD2195" s="2">
        <v>0</v>
      </c>
      <c r="AE2195" s="2">
        <v>0</v>
      </c>
      <c r="AF2195" s="2">
        <v>7732</v>
      </c>
      <c r="AG2195" s="2">
        <v>1031000</v>
      </c>
      <c r="AH2195" s="2">
        <v>2399299</v>
      </c>
      <c r="AI2195" s="2">
        <v>0</v>
      </c>
      <c r="AJ2195" s="2">
        <v>0</v>
      </c>
      <c r="AK2195" s="2">
        <v>0</v>
      </c>
      <c r="AL2195" s="25">
        <f>VLOOKUP(H2195,Tabla3[[#All],[Comuna]:[Codigo Comuna]],2,FALSE)</f>
        <v>11101</v>
      </c>
      <c r="AM2195" s="28">
        <f>VLOOKUP(AL2195,Poblacion!E$1:G$347,3,FALSE)</f>
        <v>57823</v>
      </c>
      <c r="AN2195" s="28">
        <f>VLOOKUP(AL2195,Tabla4[[#All],[Código Comuna]:[Población 2025 estimada]],3,FALSE)</f>
        <v>62193</v>
      </c>
      <c r="AO2195" s="26">
        <f>VLOOKUP(AL2195,Pobreza!B$1:E$346,4,FALSE)</f>
        <v>0.13961662179676371</v>
      </c>
    </row>
    <row r="2196" spans="1:41" ht="108" x14ac:dyDescent="0.25">
      <c r="A2196" s="5">
        <v>2595</v>
      </c>
      <c r="B2196" s="5" t="s">
        <v>2782</v>
      </c>
      <c r="C2196" s="5" t="s">
        <v>2782</v>
      </c>
      <c r="D2196" s="1" t="s">
        <v>2783</v>
      </c>
      <c r="E2196" s="1" t="s">
        <v>168</v>
      </c>
      <c r="F2196" s="1" t="str">
        <f t="shared" si="34"/>
        <v>AYSÉN</v>
      </c>
      <c r="G2196" s="1" t="s">
        <v>474</v>
      </c>
      <c r="H2196" s="1" t="s">
        <v>4868</v>
      </c>
      <c r="I2196" s="5" t="s">
        <v>4911</v>
      </c>
      <c r="J2196" s="5">
        <v>236</v>
      </c>
      <c r="K2196" s="5" t="s">
        <v>20</v>
      </c>
      <c r="L2196" s="5" t="s">
        <v>21</v>
      </c>
      <c r="M2196" s="5">
        <v>56472</v>
      </c>
      <c r="N2196" s="5" t="s">
        <v>3749</v>
      </c>
      <c r="O2196" s="1" t="s">
        <v>3750</v>
      </c>
      <c r="P2196" s="1" t="s">
        <v>2786</v>
      </c>
      <c r="Q2196" s="1" t="s">
        <v>2786</v>
      </c>
      <c r="R2196" s="1" t="s">
        <v>26</v>
      </c>
      <c r="S2196" s="1" t="s">
        <v>42</v>
      </c>
      <c r="T2196" s="5">
        <v>176549</v>
      </c>
      <c r="U2196" s="1" t="s">
        <v>25</v>
      </c>
      <c r="V2196" s="1" t="s">
        <v>25</v>
      </c>
      <c r="W2196" s="1" t="s">
        <v>25</v>
      </c>
      <c r="X2196" s="1" t="s">
        <v>25</v>
      </c>
      <c r="Y2196" s="1" t="s">
        <v>25</v>
      </c>
      <c r="Z2196" s="1" t="s">
        <v>25</v>
      </c>
      <c r="AA2196" s="1" t="s">
        <v>25</v>
      </c>
      <c r="AB2196" s="1" t="s">
        <v>25</v>
      </c>
      <c r="AC2196" s="1" t="s">
        <v>4392</v>
      </c>
      <c r="AD2196" s="2">
        <v>0</v>
      </c>
      <c r="AE2196" s="2">
        <v>44010</v>
      </c>
      <c r="AF2196" s="2">
        <v>272184</v>
      </c>
      <c r="AG2196" s="2">
        <v>0</v>
      </c>
      <c r="AH2196" s="2">
        <v>445842</v>
      </c>
      <c r="AI2196" s="2">
        <v>0</v>
      </c>
      <c r="AJ2196" s="2">
        <v>0</v>
      </c>
      <c r="AK2196" s="2">
        <v>0</v>
      </c>
      <c r="AL2196" s="25">
        <f>VLOOKUP(H2196,Tabla3[[#All],[Comuna]:[Codigo Comuna]],2,FALSE)</f>
        <v>11101</v>
      </c>
      <c r="AM2196" s="28">
        <f>VLOOKUP(AL2196,Poblacion!E$1:G$347,3,FALSE)</f>
        <v>57823</v>
      </c>
      <c r="AN2196" s="28">
        <f>VLOOKUP(AL2196,Tabla4[[#All],[Código Comuna]:[Población 2025 estimada]],3,FALSE)</f>
        <v>62193</v>
      </c>
      <c r="AO2196" s="26">
        <f>VLOOKUP(AL2196,Pobreza!B$1:E$346,4,FALSE)</f>
        <v>0.13961662179676371</v>
      </c>
    </row>
    <row r="2197" spans="1:41" ht="108" x14ac:dyDescent="0.25">
      <c r="A2197" s="5">
        <v>2594</v>
      </c>
      <c r="B2197" s="5" t="s">
        <v>2782</v>
      </c>
      <c r="C2197" s="5" t="s">
        <v>2782</v>
      </c>
      <c r="D2197" s="1" t="s">
        <v>2783</v>
      </c>
      <c r="E2197" s="1" t="s">
        <v>168</v>
      </c>
      <c r="F2197" s="1" t="str">
        <f t="shared" si="34"/>
        <v>AYSÉN</v>
      </c>
      <c r="G2197" s="1" t="s">
        <v>474</v>
      </c>
      <c r="H2197" s="1" t="s">
        <v>4868</v>
      </c>
      <c r="I2197" s="5" t="s">
        <v>4911</v>
      </c>
      <c r="J2197" s="5">
        <v>236</v>
      </c>
      <c r="K2197" s="5" t="s">
        <v>20</v>
      </c>
      <c r="L2197" s="5" t="s">
        <v>30</v>
      </c>
      <c r="M2197" s="5">
        <v>56472</v>
      </c>
      <c r="N2197" s="5" t="s">
        <v>3749</v>
      </c>
      <c r="O2197" s="1" t="s">
        <v>3750</v>
      </c>
      <c r="P2197" s="1" t="s">
        <v>2786</v>
      </c>
      <c r="Q2197" s="1" t="s">
        <v>2786</v>
      </c>
      <c r="R2197" s="1" t="s">
        <v>26</v>
      </c>
      <c r="S2197" s="1" t="s">
        <v>31</v>
      </c>
      <c r="T2197" s="5">
        <v>176548</v>
      </c>
      <c r="U2197" s="1" t="s">
        <v>25</v>
      </c>
      <c r="V2197" s="1" t="s">
        <v>25</v>
      </c>
      <c r="W2197" s="1" t="s">
        <v>25</v>
      </c>
      <c r="X2197" s="1" t="s">
        <v>25</v>
      </c>
      <c r="Y2197" s="1" t="s">
        <v>25</v>
      </c>
      <c r="Z2197" s="1" t="s">
        <v>25</v>
      </c>
      <c r="AA2197" s="1" t="s">
        <v>25</v>
      </c>
      <c r="AB2197" s="1" t="s">
        <v>25</v>
      </c>
      <c r="AC2197" s="1" t="s">
        <v>4392</v>
      </c>
      <c r="AD2197" s="2">
        <v>0</v>
      </c>
      <c r="AE2197" s="2">
        <v>360010</v>
      </c>
      <c r="AF2197" s="2">
        <v>2062000</v>
      </c>
      <c r="AG2197" s="2">
        <v>0</v>
      </c>
      <c r="AH2197" s="2">
        <v>3660825</v>
      </c>
      <c r="AI2197" s="2">
        <v>0</v>
      </c>
      <c r="AJ2197" s="2">
        <v>0</v>
      </c>
      <c r="AK2197" s="2">
        <v>0</v>
      </c>
      <c r="AL2197" s="25">
        <f>VLOOKUP(H2197,Tabla3[[#All],[Comuna]:[Codigo Comuna]],2,FALSE)</f>
        <v>11101</v>
      </c>
      <c r="AM2197" s="28">
        <f>VLOOKUP(AL2197,Poblacion!E$1:G$347,3,FALSE)</f>
        <v>57823</v>
      </c>
      <c r="AN2197" s="28">
        <f>VLOOKUP(AL2197,Tabla4[[#All],[Código Comuna]:[Población 2025 estimada]],3,FALSE)</f>
        <v>62193</v>
      </c>
      <c r="AO2197" s="26">
        <f>VLOOKUP(AL2197,Pobreza!B$1:E$346,4,FALSE)</f>
        <v>0.13961662179676371</v>
      </c>
    </row>
    <row r="2198" spans="1:41" ht="108" x14ac:dyDescent="0.25">
      <c r="A2198" s="5">
        <v>2597</v>
      </c>
      <c r="B2198" s="5" t="s">
        <v>2782</v>
      </c>
      <c r="C2198" s="5" t="s">
        <v>2782</v>
      </c>
      <c r="D2198" s="1" t="s">
        <v>2783</v>
      </c>
      <c r="E2198" s="1" t="s">
        <v>168</v>
      </c>
      <c r="F2198" s="1" t="str">
        <f t="shared" si="34"/>
        <v>AYSÉN</v>
      </c>
      <c r="G2198" s="1" t="s">
        <v>2135</v>
      </c>
      <c r="H2198" s="1" t="s">
        <v>2136</v>
      </c>
      <c r="I2198" s="5" t="s">
        <v>4912</v>
      </c>
      <c r="J2198" s="5">
        <v>451</v>
      </c>
      <c r="K2198" s="5" t="s">
        <v>20</v>
      </c>
      <c r="L2198" s="5" t="s">
        <v>21</v>
      </c>
      <c r="M2198" s="5">
        <v>56335</v>
      </c>
      <c r="N2198" s="5" t="s">
        <v>3751</v>
      </c>
      <c r="O2198" s="1" t="s">
        <v>3752</v>
      </c>
      <c r="P2198" s="1" t="s">
        <v>2806</v>
      </c>
      <c r="Q2198" s="1" t="s">
        <v>2786</v>
      </c>
      <c r="R2198" s="1" t="s">
        <v>26</v>
      </c>
      <c r="S2198" s="1" t="s">
        <v>42</v>
      </c>
      <c r="T2198" s="5">
        <v>176009</v>
      </c>
      <c r="U2198" s="1" t="s">
        <v>25</v>
      </c>
      <c r="V2198" s="1" t="s">
        <v>25</v>
      </c>
      <c r="W2198" s="1" t="s">
        <v>25</v>
      </c>
      <c r="X2198" s="1" t="s">
        <v>25</v>
      </c>
      <c r="Y2198" s="1" t="s">
        <v>25</v>
      </c>
      <c r="Z2198" s="1" t="s">
        <v>25</v>
      </c>
      <c r="AA2198" s="1" t="s">
        <v>25</v>
      </c>
      <c r="AB2198" s="1" t="s">
        <v>25</v>
      </c>
      <c r="AC2198" s="1" t="s">
        <v>4392</v>
      </c>
      <c r="AD2198" s="2">
        <v>0</v>
      </c>
      <c r="AE2198" s="2">
        <v>0</v>
      </c>
      <c r="AF2198" s="2">
        <v>2578</v>
      </c>
      <c r="AG2198" s="2">
        <v>1004908</v>
      </c>
      <c r="AH2198" s="2">
        <v>0</v>
      </c>
      <c r="AI2198" s="2">
        <v>0</v>
      </c>
      <c r="AJ2198" s="2">
        <v>0</v>
      </c>
      <c r="AK2198" s="2">
        <v>0</v>
      </c>
      <c r="AL2198" s="25">
        <f>VLOOKUP(H2198,Tabla3[[#All],[Comuna]:[Codigo Comuna]],2,FALSE)</f>
        <v>11202</v>
      </c>
      <c r="AM2198" s="28">
        <f>VLOOKUP(AL2198,Poblacion!E$1:G$347,3,FALSE)</f>
        <v>5137</v>
      </c>
      <c r="AN2198" s="28">
        <f>VLOOKUP(AL2198,Tabla4[[#All],[Código Comuna]:[Población 2025 estimada]],3,FALSE)</f>
        <v>5878</v>
      </c>
      <c r="AO2198" s="26">
        <f>VLOOKUP(AL2198,Pobreza!B$1:E$346,4,FALSE)</f>
        <v>0.123008957507306</v>
      </c>
    </row>
    <row r="2199" spans="1:41" ht="108" x14ac:dyDescent="0.25">
      <c r="A2199" s="5">
        <v>2596</v>
      </c>
      <c r="B2199" s="5" t="s">
        <v>2782</v>
      </c>
      <c r="C2199" s="5" t="s">
        <v>2782</v>
      </c>
      <c r="D2199" s="1" t="s">
        <v>2783</v>
      </c>
      <c r="E2199" s="1" t="s">
        <v>168</v>
      </c>
      <c r="F2199" s="1" t="str">
        <f t="shared" si="34"/>
        <v>AYSÉN</v>
      </c>
      <c r="G2199" s="1" t="s">
        <v>2135</v>
      </c>
      <c r="H2199" s="1" t="s">
        <v>2136</v>
      </c>
      <c r="I2199" s="5" t="s">
        <v>4912</v>
      </c>
      <c r="J2199" s="5">
        <v>451</v>
      </c>
      <c r="K2199" s="5" t="s">
        <v>20</v>
      </c>
      <c r="L2199" s="5" t="s">
        <v>30</v>
      </c>
      <c r="M2199" s="5">
        <v>56335</v>
      </c>
      <c r="N2199" s="5" t="s">
        <v>3751</v>
      </c>
      <c r="O2199" s="1" t="s">
        <v>3752</v>
      </c>
      <c r="P2199" s="1" t="s">
        <v>2806</v>
      </c>
      <c r="Q2199" s="1" t="s">
        <v>2786</v>
      </c>
      <c r="R2199" s="1" t="s">
        <v>26</v>
      </c>
      <c r="S2199" s="1" t="s">
        <v>31</v>
      </c>
      <c r="T2199" s="5">
        <v>176008</v>
      </c>
      <c r="U2199" s="1" t="s">
        <v>25</v>
      </c>
      <c r="V2199" s="1" t="s">
        <v>25</v>
      </c>
      <c r="W2199" s="1" t="s">
        <v>25</v>
      </c>
      <c r="X2199" s="1" t="s">
        <v>25</v>
      </c>
      <c r="Y2199" s="1" t="s">
        <v>25</v>
      </c>
      <c r="Z2199" s="1" t="s">
        <v>25</v>
      </c>
      <c r="AA2199" s="1" t="s">
        <v>25</v>
      </c>
      <c r="AB2199" s="1" t="s">
        <v>25</v>
      </c>
      <c r="AC2199" s="1" t="s">
        <v>4392</v>
      </c>
      <c r="AD2199" s="2">
        <v>0</v>
      </c>
      <c r="AE2199" s="2">
        <v>0</v>
      </c>
      <c r="AF2199" s="2">
        <v>7732</v>
      </c>
      <c r="AG2199" s="2">
        <v>2062000</v>
      </c>
      <c r="AH2199" s="2">
        <v>4630923</v>
      </c>
      <c r="AI2199" s="2">
        <v>0</v>
      </c>
      <c r="AJ2199" s="2">
        <v>0</v>
      </c>
      <c r="AK2199" s="2">
        <v>0</v>
      </c>
      <c r="AL2199" s="25">
        <f>VLOOKUP(H2199,Tabla3[[#All],[Comuna]:[Codigo Comuna]],2,FALSE)</f>
        <v>11202</v>
      </c>
      <c r="AM2199" s="28">
        <f>VLOOKUP(AL2199,Poblacion!E$1:G$347,3,FALSE)</f>
        <v>5137</v>
      </c>
      <c r="AN2199" s="28">
        <f>VLOOKUP(AL2199,Tabla4[[#All],[Código Comuna]:[Población 2025 estimada]],3,FALSE)</f>
        <v>5878</v>
      </c>
      <c r="AO2199" s="26">
        <f>VLOOKUP(AL2199,Pobreza!B$1:E$346,4,FALSE)</f>
        <v>0.123008957507306</v>
      </c>
    </row>
    <row r="2200" spans="1:41" ht="36" x14ac:dyDescent="0.25">
      <c r="A2200" s="5">
        <v>2599</v>
      </c>
      <c r="B2200" s="5" t="s">
        <v>2782</v>
      </c>
      <c r="C2200" s="5" t="s">
        <v>2782</v>
      </c>
      <c r="D2200" s="1" t="s">
        <v>2783</v>
      </c>
      <c r="E2200" s="1" t="s">
        <v>168</v>
      </c>
      <c r="F2200" s="1" t="str">
        <f t="shared" si="34"/>
        <v>AYSÉN</v>
      </c>
      <c r="G2200" s="1" t="s">
        <v>2135</v>
      </c>
      <c r="H2200" s="1" t="s">
        <v>2135</v>
      </c>
      <c r="I2200" s="5" t="s">
        <v>4912</v>
      </c>
      <c r="J2200" s="5">
        <v>454</v>
      </c>
      <c r="K2200" s="5" t="s">
        <v>20</v>
      </c>
      <c r="L2200" s="5" t="s">
        <v>21</v>
      </c>
      <c r="M2200" s="5">
        <v>57107</v>
      </c>
      <c r="N2200" s="5" t="s">
        <v>3753</v>
      </c>
      <c r="O2200" s="1" t="s">
        <v>3754</v>
      </c>
      <c r="P2200" s="1" t="s">
        <v>2806</v>
      </c>
      <c r="Q2200" s="1" t="s">
        <v>2793</v>
      </c>
      <c r="R2200" s="1" t="s">
        <v>26</v>
      </c>
      <c r="S2200" s="1" t="s">
        <v>42</v>
      </c>
      <c r="T2200" s="5">
        <v>177907</v>
      </c>
      <c r="U2200" s="1" t="s">
        <v>25</v>
      </c>
      <c r="V2200" s="1" t="s">
        <v>25</v>
      </c>
      <c r="W2200" s="1" t="s">
        <v>25</v>
      </c>
      <c r="X2200" s="1" t="s">
        <v>25</v>
      </c>
      <c r="Y2200" s="1" t="s">
        <v>25</v>
      </c>
      <c r="Z2200" s="1" t="s">
        <v>25</v>
      </c>
      <c r="AA2200" s="1" t="s">
        <v>25</v>
      </c>
      <c r="AB2200" s="1" t="s">
        <v>25</v>
      </c>
      <c r="AC2200" s="1" t="s">
        <v>4392</v>
      </c>
      <c r="AD2200" s="2">
        <v>0</v>
      </c>
      <c r="AE2200" s="2">
        <v>0</v>
      </c>
      <c r="AF2200" s="2">
        <v>2578</v>
      </c>
      <c r="AG2200" s="2">
        <v>444789</v>
      </c>
      <c r="AH2200" s="2">
        <v>0</v>
      </c>
      <c r="AI2200" s="2">
        <v>0</v>
      </c>
      <c r="AJ2200" s="2">
        <v>0</v>
      </c>
      <c r="AK2200" s="2">
        <v>0</v>
      </c>
      <c r="AL2200" s="25">
        <f>VLOOKUP(H2200,Tabla3[[#All],[Comuna]:[Codigo Comuna]],2,FALSE)</f>
        <v>11201</v>
      </c>
      <c r="AM2200" s="28">
        <f>VLOOKUP(AL2200,Poblacion!E$1:G$347,3,FALSE)</f>
        <v>23170</v>
      </c>
      <c r="AN2200" s="28">
        <f>VLOOKUP(AL2200,Tabla4[[#All],[Código Comuna]:[Población 2025 estimada]],3,FALSE)</f>
        <v>25250</v>
      </c>
      <c r="AO2200" s="26">
        <f>VLOOKUP(AL2200,Pobreza!B$1:E$346,4,FALSE)</f>
        <v>0.12797095783404169</v>
      </c>
    </row>
    <row r="2201" spans="1:41" ht="36" x14ac:dyDescent="0.25">
      <c r="A2201" s="5">
        <v>2598</v>
      </c>
      <c r="B2201" s="5" t="s">
        <v>2782</v>
      </c>
      <c r="C2201" s="5" t="s">
        <v>2782</v>
      </c>
      <c r="D2201" s="1" t="s">
        <v>2783</v>
      </c>
      <c r="E2201" s="1" t="s">
        <v>168</v>
      </c>
      <c r="F2201" s="1" t="str">
        <f t="shared" si="34"/>
        <v>AYSÉN</v>
      </c>
      <c r="G2201" s="1" t="s">
        <v>2135</v>
      </c>
      <c r="H2201" s="1" t="s">
        <v>2135</v>
      </c>
      <c r="I2201" s="5" t="s">
        <v>4912</v>
      </c>
      <c r="J2201" s="5">
        <v>454</v>
      </c>
      <c r="K2201" s="5" t="s">
        <v>20</v>
      </c>
      <c r="L2201" s="5" t="s">
        <v>30</v>
      </c>
      <c r="M2201" s="5">
        <v>57107</v>
      </c>
      <c r="N2201" s="5" t="s">
        <v>3753</v>
      </c>
      <c r="O2201" s="1" t="s">
        <v>3754</v>
      </c>
      <c r="P2201" s="1" t="s">
        <v>2806</v>
      </c>
      <c r="Q2201" s="1" t="s">
        <v>2793</v>
      </c>
      <c r="R2201" s="1" t="s">
        <v>26</v>
      </c>
      <c r="S2201" s="1" t="s">
        <v>31</v>
      </c>
      <c r="T2201" s="5">
        <v>177906</v>
      </c>
      <c r="U2201" s="1" t="s">
        <v>25</v>
      </c>
      <c r="V2201" s="1" t="s">
        <v>25</v>
      </c>
      <c r="W2201" s="1" t="s">
        <v>25</v>
      </c>
      <c r="X2201" s="1" t="s">
        <v>25</v>
      </c>
      <c r="Y2201" s="1" t="s">
        <v>25</v>
      </c>
      <c r="Z2201" s="1" t="s">
        <v>25</v>
      </c>
      <c r="AA2201" s="1" t="s">
        <v>25</v>
      </c>
      <c r="AB2201" s="1" t="s">
        <v>25</v>
      </c>
      <c r="AC2201" s="1" t="s">
        <v>4392</v>
      </c>
      <c r="AD2201" s="2">
        <v>0</v>
      </c>
      <c r="AE2201" s="2">
        <v>0</v>
      </c>
      <c r="AF2201" s="2">
        <v>7732</v>
      </c>
      <c r="AG2201" s="2">
        <v>2078367</v>
      </c>
      <c r="AH2201" s="2">
        <v>0</v>
      </c>
      <c r="AI2201" s="2">
        <v>0</v>
      </c>
      <c r="AJ2201" s="2">
        <v>0</v>
      </c>
      <c r="AK2201" s="2">
        <v>0</v>
      </c>
      <c r="AL2201" s="25">
        <f>VLOOKUP(H2201,Tabla3[[#All],[Comuna]:[Codigo Comuna]],2,FALSE)</f>
        <v>11201</v>
      </c>
      <c r="AM2201" s="28">
        <f>VLOOKUP(AL2201,Poblacion!E$1:G$347,3,FALSE)</f>
        <v>23170</v>
      </c>
      <c r="AN2201" s="28">
        <f>VLOOKUP(AL2201,Tabla4[[#All],[Código Comuna]:[Población 2025 estimada]],3,FALSE)</f>
        <v>25250</v>
      </c>
      <c r="AO2201" s="26">
        <f>VLOOKUP(AL2201,Pobreza!B$1:E$346,4,FALSE)</f>
        <v>0.12797095783404169</v>
      </c>
    </row>
    <row r="2202" spans="1:41" ht="132" x14ac:dyDescent="0.25">
      <c r="A2202" s="5">
        <v>2600</v>
      </c>
      <c r="B2202" s="5" t="s">
        <v>2782</v>
      </c>
      <c r="C2202" s="5" t="s">
        <v>2782</v>
      </c>
      <c r="D2202" s="1" t="s">
        <v>2783</v>
      </c>
      <c r="E2202" s="1" t="s">
        <v>116</v>
      </c>
      <c r="F2202" s="1" t="s">
        <v>121</v>
      </c>
      <c r="G2202" s="1" t="s">
        <v>2285</v>
      </c>
      <c r="H2202" s="1" t="s">
        <v>2286</v>
      </c>
      <c r="I2202" s="5" t="s">
        <v>4911</v>
      </c>
      <c r="J2202" s="5">
        <v>258</v>
      </c>
      <c r="K2202" s="5" t="s">
        <v>152</v>
      </c>
      <c r="L2202" s="5" t="s">
        <v>21</v>
      </c>
      <c r="M2202" s="5">
        <v>58006</v>
      </c>
      <c r="N2202" s="5" t="s">
        <v>3755</v>
      </c>
      <c r="O2202" s="1" t="s">
        <v>3756</v>
      </c>
      <c r="P2202" s="1" t="s">
        <v>2679</v>
      </c>
      <c r="Q2202" s="1" t="s">
        <v>2679</v>
      </c>
      <c r="R2202" s="1" t="s">
        <v>26</v>
      </c>
      <c r="S2202" s="1" t="s">
        <v>31</v>
      </c>
      <c r="T2202" s="5">
        <v>179983</v>
      </c>
      <c r="U2202" s="1" t="s">
        <v>25</v>
      </c>
      <c r="V2202" s="1" t="s">
        <v>25</v>
      </c>
      <c r="W2202" s="1" t="s">
        <v>25</v>
      </c>
      <c r="X2202" s="1" t="s">
        <v>25</v>
      </c>
      <c r="Y2202" s="1" t="s">
        <v>25</v>
      </c>
      <c r="Z2202" s="1" t="s">
        <v>25</v>
      </c>
      <c r="AA2202" s="1" t="s">
        <v>25</v>
      </c>
      <c r="AB2202" s="1" t="s">
        <v>25</v>
      </c>
      <c r="AC2202" s="1" t="s">
        <v>4392</v>
      </c>
      <c r="AD2202" s="2">
        <v>0</v>
      </c>
      <c r="AE2202" s="2">
        <v>179804.70600000001</v>
      </c>
      <c r="AF2202" s="2">
        <v>121148</v>
      </c>
      <c r="AG2202" s="2">
        <v>0</v>
      </c>
      <c r="AH2202" s="2">
        <v>0</v>
      </c>
      <c r="AI2202" s="2">
        <v>0</v>
      </c>
      <c r="AJ2202" s="2">
        <v>0</v>
      </c>
      <c r="AK2202" s="2">
        <v>0</v>
      </c>
      <c r="AL2202" s="25" t="e">
        <f>VLOOKUP(H2202,Tabla3[[#All],[Comuna]:[Codigo Comuna]],2,FALSE)</f>
        <v>#N/A</v>
      </c>
      <c r="AM2202" s="28" t="e">
        <f>VLOOKUP(AL2202,Poblacion!E$1:G$347,3,FALSE)</f>
        <v>#N/A</v>
      </c>
      <c r="AN2202" s="28" t="e">
        <f>VLOOKUP(AL2202,Tabla4[[#All],[Código Comuna]:[Población 2025 estimada]],3,FALSE)</f>
        <v>#N/A</v>
      </c>
      <c r="AO2202" s="26" t="e">
        <f>VLOOKUP(AL2202,Pobreza!B$1:E$346,4,FALSE)</f>
        <v>#N/A</v>
      </c>
    </row>
    <row r="2203" spans="1:41" ht="132" x14ac:dyDescent="0.25">
      <c r="A2203" s="6"/>
      <c r="B2203" s="5" t="s">
        <v>2782</v>
      </c>
      <c r="C2203" s="5" t="s">
        <v>2782</v>
      </c>
      <c r="D2203" s="1" t="s">
        <v>2783</v>
      </c>
      <c r="E2203" s="1" t="s">
        <v>116</v>
      </c>
      <c r="F2203" s="1" t="s">
        <v>121</v>
      </c>
      <c r="G2203" s="1" t="s">
        <v>2285</v>
      </c>
      <c r="H2203" s="1" t="s">
        <v>2286</v>
      </c>
      <c r="I2203" s="5" t="s">
        <v>4911</v>
      </c>
      <c r="J2203" s="6"/>
      <c r="K2203" s="5" t="s">
        <v>152</v>
      </c>
      <c r="L2203" s="5" t="s">
        <v>21</v>
      </c>
      <c r="M2203" s="5">
        <v>59468</v>
      </c>
      <c r="N2203" s="5" t="s">
        <v>3757</v>
      </c>
      <c r="O2203" s="1" t="s">
        <v>3758</v>
      </c>
      <c r="P2203" s="1" t="s">
        <v>2679</v>
      </c>
      <c r="Q2203" s="1" t="s">
        <v>25</v>
      </c>
      <c r="R2203" s="1" t="s">
        <v>26</v>
      </c>
      <c r="S2203" s="1" t="s">
        <v>31</v>
      </c>
      <c r="T2203" s="5">
        <v>183277</v>
      </c>
      <c r="U2203" s="1" t="s">
        <v>25</v>
      </c>
      <c r="V2203" s="1" t="s">
        <v>25</v>
      </c>
      <c r="W2203" s="1" t="s">
        <v>25</v>
      </c>
      <c r="X2203" s="1" t="s">
        <v>25</v>
      </c>
      <c r="Y2203" s="1" t="s">
        <v>25</v>
      </c>
      <c r="Z2203" s="1" t="s">
        <v>25</v>
      </c>
      <c r="AA2203" s="1" t="s">
        <v>25</v>
      </c>
      <c r="AB2203" s="1" t="s">
        <v>25</v>
      </c>
      <c r="AC2203" s="1" t="s">
        <v>4392</v>
      </c>
      <c r="AD2203" s="2">
        <v>0</v>
      </c>
      <c r="AE2203" s="2">
        <v>10000</v>
      </c>
      <c r="AF2203" s="2">
        <v>453293</v>
      </c>
      <c r="AG2203" s="2">
        <v>0</v>
      </c>
      <c r="AH2203" s="2">
        <v>0</v>
      </c>
      <c r="AI2203" s="2">
        <v>0</v>
      </c>
      <c r="AJ2203" s="2">
        <v>0</v>
      </c>
      <c r="AK2203" s="2">
        <v>0</v>
      </c>
      <c r="AL2203" s="25" t="e">
        <f>VLOOKUP(H2203,Tabla3[[#All],[Comuna]:[Codigo Comuna]],2,FALSE)</f>
        <v>#N/A</v>
      </c>
      <c r="AM2203" s="28" t="e">
        <f>VLOOKUP(AL2203,Poblacion!E$1:G$347,3,FALSE)</f>
        <v>#N/A</v>
      </c>
      <c r="AN2203" s="28" t="e">
        <f>VLOOKUP(AL2203,Tabla4[[#All],[Código Comuna]:[Población 2025 estimada]],3,FALSE)</f>
        <v>#N/A</v>
      </c>
      <c r="AO2203" s="26" t="e">
        <f>VLOOKUP(AL2203,Pobreza!B$1:E$346,4,FALSE)</f>
        <v>#N/A</v>
      </c>
    </row>
    <row r="2204" spans="1:41" ht="132" x14ac:dyDescent="0.25">
      <c r="A2204" s="6"/>
      <c r="B2204" s="5" t="s">
        <v>2782</v>
      </c>
      <c r="C2204" s="5" t="s">
        <v>2782</v>
      </c>
      <c r="D2204" s="1" t="s">
        <v>2783</v>
      </c>
      <c r="E2204" s="1" t="s">
        <v>116</v>
      </c>
      <c r="F2204" s="1" t="s">
        <v>121</v>
      </c>
      <c r="G2204" s="1" t="s">
        <v>2285</v>
      </c>
      <c r="H2204" s="1" t="s">
        <v>2286</v>
      </c>
      <c r="I2204" s="5" t="s">
        <v>4911</v>
      </c>
      <c r="J2204" s="6"/>
      <c r="K2204" s="5" t="s">
        <v>152</v>
      </c>
      <c r="L2204" s="5" t="s">
        <v>32</v>
      </c>
      <c r="M2204" s="5">
        <v>59468</v>
      </c>
      <c r="N2204" s="5" t="s">
        <v>3757</v>
      </c>
      <c r="O2204" s="1" t="s">
        <v>3758</v>
      </c>
      <c r="P2204" s="1" t="s">
        <v>2679</v>
      </c>
      <c r="Q2204" s="1" t="s">
        <v>25</v>
      </c>
      <c r="R2204" s="1" t="s">
        <v>26</v>
      </c>
      <c r="S2204" s="1" t="s">
        <v>33</v>
      </c>
      <c r="T2204" s="5">
        <v>183278</v>
      </c>
      <c r="U2204" s="1" t="s">
        <v>25</v>
      </c>
      <c r="V2204" s="1" t="s">
        <v>25</v>
      </c>
      <c r="W2204" s="1" t="s">
        <v>25</v>
      </c>
      <c r="X2204" s="1" t="s">
        <v>25</v>
      </c>
      <c r="Y2204" s="1" t="s">
        <v>25</v>
      </c>
      <c r="Z2204" s="1" t="s">
        <v>25</v>
      </c>
      <c r="AA2204" s="1" t="s">
        <v>25</v>
      </c>
      <c r="AB2204" s="1" t="s">
        <v>25</v>
      </c>
      <c r="AC2204" s="1" t="s">
        <v>4392</v>
      </c>
      <c r="AD2204" s="2">
        <v>0</v>
      </c>
      <c r="AE2204" s="2">
        <v>200</v>
      </c>
      <c r="AF2204" s="2">
        <v>331</v>
      </c>
      <c r="AG2204" s="2">
        <v>0</v>
      </c>
      <c r="AH2204" s="2">
        <v>0</v>
      </c>
      <c r="AI2204" s="2">
        <v>0</v>
      </c>
      <c r="AJ2204" s="2">
        <v>0</v>
      </c>
      <c r="AK2204" s="2">
        <v>0</v>
      </c>
      <c r="AL2204" s="25" t="e">
        <f>VLOOKUP(H2204,Tabla3[[#All],[Comuna]:[Codigo Comuna]],2,FALSE)</f>
        <v>#N/A</v>
      </c>
      <c r="AM2204" s="28" t="e">
        <f>VLOOKUP(AL2204,Poblacion!E$1:G$347,3,FALSE)</f>
        <v>#N/A</v>
      </c>
      <c r="AN2204" s="28" t="e">
        <f>VLOOKUP(AL2204,Tabla4[[#All],[Código Comuna]:[Población 2025 estimada]],3,FALSE)</f>
        <v>#N/A</v>
      </c>
      <c r="AO2204" s="26" t="e">
        <f>VLOOKUP(AL2204,Pobreza!B$1:E$346,4,FALSE)</f>
        <v>#N/A</v>
      </c>
    </row>
    <row r="2205" spans="1:41" ht="108" x14ac:dyDescent="0.25">
      <c r="A2205" s="5">
        <v>2601</v>
      </c>
      <c r="B2205" s="5" t="s">
        <v>2782</v>
      </c>
      <c r="C2205" s="5" t="s">
        <v>2782</v>
      </c>
      <c r="D2205" s="1" t="s">
        <v>2783</v>
      </c>
      <c r="E2205" s="1" t="s">
        <v>116</v>
      </c>
      <c r="F2205" s="1" t="s">
        <v>121</v>
      </c>
      <c r="G2205" s="1" t="s">
        <v>493</v>
      </c>
      <c r="H2205" s="1" t="s">
        <v>494</v>
      </c>
      <c r="I2205" s="5" t="s">
        <v>4912</v>
      </c>
      <c r="J2205" s="5">
        <v>467</v>
      </c>
      <c r="K2205" s="5" t="s">
        <v>20</v>
      </c>
      <c r="L2205" s="5" t="s">
        <v>21</v>
      </c>
      <c r="M2205" s="5">
        <v>54394</v>
      </c>
      <c r="N2205" s="5" t="s">
        <v>3759</v>
      </c>
      <c r="O2205" s="1" t="s">
        <v>3760</v>
      </c>
      <c r="P2205" s="1" t="s">
        <v>2786</v>
      </c>
      <c r="Q2205" s="1" t="s">
        <v>2786</v>
      </c>
      <c r="R2205" s="1" t="s">
        <v>26</v>
      </c>
      <c r="S2205" s="1" t="s">
        <v>42</v>
      </c>
      <c r="T2205" s="5">
        <v>171673</v>
      </c>
      <c r="U2205" s="1" t="s">
        <v>3041</v>
      </c>
      <c r="V2205" s="1" t="s">
        <v>25</v>
      </c>
      <c r="W2205" s="1" t="s">
        <v>25</v>
      </c>
      <c r="X2205" s="1" t="s">
        <v>25</v>
      </c>
      <c r="Y2205" s="1" t="s">
        <v>25</v>
      </c>
      <c r="Z2205" s="1" t="s">
        <v>25</v>
      </c>
      <c r="AA2205" s="1" t="s">
        <v>25</v>
      </c>
      <c r="AB2205" s="1" t="s">
        <v>25</v>
      </c>
      <c r="AC2205" s="1" t="s">
        <v>4392</v>
      </c>
      <c r="AD2205" s="2">
        <v>0</v>
      </c>
      <c r="AE2205" s="2">
        <v>0</v>
      </c>
      <c r="AF2205" s="2">
        <v>51550</v>
      </c>
      <c r="AG2205" s="2">
        <v>894908</v>
      </c>
      <c r="AH2205" s="2">
        <v>0</v>
      </c>
      <c r="AI2205" s="2">
        <v>0</v>
      </c>
      <c r="AJ2205" s="2">
        <v>0</v>
      </c>
      <c r="AK2205" s="2">
        <v>0</v>
      </c>
      <c r="AL2205" s="25">
        <f>VLOOKUP(H2205,Tabla3[[#All],[Comuna]:[Codigo Comuna]],2,FALSE)</f>
        <v>12401</v>
      </c>
      <c r="AM2205" s="28">
        <f>VLOOKUP(AL2205,Poblacion!E$1:G$347,3,FALSE)</f>
        <v>24152</v>
      </c>
      <c r="AN2205" s="28">
        <f>VLOOKUP(AL2205,Tabla4[[#All],[Código Comuna]:[Población 2025 estimada]],3,FALSE)</f>
        <v>24809</v>
      </c>
      <c r="AO2205" s="26">
        <f>VLOOKUP(AL2205,Pobreza!B$1:E$346,4,FALSE)</f>
        <v>4.6138393917347309E-2</v>
      </c>
    </row>
    <row r="2206" spans="1:41" ht="108" x14ac:dyDescent="0.25">
      <c r="A2206" s="5">
        <v>2604</v>
      </c>
      <c r="B2206" s="5" t="s">
        <v>2782</v>
      </c>
      <c r="C2206" s="5" t="s">
        <v>2782</v>
      </c>
      <c r="D2206" s="1" t="s">
        <v>2783</v>
      </c>
      <c r="E2206" s="1" t="s">
        <v>116</v>
      </c>
      <c r="F2206" s="1" t="s">
        <v>121</v>
      </c>
      <c r="G2206" s="1" t="s">
        <v>493</v>
      </c>
      <c r="H2206" s="1" t="s">
        <v>494</v>
      </c>
      <c r="I2206" s="5" t="s">
        <v>4912</v>
      </c>
      <c r="J2206" s="5">
        <v>467</v>
      </c>
      <c r="K2206" s="5" t="s">
        <v>20</v>
      </c>
      <c r="L2206" s="5" t="s">
        <v>30</v>
      </c>
      <c r="M2206" s="5">
        <v>54394</v>
      </c>
      <c r="N2206" s="5" t="s">
        <v>3759</v>
      </c>
      <c r="O2206" s="1" t="s">
        <v>3760</v>
      </c>
      <c r="P2206" s="1" t="s">
        <v>2786</v>
      </c>
      <c r="Q2206" s="1" t="s">
        <v>2786</v>
      </c>
      <c r="R2206" s="1" t="s">
        <v>26</v>
      </c>
      <c r="S2206" s="1" t="s">
        <v>31</v>
      </c>
      <c r="T2206" s="5">
        <v>171674</v>
      </c>
      <c r="U2206" s="1" t="s">
        <v>3041</v>
      </c>
      <c r="V2206" s="1" t="s">
        <v>25</v>
      </c>
      <c r="W2206" s="1" t="s">
        <v>25</v>
      </c>
      <c r="X2206" s="1" t="s">
        <v>25</v>
      </c>
      <c r="Y2206" s="1" t="s">
        <v>25</v>
      </c>
      <c r="Z2206" s="1" t="s">
        <v>25</v>
      </c>
      <c r="AA2206" s="1" t="s">
        <v>25</v>
      </c>
      <c r="AB2206" s="1" t="s">
        <v>25</v>
      </c>
      <c r="AC2206" s="1" t="s">
        <v>4392</v>
      </c>
      <c r="AD2206" s="2">
        <v>0</v>
      </c>
      <c r="AE2206" s="2">
        <v>0</v>
      </c>
      <c r="AF2206" s="2">
        <v>154134</v>
      </c>
      <c r="AG2206" s="2">
        <v>2062000</v>
      </c>
      <c r="AH2206" s="2">
        <v>2062000</v>
      </c>
      <c r="AI2206" s="2">
        <v>1289266</v>
      </c>
      <c r="AJ2206" s="2">
        <v>0</v>
      </c>
      <c r="AK2206" s="2">
        <v>0</v>
      </c>
      <c r="AL2206" s="25">
        <f>VLOOKUP(H2206,Tabla3[[#All],[Comuna]:[Codigo Comuna]],2,FALSE)</f>
        <v>12401</v>
      </c>
      <c r="AM2206" s="28">
        <f>VLOOKUP(AL2206,Poblacion!E$1:G$347,3,FALSE)</f>
        <v>24152</v>
      </c>
      <c r="AN2206" s="28">
        <f>VLOOKUP(AL2206,Tabla4[[#All],[Código Comuna]:[Población 2025 estimada]],3,FALSE)</f>
        <v>24809</v>
      </c>
      <c r="AO2206" s="26">
        <f>VLOOKUP(AL2206,Pobreza!B$1:E$346,4,FALSE)</f>
        <v>4.6138393917347309E-2</v>
      </c>
    </row>
    <row r="2207" spans="1:41" ht="108" x14ac:dyDescent="0.25">
      <c r="A2207" s="5">
        <v>2602</v>
      </c>
      <c r="B2207" s="5" t="s">
        <v>2782</v>
      </c>
      <c r="C2207" s="5" t="s">
        <v>2782</v>
      </c>
      <c r="D2207" s="1" t="s">
        <v>2783</v>
      </c>
      <c r="E2207" s="1" t="s">
        <v>116</v>
      </c>
      <c r="F2207" s="1" t="s">
        <v>121</v>
      </c>
      <c r="G2207" s="1" t="s">
        <v>493</v>
      </c>
      <c r="H2207" s="1" t="s">
        <v>494</v>
      </c>
      <c r="I2207" s="5" t="s">
        <v>4912</v>
      </c>
      <c r="J2207" s="5">
        <v>467</v>
      </c>
      <c r="K2207" s="5" t="s">
        <v>20</v>
      </c>
      <c r="L2207" s="5" t="s">
        <v>688</v>
      </c>
      <c r="M2207" s="5">
        <v>54394</v>
      </c>
      <c r="N2207" s="5" t="s">
        <v>3759</v>
      </c>
      <c r="O2207" s="1" t="s">
        <v>3760</v>
      </c>
      <c r="P2207" s="1" t="s">
        <v>2786</v>
      </c>
      <c r="Q2207" s="1" t="s">
        <v>2786</v>
      </c>
      <c r="R2207" s="1" t="s">
        <v>26</v>
      </c>
      <c r="S2207" s="1" t="s">
        <v>916</v>
      </c>
      <c r="T2207" s="5">
        <v>176370</v>
      </c>
      <c r="U2207" s="1" t="s">
        <v>3041</v>
      </c>
      <c r="V2207" s="1" t="s">
        <v>25</v>
      </c>
      <c r="W2207" s="1" t="s">
        <v>25</v>
      </c>
      <c r="X2207" s="1" t="s">
        <v>25</v>
      </c>
      <c r="Y2207" s="1" t="s">
        <v>25</v>
      </c>
      <c r="Z2207" s="1" t="s">
        <v>25</v>
      </c>
      <c r="AA2207" s="1" t="s">
        <v>25</v>
      </c>
      <c r="AB2207" s="1" t="s">
        <v>25</v>
      </c>
      <c r="AC2207" s="1" t="s">
        <v>4392</v>
      </c>
      <c r="AD2207" s="2">
        <v>0</v>
      </c>
      <c r="AE2207" s="2">
        <v>0</v>
      </c>
      <c r="AF2207" s="2">
        <v>103100</v>
      </c>
      <c r="AG2207" s="2">
        <v>206200</v>
      </c>
      <c r="AH2207" s="2">
        <v>0</v>
      </c>
      <c r="AI2207" s="2">
        <v>0</v>
      </c>
      <c r="AJ2207" s="2">
        <v>0</v>
      </c>
      <c r="AK2207" s="2">
        <v>0</v>
      </c>
      <c r="AL2207" s="25">
        <f>VLOOKUP(H2207,Tabla3[[#All],[Comuna]:[Codigo Comuna]],2,FALSE)</f>
        <v>12401</v>
      </c>
      <c r="AM2207" s="28">
        <f>VLOOKUP(AL2207,Poblacion!E$1:G$347,3,FALSE)</f>
        <v>24152</v>
      </c>
      <c r="AN2207" s="28">
        <f>VLOOKUP(AL2207,Tabla4[[#All],[Código Comuna]:[Población 2025 estimada]],3,FALSE)</f>
        <v>24809</v>
      </c>
      <c r="AO2207" s="26">
        <f>VLOOKUP(AL2207,Pobreza!B$1:E$346,4,FALSE)</f>
        <v>4.6138393917347309E-2</v>
      </c>
    </row>
    <row r="2208" spans="1:41" ht="108" x14ac:dyDescent="0.25">
      <c r="A2208" s="5">
        <v>2603</v>
      </c>
      <c r="B2208" s="5" t="s">
        <v>2782</v>
      </c>
      <c r="C2208" s="5" t="s">
        <v>2782</v>
      </c>
      <c r="D2208" s="1" t="s">
        <v>2783</v>
      </c>
      <c r="E2208" s="1" t="s">
        <v>116</v>
      </c>
      <c r="F2208" s="1" t="s">
        <v>121</v>
      </c>
      <c r="G2208" s="1" t="s">
        <v>493</v>
      </c>
      <c r="H2208" s="1" t="s">
        <v>494</v>
      </c>
      <c r="I2208" s="5" t="s">
        <v>4912</v>
      </c>
      <c r="J2208" s="5">
        <v>467</v>
      </c>
      <c r="K2208" s="5" t="s">
        <v>20</v>
      </c>
      <c r="L2208" s="5" t="s">
        <v>32</v>
      </c>
      <c r="M2208" s="5">
        <v>54394</v>
      </c>
      <c r="N2208" s="5" t="s">
        <v>3759</v>
      </c>
      <c r="O2208" s="1" t="s">
        <v>3760</v>
      </c>
      <c r="P2208" s="1" t="s">
        <v>2786</v>
      </c>
      <c r="Q2208" s="1" t="s">
        <v>2786</v>
      </c>
      <c r="R2208" s="1" t="s">
        <v>26</v>
      </c>
      <c r="S2208" s="1" t="s">
        <v>33</v>
      </c>
      <c r="T2208" s="5">
        <v>170899</v>
      </c>
      <c r="U2208" s="1" t="s">
        <v>3041</v>
      </c>
      <c r="V2208" s="1" t="s">
        <v>25</v>
      </c>
      <c r="W2208" s="1" t="s">
        <v>25</v>
      </c>
      <c r="X2208" s="1" t="s">
        <v>25</v>
      </c>
      <c r="Y2208" s="1" t="s">
        <v>25</v>
      </c>
      <c r="Z2208" s="1" t="s">
        <v>25</v>
      </c>
      <c r="AA2208" s="1" t="s">
        <v>25</v>
      </c>
      <c r="AB2208" s="1" t="s">
        <v>25</v>
      </c>
      <c r="AC2208" s="1" t="s">
        <v>4392</v>
      </c>
      <c r="AD2208" s="2">
        <v>0</v>
      </c>
      <c r="AE2208" s="2">
        <v>0</v>
      </c>
      <c r="AF2208" s="2">
        <v>516</v>
      </c>
      <c r="AG2208" s="2">
        <v>516</v>
      </c>
      <c r="AH2208" s="2">
        <v>0</v>
      </c>
      <c r="AI2208" s="2">
        <v>0</v>
      </c>
      <c r="AJ2208" s="2">
        <v>0</v>
      </c>
      <c r="AK2208" s="2">
        <v>0</v>
      </c>
      <c r="AL2208" s="25">
        <f>VLOOKUP(H2208,Tabla3[[#All],[Comuna]:[Codigo Comuna]],2,FALSE)</f>
        <v>12401</v>
      </c>
      <c r="AM2208" s="28">
        <f>VLOOKUP(AL2208,Poblacion!E$1:G$347,3,FALSE)</f>
        <v>24152</v>
      </c>
      <c r="AN2208" s="28">
        <f>VLOOKUP(AL2208,Tabla4[[#All],[Código Comuna]:[Población 2025 estimada]],3,FALSE)</f>
        <v>24809</v>
      </c>
      <c r="AO2208" s="26">
        <f>VLOOKUP(AL2208,Pobreza!B$1:E$346,4,FALSE)</f>
        <v>4.6138393917347309E-2</v>
      </c>
    </row>
    <row r="2209" spans="1:41" ht="36" x14ac:dyDescent="0.25">
      <c r="A2209" s="5">
        <v>2605</v>
      </c>
      <c r="B2209" s="5" t="s">
        <v>2782</v>
      </c>
      <c r="C2209" s="5" t="s">
        <v>2782</v>
      </c>
      <c r="D2209" s="1" t="s">
        <v>2783</v>
      </c>
      <c r="E2209" s="1" t="s">
        <v>116</v>
      </c>
      <c r="F2209" s="1" t="s">
        <v>121</v>
      </c>
      <c r="G2209" s="1" t="s">
        <v>121</v>
      </c>
      <c r="H2209" s="1" t="s">
        <v>485</v>
      </c>
      <c r="I2209" s="5" t="s">
        <v>4911</v>
      </c>
      <c r="J2209" s="5">
        <v>260</v>
      </c>
      <c r="K2209" s="5" t="s">
        <v>20</v>
      </c>
      <c r="L2209" s="5" t="s">
        <v>21</v>
      </c>
      <c r="M2209" s="5">
        <v>54936</v>
      </c>
      <c r="N2209" s="5" t="s">
        <v>3761</v>
      </c>
      <c r="O2209" s="1" t="s">
        <v>3762</v>
      </c>
      <c r="P2209" s="1" t="s">
        <v>2806</v>
      </c>
      <c r="Q2209" s="1" t="s">
        <v>2793</v>
      </c>
      <c r="R2209" s="1" t="s">
        <v>89</v>
      </c>
      <c r="S2209" s="1" t="s">
        <v>106</v>
      </c>
      <c r="T2209" s="5">
        <v>170890</v>
      </c>
      <c r="U2209" s="1" t="s">
        <v>3041</v>
      </c>
      <c r="V2209" s="1" t="s">
        <v>25</v>
      </c>
      <c r="W2209" s="1" t="s">
        <v>25</v>
      </c>
      <c r="X2209" s="1" t="s">
        <v>25</v>
      </c>
      <c r="Y2209" s="1" t="s">
        <v>25</v>
      </c>
      <c r="Z2209" s="1" t="s">
        <v>25</v>
      </c>
      <c r="AA2209" s="1" t="s">
        <v>25</v>
      </c>
      <c r="AB2209" s="1" t="s">
        <v>25</v>
      </c>
      <c r="AC2209" s="1" t="s">
        <v>4392</v>
      </c>
      <c r="AD2209" s="2">
        <v>0</v>
      </c>
      <c r="AE2209" s="2">
        <v>562056.96600000001</v>
      </c>
      <c r="AF2209" s="2">
        <v>64927</v>
      </c>
      <c r="AG2209" s="2">
        <v>0</v>
      </c>
      <c r="AH2209" s="2">
        <v>0</v>
      </c>
      <c r="AI2209" s="2">
        <v>0</v>
      </c>
      <c r="AJ2209" s="2">
        <v>0</v>
      </c>
      <c r="AK2209" s="2">
        <v>0</v>
      </c>
      <c r="AL2209" s="25">
        <f>VLOOKUP(H2209,Tabla3[[#All],[Comuna]:[Codigo Comuna]],2,FALSE)</f>
        <v>12101</v>
      </c>
      <c r="AM2209" s="28">
        <f>VLOOKUP(AL2209,Poblacion!E$1:G$347,3,FALSE)</f>
        <v>132363</v>
      </c>
      <c r="AN2209" s="28">
        <f>VLOOKUP(AL2209,Tabla4[[#All],[Código Comuna]:[Población 2025 estimada]],3,FALSE)</f>
        <v>146465</v>
      </c>
      <c r="AO2209" s="26">
        <f>VLOOKUP(AL2209,Pobreza!B$1:E$346,4,FALSE)</f>
        <v>7.0771808106157991E-2</v>
      </c>
    </row>
    <row r="2210" spans="1:41" ht="36" x14ac:dyDescent="0.25">
      <c r="A2210" s="5">
        <v>2607</v>
      </c>
      <c r="B2210" s="5" t="s">
        <v>2782</v>
      </c>
      <c r="C2210" s="5" t="s">
        <v>2782</v>
      </c>
      <c r="D2210" s="1" t="s">
        <v>2783</v>
      </c>
      <c r="E2210" s="1" t="s">
        <v>116</v>
      </c>
      <c r="F2210" s="1" t="s">
        <v>121</v>
      </c>
      <c r="G2210" s="1" t="s">
        <v>121</v>
      </c>
      <c r="H2210" s="1" t="s">
        <v>485</v>
      </c>
      <c r="I2210" s="5" t="s">
        <v>4912</v>
      </c>
      <c r="J2210" s="5">
        <v>471</v>
      </c>
      <c r="K2210" s="5" t="s">
        <v>20</v>
      </c>
      <c r="L2210" s="5" t="s">
        <v>21</v>
      </c>
      <c r="M2210" s="5">
        <v>54936</v>
      </c>
      <c r="N2210" s="5" t="s">
        <v>3761</v>
      </c>
      <c r="O2210" s="1" t="s">
        <v>3762</v>
      </c>
      <c r="P2210" s="1" t="s">
        <v>2806</v>
      </c>
      <c r="Q2210" s="1" t="s">
        <v>2793</v>
      </c>
      <c r="R2210" s="1" t="s">
        <v>26</v>
      </c>
      <c r="S2210" s="1" t="s">
        <v>42</v>
      </c>
      <c r="T2210" s="5">
        <v>176513</v>
      </c>
      <c r="U2210" s="1" t="s">
        <v>25</v>
      </c>
      <c r="V2210" s="1" t="s">
        <v>25</v>
      </c>
      <c r="W2210" s="1" t="s">
        <v>25</v>
      </c>
      <c r="X2210" s="1" t="s">
        <v>25</v>
      </c>
      <c r="Y2210" s="1" t="s">
        <v>25</v>
      </c>
      <c r="Z2210" s="1" t="s">
        <v>25</v>
      </c>
      <c r="AA2210" s="1" t="s">
        <v>25</v>
      </c>
      <c r="AB2210" s="1" t="s">
        <v>25</v>
      </c>
      <c r="AC2210" s="1" t="s">
        <v>4392</v>
      </c>
      <c r="AD2210" s="2">
        <v>0</v>
      </c>
      <c r="AE2210" s="2">
        <v>0</v>
      </c>
      <c r="AF2210" s="2">
        <v>10</v>
      </c>
      <c r="AG2210" s="2">
        <v>773250</v>
      </c>
      <c r="AH2210" s="2">
        <v>0</v>
      </c>
      <c r="AI2210" s="2">
        <v>0</v>
      </c>
      <c r="AJ2210" s="2">
        <v>0</v>
      </c>
      <c r="AK2210" s="2">
        <v>0</v>
      </c>
      <c r="AL2210" s="25">
        <f>VLOOKUP(H2210,Tabla3[[#All],[Comuna]:[Codigo Comuna]],2,FALSE)</f>
        <v>12101</v>
      </c>
      <c r="AM2210" s="28">
        <f>VLOOKUP(AL2210,Poblacion!E$1:G$347,3,FALSE)</f>
        <v>132363</v>
      </c>
      <c r="AN2210" s="28">
        <f>VLOOKUP(AL2210,Tabla4[[#All],[Código Comuna]:[Población 2025 estimada]],3,FALSE)</f>
        <v>146465</v>
      </c>
      <c r="AO2210" s="26">
        <f>VLOOKUP(AL2210,Pobreza!B$1:E$346,4,FALSE)</f>
        <v>7.0771808106157991E-2</v>
      </c>
    </row>
    <row r="2211" spans="1:41" ht="36" x14ac:dyDescent="0.25">
      <c r="A2211" s="5">
        <v>2608</v>
      </c>
      <c r="B2211" s="5" t="s">
        <v>2782</v>
      </c>
      <c r="C2211" s="5" t="s">
        <v>2782</v>
      </c>
      <c r="D2211" s="1" t="s">
        <v>2783</v>
      </c>
      <c r="E2211" s="1" t="s">
        <v>116</v>
      </c>
      <c r="F2211" s="1" t="s">
        <v>121</v>
      </c>
      <c r="G2211" s="1" t="s">
        <v>121</v>
      </c>
      <c r="H2211" s="1" t="s">
        <v>485</v>
      </c>
      <c r="I2211" s="5" t="s">
        <v>4912</v>
      </c>
      <c r="J2211" s="5">
        <v>471</v>
      </c>
      <c r="K2211" s="5" t="s">
        <v>20</v>
      </c>
      <c r="L2211" s="5" t="s">
        <v>30</v>
      </c>
      <c r="M2211" s="5">
        <v>54936</v>
      </c>
      <c r="N2211" s="5" t="s">
        <v>3761</v>
      </c>
      <c r="O2211" s="1" t="s">
        <v>3762</v>
      </c>
      <c r="P2211" s="1" t="s">
        <v>2806</v>
      </c>
      <c r="Q2211" s="1" t="s">
        <v>2793</v>
      </c>
      <c r="R2211" s="1" t="s">
        <v>26</v>
      </c>
      <c r="S2211" s="1" t="s">
        <v>31</v>
      </c>
      <c r="T2211" s="5">
        <v>176700</v>
      </c>
      <c r="U2211" s="1" t="s">
        <v>25</v>
      </c>
      <c r="V2211" s="1" t="s">
        <v>25</v>
      </c>
      <c r="W2211" s="1" t="s">
        <v>25</v>
      </c>
      <c r="X2211" s="1" t="s">
        <v>25</v>
      </c>
      <c r="Y2211" s="1" t="s">
        <v>25</v>
      </c>
      <c r="Z2211" s="1" t="s">
        <v>25</v>
      </c>
      <c r="AA2211" s="1" t="s">
        <v>25</v>
      </c>
      <c r="AB2211" s="1" t="s">
        <v>25</v>
      </c>
      <c r="AC2211" s="1" t="s">
        <v>4392</v>
      </c>
      <c r="AD2211" s="2">
        <v>0</v>
      </c>
      <c r="AE2211" s="2">
        <v>0</v>
      </c>
      <c r="AF2211" s="2">
        <v>10</v>
      </c>
      <c r="AG2211" s="2">
        <v>2062000</v>
      </c>
      <c r="AH2211" s="2">
        <v>2062000</v>
      </c>
      <c r="AI2211" s="2">
        <v>1031000</v>
      </c>
      <c r="AJ2211" s="2">
        <v>0</v>
      </c>
      <c r="AK2211" s="2">
        <v>0</v>
      </c>
      <c r="AL2211" s="25">
        <f>VLOOKUP(H2211,Tabla3[[#All],[Comuna]:[Codigo Comuna]],2,FALSE)</f>
        <v>12101</v>
      </c>
      <c r="AM2211" s="28">
        <f>VLOOKUP(AL2211,Poblacion!E$1:G$347,3,FALSE)</f>
        <v>132363</v>
      </c>
      <c r="AN2211" s="28">
        <f>VLOOKUP(AL2211,Tabla4[[#All],[Código Comuna]:[Población 2025 estimada]],3,FALSE)</f>
        <v>146465</v>
      </c>
      <c r="AO2211" s="26">
        <f>VLOOKUP(AL2211,Pobreza!B$1:E$346,4,FALSE)</f>
        <v>7.0771808106157991E-2</v>
      </c>
    </row>
    <row r="2212" spans="1:41" ht="36" x14ac:dyDescent="0.25">
      <c r="A2212" s="5">
        <v>2609</v>
      </c>
      <c r="B2212" s="5" t="s">
        <v>2782</v>
      </c>
      <c r="C2212" s="5" t="s">
        <v>2782</v>
      </c>
      <c r="D2212" s="1" t="s">
        <v>2783</v>
      </c>
      <c r="E2212" s="1" t="s">
        <v>116</v>
      </c>
      <c r="F2212" s="1" t="s">
        <v>121</v>
      </c>
      <c r="G2212" s="1" t="s">
        <v>121</v>
      </c>
      <c r="H2212" s="1" t="s">
        <v>485</v>
      </c>
      <c r="I2212" s="5" t="s">
        <v>4912</v>
      </c>
      <c r="J2212" s="5">
        <v>471</v>
      </c>
      <c r="K2212" s="5" t="s">
        <v>20</v>
      </c>
      <c r="L2212" s="5" t="s">
        <v>688</v>
      </c>
      <c r="M2212" s="5">
        <v>54936</v>
      </c>
      <c r="N2212" s="5" t="s">
        <v>3761</v>
      </c>
      <c r="O2212" s="1" t="s">
        <v>3762</v>
      </c>
      <c r="P2212" s="1" t="s">
        <v>2806</v>
      </c>
      <c r="Q2212" s="1" t="s">
        <v>2793</v>
      </c>
      <c r="R2212" s="1" t="s">
        <v>26</v>
      </c>
      <c r="S2212" s="1" t="s">
        <v>916</v>
      </c>
      <c r="T2212" s="5">
        <v>176701</v>
      </c>
      <c r="U2212" s="1" t="s">
        <v>25</v>
      </c>
      <c r="V2212" s="1" t="s">
        <v>25</v>
      </c>
      <c r="W2212" s="1" t="s">
        <v>25</v>
      </c>
      <c r="X2212" s="1" t="s">
        <v>25</v>
      </c>
      <c r="Y2212" s="1" t="s">
        <v>25</v>
      </c>
      <c r="Z2212" s="1" t="s">
        <v>25</v>
      </c>
      <c r="AA2212" s="1" t="s">
        <v>25</v>
      </c>
      <c r="AB2212" s="1" t="s">
        <v>25</v>
      </c>
      <c r="AC2212" s="1" t="s">
        <v>4392</v>
      </c>
      <c r="AD2212" s="2">
        <v>0</v>
      </c>
      <c r="AE2212" s="2">
        <v>0</v>
      </c>
      <c r="AF2212" s="2">
        <v>103100</v>
      </c>
      <c r="AG2212" s="2">
        <v>206200</v>
      </c>
      <c r="AH2212" s="2">
        <v>0</v>
      </c>
      <c r="AI2212" s="2">
        <v>0</v>
      </c>
      <c r="AJ2212" s="2">
        <v>0</v>
      </c>
      <c r="AK2212" s="2">
        <v>0</v>
      </c>
      <c r="AL2212" s="25">
        <f>VLOOKUP(H2212,Tabla3[[#All],[Comuna]:[Codigo Comuna]],2,FALSE)</f>
        <v>12101</v>
      </c>
      <c r="AM2212" s="28">
        <f>VLOOKUP(AL2212,Poblacion!E$1:G$347,3,FALSE)</f>
        <v>132363</v>
      </c>
      <c r="AN2212" s="28">
        <f>VLOOKUP(AL2212,Tabla4[[#All],[Código Comuna]:[Población 2025 estimada]],3,FALSE)</f>
        <v>146465</v>
      </c>
      <c r="AO2212" s="26">
        <f>VLOOKUP(AL2212,Pobreza!B$1:E$346,4,FALSE)</f>
        <v>7.0771808106157991E-2</v>
      </c>
    </row>
    <row r="2213" spans="1:41" ht="36" x14ac:dyDescent="0.25">
      <c r="A2213" s="5">
        <v>2606</v>
      </c>
      <c r="B2213" s="5" t="s">
        <v>2782</v>
      </c>
      <c r="C2213" s="5" t="s">
        <v>2782</v>
      </c>
      <c r="D2213" s="1" t="s">
        <v>2783</v>
      </c>
      <c r="E2213" s="1" t="s">
        <v>116</v>
      </c>
      <c r="F2213" s="1" t="s">
        <v>121</v>
      </c>
      <c r="G2213" s="1" t="s">
        <v>121</v>
      </c>
      <c r="H2213" s="1" t="s">
        <v>485</v>
      </c>
      <c r="I2213" s="5" t="s">
        <v>4912</v>
      </c>
      <c r="J2213" s="5">
        <v>471</v>
      </c>
      <c r="K2213" s="5" t="s">
        <v>20</v>
      </c>
      <c r="L2213" s="5" t="s">
        <v>32</v>
      </c>
      <c r="M2213" s="5">
        <v>54936</v>
      </c>
      <c r="N2213" s="5" t="s">
        <v>3761</v>
      </c>
      <c r="O2213" s="1" t="s">
        <v>3762</v>
      </c>
      <c r="P2213" s="1" t="s">
        <v>2806</v>
      </c>
      <c r="Q2213" s="1" t="s">
        <v>2793</v>
      </c>
      <c r="R2213" s="1" t="s">
        <v>26</v>
      </c>
      <c r="S2213" s="1" t="s">
        <v>33</v>
      </c>
      <c r="T2213" s="5">
        <v>176703</v>
      </c>
      <c r="U2213" s="1" t="s">
        <v>25</v>
      </c>
      <c r="V2213" s="1" t="s">
        <v>25</v>
      </c>
      <c r="W2213" s="1" t="s">
        <v>25</v>
      </c>
      <c r="X2213" s="1" t="s">
        <v>25</v>
      </c>
      <c r="Y2213" s="1" t="s">
        <v>25</v>
      </c>
      <c r="Z2213" s="1" t="s">
        <v>25</v>
      </c>
      <c r="AA2213" s="1" t="s">
        <v>25</v>
      </c>
      <c r="AB2213" s="1" t="s">
        <v>25</v>
      </c>
      <c r="AC2213" s="1" t="s">
        <v>4392</v>
      </c>
      <c r="AD2213" s="2">
        <v>0</v>
      </c>
      <c r="AE2213" s="2">
        <v>0</v>
      </c>
      <c r="AF2213" s="2">
        <v>516</v>
      </c>
      <c r="AG2213" s="2">
        <v>516</v>
      </c>
      <c r="AH2213" s="2">
        <v>0</v>
      </c>
      <c r="AI2213" s="2">
        <v>0</v>
      </c>
      <c r="AJ2213" s="2">
        <v>0</v>
      </c>
      <c r="AK2213" s="2">
        <v>0</v>
      </c>
      <c r="AL2213" s="25">
        <f>VLOOKUP(H2213,Tabla3[[#All],[Comuna]:[Codigo Comuna]],2,FALSE)</f>
        <v>12101</v>
      </c>
      <c r="AM2213" s="28">
        <f>VLOOKUP(AL2213,Poblacion!E$1:G$347,3,FALSE)</f>
        <v>132363</v>
      </c>
      <c r="AN2213" s="28">
        <f>VLOOKUP(AL2213,Tabla4[[#All],[Código Comuna]:[Población 2025 estimada]],3,FALSE)</f>
        <v>146465</v>
      </c>
      <c r="AO2213" s="26">
        <f>VLOOKUP(AL2213,Pobreza!B$1:E$346,4,FALSE)</f>
        <v>7.0771808106157991E-2</v>
      </c>
    </row>
    <row r="2214" spans="1:41" ht="36" x14ac:dyDescent="0.25">
      <c r="A2214" s="5">
        <v>2610</v>
      </c>
      <c r="B2214" s="5" t="s">
        <v>2782</v>
      </c>
      <c r="C2214" s="5" t="s">
        <v>2782</v>
      </c>
      <c r="D2214" s="1" t="s">
        <v>2783</v>
      </c>
      <c r="E2214" s="1" t="s">
        <v>116</v>
      </c>
      <c r="F2214" s="1" t="s">
        <v>121</v>
      </c>
      <c r="G2214" s="1" t="s">
        <v>493</v>
      </c>
      <c r="H2214" s="1" t="s">
        <v>494</v>
      </c>
      <c r="I2214" s="5" t="s">
        <v>4911</v>
      </c>
      <c r="J2214" s="5">
        <v>257</v>
      </c>
      <c r="K2214" s="5" t="s">
        <v>20</v>
      </c>
      <c r="L2214" s="5" t="s">
        <v>21</v>
      </c>
      <c r="M2214" s="5">
        <v>54938</v>
      </c>
      <c r="N2214" s="5" t="s">
        <v>3763</v>
      </c>
      <c r="O2214" s="1" t="s">
        <v>3764</v>
      </c>
      <c r="P2214" s="1" t="s">
        <v>2786</v>
      </c>
      <c r="Q2214" s="1" t="s">
        <v>2793</v>
      </c>
      <c r="R2214" s="1" t="s">
        <v>26</v>
      </c>
      <c r="S2214" s="1" t="s">
        <v>42</v>
      </c>
      <c r="T2214" s="5">
        <v>170896</v>
      </c>
      <c r="U2214" s="1" t="s">
        <v>25</v>
      </c>
      <c r="V2214" s="1" t="s">
        <v>25</v>
      </c>
      <c r="W2214" s="1" t="s">
        <v>25</v>
      </c>
      <c r="X2214" s="1" t="s">
        <v>25</v>
      </c>
      <c r="Y2214" s="1" t="s">
        <v>25</v>
      </c>
      <c r="Z2214" s="1" t="s">
        <v>25</v>
      </c>
      <c r="AA2214" s="1" t="s">
        <v>25</v>
      </c>
      <c r="AB2214" s="1" t="s">
        <v>25</v>
      </c>
      <c r="AC2214" s="1" t="s">
        <v>4392</v>
      </c>
      <c r="AD2214" s="2">
        <v>0</v>
      </c>
      <c r="AE2214" s="2">
        <v>350189.51</v>
      </c>
      <c r="AF2214" s="2">
        <v>553695</v>
      </c>
      <c r="AG2214" s="2">
        <v>0</v>
      </c>
      <c r="AH2214" s="2">
        <v>0</v>
      </c>
      <c r="AI2214" s="2">
        <v>0</v>
      </c>
      <c r="AJ2214" s="2">
        <v>0</v>
      </c>
      <c r="AK2214" s="2">
        <v>0</v>
      </c>
      <c r="AL2214" s="25">
        <f>VLOOKUP(H2214,Tabla3[[#All],[Comuna]:[Codigo Comuna]],2,FALSE)</f>
        <v>12401</v>
      </c>
      <c r="AM2214" s="28">
        <f>VLOOKUP(AL2214,Poblacion!E$1:G$347,3,FALSE)</f>
        <v>24152</v>
      </c>
      <c r="AN2214" s="28">
        <f>VLOOKUP(AL2214,Tabla4[[#All],[Código Comuna]:[Población 2025 estimada]],3,FALSE)</f>
        <v>24809</v>
      </c>
      <c r="AO2214" s="26">
        <f>VLOOKUP(AL2214,Pobreza!B$1:E$346,4,FALSE)</f>
        <v>4.6138393917347309E-2</v>
      </c>
    </row>
    <row r="2215" spans="1:41" ht="36" x14ac:dyDescent="0.25">
      <c r="A2215" s="5">
        <v>2611</v>
      </c>
      <c r="B2215" s="5" t="s">
        <v>2782</v>
      </c>
      <c r="C2215" s="5" t="s">
        <v>2782</v>
      </c>
      <c r="D2215" s="1" t="s">
        <v>2783</v>
      </c>
      <c r="E2215" s="1" t="s">
        <v>116</v>
      </c>
      <c r="F2215" s="1" t="s">
        <v>121</v>
      </c>
      <c r="G2215" s="1" t="s">
        <v>493</v>
      </c>
      <c r="H2215" s="1" t="s">
        <v>494</v>
      </c>
      <c r="I2215" s="5" t="s">
        <v>4911</v>
      </c>
      <c r="J2215" s="5">
        <v>257</v>
      </c>
      <c r="K2215" s="5" t="s">
        <v>20</v>
      </c>
      <c r="L2215" s="5" t="s">
        <v>30</v>
      </c>
      <c r="M2215" s="5">
        <v>54938</v>
      </c>
      <c r="N2215" s="5" t="s">
        <v>3763</v>
      </c>
      <c r="O2215" s="1" t="s">
        <v>3764</v>
      </c>
      <c r="P2215" s="1" t="s">
        <v>2786</v>
      </c>
      <c r="Q2215" s="1" t="s">
        <v>2793</v>
      </c>
      <c r="R2215" s="1" t="s">
        <v>26</v>
      </c>
      <c r="S2215" s="1" t="s">
        <v>31</v>
      </c>
      <c r="T2215" s="5">
        <v>170895</v>
      </c>
      <c r="U2215" s="1" t="s">
        <v>25</v>
      </c>
      <c r="V2215" s="1" t="s">
        <v>25</v>
      </c>
      <c r="W2215" s="1" t="s">
        <v>25</v>
      </c>
      <c r="X2215" s="1" t="s">
        <v>25</v>
      </c>
      <c r="Y2215" s="1" t="s">
        <v>25</v>
      </c>
      <c r="Z2215" s="1" t="s">
        <v>25</v>
      </c>
      <c r="AA2215" s="1" t="s">
        <v>25</v>
      </c>
      <c r="AB2215" s="1" t="s">
        <v>25</v>
      </c>
      <c r="AC2215" s="1" t="s">
        <v>4392</v>
      </c>
      <c r="AD2215" s="2">
        <v>0</v>
      </c>
      <c r="AE2215" s="2">
        <v>2100657</v>
      </c>
      <c r="AF2215" s="2">
        <v>4120472</v>
      </c>
      <c r="AG2215" s="2">
        <v>3273495</v>
      </c>
      <c r="AH2215" s="2">
        <v>0</v>
      </c>
      <c r="AI2215" s="2">
        <v>0</v>
      </c>
      <c r="AJ2215" s="2">
        <v>0</v>
      </c>
      <c r="AK2215" s="2">
        <v>0</v>
      </c>
      <c r="AL2215" s="25">
        <f>VLOOKUP(H2215,Tabla3[[#All],[Comuna]:[Codigo Comuna]],2,FALSE)</f>
        <v>12401</v>
      </c>
      <c r="AM2215" s="28">
        <f>VLOOKUP(AL2215,Poblacion!E$1:G$347,3,FALSE)</f>
        <v>24152</v>
      </c>
      <c r="AN2215" s="28">
        <f>VLOOKUP(AL2215,Tabla4[[#All],[Código Comuna]:[Población 2025 estimada]],3,FALSE)</f>
        <v>24809</v>
      </c>
      <c r="AO2215" s="26">
        <f>VLOOKUP(AL2215,Pobreza!B$1:E$346,4,FALSE)</f>
        <v>4.6138393917347309E-2</v>
      </c>
    </row>
    <row r="2216" spans="1:41" ht="108" x14ac:dyDescent="0.25">
      <c r="A2216" s="5">
        <v>2613</v>
      </c>
      <c r="B2216" s="5" t="s">
        <v>2782</v>
      </c>
      <c r="C2216" s="5" t="s">
        <v>2782</v>
      </c>
      <c r="D2216" s="1" t="s">
        <v>2783</v>
      </c>
      <c r="E2216" s="1" t="s">
        <v>116</v>
      </c>
      <c r="F2216" s="1" t="s">
        <v>121</v>
      </c>
      <c r="G2216" s="1" t="s">
        <v>121</v>
      </c>
      <c r="H2216" s="1" t="s">
        <v>3767</v>
      </c>
      <c r="I2216" s="5" t="s">
        <v>4912</v>
      </c>
      <c r="J2216" s="5">
        <v>470</v>
      </c>
      <c r="K2216" s="5" t="s">
        <v>20</v>
      </c>
      <c r="L2216" s="5" t="s">
        <v>21</v>
      </c>
      <c r="M2216" s="5">
        <v>56391</v>
      </c>
      <c r="N2216" s="5" t="s">
        <v>3765</v>
      </c>
      <c r="O2216" s="1" t="s">
        <v>3766</v>
      </c>
      <c r="P2216" s="1" t="s">
        <v>2792</v>
      </c>
      <c r="Q2216" s="1" t="s">
        <v>2786</v>
      </c>
      <c r="R2216" s="1" t="s">
        <v>250</v>
      </c>
      <c r="S2216" s="1" t="s">
        <v>346</v>
      </c>
      <c r="T2216" s="5">
        <v>176378</v>
      </c>
      <c r="U2216" s="1" t="s">
        <v>3041</v>
      </c>
      <c r="V2216" s="1" t="s">
        <v>25</v>
      </c>
      <c r="W2216" s="1" t="s">
        <v>25</v>
      </c>
      <c r="X2216" s="1" t="s">
        <v>25</v>
      </c>
      <c r="Y2216" s="1" t="s">
        <v>25</v>
      </c>
      <c r="Z2216" s="1" t="s">
        <v>25</v>
      </c>
      <c r="AA2216" s="1" t="s">
        <v>25</v>
      </c>
      <c r="AB2216" s="1" t="s">
        <v>25</v>
      </c>
      <c r="AC2216" s="1" t="s">
        <v>4392</v>
      </c>
      <c r="AD2216" s="2">
        <v>0</v>
      </c>
      <c r="AE2216" s="2">
        <v>0</v>
      </c>
      <c r="AF2216" s="2">
        <v>9794</v>
      </c>
      <c r="AG2216" s="2">
        <v>362287</v>
      </c>
      <c r="AH2216" s="2">
        <v>0</v>
      </c>
      <c r="AI2216" s="2">
        <v>0</v>
      </c>
      <c r="AJ2216" s="2">
        <v>0</v>
      </c>
      <c r="AK2216" s="2">
        <v>0</v>
      </c>
      <c r="AL2216" s="25">
        <f>VLOOKUP(H2216,Tabla3[[#All],[Comuna]:[Codigo Comuna]],2,FALSE)</f>
        <v>12102</v>
      </c>
      <c r="AM2216" s="28">
        <f>VLOOKUP(AL2216,Poblacion!E$1:G$347,3,FALSE)</f>
        <v>269</v>
      </c>
      <c r="AN2216" s="28">
        <f>VLOOKUP(AL2216,Tabla4[[#All],[Código Comuna]:[Población 2025 estimada]],3,FALSE)</f>
        <v>246</v>
      </c>
      <c r="AO2216" s="26">
        <f>VLOOKUP(AL2216,Pobreza!B$1:E$346,4,FALSE)</f>
        <v>3.528202819638844E-3</v>
      </c>
    </row>
    <row r="2217" spans="1:41" ht="108" x14ac:dyDescent="0.25">
      <c r="A2217" s="5">
        <v>2612</v>
      </c>
      <c r="B2217" s="5" t="s">
        <v>2782</v>
      </c>
      <c r="C2217" s="5" t="s">
        <v>2782</v>
      </c>
      <c r="D2217" s="1" t="s">
        <v>2783</v>
      </c>
      <c r="E2217" s="1" t="s">
        <v>116</v>
      </c>
      <c r="F2217" s="1" t="s">
        <v>121</v>
      </c>
      <c r="G2217" s="1" t="s">
        <v>121</v>
      </c>
      <c r="H2217" s="1" t="s">
        <v>3767</v>
      </c>
      <c r="I2217" s="5" t="s">
        <v>4912</v>
      </c>
      <c r="J2217" s="5">
        <v>470</v>
      </c>
      <c r="K2217" s="5" t="s">
        <v>20</v>
      </c>
      <c r="L2217" s="5" t="s">
        <v>32</v>
      </c>
      <c r="M2217" s="5">
        <v>56391</v>
      </c>
      <c r="N2217" s="5" t="s">
        <v>3765</v>
      </c>
      <c r="O2217" s="1" t="s">
        <v>3766</v>
      </c>
      <c r="P2217" s="1" t="s">
        <v>2792</v>
      </c>
      <c r="Q2217" s="1" t="s">
        <v>2786</v>
      </c>
      <c r="R2217" s="1" t="s">
        <v>250</v>
      </c>
      <c r="S2217" s="1" t="s">
        <v>33</v>
      </c>
      <c r="T2217" s="5">
        <v>176380</v>
      </c>
      <c r="U2217" s="1" t="s">
        <v>3041</v>
      </c>
      <c r="V2217" s="1" t="s">
        <v>25</v>
      </c>
      <c r="W2217" s="1" t="s">
        <v>25</v>
      </c>
      <c r="X2217" s="1" t="s">
        <v>25</v>
      </c>
      <c r="Y2217" s="1" t="s">
        <v>25</v>
      </c>
      <c r="Z2217" s="1" t="s">
        <v>25</v>
      </c>
      <c r="AA2217" s="1" t="s">
        <v>25</v>
      </c>
      <c r="AB2217" s="1" t="s">
        <v>25</v>
      </c>
      <c r="AC2217" s="1" t="s">
        <v>4392</v>
      </c>
      <c r="AD2217" s="2">
        <v>0</v>
      </c>
      <c r="AE2217" s="2">
        <v>0</v>
      </c>
      <c r="AF2217" s="2">
        <v>516</v>
      </c>
      <c r="AG2217" s="2">
        <v>0</v>
      </c>
      <c r="AH2217" s="2">
        <v>0</v>
      </c>
      <c r="AI2217" s="2">
        <v>0</v>
      </c>
      <c r="AJ2217" s="2">
        <v>0</v>
      </c>
      <c r="AK2217" s="2">
        <v>0</v>
      </c>
      <c r="AL2217" s="25">
        <f>VLOOKUP(H2217,Tabla3[[#All],[Comuna]:[Codigo Comuna]],2,FALSE)</f>
        <v>12102</v>
      </c>
      <c r="AM2217" s="28">
        <f>VLOOKUP(AL2217,Poblacion!E$1:G$347,3,FALSE)</f>
        <v>269</v>
      </c>
      <c r="AN2217" s="28">
        <f>VLOOKUP(AL2217,Tabla4[[#All],[Código Comuna]:[Población 2025 estimada]],3,FALSE)</f>
        <v>246</v>
      </c>
      <c r="AO2217" s="26">
        <f>VLOOKUP(AL2217,Pobreza!B$1:E$346,4,FALSE)</f>
        <v>3.528202819638844E-3</v>
      </c>
    </row>
    <row r="2218" spans="1:41" ht="108" x14ac:dyDescent="0.25">
      <c r="A2218" s="5">
        <v>2615</v>
      </c>
      <c r="B2218" s="5" t="s">
        <v>2782</v>
      </c>
      <c r="C2218" s="5" t="s">
        <v>2782</v>
      </c>
      <c r="D2218" s="1" t="s">
        <v>2783</v>
      </c>
      <c r="E2218" s="1" t="s">
        <v>116</v>
      </c>
      <c r="F2218" s="1" t="s">
        <v>121</v>
      </c>
      <c r="G2218" s="1" t="s">
        <v>493</v>
      </c>
      <c r="H2218" s="1" t="s">
        <v>494</v>
      </c>
      <c r="I2218" s="5" t="s">
        <v>4912</v>
      </c>
      <c r="J2218" s="5">
        <v>468</v>
      </c>
      <c r="K2218" s="5" t="s">
        <v>20</v>
      </c>
      <c r="L2218" s="5" t="s">
        <v>21</v>
      </c>
      <c r="M2218" s="5">
        <v>56392</v>
      </c>
      <c r="N2218" s="5" t="s">
        <v>3768</v>
      </c>
      <c r="O2218" s="1" t="s">
        <v>3769</v>
      </c>
      <c r="P2218" s="1" t="s">
        <v>2792</v>
      </c>
      <c r="Q2218" s="1" t="s">
        <v>2786</v>
      </c>
      <c r="R2218" s="1" t="s">
        <v>250</v>
      </c>
      <c r="S2218" s="1" t="s">
        <v>346</v>
      </c>
      <c r="T2218" s="5">
        <v>176381</v>
      </c>
      <c r="U2218" s="1" t="s">
        <v>3041</v>
      </c>
      <c r="V2218" s="1" t="s">
        <v>25</v>
      </c>
      <c r="W2218" s="1" t="s">
        <v>25</v>
      </c>
      <c r="X2218" s="1" t="s">
        <v>25</v>
      </c>
      <c r="Y2218" s="1" t="s">
        <v>25</v>
      </c>
      <c r="Z2218" s="1" t="s">
        <v>25</v>
      </c>
      <c r="AA2218" s="1" t="s">
        <v>25</v>
      </c>
      <c r="AB2218" s="1" t="s">
        <v>25</v>
      </c>
      <c r="AC2218" s="1" t="s">
        <v>4392</v>
      </c>
      <c r="AD2218" s="2">
        <v>0</v>
      </c>
      <c r="AE2218" s="2">
        <v>0</v>
      </c>
      <c r="AF2218" s="2">
        <v>9794</v>
      </c>
      <c r="AG2218" s="2">
        <v>390171</v>
      </c>
      <c r="AH2218" s="2">
        <v>0</v>
      </c>
      <c r="AI2218" s="2">
        <v>0</v>
      </c>
      <c r="AJ2218" s="2">
        <v>0</v>
      </c>
      <c r="AK2218" s="2">
        <v>0</v>
      </c>
      <c r="AL2218" s="25">
        <f>VLOOKUP(H2218,Tabla3[[#All],[Comuna]:[Codigo Comuna]],2,FALSE)</f>
        <v>12401</v>
      </c>
      <c r="AM2218" s="28">
        <f>VLOOKUP(AL2218,Poblacion!E$1:G$347,3,FALSE)</f>
        <v>24152</v>
      </c>
      <c r="AN2218" s="28">
        <f>VLOOKUP(AL2218,Tabla4[[#All],[Código Comuna]:[Población 2025 estimada]],3,FALSE)</f>
        <v>24809</v>
      </c>
      <c r="AO2218" s="26">
        <f>VLOOKUP(AL2218,Pobreza!B$1:E$346,4,FALSE)</f>
        <v>4.6138393917347309E-2</v>
      </c>
    </row>
    <row r="2219" spans="1:41" ht="108" x14ac:dyDescent="0.25">
      <c r="A2219" s="5">
        <v>2614</v>
      </c>
      <c r="B2219" s="5" t="s">
        <v>2782</v>
      </c>
      <c r="C2219" s="5" t="s">
        <v>2782</v>
      </c>
      <c r="D2219" s="1" t="s">
        <v>2783</v>
      </c>
      <c r="E2219" s="1" t="s">
        <v>116</v>
      </c>
      <c r="F2219" s="1" t="s">
        <v>121</v>
      </c>
      <c r="G2219" s="1" t="s">
        <v>493</v>
      </c>
      <c r="H2219" s="1" t="s">
        <v>494</v>
      </c>
      <c r="I2219" s="5" t="s">
        <v>4912</v>
      </c>
      <c r="J2219" s="5">
        <v>468</v>
      </c>
      <c r="K2219" s="5" t="s">
        <v>20</v>
      </c>
      <c r="L2219" s="5" t="s">
        <v>32</v>
      </c>
      <c r="M2219" s="5">
        <v>56392</v>
      </c>
      <c r="N2219" s="5" t="s">
        <v>3768</v>
      </c>
      <c r="O2219" s="1" t="s">
        <v>3769</v>
      </c>
      <c r="P2219" s="1" t="s">
        <v>2792</v>
      </c>
      <c r="Q2219" s="1" t="s">
        <v>2786</v>
      </c>
      <c r="R2219" s="1" t="s">
        <v>250</v>
      </c>
      <c r="S2219" s="1" t="s">
        <v>33</v>
      </c>
      <c r="T2219" s="5">
        <v>176383</v>
      </c>
      <c r="U2219" s="1" t="s">
        <v>3041</v>
      </c>
      <c r="V2219" s="1" t="s">
        <v>25</v>
      </c>
      <c r="W2219" s="1" t="s">
        <v>25</v>
      </c>
      <c r="X2219" s="1" t="s">
        <v>25</v>
      </c>
      <c r="Y2219" s="1" t="s">
        <v>25</v>
      </c>
      <c r="Z2219" s="1" t="s">
        <v>25</v>
      </c>
      <c r="AA2219" s="1" t="s">
        <v>25</v>
      </c>
      <c r="AB2219" s="1" t="s">
        <v>25</v>
      </c>
      <c r="AC2219" s="1" t="s">
        <v>4392</v>
      </c>
      <c r="AD2219" s="2">
        <v>0</v>
      </c>
      <c r="AE2219" s="2">
        <v>0</v>
      </c>
      <c r="AF2219" s="2">
        <v>516</v>
      </c>
      <c r="AG2219" s="2">
        <v>0</v>
      </c>
      <c r="AH2219" s="2">
        <v>0</v>
      </c>
      <c r="AI2219" s="2">
        <v>0</v>
      </c>
      <c r="AJ2219" s="2">
        <v>0</v>
      </c>
      <c r="AK2219" s="2">
        <v>0</v>
      </c>
      <c r="AL2219" s="25">
        <f>VLOOKUP(H2219,Tabla3[[#All],[Comuna]:[Codigo Comuna]],2,FALSE)</f>
        <v>12401</v>
      </c>
      <c r="AM2219" s="28">
        <f>VLOOKUP(AL2219,Poblacion!E$1:G$347,3,FALSE)</f>
        <v>24152</v>
      </c>
      <c r="AN2219" s="28">
        <f>VLOOKUP(AL2219,Tabla4[[#All],[Código Comuna]:[Población 2025 estimada]],3,FALSE)</f>
        <v>24809</v>
      </c>
      <c r="AO2219" s="26">
        <f>VLOOKUP(AL2219,Pobreza!B$1:E$346,4,FALSE)</f>
        <v>4.6138393917347309E-2</v>
      </c>
    </row>
    <row r="2220" spans="1:41" ht="24" x14ac:dyDescent="0.25">
      <c r="A2220" s="5">
        <v>2616</v>
      </c>
      <c r="B2220" s="5" t="s">
        <v>2782</v>
      </c>
      <c r="C2220" s="5" t="s">
        <v>2782</v>
      </c>
      <c r="D2220" s="1" t="s">
        <v>2783</v>
      </c>
      <c r="E2220" s="1" t="s">
        <v>116</v>
      </c>
      <c r="F2220" s="1" t="s">
        <v>121</v>
      </c>
      <c r="G2220" s="1" t="s">
        <v>493</v>
      </c>
      <c r="H2220" s="1" t="s">
        <v>2250</v>
      </c>
      <c r="I2220" s="5" t="s">
        <v>4912</v>
      </c>
      <c r="J2220" s="5">
        <v>469</v>
      </c>
      <c r="K2220" s="5" t="s">
        <v>20</v>
      </c>
      <c r="L2220" s="5" t="s">
        <v>30</v>
      </c>
      <c r="M2220" s="5">
        <v>58843</v>
      </c>
      <c r="N2220" s="5" t="s">
        <v>3770</v>
      </c>
      <c r="O2220" s="1" t="s">
        <v>3771</v>
      </c>
      <c r="P2220" s="1" t="s">
        <v>2806</v>
      </c>
      <c r="Q2220" s="1" t="s">
        <v>2798</v>
      </c>
      <c r="R2220" s="1" t="s">
        <v>26</v>
      </c>
      <c r="S2220" s="1" t="s">
        <v>31</v>
      </c>
      <c r="T2220" s="5">
        <v>181832</v>
      </c>
      <c r="U2220" s="1" t="s">
        <v>25</v>
      </c>
      <c r="V2220" s="1" t="s">
        <v>25</v>
      </c>
      <c r="W2220" s="1" t="s">
        <v>25</v>
      </c>
      <c r="X2220" s="1" t="s">
        <v>25</v>
      </c>
      <c r="Y2220" s="1" t="s">
        <v>25</v>
      </c>
      <c r="Z2220" s="1" t="s">
        <v>25</v>
      </c>
      <c r="AA2220" s="1" t="s">
        <v>25</v>
      </c>
      <c r="AB2220" s="1" t="s">
        <v>25</v>
      </c>
      <c r="AC2220" s="1" t="s">
        <v>4392</v>
      </c>
      <c r="AD2220" s="2">
        <v>0</v>
      </c>
      <c r="AE2220" s="2">
        <v>0</v>
      </c>
      <c r="AF2220" s="2">
        <v>51550</v>
      </c>
      <c r="AG2220" s="2">
        <v>257750</v>
      </c>
      <c r="AH2220" s="2">
        <v>0</v>
      </c>
      <c r="AI2220" s="2">
        <v>0</v>
      </c>
      <c r="AJ2220" s="2">
        <v>0</v>
      </c>
      <c r="AK2220" s="2">
        <v>0</v>
      </c>
      <c r="AL2220" s="25">
        <f>VLOOKUP(H2220,Tabla3[[#All],[Comuna]:[Codigo Comuna]],2,FALSE)</f>
        <v>12402</v>
      </c>
      <c r="AM2220" s="28">
        <f>VLOOKUP(AL2220,Poblacion!E$1:G$347,3,FALSE)</f>
        <v>203</v>
      </c>
      <c r="AN2220" s="28">
        <f>VLOOKUP(AL2220,Tabla4[[#All],[Código Comuna]:[Población 2025 estimada]],3,FALSE)</f>
        <v>1093</v>
      </c>
      <c r="AO2220" s="26">
        <f>VLOOKUP(AL2220,Pobreza!B$1:E$346,4,FALSE)</f>
        <v>3.3339079906151703E-2</v>
      </c>
    </row>
    <row r="2221" spans="1:41" ht="24" x14ac:dyDescent="0.25">
      <c r="A2221" s="5">
        <v>2617</v>
      </c>
      <c r="B2221" s="5" t="s">
        <v>2782</v>
      </c>
      <c r="C2221" s="5" t="s">
        <v>2782</v>
      </c>
      <c r="D2221" s="1" t="s">
        <v>2783</v>
      </c>
      <c r="E2221" s="1" t="s">
        <v>116</v>
      </c>
      <c r="F2221" s="1" t="s">
        <v>121</v>
      </c>
      <c r="G2221" s="1" t="s">
        <v>121</v>
      </c>
      <c r="H2221" s="1" t="s">
        <v>3774</v>
      </c>
      <c r="I2221" s="5" t="s">
        <v>4911</v>
      </c>
      <c r="J2221" s="5">
        <v>259</v>
      </c>
      <c r="K2221" s="5" t="s">
        <v>20</v>
      </c>
      <c r="L2221" s="5" t="s">
        <v>30</v>
      </c>
      <c r="M2221" s="5">
        <v>59157</v>
      </c>
      <c r="N2221" s="5" t="s">
        <v>3772</v>
      </c>
      <c r="O2221" s="1" t="s">
        <v>3773</v>
      </c>
      <c r="P2221" s="1" t="s">
        <v>2806</v>
      </c>
      <c r="Q2221" s="1" t="s">
        <v>2798</v>
      </c>
      <c r="R2221" s="1" t="s">
        <v>26</v>
      </c>
      <c r="S2221" s="1" t="s">
        <v>31</v>
      </c>
      <c r="T2221" s="5">
        <v>182756</v>
      </c>
      <c r="U2221" s="1" t="s">
        <v>25</v>
      </c>
      <c r="V2221" s="1" t="s">
        <v>25</v>
      </c>
      <c r="W2221" s="1" t="s">
        <v>25</v>
      </c>
      <c r="X2221" s="1" t="s">
        <v>25</v>
      </c>
      <c r="Y2221" s="1" t="s">
        <v>25</v>
      </c>
      <c r="Z2221" s="1" t="s">
        <v>25</v>
      </c>
      <c r="AA2221" s="1" t="s">
        <v>25</v>
      </c>
      <c r="AB2221" s="1" t="s">
        <v>25</v>
      </c>
      <c r="AC2221" s="1" t="s">
        <v>4392</v>
      </c>
      <c r="AD2221" s="2">
        <v>0</v>
      </c>
      <c r="AE2221" s="2">
        <v>30000</v>
      </c>
      <c r="AF2221" s="2">
        <v>106856</v>
      </c>
      <c r="AG2221" s="2">
        <v>0</v>
      </c>
      <c r="AH2221" s="2">
        <v>0</v>
      </c>
      <c r="AI2221" s="2">
        <v>0</v>
      </c>
      <c r="AJ2221" s="2">
        <v>0</v>
      </c>
      <c r="AK2221" s="2">
        <v>0</v>
      </c>
      <c r="AL2221" s="25">
        <f>VLOOKUP(H2221,Tabla3[[#All],[Comuna]:[Codigo Comuna]],2,FALSE)</f>
        <v>12104</v>
      </c>
      <c r="AM2221" s="28">
        <f>VLOOKUP(AL2221,Poblacion!E$1:G$347,3,FALSE)</f>
        <v>241</v>
      </c>
      <c r="AN2221" s="28">
        <f>VLOOKUP(AL2221,Tabla4[[#All],[Código Comuna]:[Población 2025 estimada]],3,FALSE)</f>
        <v>644</v>
      </c>
      <c r="AO2221" s="26">
        <f>VLOOKUP(AL2221,Pobreza!B$1:E$346,4,FALSE)</f>
        <v>9.4003240201079752E-2</v>
      </c>
    </row>
    <row r="2222" spans="1:41" ht="24" x14ac:dyDescent="0.25">
      <c r="A2222" s="6"/>
      <c r="B2222" s="5" t="s">
        <v>2782</v>
      </c>
      <c r="C2222" s="5" t="s">
        <v>2782</v>
      </c>
      <c r="D2222" s="1" t="s">
        <v>2783</v>
      </c>
      <c r="E2222" s="1" t="s">
        <v>116</v>
      </c>
      <c r="F2222" s="1" t="s">
        <v>121</v>
      </c>
      <c r="G2222" s="1" t="s">
        <v>121</v>
      </c>
      <c r="H2222" s="1" t="s">
        <v>3767</v>
      </c>
      <c r="I2222" s="5" t="s">
        <v>4911</v>
      </c>
      <c r="J2222" s="6"/>
      <c r="K2222" s="5" t="s">
        <v>20</v>
      </c>
      <c r="L2222" s="5" t="s">
        <v>30</v>
      </c>
      <c r="M2222" s="5">
        <v>59451</v>
      </c>
      <c r="N2222" s="5" t="s">
        <v>3775</v>
      </c>
      <c r="O2222" s="1" t="s">
        <v>3776</v>
      </c>
      <c r="P2222" s="1" t="s">
        <v>2848</v>
      </c>
      <c r="Q2222" s="1" t="s">
        <v>25</v>
      </c>
      <c r="R2222" s="1" t="s">
        <v>26</v>
      </c>
      <c r="S2222" s="1" t="s">
        <v>31</v>
      </c>
      <c r="T2222" s="5">
        <v>183228</v>
      </c>
      <c r="U2222" s="1" t="s">
        <v>25</v>
      </c>
      <c r="V2222" s="1" t="s">
        <v>25</v>
      </c>
      <c r="W2222" s="1" t="s">
        <v>25</v>
      </c>
      <c r="X2222" s="1" t="s">
        <v>25</v>
      </c>
      <c r="Y2222" s="1" t="s">
        <v>25</v>
      </c>
      <c r="Z2222" s="1" t="s">
        <v>25</v>
      </c>
      <c r="AA2222" s="1" t="s">
        <v>25</v>
      </c>
      <c r="AB2222" s="1" t="s">
        <v>25</v>
      </c>
      <c r="AC2222" s="1" t="s">
        <v>4392</v>
      </c>
      <c r="AD2222" s="2">
        <v>0</v>
      </c>
      <c r="AE2222" s="2">
        <v>15000</v>
      </c>
      <c r="AF2222" s="2">
        <v>194859</v>
      </c>
      <c r="AG2222" s="2">
        <v>0</v>
      </c>
      <c r="AH2222" s="2">
        <v>0</v>
      </c>
      <c r="AI2222" s="2">
        <v>0</v>
      </c>
      <c r="AJ2222" s="2">
        <v>0</v>
      </c>
      <c r="AK2222" s="2">
        <v>0</v>
      </c>
      <c r="AL2222" s="25">
        <f>VLOOKUP(H2222,Tabla3[[#All],[Comuna]:[Codigo Comuna]],2,FALSE)</f>
        <v>12102</v>
      </c>
      <c r="AM2222" s="28">
        <f>VLOOKUP(AL2222,Poblacion!E$1:G$347,3,FALSE)</f>
        <v>269</v>
      </c>
      <c r="AN2222" s="28">
        <f>VLOOKUP(AL2222,Tabla4[[#All],[Código Comuna]:[Población 2025 estimada]],3,FALSE)</f>
        <v>246</v>
      </c>
      <c r="AO2222" s="26">
        <f>VLOOKUP(AL2222,Pobreza!B$1:E$346,4,FALSE)</f>
        <v>3.528202819638844E-3</v>
      </c>
    </row>
    <row r="2223" spans="1:41" ht="24" x14ac:dyDescent="0.25">
      <c r="A2223" s="5">
        <v>2618</v>
      </c>
      <c r="B2223" s="5" t="s">
        <v>2782</v>
      </c>
      <c r="C2223" s="5" t="s">
        <v>2782</v>
      </c>
      <c r="D2223" s="1" t="s">
        <v>2783</v>
      </c>
      <c r="E2223" s="1" t="s">
        <v>123</v>
      </c>
      <c r="F2223" s="1" t="str">
        <f t="shared" si="34"/>
        <v>INTERREGIONAL</v>
      </c>
      <c r="G2223" s="1" t="s">
        <v>127</v>
      </c>
      <c r="H2223" s="1" t="s">
        <v>122</v>
      </c>
      <c r="I2223" s="5" t="s">
        <v>4911</v>
      </c>
      <c r="J2223" s="5">
        <v>261</v>
      </c>
      <c r="K2223" s="5" t="s">
        <v>152</v>
      </c>
      <c r="L2223" s="5" t="s">
        <v>21</v>
      </c>
      <c r="M2223" s="5">
        <v>57347</v>
      </c>
      <c r="N2223" s="5" t="s">
        <v>3777</v>
      </c>
      <c r="O2223" s="1" t="s">
        <v>3778</v>
      </c>
      <c r="P2223" s="1" t="s">
        <v>2679</v>
      </c>
      <c r="Q2223" s="1" t="s">
        <v>2679</v>
      </c>
      <c r="R2223" s="1" t="s">
        <v>26</v>
      </c>
      <c r="S2223" s="1" t="s">
        <v>27</v>
      </c>
      <c r="T2223" s="5">
        <v>178573</v>
      </c>
      <c r="U2223" s="1" t="s">
        <v>25</v>
      </c>
      <c r="V2223" s="1" t="s">
        <v>25</v>
      </c>
      <c r="W2223" s="1" t="s">
        <v>25</v>
      </c>
      <c r="X2223" s="1" t="s">
        <v>25</v>
      </c>
      <c r="Y2223" s="1" t="s">
        <v>25</v>
      </c>
      <c r="Z2223" s="1" t="s">
        <v>25</v>
      </c>
      <c r="AA2223" s="1" t="s">
        <v>25</v>
      </c>
      <c r="AB2223" s="1" t="s">
        <v>25</v>
      </c>
      <c r="AC2223" s="1" t="s">
        <v>4392</v>
      </c>
      <c r="AD2223" s="2">
        <v>0</v>
      </c>
      <c r="AE2223" s="2">
        <v>2870045.0060000001</v>
      </c>
      <c r="AF2223" s="2">
        <v>5199028</v>
      </c>
      <c r="AG2223" s="2">
        <v>2062000</v>
      </c>
      <c r="AH2223" s="2">
        <v>3048971</v>
      </c>
      <c r="AI2223" s="2">
        <v>2417208</v>
      </c>
      <c r="AJ2223" s="2">
        <v>0</v>
      </c>
      <c r="AK2223" s="2">
        <v>0</v>
      </c>
      <c r="AL2223" s="25" t="e">
        <f>VLOOKUP(H2223,Tabla3[[#All],[Comuna]:[Codigo Comuna]],2,FALSE)</f>
        <v>#N/A</v>
      </c>
      <c r="AM2223" s="28" t="e">
        <f>VLOOKUP(AL2223,Poblacion!E$1:G$347,3,FALSE)</f>
        <v>#N/A</v>
      </c>
      <c r="AN2223" s="28" t="e">
        <f>VLOOKUP(AL2223,Tabla4[[#All],[Código Comuna]:[Población 2025 estimada]],3,FALSE)</f>
        <v>#N/A</v>
      </c>
      <c r="AO2223" s="26" t="e">
        <f>VLOOKUP(AL2223,Pobreza!B$1:E$346,4,FALSE)</f>
        <v>#N/A</v>
      </c>
    </row>
    <row r="2224" spans="1:41" ht="24" x14ac:dyDescent="0.25">
      <c r="A2224" s="5">
        <v>2619</v>
      </c>
      <c r="B2224" s="5" t="s">
        <v>2782</v>
      </c>
      <c r="C2224" s="5" t="s">
        <v>2782</v>
      </c>
      <c r="D2224" s="1" t="s">
        <v>2783</v>
      </c>
      <c r="E2224" s="1" t="s">
        <v>123</v>
      </c>
      <c r="F2224" s="1" t="str">
        <f t="shared" si="34"/>
        <v>INTERREGIONAL</v>
      </c>
      <c r="G2224" s="1" t="s">
        <v>127</v>
      </c>
      <c r="H2224" s="1" t="s">
        <v>122</v>
      </c>
      <c r="I2224" s="5" t="s">
        <v>4911</v>
      </c>
      <c r="J2224" s="5">
        <v>262</v>
      </c>
      <c r="K2224" s="5" t="s">
        <v>152</v>
      </c>
      <c r="L2224" s="5" t="s">
        <v>21</v>
      </c>
      <c r="M2224" s="5">
        <v>55997</v>
      </c>
      <c r="N2224" s="5" t="s">
        <v>3779</v>
      </c>
      <c r="O2224" s="1" t="s">
        <v>3780</v>
      </c>
      <c r="P2224" s="1" t="s">
        <v>2679</v>
      </c>
      <c r="Q2224" s="1" t="s">
        <v>2679</v>
      </c>
      <c r="R2224" s="1" t="s">
        <v>26</v>
      </c>
      <c r="S2224" s="1" t="s">
        <v>27</v>
      </c>
      <c r="T2224" s="5">
        <v>174734</v>
      </c>
      <c r="U2224" s="1" t="s">
        <v>25</v>
      </c>
      <c r="V2224" s="1" t="s">
        <v>193</v>
      </c>
      <c r="W2224" s="1" t="s">
        <v>25</v>
      </c>
      <c r="X2224" s="1" t="s">
        <v>25</v>
      </c>
      <c r="Y2224" s="1" t="s">
        <v>25</v>
      </c>
      <c r="Z2224" s="1" t="s">
        <v>25</v>
      </c>
      <c r="AA2224" s="1" t="s">
        <v>25</v>
      </c>
      <c r="AB2224" s="1" t="s">
        <v>25</v>
      </c>
      <c r="AC2224" s="1" t="s">
        <v>4392</v>
      </c>
      <c r="AD2224" s="2">
        <v>0</v>
      </c>
      <c r="AE2224" s="2">
        <v>10</v>
      </c>
      <c r="AF2224" s="2">
        <v>2043072</v>
      </c>
      <c r="AG2224" s="2">
        <v>875606</v>
      </c>
      <c r="AH2224" s="2">
        <v>0</v>
      </c>
      <c r="AI2224" s="2">
        <v>0</v>
      </c>
      <c r="AJ2224" s="2">
        <v>0</v>
      </c>
      <c r="AK2224" s="2">
        <v>0</v>
      </c>
      <c r="AL2224" s="25" t="e">
        <f>VLOOKUP(H2224,Tabla3[[#All],[Comuna]:[Codigo Comuna]],2,FALSE)</f>
        <v>#N/A</v>
      </c>
      <c r="AM2224" s="28" t="e">
        <f>VLOOKUP(AL2224,Poblacion!E$1:G$347,3,FALSE)</f>
        <v>#N/A</v>
      </c>
      <c r="AN2224" s="28" t="e">
        <f>VLOOKUP(AL2224,Tabla4[[#All],[Código Comuna]:[Población 2025 estimada]],3,FALSE)</f>
        <v>#N/A</v>
      </c>
      <c r="AO2224" s="26" t="e">
        <f>VLOOKUP(AL2224,Pobreza!B$1:E$346,4,FALSE)</f>
        <v>#N/A</v>
      </c>
    </row>
    <row r="2225" spans="1:41" ht="36" x14ac:dyDescent="0.25">
      <c r="A2225" s="5">
        <v>2620</v>
      </c>
      <c r="B2225" s="5" t="s">
        <v>3781</v>
      </c>
      <c r="C2225" s="5" t="s">
        <v>3781</v>
      </c>
      <c r="D2225" s="1" t="s">
        <v>3782</v>
      </c>
      <c r="E2225" s="1" t="s">
        <v>18</v>
      </c>
      <c r="F2225" s="1" t="str">
        <f t="shared" si="34"/>
        <v>ARICA Y PARINACOTA</v>
      </c>
      <c r="G2225" s="1" t="s">
        <v>29</v>
      </c>
      <c r="H2225" s="1" t="s">
        <v>29</v>
      </c>
      <c r="I2225" s="5" t="s">
        <v>4911</v>
      </c>
      <c r="J2225" s="5">
        <v>57</v>
      </c>
      <c r="K2225" s="5" t="s">
        <v>20</v>
      </c>
      <c r="L2225" s="5" t="s">
        <v>21</v>
      </c>
      <c r="M2225" s="5">
        <v>30622</v>
      </c>
      <c r="N2225" s="5" t="s">
        <v>3783</v>
      </c>
      <c r="O2225" s="1" t="s">
        <v>3784</v>
      </c>
      <c r="P2225" s="1" t="s">
        <v>3785</v>
      </c>
      <c r="Q2225" s="1" t="s">
        <v>3786</v>
      </c>
      <c r="R2225" s="1" t="s">
        <v>26</v>
      </c>
      <c r="S2225" s="1" t="s">
        <v>829</v>
      </c>
      <c r="T2225" s="5">
        <v>148205</v>
      </c>
      <c r="U2225" s="1" t="s">
        <v>25</v>
      </c>
      <c r="V2225" s="1" t="s">
        <v>144</v>
      </c>
      <c r="W2225" s="1" t="s">
        <v>25</v>
      </c>
      <c r="X2225" s="1" t="s">
        <v>25</v>
      </c>
      <c r="Y2225" s="1" t="s">
        <v>25</v>
      </c>
      <c r="Z2225" s="1" t="s">
        <v>25</v>
      </c>
      <c r="AA2225" s="1" t="s">
        <v>25</v>
      </c>
      <c r="AB2225" s="1" t="s">
        <v>25</v>
      </c>
      <c r="AC2225" s="1" t="s">
        <v>4394</v>
      </c>
      <c r="AD2225" s="2">
        <v>1061957.8459999999</v>
      </c>
      <c r="AE2225" s="2">
        <v>595150.60400000005</v>
      </c>
      <c r="AF2225" s="2">
        <v>280268</v>
      </c>
      <c r="AG2225" s="2">
        <v>0</v>
      </c>
      <c r="AH2225" s="2">
        <v>0</v>
      </c>
      <c r="AI2225" s="2">
        <v>0</v>
      </c>
      <c r="AJ2225" s="2">
        <v>0</v>
      </c>
      <c r="AK2225" s="2">
        <v>0</v>
      </c>
      <c r="AL2225" s="25">
        <f>VLOOKUP(H2225,Tabla3[[#All],[Comuna]:[Codigo Comuna]],2,FALSE)</f>
        <v>15101</v>
      </c>
      <c r="AM2225" s="28">
        <f>VLOOKUP(AL2225,Poblacion!E$1:G$347,3,FALSE)</f>
        <v>241653</v>
      </c>
      <c r="AN2225" s="28">
        <f>VLOOKUP(AL2225,Tabla4[[#All],[Código Comuna]:[Población 2025 estimada]],3,FALSE)</f>
        <v>259064</v>
      </c>
      <c r="AO2225" s="26">
        <f>VLOOKUP(AL2225,Pobreza!B$1:E$346,4,FALSE)</f>
        <v>0.18341139307704171</v>
      </c>
    </row>
    <row r="2226" spans="1:41" ht="36" x14ac:dyDescent="0.25">
      <c r="A2226" s="5">
        <v>2621</v>
      </c>
      <c r="B2226" s="5" t="s">
        <v>3781</v>
      </c>
      <c r="C2226" s="5" t="s">
        <v>3781</v>
      </c>
      <c r="D2226" s="1" t="s">
        <v>3782</v>
      </c>
      <c r="E2226" s="1" t="s">
        <v>18</v>
      </c>
      <c r="F2226" s="1" t="str">
        <f t="shared" si="34"/>
        <v>ARICA Y PARINACOTA</v>
      </c>
      <c r="G2226" s="1" t="s">
        <v>29</v>
      </c>
      <c r="H2226" s="1" t="s">
        <v>29</v>
      </c>
      <c r="I2226" s="5" t="s">
        <v>4911</v>
      </c>
      <c r="J2226" s="5">
        <v>121</v>
      </c>
      <c r="K2226" s="5" t="s">
        <v>20</v>
      </c>
      <c r="L2226" s="5" t="s">
        <v>21</v>
      </c>
      <c r="M2226" s="5">
        <v>58929</v>
      </c>
      <c r="N2226" s="5" t="s">
        <v>3787</v>
      </c>
      <c r="O2226" s="1" t="s">
        <v>3788</v>
      </c>
      <c r="P2226" s="1" t="s">
        <v>3785</v>
      </c>
      <c r="Q2226" s="1" t="s">
        <v>3786</v>
      </c>
      <c r="R2226" s="1" t="s">
        <v>26</v>
      </c>
      <c r="S2226" s="1" t="s">
        <v>42</v>
      </c>
      <c r="T2226" s="5">
        <v>181992</v>
      </c>
      <c r="U2226" s="1" t="s">
        <v>25</v>
      </c>
      <c r="V2226" s="1" t="s">
        <v>25</v>
      </c>
      <c r="W2226" s="1" t="s">
        <v>25</v>
      </c>
      <c r="X2226" s="1" t="s">
        <v>25</v>
      </c>
      <c r="Y2226" s="1" t="s">
        <v>25</v>
      </c>
      <c r="Z2226" s="1" t="s">
        <v>25</v>
      </c>
      <c r="AA2226" s="1" t="s">
        <v>25</v>
      </c>
      <c r="AB2226" s="1" t="s">
        <v>25</v>
      </c>
      <c r="AC2226" s="1" t="s">
        <v>4394</v>
      </c>
      <c r="AD2226" s="2">
        <v>0</v>
      </c>
      <c r="AE2226" s="2">
        <v>173113.93299999999</v>
      </c>
      <c r="AF2226" s="2">
        <v>348234</v>
      </c>
      <c r="AG2226" s="2">
        <v>322192</v>
      </c>
      <c r="AH2226" s="2">
        <v>186746</v>
      </c>
      <c r="AI2226" s="2">
        <v>0</v>
      </c>
      <c r="AJ2226" s="2">
        <v>0</v>
      </c>
      <c r="AK2226" s="2">
        <v>0</v>
      </c>
      <c r="AL2226" s="25">
        <f>VLOOKUP(H2226,Tabla3[[#All],[Comuna]:[Codigo Comuna]],2,FALSE)</f>
        <v>15101</v>
      </c>
      <c r="AM2226" s="28">
        <f>VLOOKUP(AL2226,Poblacion!E$1:G$347,3,FALSE)</f>
        <v>241653</v>
      </c>
      <c r="AN2226" s="28">
        <f>VLOOKUP(AL2226,Tabla4[[#All],[Código Comuna]:[Población 2025 estimada]],3,FALSE)</f>
        <v>259064</v>
      </c>
      <c r="AO2226" s="26">
        <f>VLOOKUP(AL2226,Pobreza!B$1:E$346,4,FALSE)</f>
        <v>0.18341139307704171</v>
      </c>
    </row>
    <row r="2227" spans="1:41" ht="36" x14ac:dyDescent="0.25">
      <c r="A2227" s="5">
        <v>2622</v>
      </c>
      <c r="B2227" s="5" t="s">
        <v>3781</v>
      </c>
      <c r="C2227" s="5" t="s">
        <v>3781</v>
      </c>
      <c r="D2227" s="1" t="s">
        <v>3782</v>
      </c>
      <c r="E2227" s="1" t="s">
        <v>181</v>
      </c>
      <c r="F2227" s="1" t="str">
        <f t="shared" si="34"/>
        <v>TARAPACÁ</v>
      </c>
      <c r="G2227" s="1" t="s">
        <v>618</v>
      </c>
      <c r="H2227" s="1" t="s">
        <v>3792</v>
      </c>
      <c r="I2227" s="5" t="s">
        <v>4911</v>
      </c>
      <c r="J2227" s="5">
        <v>68</v>
      </c>
      <c r="K2227" s="5" t="s">
        <v>20</v>
      </c>
      <c r="L2227" s="5" t="s">
        <v>21</v>
      </c>
      <c r="M2227" s="5">
        <v>36174</v>
      </c>
      <c r="N2227" s="5" t="s">
        <v>3789</v>
      </c>
      <c r="O2227" s="1" t="s">
        <v>3790</v>
      </c>
      <c r="P2227" s="1" t="s">
        <v>3791</v>
      </c>
      <c r="Q2227" s="1" t="s">
        <v>3786</v>
      </c>
      <c r="R2227" s="1" t="s">
        <v>26</v>
      </c>
      <c r="S2227" s="1" t="s">
        <v>221</v>
      </c>
      <c r="T2227" s="5">
        <v>150550</v>
      </c>
      <c r="U2227" s="1" t="s">
        <v>25</v>
      </c>
      <c r="V2227" s="1" t="s">
        <v>114</v>
      </c>
      <c r="W2227" s="1" t="s">
        <v>25</v>
      </c>
      <c r="X2227" s="1" t="s">
        <v>25</v>
      </c>
      <c r="Y2227" s="1" t="s">
        <v>25</v>
      </c>
      <c r="Z2227" s="1" t="s">
        <v>25</v>
      </c>
      <c r="AA2227" s="1" t="s">
        <v>25</v>
      </c>
      <c r="AB2227" s="1" t="s">
        <v>25</v>
      </c>
      <c r="AC2227" s="1" t="s">
        <v>4394</v>
      </c>
      <c r="AD2227" s="2">
        <v>413313.69900000002</v>
      </c>
      <c r="AE2227" s="2">
        <v>676991.64300000004</v>
      </c>
      <c r="AF2227" s="2">
        <v>808333</v>
      </c>
      <c r="AG2227" s="2">
        <v>646832</v>
      </c>
      <c r="AH2227" s="2">
        <v>0</v>
      </c>
      <c r="AI2227" s="2">
        <v>0</v>
      </c>
      <c r="AJ2227" s="2">
        <v>0</v>
      </c>
      <c r="AK2227" s="2">
        <v>0</v>
      </c>
      <c r="AL2227" s="25" t="e">
        <f>VLOOKUP(H2227,Tabla3[[#All],[Comuna]:[Codigo Comuna]],2,FALSE)</f>
        <v>#N/A</v>
      </c>
      <c r="AM2227" s="28" t="e">
        <f>VLOOKUP(AL2227,Poblacion!E$1:G$347,3,FALSE)</f>
        <v>#N/A</v>
      </c>
      <c r="AN2227" s="28" t="e">
        <f>VLOOKUP(AL2227,Tabla4[[#All],[Código Comuna]:[Población 2025 estimada]],3,FALSE)</f>
        <v>#N/A</v>
      </c>
      <c r="AO2227" s="26" t="e">
        <f>VLOOKUP(AL2227,Pobreza!B$1:E$346,4,FALSE)</f>
        <v>#N/A</v>
      </c>
    </row>
    <row r="2228" spans="1:41" ht="36" x14ac:dyDescent="0.25">
      <c r="A2228" s="5">
        <v>2623</v>
      </c>
      <c r="B2228" s="5" t="s">
        <v>3781</v>
      </c>
      <c r="C2228" s="5" t="s">
        <v>3781</v>
      </c>
      <c r="D2228" s="1" t="s">
        <v>3782</v>
      </c>
      <c r="E2228" s="1" t="s">
        <v>181</v>
      </c>
      <c r="F2228" s="1" t="str">
        <f t="shared" si="34"/>
        <v>TARAPACÁ</v>
      </c>
      <c r="G2228" s="1" t="s">
        <v>187</v>
      </c>
      <c r="H2228" s="1" t="s">
        <v>187</v>
      </c>
      <c r="I2228" s="5" t="s">
        <v>4911</v>
      </c>
      <c r="J2228" s="5">
        <v>163</v>
      </c>
      <c r="K2228" s="5" t="s">
        <v>20</v>
      </c>
      <c r="L2228" s="5" t="s">
        <v>45</v>
      </c>
      <c r="M2228" s="5">
        <v>37339</v>
      </c>
      <c r="N2228" s="5" t="s">
        <v>3793</v>
      </c>
      <c r="O2228" s="1" t="s">
        <v>3794</v>
      </c>
      <c r="P2228" s="1" t="s">
        <v>3791</v>
      </c>
      <c r="Q2228" s="1" t="s">
        <v>3795</v>
      </c>
      <c r="R2228" s="1" t="s">
        <v>26</v>
      </c>
      <c r="S2228" s="1" t="s">
        <v>46</v>
      </c>
      <c r="T2228" s="5">
        <v>176907</v>
      </c>
      <c r="U2228" s="1" t="s">
        <v>25</v>
      </c>
      <c r="V2228" s="1" t="s">
        <v>114</v>
      </c>
      <c r="W2228" s="1" t="s">
        <v>25</v>
      </c>
      <c r="X2228" s="1" t="s">
        <v>25</v>
      </c>
      <c r="Y2228" s="1" t="s">
        <v>25</v>
      </c>
      <c r="Z2228" s="1" t="s">
        <v>25</v>
      </c>
      <c r="AA2228" s="1" t="s">
        <v>25</v>
      </c>
      <c r="AB2228" s="1" t="s">
        <v>25</v>
      </c>
      <c r="AC2228" s="1" t="s">
        <v>4394</v>
      </c>
      <c r="AD2228" s="2">
        <v>0</v>
      </c>
      <c r="AE2228" s="2">
        <v>8000</v>
      </c>
      <c r="AF2228" s="2">
        <v>4124</v>
      </c>
      <c r="AG2228" s="2">
        <v>0</v>
      </c>
      <c r="AH2228" s="2">
        <v>0</v>
      </c>
      <c r="AI2228" s="2">
        <v>0</v>
      </c>
      <c r="AJ2228" s="2">
        <v>0</v>
      </c>
      <c r="AK2228" s="2">
        <v>0</v>
      </c>
      <c r="AL2228" s="25">
        <f>VLOOKUP(H2228,Tabla3[[#All],[Comuna]:[Codigo Comuna]],2,FALSE)</f>
        <v>1101</v>
      </c>
      <c r="AM2228" s="28">
        <f>VLOOKUP(AL2228,Poblacion!E$1:G$347,3,FALSE)</f>
        <v>199587</v>
      </c>
      <c r="AN2228" s="28">
        <f>VLOOKUP(AL2228,Tabla4[[#All],[Código Comuna]:[Población 2025 estimada]],3,FALSE)</f>
        <v>233228</v>
      </c>
      <c r="AO2228" s="26">
        <f>VLOOKUP(AL2228,Pobreza!B$1:E$346,4,FALSE)</f>
        <v>0.18272232051242729</v>
      </c>
    </row>
    <row r="2229" spans="1:41" ht="36" x14ac:dyDescent="0.25">
      <c r="A2229" s="6"/>
      <c r="B2229" s="5" t="s">
        <v>3781</v>
      </c>
      <c r="C2229" s="5" t="s">
        <v>3781</v>
      </c>
      <c r="D2229" s="1" t="s">
        <v>3782</v>
      </c>
      <c r="E2229" s="1" t="s">
        <v>181</v>
      </c>
      <c r="F2229" s="1" t="str">
        <f t="shared" si="34"/>
        <v>TARAPACÁ</v>
      </c>
      <c r="G2229" s="1" t="s">
        <v>187</v>
      </c>
      <c r="H2229" s="1" t="s">
        <v>122</v>
      </c>
      <c r="I2229" s="5" t="s">
        <v>4911</v>
      </c>
      <c r="J2229" s="6"/>
      <c r="K2229" s="5" t="s">
        <v>20</v>
      </c>
      <c r="L2229" s="5" t="s">
        <v>21</v>
      </c>
      <c r="M2229" s="5">
        <v>42431</v>
      </c>
      <c r="N2229" s="5" t="s">
        <v>3796</v>
      </c>
      <c r="O2229" s="1" t="s">
        <v>3797</v>
      </c>
      <c r="P2229" s="1" t="s">
        <v>3798</v>
      </c>
      <c r="Q2229" s="1" t="s">
        <v>2679</v>
      </c>
      <c r="R2229" s="1" t="s">
        <v>26</v>
      </c>
      <c r="S2229" s="1" t="s">
        <v>27</v>
      </c>
      <c r="T2229" s="5">
        <v>134443</v>
      </c>
      <c r="U2229" s="1" t="s">
        <v>3799</v>
      </c>
      <c r="V2229" s="1" t="s">
        <v>25</v>
      </c>
      <c r="W2229" s="1" t="s">
        <v>25</v>
      </c>
      <c r="X2229" s="1" t="s">
        <v>25</v>
      </c>
      <c r="Y2229" s="1" t="s">
        <v>25</v>
      </c>
      <c r="Z2229" s="1" t="s">
        <v>25</v>
      </c>
      <c r="AA2229" s="1" t="s">
        <v>25</v>
      </c>
      <c r="AB2229" s="1" t="s">
        <v>25</v>
      </c>
      <c r="AC2229" s="1" t="s">
        <v>4394</v>
      </c>
      <c r="AD2229" s="2">
        <v>0</v>
      </c>
      <c r="AE2229" s="2">
        <v>0</v>
      </c>
      <c r="AF2229" s="2">
        <v>61930</v>
      </c>
      <c r="AG2229" s="2">
        <v>0</v>
      </c>
      <c r="AH2229" s="2">
        <v>0</v>
      </c>
      <c r="AI2229" s="2">
        <v>0</v>
      </c>
      <c r="AJ2229" s="2">
        <v>0</v>
      </c>
      <c r="AK2229" s="2">
        <v>0</v>
      </c>
      <c r="AL2229" s="25" t="e">
        <f>VLOOKUP(H2229,Tabla3[[#All],[Comuna]:[Codigo Comuna]],2,FALSE)</f>
        <v>#N/A</v>
      </c>
      <c r="AM2229" s="28" t="e">
        <f>VLOOKUP(AL2229,Poblacion!E$1:G$347,3,FALSE)</f>
        <v>#N/A</v>
      </c>
      <c r="AN2229" s="28" t="e">
        <f>VLOOKUP(AL2229,Tabla4[[#All],[Código Comuna]:[Población 2025 estimada]],3,FALSE)</f>
        <v>#N/A</v>
      </c>
      <c r="AO2229" s="26" t="e">
        <f>VLOOKUP(AL2229,Pobreza!B$1:E$346,4,FALSE)</f>
        <v>#N/A</v>
      </c>
    </row>
    <row r="2230" spans="1:41" ht="36" x14ac:dyDescent="0.25">
      <c r="A2230" s="5">
        <v>2624</v>
      </c>
      <c r="B2230" s="5" t="s">
        <v>3781</v>
      </c>
      <c r="C2230" s="5" t="s">
        <v>3781</v>
      </c>
      <c r="D2230" s="1" t="s">
        <v>3782</v>
      </c>
      <c r="E2230" s="1" t="s">
        <v>181</v>
      </c>
      <c r="F2230" s="1" t="str">
        <f t="shared" si="34"/>
        <v>TARAPACÁ</v>
      </c>
      <c r="G2230" s="1" t="s">
        <v>187</v>
      </c>
      <c r="H2230" s="1" t="s">
        <v>187</v>
      </c>
      <c r="I2230" s="5" t="s">
        <v>4911</v>
      </c>
      <c r="J2230" s="5">
        <v>115</v>
      </c>
      <c r="K2230" s="5" t="s">
        <v>20</v>
      </c>
      <c r="L2230" s="5" t="s">
        <v>21</v>
      </c>
      <c r="M2230" s="5">
        <v>58379</v>
      </c>
      <c r="N2230" s="5" t="s">
        <v>3800</v>
      </c>
      <c r="O2230" s="1" t="s">
        <v>3801</v>
      </c>
      <c r="P2230" s="1" t="s">
        <v>3785</v>
      </c>
      <c r="Q2230" s="1" t="s">
        <v>3786</v>
      </c>
      <c r="R2230" s="1" t="s">
        <v>26</v>
      </c>
      <c r="S2230" s="1" t="s">
        <v>42</v>
      </c>
      <c r="T2230" s="5">
        <v>180697</v>
      </c>
      <c r="U2230" s="1" t="s">
        <v>25</v>
      </c>
      <c r="V2230" s="1" t="s">
        <v>25</v>
      </c>
      <c r="W2230" s="1" t="s">
        <v>25</v>
      </c>
      <c r="X2230" s="1" t="s">
        <v>25</v>
      </c>
      <c r="Y2230" s="1" t="s">
        <v>25</v>
      </c>
      <c r="Z2230" s="1" t="s">
        <v>25</v>
      </c>
      <c r="AA2230" s="1" t="s">
        <v>25</v>
      </c>
      <c r="AB2230" s="1" t="s">
        <v>25</v>
      </c>
      <c r="AC2230" s="1" t="s">
        <v>4394</v>
      </c>
      <c r="AD2230" s="2">
        <v>0</v>
      </c>
      <c r="AE2230" s="2">
        <v>173113.93299999999</v>
      </c>
      <c r="AF2230" s="2">
        <v>348234</v>
      </c>
      <c r="AG2230" s="2">
        <v>322192</v>
      </c>
      <c r="AH2230" s="2">
        <v>186746</v>
      </c>
      <c r="AI2230" s="2">
        <v>0</v>
      </c>
      <c r="AJ2230" s="2">
        <v>0</v>
      </c>
      <c r="AK2230" s="2">
        <v>0</v>
      </c>
      <c r="AL2230" s="25">
        <f>VLOOKUP(H2230,Tabla3[[#All],[Comuna]:[Codigo Comuna]],2,FALSE)</f>
        <v>1101</v>
      </c>
      <c r="AM2230" s="28">
        <f>VLOOKUP(AL2230,Poblacion!E$1:G$347,3,FALSE)</f>
        <v>199587</v>
      </c>
      <c r="AN2230" s="28">
        <f>VLOOKUP(AL2230,Tabla4[[#All],[Código Comuna]:[Población 2025 estimada]],3,FALSE)</f>
        <v>233228</v>
      </c>
      <c r="AO2230" s="26">
        <f>VLOOKUP(AL2230,Pobreza!B$1:E$346,4,FALSE)</f>
        <v>0.18272232051242729</v>
      </c>
    </row>
    <row r="2231" spans="1:41" ht="36" x14ac:dyDescent="0.25">
      <c r="A2231" s="6"/>
      <c r="B2231" s="5" t="s">
        <v>3781</v>
      </c>
      <c r="C2231" s="5" t="s">
        <v>3781</v>
      </c>
      <c r="D2231" s="1" t="s">
        <v>3782</v>
      </c>
      <c r="E2231" s="1" t="s">
        <v>181</v>
      </c>
      <c r="F2231" s="1" t="str">
        <f t="shared" si="34"/>
        <v>TARAPACÁ</v>
      </c>
      <c r="G2231" s="1" t="s">
        <v>187</v>
      </c>
      <c r="H2231" s="1" t="s">
        <v>188</v>
      </c>
      <c r="I2231" s="5" t="s">
        <v>4911</v>
      </c>
      <c r="J2231" s="6"/>
      <c r="K2231" s="5" t="s">
        <v>20</v>
      </c>
      <c r="L2231" s="5" t="s">
        <v>21</v>
      </c>
      <c r="M2231" s="5">
        <v>52147</v>
      </c>
      <c r="N2231" s="5" t="s">
        <v>3802</v>
      </c>
      <c r="O2231" s="1" t="s">
        <v>3803</v>
      </c>
      <c r="P2231" s="1" t="s">
        <v>3798</v>
      </c>
      <c r="Q2231" s="1" t="s">
        <v>3835</v>
      </c>
      <c r="R2231" s="1" t="s">
        <v>26</v>
      </c>
      <c r="S2231" s="1" t="s">
        <v>42</v>
      </c>
      <c r="T2231" s="5">
        <v>161815</v>
      </c>
      <c r="U2231" s="1" t="s">
        <v>25</v>
      </c>
      <c r="V2231" s="1" t="s">
        <v>25</v>
      </c>
      <c r="W2231" s="1" t="s">
        <v>25</v>
      </c>
      <c r="X2231" s="1" t="s">
        <v>25</v>
      </c>
      <c r="Y2231" s="1" t="s">
        <v>25</v>
      </c>
      <c r="Z2231" s="1" t="s">
        <v>25</v>
      </c>
      <c r="AA2231" s="1" t="s">
        <v>25</v>
      </c>
      <c r="AB2231" s="1" t="s">
        <v>25</v>
      </c>
      <c r="AC2231" s="1" t="s">
        <v>4394</v>
      </c>
      <c r="AD2231" s="2">
        <v>0</v>
      </c>
      <c r="AE2231" s="2">
        <v>1000</v>
      </c>
      <c r="AF2231" s="2">
        <v>1011068</v>
      </c>
      <c r="AG2231" s="2">
        <v>1707336</v>
      </c>
      <c r="AH2231" s="2">
        <v>1752700</v>
      </c>
      <c r="AI2231" s="2">
        <v>1855800</v>
      </c>
      <c r="AJ2231" s="2">
        <v>2062000</v>
      </c>
      <c r="AK2231" s="2">
        <v>2289954</v>
      </c>
      <c r="AL2231" s="25" t="e">
        <f>VLOOKUP(H2231,Tabla3[[#All],[Comuna]:[Codigo Comuna]],2,FALSE)</f>
        <v>#N/A</v>
      </c>
      <c r="AM2231" s="28" t="e">
        <f>VLOOKUP(AL2231,Poblacion!E$1:G$347,3,FALSE)</f>
        <v>#N/A</v>
      </c>
      <c r="AN2231" s="28" t="e">
        <f>VLOOKUP(AL2231,Tabla4[[#All],[Código Comuna]:[Población 2025 estimada]],3,FALSE)</f>
        <v>#N/A</v>
      </c>
      <c r="AO2231" s="26" t="e">
        <f>VLOOKUP(AL2231,Pobreza!B$1:E$346,4,FALSE)</f>
        <v>#N/A</v>
      </c>
    </row>
    <row r="2232" spans="1:41" ht="36" x14ac:dyDescent="0.25">
      <c r="A2232" s="5">
        <v>2626</v>
      </c>
      <c r="B2232" s="5" t="s">
        <v>3781</v>
      </c>
      <c r="C2232" s="5" t="s">
        <v>3781</v>
      </c>
      <c r="D2232" s="1" t="s">
        <v>3782</v>
      </c>
      <c r="E2232" s="1" t="s">
        <v>181</v>
      </c>
      <c r="F2232" s="1" t="str">
        <f t="shared" si="34"/>
        <v>TARAPACÁ</v>
      </c>
      <c r="G2232" s="1" t="s">
        <v>187</v>
      </c>
      <c r="H2232" s="1" t="s">
        <v>188</v>
      </c>
      <c r="I2232" s="5" t="s">
        <v>4912</v>
      </c>
      <c r="J2232" s="5">
        <v>97</v>
      </c>
      <c r="K2232" s="5" t="s">
        <v>20</v>
      </c>
      <c r="L2232" s="5" t="s">
        <v>21</v>
      </c>
      <c r="M2232" s="5">
        <v>52147</v>
      </c>
      <c r="N2232" s="5" t="s">
        <v>3804</v>
      </c>
      <c r="O2232" s="1" t="s">
        <v>3803</v>
      </c>
      <c r="P2232" s="1" t="s">
        <v>543</v>
      </c>
      <c r="Q2232" s="1" t="s">
        <v>3786</v>
      </c>
      <c r="R2232" s="1" t="s">
        <v>26</v>
      </c>
      <c r="S2232" s="1" t="s">
        <v>42</v>
      </c>
      <c r="T2232" s="5">
        <v>161815</v>
      </c>
      <c r="U2232" s="1" t="s">
        <v>25</v>
      </c>
      <c r="V2232" s="1" t="s">
        <v>25</v>
      </c>
      <c r="W2232" s="1" t="s">
        <v>25</v>
      </c>
      <c r="X2232" s="1" t="s">
        <v>25</v>
      </c>
      <c r="Y2232" s="1" t="s">
        <v>25</v>
      </c>
      <c r="Z2232" s="1" t="s">
        <v>25</v>
      </c>
      <c r="AA2232" s="1" t="s">
        <v>25</v>
      </c>
      <c r="AB2232" s="1" t="s">
        <v>25</v>
      </c>
      <c r="AC2232" s="1" t="s">
        <v>4394</v>
      </c>
      <c r="AD2232" s="2">
        <v>0</v>
      </c>
      <c r="AE2232" s="2">
        <v>0</v>
      </c>
      <c r="AF2232" s="2">
        <v>412400</v>
      </c>
      <c r="AG2232" s="2">
        <v>1051620</v>
      </c>
      <c r="AH2232" s="2">
        <v>1391850</v>
      </c>
      <c r="AI2232" s="2">
        <v>1443400</v>
      </c>
      <c r="AJ2232" s="2">
        <v>0</v>
      </c>
      <c r="AK2232" s="2">
        <v>0</v>
      </c>
      <c r="AL2232" s="25" t="e">
        <f>VLOOKUP(H2232,Tabla3[[#All],[Comuna]:[Codigo Comuna]],2,FALSE)</f>
        <v>#N/A</v>
      </c>
      <c r="AM2232" s="28" t="e">
        <f>VLOOKUP(AL2232,Poblacion!E$1:G$347,3,FALSE)</f>
        <v>#N/A</v>
      </c>
      <c r="AN2232" s="28" t="e">
        <f>VLOOKUP(AL2232,Tabla4[[#All],[Código Comuna]:[Población 2025 estimada]],3,FALSE)</f>
        <v>#N/A</v>
      </c>
      <c r="AO2232" s="26" t="e">
        <f>VLOOKUP(AL2232,Pobreza!B$1:E$346,4,FALSE)</f>
        <v>#N/A</v>
      </c>
    </row>
    <row r="2233" spans="1:41" ht="36" x14ac:dyDescent="0.25">
      <c r="A2233" s="5">
        <v>2627</v>
      </c>
      <c r="B2233" s="5" t="s">
        <v>3781</v>
      </c>
      <c r="C2233" s="5" t="s">
        <v>3781</v>
      </c>
      <c r="D2233" s="1" t="s">
        <v>3782</v>
      </c>
      <c r="E2233" s="1" t="s">
        <v>34</v>
      </c>
      <c r="F2233" s="1" t="str">
        <f t="shared" si="34"/>
        <v>ANTOFAGASTA</v>
      </c>
      <c r="G2233" s="1" t="s">
        <v>3807</v>
      </c>
      <c r="H2233" s="1" t="s">
        <v>3808</v>
      </c>
      <c r="I2233" s="5" t="s">
        <v>4911</v>
      </c>
      <c r="J2233" s="5">
        <v>66</v>
      </c>
      <c r="K2233" s="5" t="s">
        <v>20</v>
      </c>
      <c r="L2233" s="5" t="s">
        <v>21</v>
      </c>
      <c r="M2233" s="5">
        <v>35356</v>
      </c>
      <c r="N2233" s="5" t="s">
        <v>3805</v>
      </c>
      <c r="O2233" s="1" t="s">
        <v>3806</v>
      </c>
      <c r="P2233" s="1" t="s">
        <v>3791</v>
      </c>
      <c r="Q2233" s="1" t="s">
        <v>3786</v>
      </c>
      <c r="R2233" s="1" t="s">
        <v>26</v>
      </c>
      <c r="S2233" s="1" t="s">
        <v>221</v>
      </c>
      <c r="T2233" s="5">
        <v>150551</v>
      </c>
      <c r="U2233" s="1" t="s">
        <v>25</v>
      </c>
      <c r="V2233" s="1" t="s">
        <v>114</v>
      </c>
      <c r="W2233" s="1" t="s">
        <v>25</v>
      </c>
      <c r="X2233" s="1" t="s">
        <v>25</v>
      </c>
      <c r="Y2233" s="1" t="s">
        <v>25</v>
      </c>
      <c r="Z2233" s="1" t="s">
        <v>25</v>
      </c>
      <c r="AA2233" s="1" t="s">
        <v>25</v>
      </c>
      <c r="AB2233" s="1" t="s">
        <v>25</v>
      </c>
      <c r="AC2233" s="1" t="s">
        <v>4394</v>
      </c>
      <c r="AD2233" s="2">
        <v>380934.299</v>
      </c>
      <c r="AE2233" s="2">
        <v>596544.81200000003</v>
      </c>
      <c r="AF2233" s="2">
        <v>1208942</v>
      </c>
      <c r="AG2233" s="2">
        <v>1884830</v>
      </c>
      <c r="AH2233" s="2">
        <v>1937710</v>
      </c>
      <c r="AI2233" s="2">
        <v>1937710</v>
      </c>
      <c r="AJ2233" s="2">
        <v>0</v>
      </c>
      <c r="AK2233" s="2">
        <v>0</v>
      </c>
      <c r="AL2233" s="25" t="e">
        <f>VLOOKUP(H2233,Tabla3[[#All],[Comuna]:[Codigo Comuna]],2,FALSE)</f>
        <v>#N/A</v>
      </c>
      <c r="AM2233" s="28" t="e">
        <f>VLOOKUP(AL2233,Poblacion!E$1:G$347,3,FALSE)</f>
        <v>#N/A</v>
      </c>
      <c r="AN2233" s="28" t="e">
        <f>VLOOKUP(AL2233,Tabla4[[#All],[Código Comuna]:[Población 2025 estimada]],3,FALSE)</f>
        <v>#N/A</v>
      </c>
      <c r="AO2233" s="26" t="e">
        <f>VLOOKUP(AL2233,Pobreza!B$1:E$346,4,FALSE)</f>
        <v>#N/A</v>
      </c>
    </row>
    <row r="2234" spans="1:41" ht="36" x14ac:dyDescent="0.25">
      <c r="A2234" s="5">
        <v>2628</v>
      </c>
      <c r="B2234" s="5" t="s">
        <v>3781</v>
      </c>
      <c r="C2234" s="5" t="s">
        <v>3781</v>
      </c>
      <c r="D2234" s="1" t="s">
        <v>3782</v>
      </c>
      <c r="E2234" s="1" t="s">
        <v>34</v>
      </c>
      <c r="F2234" s="1" t="str">
        <f t="shared" si="34"/>
        <v>ANTOFAGASTA</v>
      </c>
      <c r="G2234" s="1" t="s">
        <v>38</v>
      </c>
      <c r="H2234" s="1" t="s">
        <v>38</v>
      </c>
      <c r="I2234" s="5" t="s">
        <v>4911</v>
      </c>
      <c r="J2234" s="5">
        <v>164</v>
      </c>
      <c r="K2234" s="5" t="s">
        <v>20</v>
      </c>
      <c r="L2234" s="5" t="s">
        <v>45</v>
      </c>
      <c r="M2234" s="5">
        <v>37340</v>
      </c>
      <c r="N2234" s="5" t="s">
        <v>3809</v>
      </c>
      <c r="O2234" s="1" t="s">
        <v>3810</v>
      </c>
      <c r="P2234" s="1" t="s">
        <v>3791</v>
      </c>
      <c r="Q2234" s="1" t="s">
        <v>3795</v>
      </c>
      <c r="R2234" s="1" t="s">
        <v>26</v>
      </c>
      <c r="S2234" s="1" t="s">
        <v>46</v>
      </c>
      <c r="T2234" s="5">
        <v>176916</v>
      </c>
      <c r="U2234" s="1" t="s">
        <v>25</v>
      </c>
      <c r="V2234" s="1" t="s">
        <v>114</v>
      </c>
      <c r="W2234" s="1" t="s">
        <v>25</v>
      </c>
      <c r="X2234" s="1" t="s">
        <v>25</v>
      </c>
      <c r="Y2234" s="1" t="s">
        <v>25</v>
      </c>
      <c r="Z2234" s="1" t="s">
        <v>25</v>
      </c>
      <c r="AA2234" s="1" t="s">
        <v>25</v>
      </c>
      <c r="AB2234" s="1" t="s">
        <v>25</v>
      </c>
      <c r="AC2234" s="1" t="s">
        <v>4394</v>
      </c>
      <c r="AD2234" s="2">
        <v>0</v>
      </c>
      <c r="AE2234" s="2">
        <v>8000</v>
      </c>
      <c r="AF2234" s="2">
        <v>4124</v>
      </c>
      <c r="AG2234" s="2">
        <v>0</v>
      </c>
      <c r="AH2234" s="2">
        <v>0</v>
      </c>
      <c r="AI2234" s="2">
        <v>0</v>
      </c>
      <c r="AJ2234" s="2">
        <v>0</v>
      </c>
      <c r="AK2234" s="2">
        <v>0</v>
      </c>
      <c r="AL2234" s="25">
        <f>VLOOKUP(H2234,Tabla3[[#All],[Comuna]:[Codigo Comuna]],2,FALSE)</f>
        <v>2101</v>
      </c>
      <c r="AM2234" s="28">
        <f>VLOOKUP(AL2234,Poblacion!E$1:G$347,3,FALSE)</f>
        <v>401096</v>
      </c>
      <c r="AN2234" s="28">
        <f>VLOOKUP(AL2234,Tabla4[[#All],[Código Comuna]:[Población 2025 estimada]],3,FALSE)</f>
        <v>447224</v>
      </c>
      <c r="AO2234" s="26">
        <f>VLOOKUP(AL2234,Pobreza!B$1:E$346,4,FALSE)</f>
        <v>0.16654338607700911</v>
      </c>
    </row>
    <row r="2235" spans="1:41" ht="36" x14ac:dyDescent="0.25">
      <c r="A2235" s="5">
        <v>2630</v>
      </c>
      <c r="B2235" s="5" t="s">
        <v>3781</v>
      </c>
      <c r="C2235" s="5" t="s">
        <v>3781</v>
      </c>
      <c r="D2235" s="1" t="s">
        <v>3782</v>
      </c>
      <c r="E2235" s="1" t="s">
        <v>34</v>
      </c>
      <c r="F2235" s="1" t="str">
        <f t="shared" si="34"/>
        <v>ANTOFAGASTA</v>
      </c>
      <c r="G2235" s="1" t="s">
        <v>38</v>
      </c>
      <c r="H2235" s="1" t="s">
        <v>38</v>
      </c>
      <c r="I2235" s="5" t="s">
        <v>4911</v>
      </c>
      <c r="J2235" s="5">
        <v>71</v>
      </c>
      <c r="K2235" s="5" t="s">
        <v>20</v>
      </c>
      <c r="L2235" s="5" t="s">
        <v>21</v>
      </c>
      <c r="M2235" s="5">
        <v>37554</v>
      </c>
      <c r="N2235" s="5" t="s">
        <v>3811</v>
      </c>
      <c r="O2235" s="1" t="s">
        <v>3812</v>
      </c>
      <c r="P2235" s="1" t="s">
        <v>3813</v>
      </c>
      <c r="Q2235" s="1" t="s">
        <v>3786</v>
      </c>
      <c r="R2235" s="1" t="s">
        <v>26</v>
      </c>
      <c r="S2235" s="1" t="s">
        <v>27</v>
      </c>
      <c r="T2235" s="5">
        <v>147088</v>
      </c>
      <c r="U2235" s="1" t="s">
        <v>25</v>
      </c>
      <c r="V2235" s="1" t="s">
        <v>25</v>
      </c>
      <c r="W2235" s="1" t="s">
        <v>25</v>
      </c>
      <c r="X2235" s="1" t="s">
        <v>25</v>
      </c>
      <c r="Y2235" s="1" t="s">
        <v>25</v>
      </c>
      <c r="Z2235" s="1" t="s">
        <v>25</v>
      </c>
      <c r="AA2235" s="1" t="s">
        <v>25</v>
      </c>
      <c r="AB2235" s="1" t="s">
        <v>25</v>
      </c>
      <c r="AC2235" s="1" t="s">
        <v>4391</v>
      </c>
      <c r="AD2235" s="2">
        <v>1123253.7220000001</v>
      </c>
      <c r="AE2235" s="2">
        <v>12885.779</v>
      </c>
      <c r="AF2235" s="2">
        <v>88625</v>
      </c>
      <c r="AG2235" s="2">
        <v>0</v>
      </c>
      <c r="AH2235" s="2">
        <v>0</v>
      </c>
      <c r="AI2235" s="2">
        <v>0</v>
      </c>
      <c r="AJ2235" s="2">
        <v>0</v>
      </c>
      <c r="AK2235" s="2">
        <v>0</v>
      </c>
      <c r="AL2235" s="25">
        <f>VLOOKUP(H2235,Tabla3[[#All],[Comuna]:[Codigo Comuna]],2,FALSE)</f>
        <v>2101</v>
      </c>
      <c r="AM2235" s="28">
        <f>VLOOKUP(AL2235,Poblacion!E$1:G$347,3,FALSE)</f>
        <v>401096</v>
      </c>
      <c r="AN2235" s="28">
        <f>VLOOKUP(AL2235,Tabla4[[#All],[Código Comuna]:[Población 2025 estimada]],3,FALSE)</f>
        <v>447224</v>
      </c>
      <c r="AO2235" s="26">
        <f>VLOOKUP(AL2235,Pobreza!B$1:E$346,4,FALSE)</f>
        <v>0.16654338607700911</v>
      </c>
    </row>
    <row r="2236" spans="1:41" ht="36" x14ac:dyDescent="0.25">
      <c r="A2236" s="5">
        <v>2629</v>
      </c>
      <c r="B2236" s="5" t="s">
        <v>3781</v>
      </c>
      <c r="C2236" s="5" t="s">
        <v>3781</v>
      </c>
      <c r="D2236" s="1" t="s">
        <v>3782</v>
      </c>
      <c r="E2236" s="1" t="s">
        <v>34</v>
      </c>
      <c r="F2236" s="1" t="str">
        <f t="shared" si="34"/>
        <v>ANTOFAGASTA</v>
      </c>
      <c r="G2236" s="1" t="s">
        <v>38</v>
      </c>
      <c r="H2236" s="1" t="s">
        <v>38</v>
      </c>
      <c r="I2236" s="5" t="s">
        <v>4911</v>
      </c>
      <c r="J2236" s="5">
        <v>71</v>
      </c>
      <c r="K2236" s="5" t="s">
        <v>20</v>
      </c>
      <c r="L2236" s="5" t="s">
        <v>21</v>
      </c>
      <c r="M2236" s="5">
        <v>37554</v>
      </c>
      <c r="N2236" s="5" t="s">
        <v>3811</v>
      </c>
      <c r="O2236" s="1" t="s">
        <v>3812</v>
      </c>
      <c r="P2236" s="1" t="s">
        <v>3813</v>
      </c>
      <c r="Q2236" s="1" t="s">
        <v>3786</v>
      </c>
      <c r="R2236" s="1" t="s">
        <v>26</v>
      </c>
      <c r="S2236" s="1" t="s">
        <v>185</v>
      </c>
      <c r="T2236" s="5">
        <v>172698</v>
      </c>
      <c r="U2236" s="1" t="s">
        <v>25</v>
      </c>
      <c r="V2236" s="1" t="s">
        <v>25</v>
      </c>
      <c r="W2236" s="1" t="s">
        <v>25</v>
      </c>
      <c r="X2236" s="1" t="s">
        <v>25</v>
      </c>
      <c r="Y2236" s="1" t="s">
        <v>25</v>
      </c>
      <c r="Z2236" s="1" t="s">
        <v>25</v>
      </c>
      <c r="AA2236" s="1" t="s">
        <v>25</v>
      </c>
      <c r="AB2236" s="1" t="s">
        <v>25</v>
      </c>
      <c r="AC2236" s="1" t="s">
        <v>4391</v>
      </c>
      <c r="AD2236" s="2">
        <v>93466.94</v>
      </c>
      <c r="AE2236" s="2">
        <v>1317160.013</v>
      </c>
      <c r="AF2236" s="2">
        <v>1262830</v>
      </c>
      <c r="AG2236" s="2">
        <v>1324066</v>
      </c>
      <c r="AH2236" s="2">
        <v>432884</v>
      </c>
      <c r="AI2236" s="2">
        <v>0</v>
      </c>
      <c r="AJ2236" s="2">
        <v>0</v>
      </c>
      <c r="AK2236" s="2">
        <v>0</v>
      </c>
      <c r="AL2236" s="25">
        <f>VLOOKUP(H2236,Tabla3[[#All],[Comuna]:[Codigo Comuna]],2,FALSE)</f>
        <v>2101</v>
      </c>
      <c r="AM2236" s="28">
        <f>VLOOKUP(AL2236,Poblacion!E$1:G$347,3,FALSE)</f>
        <v>401096</v>
      </c>
      <c r="AN2236" s="28">
        <f>VLOOKUP(AL2236,Tabla4[[#All],[Código Comuna]:[Población 2025 estimada]],3,FALSE)</f>
        <v>447224</v>
      </c>
      <c r="AO2236" s="26">
        <f>VLOOKUP(AL2236,Pobreza!B$1:E$346,4,FALSE)</f>
        <v>0.16654338607700911</v>
      </c>
    </row>
    <row r="2237" spans="1:41" ht="36" x14ac:dyDescent="0.25">
      <c r="A2237" s="5">
        <v>2632</v>
      </c>
      <c r="B2237" s="5" t="s">
        <v>3781</v>
      </c>
      <c r="C2237" s="5" t="s">
        <v>3781</v>
      </c>
      <c r="D2237" s="1" t="s">
        <v>3782</v>
      </c>
      <c r="E2237" s="1" t="s">
        <v>34</v>
      </c>
      <c r="F2237" s="1" t="str">
        <f t="shared" si="34"/>
        <v>ANTOFAGASTA</v>
      </c>
      <c r="G2237" s="1" t="s">
        <v>3807</v>
      </c>
      <c r="H2237" s="1" t="s">
        <v>3816</v>
      </c>
      <c r="I2237" s="5" t="s">
        <v>4911</v>
      </c>
      <c r="J2237" s="5">
        <v>73</v>
      </c>
      <c r="K2237" s="5" t="s">
        <v>20</v>
      </c>
      <c r="L2237" s="5" t="s">
        <v>21</v>
      </c>
      <c r="M2237" s="5">
        <v>39165</v>
      </c>
      <c r="N2237" s="5" t="s">
        <v>3814</v>
      </c>
      <c r="O2237" s="1" t="s">
        <v>3815</v>
      </c>
      <c r="P2237" s="1" t="s">
        <v>3791</v>
      </c>
      <c r="Q2237" s="1" t="s">
        <v>3786</v>
      </c>
      <c r="R2237" s="1" t="s">
        <v>26</v>
      </c>
      <c r="S2237" s="1" t="s">
        <v>185</v>
      </c>
      <c r="T2237" s="5">
        <v>147636</v>
      </c>
      <c r="U2237" s="1" t="s">
        <v>25</v>
      </c>
      <c r="V2237" s="1" t="s">
        <v>114</v>
      </c>
      <c r="W2237" s="1" t="s">
        <v>25</v>
      </c>
      <c r="X2237" s="1" t="s">
        <v>25</v>
      </c>
      <c r="Y2237" s="1" t="s">
        <v>25</v>
      </c>
      <c r="Z2237" s="1" t="s">
        <v>25</v>
      </c>
      <c r="AA2237" s="1" t="s">
        <v>25</v>
      </c>
      <c r="AB2237" s="1" t="s">
        <v>25</v>
      </c>
      <c r="AC2237" s="1" t="s">
        <v>4394</v>
      </c>
      <c r="AD2237" s="2">
        <v>587188.04099999997</v>
      </c>
      <c r="AE2237" s="2">
        <v>995544.60600000003</v>
      </c>
      <c r="AF2237" s="2">
        <v>1374190</v>
      </c>
      <c r="AG2237" s="2">
        <v>1011256</v>
      </c>
      <c r="AH2237" s="2">
        <v>1561913</v>
      </c>
      <c r="AI2237" s="2">
        <v>0</v>
      </c>
      <c r="AJ2237" s="2">
        <v>0</v>
      </c>
      <c r="AK2237" s="2">
        <v>0</v>
      </c>
      <c r="AL2237" s="25" t="e">
        <f>VLOOKUP(H2237,Tabla3[[#All],[Comuna]:[Codigo Comuna]],2,FALSE)</f>
        <v>#N/A</v>
      </c>
      <c r="AM2237" s="28" t="e">
        <f>VLOOKUP(AL2237,Poblacion!E$1:G$347,3,FALSE)</f>
        <v>#N/A</v>
      </c>
      <c r="AN2237" s="28" t="e">
        <f>VLOOKUP(AL2237,Tabla4[[#All],[Código Comuna]:[Población 2025 estimada]],3,FALSE)</f>
        <v>#N/A</v>
      </c>
      <c r="AO2237" s="26" t="e">
        <f>VLOOKUP(AL2237,Pobreza!B$1:E$346,4,FALSE)</f>
        <v>#N/A</v>
      </c>
    </row>
    <row r="2238" spans="1:41" ht="36" x14ac:dyDescent="0.25">
      <c r="A2238" s="5">
        <v>2633</v>
      </c>
      <c r="B2238" s="5" t="s">
        <v>3781</v>
      </c>
      <c r="C2238" s="5" t="s">
        <v>3781</v>
      </c>
      <c r="D2238" s="1" t="s">
        <v>3782</v>
      </c>
      <c r="E2238" s="1" t="s">
        <v>34</v>
      </c>
      <c r="F2238" s="1" t="str">
        <f t="shared" si="34"/>
        <v>ANTOFAGASTA</v>
      </c>
      <c r="G2238" s="1" t="s">
        <v>38</v>
      </c>
      <c r="H2238" s="1" t="s">
        <v>38</v>
      </c>
      <c r="I2238" s="5" t="s">
        <v>4911</v>
      </c>
      <c r="J2238" s="5">
        <v>22</v>
      </c>
      <c r="K2238" s="5" t="s">
        <v>20</v>
      </c>
      <c r="L2238" s="5" t="s">
        <v>30</v>
      </c>
      <c r="M2238" s="5">
        <v>38970</v>
      </c>
      <c r="N2238" s="5" t="s">
        <v>3817</v>
      </c>
      <c r="O2238" s="1" t="s">
        <v>3818</v>
      </c>
      <c r="P2238" s="1" t="s">
        <v>3791</v>
      </c>
      <c r="Q2238" s="1" t="s">
        <v>3819</v>
      </c>
      <c r="R2238" s="1" t="s">
        <v>26</v>
      </c>
      <c r="S2238" s="1" t="s">
        <v>226</v>
      </c>
      <c r="T2238" s="5">
        <v>146461</v>
      </c>
      <c r="U2238" s="1" t="s">
        <v>25</v>
      </c>
      <c r="V2238" s="1" t="s">
        <v>114</v>
      </c>
      <c r="W2238" s="1" t="s">
        <v>25</v>
      </c>
      <c r="X2238" s="1" t="s">
        <v>25</v>
      </c>
      <c r="Y2238" s="1" t="s">
        <v>25</v>
      </c>
      <c r="Z2238" s="1" t="s">
        <v>25</v>
      </c>
      <c r="AA2238" s="1" t="s">
        <v>25</v>
      </c>
      <c r="AB2238" s="1" t="s">
        <v>25</v>
      </c>
      <c r="AC2238" s="1" t="s">
        <v>4394</v>
      </c>
      <c r="AD2238" s="2">
        <v>0</v>
      </c>
      <c r="AE2238" s="2">
        <v>193848</v>
      </c>
      <c r="AF2238" s="2">
        <v>194983</v>
      </c>
      <c r="AG2238" s="2">
        <v>0</v>
      </c>
      <c r="AH2238" s="2">
        <v>0</v>
      </c>
      <c r="AI2238" s="2">
        <v>0</v>
      </c>
      <c r="AJ2238" s="2">
        <v>0</v>
      </c>
      <c r="AK2238" s="2">
        <v>0</v>
      </c>
      <c r="AL2238" s="25">
        <f>VLOOKUP(H2238,Tabla3[[#All],[Comuna]:[Codigo Comuna]],2,FALSE)</f>
        <v>2101</v>
      </c>
      <c r="AM2238" s="28">
        <f>VLOOKUP(AL2238,Poblacion!E$1:G$347,3,FALSE)</f>
        <v>401096</v>
      </c>
      <c r="AN2238" s="28">
        <f>VLOOKUP(AL2238,Tabla4[[#All],[Código Comuna]:[Población 2025 estimada]],3,FALSE)</f>
        <v>447224</v>
      </c>
      <c r="AO2238" s="26">
        <f>VLOOKUP(AL2238,Pobreza!B$1:E$346,4,FALSE)</f>
        <v>0.16654338607700911</v>
      </c>
    </row>
    <row r="2239" spans="1:41" ht="36" x14ac:dyDescent="0.25">
      <c r="A2239" s="5">
        <v>2634</v>
      </c>
      <c r="B2239" s="5" t="s">
        <v>3781</v>
      </c>
      <c r="C2239" s="5" t="s">
        <v>3781</v>
      </c>
      <c r="D2239" s="1" t="s">
        <v>3782</v>
      </c>
      <c r="E2239" s="1" t="s">
        <v>34</v>
      </c>
      <c r="F2239" s="1" t="str">
        <f t="shared" si="34"/>
        <v>ANTOFAGASTA</v>
      </c>
      <c r="G2239" s="1" t="s">
        <v>3807</v>
      </c>
      <c r="H2239" s="1" t="s">
        <v>3816</v>
      </c>
      <c r="I2239" s="5" t="s">
        <v>4911</v>
      </c>
      <c r="J2239" s="5">
        <v>179</v>
      </c>
      <c r="K2239" s="5" t="s">
        <v>20</v>
      </c>
      <c r="L2239" s="5" t="s">
        <v>45</v>
      </c>
      <c r="M2239" s="5">
        <v>49088</v>
      </c>
      <c r="N2239" s="5" t="s">
        <v>3820</v>
      </c>
      <c r="O2239" s="1" t="s">
        <v>3821</v>
      </c>
      <c r="P2239" s="1" t="s">
        <v>3791</v>
      </c>
      <c r="Q2239" s="1" t="s">
        <v>3795</v>
      </c>
      <c r="R2239" s="1" t="s">
        <v>26</v>
      </c>
      <c r="S2239" s="1" t="s">
        <v>46</v>
      </c>
      <c r="T2239" s="5">
        <v>176931</v>
      </c>
      <c r="U2239" s="1" t="s">
        <v>25</v>
      </c>
      <c r="V2239" s="1" t="s">
        <v>114</v>
      </c>
      <c r="W2239" s="1" t="s">
        <v>25</v>
      </c>
      <c r="X2239" s="1" t="s">
        <v>25</v>
      </c>
      <c r="Y2239" s="1" t="s">
        <v>25</v>
      </c>
      <c r="Z2239" s="1" t="s">
        <v>25</v>
      </c>
      <c r="AA2239" s="1" t="s">
        <v>25</v>
      </c>
      <c r="AB2239" s="1" t="s">
        <v>25</v>
      </c>
      <c r="AC2239" s="1" t="s">
        <v>4394</v>
      </c>
      <c r="AD2239" s="2">
        <v>216.43199999999999</v>
      </c>
      <c r="AE2239" s="2">
        <v>8000</v>
      </c>
      <c r="AF2239" s="2">
        <v>1031</v>
      </c>
      <c r="AG2239" s="2">
        <v>0</v>
      </c>
      <c r="AH2239" s="2">
        <v>0</v>
      </c>
      <c r="AI2239" s="2">
        <v>0</v>
      </c>
      <c r="AJ2239" s="2">
        <v>0</v>
      </c>
      <c r="AK2239" s="2">
        <v>0</v>
      </c>
      <c r="AL2239" s="25" t="e">
        <f>VLOOKUP(H2239,Tabla3[[#All],[Comuna]:[Codigo Comuna]],2,FALSE)</f>
        <v>#N/A</v>
      </c>
      <c r="AM2239" s="28" t="e">
        <f>VLOOKUP(AL2239,Poblacion!E$1:G$347,3,FALSE)</f>
        <v>#N/A</v>
      </c>
      <c r="AN2239" s="28" t="e">
        <f>VLOOKUP(AL2239,Tabla4[[#All],[Código Comuna]:[Población 2025 estimada]],3,FALSE)</f>
        <v>#N/A</v>
      </c>
      <c r="AO2239" s="26" t="e">
        <f>VLOOKUP(AL2239,Pobreza!B$1:E$346,4,FALSE)</f>
        <v>#N/A</v>
      </c>
    </row>
    <row r="2240" spans="1:41" ht="36" x14ac:dyDescent="0.25">
      <c r="A2240" s="5">
        <v>2635</v>
      </c>
      <c r="B2240" s="5" t="s">
        <v>3781</v>
      </c>
      <c r="C2240" s="5" t="s">
        <v>3781</v>
      </c>
      <c r="D2240" s="1" t="s">
        <v>3782</v>
      </c>
      <c r="E2240" s="1" t="s">
        <v>34</v>
      </c>
      <c r="F2240" s="1" t="str">
        <f t="shared" si="34"/>
        <v>ANTOFAGASTA</v>
      </c>
      <c r="G2240" s="1" t="s">
        <v>207</v>
      </c>
      <c r="H2240" s="1" t="s">
        <v>208</v>
      </c>
      <c r="I2240" s="5" t="s">
        <v>4911</v>
      </c>
      <c r="J2240" s="5">
        <v>107</v>
      </c>
      <c r="K2240" s="5" t="s">
        <v>20</v>
      </c>
      <c r="L2240" s="5" t="s">
        <v>21</v>
      </c>
      <c r="M2240" s="5">
        <v>54671</v>
      </c>
      <c r="N2240" s="5" t="s">
        <v>3822</v>
      </c>
      <c r="O2240" s="1" t="s">
        <v>3823</v>
      </c>
      <c r="P2240" s="1" t="s">
        <v>3785</v>
      </c>
      <c r="Q2240" s="1" t="s">
        <v>3786</v>
      </c>
      <c r="R2240" s="1" t="s">
        <v>26</v>
      </c>
      <c r="S2240" s="1" t="s">
        <v>185</v>
      </c>
      <c r="T2240" s="5">
        <v>178938</v>
      </c>
      <c r="U2240" s="1" t="s">
        <v>25</v>
      </c>
      <c r="V2240" s="1" t="s">
        <v>25</v>
      </c>
      <c r="W2240" s="1" t="s">
        <v>25</v>
      </c>
      <c r="X2240" s="1" t="s">
        <v>25</v>
      </c>
      <c r="Y2240" s="1" t="s">
        <v>25</v>
      </c>
      <c r="Z2240" s="1" t="s">
        <v>25</v>
      </c>
      <c r="AA2240" s="1" t="s">
        <v>25</v>
      </c>
      <c r="AB2240" s="1" t="s">
        <v>25</v>
      </c>
      <c r="AC2240" s="1" t="s">
        <v>4394</v>
      </c>
      <c r="AD2240" s="2">
        <v>0</v>
      </c>
      <c r="AE2240" s="2">
        <v>150677.209</v>
      </c>
      <c r="AF2240" s="2">
        <v>315048</v>
      </c>
      <c r="AG2240" s="2">
        <v>330324</v>
      </c>
      <c r="AH2240" s="2">
        <v>188947</v>
      </c>
      <c r="AI2240" s="2">
        <v>0</v>
      </c>
      <c r="AJ2240" s="2">
        <v>0</v>
      </c>
      <c r="AK2240" s="2">
        <v>0</v>
      </c>
      <c r="AL2240" s="25">
        <f>VLOOKUP(H2240,Tabla3[[#All],[Comuna]:[Codigo Comuna]],2,FALSE)</f>
        <v>2201</v>
      </c>
      <c r="AM2240" s="28">
        <f>VLOOKUP(AL2240,Poblacion!E$1:G$347,3,FALSE)</f>
        <v>166334</v>
      </c>
      <c r="AN2240" s="28">
        <f>VLOOKUP(AL2240,Tabla4[[#All],[Código Comuna]:[Población 2025 estimada]],3,FALSE)</f>
        <v>196820</v>
      </c>
      <c r="AO2240" s="26">
        <f>VLOOKUP(AL2240,Pobreza!B$1:E$346,4,FALSE)</f>
        <v>0.16772331963286741</v>
      </c>
    </row>
    <row r="2241" spans="1:41" ht="36" x14ac:dyDescent="0.25">
      <c r="A2241" s="5">
        <v>2638</v>
      </c>
      <c r="B2241" s="5" t="s">
        <v>3781</v>
      </c>
      <c r="C2241" s="5" t="s">
        <v>3781</v>
      </c>
      <c r="D2241" s="1" t="s">
        <v>3782</v>
      </c>
      <c r="E2241" s="1" t="s">
        <v>34</v>
      </c>
      <c r="F2241" s="1" t="str">
        <f t="shared" si="34"/>
        <v>ANTOFAGASTA</v>
      </c>
      <c r="G2241" s="1" t="s">
        <v>38</v>
      </c>
      <c r="H2241" s="1" t="s">
        <v>38</v>
      </c>
      <c r="I2241" s="5" t="s">
        <v>4911</v>
      </c>
      <c r="J2241" s="5">
        <v>113</v>
      </c>
      <c r="K2241" s="5" t="s">
        <v>20</v>
      </c>
      <c r="L2241" s="5" t="s">
        <v>21</v>
      </c>
      <c r="M2241" s="5">
        <v>56413</v>
      </c>
      <c r="N2241" s="5" t="s">
        <v>3826</v>
      </c>
      <c r="O2241" s="1" t="s">
        <v>3827</v>
      </c>
      <c r="P2241" s="1" t="s">
        <v>3785</v>
      </c>
      <c r="Q2241" s="1" t="s">
        <v>3786</v>
      </c>
      <c r="R2241" s="1" t="s">
        <v>26</v>
      </c>
      <c r="S2241" s="1" t="s">
        <v>42</v>
      </c>
      <c r="T2241" s="5">
        <v>176440</v>
      </c>
      <c r="U2241" s="1" t="s">
        <v>25</v>
      </c>
      <c r="V2241" s="1" t="s">
        <v>25</v>
      </c>
      <c r="W2241" s="1" t="s">
        <v>25</v>
      </c>
      <c r="X2241" s="1" t="s">
        <v>25</v>
      </c>
      <c r="Y2241" s="1" t="s">
        <v>25</v>
      </c>
      <c r="Z2241" s="1" t="s">
        <v>25</v>
      </c>
      <c r="AA2241" s="1" t="s">
        <v>25</v>
      </c>
      <c r="AB2241" s="1" t="s">
        <v>25</v>
      </c>
      <c r="AC2241" s="1" t="s">
        <v>4394</v>
      </c>
      <c r="AD2241" s="2">
        <v>0</v>
      </c>
      <c r="AE2241" s="2">
        <v>413751.89600000001</v>
      </c>
      <c r="AF2241" s="2">
        <v>874851</v>
      </c>
      <c r="AG2241" s="2">
        <v>947474</v>
      </c>
      <c r="AH2241" s="2">
        <v>0</v>
      </c>
      <c r="AI2241" s="2">
        <v>0</v>
      </c>
      <c r="AJ2241" s="2">
        <v>0</v>
      </c>
      <c r="AK2241" s="2">
        <v>0</v>
      </c>
      <c r="AL2241" s="25">
        <f>VLOOKUP(H2241,Tabla3[[#All],[Comuna]:[Codigo Comuna]],2,FALSE)</f>
        <v>2101</v>
      </c>
      <c r="AM2241" s="28">
        <f>VLOOKUP(AL2241,Poblacion!E$1:G$347,3,FALSE)</f>
        <v>401096</v>
      </c>
      <c r="AN2241" s="28">
        <f>VLOOKUP(AL2241,Tabla4[[#All],[Código Comuna]:[Población 2025 estimada]],3,FALSE)</f>
        <v>447224</v>
      </c>
      <c r="AO2241" s="26">
        <f>VLOOKUP(AL2241,Pobreza!B$1:E$346,4,FALSE)</f>
        <v>0.16654338607700911</v>
      </c>
    </row>
    <row r="2242" spans="1:41" ht="36" x14ac:dyDescent="0.25">
      <c r="A2242" s="5">
        <v>2639</v>
      </c>
      <c r="B2242" s="5" t="s">
        <v>3781</v>
      </c>
      <c r="C2242" s="5" t="s">
        <v>3781</v>
      </c>
      <c r="D2242" s="1" t="s">
        <v>3782</v>
      </c>
      <c r="E2242" s="1" t="s">
        <v>34</v>
      </c>
      <c r="F2242" s="1" t="str">
        <f t="shared" si="34"/>
        <v>ANTOFAGASTA</v>
      </c>
      <c r="G2242" s="1" t="s">
        <v>38</v>
      </c>
      <c r="H2242" s="1" t="s">
        <v>38</v>
      </c>
      <c r="I2242" s="5" t="s">
        <v>4911</v>
      </c>
      <c r="J2242" s="5">
        <v>113</v>
      </c>
      <c r="K2242" s="5" t="s">
        <v>20</v>
      </c>
      <c r="L2242" s="5" t="s">
        <v>21</v>
      </c>
      <c r="M2242" s="5">
        <v>56413</v>
      </c>
      <c r="N2242" s="5" t="s">
        <v>3826</v>
      </c>
      <c r="O2242" s="1" t="s">
        <v>3827</v>
      </c>
      <c r="P2242" s="1" t="s">
        <v>3785</v>
      </c>
      <c r="Q2242" s="1" t="s">
        <v>3786</v>
      </c>
      <c r="R2242" s="1" t="s">
        <v>26</v>
      </c>
      <c r="S2242" s="1" t="s">
        <v>185</v>
      </c>
      <c r="T2242" s="5">
        <v>178936</v>
      </c>
      <c r="U2242" s="1" t="s">
        <v>25</v>
      </c>
      <c r="V2242" s="1" t="s">
        <v>25</v>
      </c>
      <c r="W2242" s="1" t="s">
        <v>25</v>
      </c>
      <c r="X2242" s="1" t="s">
        <v>25</v>
      </c>
      <c r="Y2242" s="1" t="s">
        <v>25</v>
      </c>
      <c r="Z2242" s="1" t="s">
        <v>25</v>
      </c>
      <c r="AA2242" s="1" t="s">
        <v>25</v>
      </c>
      <c r="AB2242" s="1" t="s">
        <v>25</v>
      </c>
      <c r="AC2242" s="1" t="s">
        <v>4394</v>
      </c>
      <c r="AD2242" s="2">
        <v>0</v>
      </c>
      <c r="AE2242" s="2">
        <v>150677.209</v>
      </c>
      <c r="AF2242" s="2">
        <v>315048</v>
      </c>
      <c r="AG2242" s="2">
        <v>330324</v>
      </c>
      <c r="AH2242" s="2">
        <v>188947</v>
      </c>
      <c r="AI2242" s="2">
        <v>0</v>
      </c>
      <c r="AJ2242" s="2">
        <v>0</v>
      </c>
      <c r="AK2242" s="2">
        <v>0</v>
      </c>
      <c r="AL2242" s="25">
        <f>VLOOKUP(H2242,Tabla3[[#All],[Comuna]:[Codigo Comuna]],2,FALSE)</f>
        <v>2101</v>
      </c>
      <c r="AM2242" s="28">
        <f>VLOOKUP(AL2242,Poblacion!E$1:G$347,3,FALSE)</f>
        <v>401096</v>
      </c>
      <c r="AN2242" s="28">
        <f>VLOOKUP(AL2242,Tabla4[[#All],[Código Comuna]:[Población 2025 estimada]],3,FALSE)</f>
        <v>447224</v>
      </c>
      <c r="AO2242" s="26">
        <f>VLOOKUP(AL2242,Pobreza!B$1:E$346,4,FALSE)</f>
        <v>0.16654338607700911</v>
      </c>
    </row>
    <row r="2243" spans="1:41" ht="36" x14ac:dyDescent="0.25">
      <c r="A2243" s="5">
        <v>2640</v>
      </c>
      <c r="B2243" s="5" t="s">
        <v>3781</v>
      </c>
      <c r="C2243" s="5" t="s">
        <v>3781</v>
      </c>
      <c r="D2243" s="1" t="s">
        <v>3782</v>
      </c>
      <c r="E2243" s="1" t="s">
        <v>34</v>
      </c>
      <c r="F2243" s="1" t="str">
        <f t="shared" ref="F2243:F2284" si="35">UPPER(E2243)</f>
        <v>ANTOFAGASTA</v>
      </c>
      <c r="G2243" s="1" t="s">
        <v>3807</v>
      </c>
      <c r="H2243" s="1" t="s">
        <v>3808</v>
      </c>
      <c r="I2243" s="5" t="s">
        <v>4912</v>
      </c>
      <c r="J2243" s="5">
        <v>207</v>
      </c>
      <c r="K2243" s="5" t="s">
        <v>20</v>
      </c>
      <c r="L2243" s="5" t="s">
        <v>21</v>
      </c>
      <c r="M2243" s="5">
        <v>53619</v>
      </c>
      <c r="N2243" s="5" t="s">
        <v>3828</v>
      </c>
      <c r="O2243" s="1" t="s">
        <v>3829</v>
      </c>
      <c r="P2243" s="1" t="s">
        <v>3791</v>
      </c>
      <c r="Q2243" s="1" t="s">
        <v>2679</v>
      </c>
      <c r="R2243" s="1" t="s">
        <v>26</v>
      </c>
      <c r="S2243" s="1" t="s">
        <v>27</v>
      </c>
      <c r="T2243" s="5">
        <v>166913</v>
      </c>
      <c r="U2243" s="1" t="s">
        <v>25</v>
      </c>
      <c r="V2243" s="1" t="s">
        <v>25</v>
      </c>
      <c r="W2243" s="1" t="s">
        <v>25</v>
      </c>
      <c r="X2243" s="1" t="s">
        <v>25</v>
      </c>
      <c r="Y2243" s="1" t="s">
        <v>25</v>
      </c>
      <c r="Z2243" s="1" t="s">
        <v>25</v>
      </c>
      <c r="AA2243" s="1" t="s">
        <v>25</v>
      </c>
      <c r="AB2243" s="1" t="s">
        <v>25</v>
      </c>
      <c r="AC2243" s="1" t="s">
        <v>4394</v>
      </c>
      <c r="AD2243" s="2">
        <v>0</v>
      </c>
      <c r="AE2243" s="2">
        <v>0</v>
      </c>
      <c r="AF2243" s="2">
        <v>309300</v>
      </c>
      <c r="AG2243" s="2">
        <v>1031000</v>
      </c>
      <c r="AH2243" s="2">
        <v>1340300</v>
      </c>
      <c r="AI2243" s="2">
        <v>412400</v>
      </c>
      <c r="AJ2243" s="2">
        <v>0</v>
      </c>
      <c r="AK2243" s="2">
        <v>0</v>
      </c>
      <c r="AL2243" s="25" t="e">
        <f>VLOOKUP(H2243,Tabla3[[#All],[Comuna]:[Codigo Comuna]],2,FALSE)</f>
        <v>#N/A</v>
      </c>
      <c r="AM2243" s="28" t="e">
        <f>VLOOKUP(AL2243,Poblacion!E$1:G$347,3,FALSE)</f>
        <v>#N/A</v>
      </c>
      <c r="AN2243" s="28" t="e">
        <f>VLOOKUP(AL2243,Tabla4[[#All],[Código Comuna]:[Población 2025 estimada]],3,FALSE)</f>
        <v>#N/A</v>
      </c>
      <c r="AO2243" s="26" t="e">
        <f>VLOOKUP(AL2243,Pobreza!B$1:E$346,4,FALSE)</f>
        <v>#N/A</v>
      </c>
    </row>
    <row r="2244" spans="1:41" ht="36" x14ac:dyDescent="0.25">
      <c r="A2244" s="6"/>
      <c r="B2244" s="5" t="s">
        <v>3781</v>
      </c>
      <c r="C2244" s="5" t="s">
        <v>3781</v>
      </c>
      <c r="D2244" s="1" t="s">
        <v>3782</v>
      </c>
      <c r="E2244" s="1" t="s">
        <v>34</v>
      </c>
      <c r="F2244" s="1" t="str">
        <f t="shared" si="35"/>
        <v>ANTOFAGASTA</v>
      </c>
      <c r="G2244" s="1" t="s">
        <v>3807</v>
      </c>
      <c r="H2244" s="1" t="s">
        <v>3808</v>
      </c>
      <c r="I2244" s="5" t="s">
        <v>4911</v>
      </c>
      <c r="J2244" s="6"/>
      <c r="K2244" s="5" t="s">
        <v>20</v>
      </c>
      <c r="L2244" s="5" t="s">
        <v>21</v>
      </c>
      <c r="M2244" s="5">
        <v>53619</v>
      </c>
      <c r="N2244" s="5" t="s">
        <v>3828</v>
      </c>
      <c r="O2244" s="1" t="s">
        <v>3829</v>
      </c>
      <c r="P2244" s="1" t="s">
        <v>3791</v>
      </c>
      <c r="Q2244" s="1" t="s">
        <v>2679</v>
      </c>
      <c r="R2244" s="1" t="s">
        <v>26</v>
      </c>
      <c r="S2244" s="1" t="s">
        <v>224</v>
      </c>
      <c r="T2244" s="5">
        <v>178995</v>
      </c>
      <c r="U2244" s="1" t="s">
        <v>25</v>
      </c>
      <c r="V2244" s="1" t="s">
        <v>25</v>
      </c>
      <c r="W2244" s="1" t="s">
        <v>25</v>
      </c>
      <c r="X2244" s="1" t="s">
        <v>25</v>
      </c>
      <c r="Y2244" s="1" t="s">
        <v>25</v>
      </c>
      <c r="Z2244" s="1" t="s">
        <v>25</v>
      </c>
      <c r="AA2244" s="1" t="s">
        <v>25</v>
      </c>
      <c r="AB2244" s="1" t="s">
        <v>25</v>
      </c>
      <c r="AC2244" s="1" t="s">
        <v>4394</v>
      </c>
      <c r="AD2244" s="2">
        <v>0</v>
      </c>
      <c r="AE2244" s="2">
        <v>1</v>
      </c>
      <c r="AF2244" s="2">
        <v>2062000</v>
      </c>
      <c r="AG2244" s="2">
        <v>1031</v>
      </c>
      <c r="AH2244" s="2">
        <v>0</v>
      </c>
      <c r="AI2244" s="2">
        <v>0</v>
      </c>
      <c r="AJ2244" s="2">
        <v>0</v>
      </c>
      <c r="AK2244" s="2">
        <v>0</v>
      </c>
      <c r="AL2244" s="25" t="e">
        <f>VLOOKUP(H2244,Tabla3[[#All],[Comuna]:[Codigo Comuna]],2,FALSE)</f>
        <v>#N/A</v>
      </c>
      <c r="AM2244" s="28" t="e">
        <f>VLOOKUP(AL2244,Poblacion!E$1:G$347,3,FALSE)</f>
        <v>#N/A</v>
      </c>
      <c r="AN2244" s="28" t="e">
        <f>VLOOKUP(AL2244,Tabla4[[#All],[Código Comuna]:[Población 2025 estimada]],3,FALSE)</f>
        <v>#N/A</v>
      </c>
      <c r="AO2244" s="26" t="e">
        <f>VLOOKUP(AL2244,Pobreza!B$1:E$346,4,FALSE)</f>
        <v>#N/A</v>
      </c>
    </row>
    <row r="2245" spans="1:41" ht="36" x14ac:dyDescent="0.25">
      <c r="A2245" s="5">
        <v>2642</v>
      </c>
      <c r="B2245" s="5" t="s">
        <v>3781</v>
      </c>
      <c r="C2245" s="5" t="s">
        <v>3781</v>
      </c>
      <c r="D2245" s="1" t="s">
        <v>3782</v>
      </c>
      <c r="E2245" s="1" t="s">
        <v>34</v>
      </c>
      <c r="F2245" s="1" t="str">
        <f t="shared" si="35"/>
        <v>ANTOFAGASTA</v>
      </c>
      <c r="G2245" s="1" t="s">
        <v>3807</v>
      </c>
      <c r="H2245" s="1" t="s">
        <v>3816</v>
      </c>
      <c r="I2245" s="5" t="s">
        <v>4912</v>
      </c>
      <c r="J2245" s="5">
        <v>204</v>
      </c>
      <c r="K2245" s="5" t="s">
        <v>20</v>
      </c>
      <c r="L2245" s="5" t="s">
        <v>21</v>
      </c>
      <c r="M2245" s="5">
        <v>59368</v>
      </c>
      <c r="N2245" s="5" t="s">
        <v>3830</v>
      </c>
      <c r="O2245" s="1" t="s">
        <v>3831</v>
      </c>
      <c r="P2245" s="1" t="s">
        <v>3824</v>
      </c>
      <c r="Q2245" s="1" t="s">
        <v>3786</v>
      </c>
      <c r="R2245" s="1" t="s">
        <v>26</v>
      </c>
      <c r="S2245" s="1" t="s">
        <v>42</v>
      </c>
      <c r="T2245" s="5">
        <v>183006</v>
      </c>
      <c r="U2245" s="1" t="s">
        <v>25</v>
      </c>
      <c r="V2245" s="1" t="s">
        <v>25</v>
      </c>
      <c r="W2245" s="1" t="s">
        <v>25</v>
      </c>
      <c r="X2245" s="1" t="s">
        <v>25</v>
      </c>
      <c r="Y2245" s="1" t="s">
        <v>25</v>
      </c>
      <c r="Z2245" s="1" t="s">
        <v>25</v>
      </c>
      <c r="AA2245" s="1" t="s">
        <v>25</v>
      </c>
      <c r="AB2245" s="1" t="s">
        <v>25</v>
      </c>
      <c r="AC2245" s="1" t="s">
        <v>4394</v>
      </c>
      <c r="AD2245" s="2">
        <v>0</v>
      </c>
      <c r="AE2245" s="2">
        <v>0</v>
      </c>
      <c r="AF2245" s="2">
        <v>478487</v>
      </c>
      <c r="AG2245" s="2">
        <v>956974</v>
      </c>
      <c r="AH2245" s="2">
        <v>956974</v>
      </c>
      <c r="AI2245" s="2">
        <v>797478</v>
      </c>
      <c r="AJ2245" s="2">
        <v>0</v>
      </c>
      <c r="AK2245" s="2">
        <v>0</v>
      </c>
      <c r="AL2245" s="25" t="e">
        <f>VLOOKUP(H2245,Tabla3[[#All],[Comuna]:[Codigo Comuna]],2,FALSE)</f>
        <v>#N/A</v>
      </c>
      <c r="AM2245" s="28" t="e">
        <f>VLOOKUP(AL2245,Poblacion!E$1:G$347,3,FALSE)</f>
        <v>#N/A</v>
      </c>
      <c r="AN2245" s="28" t="e">
        <f>VLOOKUP(AL2245,Tabla4[[#All],[Código Comuna]:[Población 2025 estimada]],3,FALSE)</f>
        <v>#N/A</v>
      </c>
      <c r="AO2245" s="26" t="e">
        <f>VLOOKUP(AL2245,Pobreza!B$1:E$346,4,FALSE)</f>
        <v>#N/A</v>
      </c>
    </row>
    <row r="2246" spans="1:41" ht="36" x14ac:dyDescent="0.25">
      <c r="A2246" s="5">
        <v>2643</v>
      </c>
      <c r="B2246" s="5" t="s">
        <v>3781</v>
      </c>
      <c r="C2246" s="5" t="s">
        <v>3781</v>
      </c>
      <c r="D2246" s="1" t="s">
        <v>3782</v>
      </c>
      <c r="E2246" s="1" t="s">
        <v>39</v>
      </c>
      <c r="F2246" s="1" t="str">
        <f t="shared" si="35"/>
        <v>ATACAMA</v>
      </c>
      <c r="G2246" s="1" t="s">
        <v>3836</v>
      </c>
      <c r="H2246" s="1" t="s">
        <v>3837</v>
      </c>
      <c r="I2246" s="5" t="s">
        <v>4911</v>
      </c>
      <c r="J2246" s="5">
        <v>62</v>
      </c>
      <c r="K2246" s="5" t="s">
        <v>20</v>
      </c>
      <c r="L2246" s="5" t="s">
        <v>21</v>
      </c>
      <c r="M2246" s="5">
        <v>33729</v>
      </c>
      <c r="N2246" s="5" t="s">
        <v>3832</v>
      </c>
      <c r="O2246" s="1" t="s">
        <v>3833</v>
      </c>
      <c r="P2246" s="1" t="s">
        <v>3834</v>
      </c>
      <c r="Q2246" s="1" t="s">
        <v>3835</v>
      </c>
      <c r="R2246" s="1" t="s">
        <v>26</v>
      </c>
      <c r="S2246" s="1" t="s">
        <v>225</v>
      </c>
      <c r="T2246" s="5">
        <v>172695</v>
      </c>
      <c r="U2246" s="1" t="s">
        <v>25</v>
      </c>
      <c r="V2246" s="1" t="s">
        <v>114</v>
      </c>
      <c r="W2246" s="1" t="s">
        <v>25</v>
      </c>
      <c r="X2246" s="1" t="s">
        <v>25</v>
      </c>
      <c r="Y2246" s="1" t="s">
        <v>25</v>
      </c>
      <c r="Z2246" s="1" t="s">
        <v>25</v>
      </c>
      <c r="AA2246" s="1" t="s">
        <v>25</v>
      </c>
      <c r="AB2246" s="1" t="s">
        <v>25</v>
      </c>
      <c r="AC2246" s="1" t="s">
        <v>4394</v>
      </c>
      <c r="AD2246" s="2">
        <v>53552.718000000001</v>
      </c>
      <c r="AE2246" s="2">
        <v>397315.01199999999</v>
      </c>
      <c r="AF2246" s="2">
        <v>463464</v>
      </c>
      <c r="AG2246" s="2">
        <v>550748</v>
      </c>
      <c r="AH2246" s="2">
        <v>0</v>
      </c>
      <c r="AI2246" s="2">
        <v>0</v>
      </c>
      <c r="AJ2246" s="2">
        <v>0</v>
      </c>
      <c r="AK2246" s="2">
        <v>0</v>
      </c>
      <c r="AL2246" s="25" t="e">
        <f>VLOOKUP(H2246,Tabla3[[#All],[Comuna]:[Codigo Comuna]],2,FALSE)</f>
        <v>#N/A</v>
      </c>
      <c r="AM2246" s="28" t="e">
        <f>VLOOKUP(AL2246,Poblacion!E$1:G$347,3,FALSE)</f>
        <v>#N/A</v>
      </c>
      <c r="AN2246" s="28" t="e">
        <f>VLOOKUP(AL2246,Tabla4[[#All],[Código Comuna]:[Población 2025 estimada]],3,FALSE)</f>
        <v>#N/A</v>
      </c>
      <c r="AO2246" s="26" t="e">
        <f>VLOOKUP(AL2246,Pobreza!B$1:E$346,4,FALSE)</f>
        <v>#N/A</v>
      </c>
    </row>
    <row r="2247" spans="1:41" ht="36" x14ac:dyDescent="0.25">
      <c r="A2247" s="5">
        <v>2644</v>
      </c>
      <c r="B2247" s="5" t="s">
        <v>3781</v>
      </c>
      <c r="C2247" s="5" t="s">
        <v>3781</v>
      </c>
      <c r="D2247" s="1" t="s">
        <v>3782</v>
      </c>
      <c r="E2247" s="1" t="s">
        <v>39</v>
      </c>
      <c r="F2247" s="1" t="str">
        <f t="shared" si="35"/>
        <v>ATACAMA</v>
      </c>
      <c r="G2247" s="1" t="s">
        <v>127</v>
      </c>
      <c r="H2247" s="1" t="s">
        <v>122</v>
      </c>
      <c r="I2247" s="5" t="s">
        <v>4911</v>
      </c>
      <c r="J2247" s="5">
        <v>152</v>
      </c>
      <c r="K2247" s="5" t="s">
        <v>20</v>
      </c>
      <c r="L2247" s="5" t="s">
        <v>45</v>
      </c>
      <c r="M2247" s="5">
        <v>36625</v>
      </c>
      <c r="N2247" s="5" t="s">
        <v>3838</v>
      </c>
      <c r="O2247" s="1" t="s">
        <v>3839</v>
      </c>
      <c r="P2247" s="1" t="s">
        <v>3834</v>
      </c>
      <c r="Q2247" s="1" t="s">
        <v>3795</v>
      </c>
      <c r="R2247" s="1" t="s">
        <v>26</v>
      </c>
      <c r="S2247" s="1" t="s">
        <v>46</v>
      </c>
      <c r="T2247" s="5">
        <v>176851</v>
      </c>
      <c r="U2247" s="1" t="s">
        <v>25</v>
      </c>
      <c r="V2247" s="1" t="s">
        <v>114</v>
      </c>
      <c r="W2247" s="1" t="s">
        <v>25</v>
      </c>
      <c r="X2247" s="1" t="s">
        <v>25</v>
      </c>
      <c r="Y2247" s="1" t="s">
        <v>25</v>
      </c>
      <c r="Z2247" s="1" t="s">
        <v>25</v>
      </c>
      <c r="AA2247" s="1" t="s">
        <v>25</v>
      </c>
      <c r="AB2247" s="1" t="s">
        <v>25</v>
      </c>
      <c r="AC2247" s="1" t="s">
        <v>4394</v>
      </c>
      <c r="AD2247" s="2">
        <v>0</v>
      </c>
      <c r="AE2247" s="2">
        <v>2200</v>
      </c>
      <c r="AF2247" s="2">
        <v>1031</v>
      </c>
      <c r="AG2247" s="2">
        <v>0</v>
      </c>
      <c r="AH2247" s="2">
        <v>0</v>
      </c>
      <c r="AI2247" s="2">
        <v>0</v>
      </c>
      <c r="AJ2247" s="2">
        <v>0</v>
      </c>
      <c r="AK2247" s="2">
        <v>0</v>
      </c>
      <c r="AL2247" s="25" t="e">
        <f>VLOOKUP(H2247,Tabla3[[#All],[Comuna]:[Codigo Comuna]],2,FALSE)</f>
        <v>#N/A</v>
      </c>
      <c r="AM2247" s="28" t="e">
        <f>VLOOKUP(AL2247,Poblacion!E$1:G$347,3,FALSE)</f>
        <v>#N/A</v>
      </c>
      <c r="AN2247" s="28" t="e">
        <f>VLOOKUP(AL2247,Tabla4[[#All],[Código Comuna]:[Población 2025 estimada]],3,FALSE)</f>
        <v>#N/A</v>
      </c>
      <c r="AO2247" s="26" t="e">
        <f>VLOOKUP(AL2247,Pobreza!B$1:E$346,4,FALSE)</f>
        <v>#N/A</v>
      </c>
    </row>
    <row r="2248" spans="1:41" ht="36" x14ac:dyDescent="0.25">
      <c r="A2248" s="5">
        <v>2645</v>
      </c>
      <c r="B2248" s="5" t="s">
        <v>3781</v>
      </c>
      <c r="C2248" s="5" t="s">
        <v>3781</v>
      </c>
      <c r="D2248" s="1" t="s">
        <v>3782</v>
      </c>
      <c r="E2248" s="1" t="s">
        <v>39</v>
      </c>
      <c r="F2248" s="1" t="str">
        <f t="shared" si="35"/>
        <v>ATACAMA</v>
      </c>
      <c r="G2248" s="1" t="s">
        <v>3836</v>
      </c>
      <c r="H2248" s="1" t="s">
        <v>3837</v>
      </c>
      <c r="I2248" s="5" t="s">
        <v>4911</v>
      </c>
      <c r="J2248" s="5">
        <v>30</v>
      </c>
      <c r="K2248" s="5" t="s">
        <v>20</v>
      </c>
      <c r="L2248" s="5" t="s">
        <v>30</v>
      </c>
      <c r="M2248" s="5">
        <v>50825</v>
      </c>
      <c r="N2248" s="5" t="s">
        <v>3840</v>
      </c>
      <c r="O2248" s="1" t="s">
        <v>3841</v>
      </c>
      <c r="P2248" s="1" t="s">
        <v>3834</v>
      </c>
      <c r="Q2248" s="1" t="s">
        <v>3825</v>
      </c>
      <c r="R2248" s="1" t="s">
        <v>26</v>
      </c>
      <c r="S2248" s="1" t="s">
        <v>135</v>
      </c>
      <c r="T2248" s="5">
        <v>172422</v>
      </c>
      <c r="U2248" s="1" t="s">
        <v>3842</v>
      </c>
      <c r="V2248" s="1" t="s">
        <v>25</v>
      </c>
      <c r="W2248" s="1" t="s">
        <v>25</v>
      </c>
      <c r="X2248" s="1" t="s">
        <v>25</v>
      </c>
      <c r="Y2248" s="1" t="s">
        <v>25</v>
      </c>
      <c r="Z2248" s="1" t="s">
        <v>25</v>
      </c>
      <c r="AA2248" s="1" t="s">
        <v>25</v>
      </c>
      <c r="AB2248" s="1" t="s">
        <v>86</v>
      </c>
      <c r="AC2248" s="1" t="s">
        <v>4394</v>
      </c>
      <c r="AD2248" s="2">
        <v>0</v>
      </c>
      <c r="AE2248" s="2">
        <v>383089.22100000002</v>
      </c>
      <c r="AF2248" s="2">
        <v>1250367</v>
      </c>
      <c r="AG2248" s="2">
        <v>1445584</v>
      </c>
      <c r="AH2248" s="2">
        <v>1582929</v>
      </c>
      <c r="AI2248" s="2">
        <v>1038470</v>
      </c>
      <c r="AJ2248" s="2">
        <v>3153179</v>
      </c>
      <c r="AK2248" s="2">
        <v>3149705</v>
      </c>
      <c r="AL2248" s="25" t="e">
        <f>VLOOKUP(H2248,Tabla3[[#All],[Comuna]:[Codigo Comuna]],2,FALSE)</f>
        <v>#N/A</v>
      </c>
      <c r="AM2248" s="28" t="e">
        <f>VLOOKUP(AL2248,Poblacion!E$1:G$347,3,FALSE)</f>
        <v>#N/A</v>
      </c>
      <c r="AN2248" s="28" t="e">
        <f>VLOOKUP(AL2248,Tabla4[[#All],[Código Comuna]:[Población 2025 estimada]],3,FALSE)</f>
        <v>#N/A</v>
      </c>
      <c r="AO2248" s="26" t="e">
        <f>VLOOKUP(AL2248,Pobreza!B$1:E$346,4,FALSE)</f>
        <v>#N/A</v>
      </c>
    </row>
    <row r="2249" spans="1:41" ht="36" x14ac:dyDescent="0.25">
      <c r="A2249" s="5">
        <v>2646</v>
      </c>
      <c r="B2249" s="5" t="s">
        <v>3781</v>
      </c>
      <c r="C2249" s="5" t="s">
        <v>3781</v>
      </c>
      <c r="D2249" s="1" t="s">
        <v>3782</v>
      </c>
      <c r="E2249" s="1" t="s">
        <v>39</v>
      </c>
      <c r="F2249" s="1" t="str">
        <f t="shared" si="35"/>
        <v>ATACAMA</v>
      </c>
      <c r="G2249" s="1" t="s">
        <v>43</v>
      </c>
      <c r="H2249" s="1" t="s">
        <v>2421</v>
      </c>
      <c r="I2249" s="5" t="s">
        <v>4911</v>
      </c>
      <c r="J2249" s="5">
        <v>112</v>
      </c>
      <c r="K2249" s="5" t="s">
        <v>20</v>
      </c>
      <c r="L2249" s="5" t="s">
        <v>21</v>
      </c>
      <c r="M2249" s="5">
        <v>56411</v>
      </c>
      <c r="N2249" s="5" t="s">
        <v>3843</v>
      </c>
      <c r="O2249" s="1" t="s">
        <v>3844</v>
      </c>
      <c r="P2249" s="1" t="s">
        <v>3785</v>
      </c>
      <c r="Q2249" s="1" t="s">
        <v>3786</v>
      </c>
      <c r="R2249" s="1" t="s">
        <v>26</v>
      </c>
      <c r="S2249" s="1" t="s">
        <v>42</v>
      </c>
      <c r="T2249" s="5">
        <v>176437</v>
      </c>
      <c r="U2249" s="1" t="s">
        <v>25</v>
      </c>
      <c r="V2249" s="1" t="s">
        <v>25</v>
      </c>
      <c r="W2249" s="1" t="s">
        <v>25</v>
      </c>
      <c r="X2249" s="1" t="s">
        <v>25</v>
      </c>
      <c r="Y2249" s="1" t="s">
        <v>25</v>
      </c>
      <c r="Z2249" s="1" t="s">
        <v>25</v>
      </c>
      <c r="AA2249" s="1" t="s">
        <v>25</v>
      </c>
      <c r="AB2249" s="1" t="s">
        <v>25</v>
      </c>
      <c r="AC2249" s="1" t="s">
        <v>4394</v>
      </c>
      <c r="AD2249" s="2">
        <v>0</v>
      </c>
      <c r="AE2249" s="2">
        <v>465730.26400000002</v>
      </c>
      <c r="AF2249" s="2">
        <v>1189899</v>
      </c>
      <c r="AG2249" s="2">
        <v>1277798</v>
      </c>
      <c r="AH2249" s="2">
        <v>188947</v>
      </c>
      <c r="AI2249" s="2">
        <v>0</v>
      </c>
      <c r="AJ2249" s="2">
        <v>0</v>
      </c>
      <c r="AK2249" s="2">
        <v>0</v>
      </c>
      <c r="AL2249" s="25">
        <f>VLOOKUP(H2249,Tabla3[[#All],[Comuna]:[Codigo Comuna]],2,FALSE)</f>
        <v>3102</v>
      </c>
      <c r="AM2249" s="28">
        <f>VLOOKUP(AL2249,Poblacion!E$1:G$347,3,FALSE)</f>
        <v>18805</v>
      </c>
      <c r="AN2249" s="28">
        <f>VLOOKUP(AL2249,Tabla4[[#All],[Código Comuna]:[Población 2025 estimada]],3,FALSE)</f>
        <v>20057</v>
      </c>
      <c r="AO2249" s="26">
        <f>VLOOKUP(AL2249,Pobreza!B$1:E$346,4,FALSE)</f>
        <v>0.19663491644766609</v>
      </c>
    </row>
    <row r="2250" spans="1:41" ht="36" x14ac:dyDescent="0.25">
      <c r="A2250" s="6"/>
      <c r="B2250" s="5" t="s">
        <v>3781</v>
      </c>
      <c r="C2250" s="5" t="s">
        <v>3781</v>
      </c>
      <c r="D2250" s="1" t="s">
        <v>3782</v>
      </c>
      <c r="E2250" s="1" t="s">
        <v>39</v>
      </c>
      <c r="F2250" s="1" t="str">
        <f t="shared" si="35"/>
        <v>ATACAMA</v>
      </c>
      <c r="G2250" s="1" t="s">
        <v>43</v>
      </c>
      <c r="H2250" s="1" t="s">
        <v>43</v>
      </c>
      <c r="I2250" s="5" t="s">
        <v>4911</v>
      </c>
      <c r="J2250" s="6"/>
      <c r="K2250" s="5" t="s">
        <v>20</v>
      </c>
      <c r="L2250" s="5" t="s">
        <v>21</v>
      </c>
      <c r="M2250" s="5">
        <v>59372</v>
      </c>
      <c r="N2250" s="5" t="s">
        <v>3845</v>
      </c>
      <c r="O2250" s="1" t="s">
        <v>3846</v>
      </c>
      <c r="P2250" s="1" t="s">
        <v>3847</v>
      </c>
      <c r="Q2250" s="1" t="s">
        <v>3835</v>
      </c>
      <c r="R2250" s="1" t="s">
        <v>26</v>
      </c>
      <c r="S2250" s="1" t="s">
        <v>185</v>
      </c>
      <c r="T2250" s="5">
        <v>183319</v>
      </c>
      <c r="U2250" s="1" t="s">
        <v>25</v>
      </c>
      <c r="V2250" s="1" t="s">
        <v>25</v>
      </c>
      <c r="W2250" s="1" t="s">
        <v>25</v>
      </c>
      <c r="X2250" s="1" t="s">
        <v>25</v>
      </c>
      <c r="Y2250" s="1" t="s">
        <v>25</v>
      </c>
      <c r="Z2250" s="1" t="s">
        <v>25</v>
      </c>
      <c r="AA2250" s="1" t="s">
        <v>25</v>
      </c>
      <c r="AB2250" s="1" t="s">
        <v>25</v>
      </c>
      <c r="AC2250" s="1" t="s">
        <v>4393</v>
      </c>
      <c r="AD2250" s="2">
        <v>0</v>
      </c>
      <c r="AE2250" s="2">
        <v>1000</v>
      </c>
      <c r="AF2250" s="2">
        <v>1235059</v>
      </c>
      <c r="AG2250" s="2">
        <v>1799820</v>
      </c>
      <c r="AH2250" s="2">
        <v>1927470</v>
      </c>
      <c r="AI2250" s="2">
        <v>1129976</v>
      </c>
      <c r="AJ2250" s="2">
        <v>154650</v>
      </c>
      <c r="AK2250" s="2">
        <v>0</v>
      </c>
      <c r="AL2250" s="25">
        <f>VLOOKUP(H2250,Tabla3[[#All],[Comuna]:[Codigo Comuna]],2,FALSE)</f>
        <v>3101</v>
      </c>
      <c r="AM2250" s="28">
        <f>VLOOKUP(AL2250,Poblacion!E$1:G$347,3,FALSE)</f>
        <v>168831</v>
      </c>
      <c r="AN2250" s="28">
        <f>VLOOKUP(AL2250,Tabla4[[#All],[Código Comuna]:[Población 2025 estimada]],3,FALSE)</f>
        <v>176921</v>
      </c>
      <c r="AO2250" s="26">
        <f>VLOOKUP(AL2250,Pobreza!B$1:E$346,4,FALSE)</f>
        <v>0.19825428300411921</v>
      </c>
    </row>
    <row r="2251" spans="1:41" ht="36" x14ac:dyDescent="0.25">
      <c r="A2251" s="5">
        <v>2648</v>
      </c>
      <c r="B2251" s="5" t="s">
        <v>3781</v>
      </c>
      <c r="C2251" s="5" t="s">
        <v>3781</v>
      </c>
      <c r="D2251" s="1" t="s">
        <v>3782</v>
      </c>
      <c r="E2251" s="1" t="s">
        <v>39</v>
      </c>
      <c r="F2251" s="1" t="str">
        <f t="shared" si="35"/>
        <v>ATACAMA</v>
      </c>
      <c r="G2251" s="1" t="s">
        <v>43</v>
      </c>
      <c r="H2251" s="1" t="s">
        <v>43</v>
      </c>
      <c r="I2251" s="5" t="s">
        <v>4912</v>
      </c>
      <c r="J2251" s="5">
        <v>205</v>
      </c>
      <c r="K2251" s="5" t="s">
        <v>20</v>
      </c>
      <c r="L2251" s="5" t="s">
        <v>21</v>
      </c>
      <c r="M2251" s="5">
        <v>59372</v>
      </c>
      <c r="N2251" s="5" t="s">
        <v>3848</v>
      </c>
      <c r="O2251" s="1" t="s">
        <v>3849</v>
      </c>
      <c r="P2251" s="1" t="s">
        <v>3847</v>
      </c>
      <c r="Q2251" s="1" t="s">
        <v>3786</v>
      </c>
      <c r="R2251" s="1" t="s">
        <v>26</v>
      </c>
      <c r="S2251" s="1" t="s">
        <v>42</v>
      </c>
      <c r="T2251" s="5">
        <v>183026</v>
      </c>
      <c r="U2251" s="1" t="s">
        <v>25</v>
      </c>
      <c r="V2251" s="1" t="s">
        <v>25</v>
      </c>
      <c r="W2251" s="1" t="s">
        <v>25</v>
      </c>
      <c r="X2251" s="1" t="s">
        <v>25</v>
      </c>
      <c r="Y2251" s="1" t="s">
        <v>25</v>
      </c>
      <c r="Z2251" s="1" t="s">
        <v>25</v>
      </c>
      <c r="AA2251" s="1" t="s">
        <v>25</v>
      </c>
      <c r="AB2251" s="1" t="s">
        <v>25</v>
      </c>
      <c r="AC2251" s="1" t="s">
        <v>4393</v>
      </c>
      <c r="AD2251" s="2">
        <v>0</v>
      </c>
      <c r="AE2251" s="2">
        <v>0</v>
      </c>
      <c r="AF2251" s="2">
        <v>126069</v>
      </c>
      <c r="AG2251" s="2">
        <v>927900</v>
      </c>
      <c r="AH2251" s="2">
        <v>1340300</v>
      </c>
      <c r="AI2251" s="2">
        <v>801831</v>
      </c>
      <c r="AJ2251" s="2">
        <v>0</v>
      </c>
      <c r="AK2251" s="2">
        <v>0</v>
      </c>
      <c r="AL2251" s="25">
        <f>VLOOKUP(H2251,Tabla3[[#All],[Comuna]:[Codigo Comuna]],2,FALSE)</f>
        <v>3101</v>
      </c>
      <c r="AM2251" s="28">
        <f>VLOOKUP(AL2251,Poblacion!E$1:G$347,3,FALSE)</f>
        <v>168831</v>
      </c>
      <c r="AN2251" s="28">
        <f>VLOOKUP(AL2251,Tabla4[[#All],[Código Comuna]:[Población 2025 estimada]],3,FALSE)</f>
        <v>176921</v>
      </c>
      <c r="AO2251" s="26">
        <f>VLOOKUP(AL2251,Pobreza!B$1:E$346,4,FALSE)</f>
        <v>0.19825428300411921</v>
      </c>
    </row>
    <row r="2252" spans="1:41" ht="36" x14ac:dyDescent="0.25">
      <c r="A2252" s="5">
        <v>2649</v>
      </c>
      <c r="B2252" s="5" t="s">
        <v>3781</v>
      </c>
      <c r="C2252" s="5" t="s">
        <v>3781</v>
      </c>
      <c r="D2252" s="1" t="s">
        <v>3782</v>
      </c>
      <c r="E2252" s="1" t="s">
        <v>47</v>
      </c>
      <c r="F2252" s="1" t="str">
        <f t="shared" si="35"/>
        <v>COQUIMBO</v>
      </c>
      <c r="G2252" s="1" t="s">
        <v>127</v>
      </c>
      <c r="H2252" s="1" t="s">
        <v>122</v>
      </c>
      <c r="I2252" s="5" t="s">
        <v>4911</v>
      </c>
      <c r="J2252" s="5">
        <v>137</v>
      </c>
      <c r="K2252" s="5" t="s">
        <v>20</v>
      </c>
      <c r="L2252" s="5" t="s">
        <v>688</v>
      </c>
      <c r="M2252" s="5">
        <v>36608</v>
      </c>
      <c r="N2252" s="5" t="s">
        <v>3850</v>
      </c>
      <c r="O2252" s="1" t="s">
        <v>3851</v>
      </c>
      <c r="P2252" s="1" t="s">
        <v>3834</v>
      </c>
      <c r="Q2252" s="1" t="s">
        <v>3795</v>
      </c>
      <c r="R2252" s="1" t="s">
        <v>26</v>
      </c>
      <c r="S2252" s="1" t="s">
        <v>691</v>
      </c>
      <c r="T2252" s="5">
        <v>146291</v>
      </c>
      <c r="U2252" s="1" t="s">
        <v>25</v>
      </c>
      <c r="V2252" s="1" t="s">
        <v>25</v>
      </c>
      <c r="W2252" s="1" t="s">
        <v>25</v>
      </c>
      <c r="X2252" s="1" t="s">
        <v>25</v>
      </c>
      <c r="Y2252" s="1" t="s">
        <v>25</v>
      </c>
      <c r="Z2252" s="1" t="s">
        <v>25</v>
      </c>
      <c r="AA2252" s="1" t="s">
        <v>25</v>
      </c>
      <c r="AB2252" s="1" t="s">
        <v>25</v>
      </c>
      <c r="AC2252" s="1" t="s">
        <v>4394</v>
      </c>
      <c r="AD2252" s="2">
        <v>0</v>
      </c>
      <c r="AE2252" s="2">
        <v>0</v>
      </c>
      <c r="AF2252" s="2">
        <v>6313317</v>
      </c>
      <c r="AG2252" s="2">
        <v>0</v>
      </c>
      <c r="AH2252" s="2">
        <v>0</v>
      </c>
      <c r="AI2252" s="2">
        <v>0</v>
      </c>
      <c r="AJ2252" s="2">
        <v>0</v>
      </c>
      <c r="AK2252" s="2">
        <v>0</v>
      </c>
      <c r="AL2252" s="25" t="e">
        <f>VLOOKUP(H2252,Tabla3[[#All],[Comuna]:[Codigo Comuna]],2,FALSE)</f>
        <v>#N/A</v>
      </c>
      <c r="AM2252" s="28" t="e">
        <f>VLOOKUP(AL2252,Poblacion!E$1:G$347,3,FALSE)</f>
        <v>#N/A</v>
      </c>
      <c r="AN2252" s="28" t="e">
        <f>VLOOKUP(AL2252,Tabla4[[#All],[Código Comuna]:[Población 2025 estimada]],3,FALSE)</f>
        <v>#N/A</v>
      </c>
      <c r="AO2252" s="26" t="e">
        <f>VLOOKUP(AL2252,Pobreza!B$1:E$346,4,FALSE)</f>
        <v>#N/A</v>
      </c>
    </row>
    <row r="2253" spans="1:41" ht="36" x14ac:dyDescent="0.25">
      <c r="A2253" s="5">
        <v>2650</v>
      </c>
      <c r="B2253" s="5" t="s">
        <v>3781</v>
      </c>
      <c r="C2253" s="5" t="s">
        <v>3781</v>
      </c>
      <c r="D2253" s="1" t="s">
        <v>3782</v>
      </c>
      <c r="E2253" s="1" t="s">
        <v>47</v>
      </c>
      <c r="F2253" s="1" t="str">
        <f t="shared" si="35"/>
        <v>COQUIMBO</v>
      </c>
      <c r="G2253" s="1" t="s">
        <v>127</v>
      </c>
      <c r="H2253" s="1" t="s">
        <v>122</v>
      </c>
      <c r="I2253" s="5" t="s">
        <v>4911</v>
      </c>
      <c r="J2253" s="5">
        <v>137</v>
      </c>
      <c r="K2253" s="5" t="s">
        <v>20</v>
      </c>
      <c r="L2253" s="5" t="s">
        <v>45</v>
      </c>
      <c r="M2253" s="5">
        <v>36608</v>
      </c>
      <c r="N2253" s="5" t="s">
        <v>3850</v>
      </c>
      <c r="O2253" s="1" t="s">
        <v>3851</v>
      </c>
      <c r="P2253" s="1" t="s">
        <v>3834</v>
      </c>
      <c r="Q2253" s="1" t="s">
        <v>3795</v>
      </c>
      <c r="R2253" s="1" t="s">
        <v>26</v>
      </c>
      <c r="S2253" s="1" t="s">
        <v>46</v>
      </c>
      <c r="T2253" s="5">
        <v>176073</v>
      </c>
      <c r="U2253" s="1" t="s">
        <v>25</v>
      </c>
      <c r="V2253" s="1" t="s">
        <v>25</v>
      </c>
      <c r="W2253" s="1" t="s">
        <v>25</v>
      </c>
      <c r="X2253" s="1" t="s">
        <v>25</v>
      </c>
      <c r="Y2253" s="1" t="s">
        <v>25</v>
      </c>
      <c r="Z2253" s="1" t="s">
        <v>25</v>
      </c>
      <c r="AA2253" s="1" t="s">
        <v>25</v>
      </c>
      <c r="AB2253" s="1" t="s">
        <v>25</v>
      </c>
      <c r="AC2253" s="1" t="s">
        <v>4394</v>
      </c>
      <c r="AD2253" s="2">
        <v>3792.2159999999999</v>
      </c>
      <c r="AE2253" s="2">
        <v>120000</v>
      </c>
      <c r="AF2253" s="2">
        <v>72170</v>
      </c>
      <c r="AG2253" s="2">
        <v>0</v>
      </c>
      <c r="AH2253" s="2">
        <v>0</v>
      </c>
      <c r="AI2253" s="2">
        <v>0</v>
      </c>
      <c r="AJ2253" s="2">
        <v>0</v>
      </c>
      <c r="AK2253" s="2">
        <v>0</v>
      </c>
      <c r="AL2253" s="25" t="e">
        <f>VLOOKUP(H2253,Tabla3[[#All],[Comuna]:[Codigo Comuna]],2,FALSE)</f>
        <v>#N/A</v>
      </c>
      <c r="AM2253" s="28" t="e">
        <f>VLOOKUP(AL2253,Poblacion!E$1:G$347,3,FALSE)</f>
        <v>#N/A</v>
      </c>
      <c r="AN2253" s="28" t="e">
        <f>VLOOKUP(AL2253,Tabla4[[#All],[Código Comuna]:[Población 2025 estimada]],3,FALSE)</f>
        <v>#N/A</v>
      </c>
      <c r="AO2253" s="26" t="e">
        <f>VLOOKUP(AL2253,Pobreza!B$1:E$346,4,FALSE)</f>
        <v>#N/A</v>
      </c>
    </row>
    <row r="2254" spans="1:41" ht="36" x14ac:dyDescent="0.25">
      <c r="A2254" s="5">
        <v>2651</v>
      </c>
      <c r="B2254" s="5" t="s">
        <v>3781</v>
      </c>
      <c r="C2254" s="5" t="s">
        <v>3781</v>
      </c>
      <c r="D2254" s="1" t="s">
        <v>3782</v>
      </c>
      <c r="E2254" s="1" t="s">
        <v>47</v>
      </c>
      <c r="F2254" s="1" t="str">
        <f t="shared" si="35"/>
        <v>COQUIMBO</v>
      </c>
      <c r="G2254" s="1" t="s">
        <v>927</v>
      </c>
      <c r="H2254" s="1" t="s">
        <v>3854</v>
      </c>
      <c r="I2254" s="5" t="s">
        <v>4911</v>
      </c>
      <c r="J2254" s="5">
        <v>72</v>
      </c>
      <c r="K2254" s="5" t="s">
        <v>20</v>
      </c>
      <c r="L2254" s="5" t="s">
        <v>21</v>
      </c>
      <c r="M2254" s="5">
        <v>39164</v>
      </c>
      <c r="N2254" s="5" t="s">
        <v>3852</v>
      </c>
      <c r="O2254" s="1" t="s">
        <v>3853</v>
      </c>
      <c r="P2254" s="1" t="s">
        <v>3791</v>
      </c>
      <c r="Q2254" s="1" t="s">
        <v>3786</v>
      </c>
      <c r="R2254" s="1" t="s">
        <v>26</v>
      </c>
      <c r="S2254" s="1" t="s">
        <v>185</v>
      </c>
      <c r="T2254" s="5">
        <v>147646</v>
      </c>
      <c r="U2254" s="1" t="s">
        <v>25</v>
      </c>
      <c r="V2254" s="1" t="s">
        <v>25</v>
      </c>
      <c r="W2254" s="1" t="s">
        <v>25</v>
      </c>
      <c r="X2254" s="1" t="s">
        <v>25</v>
      </c>
      <c r="Y2254" s="1" t="s">
        <v>25</v>
      </c>
      <c r="Z2254" s="1" t="s">
        <v>25</v>
      </c>
      <c r="AA2254" s="1" t="s">
        <v>25</v>
      </c>
      <c r="AB2254" s="1" t="s">
        <v>25</v>
      </c>
      <c r="AC2254" s="1" t="s">
        <v>4394</v>
      </c>
      <c r="AD2254" s="2">
        <v>69852.72</v>
      </c>
      <c r="AE2254" s="2">
        <v>432710.81300000002</v>
      </c>
      <c r="AF2254" s="2">
        <v>463464</v>
      </c>
      <c r="AG2254" s="2">
        <v>550748</v>
      </c>
      <c r="AH2254" s="2">
        <v>0</v>
      </c>
      <c r="AI2254" s="2">
        <v>0</v>
      </c>
      <c r="AJ2254" s="2">
        <v>0</v>
      </c>
      <c r="AK2254" s="2">
        <v>0</v>
      </c>
      <c r="AL2254" s="25" t="e">
        <f>VLOOKUP(H2254,Tabla3[[#All],[Comuna]:[Codigo Comuna]],2,FALSE)</f>
        <v>#N/A</v>
      </c>
      <c r="AM2254" s="28" t="e">
        <f>VLOOKUP(AL2254,Poblacion!E$1:G$347,3,FALSE)</f>
        <v>#N/A</v>
      </c>
      <c r="AN2254" s="28" t="e">
        <f>VLOOKUP(AL2254,Tabla4[[#All],[Código Comuna]:[Población 2025 estimada]],3,FALSE)</f>
        <v>#N/A</v>
      </c>
      <c r="AO2254" s="26" t="e">
        <f>VLOOKUP(AL2254,Pobreza!B$1:E$346,4,FALSE)</f>
        <v>#N/A</v>
      </c>
    </row>
    <row r="2255" spans="1:41" ht="36" x14ac:dyDescent="0.25">
      <c r="A2255" s="5">
        <v>2652</v>
      </c>
      <c r="B2255" s="5" t="s">
        <v>3781</v>
      </c>
      <c r="C2255" s="5" t="s">
        <v>3781</v>
      </c>
      <c r="D2255" s="1" t="s">
        <v>3782</v>
      </c>
      <c r="E2255" s="1" t="s">
        <v>47</v>
      </c>
      <c r="F2255" s="1" t="str">
        <f t="shared" si="35"/>
        <v>COQUIMBO</v>
      </c>
      <c r="G2255" s="1" t="s">
        <v>127</v>
      </c>
      <c r="H2255" s="1" t="s">
        <v>122</v>
      </c>
      <c r="I2255" s="5" t="s">
        <v>4911</v>
      </c>
      <c r="J2255" s="5">
        <v>171</v>
      </c>
      <c r="K2255" s="5" t="s">
        <v>20</v>
      </c>
      <c r="L2255" s="5" t="s">
        <v>45</v>
      </c>
      <c r="M2255" s="5">
        <v>39851</v>
      </c>
      <c r="N2255" s="5" t="s">
        <v>3855</v>
      </c>
      <c r="O2255" s="1" t="s">
        <v>3856</v>
      </c>
      <c r="P2255" s="1" t="s">
        <v>3791</v>
      </c>
      <c r="Q2255" s="1" t="s">
        <v>3795</v>
      </c>
      <c r="R2255" s="1" t="s">
        <v>26</v>
      </c>
      <c r="S2255" s="1" t="s">
        <v>46</v>
      </c>
      <c r="T2255" s="5">
        <v>176923</v>
      </c>
      <c r="U2255" s="1" t="s">
        <v>25</v>
      </c>
      <c r="V2255" s="1" t="s">
        <v>25</v>
      </c>
      <c r="W2255" s="1" t="s">
        <v>25</v>
      </c>
      <c r="X2255" s="1" t="s">
        <v>25</v>
      </c>
      <c r="Y2255" s="1" t="s">
        <v>25</v>
      </c>
      <c r="Z2255" s="1" t="s">
        <v>25</v>
      </c>
      <c r="AA2255" s="1" t="s">
        <v>25</v>
      </c>
      <c r="AB2255" s="1" t="s">
        <v>25</v>
      </c>
      <c r="AC2255" s="1" t="s">
        <v>4394</v>
      </c>
      <c r="AD2255" s="2">
        <v>0</v>
      </c>
      <c r="AE2255" s="2">
        <v>2200</v>
      </c>
      <c r="AF2255" s="2">
        <v>1031</v>
      </c>
      <c r="AG2255" s="2">
        <v>0</v>
      </c>
      <c r="AH2255" s="2">
        <v>0</v>
      </c>
      <c r="AI2255" s="2">
        <v>0</v>
      </c>
      <c r="AJ2255" s="2">
        <v>0</v>
      </c>
      <c r="AK2255" s="2">
        <v>0</v>
      </c>
      <c r="AL2255" s="25" t="e">
        <f>VLOOKUP(H2255,Tabla3[[#All],[Comuna]:[Codigo Comuna]],2,FALSE)</f>
        <v>#N/A</v>
      </c>
      <c r="AM2255" s="28" t="e">
        <f>VLOOKUP(AL2255,Poblacion!E$1:G$347,3,FALSE)</f>
        <v>#N/A</v>
      </c>
      <c r="AN2255" s="28" t="e">
        <f>VLOOKUP(AL2255,Tabla4[[#All],[Código Comuna]:[Población 2025 estimada]],3,FALSE)</f>
        <v>#N/A</v>
      </c>
      <c r="AO2255" s="26" t="e">
        <f>VLOOKUP(AL2255,Pobreza!B$1:E$346,4,FALSE)</f>
        <v>#N/A</v>
      </c>
    </row>
    <row r="2256" spans="1:41" ht="36" x14ac:dyDescent="0.25">
      <c r="A2256" s="5">
        <v>2653</v>
      </c>
      <c r="B2256" s="5" t="s">
        <v>3781</v>
      </c>
      <c r="C2256" s="5" t="s">
        <v>3781</v>
      </c>
      <c r="D2256" s="1" t="s">
        <v>3782</v>
      </c>
      <c r="E2256" s="1" t="s">
        <v>47</v>
      </c>
      <c r="F2256" s="1" t="str">
        <f t="shared" si="35"/>
        <v>COQUIMBO</v>
      </c>
      <c r="G2256" s="1" t="s">
        <v>927</v>
      </c>
      <c r="H2256" s="1" t="s">
        <v>3854</v>
      </c>
      <c r="I2256" s="5" t="s">
        <v>4911</v>
      </c>
      <c r="J2256" s="5">
        <v>24</v>
      </c>
      <c r="K2256" s="5" t="s">
        <v>20</v>
      </c>
      <c r="L2256" s="5" t="s">
        <v>30</v>
      </c>
      <c r="M2256" s="5">
        <v>42848</v>
      </c>
      <c r="N2256" s="5" t="s">
        <v>3857</v>
      </c>
      <c r="O2256" s="1" t="s">
        <v>3858</v>
      </c>
      <c r="P2256" s="1" t="s">
        <v>3791</v>
      </c>
      <c r="Q2256" s="1" t="s">
        <v>3819</v>
      </c>
      <c r="R2256" s="1" t="s">
        <v>26</v>
      </c>
      <c r="S2256" s="1" t="s">
        <v>135</v>
      </c>
      <c r="T2256" s="5">
        <v>143492</v>
      </c>
      <c r="U2256" s="1" t="s">
        <v>25</v>
      </c>
      <c r="V2256" s="1" t="s">
        <v>25</v>
      </c>
      <c r="W2256" s="1" t="s">
        <v>25</v>
      </c>
      <c r="X2256" s="1" t="s">
        <v>25</v>
      </c>
      <c r="Y2256" s="1" t="s">
        <v>25</v>
      </c>
      <c r="Z2256" s="1" t="s">
        <v>25</v>
      </c>
      <c r="AA2256" s="1" t="s">
        <v>25</v>
      </c>
      <c r="AB2256" s="1" t="s">
        <v>25</v>
      </c>
      <c r="AC2256" s="1" t="s">
        <v>4394</v>
      </c>
      <c r="AD2256" s="2">
        <v>1753159.4879999999</v>
      </c>
      <c r="AE2256" s="2">
        <v>1851359.6359999999</v>
      </c>
      <c r="AF2256" s="2">
        <v>1963024</v>
      </c>
      <c r="AG2256" s="2">
        <v>2012100</v>
      </c>
      <c r="AH2256" s="2">
        <v>2012100</v>
      </c>
      <c r="AI2256" s="2">
        <v>2012100</v>
      </c>
      <c r="AJ2256" s="2">
        <v>2012100</v>
      </c>
      <c r="AK2256" s="2">
        <v>27455045</v>
      </c>
      <c r="AL2256" s="25" t="e">
        <f>VLOOKUP(H2256,Tabla3[[#All],[Comuna]:[Codigo Comuna]],2,FALSE)</f>
        <v>#N/A</v>
      </c>
      <c r="AM2256" s="28" t="e">
        <f>VLOOKUP(AL2256,Poblacion!E$1:G$347,3,FALSE)</f>
        <v>#N/A</v>
      </c>
      <c r="AN2256" s="28" t="e">
        <f>VLOOKUP(AL2256,Tabla4[[#All],[Código Comuna]:[Población 2025 estimada]],3,FALSE)</f>
        <v>#N/A</v>
      </c>
      <c r="AO2256" s="26" t="e">
        <f>VLOOKUP(AL2256,Pobreza!B$1:E$346,4,FALSE)</f>
        <v>#N/A</v>
      </c>
    </row>
    <row r="2257" spans="1:41" ht="36" x14ac:dyDescent="0.25">
      <c r="A2257" s="5">
        <v>2654</v>
      </c>
      <c r="B2257" s="5" t="s">
        <v>3781</v>
      </c>
      <c r="C2257" s="5" t="s">
        <v>3781</v>
      </c>
      <c r="D2257" s="1" t="s">
        <v>3782</v>
      </c>
      <c r="E2257" s="1" t="s">
        <v>47</v>
      </c>
      <c r="F2257" s="1" t="str">
        <f t="shared" si="35"/>
        <v>COQUIMBO</v>
      </c>
      <c r="G2257" s="1" t="s">
        <v>927</v>
      </c>
      <c r="H2257" s="1" t="s">
        <v>3854</v>
      </c>
      <c r="I2257" s="5" t="s">
        <v>4911</v>
      </c>
      <c r="J2257" s="5">
        <v>24</v>
      </c>
      <c r="K2257" s="5" t="s">
        <v>20</v>
      </c>
      <c r="L2257" s="5" t="s">
        <v>30</v>
      </c>
      <c r="M2257" s="5">
        <v>42848</v>
      </c>
      <c r="N2257" s="5" t="s">
        <v>3857</v>
      </c>
      <c r="O2257" s="1" t="s">
        <v>3858</v>
      </c>
      <c r="P2257" s="1" t="s">
        <v>3791</v>
      </c>
      <c r="Q2257" s="1" t="s">
        <v>3819</v>
      </c>
      <c r="R2257" s="1" t="s">
        <v>26</v>
      </c>
      <c r="S2257" s="1" t="s">
        <v>418</v>
      </c>
      <c r="T2257" s="5">
        <v>173203</v>
      </c>
      <c r="U2257" s="1" t="s">
        <v>25</v>
      </c>
      <c r="V2257" s="1" t="s">
        <v>25</v>
      </c>
      <c r="W2257" s="1" t="s">
        <v>25</v>
      </c>
      <c r="X2257" s="1" t="s">
        <v>25</v>
      </c>
      <c r="Y2257" s="1" t="s">
        <v>25</v>
      </c>
      <c r="Z2257" s="1" t="s">
        <v>25</v>
      </c>
      <c r="AA2257" s="1" t="s">
        <v>25</v>
      </c>
      <c r="AB2257" s="1" t="s">
        <v>25</v>
      </c>
      <c r="AC2257" s="1" t="s">
        <v>4394</v>
      </c>
      <c r="AD2257" s="2">
        <v>4401158.8480000002</v>
      </c>
      <c r="AE2257" s="2">
        <v>12973.749</v>
      </c>
      <c r="AF2257" s="2">
        <v>13049</v>
      </c>
      <c r="AG2257" s="2">
        <v>10418</v>
      </c>
      <c r="AH2257" s="2">
        <v>10418</v>
      </c>
      <c r="AI2257" s="2">
        <v>10418</v>
      </c>
      <c r="AJ2257" s="2">
        <v>10418</v>
      </c>
      <c r="AK2257" s="2">
        <v>0</v>
      </c>
      <c r="AL2257" s="25" t="e">
        <f>VLOOKUP(H2257,Tabla3[[#All],[Comuna]:[Codigo Comuna]],2,FALSE)</f>
        <v>#N/A</v>
      </c>
      <c r="AM2257" s="28" t="e">
        <f>VLOOKUP(AL2257,Poblacion!E$1:G$347,3,FALSE)</f>
        <v>#N/A</v>
      </c>
      <c r="AN2257" s="28" t="e">
        <f>VLOOKUP(AL2257,Tabla4[[#All],[Código Comuna]:[Población 2025 estimada]],3,FALSE)</f>
        <v>#N/A</v>
      </c>
      <c r="AO2257" s="26" t="e">
        <f>VLOOKUP(AL2257,Pobreza!B$1:E$346,4,FALSE)</f>
        <v>#N/A</v>
      </c>
    </row>
    <row r="2258" spans="1:41" ht="36" x14ac:dyDescent="0.25">
      <c r="A2258" s="5">
        <v>2655</v>
      </c>
      <c r="B2258" s="5" t="s">
        <v>3781</v>
      </c>
      <c r="C2258" s="5" t="s">
        <v>3781</v>
      </c>
      <c r="D2258" s="1" t="s">
        <v>3782</v>
      </c>
      <c r="E2258" s="1" t="s">
        <v>47</v>
      </c>
      <c r="F2258" s="1" t="str">
        <f t="shared" si="35"/>
        <v>COQUIMBO</v>
      </c>
      <c r="G2258" s="1" t="s">
        <v>927</v>
      </c>
      <c r="H2258" s="1" t="s">
        <v>3854</v>
      </c>
      <c r="I2258" s="5" t="s">
        <v>4911</v>
      </c>
      <c r="J2258" s="5">
        <v>1</v>
      </c>
      <c r="K2258" s="5" t="s">
        <v>20</v>
      </c>
      <c r="L2258" s="5" t="s">
        <v>30</v>
      </c>
      <c r="M2258" s="5">
        <v>47096</v>
      </c>
      <c r="N2258" s="5" t="s">
        <v>3859</v>
      </c>
      <c r="O2258" s="1" t="s">
        <v>3860</v>
      </c>
      <c r="P2258" s="1" t="s">
        <v>3791</v>
      </c>
      <c r="Q2258" s="1" t="s">
        <v>3861</v>
      </c>
      <c r="R2258" s="1" t="s">
        <v>26</v>
      </c>
      <c r="S2258" s="1" t="s">
        <v>135</v>
      </c>
      <c r="T2258" s="5">
        <v>147685</v>
      </c>
      <c r="U2258" s="1" t="s">
        <v>25</v>
      </c>
      <c r="V2258" s="1" t="s">
        <v>25</v>
      </c>
      <c r="W2258" s="1" t="s">
        <v>25</v>
      </c>
      <c r="X2258" s="1" t="s">
        <v>25</v>
      </c>
      <c r="Y2258" s="1" t="s">
        <v>25</v>
      </c>
      <c r="Z2258" s="1" t="s">
        <v>25</v>
      </c>
      <c r="AA2258" s="1" t="s">
        <v>25</v>
      </c>
      <c r="AB2258" s="1" t="s">
        <v>25</v>
      </c>
      <c r="AC2258" s="1" t="s">
        <v>4394</v>
      </c>
      <c r="AD2258" s="2">
        <v>10917718.725</v>
      </c>
      <c r="AE2258" s="2">
        <v>11381818.33</v>
      </c>
      <c r="AF2258" s="2">
        <v>12145180</v>
      </c>
      <c r="AG2258" s="2">
        <v>12448809</v>
      </c>
      <c r="AH2258" s="2">
        <v>12448809</v>
      </c>
      <c r="AI2258" s="2">
        <v>12448809</v>
      </c>
      <c r="AJ2258" s="2">
        <v>12448809</v>
      </c>
      <c r="AK2258" s="2">
        <v>0</v>
      </c>
      <c r="AL2258" s="25" t="e">
        <f>VLOOKUP(H2258,Tabla3[[#All],[Comuna]:[Codigo Comuna]],2,FALSE)</f>
        <v>#N/A</v>
      </c>
      <c r="AM2258" s="28" t="e">
        <f>VLOOKUP(AL2258,Poblacion!E$1:G$347,3,FALSE)</f>
        <v>#N/A</v>
      </c>
      <c r="AN2258" s="28" t="e">
        <f>VLOOKUP(AL2258,Tabla4[[#All],[Código Comuna]:[Población 2025 estimada]],3,FALSE)</f>
        <v>#N/A</v>
      </c>
      <c r="AO2258" s="26" t="e">
        <f>VLOOKUP(AL2258,Pobreza!B$1:E$346,4,FALSE)</f>
        <v>#N/A</v>
      </c>
    </row>
    <row r="2259" spans="1:41" ht="36" x14ac:dyDescent="0.25">
      <c r="A2259" s="5">
        <v>2656</v>
      </c>
      <c r="B2259" s="5" t="s">
        <v>3781</v>
      </c>
      <c r="C2259" s="5" t="s">
        <v>3781</v>
      </c>
      <c r="D2259" s="1" t="s">
        <v>3782</v>
      </c>
      <c r="E2259" s="1" t="s">
        <v>47</v>
      </c>
      <c r="F2259" s="1" t="str">
        <f t="shared" si="35"/>
        <v>COQUIMBO</v>
      </c>
      <c r="G2259" s="1" t="s">
        <v>49</v>
      </c>
      <c r="H2259" s="1" t="s">
        <v>50</v>
      </c>
      <c r="I2259" s="5" t="s">
        <v>4911</v>
      </c>
      <c r="J2259" s="5">
        <v>89</v>
      </c>
      <c r="K2259" s="5" t="s">
        <v>20</v>
      </c>
      <c r="L2259" s="5" t="s">
        <v>21</v>
      </c>
      <c r="M2259" s="5">
        <v>51158</v>
      </c>
      <c r="N2259" s="5" t="s">
        <v>3862</v>
      </c>
      <c r="O2259" s="1" t="s">
        <v>3863</v>
      </c>
      <c r="P2259" s="1" t="s">
        <v>3813</v>
      </c>
      <c r="Q2259" s="1" t="s">
        <v>3786</v>
      </c>
      <c r="R2259" s="1" t="s">
        <v>26</v>
      </c>
      <c r="S2259" s="1" t="s">
        <v>42</v>
      </c>
      <c r="T2259" s="5">
        <v>158365</v>
      </c>
      <c r="U2259" s="1" t="s">
        <v>25</v>
      </c>
      <c r="V2259" s="1" t="s">
        <v>25</v>
      </c>
      <c r="W2259" s="1" t="s">
        <v>25</v>
      </c>
      <c r="X2259" s="1" t="s">
        <v>25</v>
      </c>
      <c r="Y2259" s="1" t="s">
        <v>25</v>
      </c>
      <c r="Z2259" s="1" t="s">
        <v>25</v>
      </c>
      <c r="AA2259" s="1" t="s">
        <v>25</v>
      </c>
      <c r="AB2259" s="1" t="s">
        <v>25</v>
      </c>
      <c r="AC2259" s="1" t="s">
        <v>4391</v>
      </c>
      <c r="AD2259" s="2">
        <v>1107319.29</v>
      </c>
      <c r="AE2259" s="2">
        <v>1081052.5460000001</v>
      </c>
      <c r="AF2259" s="2">
        <v>1251980</v>
      </c>
      <c r="AG2259" s="2">
        <v>1183116</v>
      </c>
      <c r="AH2259" s="2">
        <v>339574</v>
      </c>
      <c r="AI2259" s="2">
        <v>0</v>
      </c>
      <c r="AJ2259" s="2">
        <v>0</v>
      </c>
      <c r="AK2259" s="2">
        <v>0</v>
      </c>
      <c r="AL2259" s="25">
        <f>VLOOKUP(H2259,Tabla3[[#All],[Comuna]:[Codigo Comuna]],2,FALSE)</f>
        <v>4102</v>
      </c>
      <c r="AM2259" s="28">
        <f>VLOOKUP(AL2259,Poblacion!E$1:G$347,3,FALSE)</f>
        <v>263719</v>
      </c>
      <c r="AN2259" s="28">
        <f>VLOOKUP(AL2259,Tabla4[[#All],[Código Comuna]:[Población 2025 estimada]],3,FALSE)</f>
        <v>280153</v>
      </c>
      <c r="AO2259" s="26">
        <f>VLOOKUP(AL2259,Pobreza!B$1:E$346,4,FALSE)</f>
        <v>0.16723892982982261</v>
      </c>
    </row>
    <row r="2260" spans="1:41" ht="36" x14ac:dyDescent="0.25">
      <c r="A2260" s="5">
        <v>2657</v>
      </c>
      <c r="B2260" s="5" t="s">
        <v>3781</v>
      </c>
      <c r="C2260" s="5" t="s">
        <v>3781</v>
      </c>
      <c r="D2260" s="1" t="s">
        <v>3782</v>
      </c>
      <c r="E2260" s="1" t="s">
        <v>47</v>
      </c>
      <c r="F2260" s="1" t="str">
        <f t="shared" si="35"/>
        <v>COQUIMBO</v>
      </c>
      <c r="G2260" s="1" t="s">
        <v>49</v>
      </c>
      <c r="H2260" s="1" t="s">
        <v>924</v>
      </c>
      <c r="I2260" s="5" t="s">
        <v>4911</v>
      </c>
      <c r="J2260" s="5">
        <v>90</v>
      </c>
      <c r="K2260" s="5" t="s">
        <v>20</v>
      </c>
      <c r="L2260" s="5" t="s">
        <v>21</v>
      </c>
      <c r="M2260" s="5">
        <v>51159</v>
      </c>
      <c r="N2260" s="5" t="s">
        <v>3864</v>
      </c>
      <c r="O2260" s="1" t="s">
        <v>3865</v>
      </c>
      <c r="P2260" s="1" t="s">
        <v>3813</v>
      </c>
      <c r="Q2260" s="1" t="s">
        <v>3786</v>
      </c>
      <c r="R2260" s="1" t="s">
        <v>26</v>
      </c>
      <c r="S2260" s="1" t="s">
        <v>42</v>
      </c>
      <c r="T2260" s="5">
        <v>158366</v>
      </c>
      <c r="U2260" s="1" t="s">
        <v>25</v>
      </c>
      <c r="V2260" s="1" t="s">
        <v>25</v>
      </c>
      <c r="W2260" s="1" t="s">
        <v>25</v>
      </c>
      <c r="X2260" s="1" t="s">
        <v>25</v>
      </c>
      <c r="Y2260" s="1" t="s">
        <v>25</v>
      </c>
      <c r="Z2260" s="1" t="s">
        <v>25</v>
      </c>
      <c r="AA2260" s="1" t="s">
        <v>25</v>
      </c>
      <c r="AB2260" s="1" t="s">
        <v>25</v>
      </c>
      <c r="AC2260" s="1" t="s">
        <v>4391</v>
      </c>
      <c r="AD2260" s="2">
        <v>0</v>
      </c>
      <c r="AE2260" s="2">
        <v>1000</v>
      </c>
      <c r="AF2260" s="2">
        <v>1713820</v>
      </c>
      <c r="AG2260" s="2">
        <v>1700856</v>
      </c>
      <c r="AH2260" s="2">
        <v>1771159</v>
      </c>
      <c r="AI2260" s="2">
        <v>412400</v>
      </c>
      <c r="AJ2260" s="2">
        <v>0</v>
      </c>
      <c r="AK2260" s="2">
        <v>0</v>
      </c>
      <c r="AL2260" s="25">
        <f>VLOOKUP(H2260,Tabla3[[#All],[Comuna]:[Codigo Comuna]],2,FALSE)</f>
        <v>4101</v>
      </c>
      <c r="AM2260" s="28">
        <f>VLOOKUP(AL2260,Poblacion!E$1:G$347,3,FALSE)</f>
        <v>250141</v>
      </c>
      <c r="AN2260" s="28">
        <f>VLOOKUP(AL2260,Tabla4[[#All],[Código Comuna]:[Población 2025 estimada]],3,FALSE)</f>
        <v>271608</v>
      </c>
      <c r="AO2260" s="26">
        <f>VLOOKUP(AL2260,Pobreza!B$1:E$346,4,FALSE)</f>
        <v>0.13104801515687459</v>
      </c>
    </row>
    <row r="2261" spans="1:41" ht="36" x14ac:dyDescent="0.25">
      <c r="A2261" s="5">
        <v>2660</v>
      </c>
      <c r="B2261" s="5" t="s">
        <v>3781</v>
      </c>
      <c r="C2261" s="5" t="s">
        <v>3781</v>
      </c>
      <c r="D2261" s="1" t="s">
        <v>3782</v>
      </c>
      <c r="E2261" s="1" t="s">
        <v>47</v>
      </c>
      <c r="F2261" s="1" t="str">
        <f t="shared" si="35"/>
        <v>COQUIMBO</v>
      </c>
      <c r="G2261" s="1" t="s">
        <v>49</v>
      </c>
      <c r="H2261" s="1" t="s">
        <v>924</v>
      </c>
      <c r="I2261" s="5" t="s">
        <v>4911</v>
      </c>
      <c r="J2261" s="5">
        <v>130</v>
      </c>
      <c r="K2261" s="5" t="s">
        <v>20</v>
      </c>
      <c r="L2261" s="5" t="s">
        <v>21</v>
      </c>
      <c r="M2261" s="5">
        <v>58026</v>
      </c>
      <c r="N2261" s="5" t="s">
        <v>3866</v>
      </c>
      <c r="O2261" s="1" t="s">
        <v>3867</v>
      </c>
      <c r="P2261" s="1" t="s">
        <v>3868</v>
      </c>
      <c r="Q2261" s="1" t="s">
        <v>2679</v>
      </c>
      <c r="R2261" s="1" t="s">
        <v>26</v>
      </c>
      <c r="S2261" s="1" t="s">
        <v>224</v>
      </c>
      <c r="T2261" s="5">
        <v>182912</v>
      </c>
      <c r="U2261" s="1" t="s">
        <v>25</v>
      </c>
      <c r="V2261" s="1" t="s">
        <v>25</v>
      </c>
      <c r="W2261" s="1" t="s">
        <v>25</v>
      </c>
      <c r="X2261" s="1" t="s">
        <v>25</v>
      </c>
      <c r="Y2261" s="1" t="s">
        <v>25</v>
      </c>
      <c r="Z2261" s="1" t="s">
        <v>25</v>
      </c>
      <c r="AA2261" s="1" t="s">
        <v>25</v>
      </c>
      <c r="AB2261" s="1" t="s">
        <v>25</v>
      </c>
      <c r="AC2261" s="1" t="s">
        <v>4392</v>
      </c>
      <c r="AD2261" s="2">
        <v>0</v>
      </c>
      <c r="AE2261" s="2">
        <v>188544</v>
      </c>
      <c r="AF2261" s="2">
        <v>1476862</v>
      </c>
      <c r="AG2261" s="2">
        <v>494880</v>
      </c>
      <c r="AH2261" s="2">
        <v>0</v>
      </c>
      <c r="AI2261" s="2">
        <v>0</v>
      </c>
      <c r="AJ2261" s="2">
        <v>0</v>
      </c>
      <c r="AK2261" s="2">
        <v>0</v>
      </c>
      <c r="AL2261" s="25">
        <f>VLOOKUP(H2261,Tabla3[[#All],[Comuna]:[Codigo Comuna]],2,FALSE)</f>
        <v>4101</v>
      </c>
      <c r="AM2261" s="28">
        <f>VLOOKUP(AL2261,Poblacion!E$1:G$347,3,FALSE)</f>
        <v>250141</v>
      </c>
      <c r="AN2261" s="28">
        <f>VLOOKUP(AL2261,Tabla4[[#All],[Código Comuna]:[Población 2025 estimada]],3,FALSE)</f>
        <v>271608</v>
      </c>
      <c r="AO2261" s="26">
        <f>VLOOKUP(AL2261,Pobreza!B$1:E$346,4,FALSE)</f>
        <v>0.13104801515687459</v>
      </c>
    </row>
    <row r="2262" spans="1:41" ht="36" x14ac:dyDescent="0.25">
      <c r="A2262" s="5">
        <v>2661</v>
      </c>
      <c r="B2262" s="5" t="s">
        <v>3781</v>
      </c>
      <c r="C2262" s="5" t="s">
        <v>3781</v>
      </c>
      <c r="D2262" s="1" t="s">
        <v>3782</v>
      </c>
      <c r="E2262" s="1" t="s">
        <v>47</v>
      </c>
      <c r="F2262" s="1" t="str">
        <f t="shared" si="35"/>
        <v>COQUIMBO</v>
      </c>
      <c r="G2262" s="1" t="s">
        <v>49</v>
      </c>
      <c r="H2262" s="1" t="s">
        <v>924</v>
      </c>
      <c r="I2262" s="5" t="s">
        <v>4911</v>
      </c>
      <c r="J2262" s="5">
        <v>116</v>
      </c>
      <c r="K2262" s="5" t="s">
        <v>20</v>
      </c>
      <c r="L2262" s="5" t="s">
        <v>21</v>
      </c>
      <c r="M2262" s="5">
        <v>58380</v>
      </c>
      <c r="N2262" s="5" t="s">
        <v>3869</v>
      </c>
      <c r="O2262" s="1" t="s">
        <v>3870</v>
      </c>
      <c r="P2262" s="1" t="s">
        <v>3785</v>
      </c>
      <c r="Q2262" s="1" t="s">
        <v>3786</v>
      </c>
      <c r="R2262" s="1" t="s">
        <v>26</v>
      </c>
      <c r="S2262" s="1" t="s">
        <v>42</v>
      </c>
      <c r="T2262" s="5">
        <v>180698</v>
      </c>
      <c r="U2262" s="1" t="s">
        <v>25</v>
      </c>
      <c r="V2262" s="1" t="s">
        <v>25</v>
      </c>
      <c r="W2262" s="1" t="s">
        <v>25</v>
      </c>
      <c r="X2262" s="1" t="s">
        <v>25</v>
      </c>
      <c r="Y2262" s="1" t="s">
        <v>25</v>
      </c>
      <c r="Z2262" s="1" t="s">
        <v>25</v>
      </c>
      <c r="AA2262" s="1" t="s">
        <v>25</v>
      </c>
      <c r="AB2262" s="1" t="s">
        <v>25</v>
      </c>
      <c r="AC2262" s="1" t="s">
        <v>4394</v>
      </c>
      <c r="AD2262" s="2">
        <v>0</v>
      </c>
      <c r="AE2262" s="2">
        <v>1261144.0149999999</v>
      </c>
      <c r="AF2262" s="2">
        <v>1549033</v>
      </c>
      <c r="AG2262" s="2">
        <v>1128758</v>
      </c>
      <c r="AH2262" s="2">
        <v>696334</v>
      </c>
      <c r="AI2262" s="2">
        <v>0</v>
      </c>
      <c r="AJ2262" s="2">
        <v>0</v>
      </c>
      <c r="AK2262" s="2">
        <v>0</v>
      </c>
      <c r="AL2262" s="25">
        <f>VLOOKUP(H2262,Tabla3[[#All],[Comuna]:[Codigo Comuna]],2,FALSE)</f>
        <v>4101</v>
      </c>
      <c r="AM2262" s="28">
        <f>VLOOKUP(AL2262,Poblacion!E$1:G$347,3,FALSE)</f>
        <v>250141</v>
      </c>
      <c r="AN2262" s="28">
        <f>VLOOKUP(AL2262,Tabla4[[#All],[Código Comuna]:[Población 2025 estimada]],3,FALSE)</f>
        <v>271608</v>
      </c>
      <c r="AO2262" s="26">
        <f>VLOOKUP(AL2262,Pobreza!B$1:E$346,4,FALSE)</f>
        <v>0.13104801515687459</v>
      </c>
    </row>
    <row r="2263" spans="1:41" ht="36" x14ac:dyDescent="0.25">
      <c r="A2263" s="5">
        <v>2662</v>
      </c>
      <c r="B2263" s="5" t="s">
        <v>3781</v>
      </c>
      <c r="C2263" s="5" t="s">
        <v>3781</v>
      </c>
      <c r="D2263" s="1" t="s">
        <v>3782</v>
      </c>
      <c r="E2263" s="1" t="s">
        <v>47</v>
      </c>
      <c r="F2263" s="1" t="str">
        <f t="shared" si="35"/>
        <v>COQUIMBO</v>
      </c>
      <c r="G2263" s="1" t="s">
        <v>49</v>
      </c>
      <c r="H2263" s="1" t="s">
        <v>50</v>
      </c>
      <c r="I2263" s="5" t="s">
        <v>4911</v>
      </c>
      <c r="J2263" s="5">
        <v>122</v>
      </c>
      <c r="K2263" s="5" t="s">
        <v>20</v>
      </c>
      <c r="L2263" s="5" t="s">
        <v>21</v>
      </c>
      <c r="M2263" s="5">
        <v>59332</v>
      </c>
      <c r="N2263" s="5" t="s">
        <v>3871</v>
      </c>
      <c r="O2263" s="1" t="s">
        <v>3872</v>
      </c>
      <c r="P2263" s="1" t="s">
        <v>3868</v>
      </c>
      <c r="Q2263" s="1" t="s">
        <v>3786</v>
      </c>
      <c r="R2263" s="1" t="s">
        <v>26</v>
      </c>
      <c r="S2263" s="1" t="s">
        <v>42</v>
      </c>
      <c r="T2263" s="5">
        <v>182934</v>
      </c>
      <c r="U2263" s="1" t="s">
        <v>25</v>
      </c>
      <c r="V2263" s="1" t="s">
        <v>25</v>
      </c>
      <c r="W2263" s="1" t="s">
        <v>25</v>
      </c>
      <c r="X2263" s="1" t="s">
        <v>25</v>
      </c>
      <c r="Y2263" s="1" t="s">
        <v>25</v>
      </c>
      <c r="Z2263" s="1" t="s">
        <v>25</v>
      </c>
      <c r="AA2263" s="1" t="s">
        <v>25</v>
      </c>
      <c r="AB2263" s="1" t="s">
        <v>25</v>
      </c>
      <c r="AC2263" s="1" t="s">
        <v>4392</v>
      </c>
      <c r="AD2263" s="2">
        <v>0</v>
      </c>
      <c r="AE2263" s="2">
        <v>1000</v>
      </c>
      <c r="AF2263" s="2">
        <v>2848158</v>
      </c>
      <c r="AG2263" s="2">
        <v>3541509</v>
      </c>
      <c r="AH2263" s="2">
        <v>3675539</v>
      </c>
      <c r="AI2263" s="2">
        <v>1966645</v>
      </c>
      <c r="AJ2263" s="2">
        <v>412400</v>
      </c>
      <c r="AK2263" s="2">
        <v>0</v>
      </c>
      <c r="AL2263" s="25">
        <f>VLOOKUP(H2263,Tabla3[[#All],[Comuna]:[Codigo Comuna]],2,FALSE)</f>
        <v>4102</v>
      </c>
      <c r="AM2263" s="28">
        <f>VLOOKUP(AL2263,Poblacion!E$1:G$347,3,FALSE)</f>
        <v>263719</v>
      </c>
      <c r="AN2263" s="28">
        <f>VLOOKUP(AL2263,Tabla4[[#All],[Código Comuna]:[Población 2025 estimada]],3,FALSE)</f>
        <v>280153</v>
      </c>
      <c r="AO2263" s="26">
        <f>VLOOKUP(AL2263,Pobreza!B$1:E$346,4,FALSE)</f>
        <v>0.16723892982982261</v>
      </c>
    </row>
    <row r="2264" spans="1:41" ht="60" x14ac:dyDescent="0.25">
      <c r="A2264" s="5">
        <v>2663</v>
      </c>
      <c r="B2264" s="5" t="s">
        <v>3781</v>
      </c>
      <c r="C2264" s="5" t="s">
        <v>3781</v>
      </c>
      <c r="D2264" s="1" t="s">
        <v>3782</v>
      </c>
      <c r="E2264" s="1" t="s">
        <v>51</v>
      </c>
      <c r="F2264" s="1" t="str">
        <f t="shared" si="35"/>
        <v>VALPARAÍSO</v>
      </c>
      <c r="G2264" s="1" t="s">
        <v>3876</v>
      </c>
      <c r="H2264" s="1" t="s">
        <v>3877</v>
      </c>
      <c r="I2264" s="5" t="s">
        <v>4911</v>
      </c>
      <c r="J2264" s="5">
        <v>40</v>
      </c>
      <c r="K2264" s="5" t="s">
        <v>20</v>
      </c>
      <c r="L2264" s="5" t="s">
        <v>21</v>
      </c>
      <c r="M2264" s="5">
        <v>9531</v>
      </c>
      <c r="N2264" s="5" t="s">
        <v>3873</v>
      </c>
      <c r="O2264" s="1" t="s">
        <v>3874</v>
      </c>
      <c r="P2264" s="1" t="s">
        <v>3791</v>
      </c>
      <c r="Q2264" s="1" t="s">
        <v>3786</v>
      </c>
      <c r="R2264" s="1" t="s">
        <v>26</v>
      </c>
      <c r="S2264" s="1" t="s">
        <v>3875</v>
      </c>
      <c r="T2264" s="5">
        <v>150548</v>
      </c>
      <c r="U2264" s="1" t="s">
        <v>25</v>
      </c>
      <c r="V2264" s="1" t="s">
        <v>25</v>
      </c>
      <c r="W2264" s="1" t="s">
        <v>25</v>
      </c>
      <c r="X2264" s="1" t="s">
        <v>25</v>
      </c>
      <c r="Y2264" s="1" t="s">
        <v>25</v>
      </c>
      <c r="Z2264" s="1" t="s">
        <v>25</v>
      </c>
      <c r="AA2264" s="1" t="s">
        <v>25</v>
      </c>
      <c r="AB2264" s="1" t="s">
        <v>25</v>
      </c>
      <c r="AC2264" s="1" t="s">
        <v>4394</v>
      </c>
      <c r="AD2264" s="2">
        <v>257119.05</v>
      </c>
      <c r="AE2264" s="2">
        <v>523760.696</v>
      </c>
      <c r="AF2264" s="2">
        <v>514739</v>
      </c>
      <c r="AG2264" s="2">
        <v>418236</v>
      </c>
      <c r="AH2264" s="2">
        <v>0</v>
      </c>
      <c r="AI2264" s="2">
        <v>0</v>
      </c>
      <c r="AJ2264" s="2">
        <v>0</v>
      </c>
      <c r="AK2264" s="2">
        <v>0</v>
      </c>
      <c r="AL2264" s="25" t="e">
        <f>VLOOKUP(H2264,Tabla3[[#All],[Comuna]:[Codigo Comuna]],2,FALSE)</f>
        <v>#N/A</v>
      </c>
      <c r="AM2264" s="28" t="e">
        <f>VLOOKUP(AL2264,Poblacion!E$1:G$347,3,FALSE)</f>
        <v>#N/A</v>
      </c>
      <c r="AN2264" s="28" t="e">
        <f>VLOOKUP(AL2264,Tabla4[[#All],[Código Comuna]:[Población 2025 estimada]],3,FALSE)</f>
        <v>#N/A</v>
      </c>
      <c r="AO2264" s="26" t="e">
        <f>VLOOKUP(AL2264,Pobreza!B$1:E$346,4,FALSE)</f>
        <v>#N/A</v>
      </c>
    </row>
    <row r="2265" spans="1:41" ht="144" x14ac:dyDescent="0.25">
      <c r="A2265" s="5">
        <v>2664</v>
      </c>
      <c r="B2265" s="5" t="s">
        <v>3781</v>
      </c>
      <c r="C2265" s="5" t="s">
        <v>3781</v>
      </c>
      <c r="D2265" s="1" t="s">
        <v>3782</v>
      </c>
      <c r="E2265" s="1" t="s">
        <v>51</v>
      </c>
      <c r="F2265" s="1" t="str">
        <f t="shared" si="35"/>
        <v>VALPARAÍSO</v>
      </c>
      <c r="G2265" s="1" t="s">
        <v>3880</v>
      </c>
      <c r="H2265" s="1" t="s">
        <v>3881</v>
      </c>
      <c r="I2265" s="5" t="s">
        <v>4911</v>
      </c>
      <c r="J2265" s="5">
        <v>52</v>
      </c>
      <c r="K2265" s="5" t="s">
        <v>20</v>
      </c>
      <c r="L2265" s="5" t="s">
        <v>21</v>
      </c>
      <c r="M2265" s="5">
        <v>10531</v>
      </c>
      <c r="N2265" s="5" t="s">
        <v>3878</v>
      </c>
      <c r="O2265" s="1" t="s">
        <v>3879</v>
      </c>
      <c r="P2265" s="1" t="s">
        <v>3791</v>
      </c>
      <c r="Q2265" s="1" t="s">
        <v>3835</v>
      </c>
      <c r="R2265" s="1" t="s">
        <v>26</v>
      </c>
      <c r="S2265" s="1" t="s">
        <v>829</v>
      </c>
      <c r="T2265" s="5">
        <v>147645</v>
      </c>
      <c r="U2265" s="1" t="s">
        <v>25</v>
      </c>
      <c r="V2265" s="1" t="s">
        <v>114</v>
      </c>
      <c r="W2265" s="1" t="s">
        <v>25</v>
      </c>
      <c r="X2265" s="1" t="s">
        <v>25</v>
      </c>
      <c r="Y2265" s="1" t="s">
        <v>25</v>
      </c>
      <c r="Z2265" s="1" t="s">
        <v>25</v>
      </c>
      <c r="AA2265" s="1" t="s">
        <v>25</v>
      </c>
      <c r="AB2265" s="1" t="s">
        <v>25</v>
      </c>
      <c r="AC2265" s="1" t="s">
        <v>4394</v>
      </c>
      <c r="AD2265" s="2">
        <v>495539.41499999998</v>
      </c>
      <c r="AE2265" s="2">
        <v>548736.36899999995</v>
      </c>
      <c r="AF2265" s="2">
        <v>1049450</v>
      </c>
      <c r="AG2265" s="2">
        <v>1511614</v>
      </c>
      <c r="AH2265" s="2">
        <v>1529117</v>
      </c>
      <c r="AI2265" s="2">
        <v>0</v>
      </c>
      <c r="AJ2265" s="2">
        <v>0</v>
      </c>
      <c r="AK2265" s="2">
        <v>0</v>
      </c>
      <c r="AL2265" s="25" t="e">
        <f>VLOOKUP(H2265,Tabla3[[#All],[Comuna]:[Codigo Comuna]],2,FALSE)</f>
        <v>#N/A</v>
      </c>
      <c r="AM2265" s="28" t="e">
        <f>VLOOKUP(AL2265,Poblacion!E$1:G$347,3,FALSE)</f>
        <v>#N/A</v>
      </c>
      <c r="AN2265" s="28" t="e">
        <f>VLOOKUP(AL2265,Tabla4[[#All],[Código Comuna]:[Población 2025 estimada]],3,FALSE)</f>
        <v>#N/A</v>
      </c>
      <c r="AO2265" s="26" t="e">
        <f>VLOOKUP(AL2265,Pobreza!B$1:E$346,4,FALSE)</f>
        <v>#N/A</v>
      </c>
    </row>
    <row r="2266" spans="1:41" ht="36" x14ac:dyDescent="0.25">
      <c r="A2266" s="5">
        <v>2666</v>
      </c>
      <c r="B2266" s="5" t="s">
        <v>3781</v>
      </c>
      <c r="C2266" s="5" t="s">
        <v>3781</v>
      </c>
      <c r="D2266" s="1" t="s">
        <v>3782</v>
      </c>
      <c r="E2266" s="1" t="s">
        <v>51</v>
      </c>
      <c r="F2266" s="1" t="str">
        <f t="shared" si="35"/>
        <v>VALPARAÍSO</v>
      </c>
      <c r="G2266" s="1" t="s">
        <v>246</v>
      </c>
      <c r="H2266" s="1" t="s">
        <v>246</v>
      </c>
      <c r="I2266" s="5" t="s">
        <v>4911</v>
      </c>
      <c r="J2266" s="5">
        <v>123</v>
      </c>
      <c r="K2266" s="5" t="s">
        <v>20</v>
      </c>
      <c r="L2266" s="5" t="s">
        <v>21</v>
      </c>
      <c r="M2266" s="5">
        <v>9475</v>
      </c>
      <c r="N2266" s="5" t="s">
        <v>3882</v>
      </c>
      <c r="O2266" s="1" t="s">
        <v>3883</v>
      </c>
      <c r="P2266" s="1" t="s">
        <v>3847</v>
      </c>
      <c r="Q2266" s="1" t="s">
        <v>3835</v>
      </c>
      <c r="R2266" s="1" t="s">
        <v>26</v>
      </c>
      <c r="S2266" s="1" t="s">
        <v>328</v>
      </c>
      <c r="T2266" s="5">
        <v>147158</v>
      </c>
      <c r="U2266" s="1" t="s">
        <v>25</v>
      </c>
      <c r="V2266" s="1" t="s">
        <v>25</v>
      </c>
      <c r="W2266" s="1" t="s">
        <v>25</v>
      </c>
      <c r="X2266" s="1" t="s">
        <v>25</v>
      </c>
      <c r="Y2266" s="1" t="s">
        <v>25</v>
      </c>
      <c r="Z2266" s="1" t="s">
        <v>25</v>
      </c>
      <c r="AA2266" s="1" t="s">
        <v>25</v>
      </c>
      <c r="AB2266" s="1" t="s">
        <v>25</v>
      </c>
      <c r="AC2266" s="1" t="s">
        <v>4393</v>
      </c>
      <c r="AD2266" s="2">
        <v>406622.60200000001</v>
      </c>
      <c r="AE2266" s="2">
        <v>933203.93900000001</v>
      </c>
      <c r="AF2266" s="2">
        <v>841897</v>
      </c>
      <c r="AG2266" s="2">
        <v>0</v>
      </c>
      <c r="AH2266" s="2">
        <v>0</v>
      </c>
      <c r="AI2266" s="2">
        <v>0</v>
      </c>
      <c r="AJ2266" s="2">
        <v>0</v>
      </c>
      <c r="AK2266" s="2">
        <v>0</v>
      </c>
      <c r="AL2266" s="25">
        <f>VLOOKUP(H2266,Tabla3[[#All],[Comuna]:[Codigo Comuna]],2,FALSE)</f>
        <v>5301</v>
      </c>
      <c r="AM2266" s="28">
        <f>VLOOKUP(AL2266,Poblacion!E$1:G$347,3,FALSE)</f>
        <v>63440</v>
      </c>
      <c r="AN2266" s="28">
        <f>VLOOKUP(AL2266,Tabla4[[#All],[Código Comuna]:[Población 2025 estimada]],3,FALSE)</f>
        <v>69094</v>
      </c>
      <c r="AO2266" s="26">
        <f>VLOOKUP(AL2266,Pobreza!B$1:E$346,4,FALSE)</f>
        <v>0.15194137982123551</v>
      </c>
    </row>
    <row r="2267" spans="1:41" ht="60" x14ac:dyDescent="0.25">
      <c r="A2267" s="5">
        <v>2668</v>
      </c>
      <c r="B2267" s="5" t="s">
        <v>3781</v>
      </c>
      <c r="C2267" s="5" t="s">
        <v>3781</v>
      </c>
      <c r="D2267" s="1" t="s">
        <v>3782</v>
      </c>
      <c r="E2267" s="1" t="s">
        <v>51</v>
      </c>
      <c r="F2267" s="1" t="str">
        <f t="shared" si="35"/>
        <v>VALPARAÍSO</v>
      </c>
      <c r="G2267" s="1" t="s">
        <v>3876</v>
      </c>
      <c r="H2267" s="1" t="s">
        <v>3877</v>
      </c>
      <c r="I2267" s="5" t="s">
        <v>4911</v>
      </c>
      <c r="J2267" s="5">
        <v>8</v>
      </c>
      <c r="K2267" s="5" t="s">
        <v>20</v>
      </c>
      <c r="L2267" s="5" t="s">
        <v>30</v>
      </c>
      <c r="M2267" s="5">
        <v>33237</v>
      </c>
      <c r="N2267" s="5" t="s">
        <v>3884</v>
      </c>
      <c r="O2267" s="1" t="s">
        <v>3885</v>
      </c>
      <c r="P2267" s="1" t="s">
        <v>3791</v>
      </c>
      <c r="Q2267" s="1" t="s">
        <v>3886</v>
      </c>
      <c r="R2267" s="1" t="s">
        <v>26</v>
      </c>
      <c r="S2267" s="1" t="s">
        <v>135</v>
      </c>
      <c r="T2267" s="5">
        <v>147269</v>
      </c>
      <c r="U2267" s="1" t="s">
        <v>25</v>
      </c>
      <c r="V2267" s="1" t="s">
        <v>25</v>
      </c>
      <c r="W2267" s="1" t="s">
        <v>25</v>
      </c>
      <c r="X2267" s="1" t="s">
        <v>25</v>
      </c>
      <c r="Y2267" s="1" t="s">
        <v>25</v>
      </c>
      <c r="Z2267" s="1" t="s">
        <v>25</v>
      </c>
      <c r="AA2267" s="1" t="s">
        <v>25</v>
      </c>
      <c r="AB2267" s="1" t="s">
        <v>25</v>
      </c>
      <c r="AC2267" s="1" t="s">
        <v>4394</v>
      </c>
      <c r="AD2267" s="2">
        <v>10499947.606000001</v>
      </c>
      <c r="AE2267" s="2">
        <v>11900873.597999999</v>
      </c>
      <c r="AF2267" s="2">
        <v>12578200</v>
      </c>
      <c r="AG2267" s="2">
        <v>0</v>
      </c>
      <c r="AH2267" s="2">
        <v>0</v>
      </c>
      <c r="AI2267" s="2">
        <v>0</v>
      </c>
      <c r="AJ2267" s="2">
        <v>0</v>
      </c>
      <c r="AK2267" s="2">
        <v>0</v>
      </c>
      <c r="AL2267" s="25" t="e">
        <f>VLOOKUP(H2267,Tabla3[[#All],[Comuna]:[Codigo Comuna]],2,FALSE)</f>
        <v>#N/A</v>
      </c>
      <c r="AM2267" s="28" t="e">
        <f>VLOOKUP(AL2267,Poblacion!E$1:G$347,3,FALSE)</f>
        <v>#N/A</v>
      </c>
      <c r="AN2267" s="28" t="e">
        <f>VLOOKUP(AL2267,Tabla4[[#All],[Código Comuna]:[Población 2025 estimada]],3,FALSE)</f>
        <v>#N/A</v>
      </c>
      <c r="AO2267" s="26" t="e">
        <f>VLOOKUP(AL2267,Pobreza!B$1:E$346,4,FALSE)</f>
        <v>#N/A</v>
      </c>
    </row>
    <row r="2268" spans="1:41" ht="144" x14ac:dyDescent="0.25">
      <c r="A2268" s="5">
        <v>2669</v>
      </c>
      <c r="B2268" s="5" t="s">
        <v>3781</v>
      </c>
      <c r="C2268" s="5" t="s">
        <v>3781</v>
      </c>
      <c r="D2268" s="1" t="s">
        <v>3782</v>
      </c>
      <c r="E2268" s="1" t="s">
        <v>51</v>
      </c>
      <c r="F2268" s="1" t="str">
        <f t="shared" si="35"/>
        <v>VALPARAÍSO</v>
      </c>
      <c r="G2268" s="1" t="s">
        <v>3880</v>
      </c>
      <c r="H2268" s="1" t="s">
        <v>3881</v>
      </c>
      <c r="I2268" s="5" t="s">
        <v>4911</v>
      </c>
      <c r="J2268" s="5">
        <v>18</v>
      </c>
      <c r="K2268" s="5" t="s">
        <v>20</v>
      </c>
      <c r="L2268" s="5" t="s">
        <v>30</v>
      </c>
      <c r="M2268" s="5">
        <v>33232</v>
      </c>
      <c r="N2268" s="5" t="s">
        <v>3887</v>
      </c>
      <c r="O2268" s="1" t="s">
        <v>3888</v>
      </c>
      <c r="P2268" s="1" t="s">
        <v>3791</v>
      </c>
      <c r="Q2268" s="1" t="s">
        <v>3825</v>
      </c>
      <c r="R2268" s="1" t="s">
        <v>26</v>
      </c>
      <c r="S2268" s="1" t="s">
        <v>3889</v>
      </c>
      <c r="T2268" s="5">
        <v>147266</v>
      </c>
      <c r="U2268" s="1" t="s">
        <v>25</v>
      </c>
      <c r="V2268" s="1" t="s">
        <v>114</v>
      </c>
      <c r="W2268" s="1" t="s">
        <v>25</v>
      </c>
      <c r="X2268" s="1" t="s">
        <v>25</v>
      </c>
      <c r="Y2268" s="1" t="s">
        <v>25</v>
      </c>
      <c r="Z2268" s="1" t="s">
        <v>25</v>
      </c>
      <c r="AA2268" s="1" t="s">
        <v>25</v>
      </c>
      <c r="AB2268" s="1" t="s">
        <v>25</v>
      </c>
      <c r="AC2268" s="1" t="s">
        <v>4394</v>
      </c>
      <c r="AD2268" s="2">
        <v>33109.125999999997</v>
      </c>
      <c r="AE2268" s="2">
        <v>34609.89</v>
      </c>
      <c r="AF2268" s="2">
        <v>36349</v>
      </c>
      <c r="AG2268" s="2">
        <v>37241</v>
      </c>
      <c r="AH2268" s="2">
        <v>37241</v>
      </c>
      <c r="AI2268" s="2">
        <v>37241</v>
      </c>
      <c r="AJ2268" s="2">
        <v>37241</v>
      </c>
      <c r="AK2268" s="2">
        <v>206959</v>
      </c>
      <c r="AL2268" s="25" t="e">
        <f>VLOOKUP(H2268,Tabla3[[#All],[Comuna]:[Codigo Comuna]],2,FALSE)</f>
        <v>#N/A</v>
      </c>
      <c r="AM2268" s="28" t="e">
        <f>VLOOKUP(AL2268,Poblacion!E$1:G$347,3,FALSE)</f>
        <v>#N/A</v>
      </c>
      <c r="AN2268" s="28" t="e">
        <f>VLOOKUP(AL2268,Tabla4[[#All],[Código Comuna]:[Población 2025 estimada]],3,FALSE)</f>
        <v>#N/A</v>
      </c>
      <c r="AO2268" s="26" t="e">
        <f>VLOOKUP(AL2268,Pobreza!B$1:E$346,4,FALSE)</f>
        <v>#N/A</v>
      </c>
    </row>
    <row r="2269" spans="1:41" ht="144" x14ac:dyDescent="0.25">
      <c r="A2269" s="5">
        <v>2670</v>
      </c>
      <c r="B2269" s="5" t="s">
        <v>3781</v>
      </c>
      <c r="C2269" s="5" t="s">
        <v>3781</v>
      </c>
      <c r="D2269" s="1" t="s">
        <v>3782</v>
      </c>
      <c r="E2269" s="1" t="s">
        <v>51</v>
      </c>
      <c r="F2269" s="1" t="str">
        <f t="shared" si="35"/>
        <v>VALPARAÍSO</v>
      </c>
      <c r="G2269" s="1" t="s">
        <v>3880</v>
      </c>
      <c r="H2269" s="1" t="s">
        <v>3881</v>
      </c>
      <c r="I2269" s="5" t="s">
        <v>4911</v>
      </c>
      <c r="J2269" s="5">
        <v>18</v>
      </c>
      <c r="K2269" s="5" t="s">
        <v>20</v>
      </c>
      <c r="L2269" s="5" t="s">
        <v>30</v>
      </c>
      <c r="M2269" s="5">
        <v>33232</v>
      </c>
      <c r="N2269" s="5" t="s">
        <v>3887</v>
      </c>
      <c r="O2269" s="1" t="s">
        <v>3888</v>
      </c>
      <c r="P2269" s="1" t="s">
        <v>3791</v>
      </c>
      <c r="Q2269" s="1" t="s">
        <v>3825</v>
      </c>
      <c r="R2269" s="1" t="s">
        <v>26</v>
      </c>
      <c r="S2269" s="1" t="s">
        <v>3890</v>
      </c>
      <c r="T2269" s="5">
        <v>147267</v>
      </c>
      <c r="U2269" s="1" t="s">
        <v>25</v>
      </c>
      <c r="V2269" s="1" t="s">
        <v>114</v>
      </c>
      <c r="W2269" s="1" t="s">
        <v>25</v>
      </c>
      <c r="X2269" s="1" t="s">
        <v>25</v>
      </c>
      <c r="Y2269" s="1" t="s">
        <v>25</v>
      </c>
      <c r="Z2269" s="1" t="s">
        <v>25</v>
      </c>
      <c r="AA2269" s="1" t="s">
        <v>25</v>
      </c>
      <c r="AB2269" s="1" t="s">
        <v>25</v>
      </c>
      <c r="AC2269" s="1" t="s">
        <v>4394</v>
      </c>
      <c r="AD2269" s="2">
        <v>59115.167999999998</v>
      </c>
      <c r="AE2269" s="2">
        <v>61794.728999999999</v>
      </c>
      <c r="AF2269" s="2">
        <v>64912</v>
      </c>
      <c r="AG2269" s="2">
        <v>66535</v>
      </c>
      <c r="AH2269" s="2">
        <v>66535</v>
      </c>
      <c r="AI2269" s="2">
        <v>66535</v>
      </c>
      <c r="AJ2269" s="2">
        <v>66535</v>
      </c>
      <c r="AK2269" s="2">
        <v>369406</v>
      </c>
      <c r="AL2269" s="25" t="e">
        <f>VLOOKUP(H2269,Tabla3[[#All],[Comuna]:[Codigo Comuna]],2,FALSE)</f>
        <v>#N/A</v>
      </c>
      <c r="AM2269" s="28" t="e">
        <f>VLOOKUP(AL2269,Poblacion!E$1:G$347,3,FALSE)</f>
        <v>#N/A</v>
      </c>
      <c r="AN2269" s="28" t="e">
        <f>VLOOKUP(AL2269,Tabla4[[#All],[Código Comuna]:[Población 2025 estimada]],3,FALSE)</f>
        <v>#N/A</v>
      </c>
      <c r="AO2269" s="26" t="e">
        <f>VLOOKUP(AL2269,Pobreza!B$1:E$346,4,FALSE)</f>
        <v>#N/A</v>
      </c>
    </row>
    <row r="2270" spans="1:41" ht="36" x14ac:dyDescent="0.25">
      <c r="A2270" s="5">
        <v>2671</v>
      </c>
      <c r="B2270" s="5" t="s">
        <v>3781</v>
      </c>
      <c r="C2270" s="5" t="s">
        <v>3781</v>
      </c>
      <c r="D2270" s="1" t="s">
        <v>3782</v>
      </c>
      <c r="E2270" s="1" t="s">
        <v>51</v>
      </c>
      <c r="F2270" s="1" t="str">
        <f t="shared" si="35"/>
        <v>VALPARAÍSO</v>
      </c>
      <c r="G2270" s="1" t="s">
        <v>59</v>
      </c>
      <c r="H2270" s="1" t="s">
        <v>122</v>
      </c>
      <c r="I2270" s="5" t="s">
        <v>4911</v>
      </c>
      <c r="J2270" s="5">
        <v>133</v>
      </c>
      <c r="K2270" s="5" t="s">
        <v>20</v>
      </c>
      <c r="L2270" s="5" t="s">
        <v>45</v>
      </c>
      <c r="M2270" s="5">
        <v>36604</v>
      </c>
      <c r="N2270" s="5" t="s">
        <v>3891</v>
      </c>
      <c r="O2270" s="1" t="s">
        <v>3892</v>
      </c>
      <c r="P2270" s="1" t="s">
        <v>3791</v>
      </c>
      <c r="Q2270" s="1" t="s">
        <v>3795</v>
      </c>
      <c r="R2270" s="1" t="s">
        <v>26</v>
      </c>
      <c r="S2270" s="1" t="s">
        <v>46</v>
      </c>
      <c r="T2270" s="5">
        <v>176067</v>
      </c>
      <c r="U2270" s="1" t="s">
        <v>25</v>
      </c>
      <c r="V2270" s="1" t="s">
        <v>114</v>
      </c>
      <c r="W2270" s="1" t="s">
        <v>25</v>
      </c>
      <c r="X2270" s="1" t="s">
        <v>25</v>
      </c>
      <c r="Y2270" s="1" t="s">
        <v>25</v>
      </c>
      <c r="Z2270" s="1" t="s">
        <v>25</v>
      </c>
      <c r="AA2270" s="1" t="s">
        <v>25</v>
      </c>
      <c r="AB2270" s="1" t="s">
        <v>25</v>
      </c>
      <c r="AC2270" s="1" t="s">
        <v>4394</v>
      </c>
      <c r="AD2270" s="2">
        <v>0</v>
      </c>
      <c r="AE2270" s="2">
        <v>8000</v>
      </c>
      <c r="AF2270" s="2">
        <v>4124</v>
      </c>
      <c r="AG2270" s="2">
        <v>0</v>
      </c>
      <c r="AH2270" s="2">
        <v>0</v>
      </c>
      <c r="AI2270" s="2">
        <v>0</v>
      </c>
      <c r="AJ2270" s="2">
        <v>0</v>
      </c>
      <c r="AK2270" s="2">
        <v>0</v>
      </c>
      <c r="AL2270" s="25" t="e">
        <f>VLOOKUP(H2270,Tabla3[[#All],[Comuna]:[Codigo Comuna]],2,FALSE)</f>
        <v>#N/A</v>
      </c>
      <c r="AM2270" s="28" t="e">
        <f>VLOOKUP(AL2270,Poblacion!E$1:G$347,3,FALSE)</f>
        <v>#N/A</v>
      </c>
      <c r="AN2270" s="28" t="e">
        <f>VLOOKUP(AL2270,Tabla4[[#All],[Código Comuna]:[Población 2025 estimada]],3,FALSE)</f>
        <v>#N/A</v>
      </c>
      <c r="AO2270" s="26" t="e">
        <f>VLOOKUP(AL2270,Pobreza!B$1:E$346,4,FALSE)</f>
        <v>#N/A</v>
      </c>
    </row>
    <row r="2271" spans="1:41" ht="48" x14ac:dyDescent="0.25">
      <c r="A2271" s="5">
        <v>2672</v>
      </c>
      <c r="B2271" s="5" t="s">
        <v>3781</v>
      </c>
      <c r="C2271" s="5" t="s">
        <v>3781</v>
      </c>
      <c r="D2271" s="1" t="s">
        <v>3782</v>
      </c>
      <c r="E2271" s="1" t="s">
        <v>51</v>
      </c>
      <c r="F2271" s="1" t="str">
        <f t="shared" si="35"/>
        <v>VALPARAÍSO</v>
      </c>
      <c r="G2271" s="1" t="s">
        <v>55</v>
      </c>
      <c r="H2271" s="1" t="s">
        <v>3895</v>
      </c>
      <c r="I2271" s="5" t="s">
        <v>4911</v>
      </c>
      <c r="J2271" s="5">
        <v>159</v>
      </c>
      <c r="K2271" s="5" t="s">
        <v>20</v>
      </c>
      <c r="L2271" s="5" t="s">
        <v>45</v>
      </c>
      <c r="M2271" s="5">
        <v>36645</v>
      </c>
      <c r="N2271" s="5" t="s">
        <v>3893</v>
      </c>
      <c r="O2271" s="1" t="s">
        <v>3894</v>
      </c>
      <c r="P2271" s="1" t="s">
        <v>3791</v>
      </c>
      <c r="Q2271" s="1" t="s">
        <v>3795</v>
      </c>
      <c r="R2271" s="1" t="s">
        <v>26</v>
      </c>
      <c r="S2271" s="1" t="s">
        <v>46</v>
      </c>
      <c r="T2271" s="5">
        <v>176888</v>
      </c>
      <c r="U2271" s="1" t="s">
        <v>25</v>
      </c>
      <c r="V2271" s="1" t="s">
        <v>25</v>
      </c>
      <c r="W2271" s="1" t="s">
        <v>25</v>
      </c>
      <c r="X2271" s="1" t="s">
        <v>25</v>
      </c>
      <c r="Y2271" s="1" t="s">
        <v>25</v>
      </c>
      <c r="Z2271" s="1" t="s">
        <v>25</v>
      </c>
      <c r="AA2271" s="1" t="s">
        <v>25</v>
      </c>
      <c r="AB2271" s="1" t="s">
        <v>25</v>
      </c>
      <c r="AC2271" s="1" t="s">
        <v>4394</v>
      </c>
      <c r="AD2271" s="2">
        <v>0</v>
      </c>
      <c r="AE2271" s="2">
        <v>2200</v>
      </c>
      <c r="AF2271" s="2">
        <v>1031</v>
      </c>
      <c r="AG2271" s="2">
        <v>0</v>
      </c>
      <c r="AH2271" s="2">
        <v>0</v>
      </c>
      <c r="AI2271" s="2">
        <v>0</v>
      </c>
      <c r="AJ2271" s="2">
        <v>0</v>
      </c>
      <c r="AK2271" s="2">
        <v>0</v>
      </c>
      <c r="AL2271" s="25" t="e">
        <f>VLOOKUP(H2271,Tabla3[[#All],[Comuna]:[Codigo Comuna]],2,FALSE)</f>
        <v>#N/A</v>
      </c>
      <c r="AM2271" s="28" t="e">
        <f>VLOOKUP(AL2271,Poblacion!E$1:G$347,3,FALSE)</f>
        <v>#N/A</v>
      </c>
      <c r="AN2271" s="28" t="e">
        <f>VLOOKUP(AL2271,Tabla4[[#All],[Código Comuna]:[Población 2025 estimada]],3,FALSE)</f>
        <v>#N/A</v>
      </c>
      <c r="AO2271" s="26" t="e">
        <f>VLOOKUP(AL2271,Pobreza!B$1:E$346,4,FALSE)</f>
        <v>#N/A</v>
      </c>
    </row>
    <row r="2272" spans="1:41" ht="36" x14ac:dyDescent="0.25">
      <c r="A2272" s="5">
        <v>2673</v>
      </c>
      <c r="B2272" s="5" t="s">
        <v>3781</v>
      </c>
      <c r="C2272" s="5" t="s">
        <v>3781</v>
      </c>
      <c r="D2272" s="1" t="s">
        <v>3782</v>
      </c>
      <c r="E2272" s="1" t="s">
        <v>51</v>
      </c>
      <c r="F2272" s="1" t="str">
        <f t="shared" si="35"/>
        <v>VALPARAÍSO</v>
      </c>
      <c r="G2272" s="1" t="s">
        <v>246</v>
      </c>
      <c r="H2272" s="1" t="s">
        <v>246</v>
      </c>
      <c r="I2272" s="5" t="s">
        <v>4911</v>
      </c>
      <c r="J2272" s="5">
        <v>77</v>
      </c>
      <c r="K2272" s="5" t="s">
        <v>20</v>
      </c>
      <c r="L2272" s="5" t="s">
        <v>21</v>
      </c>
      <c r="M2272" s="5">
        <v>41319</v>
      </c>
      <c r="N2272" s="5" t="s">
        <v>3896</v>
      </c>
      <c r="O2272" s="1" t="s">
        <v>3897</v>
      </c>
      <c r="P2272" s="1" t="s">
        <v>3847</v>
      </c>
      <c r="Q2272" s="1" t="s">
        <v>3786</v>
      </c>
      <c r="R2272" s="1" t="s">
        <v>26</v>
      </c>
      <c r="S2272" s="1" t="s">
        <v>42</v>
      </c>
      <c r="T2272" s="5">
        <v>166884</v>
      </c>
      <c r="U2272" s="1" t="s">
        <v>25</v>
      </c>
      <c r="V2272" s="1" t="s">
        <v>114</v>
      </c>
      <c r="W2272" s="1" t="s">
        <v>25</v>
      </c>
      <c r="X2272" s="1" t="s">
        <v>25</v>
      </c>
      <c r="Y2272" s="1" t="s">
        <v>25</v>
      </c>
      <c r="Z2272" s="1" t="s">
        <v>25</v>
      </c>
      <c r="AA2272" s="1" t="s">
        <v>25</v>
      </c>
      <c r="AB2272" s="1" t="s">
        <v>25</v>
      </c>
      <c r="AC2272" s="1" t="s">
        <v>4393</v>
      </c>
      <c r="AD2272" s="2">
        <v>406622.60200000001</v>
      </c>
      <c r="AE2272" s="2">
        <v>476070.69099999999</v>
      </c>
      <c r="AF2272" s="2">
        <v>351525</v>
      </c>
      <c r="AG2272" s="2">
        <v>0</v>
      </c>
      <c r="AH2272" s="2">
        <v>0</v>
      </c>
      <c r="AI2272" s="2">
        <v>0</v>
      </c>
      <c r="AJ2272" s="2">
        <v>0</v>
      </c>
      <c r="AK2272" s="2">
        <v>0</v>
      </c>
      <c r="AL2272" s="25">
        <f>VLOOKUP(H2272,Tabla3[[#All],[Comuna]:[Codigo Comuna]],2,FALSE)</f>
        <v>5301</v>
      </c>
      <c r="AM2272" s="28">
        <f>VLOOKUP(AL2272,Poblacion!E$1:G$347,3,FALSE)</f>
        <v>63440</v>
      </c>
      <c r="AN2272" s="28">
        <f>VLOOKUP(AL2272,Tabla4[[#All],[Código Comuna]:[Población 2025 estimada]],3,FALSE)</f>
        <v>69094</v>
      </c>
      <c r="AO2272" s="26">
        <f>VLOOKUP(AL2272,Pobreza!B$1:E$346,4,FALSE)</f>
        <v>0.15194137982123551</v>
      </c>
    </row>
    <row r="2273" spans="1:41" ht="36" x14ac:dyDescent="0.25">
      <c r="A2273" s="5">
        <v>2675</v>
      </c>
      <c r="B2273" s="5" t="s">
        <v>3781</v>
      </c>
      <c r="C2273" s="5" t="s">
        <v>3781</v>
      </c>
      <c r="D2273" s="1" t="s">
        <v>3782</v>
      </c>
      <c r="E2273" s="1" t="s">
        <v>51</v>
      </c>
      <c r="F2273" s="1" t="str">
        <f t="shared" si="35"/>
        <v>VALPARAÍSO</v>
      </c>
      <c r="G2273" s="1" t="s">
        <v>59</v>
      </c>
      <c r="H2273" s="1" t="s">
        <v>59</v>
      </c>
      <c r="I2273" s="5" t="s">
        <v>4911</v>
      </c>
      <c r="J2273" s="5">
        <v>126</v>
      </c>
      <c r="K2273" s="5" t="s">
        <v>20</v>
      </c>
      <c r="L2273" s="5" t="s">
        <v>21</v>
      </c>
      <c r="M2273" s="5">
        <v>42944</v>
      </c>
      <c r="N2273" s="5" t="s">
        <v>3898</v>
      </c>
      <c r="O2273" s="1" t="s">
        <v>3899</v>
      </c>
      <c r="P2273" s="1" t="s">
        <v>3798</v>
      </c>
      <c r="Q2273" s="1" t="s">
        <v>2679</v>
      </c>
      <c r="R2273" s="1" t="s">
        <v>26</v>
      </c>
      <c r="S2273" s="1" t="s">
        <v>328</v>
      </c>
      <c r="T2273" s="5">
        <v>174798</v>
      </c>
      <c r="U2273" s="1" t="s">
        <v>25</v>
      </c>
      <c r="V2273" s="1" t="s">
        <v>144</v>
      </c>
      <c r="W2273" s="1" t="s">
        <v>25</v>
      </c>
      <c r="X2273" s="1" t="s">
        <v>25</v>
      </c>
      <c r="Y2273" s="1" t="s">
        <v>25</v>
      </c>
      <c r="Z2273" s="1" t="s">
        <v>25</v>
      </c>
      <c r="AA2273" s="1" t="s">
        <v>25</v>
      </c>
      <c r="AB2273" s="1" t="s">
        <v>25</v>
      </c>
      <c r="AC2273" s="1" t="s">
        <v>4394</v>
      </c>
      <c r="AD2273" s="2">
        <v>0</v>
      </c>
      <c r="AE2273" s="2">
        <v>1000</v>
      </c>
      <c r="AF2273" s="2">
        <v>1031000</v>
      </c>
      <c r="AG2273" s="2">
        <v>351571</v>
      </c>
      <c r="AH2273" s="2">
        <v>0</v>
      </c>
      <c r="AI2273" s="2">
        <v>0</v>
      </c>
      <c r="AJ2273" s="2">
        <v>0</v>
      </c>
      <c r="AK2273" s="2">
        <v>0</v>
      </c>
      <c r="AL2273" s="25">
        <f>VLOOKUP(H2273,Tabla3[[#All],[Comuna]:[Codigo Comuna]],2,FALSE)</f>
        <v>5101</v>
      </c>
      <c r="AM2273" s="28">
        <f>VLOOKUP(AL2273,Poblacion!E$1:G$347,3,FALSE)</f>
        <v>284938</v>
      </c>
      <c r="AN2273" s="28">
        <f>VLOOKUP(AL2273,Tabla4[[#All],[Código Comuna]:[Población 2025 estimada]],3,FALSE)</f>
        <v>321852</v>
      </c>
      <c r="AO2273" s="26">
        <f>VLOOKUP(AL2273,Pobreza!B$1:E$346,4,FALSE)</f>
        <v>0.19096287611915949</v>
      </c>
    </row>
    <row r="2274" spans="1:41" ht="36" x14ac:dyDescent="0.25">
      <c r="A2274" s="5">
        <v>2676</v>
      </c>
      <c r="B2274" s="5" t="s">
        <v>3781</v>
      </c>
      <c r="C2274" s="5" t="s">
        <v>3781</v>
      </c>
      <c r="D2274" s="1" t="s">
        <v>3782</v>
      </c>
      <c r="E2274" s="1" t="s">
        <v>51</v>
      </c>
      <c r="F2274" s="1" t="str">
        <f t="shared" si="35"/>
        <v>VALPARAÍSO</v>
      </c>
      <c r="G2274" s="1" t="s">
        <v>1022</v>
      </c>
      <c r="H2274" s="1" t="s">
        <v>3902</v>
      </c>
      <c r="I2274" s="5" t="s">
        <v>4911</v>
      </c>
      <c r="J2274" s="5">
        <v>175</v>
      </c>
      <c r="K2274" s="5" t="s">
        <v>20</v>
      </c>
      <c r="L2274" s="5" t="s">
        <v>45</v>
      </c>
      <c r="M2274" s="5">
        <v>46254</v>
      </c>
      <c r="N2274" s="5" t="s">
        <v>3900</v>
      </c>
      <c r="O2274" s="1" t="s">
        <v>3901</v>
      </c>
      <c r="P2274" s="1" t="s">
        <v>3791</v>
      </c>
      <c r="Q2274" s="1" t="s">
        <v>3795</v>
      </c>
      <c r="R2274" s="1" t="s">
        <v>26</v>
      </c>
      <c r="S2274" s="1" t="s">
        <v>46</v>
      </c>
      <c r="T2274" s="5">
        <v>176927</v>
      </c>
      <c r="U2274" s="1" t="s">
        <v>25</v>
      </c>
      <c r="V2274" s="1" t="s">
        <v>114</v>
      </c>
      <c r="W2274" s="1" t="s">
        <v>25</v>
      </c>
      <c r="X2274" s="1" t="s">
        <v>25</v>
      </c>
      <c r="Y2274" s="1" t="s">
        <v>25</v>
      </c>
      <c r="Z2274" s="1" t="s">
        <v>25</v>
      </c>
      <c r="AA2274" s="1" t="s">
        <v>25</v>
      </c>
      <c r="AB2274" s="1" t="s">
        <v>25</v>
      </c>
      <c r="AC2274" s="1" t="s">
        <v>4394</v>
      </c>
      <c r="AD2274" s="2">
        <v>0</v>
      </c>
      <c r="AE2274" s="2">
        <v>8000</v>
      </c>
      <c r="AF2274" s="2">
        <v>1031</v>
      </c>
      <c r="AG2274" s="2">
        <v>0</v>
      </c>
      <c r="AH2274" s="2">
        <v>0</v>
      </c>
      <c r="AI2274" s="2">
        <v>0</v>
      </c>
      <c r="AJ2274" s="2">
        <v>0</v>
      </c>
      <c r="AK2274" s="2">
        <v>0</v>
      </c>
      <c r="AL2274" s="25">
        <f>VLOOKUP(H2274,Tabla3[[#All],[Comuna]:[Codigo Comuna]],2,FALSE)</f>
        <v>5506</v>
      </c>
      <c r="AM2274" s="28">
        <f>VLOOKUP(AL2274,Poblacion!E$1:G$347,3,FALSE)</f>
        <v>22136</v>
      </c>
      <c r="AN2274" s="28">
        <f>VLOOKUP(AL2274,Tabla4[[#All],[Código Comuna]:[Población 2025 estimada]],3,FALSE)</f>
        <v>23665</v>
      </c>
      <c r="AO2274" s="26">
        <f>VLOOKUP(AL2274,Pobreza!B$1:E$346,4,FALSE)</f>
        <v>0.15077401141769789</v>
      </c>
    </row>
    <row r="2275" spans="1:41" ht="36" x14ac:dyDescent="0.25">
      <c r="A2275" s="5">
        <v>2677</v>
      </c>
      <c r="B2275" s="5" t="s">
        <v>3781</v>
      </c>
      <c r="C2275" s="5" t="s">
        <v>3781</v>
      </c>
      <c r="D2275" s="1" t="s">
        <v>3782</v>
      </c>
      <c r="E2275" s="1" t="s">
        <v>51</v>
      </c>
      <c r="F2275" s="1" t="str">
        <f t="shared" si="35"/>
        <v>VALPARAÍSO</v>
      </c>
      <c r="G2275" s="1" t="s">
        <v>59</v>
      </c>
      <c r="H2275" s="1" t="s">
        <v>122</v>
      </c>
      <c r="I2275" s="5" t="s">
        <v>4911</v>
      </c>
      <c r="J2275" s="5">
        <v>167</v>
      </c>
      <c r="K2275" s="5" t="s">
        <v>20</v>
      </c>
      <c r="L2275" s="5" t="s">
        <v>688</v>
      </c>
      <c r="M2275" s="5">
        <v>38143</v>
      </c>
      <c r="N2275" s="5" t="s">
        <v>3903</v>
      </c>
      <c r="O2275" s="1" t="s">
        <v>3904</v>
      </c>
      <c r="P2275" s="1" t="s">
        <v>3791</v>
      </c>
      <c r="Q2275" s="1" t="s">
        <v>3795</v>
      </c>
      <c r="R2275" s="1" t="s">
        <v>26</v>
      </c>
      <c r="S2275" s="1" t="s">
        <v>3905</v>
      </c>
      <c r="T2275" s="5">
        <v>154705</v>
      </c>
      <c r="U2275" s="1" t="s">
        <v>25</v>
      </c>
      <c r="V2275" s="1" t="s">
        <v>114</v>
      </c>
      <c r="W2275" s="1" t="s">
        <v>25</v>
      </c>
      <c r="X2275" s="1" t="s">
        <v>25</v>
      </c>
      <c r="Y2275" s="1" t="s">
        <v>25</v>
      </c>
      <c r="Z2275" s="1" t="s">
        <v>25</v>
      </c>
      <c r="AA2275" s="1" t="s">
        <v>25</v>
      </c>
      <c r="AB2275" s="1" t="s">
        <v>25</v>
      </c>
      <c r="AC2275" s="1" t="s">
        <v>4394</v>
      </c>
      <c r="AD2275" s="2">
        <v>0</v>
      </c>
      <c r="AE2275" s="2">
        <v>0</v>
      </c>
      <c r="AF2275" s="2">
        <v>3652212</v>
      </c>
      <c r="AG2275" s="2">
        <v>0</v>
      </c>
      <c r="AH2275" s="2">
        <v>0</v>
      </c>
      <c r="AI2275" s="2">
        <v>0</v>
      </c>
      <c r="AJ2275" s="2">
        <v>0</v>
      </c>
      <c r="AK2275" s="2">
        <v>0</v>
      </c>
      <c r="AL2275" s="25" t="e">
        <f>VLOOKUP(H2275,Tabla3[[#All],[Comuna]:[Codigo Comuna]],2,FALSE)</f>
        <v>#N/A</v>
      </c>
      <c r="AM2275" s="28" t="e">
        <f>VLOOKUP(AL2275,Poblacion!E$1:G$347,3,FALSE)</f>
        <v>#N/A</v>
      </c>
      <c r="AN2275" s="28" t="e">
        <f>VLOOKUP(AL2275,Tabla4[[#All],[Código Comuna]:[Población 2025 estimada]],3,FALSE)</f>
        <v>#N/A</v>
      </c>
      <c r="AO2275" s="26" t="e">
        <f>VLOOKUP(AL2275,Pobreza!B$1:E$346,4,FALSE)</f>
        <v>#N/A</v>
      </c>
    </row>
    <row r="2276" spans="1:41" ht="36" x14ac:dyDescent="0.25">
      <c r="A2276" s="5">
        <v>2678</v>
      </c>
      <c r="B2276" s="5" t="s">
        <v>3781</v>
      </c>
      <c r="C2276" s="5" t="s">
        <v>3781</v>
      </c>
      <c r="D2276" s="1" t="s">
        <v>3782</v>
      </c>
      <c r="E2276" s="1" t="s">
        <v>51</v>
      </c>
      <c r="F2276" s="1" t="str">
        <f t="shared" si="35"/>
        <v>VALPARAÍSO</v>
      </c>
      <c r="G2276" s="1" t="s">
        <v>59</v>
      </c>
      <c r="H2276" s="1" t="s">
        <v>122</v>
      </c>
      <c r="I2276" s="5" t="s">
        <v>4911</v>
      </c>
      <c r="J2276" s="5">
        <v>167</v>
      </c>
      <c r="K2276" s="5" t="s">
        <v>20</v>
      </c>
      <c r="L2276" s="5" t="s">
        <v>45</v>
      </c>
      <c r="M2276" s="5">
        <v>38143</v>
      </c>
      <c r="N2276" s="5" t="s">
        <v>3903</v>
      </c>
      <c r="O2276" s="1" t="s">
        <v>3904</v>
      </c>
      <c r="P2276" s="1" t="s">
        <v>3791</v>
      </c>
      <c r="Q2276" s="1" t="s">
        <v>3795</v>
      </c>
      <c r="R2276" s="1" t="s">
        <v>26</v>
      </c>
      <c r="S2276" s="1" t="s">
        <v>46</v>
      </c>
      <c r="T2276" s="5">
        <v>176928</v>
      </c>
      <c r="U2276" s="1" t="s">
        <v>25</v>
      </c>
      <c r="V2276" s="1" t="s">
        <v>114</v>
      </c>
      <c r="W2276" s="1" t="s">
        <v>25</v>
      </c>
      <c r="X2276" s="1" t="s">
        <v>25</v>
      </c>
      <c r="Y2276" s="1" t="s">
        <v>25</v>
      </c>
      <c r="Z2276" s="1" t="s">
        <v>25</v>
      </c>
      <c r="AA2276" s="1" t="s">
        <v>25</v>
      </c>
      <c r="AB2276" s="1" t="s">
        <v>25</v>
      </c>
      <c r="AC2276" s="1" t="s">
        <v>4394</v>
      </c>
      <c r="AD2276" s="2">
        <v>0</v>
      </c>
      <c r="AE2276" s="2">
        <v>80000</v>
      </c>
      <c r="AF2276" s="2">
        <v>41240</v>
      </c>
      <c r="AG2276" s="2">
        <v>0</v>
      </c>
      <c r="AH2276" s="2">
        <v>0</v>
      </c>
      <c r="AI2276" s="2">
        <v>0</v>
      </c>
      <c r="AJ2276" s="2">
        <v>0</v>
      </c>
      <c r="AK2276" s="2">
        <v>0</v>
      </c>
      <c r="AL2276" s="25" t="e">
        <f>VLOOKUP(H2276,Tabla3[[#All],[Comuna]:[Codigo Comuna]],2,FALSE)</f>
        <v>#N/A</v>
      </c>
      <c r="AM2276" s="28" t="e">
        <f>VLOOKUP(AL2276,Poblacion!E$1:G$347,3,FALSE)</f>
        <v>#N/A</v>
      </c>
      <c r="AN2276" s="28" t="e">
        <f>VLOOKUP(AL2276,Tabla4[[#All],[Código Comuna]:[Población 2025 estimada]],3,FALSE)</f>
        <v>#N/A</v>
      </c>
      <c r="AO2276" s="26" t="e">
        <f>VLOOKUP(AL2276,Pobreza!B$1:E$346,4,FALSE)</f>
        <v>#N/A</v>
      </c>
    </row>
    <row r="2277" spans="1:41" ht="36" x14ac:dyDescent="0.25">
      <c r="A2277" s="5">
        <v>2679</v>
      </c>
      <c r="B2277" s="5" t="s">
        <v>3781</v>
      </c>
      <c r="C2277" s="5" t="s">
        <v>3781</v>
      </c>
      <c r="D2277" s="1" t="s">
        <v>3782</v>
      </c>
      <c r="E2277" s="1" t="s">
        <v>51</v>
      </c>
      <c r="F2277" s="1" t="str">
        <f t="shared" si="35"/>
        <v>VALPARAÍSO</v>
      </c>
      <c r="G2277" s="1" t="s">
        <v>1018</v>
      </c>
      <c r="H2277" s="1" t="s">
        <v>1018</v>
      </c>
      <c r="I2277" s="5" t="s">
        <v>4911</v>
      </c>
      <c r="J2277" s="5">
        <v>83</v>
      </c>
      <c r="K2277" s="5" t="s">
        <v>20</v>
      </c>
      <c r="L2277" s="5" t="s">
        <v>21</v>
      </c>
      <c r="M2277" s="5">
        <v>47207</v>
      </c>
      <c r="N2277" s="5" t="s">
        <v>3906</v>
      </c>
      <c r="O2277" s="1" t="s">
        <v>3907</v>
      </c>
      <c r="P2277" s="1" t="s">
        <v>3868</v>
      </c>
      <c r="Q2277" s="1" t="s">
        <v>3786</v>
      </c>
      <c r="R2277" s="1" t="s">
        <v>26</v>
      </c>
      <c r="S2277" s="1" t="s">
        <v>383</v>
      </c>
      <c r="T2277" s="5">
        <v>143839</v>
      </c>
      <c r="U2277" s="1" t="s">
        <v>25</v>
      </c>
      <c r="V2277" s="1" t="s">
        <v>193</v>
      </c>
      <c r="W2277" s="1" t="s">
        <v>25</v>
      </c>
      <c r="X2277" s="1" t="s">
        <v>25</v>
      </c>
      <c r="Y2277" s="1" t="s">
        <v>25</v>
      </c>
      <c r="Z2277" s="1" t="s">
        <v>25</v>
      </c>
      <c r="AA2277" s="1" t="s">
        <v>25</v>
      </c>
      <c r="AB2277" s="1" t="s">
        <v>25</v>
      </c>
      <c r="AC2277" s="1" t="s">
        <v>4392</v>
      </c>
      <c r="AD2277" s="2">
        <v>0</v>
      </c>
      <c r="AE2277" s="2">
        <v>388110.98100000003</v>
      </c>
      <c r="AF2277" s="2">
        <v>1656950</v>
      </c>
      <c r="AG2277" s="2">
        <v>1664582</v>
      </c>
      <c r="AH2277" s="2">
        <v>1413660</v>
      </c>
      <c r="AI2277" s="2">
        <v>297842</v>
      </c>
      <c r="AJ2277" s="2">
        <v>0</v>
      </c>
      <c r="AK2277" s="2">
        <v>0</v>
      </c>
      <c r="AL2277" s="25">
        <f>VLOOKUP(H2277,Tabla3[[#All],[Comuna]:[Codigo Comuna]],2,FALSE)</f>
        <v>5404</v>
      </c>
      <c r="AM2277" s="28">
        <f>VLOOKUP(AL2277,Poblacion!E$1:G$347,3,FALSE)</f>
        <v>10206</v>
      </c>
      <c r="AN2277" s="28">
        <f>VLOOKUP(AL2277,Tabla4[[#All],[Código Comuna]:[Población 2025 estimada]],3,FALSE)</f>
        <v>10636</v>
      </c>
      <c r="AO2277" s="26">
        <f>VLOOKUP(AL2277,Pobreza!B$1:E$346,4,FALSE)</f>
        <v>0.16452755092370391</v>
      </c>
    </row>
    <row r="2278" spans="1:41" ht="36" x14ac:dyDescent="0.25">
      <c r="A2278" s="5">
        <v>2680</v>
      </c>
      <c r="B2278" s="5" t="s">
        <v>3781</v>
      </c>
      <c r="C2278" s="5" t="s">
        <v>3781</v>
      </c>
      <c r="D2278" s="1" t="s">
        <v>3782</v>
      </c>
      <c r="E2278" s="1" t="s">
        <v>51</v>
      </c>
      <c r="F2278" s="1" t="str">
        <f t="shared" si="35"/>
        <v>VALPARAÍSO</v>
      </c>
      <c r="G2278" s="1" t="s">
        <v>1018</v>
      </c>
      <c r="H2278" s="1" t="s">
        <v>1018</v>
      </c>
      <c r="I2278" s="5" t="s">
        <v>4911</v>
      </c>
      <c r="J2278" s="5">
        <v>176</v>
      </c>
      <c r="K2278" s="5" t="s">
        <v>20</v>
      </c>
      <c r="L2278" s="5" t="s">
        <v>45</v>
      </c>
      <c r="M2278" s="5">
        <v>49656</v>
      </c>
      <c r="N2278" s="5" t="s">
        <v>3908</v>
      </c>
      <c r="O2278" s="1" t="s">
        <v>3909</v>
      </c>
      <c r="P2278" s="1" t="s">
        <v>3868</v>
      </c>
      <c r="Q2278" s="1" t="s">
        <v>3795</v>
      </c>
      <c r="R2278" s="1" t="s">
        <v>26</v>
      </c>
      <c r="S2278" s="1" t="s">
        <v>46</v>
      </c>
      <c r="T2278" s="5">
        <v>176936</v>
      </c>
      <c r="U2278" s="1" t="s">
        <v>25</v>
      </c>
      <c r="V2278" s="1" t="s">
        <v>193</v>
      </c>
      <c r="W2278" s="1" t="s">
        <v>25</v>
      </c>
      <c r="X2278" s="1" t="s">
        <v>25</v>
      </c>
      <c r="Y2278" s="1" t="s">
        <v>25</v>
      </c>
      <c r="Z2278" s="1" t="s">
        <v>25</v>
      </c>
      <c r="AA2278" s="1" t="s">
        <v>25</v>
      </c>
      <c r="AB2278" s="1" t="s">
        <v>25</v>
      </c>
      <c r="AC2278" s="1" t="s">
        <v>4392</v>
      </c>
      <c r="AD2278" s="2">
        <v>0</v>
      </c>
      <c r="AE2278" s="2">
        <v>8000</v>
      </c>
      <c r="AF2278" s="2">
        <v>1031</v>
      </c>
      <c r="AG2278" s="2">
        <v>0</v>
      </c>
      <c r="AH2278" s="2">
        <v>0</v>
      </c>
      <c r="AI2278" s="2">
        <v>0</v>
      </c>
      <c r="AJ2278" s="2">
        <v>0</v>
      </c>
      <c r="AK2278" s="2">
        <v>0</v>
      </c>
      <c r="AL2278" s="25">
        <f>VLOOKUP(H2278,Tabla3[[#All],[Comuna]:[Codigo Comuna]],2,FALSE)</f>
        <v>5404</v>
      </c>
      <c r="AM2278" s="28">
        <f>VLOOKUP(AL2278,Poblacion!E$1:G$347,3,FALSE)</f>
        <v>10206</v>
      </c>
      <c r="AN2278" s="28">
        <f>VLOOKUP(AL2278,Tabla4[[#All],[Código Comuna]:[Población 2025 estimada]],3,FALSE)</f>
        <v>10636</v>
      </c>
      <c r="AO2278" s="26">
        <f>VLOOKUP(AL2278,Pobreza!B$1:E$346,4,FALSE)</f>
        <v>0.16452755092370391</v>
      </c>
    </row>
    <row r="2279" spans="1:41" ht="36" x14ac:dyDescent="0.25">
      <c r="A2279" s="5">
        <v>2682</v>
      </c>
      <c r="B2279" s="5" t="s">
        <v>3781</v>
      </c>
      <c r="C2279" s="5" t="s">
        <v>3781</v>
      </c>
      <c r="D2279" s="1" t="s">
        <v>3782</v>
      </c>
      <c r="E2279" s="1" t="s">
        <v>51</v>
      </c>
      <c r="F2279" s="1" t="str">
        <f t="shared" si="35"/>
        <v>VALPARAÍSO</v>
      </c>
      <c r="G2279" s="1" t="s">
        <v>1022</v>
      </c>
      <c r="H2279" s="1" t="s">
        <v>3902</v>
      </c>
      <c r="I2279" s="5" t="s">
        <v>4911</v>
      </c>
      <c r="J2279" s="5">
        <v>31</v>
      </c>
      <c r="K2279" s="5" t="s">
        <v>20</v>
      </c>
      <c r="L2279" s="5" t="s">
        <v>30</v>
      </c>
      <c r="M2279" s="5">
        <v>50841</v>
      </c>
      <c r="N2279" s="5" t="s">
        <v>3910</v>
      </c>
      <c r="O2279" s="1" t="s">
        <v>3911</v>
      </c>
      <c r="P2279" s="1" t="s">
        <v>3791</v>
      </c>
      <c r="Q2279" s="1" t="s">
        <v>3825</v>
      </c>
      <c r="R2279" s="1" t="s">
        <v>26</v>
      </c>
      <c r="S2279" s="1" t="s">
        <v>31</v>
      </c>
      <c r="T2279" s="5">
        <v>160757</v>
      </c>
      <c r="U2279" s="1" t="s">
        <v>25</v>
      </c>
      <c r="V2279" s="1" t="s">
        <v>25</v>
      </c>
      <c r="W2279" s="1" t="s">
        <v>25</v>
      </c>
      <c r="X2279" s="1" t="s">
        <v>25</v>
      </c>
      <c r="Y2279" s="1" t="s">
        <v>25</v>
      </c>
      <c r="Z2279" s="1" t="s">
        <v>25</v>
      </c>
      <c r="AA2279" s="1" t="s">
        <v>25</v>
      </c>
      <c r="AB2279" s="1" t="s">
        <v>25</v>
      </c>
      <c r="AC2279" s="1" t="s">
        <v>4394</v>
      </c>
      <c r="AD2279" s="2">
        <v>125011.061</v>
      </c>
      <c r="AE2279" s="2">
        <v>1517615</v>
      </c>
      <c r="AF2279" s="2">
        <v>2347249</v>
      </c>
      <c r="AG2279" s="2">
        <v>121173</v>
      </c>
      <c r="AH2279" s="2">
        <v>0</v>
      </c>
      <c r="AI2279" s="2">
        <v>0</v>
      </c>
      <c r="AJ2279" s="2">
        <v>0</v>
      </c>
      <c r="AK2279" s="2">
        <v>0</v>
      </c>
      <c r="AL2279" s="25">
        <f>VLOOKUP(H2279,Tabla3[[#All],[Comuna]:[Codigo Comuna]],2,FALSE)</f>
        <v>5506</v>
      </c>
      <c r="AM2279" s="28">
        <f>VLOOKUP(AL2279,Poblacion!E$1:G$347,3,FALSE)</f>
        <v>22136</v>
      </c>
      <c r="AN2279" s="28">
        <f>VLOOKUP(AL2279,Tabla4[[#All],[Código Comuna]:[Población 2025 estimada]],3,FALSE)</f>
        <v>23665</v>
      </c>
      <c r="AO2279" s="26">
        <f>VLOOKUP(AL2279,Pobreza!B$1:E$346,4,FALSE)</f>
        <v>0.15077401141769789</v>
      </c>
    </row>
    <row r="2280" spans="1:41" ht="36" x14ac:dyDescent="0.25">
      <c r="A2280" s="6"/>
      <c r="B2280" s="5" t="s">
        <v>3781</v>
      </c>
      <c r="C2280" s="5" t="s">
        <v>3781</v>
      </c>
      <c r="D2280" s="1" t="s">
        <v>3782</v>
      </c>
      <c r="E2280" s="1" t="s">
        <v>51</v>
      </c>
      <c r="F2280" s="1" t="str">
        <f t="shared" si="35"/>
        <v>VALPARAÍSO</v>
      </c>
      <c r="G2280" s="1" t="s">
        <v>1018</v>
      </c>
      <c r="H2280" s="1" t="s">
        <v>1018</v>
      </c>
      <c r="I2280" s="5" t="s">
        <v>4911</v>
      </c>
      <c r="J2280" s="6"/>
      <c r="K2280" s="5" t="s">
        <v>20</v>
      </c>
      <c r="L2280" s="5" t="s">
        <v>30</v>
      </c>
      <c r="M2280" s="5">
        <v>56802</v>
      </c>
      <c r="N2280" s="5" t="s">
        <v>3912</v>
      </c>
      <c r="O2280" s="1" t="s">
        <v>3913</v>
      </c>
      <c r="P2280" s="1" t="s">
        <v>3868</v>
      </c>
      <c r="Q2280" s="1" t="s">
        <v>3825</v>
      </c>
      <c r="R2280" s="1" t="s">
        <v>26</v>
      </c>
      <c r="S2280" s="1" t="s">
        <v>31</v>
      </c>
      <c r="T2280" s="5">
        <v>177031</v>
      </c>
      <c r="U2280" s="1" t="s">
        <v>25</v>
      </c>
      <c r="V2280" s="1" t="s">
        <v>25</v>
      </c>
      <c r="W2280" s="1" t="s">
        <v>25</v>
      </c>
      <c r="X2280" s="1" t="s">
        <v>25</v>
      </c>
      <c r="Y2280" s="1" t="s">
        <v>25</v>
      </c>
      <c r="Z2280" s="1" t="s">
        <v>25</v>
      </c>
      <c r="AA2280" s="1" t="s">
        <v>25</v>
      </c>
      <c r="AB2280" s="1" t="s">
        <v>25</v>
      </c>
      <c r="AC2280" s="1" t="s">
        <v>4392</v>
      </c>
      <c r="AD2280" s="2">
        <v>0</v>
      </c>
      <c r="AE2280" s="2">
        <v>0</v>
      </c>
      <c r="AF2280" s="2">
        <v>2550125</v>
      </c>
      <c r="AG2280" s="2">
        <v>0</v>
      </c>
      <c r="AH2280" s="2">
        <v>0</v>
      </c>
      <c r="AI2280" s="2">
        <v>0</v>
      </c>
      <c r="AJ2280" s="2">
        <v>0</v>
      </c>
      <c r="AK2280" s="2">
        <v>0</v>
      </c>
      <c r="AL2280" s="25">
        <f>VLOOKUP(H2280,Tabla3[[#All],[Comuna]:[Codigo Comuna]],2,FALSE)</f>
        <v>5404</v>
      </c>
      <c r="AM2280" s="28">
        <f>VLOOKUP(AL2280,Poblacion!E$1:G$347,3,FALSE)</f>
        <v>10206</v>
      </c>
      <c r="AN2280" s="28">
        <f>VLOOKUP(AL2280,Tabla4[[#All],[Código Comuna]:[Población 2025 estimada]],3,FALSE)</f>
        <v>10636</v>
      </c>
      <c r="AO2280" s="26">
        <f>VLOOKUP(AL2280,Pobreza!B$1:E$346,4,FALSE)</f>
        <v>0.16452755092370391</v>
      </c>
    </row>
    <row r="2281" spans="1:41" ht="36" x14ac:dyDescent="0.25">
      <c r="A2281" s="5">
        <v>2684</v>
      </c>
      <c r="B2281" s="5" t="s">
        <v>3781</v>
      </c>
      <c r="C2281" s="5" t="s">
        <v>3781</v>
      </c>
      <c r="D2281" s="1" t="s">
        <v>3782</v>
      </c>
      <c r="E2281" s="1" t="s">
        <v>51</v>
      </c>
      <c r="F2281" s="1" t="str">
        <f t="shared" si="35"/>
        <v>VALPARAÍSO</v>
      </c>
      <c r="G2281" s="1" t="s">
        <v>3916</v>
      </c>
      <c r="H2281" s="1" t="s">
        <v>3917</v>
      </c>
      <c r="I2281" s="5" t="s">
        <v>4911</v>
      </c>
      <c r="J2281" s="5">
        <v>117</v>
      </c>
      <c r="K2281" s="5" t="s">
        <v>20</v>
      </c>
      <c r="L2281" s="5" t="s">
        <v>21</v>
      </c>
      <c r="M2281" s="5">
        <v>58381</v>
      </c>
      <c r="N2281" s="5" t="s">
        <v>3914</v>
      </c>
      <c r="O2281" s="1" t="s">
        <v>3915</v>
      </c>
      <c r="P2281" s="1" t="s">
        <v>3824</v>
      </c>
      <c r="Q2281" s="1" t="s">
        <v>3786</v>
      </c>
      <c r="R2281" s="1" t="s">
        <v>26</v>
      </c>
      <c r="S2281" s="1" t="s">
        <v>42</v>
      </c>
      <c r="T2281" s="5">
        <v>180699</v>
      </c>
      <c r="U2281" s="1" t="s">
        <v>25</v>
      </c>
      <c r="V2281" s="1" t="s">
        <v>25</v>
      </c>
      <c r="W2281" s="1" t="s">
        <v>25</v>
      </c>
      <c r="X2281" s="1" t="s">
        <v>25</v>
      </c>
      <c r="Y2281" s="1" t="s">
        <v>25</v>
      </c>
      <c r="Z2281" s="1" t="s">
        <v>25</v>
      </c>
      <c r="AA2281" s="1" t="s">
        <v>25</v>
      </c>
      <c r="AB2281" s="1" t="s">
        <v>25</v>
      </c>
      <c r="AC2281" s="1" t="s">
        <v>4394</v>
      </c>
      <c r="AD2281" s="2">
        <v>0</v>
      </c>
      <c r="AE2281" s="2">
        <v>1252247.8030000001</v>
      </c>
      <c r="AF2281" s="2">
        <v>1893944</v>
      </c>
      <c r="AG2281" s="2">
        <v>1110982</v>
      </c>
      <c r="AH2281" s="2">
        <v>1091004</v>
      </c>
      <c r="AI2281" s="2">
        <v>911918</v>
      </c>
      <c r="AJ2281" s="2">
        <v>0</v>
      </c>
      <c r="AK2281" s="2">
        <v>0</v>
      </c>
      <c r="AL2281" s="25" t="e">
        <f>VLOOKUP(H2281,Tabla3[[#All],[Comuna]:[Codigo Comuna]],2,FALSE)</f>
        <v>#N/A</v>
      </c>
      <c r="AM2281" s="28" t="e">
        <f>VLOOKUP(AL2281,Poblacion!E$1:G$347,3,FALSE)</f>
        <v>#N/A</v>
      </c>
      <c r="AN2281" s="28" t="e">
        <f>VLOOKUP(AL2281,Tabla4[[#All],[Código Comuna]:[Población 2025 estimada]],3,FALSE)</f>
        <v>#N/A</v>
      </c>
      <c r="AO2281" s="26" t="e">
        <f>VLOOKUP(AL2281,Pobreza!B$1:E$346,4,FALSE)</f>
        <v>#N/A</v>
      </c>
    </row>
    <row r="2282" spans="1:41" ht="36" x14ac:dyDescent="0.25">
      <c r="A2282" s="6"/>
      <c r="B2282" s="5" t="s">
        <v>3781</v>
      </c>
      <c r="C2282" s="5" t="s">
        <v>3781</v>
      </c>
      <c r="D2282" s="1" t="s">
        <v>3782</v>
      </c>
      <c r="E2282" s="1" t="s">
        <v>51</v>
      </c>
      <c r="F2282" s="1" t="str">
        <f t="shared" si="35"/>
        <v>VALPARAÍSO</v>
      </c>
      <c r="G2282" s="1" t="s">
        <v>59</v>
      </c>
      <c r="H2282" s="1" t="s">
        <v>122</v>
      </c>
      <c r="I2282" s="5" t="s">
        <v>4911</v>
      </c>
      <c r="J2282" s="6"/>
      <c r="K2282" s="5" t="s">
        <v>20</v>
      </c>
      <c r="L2282" s="5" t="s">
        <v>21</v>
      </c>
      <c r="M2282" s="5">
        <v>50443</v>
      </c>
      <c r="N2282" s="5" t="s">
        <v>3918</v>
      </c>
      <c r="O2282" s="1" t="s">
        <v>3919</v>
      </c>
      <c r="P2282" s="1" t="s">
        <v>543</v>
      </c>
      <c r="Q2282" s="1" t="s">
        <v>25</v>
      </c>
      <c r="R2282" s="1" t="s">
        <v>77</v>
      </c>
      <c r="S2282" s="1" t="s">
        <v>78</v>
      </c>
      <c r="T2282" s="5">
        <v>154041</v>
      </c>
      <c r="U2282" s="1" t="s">
        <v>25</v>
      </c>
      <c r="V2282" s="1" t="s">
        <v>25</v>
      </c>
      <c r="W2282" s="1" t="s">
        <v>25</v>
      </c>
      <c r="X2282" s="1" t="s">
        <v>25</v>
      </c>
      <c r="Y2282" s="1" t="s">
        <v>25</v>
      </c>
      <c r="Z2282" s="1" t="s">
        <v>25</v>
      </c>
      <c r="AA2282" s="1" t="s">
        <v>25</v>
      </c>
      <c r="AB2282" s="1" t="s">
        <v>25</v>
      </c>
      <c r="AC2282" s="1" t="s">
        <v>4394</v>
      </c>
      <c r="AD2282" s="2">
        <v>465426.40700000001</v>
      </c>
      <c r="AE2282" s="2">
        <v>836390.44400000002</v>
      </c>
      <c r="AF2282" s="2">
        <v>2295294</v>
      </c>
      <c r="AG2282" s="2">
        <v>0</v>
      </c>
      <c r="AH2282" s="2">
        <v>0</v>
      </c>
      <c r="AI2282" s="2">
        <v>0</v>
      </c>
      <c r="AJ2282" s="2">
        <v>0</v>
      </c>
      <c r="AK2282" s="2">
        <v>0</v>
      </c>
      <c r="AL2282" s="25" t="e">
        <f>VLOOKUP(H2282,Tabla3[[#All],[Comuna]:[Codigo Comuna]],2,FALSE)</f>
        <v>#N/A</v>
      </c>
      <c r="AM2282" s="28" t="e">
        <f>VLOOKUP(AL2282,Poblacion!E$1:G$347,3,FALSE)</f>
        <v>#N/A</v>
      </c>
      <c r="AN2282" s="28" t="e">
        <f>VLOOKUP(AL2282,Tabla4[[#All],[Código Comuna]:[Población 2025 estimada]],3,FALSE)</f>
        <v>#N/A</v>
      </c>
      <c r="AO2282" s="26" t="e">
        <f>VLOOKUP(AL2282,Pobreza!B$1:E$346,4,FALSE)</f>
        <v>#N/A</v>
      </c>
    </row>
    <row r="2283" spans="1:41" ht="36" x14ac:dyDescent="0.25">
      <c r="A2283" s="6"/>
      <c r="B2283" s="5" t="s">
        <v>3781</v>
      </c>
      <c r="C2283" s="5" t="s">
        <v>3781</v>
      </c>
      <c r="D2283" s="1" t="s">
        <v>3782</v>
      </c>
      <c r="E2283" s="1" t="s">
        <v>51</v>
      </c>
      <c r="F2283" s="1" t="str">
        <f t="shared" si="35"/>
        <v>VALPARAÍSO</v>
      </c>
      <c r="G2283" s="1" t="s">
        <v>59</v>
      </c>
      <c r="H2283" s="1" t="s">
        <v>4816</v>
      </c>
      <c r="I2283" s="5" t="s">
        <v>4911</v>
      </c>
      <c r="J2283" s="6"/>
      <c r="K2283" s="5" t="s">
        <v>20</v>
      </c>
      <c r="L2283" s="5" t="s">
        <v>21</v>
      </c>
      <c r="M2283" s="5">
        <v>55438</v>
      </c>
      <c r="N2283" s="5" t="s">
        <v>3920</v>
      </c>
      <c r="O2283" s="1" t="s">
        <v>3921</v>
      </c>
      <c r="P2283" s="1" t="s">
        <v>3847</v>
      </c>
      <c r="Q2283" s="1" t="s">
        <v>25</v>
      </c>
      <c r="R2283" s="1" t="s">
        <v>26</v>
      </c>
      <c r="S2283" s="1" t="s">
        <v>224</v>
      </c>
      <c r="T2283" s="5">
        <v>178986</v>
      </c>
      <c r="U2283" s="1" t="s">
        <v>25</v>
      </c>
      <c r="V2283" s="1" t="s">
        <v>25</v>
      </c>
      <c r="W2283" s="1" t="s">
        <v>25</v>
      </c>
      <c r="X2283" s="1" t="s">
        <v>25</v>
      </c>
      <c r="Y2283" s="1" t="s">
        <v>25</v>
      </c>
      <c r="Z2283" s="1" t="s">
        <v>25</v>
      </c>
      <c r="AA2283" s="1" t="s">
        <v>25</v>
      </c>
      <c r="AB2283" s="1" t="s">
        <v>25</v>
      </c>
      <c r="AC2283" s="1" t="s">
        <v>4393</v>
      </c>
      <c r="AD2283" s="2">
        <v>0</v>
      </c>
      <c r="AE2283" s="2">
        <v>1</v>
      </c>
      <c r="AF2283" s="2">
        <v>1443400</v>
      </c>
      <c r="AG2283" s="2">
        <v>0</v>
      </c>
      <c r="AH2283" s="2">
        <v>0</v>
      </c>
      <c r="AI2283" s="2">
        <v>0</v>
      </c>
      <c r="AJ2283" s="2">
        <v>0</v>
      </c>
      <c r="AK2283" s="2">
        <v>0</v>
      </c>
      <c r="AL2283" s="25">
        <f>VLOOKUP(H2283,Tabla3[[#All],[Comuna]:[Codigo Comuna]],2,FALSE)</f>
        <v>5109</v>
      </c>
      <c r="AM2283" s="28">
        <f>VLOOKUP(AL2283,Poblacion!E$1:G$347,3,FALSE)</f>
        <v>334871</v>
      </c>
      <c r="AN2283" s="28">
        <f>VLOOKUP(AL2283,Tabla4[[#All],[Código Comuna]:[Población 2025 estimada]],3,FALSE)</f>
        <v>373551</v>
      </c>
      <c r="AO2283" s="26">
        <f>VLOOKUP(AL2283,Pobreza!B$1:E$346,4,FALSE)</f>
        <v>0.1489177403980404</v>
      </c>
    </row>
    <row r="2284" spans="1:41" ht="36" x14ac:dyDescent="0.25">
      <c r="A2284" s="6"/>
      <c r="B2284" s="5" t="s">
        <v>3781</v>
      </c>
      <c r="C2284" s="5" t="s">
        <v>3781</v>
      </c>
      <c r="D2284" s="1" t="s">
        <v>3782</v>
      </c>
      <c r="E2284" s="1" t="s">
        <v>51</v>
      </c>
      <c r="F2284" s="1" t="str">
        <f t="shared" si="35"/>
        <v>VALPARAÍSO</v>
      </c>
      <c r="G2284" s="1" t="s">
        <v>246</v>
      </c>
      <c r="H2284" s="1" t="s">
        <v>246</v>
      </c>
      <c r="I2284" s="5" t="s">
        <v>4911</v>
      </c>
      <c r="J2284" s="6"/>
      <c r="K2284" s="5" t="s">
        <v>20</v>
      </c>
      <c r="L2284" s="5" t="s">
        <v>21</v>
      </c>
      <c r="M2284" s="5">
        <v>59524</v>
      </c>
      <c r="N2284" s="5" t="s">
        <v>3922</v>
      </c>
      <c r="O2284" s="1" t="s">
        <v>3923</v>
      </c>
      <c r="P2284" s="1" t="s">
        <v>3847</v>
      </c>
      <c r="Q2284" s="1" t="s">
        <v>25</v>
      </c>
      <c r="R2284" s="1" t="s">
        <v>26</v>
      </c>
      <c r="S2284" s="1" t="s">
        <v>27</v>
      </c>
      <c r="T2284" s="5">
        <v>183490</v>
      </c>
      <c r="U2284" s="1" t="s">
        <v>25</v>
      </c>
      <c r="V2284" s="1" t="s">
        <v>25</v>
      </c>
      <c r="W2284" s="1" t="s">
        <v>25</v>
      </c>
      <c r="X2284" s="1" t="s">
        <v>25</v>
      </c>
      <c r="Y2284" s="1" t="s">
        <v>25</v>
      </c>
      <c r="Z2284" s="1" t="s">
        <v>25</v>
      </c>
      <c r="AA2284" s="1" t="s">
        <v>25</v>
      </c>
      <c r="AB2284" s="1" t="s">
        <v>25</v>
      </c>
      <c r="AC2284" s="1" t="s">
        <v>4393</v>
      </c>
      <c r="AD2284" s="2">
        <v>0</v>
      </c>
      <c r="AE2284" s="2">
        <v>1000</v>
      </c>
      <c r="AF2284" s="2">
        <v>1139609</v>
      </c>
      <c r="AG2284" s="2">
        <v>1337801</v>
      </c>
      <c r="AH2284" s="2">
        <v>0</v>
      </c>
      <c r="AI2284" s="2">
        <v>0</v>
      </c>
      <c r="AJ2284" s="2">
        <v>0</v>
      </c>
      <c r="AK2284" s="2">
        <v>0</v>
      </c>
      <c r="AL2284" s="25">
        <f>VLOOKUP(H2284,Tabla3[[#All],[Comuna]:[Codigo Comuna]],2,FALSE)</f>
        <v>5301</v>
      </c>
      <c r="AM2284" s="28">
        <f>VLOOKUP(AL2284,Poblacion!E$1:G$347,3,FALSE)</f>
        <v>63440</v>
      </c>
      <c r="AN2284" s="28">
        <f>VLOOKUP(AL2284,Tabla4[[#All],[Código Comuna]:[Población 2025 estimada]],3,FALSE)</f>
        <v>69094</v>
      </c>
      <c r="AO2284" s="26">
        <f>VLOOKUP(AL2284,Pobreza!B$1:E$346,4,FALSE)</f>
        <v>0.15194137982123551</v>
      </c>
    </row>
    <row r="2285" spans="1:41" ht="36" x14ac:dyDescent="0.25">
      <c r="A2285" s="5">
        <v>2690</v>
      </c>
      <c r="B2285" s="5" t="s">
        <v>3781</v>
      </c>
      <c r="C2285" s="5" t="s">
        <v>3781</v>
      </c>
      <c r="D2285" s="1" t="s">
        <v>3782</v>
      </c>
      <c r="E2285" s="1" t="s">
        <v>60</v>
      </c>
      <c r="F2285" s="1" t="s">
        <v>4913</v>
      </c>
      <c r="G2285" s="1" t="s">
        <v>127</v>
      </c>
      <c r="H2285" s="1" t="s">
        <v>122</v>
      </c>
      <c r="I2285" s="5" t="s">
        <v>4911</v>
      </c>
      <c r="J2285" s="5">
        <v>44</v>
      </c>
      <c r="K2285" s="5" t="s">
        <v>20</v>
      </c>
      <c r="L2285" s="5" t="s">
        <v>21</v>
      </c>
      <c r="M2285" s="5">
        <v>9568</v>
      </c>
      <c r="N2285" s="5" t="s">
        <v>3924</v>
      </c>
      <c r="O2285" s="1" t="s">
        <v>3925</v>
      </c>
      <c r="P2285" s="1" t="s">
        <v>543</v>
      </c>
      <c r="Q2285" s="1" t="s">
        <v>3786</v>
      </c>
      <c r="R2285" s="1" t="s">
        <v>26</v>
      </c>
      <c r="S2285" s="1" t="s">
        <v>1360</v>
      </c>
      <c r="T2285" s="5">
        <v>147185</v>
      </c>
      <c r="U2285" s="1" t="s">
        <v>25</v>
      </c>
      <c r="V2285" s="1" t="s">
        <v>114</v>
      </c>
      <c r="W2285" s="1" t="s">
        <v>25</v>
      </c>
      <c r="X2285" s="1" t="s">
        <v>25</v>
      </c>
      <c r="Y2285" s="1" t="s">
        <v>25</v>
      </c>
      <c r="Z2285" s="1" t="s">
        <v>25</v>
      </c>
      <c r="AA2285" s="1" t="s">
        <v>25</v>
      </c>
      <c r="AB2285" s="1" t="s">
        <v>25</v>
      </c>
      <c r="AC2285" s="1" t="s">
        <v>4394</v>
      </c>
      <c r="AD2285" s="2">
        <v>674011.20400000003</v>
      </c>
      <c r="AE2285" s="2">
        <v>983523.20499999996</v>
      </c>
      <c r="AF2285" s="2">
        <v>1166904</v>
      </c>
      <c r="AG2285" s="2">
        <v>757081</v>
      </c>
      <c r="AH2285" s="2">
        <v>0</v>
      </c>
      <c r="AI2285" s="2">
        <v>0</v>
      </c>
      <c r="AJ2285" s="2">
        <v>0</v>
      </c>
      <c r="AK2285" s="2">
        <v>0</v>
      </c>
      <c r="AL2285" s="25" t="e">
        <f>VLOOKUP(H2285,Tabla3[[#All],[Comuna]:[Codigo Comuna]],2,FALSE)</f>
        <v>#N/A</v>
      </c>
      <c r="AM2285" s="28" t="e">
        <f>VLOOKUP(AL2285,Poblacion!E$1:G$347,3,FALSE)</f>
        <v>#N/A</v>
      </c>
      <c r="AN2285" s="28" t="e">
        <f>VLOOKUP(AL2285,Tabla4[[#All],[Código Comuna]:[Población 2025 estimada]],3,FALSE)</f>
        <v>#N/A</v>
      </c>
      <c r="AO2285" s="26" t="e">
        <f>VLOOKUP(AL2285,Pobreza!B$1:E$346,4,FALSE)</f>
        <v>#N/A</v>
      </c>
    </row>
    <row r="2286" spans="1:41" ht="36" x14ac:dyDescent="0.25">
      <c r="A2286" s="5">
        <v>2688</v>
      </c>
      <c r="B2286" s="5" t="s">
        <v>3781</v>
      </c>
      <c r="C2286" s="5" t="s">
        <v>3781</v>
      </c>
      <c r="D2286" s="1" t="s">
        <v>3782</v>
      </c>
      <c r="E2286" s="1" t="s">
        <v>60</v>
      </c>
      <c r="F2286" s="1" t="s">
        <v>4913</v>
      </c>
      <c r="G2286" s="1" t="s">
        <v>127</v>
      </c>
      <c r="H2286" s="1" t="s">
        <v>122</v>
      </c>
      <c r="I2286" s="5" t="s">
        <v>4911</v>
      </c>
      <c r="J2286" s="5">
        <v>44</v>
      </c>
      <c r="K2286" s="5" t="s">
        <v>20</v>
      </c>
      <c r="L2286" s="5" t="s">
        <v>21</v>
      </c>
      <c r="M2286" s="5">
        <v>9568</v>
      </c>
      <c r="N2286" s="5" t="s">
        <v>3924</v>
      </c>
      <c r="O2286" s="1" t="s">
        <v>3925</v>
      </c>
      <c r="P2286" s="1" t="s">
        <v>543</v>
      </c>
      <c r="Q2286" s="1" t="s">
        <v>3786</v>
      </c>
      <c r="R2286" s="1" t="s">
        <v>26</v>
      </c>
      <c r="S2286" s="1" t="s">
        <v>3926</v>
      </c>
      <c r="T2286" s="5">
        <v>147187</v>
      </c>
      <c r="U2286" s="1" t="s">
        <v>25</v>
      </c>
      <c r="V2286" s="1" t="s">
        <v>114</v>
      </c>
      <c r="W2286" s="1" t="s">
        <v>25</v>
      </c>
      <c r="X2286" s="1" t="s">
        <v>25</v>
      </c>
      <c r="Y2286" s="1" t="s">
        <v>25</v>
      </c>
      <c r="Z2286" s="1" t="s">
        <v>25</v>
      </c>
      <c r="AA2286" s="1" t="s">
        <v>25</v>
      </c>
      <c r="AB2286" s="1" t="s">
        <v>25</v>
      </c>
      <c r="AC2286" s="1" t="s">
        <v>4394</v>
      </c>
      <c r="AD2286" s="2">
        <v>54860.184999999998</v>
      </c>
      <c r="AE2286" s="2">
        <v>15628.391</v>
      </c>
      <c r="AF2286" s="2">
        <v>72262</v>
      </c>
      <c r="AG2286" s="2">
        <v>0</v>
      </c>
      <c r="AH2286" s="2">
        <v>0</v>
      </c>
      <c r="AI2286" s="2">
        <v>0</v>
      </c>
      <c r="AJ2286" s="2">
        <v>0</v>
      </c>
      <c r="AK2286" s="2">
        <v>0</v>
      </c>
      <c r="AL2286" s="25" t="e">
        <f>VLOOKUP(H2286,Tabla3[[#All],[Comuna]:[Codigo Comuna]],2,FALSE)</f>
        <v>#N/A</v>
      </c>
      <c r="AM2286" s="28" t="e">
        <f>VLOOKUP(AL2286,Poblacion!E$1:G$347,3,FALSE)</f>
        <v>#N/A</v>
      </c>
      <c r="AN2286" s="28" t="e">
        <f>VLOOKUP(AL2286,Tabla4[[#All],[Código Comuna]:[Población 2025 estimada]],3,FALSE)</f>
        <v>#N/A</v>
      </c>
      <c r="AO2286" s="26" t="e">
        <f>VLOOKUP(AL2286,Pobreza!B$1:E$346,4,FALSE)</f>
        <v>#N/A</v>
      </c>
    </row>
    <row r="2287" spans="1:41" ht="36" x14ac:dyDescent="0.25">
      <c r="A2287" s="5">
        <v>2689</v>
      </c>
      <c r="B2287" s="5" t="s">
        <v>3781</v>
      </c>
      <c r="C2287" s="5" t="s">
        <v>3781</v>
      </c>
      <c r="D2287" s="1" t="s">
        <v>3782</v>
      </c>
      <c r="E2287" s="1" t="s">
        <v>60</v>
      </c>
      <c r="F2287" s="1" t="s">
        <v>4913</v>
      </c>
      <c r="G2287" s="1" t="s">
        <v>127</v>
      </c>
      <c r="H2287" s="1" t="s">
        <v>122</v>
      </c>
      <c r="I2287" s="5" t="s">
        <v>4911</v>
      </c>
      <c r="J2287" s="5">
        <v>44</v>
      </c>
      <c r="K2287" s="5" t="s">
        <v>20</v>
      </c>
      <c r="L2287" s="5" t="s">
        <v>21</v>
      </c>
      <c r="M2287" s="5">
        <v>9568</v>
      </c>
      <c r="N2287" s="5" t="s">
        <v>3924</v>
      </c>
      <c r="O2287" s="1" t="s">
        <v>3925</v>
      </c>
      <c r="P2287" s="1" t="s">
        <v>543</v>
      </c>
      <c r="Q2287" s="1" t="s">
        <v>3786</v>
      </c>
      <c r="R2287" s="1" t="s">
        <v>26</v>
      </c>
      <c r="S2287" s="1" t="s">
        <v>3927</v>
      </c>
      <c r="T2287" s="5">
        <v>151006</v>
      </c>
      <c r="U2287" s="1" t="s">
        <v>25</v>
      </c>
      <c r="V2287" s="1" t="s">
        <v>114</v>
      </c>
      <c r="W2287" s="1" t="s">
        <v>25</v>
      </c>
      <c r="X2287" s="1" t="s">
        <v>25</v>
      </c>
      <c r="Y2287" s="1" t="s">
        <v>25</v>
      </c>
      <c r="Z2287" s="1" t="s">
        <v>25</v>
      </c>
      <c r="AA2287" s="1" t="s">
        <v>25</v>
      </c>
      <c r="AB2287" s="1" t="s">
        <v>25</v>
      </c>
      <c r="AC2287" s="1" t="s">
        <v>4394</v>
      </c>
      <c r="AD2287" s="2">
        <v>0</v>
      </c>
      <c r="AE2287" s="2">
        <v>97210.123000000007</v>
      </c>
      <c r="AF2287" s="2">
        <v>1228548</v>
      </c>
      <c r="AG2287" s="2">
        <v>1276796</v>
      </c>
      <c r="AH2287" s="2">
        <v>1808517</v>
      </c>
      <c r="AI2287" s="2">
        <v>925537</v>
      </c>
      <c r="AJ2287" s="2">
        <v>0</v>
      </c>
      <c r="AK2287" s="2">
        <v>0</v>
      </c>
      <c r="AL2287" s="25" t="e">
        <f>VLOOKUP(H2287,Tabla3[[#All],[Comuna]:[Codigo Comuna]],2,FALSE)</f>
        <v>#N/A</v>
      </c>
      <c r="AM2287" s="28" t="e">
        <f>VLOOKUP(AL2287,Poblacion!E$1:G$347,3,FALSE)</f>
        <v>#N/A</v>
      </c>
      <c r="AN2287" s="28" t="e">
        <f>VLOOKUP(AL2287,Tabla4[[#All],[Código Comuna]:[Población 2025 estimada]],3,FALSE)</f>
        <v>#N/A</v>
      </c>
      <c r="AO2287" s="26" t="e">
        <f>VLOOKUP(AL2287,Pobreza!B$1:E$346,4,FALSE)</f>
        <v>#N/A</v>
      </c>
    </row>
    <row r="2288" spans="1:41" ht="36" x14ac:dyDescent="0.25">
      <c r="A2288" s="5">
        <v>2692</v>
      </c>
      <c r="B2288" s="5" t="s">
        <v>3781</v>
      </c>
      <c r="C2288" s="5" t="s">
        <v>3781</v>
      </c>
      <c r="D2288" s="1" t="s">
        <v>3782</v>
      </c>
      <c r="E2288" s="1" t="s">
        <v>60</v>
      </c>
      <c r="F2288" s="1" t="s">
        <v>4913</v>
      </c>
      <c r="G2288" s="1" t="s">
        <v>308</v>
      </c>
      <c r="H2288" s="1" t="s">
        <v>308</v>
      </c>
      <c r="I2288" s="5" t="s">
        <v>4911</v>
      </c>
      <c r="J2288" s="5">
        <v>42</v>
      </c>
      <c r="K2288" s="5" t="s">
        <v>20</v>
      </c>
      <c r="L2288" s="5" t="s">
        <v>21</v>
      </c>
      <c r="M2288" s="5">
        <v>9563</v>
      </c>
      <c r="N2288" s="5" t="s">
        <v>3928</v>
      </c>
      <c r="O2288" s="1" t="s">
        <v>3929</v>
      </c>
      <c r="P2288" s="1" t="s">
        <v>3791</v>
      </c>
      <c r="Q2288" s="1" t="s">
        <v>3786</v>
      </c>
      <c r="R2288" s="1" t="s">
        <v>26</v>
      </c>
      <c r="S2288" s="1" t="s">
        <v>221</v>
      </c>
      <c r="T2288" s="5">
        <v>150554</v>
      </c>
      <c r="U2288" s="1" t="s">
        <v>25</v>
      </c>
      <c r="V2288" s="1" t="s">
        <v>25</v>
      </c>
      <c r="W2288" s="1" t="s">
        <v>25</v>
      </c>
      <c r="X2288" s="1" t="s">
        <v>25</v>
      </c>
      <c r="Y2288" s="1" t="s">
        <v>25</v>
      </c>
      <c r="Z2288" s="1" t="s">
        <v>25</v>
      </c>
      <c r="AA2288" s="1" t="s">
        <v>25</v>
      </c>
      <c r="AB2288" s="1" t="s">
        <v>25</v>
      </c>
      <c r="AC2288" s="1" t="s">
        <v>4394</v>
      </c>
      <c r="AD2288" s="2">
        <v>223019.04800000001</v>
      </c>
      <c r="AE2288" s="2">
        <v>523760.70400000003</v>
      </c>
      <c r="AF2288" s="2">
        <v>514739</v>
      </c>
      <c r="AG2288" s="2">
        <v>418236</v>
      </c>
      <c r="AH2288" s="2">
        <v>0</v>
      </c>
      <c r="AI2288" s="2">
        <v>0</v>
      </c>
      <c r="AJ2288" s="2">
        <v>0</v>
      </c>
      <c r="AK2288" s="2">
        <v>0</v>
      </c>
      <c r="AL2288" s="25">
        <f>VLOOKUP(H2288,Tabla3[[#All],[Comuna]:[Codigo Comuna]],2,FALSE)</f>
        <v>13501</v>
      </c>
      <c r="AM2288" s="28">
        <f>VLOOKUP(AL2288,Poblacion!E$1:G$347,3,FALSE)</f>
        <v>136325</v>
      </c>
      <c r="AN2288" s="28">
        <f>VLOOKUP(AL2288,Tabla4[[#All],[Código Comuna]:[Población 2025 estimada]],3,FALSE)</f>
        <v>150466</v>
      </c>
      <c r="AO2288" s="26">
        <f>VLOOKUP(AL2288,Pobreza!B$1:E$346,4,FALSE)</f>
        <v>0.22811348984469859</v>
      </c>
    </row>
    <row r="2289" spans="1:41" ht="84" x14ac:dyDescent="0.25">
      <c r="A2289" s="5">
        <v>2693</v>
      </c>
      <c r="B2289" s="5" t="s">
        <v>3781</v>
      </c>
      <c r="C2289" s="5" t="s">
        <v>3781</v>
      </c>
      <c r="D2289" s="1" t="s">
        <v>3782</v>
      </c>
      <c r="E2289" s="1" t="s">
        <v>60</v>
      </c>
      <c r="F2289" s="1" t="s">
        <v>4913</v>
      </c>
      <c r="G2289" s="1" t="s">
        <v>65</v>
      </c>
      <c r="H2289" s="1" t="s">
        <v>3932</v>
      </c>
      <c r="I2289" s="5" t="s">
        <v>4911</v>
      </c>
      <c r="J2289" s="5">
        <v>45</v>
      </c>
      <c r="K2289" s="5" t="s">
        <v>20</v>
      </c>
      <c r="L2289" s="5" t="s">
        <v>21</v>
      </c>
      <c r="M2289" s="5">
        <v>9570</v>
      </c>
      <c r="N2289" s="5" t="s">
        <v>3930</v>
      </c>
      <c r="O2289" s="1" t="s">
        <v>3931</v>
      </c>
      <c r="P2289" s="1" t="s">
        <v>543</v>
      </c>
      <c r="Q2289" s="1" t="s">
        <v>3786</v>
      </c>
      <c r="R2289" s="1" t="s">
        <v>26</v>
      </c>
      <c r="S2289" s="1" t="s">
        <v>328</v>
      </c>
      <c r="T2289" s="5">
        <v>118367</v>
      </c>
      <c r="U2289" s="1" t="s">
        <v>25</v>
      </c>
      <c r="V2289" s="1" t="s">
        <v>114</v>
      </c>
      <c r="W2289" s="1" t="s">
        <v>25</v>
      </c>
      <c r="X2289" s="1" t="s">
        <v>25</v>
      </c>
      <c r="Y2289" s="1" t="s">
        <v>25</v>
      </c>
      <c r="Z2289" s="1" t="s">
        <v>25</v>
      </c>
      <c r="AA2289" s="1" t="s">
        <v>25</v>
      </c>
      <c r="AB2289" s="1" t="s">
        <v>25</v>
      </c>
      <c r="AC2289" s="1" t="s">
        <v>4394</v>
      </c>
      <c r="AD2289" s="2">
        <v>882823.24400000006</v>
      </c>
      <c r="AE2289" s="2">
        <v>1157285.862</v>
      </c>
      <c r="AF2289" s="2">
        <v>1147350</v>
      </c>
      <c r="AG2289" s="2">
        <v>721848</v>
      </c>
      <c r="AH2289" s="2">
        <v>0</v>
      </c>
      <c r="AI2289" s="2">
        <v>0</v>
      </c>
      <c r="AJ2289" s="2">
        <v>0</v>
      </c>
      <c r="AK2289" s="2">
        <v>0</v>
      </c>
      <c r="AL2289" s="25" t="e">
        <f>VLOOKUP(H2289,Tabla3[[#All],[Comuna]:[Codigo Comuna]],2,FALSE)</f>
        <v>#N/A</v>
      </c>
      <c r="AM2289" s="28" t="e">
        <f>VLOOKUP(AL2289,Poblacion!E$1:G$347,3,FALSE)</f>
        <v>#N/A</v>
      </c>
      <c r="AN2289" s="28" t="e">
        <f>VLOOKUP(AL2289,Tabla4[[#All],[Código Comuna]:[Población 2025 estimada]],3,FALSE)</f>
        <v>#N/A</v>
      </c>
      <c r="AO2289" s="26" t="e">
        <f>VLOOKUP(AL2289,Pobreza!B$1:E$346,4,FALSE)</f>
        <v>#N/A</v>
      </c>
    </row>
    <row r="2290" spans="1:41" ht="36" x14ac:dyDescent="0.25">
      <c r="A2290" s="5">
        <v>2694</v>
      </c>
      <c r="B2290" s="5" t="s">
        <v>3781</v>
      </c>
      <c r="C2290" s="5" t="s">
        <v>3781</v>
      </c>
      <c r="D2290" s="1" t="s">
        <v>3782</v>
      </c>
      <c r="E2290" s="1" t="s">
        <v>60</v>
      </c>
      <c r="F2290" s="1" t="s">
        <v>4913</v>
      </c>
      <c r="G2290" s="1" t="s">
        <v>65</v>
      </c>
      <c r="H2290" s="1" t="s">
        <v>65</v>
      </c>
      <c r="I2290" s="5" t="s">
        <v>4911</v>
      </c>
      <c r="J2290" s="5">
        <v>60</v>
      </c>
      <c r="K2290" s="5" t="s">
        <v>20</v>
      </c>
      <c r="L2290" s="5" t="s">
        <v>21</v>
      </c>
      <c r="M2290" s="5">
        <v>31595</v>
      </c>
      <c r="N2290" s="5" t="s">
        <v>3933</v>
      </c>
      <c r="O2290" s="1" t="s">
        <v>3934</v>
      </c>
      <c r="P2290" s="1" t="s">
        <v>3847</v>
      </c>
      <c r="Q2290" s="1" t="s">
        <v>3786</v>
      </c>
      <c r="R2290" s="1" t="s">
        <v>26</v>
      </c>
      <c r="S2290" s="1" t="s">
        <v>3935</v>
      </c>
      <c r="T2290" s="5">
        <v>154053</v>
      </c>
      <c r="U2290" s="1" t="s">
        <v>25</v>
      </c>
      <c r="V2290" s="1" t="s">
        <v>25</v>
      </c>
      <c r="W2290" s="1" t="s">
        <v>25</v>
      </c>
      <c r="X2290" s="1" t="s">
        <v>25</v>
      </c>
      <c r="Y2290" s="1" t="s">
        <v>25</v>
      </c>
      <c r="Z2290" s="1" t="s">
        <v>25</v>
      </c>
      <c r="AA2290" s="1" t="s">
        <v>25</v>
      </c>
      <c r="AB2290" s="1" t="s">
        <v>25</v>
      </c>
      <c r="AC2290" s="1" t="s">
        <v>4393</v>
      </c>
      <c r="AD2290" s="2">
        <v>141365.79699999999</v>
      </c>
      <c r="AE2290" s="2">
        <v>593045.50100000005</v>
      </c>
      <c r="AF2290" s="2">
        <v>633139</v>
      </c>
      <c r="AG2290" s="2">
        <v>569781</v>
      </c>
      <c r="AH2290" s="2">
        <v>0</v>
      </c>
      <c r="AI2290" s="2">
        <v>0</v>
      </c>
      <c r="AJ2290" s="2">
        <v>0</v>
      </c>
      <c r="AK2290" s="2">
        <v>0</v>
      </c>
      <c r="AL2290" s="25">
        <f>VLOOKUP(H2290,Tabla3[[#All],[Comuna]:[Codigo Comuna]],2,FALSE)</f>
        <v>13101</v>
      </c>
      <c r="AM2290" s="28">
        <f>VLOOKUP(AL2290,Poblacion!E$1:G$347,3,FALSE)</f>
        <v>438856</v>
      </c>
      <c r="AN2290" s="28">
        <f>VLOOKUP(AL2290,Tabla4[[#All],[Código Comuna]:[Población 2025 estimada]],3,FALSE)</f>
        <v>552151</v>
      </c>
      <c r="AO2290" s="26">
        <f>VLOOKUP(AL2290,Pobreza!B$1:E$346,4,FALSE)</f>
        <v>0.16465373414117401</v>
      </c>
    </row>
    <row r="2291" spans="1:41" ht="84" x14ac:dyDescent="0.25">
      <c r="A2291" s="5">
        <v>2695</v>
      </c>
      <c r="B2291" s="5" t="s">
        <v>3781</v>
      </c>
      <c r="C2291" s="5" t="s">
        <v>3781</v>
      </c>
      <c r="D2291" s="1" t="s">
        <v>3782</v>
      </c>
      <c r="E2291" s="1" t="s">
        <v>60</v>
      </c>
      <c r="F2291" s="1" t="s">
        <v>4913</v>
      </c>
      <c r="G2291" s="1" t="s">
        <v>65</v>
      </c>
      <c r="H2291" s="1" t="s">
        <v>3938</v>
      </c>
      <c r="I2291" s="5" t="s">
        <v>4911</v>
      </c>
      <c r="J2291" s="5">
        <v>46</v>
      </c>
      <c r="K2291" s="5" t="s">
        <v>20</v>
      </c>
      <c r="L2291" s="5" t="s">
        <v>21</v>
      </c>
      <c r="M2291" s="5">
        <v>9571</v>
      </c>
      <c r="N2291" s="5" t="s">
        <v>3936</v>
      </c>
      <c r="O2291" s="1" t="s">
        <v>3937</v>
      </c>
      <c r="P2291" s="1" t="s">
        <v>543</v>
      </c>
      <c r="Q2291" s="1" t="s">
        <v>3786</v>
      </c>
      <c r="R2291" s="1" t="s">
        <v>26</v>
      </c>
      <c r="S2291" s="1" t="s">
        <v>224</v>
      </c>
      <c r="T2291" s="5">
        <v>118368</v>
      </c>
      <c r="U2291" s="1" t="s">
        <v>25</v>
      </c>
      <c r="V2291" s="1" t="s">
        <v>114</v>
      </c>
      <c r="W2291" s="1" t="s">
        <v>25</v>
      </c>
      <c r="X2291" s="1" t="s">
        <v>25</v>
      </c>
      <c r="Y2291" s="1" t="s">
        <v>25</v>
      </c>
      <c r="Z2291" s="1" t="s">
        <v>25</v>
      </c>
      <c r="AA2291" s="1" t="s">
        <v>25</v>
      </c>
      <c r="AB2291" s="1" t="s">
        <v>25</v>
      </c>
      <c r="AC2291" s="1" t="s">
        <v>4394</v>
      </c>
      <c r="AD2291" s="2">
        <v>359338.87599999999</v>
      </c>
      <c r="AE2291" s="2">
        <v>585471.45700000005</v>
      </c>
      <c r="AF2291" s="2">
        <v>592558</v>
      </c>
      <c r="AG2291" s="2">
        <v>376926</v>
      </c>
      <c r="AH2291" s="2">
        <v>0</v>
      </c>
      <c r="AI2291" s="2">
        <v>0</v>
      </c>
      <c r="AJ2291" s="2">
        <v>0</v>
      </c>
      <c r="AK2291" s="2">
        <v>0</v>
      </c>
      <c r="AL2291" s="25" t="e">
        <f>VLOOKUP(H2291,Tabla3[[#All],[Comuna]:[Codigo Comuna]],2,FALSE)</f>
        <v>#N/A</v>
      </c>
      <c r="AM2291" s="28" t="e">
        <f>VLOOKUP(AL2291,Poblacion!E$1:G$347,3,FALSE)</f>
        <v>#N/A</v>
      </c>
      <c r="AN2291" s="28" t="e">
        <f>VLOOKUP(AL2291,Tabla4[[#All],[Código Comuna]:[Población 2025 estimada]],3,FALSE)</f>
        <v>#N/A</v>
      </c>
      <c r="AO2291" s="26" t="e">
        <f>VLOOKUP(AL2291,Pobreza!B$1:E$346,4,FALSE)</f>
        <v>#N/A</v>
      </c>
    </row>
    <row r="2292" spans="1:41" ht="36" x14ac:dyDescent="0.25">
      <c r="A2292" s="5">
        <v>2696</v>
      </c>
      <c r="B2292" s="5" t="s">
        <v>3781</v>
      </c>
      <c r="C2292" s="5" t="s">
        <v>3781</v>
      </c>
      <c r="D2292" s="1" t="s">
        <v>3782</v>
      </c>
      <c r="E2292" s="1" t="s">
        <v>60</v>
      </c>
      <c r="F2292" s="1" t="s">
        <v>4913</v>
      </c>
      <c r="G2292" s="1" t="s">
        <v>1205</v>
      </c>
      <c r="H2292" s="1" t="s">
        <v>3941</v>
      </c>
      <c r="I2292" s="5" t="s">
        <v>4911</v>
      </c>
      <c r="J2292" s="5">
        <v>59</v>
      </c>
      <c r="K2292" s="5" t="s">
        <v>20</v>
      </c>
      <c r="L2292" s="5" t="s">
        <v>21</v>
      </c>
      <c r="M2292" s="5">
        <v>30624</v>
      </c>
      <c r="N2292" s="5" t="s">
        <v>3939</v>
      </c>
      <c r="O2292" s="1" t="s">
        <v>3940</v>
      </c>
      <c r="P2292" s="1" t="s">
        <v>543</v>
      </c>
      <c r="Q2292" s="1" t="s">
        <v>3786</v>
      </c>
      <c r="R2292" s="1" t="s">
        <v>26</v>
      </c>
      <c r="S2292" s="1" t="s">
        <v>1155</v>
      </c>
      <c r="T2292" s="5">
        <v>150604</v>
      </c>
      <c r="U2292" s="1" t="s">
        <v>25</v>
      </c>
      <c r="V2292" s="1" t="s">
        <v>114</v>
      </c>
      <c r="W2292" s="1" t="s">
        <v>25</v>
      </c>
      <c r="X2292" s="1" t="s">
        <v>25</v>
      </c>
      <c r="Y2292" s="1" t="s">
        <v>25</v>
      </c>
      <c r="Z2292" s="1" t="s">
        <v>25</v>
      </c>
      <c r="AA2292" s="1" t="s">
        <v>25</v>
      </c>
      <c r="AB2292" s="1" t="s">
        <v>25</v>
      </c>
      <c r="AC2292" s="1" t="s">
        <v>4394</v>
      </c>
      <c r="AD2292" s="2">
        <v>52056.044999999998</v>
      </c>
      <c r="AE2292" s="2">
        <v>102556.97500000001</v>
      </c>
      <c r="AF2292" s="2">
        <v>123283</v>
      </c>
      <c r="AG2292" s="2">
        <v>50908</v>
      </c>
      <c r="AH2292" s="2">
        <v>0</v>
      </c>
      <c r="AI2292" s="2">
        <v>0</v>
      </c>
      <c r="AJ2292" s="2">
        <v>0</v>
      </c>
      <c r="AK2292" s="2">
        <v>0</v>
      </c>
      <c r="AL2292" s="25" t="e">
        <f>VLOOKUP(H2292,Tabla3[[#All],[Comuna]:[Codigo Comuna]],2,FALSE)</f>
        <v>#N/A</v>
      </c>
      <c r="AM2292" s="28" t="e">
        <f>VLOOKUP(AL2292,Poblacion!E$1:G$347,3,FALSE)</f>
        <v>#N/A</v>
      </c>
      <c r="AN2292" s="28" t="e">
        <f>VLOOKUP(AL2292,Tabla4[[#All],[Código Comuna]:[Población 2025 estimada]],3,FALSE)</f>
        <v>#N/A</v>
      </c>
      <c r="AO2292" s="26" t="e">
        <f>VLOOKUP(AL2292,Pobreza!B$1:E$346,4,FALSE)</f>
        <v>#N/A</v>
      </c>
    </row>
    <row r="2293" spans="1:41" ht="36" x14ac:dyDescent="0.25">
      <c r="A2293" s="5">
        <v>2697</v>
      </c>
      <c r="B2293" s="5" t="s">
        <v>3781</v>
      </c>
      <c r="C2293" s="5" t="s">
        <v>3781</v>
      </c>
      <c r="D2293" s="1" t="s">
        <v>3782</v>
      </c>
      <c r="E2293" s="1" t="s">
        <v>60</v>
      </c>
      <c r="F2293" s="1" t="s">
        <v>4913</v>
      </c>
      <c r="G2293" s="1" t="s">
        <v>1205</v>
      </c>
      <c r="H2293" s="1" t="s">
        <v>3941</v>
      </c>
      <c r="I2293" s="5" t="s">
        <v>4911</v>
      </c>
      <c r="J2293" s="5">
        <v>59</v>
      </c>
      <c r="K2293" s="5" t="s">
        <v>20</v>
      </c>
      <c r="L2293" s="5" t="s">
        <v>21</v>
      </c>
      <c r="M2293" s="5">
        <v>30624</v>
      </c>
      <c r="N2293" s="5" t="s">
        <v>3939</v>
      </c>
      <c r="O2293" s="1" t="s">
        <v>3940</v>
      </c>
      <c r="P2293" s="1" t="s">
        <v>543</v>
      </c>
      <c r="Q2293" s="1" t="s">
        <v>3786</v>
      </c>
      <c r="R2293" s="1" t="s">
        <v>26</v>
      </c>
      <c r="S2293" s="1" t="s">
        <v>3875</v>
      </c>
      <c r="T2293" s="5">
        <v>150556</v>
      </c>
      <c r="U2293" s="1" t="s">
        <v>25</v>
      </c>
      <c r="V2293" s="1" t="s">
        <v>114</v>
      </c>
      <c r="W2293" s="1" t="s">
        <v>25</v>
      </c>
      <c r="X2293" s="1" t="s">
        <v>25</v>
      </c>
      <c r="Y2293" s="1" t="s">
        <v>25</v>
      </c>
      <c r="Z2293" s="1" t="s">
        <v>25</v>
      </c>
      <c r="AA2293" s="1" t="s">
        <v>25</v>
      </c>
      <c r="AB2293" s="1" t="s">
        <v>25</v>
      </c>
      <c r="AC2293" s="1" t="s">
        <v>4394</v>
      </c>
      <c r="AD2293" s="2">
        <v>399069.43199999997</v>
      </c>
      <c r="AE2293" s="2">
        <v>417505.25400000002</v>
      </c>
      <c r="AF2293" s="2">
        <v>540499</v>
      </c>
      <c r="AG2293" s="2">
        <v>0</v>
      </c>
      <c r="AH2293" s="2">
        <v>0</v>
      </c>
      <c r="AI2293" s="2">
        <v>0</v>
      </c>
      <c r="AJ2293" s="2">
        <v>0</v>
      </c>
      <c r="AK2293" s="2">
        <v>0</v>
      </c>
      <c r="AL2293" s="25" t="e">
        <f>VLOOKUP(H2293,Tabla3[[#All],[Comuna]:[Codigo Comuna]],2,FALSE)</f>
        <v>#N/A</v>
      </c>
      <c r="AM2293" s="28" t="e">
        <f>VLOOKUP(AL2293,Poblacion!E$1:G$347,3,FALSE)</f>
        <v>#N/A</v>
      </c>
      <c r="AN2293" s="28" t="e">
        <f>VLOOKUP(AL2293,Tabla4[[#All],[Código Comuna]:[Población 2025 estimada]],3,FALSE)</f>
        <v>#N/A</v>
      </c>
      <c r="AO2293" s="26" t="e">
        <f>VLOOKUP(AL2293,Pobreza!B$1:E$346,4,FALSE)</f>
        <v>#N/A</v>
      </c>
    </row>
    <row r="2294" spans="1:41" ht="36" x14ac:dyDescent="0.25">
      <c r="A2294" s="5">
        <v>2698</v>
      </c>
      <c r="B2294" s="5" t="s">
        <v>3781</v>
      </c>
      <c r="C2294" s="5" t="s">
        <v>3781</v>
      </c>
      <c r="D2294" s="1" t="s">
        <v>3782</v>
      </c>
      <c r="E2294" s="1" t="s">
        <v>60</v>
      </c>
      <c r="F2294" s="1" t="s">
        <v>4913</v>
      </c>
      <c r="G2294" s="1" t="s">
        <v>65</v>
      </c>
      <c r="H2294" s="1" t="s">
        <v>3944</v>
      </c>
      <c r="I2294" s="5" t="s">
        <v>4911</v>
      </c>
      <c r="J2294" s="5">
        <v>38</v>
      </c>
      <c r="K2294" s="5" t="s">
        <v>20</v>
      </c>
      <c r="L2294" s="5" t="s">
        <v>21</v>
      </c>
      <c r="M2294" s="5">
        <v>9493</v>
      </c>
      <c r="N2294" s="5" t="s">
        <v>3942</v>
      </c>
      <c r="O2294" s="1" t="s">
        <v>3943</v>
      </c>
      <c r="P2294" s="1" t="s">
        <v>3798</v>
      </c>
      <c r="Q2294" s="1" t="s">
        <v>3835</v>
      </c>
      <c r="R2294" s="1" t="s">
        <v>26</v>
      </c>
      <c r="S2294" s="1" t="s">
        <v>383</v>
      </c>
      <c r="T2294" s="5">
        <v>146221</v>
      </c>
      <c r="U2294" s="1" t="s">
        <v>25</v>
      </c>
      <c r="V2294" s="1" t="s">
        <v>25</v>
      </c>
      <c r="W2294" s="1" t="s">
        <v>25</v>
      </c>
      <c r="X2294" s="1" t="s">
        <v>25</v>
      </c>
      <c r="Y2294" s="1" t="s">
        <v>25</v>
      </c>
      <c r="Z2294" s="1" t="s">
        <v>25</v>
      </c>
      <c r="AA2294" s="1" t="s">
        <v>25</v>
      </c>
      <c r="AB2294" s="1" t="s">
        <v>25</v>
      </c>
      <c r="AC2294" s="1" t="s">
        <v>4394</v>
      </c>
      <c r="AD2294" s="2">
        <v>637539.728</v>
      </c>
      <c r="AE2294" s="2">
        <v>674723.67299999995</v>
      </c>
      <c r="AF2294" s="2">
        <v>473587</v>
      </c>
      <c r="AG2294" s="2">
        <v>0</v>
      </c>
      <c r="AH2294" s="2">
        <v>0</v>
      </c>
      <c r="AI2294" s="2">
        <v>0</v>
      </c>
      <c r="AJ2294" s="2">
        <v>0</v>
      </c>
      <c r="AK2294" s="2">
        <v>0</v>
      </c>
      <c r="AL2294" s="25">
        <f>VLOOKUP(H2294,Tabla3[[#All],[Comuna]:[Codigo Comuna]],2,FALSE)</f>
        <v>13109</v>
      </c>
      <c r="AM2294" s="28">
        <f>VLOOKUP(AL2294,Poblacion!E$1:G$347,3,FALSE)</f>
        <v>103157</v>
      </c>
      <c r="AN2294" s="28">
        <f>VLOOKUP(AL2294,Tabla4[[#All],[Código Comuna]:[Población 2025 estimada]],3,FALSE)</f>
        <v>101398</v>
      </c>
      <c r="AO2294" s="26">
        <f>VLOOKUP(AL2294,Pobreza!B$1:E$346,4,FALSE)</f>
        <v>0.13472792038608011</v>
      </c>
    </row>
    <row r="2295" spans="1:41" ht="36" x14ac:dyDescent="0.25">
      <c r="A2295" s="5">
        <v>2700</v>
      </c>
      <c r="B2295" s="5" t="s">
        <v>3781</v>
      </c>
      <c r="C2295" s="5" t="s">
        <v>3781</v>
      </c>
      <c r="D2295" s="1" t="s">
        <v>3782</v>
      </c>
      <c r="E2295" s="1" t="s">
        <v>60</v>
      </c>
      <c r="F2295" s="1" t="s">
        <v>4913</v>
      </c>
      <c r="G2295" s="1" t="s">
        <v>65</v>
      </c>
      <c r="H2295" s="1" t="s">
        <v>65</v>
      </c>
      <c r="I2295" s="5" t="s">
        <v>4911</v>
      </c>
      <c r="J2295" s="5">
        <v>56</v>
      </c>
      <c r="K2295" s="5" t="s">
        <v>20</v>
      </c>
      <c r="L2295" s="5" t="s">
        <v>21</v>
      </c>
      <c r="M2295" s="5">
        <v>21728</v>
      </c>
      <c r="N2295" s="5" t="s">
        <v>3945</v>
      </c>
      <c r="O2295" s="1" t="s">
        <v>3946</v>
      </c>
      <c r="P2295" s="1" t="s">
        <v>3847</v>
      </c>
      <c r="Q2295" s="1" t="s">
        <v>3835</v>
      </c>
      <c r="R2295" s="1" t="s">
        <v>26</v>
      </c>
      <c r="S2295" s="1" t="s">
        <v>225</v>
      </c>
      <c r="T2295" s="5">
        <v>178940</v>
      </c>
      <c r="U2295" s="1" t="s">
        <v>25</v>
      </c>
      <c r="V2295" s="1" t="s">
        <v>25</v>
      </c>
      <c r="W2295" s="1" t="s">
        <v>25</v>
      </c>
      <c r="X2295" s="1" t="s">
        <v>25</v>
      </c>
      <c r="Y2295" s="1" t="s">
        <v>25</v>
      </c>
      <c r="Z2295" s="1" t="s">
        <v>25</v>
      </c>
      <c r="AA2295" s="1" t="s">
        <v>25</v>
      </c>
      <c r="AB2295" s="1" t="s">
        <v>25</v>
      </c>
      <c r="AC2295" s="1" t="s">
        <v>4393</v>
      </c>
      <c r="AD2295" s="2">
        <v>0</v>
      </c>
      <c r="AE2295" s="2">
        <v>119021.697</v>
      </c>
      <c r="AF2295" s="2">
        <v>254662</v>
      </c>
      <c r="AG2295" s="2">
        <v>267014</v>
      </c>
      <c r="AH2295" s="2">
        <v>154308</v>
      </c>
      <c r="AI2295" s="2">
        <v>0</v>
      </c>
      <c r="AJ2295" s="2">
        <v>0</v>
      </c>
      <c r="AK2295" s="2">
        <v>0</v>
      </c>
      <c r="AL2295" s="25">
        <f>VLOOKUP(H2295,Tabla3[[#All],[Comuna]:[Codigo Comuna]],2,FALSE)</f>
        <v>13101</v>
      </c>
      <c r="AM2295" s="28">
        <f>VLOOKUP(AL2295,Poblacion!E$1:G$347,3,FALSE)</f>
        <v>438856</v>
      </c>
      <c r="AN2295" s="28">
        <f>VLOOKUP(AL2295,Tabla4[[#All],[Código Comuna]:[Población 2025 estimada]],3,FALSE)</f>
        <v>552151</v>
      </c>
      <c r="AO2295" s="26">
        <f>VLOOKUP(AL2295,Pobreza!B$1:E$346,4,FALSE)</f>
        <v>0.16465373414117401</v>
      </c>
    </row>
    <row r="2296" spans="1:41" ht="36" x14ac:dyDescent="0.25">
      <c r="A2296" s="5">
        <v>2701</v>
      </c>
      <c r="B2296" s="5" t="s">
        <v>3781</v>
      </c>
      <c r="C2296" s="5" t="s">
        <v>3781</v>
      </c>
      <c r="D2296" s="1" t="s">
        <v>3782</v>
      </c>
      <c r="E2296" s="1" t="s">
        <v>60</v>
      </c>
      <c r="F2296" s="1" t="s">
        <v>4913</v>
      </c>
      <c r="G2296" s="1" t="s">
        <v>65</v>
      </c>
      <c r="H2296" s="1" t="s">
        <v>65</v>
      </c>
      <c r="I2296" s="5" t="s">
        <v>4911</v>
      </c>
      <c r="J2296" s="5">
        <v>37</v>
      </c>
      <c r="K2296" s="5" t="s">
        <v>20</v>
      </c>
      <c r="L2296" s="5" t="s">
        <v>21</v>
      </c>
      <c r="M2296" s="5">
        <v>9491</v>
      </c>
      <c r="N2296" s="5" t="s">
        <v>3947</v>
      </c>
      <c r="O2296" s="1" t="s">
        <v>3948</v>
      </c>
      <c r="P2296" s="1" t="s">
        <v>3847</v>
      </c>
      <c r="Q2296" s="1" t="s">
        <v>3835</v>
      </c>
      <c r="R2296" s="1" t="s">
        <v>26</v>
      </c>
      <c r="S2296" s="1" t="s">
        <v>225</v>
      </c>
      <c r="T2296" s="5">
        <v>178942</v>
      </c>
      <c r="U2296" s="1" t="s">
        <v>25</v>
      </c>
      <c r="V2296" s="1" t="s">
        <v>25</v>
      </c>
      <c r="W2296" s="1" t="s">
        <v>25</v>
      </c>
      <c r="X2296" s="1" t="s">
        <v>25</v>
      </c>
      <c r="Y2296" s="1" t="s">
        <v>25</v>
      </c>
      <c r="Z2296" s="1" t="s">
        <v>25</v>
      </c>
      <c r="AA2296" s="1" t="s">
        <v>25</v>
      </c>
      <c r="AB2296" s="1" t="s">
        <v>25</v>
      </c>
      <c r="AC2296" s="1" t="s">
        <v>4393</v>
      </c>
      <c r="AD2296" s="2">
        <v>0</v>
      </c>
      <c r="AE2296" s="2">
        <v>119021.697</v>
      </c>
      <c r="AF2296" s="2">
        <v>254662</v>
      </c>
      <c r="AG2296" s="2">
        <v>267014</v>
      </c>
      <c r="AH2296" s="2">
        <v>154308</v>
      </c>
      <c r="AI2296" s="2">
        <v>0</v>
      </c>
      <c r="AJ2296" s="2">
        <v>0</v>
      </c>
      <c r="AK2296" s="2">
        <v>0</v>
      </c>
      <c r="AL2296" s="25">
        <f>VLOOKUP(H2296,Tabla3[[#All],[Comuna]:[Codigo Comuna]],2,FALSE)</f>
        <v>13101</v>
      </c>
      <c r="AM2296" s="28">
        <f>VLOOKUP(AL2296,Poblacion!E$1:G$347,3,FALSE)</f>
        <v>438856</v>
      </c>
      <c r="AN2296" s="28">
        <f>VLOOKUP(AL2296,Tabla4[[#All],[Código Comuna]:[Población 2025 estimada]],3,FALSE)</f>
        <v>552151</v>
      </c>
      <c r="AO2296" s="26">
        <f>VLOOKUP(AL2296,Pobreza!B$1:E$346,4,FALSE)</f>
        <v>0.16465373414117401</v>
      </c>
    </row>
    <row r="2297" spans="1:41" ht="72" x14ac:dyDescent="0.25">
      <c r="A2297" s="5">
        <v>2704</v>
      </c>
      <c r="B2297" s="5" t="s">
        <v>3781</v>
      </c>
      <c r="C2297" s="5" t="s">
        <v>3781</v>
      </c>
      <c r="D2297" s="1" t="s">
        <v>3782</v>
      </c>
      <c r="E2297" s="1" t="s">
        <v>60</v>
      </c>
      <c r="F2297" s="1" t="s">
        <v>4913</v>
      </c>
      <c r="G2297" s="1" t="s">
        <v>65</v>
      </c>
      <c r="H2297" s="1" t="s">
        <v>3951</v>
      </c>
      <c r="I2297" s="5" t="s">
        <v>4911</v>
      </c>
      <c r="J2297" s="5">
        <v>43</v>
      </c>
      <c r="K2297" s="5" t="s">
        <v>20</v>
      </c>
      <c r="L2297" s="5" t="s">
        <v>21</v>
      </c>
      <c r="M2297" s="5">
        <v>9566</v>
      </c>
      <c r="N2297" s="5" t="s">
        <v>3949</v>
      </c>
      <c r="O2297" s="1" t="s">
        <v>3950</v>
      </c>
      <c r="P2297" s="1" t="s">
        <v>543</v>
      </c>
      <c r="Q2297" s="1" t="s">
        <v>3835</v>
      </c>
      <c r="R2297" s="1" t="s">
        <v>26</v>
      </c>
      <c r="S2297" s="1" t="s">
        <v>328</v>
      </c>
      <c r="T2297" s="5">
        <v>110362</v>
      </c>
      <c r="U2297" s="1" t="s">
        <v>25</v>
      </c>
      <c r="V2297" s="1" t="s">
        <v>25</v>
      </c>
      <c r="W2297" s="1" t="s">
        <v>25</v>
      </c>
      <c r="X2297" s="1" t="s">
        <v>25</v>
      </c>
      <c r="Y2297" s="1" t="s">
        <v>25</v>
      </c>
      <c r="Z2297" s="1" t="s">
        <v>25</v>
      </c>
      <c r="AA2297" s="1" t="s">
        <v>25</v>
      </c>
      <c r="AB2297" s="1" t="s">
        <v>25</v>
      </c>
      <c r="AC2297" s="1" t="s">
        <v>4394</v>
      </c>
      <c r="AD2297" s="2">
        <v>333112.299</v>
      </c>
      <c r="AE2297" s="2">
        <v>649227.87100000004</v>
      </c>
      <c r="AF2297" s="2">
        <v>1109169</v>
      </c>
      <c r="AG2297" s="2">
        <v>362936</v>
      </c>
      <c r="AH2297" s="2">
        <v>0</v>
      </c>
      <c r="AI2297" s="2">
        <v>0</v>
      </c>
      <c r="AJ2297" s="2">
        <v>0</v>
      </c>
      <c r="AK2297" s="2">
        <v>0</v>
      </c>
      <c r="AL2297" s="25" t="e">
        <f>VLOOKUP(H2297,Tabla3[[#All],[Comuna]:[Codigo Comuna]],2,FALSE)</f>
        <v>#N/A</v>
      </c>
      <c r="AM2297" s="28" t="e">
        <f>VLOOKUP(AL2297,Poblacion!E$1:G$347,3,FALSE)</f>
        <v>#N/A</v>
      </c>
      <c r="AN2297" s="28" t="e">
        <f>VLOOKUP(AL2297,Tabla4[[#All],[Código Comuna]:[Población 2025 estimada]],3,FALSE)</f>
        <v>#N/A</v>
      </c>
      <c r="AO2297" s="26" t="e">
        <f>VLOOKUP(AL2297,Pobreza!B$1:E$346,4,FALSE)</f>
        <v>#N/A</v>
      </c>
    </row>
    <row r="2298" spans="1:41" ht="48" x14ac:dyDescent="0.25">
      <c r="A2298" s="5">
        <v>2705</v>
      </c>
      <c r="B2298" s="5" t="s">
        <v>3781</v>
      </c>
      <c r="C2298" s="5" t="s">
        <v>3781</v>
      </c>
      <c r="D2298" s="1" t="s">
        <v>3782</v>
      </c>
      <c r="E2298" s="1" t="s">
        <v>60</v>
      </c>
      <c r="F2298" s="1" t="s">
        <v>4913</v>
      </c>
      <c r="G2298" s="1" t="s">
        <v>65</v>
      </c>
      <c r="H2298" s="1" t="s">
        <v>3954</v>
      </c>
      <c r="I2298" s="5" t="s">
        <v>4911</v>
      </c>
      <c r="J2298" s="5">
        <v>39</v>
      </c>
      <c r="K2298" s="5" t="s">
        <v>20</v>
      </c>
      <c r="L2298" s="5" t="s">
        <v>21</v>
      </c>
      <c r="M2298" s="5">
        <v>9498</v>
      </c>
      <c r="N2298" s="5" t="s">
        <v>3952</v>
      </c>
      <c r="O2298" s="1" t="s">
        <v>3953</v>
      </c>
      <c r="P2298" s="1" t="s">
        <v>543</v>
      </c>
      <c r="Q2298" s="1" t="s">
        <v>3835</v>
      </c>
      <c r="R2298" s="1" t="s">
        <v>26</v>
      </c>
      <c r="S2298" s="1" t="s">
        <v>224</v>
      </c>
      <c r="T2298" s="5">
        <v>118428</v>
      </c>
      <c r="U2298" s="1" t="s">
        <v>25</v>
      </c>
      <c r="V2298" s="1" t="s">
        <v>25</v>
      </c>
      <c r="W2298" s="1" t="s">
        <v>25</v>
      </c>
      <c r="X2298" s="1" t="s">
        <v>25</v>
      </c>
      <c r="Y2298" s="1" t="s">
        <v>25</v>
      </c>
      <c r="Z2298" s="1" t="s">
        <v>25</v>
      </c>
      <c r="AA2298" s="1" t="s">
        <v>25</v>
      </c>
      <c r="AB2298" s="1" t="s">
        <v>25</v>
      </c>
      <c r="AC2298" s="1" t="s">
        <v>4394</v>
      </c>
      <c r="AD2298" s="2">
        <v>295018.79599999997</v>
      </c>
      <c r="AE2298" s="2">
        <v>509963.81400000001</v>
      </c>
      <c r="AF2298" s="2">
        <v>592558</v>
      </c>
      <c r="AG2298" s="2">
        <v>376926</v>
      </c>
      <c r="AH2298" s="2">
        <v>0</v>
      </c>
      <c r="AI2298" s="2">
        <v>0</v>
      </c>
      <c r="AJ2298" s="2">
        <v>0</v>
      </c>
      <c r="AK2298" s="2">
        <v>0</v>
      </c>
      <c r="AL2298" s="25" t="e">
        <f>VLOOKUP(H2298,Tabla3[[#All],[Comuna]:[Codigo Comuna]],2,FALSE)</f>
        <v>#N/A</v>
      </c>
      <c r="AM2298" s="28" t="e">
        <f>VLOOKUP(AL2298,Poblacion!E$1:G$347,3,FALSE)</f>
        <v>#N/A</v>
      </c>
      <c r="AN2298" s="28" t="e">
        <f>VLOOKUP(AL2298,Tabla4[[#All],[Código Comuna]:[Población 2025 estimada]],3,FALSE)</f>
        <v>#N/A</v>
      </c>
      <c r="AO2298" s="26" t="e">
        <f>VLOOKUP(AL2298,Pobreza!B$1:E$346,4,FALSE)</f>
        <v>#N/A</v>
      </c>
    </row>
    <row r="2299" spans="1:41" ht="96" x14ac:dyDescent="0.25">
      <c r="A2299" s="5">
        <v>2707</v>
      </c>
      <c r="B2299" s="5" t="s">
        <v>3781</v>
      </c>
      <c r="C2299" s="5" t="s">
        <v>3781</v>
      </c>
      <c r="D2299" s="1" t="s">
        <v>3782</v>
      </c>
      <c r="E2299" s="1" t="s">
        <v>60</v>
      </c>
      <c r="F2299" s="1" t="s">
        <v>4913</v>
      </c>
      <c r="G2299" s="1" t="s">
        <v>65</v>
      </c>
      <c r="H2299" s="1" t="s">
        <v>3957</v>
      </c>
      <c r="I2299" s="5" t="s">
        <v>4911</v>
      </c>
      <c r="J2299" s="5">
        <v>12</v>
      </c>
      <c r="K2299" s="5" t="s">
        <v>20</v>
      </c>
      <c r="L2299" s="5" t="s">
        <v>30</v>
      </c>
      <c r="M2299" s="5">
        <v>32683</v>
      </c>
      <c r="N2299" s="5" t="s">
        <v>3955</v>
      </c>
      <c r="O2299" s="1" t="s">
        <v>3956</v>
      </c>
      <c r="P2299" s="1" t="s">
        <v>543</v>
      </c>
      <c r="Q2299" s="1" t="s">
        <v>3825</v>
      </c>
      <c r="R2299" s="1" t="s">
        <v>26</v>
      </c>
      <c r="S2299" s="1" t="s">
        <v>1329</v>
      </c>
      <c r="T2299" s="5">
        <v>169153</v>
      </c>
      <c r="U2299" s="1" t="s">
        <v>3842</v>
      </c>
      <c r="V2299" s="1" t="s">
        <v>114</v>
      </c>
      <c r="W2299" s="1" t="s">
        <v>25</v>
      </c>
      <c r="X2299" s="1" t="s">
        <v>25</v>
      </c>
      <c r="Y2299" s="1" t="s">
        <v>25</v>
      </c>
      <c r="Z2299" s="1" t="s">
        <v>25</v>
      </c>
      <c r="AA2299" s="1" t="s">
        <v>25</v>
      </c>
      <c r="AB2299" s="1" t="s">
        <v>86</v>
      </c>
      <c r="AC2299" s="1" t="s">
        <v>4394</v>
      </c>
      <c r="AD2299" s="2">
        <v>0</v>
      </c>
      <c r="AE2299" s="2">
        <v>2853210.378</v>
      </c>
      <c r="AF2299" s="2">
        <v>14408060</v>
      </c>
      <c r="AG2299" s="2">
        <v>7606962</v>
      </c>
      <c r="AH2299" s="2">
        <v>9348968</v>
      </c>
      <c r="AI2299" s="2">
        <v>11714683</v>
      </c>
      <c r="AJ2299" s="2">
        <v>12372000</v>
      </c>
      <c r="AK2299" s="2">
        <v>0</v>
      </c>
      <c r="AL2299" s="25" t="e">
        <f>VLOOKUP(H2299,Tabla3[[#All],[Comuna]:[Codigo Comuna]],2,FALSE)</f>
        <v>#N/A</v>
      </c>
      <c r="AM2299" s="28" t="e">
        <f>VLOOKUP(AL2299,Poblacion!E$1:G$347,3,FALSE)</f>
        <v>#N/A</v>
      </c>
      <c r="AN2299" s="28" t="e">
        <f>VLOOKUP(AL2299,Tabla4[[#All],[Código Comuna]:[Población 2025 estimada]],3,FALSE)</f>
        <v>#N/A</v>
      </c>
      <c r="AO2299" s="26" t="e">
        <f>VLOOKUP(AL2299,Pobreza!B$1:E$346,4,FALSE)</f>
        <v>#N/A</v>
      </c>
    </row>
    <row r="2300" spans="1:41" ht="96" x14ac:dyDescent="0.25">
      <c r="A2300" s="5">
        <v>2706</v>
      </c>
      <c r="B2300" s="5" t="s">
        <v>3781</v>
      </c>
      <c r="C2300" s="5" t="s">
        <v>3781</v>
      </c>
      <c r="D2300" s="1" t="s">
        <v>3782</v>
      </c>
      <c r="E2300" s="1" t="s">
        <v>60</v>
      </c>
      <c r="F2300" s="1" t="s">
        <v>4913</v>
      </c>
      <c r="G2300" s="1" t="s">
        <v>65</v>
      </c>
      <c r="H2300" s="1" t="s">
        <v>3957</v>
      </c>
      <c r="I2300" s="5" t="s">
        <v>4911</v>
      </c>
      <c r="J2300" s="5">
        <v>12</v>
      </c>
      <c r="K2300" s="5" t="s">
        <v>20</v>
      </c>
      <c r="L2300" s="5" t="s">
        <v>30</v>
      </c>
      <c r="M2300" s="5">
        <v>32683</v>
      </c>
      <c r="N2300" s="5" t="s">
        <v>3955</v>
      </c>
      <c r="O2300" s="1" t="s">
        <v>3956</v>
      </c>
      <c r="P2300" s="1" t="s">
        <v>543</v>
      </c>
      <c r="Q2300" s="1" t="s">
        <v>3825</v>
      </c>
      <c r="R2300" s="1" t="s">
        <v>26</v>
      </c>
      <c r="S2300" s="1" t="s">
        <v>1948</v>
      </c>
      <c r="T2300" s="5">
        <v>147257</v>
      </c>
      <c r="U2300" s="1" t="s">
        <v>3842</v>
      </c>
      <c r="V2300" s="1" t="s">
        <v>114</v>
      </c>
      <c r="W2300" s="1" t="s">
        <v>25</v>
      </c>
      <c r="X2300" s="1" t="s">
        <v>25</v>
      </c>
      <c r="Y2300" s="1" t="s">
        <v>25</v>
      </c>
      <c r="Z2300" s="1" t="s">
        <v>25</v>
      </c>
      <c r="AA2300" s="1" t="s">
        <v>25</v>
      </c>
      <c r="AB2300" s="1" t="s">
        <v>86</v>
      </c>
      <c r="AC2300" s="1" t="s">
        <v>4394</v>
      </c>
      <c r="AD2300" s="2">
        <v>512791.07799999998</v>
      </c>
      <c r="AE2300" s="2">
        <v>837488.06900000002</v>
      </c>
      <c r="AF2300" s="2">
        <v>572535</v>
      </c>
      <c r="AG2300" s="2">
        <v>591879</v>
      </c>
      <c r="AH2300" s="2">
        <v>596993</v>
      </c>
      <c r="AI2300" s="2">
        <v>602193</v>
      </c>
      <c r="AJ2300" s="2">
        <v>951816</v>
      </c>
      <c r="AK2300" s="2">
        <v>1230664</v>
      </c>
      <c r="AL2300" s="25" t="e">
        <f>VLOOKUP(H2300,Tabla3[[#All],[Comuna]:[Codigo Comuna]],2,FALSE)</f>
        <v>#N/A</v>
      </c>
      <c r="AM2300" s="28" t="e">
        <f>VLOOKUP(AL2300,Poblacion!E$1:G$347,3,FALSE)</f>
        <v>#N/A</v>
      </c>
      <c r="AN2300" s="28" t="e">
        <f>VLOOKUP(AL2300,Tabla4[[#All],[Código Comuna]:[Población 2025 estimada]],3,FALSE)</f>
        <v>#N/A</v>
      </c>
      <c r="AO2300" s="26" t="e">
        <f>VLOOKUP(AL2300,Pobreza!B$1:E$346,4,FALSE)</f>
        <v>#N/A</v>
      </c>
    </row>
    <row r="2301" spans="1:41" ht="36" x14ac:dyDescent="0.25">
      <c r="A2301" s="5">
        <v>2711</v>
      </c>
      <c r="B2301" s="5" t="s">
        <v>3781</v>
      </c>
      <c r="C2301" s="5" t="s">
        <v>3781</v>
      </c>
      <c r="D2301" s="1" t="s">
        <v>3782</v>
      </c>
      <c r="E2301" s="1" t="s">
        <v>60</v>
      </c>
      <c r="F2301" s="1" t="s">
        <v>4913</v>
      </c>
      <c r="G2301" s="1" t="s">
        <v>65</v>
      </c>
      <c r="H2301" s="1" t="s">
        <v>65</v>
      </c>
      <c r="I2301" s="5" t="s">
        <v>4911</v>
      </c>
      <c r="J2301" s="5">
        <v>15</v>
      </c>
      <c r="K2301" s="5" t="s">
        <v>20</v>
      </c>
      <c r="L2301" s="5" t="s">
        <v>30</v>
      </c>
      <c r="M2301" s="5">
        <v>32687</v>
      </c>
      <c r="N2301" s="5" t="s">
        <v>3958</v>
      </c>
      <c r="O2301" s="1" t="s">
        <v>3959</v>
      </c>
      <c r="P2301" s="1" t="s">
        <v>543</v>
      </c>
      <c r="Q2301" s="1" t="s">
        <v>3825</v>
      </c>
      <c r="R2301" s="1" t="s">
        <v>26</v>
      </c>
      <c r="S2301" s="1" t="s">
        <v>3960</v>
      </c>
      <c r="T2301" s="5">
        <v>150031</v>
      </c>
      <c r="U2301" s="1" t="s">
        <v>25</v>
      </c>
      <c r="V2301" s="1" t="s">
        <v>114</v>
      </c>
      <c r="W2301" s="1" t="s">
        <v>25</v>
      </c>
      <c r="X2301" s="1" t="s">
        <v>25</v>
      </c>
      <c r="Y2301" s="1" t="s">
        <v>25</v>
      </c>
      <c r="Z2301" s="1" t="s">
        <v>25</v>
      </c>
      <c r="AA2301" s="1" t="s">
        <v>25</v>
      </c>
      <c r="AB2301" s="1" t="s">
        <v>25</v>
      </c>
      <c r="AC2301" s="1" t="s">
        <v>4394</v>
      </c>
      <c r="AD2301" s="2">
        <v>428350.53200000001</v>
      </c>
      <c r="AE2301" s="2">
        <v>436650.17099999997</v>
      </c>
      <c r="AF2301" s="2">
        <v>427865</v>
      </c>
      <c r="AG2301" s="2">
        <v>408084</v>
      </c>
      <c r="AH2301" s="2">
        <v>288618</v>
      </c>
      <c r="AI2301" s="2">
        <v>288618</v>
      </c>
      <c r="AJ2301" s="2">
        <v>288618</v>
      </c>
      <c r="AK2301" s="2">
        <v>577236</v>
      </c>
      <c r="AL2301" s="25">
        <f>VLOOKUP(H2301,Tabla3[[#All],[Comuna]:[Codigo Comuna]],2,FALSE)</f>
        <v>13101</v>
      </c>
      <c r="AM2301" s="28">
        <f>VLOOKUP(AL2301,Poblacion!E$1:G$347,3,FALSE)</f>
        <v>438856</v>
      </c>
      <c r="AN2301" s="28">
        <f>VLOOKUP(AL2301,Tabla4[[#All],[Código Comuna]:[Población 2025 estimada]],3,FALSE)</f>
        <v>552151</v>
      </c>
      <c r="AO2301" s="26">
        <f>VLOOKUP(AL2301,Pobreza!B$1:E$346,4,FALSE)</f>
        <v>0.16465373414117401</v>
      </c>
    </row>
    <row r="2302" spans="1:41" ht="48" x14ac:dyDescent="0.25">
      <c r="A2302" s="5">
        <v>2712</v>
      </c>
      <c r="B2302" s="5" t="s">
        <v>3781</v>
      </c>
      <c r="C2302" s="5" t="s">
        <v>3781</v>
      </c>
      <c r="D2302" s="1" t="s">
        <v>3782</v>
      </c>
      <c r="E2302" s="1" t="s">
        <v>60</v>
      </c>
      <c r="F2302" s="1" t="s">
        <v>4913</v>
      </c>
      <c r="G2302" s="1" t="s">
        <v>65</v>
      </c>
      <c r="H2302" s="1" t="s">
        <v>3954</v>
      </c>
      <c r="I2302" s="5" t="s">
        <v>4911</v>
      </c>
      <c r="J2302" s="5">
        <v>17</v>
      </c>
      <c r="K2302" s="5" t="s">
        <v>20</v>
      </c>
      <c r="L2302" s="5" t="s">
        <v>30</v>
      </c>
      <c r="M2302" s="5">
        <v>33229</v>
      </c>
      <c r="N2302" s="5" t="s">
        <v>3961</v>
      </c>
      <c r="O2302" s="1" t="s">
        <v>3962</v>
      </c>
      <c r="P2302" s="1" t="s">
        <v>543</v>
      </c>
      <c r="Q2302" s="1" t="s">
        <v>3825</v>
      </c>
      <c r="R2302" s="1" t="s">
        <v>26</v>
      </c>
      <c r="S2302" s="1" t="s">
        <v>641</v>
      </c>
      <c r="T2302" s="5">
        <v>147265</v>
      </c>
      <c r="U2302" s="1" t="s">
        <v>25</v>
      </c>
      <c r="V2302" s="1" t="s">
        <v>25</v>
      </c>
      <c r="W2302" s="1" t="s">
        <v>25</v>
      </c>
      <c r="X2302" s="1" t="s">
        <v>25</v>
      </c>
      <c r="Y2302" s="1" t="s">
        <v>25</v>
      </c>
      <c r="Z2302" s="1" t="s">
        <v>25</v>
      </c>
      <c r="AA2302" s="1" t="s">
        <v>25</v>
      </c>
      <c r="AB2302" s="1" t="s">
        <v>25</v>
      </c>
      <c r="AC2302" s="1" t="s">
        <v>4394</v>
      </c>
      <c r="AD2302" s="2">
        <v>125721.90300000001</v>
      </c>
      <c r="AE2302" s="2">
        <v>212101.864</v>
      </c>
      <c r="AF2302" s="2">
        <v>127019</v>
      </c>
      <c r="AG2302" s="2">
        <v>222557</v>
      </c>
      <c r="AH2302" s="2">
        <v>227194</v>
      </c>
      <c r="AI2302" s="2">
        <v>126405</v>
      </c>
      <c r="AJ2302" s="2">
        <v>223124</v>
      </c>
      <c r="AK2302" s="2">
        <v>1005650</v>
      </c>
      <c r="AL2302" s="25" t="e">
        <f>VLOOKUP(H2302,Tabla3[[#All],[Comuna]:[Codigo Comuna]],2,FALSE)</f>
        <v>#N/A</v>
      </c>
      <c r="AM2302" s="28" t="e">
        <f>VLOOKUP(AL2302,Poblacion!E$1:G$347,3,FALSE)</f>
        <v>#N/A</v>
      </c>
      <c r="AN2302" s="28" t="e">
        <f>VLOOKUP(AL2302,Tabla4[[#All],[Código Comuna]:[Población 2025 estimada]],3,FALSE)</f>
        <v>#N/A</v>
      </c>
      <c r="AO2302" s="26" t="e">
        <f>VLOOKUP(AL2302,Pobreza!B$1:E$346,4,FALSE)</f>
        <v>#N/A</v>
      </c>
    </row>
    <row r="2303" spans="1:41" ht="36" x14ac:dyDescent="0.25">
      <c r="A2303" s="5">
        <v>2713</v>
      </c>
      <c r="B2303" s="5" t="s">
        <v>3781</v>
      </c>
      <c r="C2303" s="5" t="s">
        <v>3781</v>
      </c>
      <c r="D2303" s="1" t="s">
        <v>3782</v>
      </c>
      <c r="E2303" s="1" t="s">
        <v>60</v>
      </c>
      <c r="F2303" s="1" t="s">
        <v>4913</v>
      </c>
      <c r="G2303" s="1" t="s">
        <v>65</v>
      </c>
      <c r="H2303" s="1" t="s">
        <v>3944</v>
      </c>
      <c r="I2303" s="5" t="s">
        <v>4911</v>
      </c>
      <c r="J2303" s="5">
        <v>6</v>
      </c>
      <c r="K2303" s="5" t="s">
        <v>20</v>
      </c>
      <c r="L2303" s="5" t="s">
        <v>30</v>
      </c>
      <c r="M2303" s="5">
        <v>34335</v>
      </c>
      <c r="N2303" s="5" t="s">
        <v>3963</v>
      </c>
      <c r="O2303" s="1" t="s">
        <v>3964</v>
      </c>
      <c r="P2303" s="1" t="s">
        <v>3847</v>
      </c>
      <c r="Q2303" s="1" t="s">
        <v>3886</v>
      </c>
      <c r="R2303" s="1" t="s">
        <v>26</v>
      </c>
      <c r="S2303" s="1" t="s">
        <v>135</v>
      </c>
      <c r="T2303" s="5">
        <v>149063</v>
      </c>
      <c r="U2303" s="1" t="s">
        <v>25</v>
      </c>
      <c r="V2303" s="1" t="s">
        <v>25</v>
      </c>
      <c r="W2303" s="1" t="s">
        <v>25</v>
      </c>
      <c r="X2303" s="1" t="s">
        <v>25</v>
      </c>
      <c r="Y2303" s="1" t="s">
        <v>25</v>
      </c>
      <c r="Z2303" s="1" t="s">
        <v>25</v>
      </c>
      <c r="AA2303" s="1" t="s">
        <v>25</v>
      </c>
      <c r="AB2303" s="1" t="s">
        <v>25</v>
      </c>
      <c r="AC2303" s="1" t="s">
        <v>4393</v>
      </c>
      <c r="AD2303" s="2">
        <v>1992907.8629999999</v>
      </c>
      <c r="AE2303" s="2">
        <v>2159828.6609999998</v>
      </c>
      <c r="AF2303" s="2">
        <v>2879624</v>
      </c>
      <c r="AG2303" s="2">
        <v>0</v>
      </c>
      <c r="AH2303" s="2">
        <v>0</v>
      </c>
      <c r="AI2303" s="2">
        <v>0</v>
      </c>
      <c r="AJ2303" s="2">
        <v>0</v>
      </c>
      <c r="AK2303" s="2">
        <v>0</v>
      </c>
      <c r="AL2303" s="25">
        <f>VLOOKUP(H2303,Tabla3[[#All],[Comuna]:[Codigo Comuna]],2,FALSE)</f>
        <v>13109</v>
      </c>
      <c r="AM2303" s="28">
        <f>VLOOKUP(AL2303,Poblacion!E$1:G$347,3,FALSE)</f>
        <v>103157</v>
      </c>
      <c r="AN2303" s="28">
        <f>VLOOKUP(AL2303,Tabla4[[#All],[Código Comuna]:[Población 2025 estimada]],3,FALSE)</f>
        <v>101398</v>
      </c>
      <c r="AO2303" s="26">
        <f>VLOOKUP(AL2303,Pobreza!B$1:E$346,4,FALSE)</f>
        <v>0.13472792038608011</v>
      </c>
    </row>
    <row r="2304" spans="1:41" ht="36" x14ac:dyDescent="0.25">
      <c r="A2304" s="5">
        <v>2714</v>
      </c>
      <c r="B2304" s="5" t="s">
        <v>3781</v>
      </c>
      <c r="C2304" s="5" t="s">
        <v>3781</v>
      </c>
      <c r="D2304" s="1" t="s">
        <v>3782</v>
      </c>
      <c r="E2304" s="1" t="s">
        <v>60</v>
      </c>
      <c r="F2304" s="1" t="s">
        <v>4913</v>
      </c>
      <c r="G2304" s="1" t="s">
        <v>65</v>
      </c>
      <c r="H2304" s="1" t="s">
        <v>3967</v>
      </c>
      <c r="I2304" s="5" t="s">
        <v>4911</v>
      </c>
      <c r="J2304" s="5">
        <v>65</v>
      </c>
      <c r="K2304" s="5" t="s">
        <v>20</v>
      </c>
      <c r="L2304" s="5" t="s">
        <v>21</v>
      </c>
      <c r="M2304" s="5">
        <v>35353</v>
      </c>
      <c r="N2304" s="5" t="s">
        <v>3965</v>
      </c>
      <c r="O2304" s="1" t="s">
        <v>3966</v>
      </c>
      <c r="P2304" s="1" t="s">
        <v>3813</v>
      </c>
      <c r="Q2304" s="1" t="s">
        <v>3835</v>
      </c>
      <c r="R2304" s="1" t="s">
        <v>26</v>
      </c>
      <c r="S2304" s="1" t="s">
        <v>27</v>
      </c>
      <c r="T2304" s="5">
        <v>143451</v>
      </c>
      <c r="U2304" s="1" t="s">
        <v>25</v>
      </c>
      <c r="V2304" s="1" t="s">
        <v>25</v>
      </c>
      <c r="W2304" s="1" t="s">
        <v>25</v>
      </c>
      <c r="X2304" s="1" t="s">
        <v>25</v>
      </c>
      <c r="Y2304" s="1" t="s">
        <v>25</v>
      </c>
      <c r="Z2304" s="1" t="s">
        <v>25</v>
      </c>
      <c r="AA2304" s="1" t="s">
        <v>25</v>
      </c>
      <c r="AB2304" s="1" t="s">
        <v>25</v>
      </c>
      <c r="AC2304" s="1" t="s">
        <v>4391</v>
      </c>
      <c r="AD2304" s="2">
        <v>2111961.1690000002</v>
      </c>
      <c r="AE2304" s="2">
        <v>2787097.284</v>
      </c>
      <c r="AF2304" s="2">
        <v>3097584</v>
      </c>
      <c r="AG2304" s="2">
        <v>1035481</v>
      </c>
      <c r="AH2304" s="2">
        <v>0</v>
      </c>
      <c r="AI2304" s="2">
        <v>0</v>
      </c>
      <c r="AJ2304" s="2">
        <v>0</v>
      </c>
      <c r="AK2304" s="2">
        <v>0</v>
      </c>
      <c r="AL2304" s="25" t="e">
        <f>VLOOKUP(H2304,Tabla3[[#All],[Comuna]:[Codigo Comuna]],2,FALSE)</f>
        <v>#N/A</v>
      </c>
      <c r="AM2304" s="28" t="e">
        <f>VLOOKUP(AL2304,Poblacion!E$1:G$347,3,FALSE)</f>
        <v>#N/A</v>
      </c>
      <c r="AN2304" s="28" t="e">
        <f>VLOOKUP(AL2304,Tabla4[[#All],[Código Comuna]:[Población 2025 estimada]],3,FALSE)</f>
        <v>#N/A</v>
      </c>
      <c r="AO2304" s="26" t="e">
        <f>VLOOKUP(AL2304,Pobreza!B$1:E$346,4,FALSE)</f>
        <v>#N/A</v>
      </c>
    </row>
    <row r="2305" spans="1:41" ht="36" x14ac:dyDescent="0.25">
      <c r="A2305" s="5">
        <v>2715</v>
      </c>
      <c r="B2305" s="5" t="s">
        <v>3781</v>
      </c>
      <c r="C2305" s="5" t="s">
        <v>3781</v>
      </c>
      <c r="D2305" s="1" t="s">
        <v>3782</v>
      </c>
      <c r="E2305" s="1" t="s">
        <v>60</v>
      </c>
      <c r="F2305" s="1" t="s">
        <v>4913</v>
      </c>
      <c r="G2305" s="1" t="s">
        <v>65</v>
      </c>
      <c r="H2305" s="1" t="s">
        <v>2664</v>
      </c>
      <c r="I2305" s="5" t="s">
        <v>4911</v>
      </c>
      <c r="J2305" s="5">
        <v>134</v>
      </c>
      <c r="K2305" s="5" t="s">
        <v>20</v>
      </c>
      <c r="L2305" s="5" t="s">
        <v>45</v>
      </c>
      <c r="M2305" s="5">
        <v>36605</v>
      </c>
      <c r="N2305" s="5" t="s">
        <v>3968</v>
      </c>
      <c r="O2305" s="1" t="s">
        <v>3969</v>
      </c>
      <c r="P2305" s="1" t="s">
        <v>543</v>
      </c>
      <c r="Q2305" s="1" t="s">
        <v>3795</v>
      </c>
      <c r="R2305" s="1" t="s">
        <v>26</v>
      </c>
      <c r="S2305" s="1" t="s">
        <v>46</v>
      </c>
      <c r="T2305" s="5">
        <v>176945</v>
      </c>
      <c r="U2305" s="1" t="s">
        <v>25</v>
      </c>
      <c r="V2305" s="1" t="s">
        <v>114</v>
      </c>
      <c r="W2305" s="1" t="s">
        <v>25</v>
      </c>
      <c r="X2305" s="1" t="s">
        <v>25</v>
      </c>
      <c r="Y2305" s="1" t="s">
        <v>25</v>
      </c>
      <c r="Z2305" s="1" t="s">
        <v>25</v>
      </c>
      <c r="AA2305" s="1" t="s">
        <v>25</v>
      </c>
      <c r="AB2305" s="1" t="s">
        <v>25</v>
      </c>
      <c r="AC2305" s="1" t="s">
        <v>4394</v>
      </c>
      <c r="AD2305" s="2">
        <v>0</v>
      </c>
      <c r="AE2305" s="2">
        <v>2200</v>
      </c>
      <c r="AF2305" s="2">
        <v>1031</v>
      </c>
      <c r="AG2305" s="2">
        <v>0</v>
      </c>
      <c r="AH2305" s="2">
        <v>0</v>
      </c>
      <c r="AI2305" s="2">
        <v>0</v>
      </c>
      <c r="AJ2305" s="2">
        <v>0</v>
      </c>
      <c r="AK2305" s="2">
        <v>0</v>
      </c>
      <c r="AL2305" s="25">
        <f>VLOOKUP(H2305,Tabla3[[#All],[Comuna]:[Codigo Comuna]],2,FALSE)</f>
        <v>13124</v>
      </c>
      <c r="AM2305" s="28">
        <f>VLOOKUP(AL2305,Poblacion!E$1:G$347,3,FALSE)</f>
        <v>227820</v>
      </c>
      <c r="AN2305" s="28">
        <f>VLOOKUP(AL2305,Tabla4[[#All],[Código Comuna]:[Población 2025 estimada]],3,FALSE)</f>
        <v>262943</v>
      </c>
      <c r="AO2305" s="26">
        <f>VLOOKUP(AL2305,Pobreza!B$1:E$346,4,FALSE)</f>
        <v>0.16876756470472479</v>
      </c>
    </row>
    <row r="2306" spans="1:41" ht="36" x14ac:dyDescent="0.25">
      <c r="A2306" s="5">
        <v>2716</v>
      </c>
      <c r="B2306" s="5" t="s">
        <v>3781</v>
      </c>
      <c r="C2306" s="5" t="s">
        <v>3781</v>
      </c>
      <c r="D2306" s="1" t="s">
        <v>3782</v>
      </c>
      <c r="E2306" s="1" t="s">
        <v>60</v>
      </c>
      <c r="F2306" s="1" t="s">
        <v>4913</v>
      </c>
      <c r="G2306" s="1" t="s">
        <v>308</v>
      </c>
      <c r="H2306" s="1" t="s">
        <v>308</v>
      </c>
      <c r="I2306" s="5" t="s">
        <v>4911</v>
      </c>
      <c r="J2306" s="5">
        <v>136</v>
      </c>
      <c r="K2306" s="5" t="s">
        <v>20</v>
      </c>
      <c r="L2306" s="5" t="s">
        <v>45</v>
      </c>
      <c r="M2306" s="5">
        <v>36607</v>
      </c>
      <c r="N2306" s="5" t="s">
        <v>3970</v>
      </c>
      <c r="O2306" s="1" t="s">
        <v>3971</v>
      </c>
      <c r="P2306" s="1" t="s">
        <v>3791</v>
      </c>
      <c r="Q2306" s="1" t="s">
        <v>3795</v>
      </c>
      <c r="R2306" s="1" t="s">
        <v>26</v>
      </c>
      <c r="S2306" s="1" t="s">
        <v>46</v>
      </c>
      <c r="T2306" s="5">
        <v>176072</v>
      </c>
      <c r="U2306" s="1" t="s">
        <v>25</v>
      </c>
      <c r="V2306" s="1" t="s">
        <v>25</v>
      </c>
      <c r="W2306" s="1" t="s">
        <v>25</v>
      </c>
      <c r="X2306" s="1" t="s">
        <v>25</v>
      </c>
      <c r="Y2306" s="1" t="s">
        <v>25</v>
      </c>
      <c r="Z2306" s="1" t="s">
        <v>25</v>
      </c>
      <c r="AA2306" s="1" t="s">
        <v>25</v>
      </c>
      <c r="AB2306" s="1" t="s">
        <v>25</v>
      </c>
      <c r="AC2306" s="1" t="s">
        <v>4394</v>
      </c>
      <c r="AD2306" s="2">
        <v>0</v>
      </c>
      <c r="AE2306" s="2">
        <v>2200</v>
      </c>
      <c r="AF2306" s="2">
        <v>1031</v>
      </c>
      <c r="AG2306" s="2">
        <v>0</v>
      </c>
      <c r="AH2306" s="2">
        <v>0</v>
      </c>
      <c r="AI2306" s="2">
        <v>0</v>
      </c>
      <c r="AJ2306" s="2">
        <v>0</v>
      </c>
      <c r="AK2306" s="2">
        <v>0</v>
      </c>
      <c r="AL2306" s="25">
        <f>VLOOKUP(H2306,Tabla3[[#All],[Comuna]:[Codigo Comuna]],2,FALSE)</f>
        <v>13501</v>
      </c>
      <c r="AM2306" s="28">
        <f>VLOOKUP(AL2306,Poblacion!E$1:G$347,3,FALSE)</f>
        <v>136325</v>
      </c>
      <c r="AN2306" s="28">
        <f>VLOOKUP(AL2306,Tabla4[[#All],[Código Comuna]:[Población 2025 estimada]],3,FALSE)</f>
        <v>150466</v>
      </c>
      <c r="AO2306" s="26">
        <f>VLOOKUP(AL2306,Pobreza!B$1:E$346,4,FALSE)</f>
        <v>0.22811348984469859</v>
      </c>
    </row>
    <row r="2307" spans="1:41" ht="36" x14ac:dyDescent="0.25">
      <c r="A2307" s="5">
        <v>2717</v>
      </c>
      <c r="B2307" s="5" t="s">
        <v>3781</v>
      </c>
      <c r="C2307" s="5" t="s">
        <v>3781</v>
      </c>
      <c r="D2307" s="1" t="s">
        <v>3782</v>
      </c>
      <c r="E2307" s="1" t="s">
        <v>60</v>
      </c>
      <c r="F2307" s="1" t="s">
        <v>4913</v>
      </c>
      <c r="G2307" s="1" t="s">
        <v>65</v>
      </c>
      <c r="H2307" s="1" t="s">
        <v>122</v>
      </c>
      <c r="I2307" s="5" t="s">
        <v>4911</v>
      </c>
      <c r="J2307" s="5">
        <v>138</v>
      </c>
      <c r="K2307" s="5" t="s">
        <v>20</v>
      </c>
      <c r="L2307" s="5" t="s">
        <v>45</v>
      </c>
      <c r="M2307" s="5">
        <v>36611</v>
      </c>
      <c r="N2307" s="5" t="s">
        <v>3972</v>
      </c>
      <c r="O2307" s="1" t="s">
        <v>3973</v>
      </c>
      <c r="P2307" s="1" t="s">
        <v>543</v>
      </c>
      <c r="Q2307" s="1" t="s">
        <v>3795</v>
      </c>
      <c r="R2307" s="1" t="s">
        <v>26</v>
      </c>
      <c r="S2307" s="1" t="s">
        <v>46</v>
      </c>
      <c r="T2307" s="5">
        <v>176075</v>
      </c>
      <c r="U2307" s="1" t="s">
        <v>25</v>
      </c>
      <c r="V2307" s="1" t="s">
        <v>114</v>
      </c>
      <c r="W2307" s="1" t="s">
        <v>25</v>
      </c>
      <c r="X2307" s="1" t="s">
        <v>25</v>
      </c>
      <c r="Y2307" s="1" t="s">
        <v>25</v>
      </c>
      <c r="Z2307" s="1" t="s">
        <v>25</v>
      </c>
      <c r="AA2307" s="1" t="s">
        <v>25</v>
      </c>
      <c r="AB2307" s="1" t="s">
        <v>25</v>
      </c>
      <c r="AC2307" s="1" t="s">
        <v>4394</v>
      </c>
      <c r="AD2307" s="2">
        <v>431.02699999999999</v>
      </c>
      <c r="AE2307" s="2">
        <v>30000</v>
      </c>
      <c r="AF2307" s="2">
        <v>4124</v>
      </c>
      <c r="AG2307" s="2">
        <v>0</v>
      </c>
      <c r="AH2307" s="2">
        <v>0</v>
      </c>
      <c r="AI2307" s="2">
        <v>0</v>
      </c>
      <c r="AJ2307" s="2">
        <v>0</v>
      </c>
      <c r="AK2307" s="2">
        <v>0</v>
      </c>
      <c r="AL2307" s="25" t="e">
        <f>VLOOKUP(H2307,Tabla3[[#All],[Comuna]:[Codigo Comuna]],2,FALSE)</f>
        <v>#N/A</v>
      </c>
      <c r="AM2307" s="28" t="e">
        <f>VLOOKUP(AL2307,Poblacion!E$1:G$347,3,FALSE)</f>
        <v>#N/A</v>
      </c>
      <c r="AN2307" s="28" t="e">
        <f>VLOOKUP(AL2307,Tabla4[[#All],[Código Comuna]:[Población 2025 estimada]],3,FALSE)</f>
        <v>#N/A</v>
      </c>
      <c r="AO2307" s="26" t="e">
        <f>VLOOKUP(AL2307,Pobreza!B$1:E$346,4,FALSE)</f>
        <v>#N/A</v>
      </c>
    </row>
    <row r="2308" spans="1:41" ht="36" x14ac:dyDescent="0.25">
      <c r="A2308" s="5">
        <v>2718</v>
      </c>
      <c r="B2308" s="5" t="s">
        <v>3781</v>
      </c>
      <c r="C2308" s="5" t="s">
        <v>3781</v>
      </c>
      <c r="D2308" s="1" t="s">
        <v>3782</v>
      </c>
      <c r="E2308" s="1" t="s">
        <v>60</v>
      </c>
      <c r="F2308" s="1" t="s">
        <v>4913</v>
      </c>
      <c r="G2308" s="1" t="s">
        <v>65</v>
      </c>
      <c r="H2308" s="1" t="s">
        <v>122</v>
      </c>
      <c r="I2308" s="5" t="s">
        <v>4911</v>
      </c>
      <c r="J2308" s="5">
        <v>139</v>
      </c>
      <c r="K2308" s="5" t="s">
        <v>20</v>
      </c>
      <c r="L2308" s="5" t="s">
        <v>45</v>
      </c>
      <c r="M2308" s="5">
        <v>36612</v>
      </c>
      <c r="N2308" s="5" t="s">
        <v>3974</v>
      </c>
      <c r="O2308" s="1" t="s">
        <v>3975</v>
      </c>
      <c r="P2308" s="1" t="s">
        <v>543</v>
      </c>
      <c r="Q2308" s="1" t="s">
        <v>3795</v>
      </c>
      <c r="R2308" s="1" t="s">
        <v>26</v>
      </c>
      <c r="S2308" s="1" t="s">
        <v>46</v>
      </c>
      <c r="T2308" s="5">
        <v>176087</v>
      </c>
      <c r="U2308" s="1" t="s">
        <v>25</v>
      </c>
      <c r="V2308" s="1" t="s">
        <v>25</v>
      </c>
      <c r="W2308" s="1" t="s">
        <v>25</v>
      </c>
      <c r="X2308" s="1" t="s">
        <v>25</v>
      </c>
      <c r="Y2308" s="1" t="s">
        <v>25</v>
      </c>
      <c r="Z2308" s="1" t="s">
        <v>25</v>
      </c>
      <c r="AA2308" s="1" t="s">
        <v>25</v>
      </c>
      <c r="AB2308" s="1" t="s">
        <v>25</v>
      </c>
      <c r="AC2308" s="1" t="s">
        <v>4394</v>
      </c>
      <c r="AD2308" s="2">
        <v>0</v>
      </c>
      <c r="AE2308" s="2">
        <v>2200</v>
      </c>
      <c r="AF2308" s="2">
        <v>1031</v>
      </c>
      <c r="AG2308" s="2">
        <v>0</v>
      </c>
      <c r="AH2308" s="2">
        <v>0</v>
      </c>
      <c r="AI2308" s="2">
        <v>0</v>
      </c>
      <c r="AJ2308" s="2">
        <v>0</v>
      </c>
      <c r="AK2308" s="2">
        <v>0</v>
      </c>
      <c r="AL2308" s="25" t="e">
        <f>VLOOKUP(H2308,Tabla3[[#All],[Comuna]:[Codigo Comuna]],2,FALSE)</f>
        <v>#N/A</v>
      </c>
      <c r="AM2308" s="28" t="e">
        <f>VLOOKUP(AL2308,Poblacion!E$1:G$347,3,FALSE)</f>
        <v>#N/A</v>
      </c>
      <c r="AN2308" s="28" t="e">
        <f>VLOOKUP(AL2308,Tabla4[[#All],[Código Comuna]:[Población 2025 estimada]],3,FALSE)</f>
        <v>#N/A</v>
      </c>
      <c r="AO2308" s="26" t="e">
        <f>VLOOKUP(AL2308,Pobreza!B$1:E$346,4,FALSE)</f>
        <v>#N/A</v>
      </c>
    </row>
    <row r="2309" spans="1:41" ht="36" x14ac:dyDescent="0.25">
      <c r="A2309" s="5">
        <v>2719</v>
      </c>
      <c r="B2309" s="5" t="s">
        <v>3781</v>
      </c>
      <c r="C2309" s="5" t="s">
        <v>3781</v>
      </c>
      <c r="D2309" s="1" t="s">
        <v>3782</v>
      </c>
      <c r="E2309" s="1" t="s">
        <v>60</v>
      </c>
      <c r="F2309" s="1" t="s">
        <v>4913</v>
      </c>
      <c r="G2309" s="1" t="s">
        <v>65</v>
      </c>
      <c r="H2309" s="1" t="s">
        <v>122</v>
      </c>
      <c r="I2309" s="5" t="s">
        <v>4911</v>
      </c>
      <c r="J2309" s="5">
        <v>140</v>
      </c>
      <c r="K2309" s="5" t="s">
        <v>20</v>
      </c>
      <c r="L2309" s="5" t="s">
        <v>45</v>
      </c>
      <c r="M2309" s="5">
        <v>36613</v>
      </c>
      <c r="N2309" s="5" t="s">
        <v>3976</v>
      </c>
      <c r="O2309" s="1" t="s">
        <v>3977</v>
      </c>
      <c r="P2309" s="1" t="s">
        <v>543</v>
      </c>
      <c r="Q2309" s="1" t="s">
        <v>3795</v>
      </c>
      <c r="R2309" s="1" t="s">
        <v>26</v>
      </c>
      <c r="S2309" s="1" t="s">
        <v>46</v>
      </c>
      <c r="T2309" s="5">
        <v>180112</v>
      </c>
      <c r="U2309" s="1" t="s">
        <v>25</v>
      </c>
      <c r="V2309" s="1" t="s">
        <v>114</v>
      </c>
      <c r="W2309" s="1" t="s">
        <v>25</v>
      </c>
      <c r="X2309" s="1" t="s">
        <v>25</v>
      </c>
      <c r="Y2309" s="1" t="s">
        <v>25</v>
      </c>
      <c r="Z2309" s="1" t="s">
        <v>25</v>
      </c>
      <c r="AA2309" s="1" t="s">
        <v>25</v>
      </c>
      <c r="AB2309" s="1" t="s">
        <v>25</v>
      </c>
      <c r="AC2309" s="1" t="s">
        <v>4394</v>
      </c>
      <c r="AD2309" s="2">
        <v>0</v>
      </c>
      <c r="AE2309" s="2">
        <v>2200</v>
      </c>
      <c r="AF2309" s="2">
        <v>1031</v>
      </c>
      <c r="AG2309" s="2">
        <v>0</v>
      </c>
      <c r="AH2309" s="2">
        <v>0</v>
      </c>
      <c r="AI2309" s="2">
        <v>0</v>
      </c>
      <c r="AJ2309" s="2">
        <v>0</v>
      </c>
      <c r="AK2309" s="2">
        <v>0</v>
      </c>
      <c r="AL2309" s="25" t="e">
        <f>VLOOKUP(H2309,Tabla3[[#All],[Comuna]:[Codigo Comuna]],2,FALSE)</f>
        <v>#N/A</v>
      </c>
      <c r="AM2309" s="28" t="e">
        <f>VLOOKUP(AL2309,Poblacion!E$1:G$347,3,FALSE)</f>
        <v>#N/A</v>
      </c>
      <c r="AN2309" s="28" t="e">
        <f>VLOOKUP(AL2309,Tabla4[[#All],[Código Comuna]:[Población 2025 estimada]],3,FALSE)</f>
        <v>#N/A</v>
      </c>
      <c r="AO2309" s="26" t="e">
        <f>VLOOKUP(AL2309,Pobreza!B$1:E$346,4,FALSE)</f>
        <v>#N/A</v>
      </c>
    </row>
    <row r="2310" spans="1:41" ht="36" x14ac:dyDescent="0.25">
      <c r="A2310" s="5">
        <v>2721</v>
      </c>
      <c r="B2310" s="5" t="s">
        <v>3781</v>
      </c>
      <c r="C2310" s="5" t="s">
        <v>3781</v>
      </c>
      <c r="D2310" s="1" t="s">
        <v>3782</v>
      </c>
      <c r="E2310" s="1" t="s">
        <v>60</v>
      </c>
      <c r="F2310" s="1" t="s">
        <v>4913</v>
      </c>
      <c r="G2310" s="1" t="s">
        <v>65</v>
      </c>
      <c r="H2310" s="1" t="s">
        <v>122</v>
      </c>
      <c r="I2310" s="5" t="s">
        <v>4911</v>
      </c>
      <c r="J2310" s="5">
        <v>141</v>
      </c>
      <c r="K2310" s="5" t="s">
        <v>20</v>
      </c>
      <c r="L2310" s="5" t="s">
        <v>688</v>
      </c>
      <c r="M2310" s="5">
        <v>36614</v>
      </c>
      <c r="N2310" s="5" t="s">
        <v>3978</v>
      </c>
      <c r="O2310" s="1" t="s">
        <v>3979</v>
      </c>
      <c r="P2310" s="1" t="s">
        <v>543</v>
      </c>
      <c r="Q2310" s="1" t="s">
        <v>3795</v>
      </c>
      <c r="R2310" s="1" t="s">
        <v>26</v>
      </c>
      <c r="S2310" s="1" t="s">
        <v>1923</v>
      </c>
      <c r="T2310" s="5">
        <v>182886</v>
      </c>
      <c r="U2310" s="1" t="s">
        <v>25</v>
      </c>
      <c r="V2310" s="1" t="s">
        <v>114</v>
      </c>
      <c r="W2310" s="1" t="s">
        <v>25</v>
      </c>
      <c r="X2310" s="1" t="s">
        <v>25</v>
      </c>
      <c r="Y2310" s="1" t="s">
        <v>25</v>
      </c>
      <c r="Z2310" s="1" t="s">
        <v>25</v>
      </c>
      <c r="AA2310" s="1" t="s">
        <v>25</v>
      </c>
      <c r="AB2310" s="1" t="s">
        <v>25</v>
      </c>
      <c r="AC2310" s="1" t="s">
        <v>4394</v>
      </c>
      <c r="AD2310" s="2">
        <v>0</v>
      </c>
      <c r="AE2310" s="2">
        <v>0</v>
      </c>
      <c r="AF2310" s="2">
        <v>71299</v>
      </c>
      <c r="AG2310" s="2">
        <v>0</v>
      </c>
      <c r="AH2310" s="2">
        <v>0</v>
      </c>
      <c r="AI2310" s="2">
        <v>0</v>
      </c>
      <c r="AJ2310" s="2">
        <v>0</v>
      </c>
      <c r="AK2310" s="2">
        <v>0</v>
      </c>
      <c r="AL2310" s="25" t="e">
        <f>VLOOKUP(H2310,Tabla3[[#All],[Comuna]:[Codigo Comuna]],2,FALSE)</f>
        <v>#N/A</v>
      </c>
      <c r="AM2310" s="28" t="e">
        <f>VLOOKUP(AL2310,Poblacion!E$1:G$347,3,FALSE)</f>
        <v>#N/A</v>
      </c>
      <c r="AN2310" s="28" t="e">
        <f>VLOOKUP(AL2310,Tabla4[[#All],[Código Comuna]:[Población 2025 estimada]],3,FALSE)</f>
        <v>#N/A</v>
      </c>
      <c r="AO2310" s="26" t="e">
        <f>VLOOKUP(AL2310,Pobreza!B$1:E$346,4,FALSE)</f>
        <v>#N/A</v>
      </c>
    </row>
    <row r="2311" spans="1:41" ht="36" x14ac:dyDescent="0.25">
      <c r="A2311" s="5">
        <v>2720</v>
      </c>
      <c r="B2311" s="5" t="s">
        <v>3781</v>
      </c>
      <c r="C2311" s="5" t="s">
        <v>3781</v>
      </c>
      <c r="D2311" s="1" t="s">
        <v>3782</v>
      </c>
      <c r="E2311" s="1" t="s">
        <v>60</v>
      </c>
      <c r="F2311" s="1" t="s">
        <v>4913</v>
      </c>
      <c r="G2311" s="1" t="s">
        <v>65</v>
      </c>
      <c r="H2311" s="1" t="s">
        <v>122</v>
      </c>
      <c r="I2311" s="5" t="s">
        <v>4911</v>
      </c>
      <c r="J2311" s="5">
        <v>141</v>
      </c>
      <c r="K2311" s="5" t="s">
        <v>20</v>
      </c>
      <c r="L2311" s="5" t="s">
        <v>45</v>
      </c>
      <c r="M2311" s="5">
        <v>36614</v>
      </c>
      <c r="N2311" s="5" t="s">
        <v>3978</v>
      </c>
      <c r="O2311" s="1" t="s">
        <v>3979</v>
      </c>
      <c r="P2311" s="1" t="s">
        <v>543</v>
      </c>
      <c r="Q2311" s="1" t="s">
        <v>3795</v>
      </c>
      <c r="R2311" s="1" t="s">
        <v>26</v>
      </c>
      <c r="S2311" s="1" t="s">
        <v>46</v>
      </c>
      <c r="T2311" s="5">
        <v>176092</v>
      </c>
      <c r="U2311" s="1" t="s">
        <v>25</v>
      </c>
      <c r="V2311" s="1" t="s">
        <v>114</v>
      </c>
      <c r="W2311" s="1" t="s">
        <v>25</v>
      </c>
      <c r="X2311" s="1" t="s">
        <v>25</v>
      </c>
      <c r="Y2311" s="1" t="s">
        <v>25</v>
      </c>
      <c r="Z2311" s="1" t="s">
        <v>25</v>
      </c>
      <c r="AA2311" s="1" t="s">
        <v>25</v>
      </c>
      <c r="AB2311" s="1" t="s">
        <v>25</v>
      </c>
      <c r="AC2311" s="1" t="s">
        <v>4394</v>
      </c>
      <c r="AD2311" s="2">
        <v>0</v>
      </c>
      <c r="AE2311" s="2">
        <v>2200</v>
      </c>
      <c r="AF2311" s="2">
        <v>20620</v>
      </c>
      <c r="AG2311" s="2">
        <v>0</v>
      </c>
      <c r="AH2311" s="2">
        <v>0</v>
      </c>
      <c r="AI2311" s="2">
        <v>0</v>
      </c>
      <c r="AJ2311" s="2">
        <v>0</v>
      </c>
      <c r="AK2311" s="2">
        <v>0</v>
      </c>
      <c r="AL2311" s="25" t="e">
        <f>VLOOKUP(H2311,Tabla3[[#All],[Comuna]:[Codigo Comuna]],2,FALSE)</f>
        <v>#N/A</v>
      </c>
      <c r="AM2311" s="28" t="e">
        <f>VLOOKUP(AL2311,Poblacion!E$1:G$347,3,FALSE)</f>
        <v>#N/A</v>
      </c>
      <c r="AN2311" s="28" t="e">
        <f>VLOOKUP(AL2311,Tabla4[[#All],[Código Comuna]:[Población 2025 estimada]],3,FALSE)</f>
        <v>#N/A</v>
      </c>
      <c r="AO2311" s="26" t="e">
        <f>VLOOKUP(AL2311,Pobreza!B$1:E$346,4,FALSE)</f>
        <v>#N/A</v>
      </c>
    </row>
    <row r="2312" spans="1:41" ht="36" x14ac:dyDescent="0.25">
      <c r="A2312" s="5">
        <v>2722</v>
      </c>
      <c r="B2312" s="5" t="s">
        <v>3781</v>
      </c>
      <c r="C2312" s="5" t="s">
        <v>3781</v>
      </c>
      <c r="D2312" s="1" t="s">
        <v>3782</v>
      </c>
      <c r="E2312" s="1" t="s">
        <v>60</v>
      </c>
      <c r="F2312" s="1" t="s">
        <v>4913</v>
      </c>
      <c r="G2312" s="1" t="s">
        <v>65</v>
      </c>
      <c r="H2312" s="1" t="s">
        <v>122</v>
      </c>
      <c r="I2312" s="5" t="s">
        <v>4911</v>
      </c>
      <c r="J2312" s="5">
        <v>153</v>
      </c>
      <c r="K2312" s="5" t="s">
        <v>20</v>
      </c>
      <c r="L2312" s="5" t="s">
        <v>45</v>
      </c>
      <c r="M2312" s="5">
        <v>36639</v>
      </c>
      <c r="N2312" s="5" t="s">
        <v>3980</v>
      </c>
      <c r="O2312" s="1" t="s">
        <v>3981</v>
      </c>
      <c r="P2312" s="1" t="s">
        <v>543</v>
      </c>
      <c r="Q2312" s="1" t="s">
        <v>3795</v>
      </c>
      <c r="R2312" s="1" t="s">
        <v>26</v>
      </c>
      <c r="S2312" s="1" t="s">
        <v>46</v>
      </c>
      <c r="T2312" s="5">
        <v>176854</v>
      </c>
      <c r="U2312" s="1" t="s">
        <v>25</v>
      </c>
      <c r="V2312" s="1" t="s">
        <v>114</v>
      </c>
      <c r="W2312" s="1" t="s">
        <v>25</v>
      </c>
      <c r="X2312" s="1" t="s">
        <v>25</v>
      </c>
      <c r="Y2312" s="1" t="s">
        <v>25</v>
      </c>
      <c r="Z2312" s="1" t="s">
        <v>25</v>
      </c>
      <c r="AA2312" s="1" t="s">
        <v>25</v>
      </c>
      <c r="AB2312" s="1" t="s">
        <v>25</v>
      </c>
      <c r="AC2312" s="1" t="s">
        <v>4394</v>
      </c>
      <c r="AD2312" s="2">
        <v>0</v>
      </c>
      <c r="AE2312" s="2">
        <v>30000</v>
      </c>
      <c r="AF2312" s="2">
        <v>4124</v>
      </c>
      <c r="AG2312" s="2">
        <v>0</v>
      </c>
      <c r="AH2312" s="2">
        <v>0</v>
      </c>
      <c r="AI2312" s="2">
        <v>0</v>
      </c>
      <c r="AJ2312" s="2">
        <v>0</v>
      </c>
      <c r="AK2312" s="2">
        <v>0</v>
      </c>
      <c r="AL2312" s="25" t="e">
        <f>VLOOKUP(H2312,Tabla3[[#All],[Comuna]:[Codigo Comuna]],2,FALSE)</f>
        <v>#N/A</v>
      </c>
      <c r="AM2312" s="28" t="e">
        <f>VLOOKUP(AL2312,Poblacion!E$1:G$347,3,FALSE)</f>
        <v>#N/A</v>
      </c>
      <c r="AN2312" s="28" t="e">
        <f>VLOOKUP(AL2312,Tabla4[[#All],[Código Comuna]:[Población 2025 estimada]],3,FALSE)</f>
        <v>#N/A</v>
      </c>
      <c r="AO2312" s="26" t="e">
        <f>VLOOKUP(AL2312,Pobreza!B$1:E$346,4,FALSE)</f>
        <v>#N/A</v>
      </c>
    </row>
    <row r="2313" spans="1:41" ht="36" x14ac:dyDescent="0.25">
      <c r="A2313" s="5">
        <v>2723</v>
      </c>
      <c r="B2313" s="5" t="s">
        <v>3781</v>
      </c>
      <c r="C2313" s="5" t="s">
        <v>3781</v>
      </c>
      <c r="D2313" s="1" t="s">
        <v>3782</v>
      </c>
      <c r="E2313" s="1" t="s">
        <v>60</v>
      </c>
      <c r="F2313" s="1" t="s">
        <v>4913</v>
      </c>
      <c r="G2313" s="1" t="s">
        <v>65</v>
      </c>
      <c r="H2313" s="1" t="s">
        <v>122</v>
      </c>
      <c r="I2313" s="5" t="s">
        <v>4911</v>
      </c>
      <c r="J2313" s="5">
        <v>154</v>
      </c>
      <c r="K2313" s="5" t="s">
        <v>20</v>
      </c>
      <c r="L2313" s="5" t="s">
        <v>45</v>
      </c>
      <c r="M2313" s="5">
        <v>36640</v>
      </c>
      <c r="N2313" s="5" t="s">
        <v>3982</v>
      </c>
      <c r="O2313" s="1" t="s">
        <v>3983</v>
      </c>
      <c r="P2313" s="1" t="s">
        <v>543</v>
      </c>
      <c r="Q2313" s="1" t="s">
        <v>3795</v>
      </c>
      <c r="R2313" s="1" t="s">
        <v>26</v>
      </c>
      <c r="S2313" s="1" t="s">
        <v>46</v>
      </c>
      <c r="T2313" s="5">
        <v>176883</v>
      </c>
      <c r="U2313" s="1" t="s">
        <v>25</v>
      </c>
      <c r="V2313" s="1" t="s">
        <v>25</v>
      </c>
      <c r="W2313" s="1" t="s">
        <v>25</v>
      </c>
      <c r="X2313" s="1" t="s">
        <v>25</v>
      </c>
      <c r="Y2313" s="1" t="s">
        <v>25</v>
      </c>
      <c r="Z2313" s="1" t="s">
        <v>25</v>
      </c>
      <c r="AA2313" s="1" t="s">
        <v>25</v>
      </c>
      <c r="AB2313" s="1" t="s">
        <v>25</v>
      </c>
      <c r="AC2313" s="1" t="s">
        <v>4394</v>
      </c>
      <c r="AD2313" s="2">
        <v>0</v>
      </c>
      <c r="AE2313" s="2">
        <v>2200</v>
      </c>
      <c r="AF2313" s="2">
        <v>1031</v>
      </c>
      <c r="AG2313" s="2">
        <v>0</v>
      </c>
      <c r="AH2313" s="2">
        <v>0</v>
      </c>
      <c r="AI2313" s="2">
        <v>0</v>
      </c>
      <c r="AJ2313" s="2">
        <v>0</v>
      </c>
      <c r="AK2313" s="2">
        <v>0</v>
      </c>
      <c r="AL2313" s="25" t="e">
        <f>VLOOKUP(H2313,Tabla3[[#All],[Comuna]:[Codigo Comuna]],2,FALSE)</f>
        <v>#N/A</v>
      </c>
      <c r="AM2313" s="28" t="e">
        <f>VLOOKUP(AL2313,Poblacion!E$1:G$347,3,FALSE)</f>
        <v>#N/A</v>
      </c>
      <c r="AN2313" s="28" t="e">
        <f>VLOOKUP(AL2313,Tabla4[[#All],[Código Comuna]:[Población 2025 estimada]],3,FALSE)</f>
        <v>#N/A</v>
      </c>
      <c r="AO2313" s="26" t="e">
        <f>VLOOKUP(AL2313,Pobreza!B$1:E$346,4,FALSE)</f>
        <v>#N/A</v>
      </c>
    </row>
    <row r="2314" spans="1:41" ht="36" x14ac:dyDescent="0.25">
      <c r="A2314" s="5">
        <v>2724</v>
      </c>
      <c r="B2314" s="5" t="s">
        <v>3781</v>
      </c>
      <c r="C2314" s="5" t="s">
        <v>3781</v>
      </c>
      <c r="D2314" s="1" t="s">
        <v>3782</v>
      </c>
      <c r="E2314" s="1" t="s">
        <v>60</v>
      </c>
      <c r="F2314" s="1" t="s">
        <v>4913</v>
      </c>
      <c r="G2314" s="1" t="s">
        <v>65</v>
      </c>
      <c r="H2314" s="1" t="s">
        <v>3986</v>
      </c>
      <c r="I2314" s="5" t="s">
        <v>4911</v>
      </c>
      <c r="J2314" s="5">
        <v>155</v>
      </c>
      <c r="K2314" s="5" t="s">
        <v>20</v>
      </c>
      <c r="L2314" s="5" t="s">
        <v>45</v>
      </c>
      <c r="M2314" s="5">
        <v>36641</v>
      </c>
      <c r="N2314" s="5" t="s">
        <v>3984</v>
      </c>
      <c r="O2314" s="1" t="s">
        <v>3985</v>
      </c>
      <c r="P2314" s="1" t="s">
        <v>3847</v>
      </c>
      <c r="Q2314" s="1" t="s">
        <v>3795</v>
      </c>
      <c r="R2314" s="1" t="s">
        <v>26</v>
      </c>
      <c r="S2314" s="1" t="s">
        <v>46</v>
      </c>
      <c r="T2314" s="5">
        <v>176884</v>
      </c>
      <c r="U2314" s="1" t="s">
        <v>25</v>
      </c>
      <c r="V2314" s="1" t="s">
        <v>25</v>
      </c>
      <c r="W2314" s="1" t="s">
        <v>25</v>
      </c>
      <c r="X2314" s="1" t="s">
        <v>25</v>
      </c>
      <c r="Y2314" s="1" t="s">
        <v>25</v>
      </c>
      <c r="Z2314" s="1" t="s">
        <v>25</v>
      </c>
      <c r="AA2314" s="1" t="s">
        <v>25</v>
      </c>
      <c r="AB2314" s="1" t="s">
        <v>25</v>
      </c>
      <c r="AC2314" s="1" t="s">
        <v>4393</v>
      </c>
      <c r="AD2314" s="2">
        <v>0</v>
      </c>
      <c r="AE2314" s="2">
        <v>2200</v>
      </c>
      <c r="AF2314" s="2">
        <v>1031</v>
      </c>
      <c r="AG2314" s="2">
        <v>0</v>
      </c>
      <c r="AH2314" s="2">
        <v>0</v>
      </c>
      <c r="AI2314" s="2">
        <v>0</v>
      </c>
      <c r="AJ2314" s="2">
        <v>0</v>
      </c>
      <c r="AK2314" s="2">
        <v>0</v>
      </c>
      <c r="AL2314" s="25">
        <f>VLOOKUP(H2314,Tabla3[[#All],[Comuna]:[Codigo Comuna]],2,FALSE)</f>
        <v>13126</v>
      </c>
      <c r="AM2314" s="28">
        <f>VLOOKUP(AL2314,Poblacion!E$1:G$347,3,FALSE)</f>
        <v>129351</v>
      </c>
      <c r="AN2314" s="28">
        <f>VLOOKUP(AL2314,Tabla4[[#All],[Código Comuna]:[Población 2025 estimada]],3,FALSE)</f>
        <v>142670</v>
      </c>
      <c r="AO2314" s="26">
        <f>VLOOKUP(AL2314,Pobreza!B$1:E$346,4,FALSE)</f>
        <v>0.1968067370077515</v>
      </c>
    </row>
    <row r="2315" spans="1:41" ht="36" x14ac:dyDescent="0.25">
      <c r="A2315" s="5">
        <v>2725</v>
      </c>
      <c r="B2315" s="5" t="s">
        <v>3781</v>
      </c>
      <c r="C2315" s="5" t="s">
        <v>3781</v>
      </c>
      <c r="D2315" s="1" t="s">
        <v>3782</v>
      </c>
      <c r="E2315" s="1" t="s">
        <v>60</v>
      </c>
      <c r="F2315" s="1" t="s">
        <v>4913</v>
      </c>
      <c r="G2315" s="1" t="s">
        <v>65</v>
      </c>
      <c r="H2315" s="1" t="s">
        <v>3944</v>
      </c>
      <c r="I2315" s="5" t="s">
        <v>4911</v>
      </c>
      <c r="J2315" s="5">
        <v>156</v>
      </c>
      <c r="K2315" s="5" t="s">
        <v>20</v>
      </c>
      <c r="L2315" s="5" t="s">
        <v>45</v>
      </c>
      <c r="M2315" s="5">
        <v>36642</v>
      </c>
      <c r="N2315" s="5" t="s">
        <v>3987</v>
      </c>
      <c r="O2315" s="1" t="s">
        <v>3988</v>
      </c>
      <c r="P2315" s="1" t="s">
        <v>3847</v>
      </c>
      <c r="Q2315" s="1" t="s">
        <v>3795</v>
      </c>
      <c r="R2315" s="1" t="s">
        <v>26</v>
      </c>
      <c r="S2315" s="1" t="s">
        <v>46</v>
      </c>
      <c r="T2315" s="5">
        <v>176885</v>
      </c>
      <c r="U2315" s="1" t="s">
        <v>25</v>
      </c>
      <c r="V2315" s="1" t="s">
        <v>25</v>
      </c>
      <c r="W2315" s="1" t="s">
        <v>25</v>
      </c>
      <c r="X2315" s="1" t="s">
        <v>25</v>
      </c>
      <c r="Y2315" s="1" t="s">
        <v>25</v>
      </c>
      <c r="Z2315" s="1" t="s">
        <v>25</v>
      </c>
      <c r="AA2315" s="1" t="s">
        <v>25</v>
      </c>
      <c r="AB2315" s="1" t="s">
        <v>25</v>
      </c>
      <c r="AC2315" s="1" t="s">
        <v>4393</v>
      </c>
      <c r="AD2315" s="2">
        <v>0</v>
      </c>
      <c r="AE2315" s="2">
        <v>2200</v>
      </c>
      <c r="AF2315" s="2">
        <v>1031</v>
      </c>
      <c r="AG2315" s="2">
        <v>0</v>
      </c>
      <c r="AH2315" s="2">
        <v>0</v>
      </c>
      <c r="AI2315" s="2">
        <v>0</v>
      </c>
      <c r="AJ2315" s="2">
        <v>0</v>
      </c>
      <c r="AK2315" s="2">
        <v>0</v>
      </c>
      <c r="AL2315" s="25">
        <f>VLOOKUP(H2315,Tabla3[[#All],[Comuna]:[Codigo Comuna]],2,FALSE)</f>
        <v>13109</v>
      </c>
      <c r="AM2315" s="28">
        <f>VLOOKUP(AL2315,Poblacion!E$1:G$347,3,FALSE)</f>
        <v>103157</v>
      </c>
      <c r="AN2315" s="28">
        <f>VLOOKUP(AL2315,Tabla4[[#All],[Código Comuna]:[Población 2025 estimada]],3,FALSE)</f>
        <v>101398</v>
      </c>
      <c r="AO2315" s="26">
        <f>VLOOKUP(AL2315,Pobreza!B$1:E$346,4,FALSE)</f>
        <v>0.13472792038608011</v>
      </c>
    </row>
    <row r="2316" spans="1:41" ht="36" x14ac:dyDescent="0.25">
      <c r="A2316" s="5">
        <v>2726</v>
      </c>
      <c r="B2316" s="5" t="s">
        <v>3781</v>
      </c>
      <c r="C2316" s="5" t="s">
        <v>3781</v>
      </c>
      <c r="D2316" s="1" t="s">
        <v>3782</v>
      </c>
      <c r="E2316" s="1" t="s">
        <v>60</v>
      </c>
      <c r="F2316" s="1" t="s">
        <v>4913</v>
      </c>
      <c r="G2316" s="1" t="s">
        <v>65</v>
      </c>
      <c r="H2316" s="1" t="s">
        <v>122</v>
      </c>
      <c r="I2316" s="5" t="s">
        <v>4911</v>
      </c>
      <c r="J2316" s="5">
        <v>157</v>
      </c>
      <c r="K2316" s="5" t="s">
        <v>20</v>
      </c>
      <c r="L2316" s="5" t="s">
        <v>45</v>
      </c>
      <c r="M2316" s="5">
        <v>36643</v>
      </c>
      <c r="N2316" s="5" t="s">
        <v>3989</v>
      </c>
      <c r="O2316" s="1" t="s">
        <v>3990</v>
      </c>
      <c r="P2316" s="1" t="s">
        <v>3798</v>
      </c>
      <c r="Q2316" s="1" t="s">
        <v>3795</v>
      </c>
      <c r="R2316" s="1" t="s">
        <v>26</v>
      </c>
      <c r="S2316" s="1" t="s">
        <v>46</v>
      </c>
      <c r="T2316" s="5">
        <v>176886</v>
      </c>
      <c r="U2316" s="1" t="s">
        <v>25</v>
      </c>
      <c r="V2316" s="1" t="s">
        <v>25</v>
      </c>
      <c r="W2316" s="1" t="s">
        <v>25</v>
      </c>
      <c r="X2316" s="1" t="s">
        <v>25</v>
      </c>
      <c r="Y2316" s="1" t="s">
        <v>25</v>
      </c>
      <c r="Z2316" s="1" t="s">
        <v>25</v>
      </c>
      <c r="AA2316" s="1" t="s">
        <v>25</v>
      </c>
      <c r="AB2316" s="1" t="s">
        <v>25</v>
      </c>
      <c r="AC2316" s="1" t="s">
        <v>4394</v>
      </c>
      <c r="AD2316" s="2">
        <v>0</v>
      </c>
      <c r="AE2316" s="2">
        <v>2200</v>
      </c>
      <c r="AF2316" s="2">
        <v>1031</v>
      </c>
      <c r="AG2316" s="2">
        <v>0</v>
      </c>
      <c r="AH2316" s="2">
        <v>0</v>
      </c>
      <c r="AI2316" s="2">
        <v>0</v>
      </c>
      <c r="AJ2316" s="2">
        <v>0</v>
      </c>
      <c r="AK2316" s="2">
        <v>0</v>
      </c>
      <c r="AL2316" s="25" t="e">
        <f>VLOOKUP(H2316,Tabla3[[#All],[Comuna]:[Codigo Comuna]],2,FALSE)</f>
        <v>#N/A</v>
      </c>
      <c r="AM2316" s="28" t="e">
        <f>VLOOKUP(AL2316,Poblacion!E$1:G$347,3,FALSE)</f>
        <v>#N/A</v>
      </c>
      <c r="AN2316" s="28" t="e">
        <f>VLOOKUP(AL2316,Tabla4[[#All],[Código Comuna]:[Población 2025 estimada]],3,FALSE)</f>
        <v>#N/A</v>
      </c>
      <c r="AO2316" s="26" t="e">
        <f>VLOOKUP(AL2316,Pobreza!B$1:E$346,4,FALSE)</f>
        <v>#N/A</v>
      </c>
    </row>
    <row r="2317" spans="1:41" ht="36" x14ac:dyDescent="0.25">
      <c r="A2317" s="5">
        <v>2727</v>
      </c>
      <c r="B2317" s="5" t="s">
        <v>3781</v>
      </c>
      <c r="C2317" s="5" t="s">
        <v>3781</v>
      </c>
      <c r="D2317" s="1" t="s">
        <v>3782</v>
      </c>
      <c r="E2317" s="1" t="s">
        <v>60</v>
      </c>
      <c r="F2317" s="1" t="s">
        <v>4913</v>
      </c>
      <c r="G2317" s="1" t="s">
        <v>308</v>
      </c>
      <c r="H2317" s="1" t="s">
        <v>122</v>
      </c>
      <c r="I2317" s="5" t="s">
        <v>4911</v>
      </c>
      <c r="J2317" s="5">
        <v>158</v>
      </c>
      <c r="K2317" s="5" t="s">
        <v>20</v>
      </c>
      <c r="L2317" s="5" t="s">
        <v>45</v>
      </c>
      <c r="M2317" s="5">
        <v>36644</v>
      </c>
      <c r="N2317" s="5" t="s">
        <v>3991</v>
      </c>
      <c r="O2317" s="1" t="s">
        <v>3992</v>
      </c>
      <c r="P2317" s="1" t="s">
        <v>3791</v>
      </c>
      <c r="Q2317" s="1" t="s">
        <v>3795</v>
      </c>
      <c r="R2317" s="1" t="s">
        <v>26</v>
      </c>
      <c r="S2317" s="1" t="s">
        <v>46</v>
      </c>
      <c r="T2317" s="5">
        <v>176887</v>
      </c>
      <c r="U2317" s="1" t="s">
        <v>25</v>
      </c>
      <c r="V2317" s="1" t="s">
        <v>25</v>
      </c>
      <c r="W2317" s="1" t="s">
        <v>25</v>
      </c>
      <c r="X2317" s="1" t="s">
        <v>25</v>
      </c>
      <c r="Y2317" s="1" t="s">
        <v>25</v>
      </c>
      <c r="Z2317" s="1" t="s">
        <v>25</v>
      </c>
      <c r="AA2317" s="1" t="s">
        <v>25</v>
      </c>
      <c r="AB2317" s="1" t="s">
        <v>25</v>
      </c>
      <c r="AC2317" s="1" t="s">
        <v>4394</v>
      </c>
      <c r="AD2317" s="2">
        <v>0</v>
      </c>
      <c r="AE2317" s="2">
        <v>2200</v>
      </c>
      <c r="AF2317" s="2">
        <v>1031</v>
      </c>
      <c r="AG2317" s="2">
        <v>0</v>
      </c>
      <c r="AH2317" s="2">
        <v>0</v>
      </c>
      <c r="AI2317" s="2">
        <v>0</v>
      </c>
      <c r="AJ2317" s="2">
        <v>0</v>
      </c>
      <c r="AK2317" s="2">
        <v>0</v>
      </c>
      <c r="AL2317" s="25" t="e">
        <f>VLOOKUP(H2317,Tabla3[[#All],[Comuna]:[Codigo Comuna]],2,FALSE)</f>
        <v>#N/A</v>
      </c>
      <c r="AM2317" s="28" t="e">
        <f>VLOOKUP(AL2317,Poblacion!E$1:G$347,3,FALSE)</f>
        <v>#N/A</v>
      </c>
      <c r="AN2317" s="28" t="e">
        <f>VLOOKUP(AL2317,Tabla4[[#All],[Código Comuna]:[Población 2025 estimada]],3,FALSE)</f>
        <v>#N/A</v>
      </c>
      <c r="AO2317" s="26" t="e">
        <f>VLOOKUP(AL2317,Pobreza!B$1:E$346,4,FALSE)</f>
        <v>#N/A</v>
      </c>
    </row>
    <row r="2318" spans="1:41" ht="36" x14ac:dyDescent="0.25">
      <c r="A2318" s="5">
        <v>2729</v>
      </c>
      <c r="B2318" s="5" t="s">
        <v>3781</v>
      </c>
      <c r="C2318" s="5" t="s">
        <v>3781</v>
      </c>
      <c r="D2318" s="1" t="s">
        <v>3782</v>
      </c>
      <c r="E2318" s="1" t="s">
        <v>60</v>
      </c>
      <c r="F2318" s="1" t="s">
        <v>4913</v>
      </c>
      <c r="G2318" s="1" t="s">
        <v>65</v>
      </c>
      <c r="H2318" s="1" t="s">
        <v>3995</v>
      </c>
      <c r="I2318" s="5" t="s">
        <v>4911</v>
      </c>
      <c r="J2318" s="5">
        <v>70</v>
      </c>
      <c r="K2318" s="5" t="s">
        <v>20</v>
      </c>
      <c r="L2318" s="5" t="s">
        <v>21</v>
      </c>
      <c r="M2318" s="5">
        <v>36759</v>
      </c>
      <c r="N2318" s="5" t="s">
        <v>3993</v>
      </c>
      <c r="O2318" s="1" t="s">
        <v>3994</v>
      </c>
      <c r="P2318" s="1" t="s">
        <v>3847</v>
      </c>
      <c r="Q2318" s="1" t="s">
        <v>3786</v>
      </c>
      <c r="R2318" s="1" t="s">
        <v>26</v>
      </c>
      <c r="S2318" s="1" t="s">
        <v>3935</v>
      </c>
      <c r="T2318" s="5">
        <v>166885</v>
      </c>
      <c r="U2318" s="1" t="s">
        <v>25</v>
      </c>
      <c r="V2318" s="1" t="s">
        <v>25</v>
      </c>
      <c r="W2318" s="1" t="s">
        <v>25</v>
      </c>
      <c r="X2318" s="1" t="s">
        <v>25</v>
      </c>
      <c r="Y2318" s="1" t="s">
        <v>25</v>
      </c>
      <c r="Z2318" s="1" t="s">
        <v>25</v>
      </c>
      <c r="AA2318" s="1" t="s">
        <v>25</v>
      </c>
      <c r="AB2318" s="1" t="s">
        <v>25</v>
      </c>
      <c r="AC2318" s="1" t="s">
        <v>4393</v>
      </c>
      <c r="AD2318" s="2">
        <v>561770.17799999996</v>
      </c>
      <c r="AE2318" s="2">
        <v>532025.728</v>
      </c>
      <c r="AF2318" s="2">
        <v>616644</v>
      </c>
      <c r="AG2318" s="2">
        <v>0</v>
      </c>
      <c r="AH2318" s="2">
        <v>0</v>
      </c>
      <c r="AI2318" s="2">
        <v>0</v>
      </c>
      <c r="AJ2318" s="2">
        <v>0</v>
      </c>
      <c r="AK2318" s="2">
        <v>0</v>
      </c>
      <c r="AL2318" s="25">
        <f>VLOOKUP(H2318,Tabla3[[#All],[Comuna]:[Codigo Comuna]],2,FALSE)</f>
        <v>13125</v>
      </c>
      <c r="AM2318" s="28">
        <f>VLOOKUP(AL2318,Poblacion!E$1:G$347,3,FALSE)</f>
        <v>205624</v>
      </c>
      <c r="AN2318" s="28">
        <f>VLOOKUP(AL2318,Tabla4[[#All],[Código Comuna]:[Población 2025 estimada]],3,FALSE)</f>
        <v>279737</v>
      </c>
      <c r="AO2318" s="26">
        <f>VLOOKUP(AL2318,Pobreza!B$1:E$346,4,FALSE)</f>
        <v>0.1704715356960316</v>
      </c>
    </row>
    <row r="2319" spans="1:41" ht="36" x14ac:dyDescent="0.25">
      <c r="A2319" s="5">
        <v>2730</v>
      </c>
      <c r="B2319" s="5" t="s">
        <v>3781</v>
      </c>
      <c r="C2319" s="5" t="s">
        <v>3781</v>
      </c>
      <c r="D2319" s="1" t="s">
        <v>3782</v>
      </c>
      <c r="E2319" s="1" t="s">
        <v>60</v>
      </c>
      <c r="F2319" s="1" t="s">
        <v>4913</v>
      </c>
      <c r="G2319" s="1" t="s">
        <v>65</v>
      </c>
      <c r="H2319" s="1" t="s">
        <v>65</v>
      </c>
      <c r="I2319" s="5" t="s">
        <v>4911</v>
      </c>
      <c r="J2319" s="5">
        <v>124</v>
      </c>
      <c r="K2319" s="5" t="s">
        <v>20</v>
      </c>
      <c r="L2319" s="5" t="s">
        <v>21</v>
      </c>
      <c r="M2319" s="5">
        <v>37573</v>
      </c>
      <c r="N2319" s="5" t="s">
        <v>3996</v>
      </c>
      <c r="O2319" s="1" t="s">
        <v>3997</v>
      </c>
      <c r="P2319" s="1" t="s">
        <v>543</v>
      </c>
      <c r="Q2319" s="1" t="s">
        <v>2679</v>
      </c>
      <c r="R2319" s="1" t="s">
        <v>26</v>
      </c>
      <c r="S2319" s="1" t="s">
        <v>1155</v>
      </c>
      <c r="T2319" s="5">
        <v>179823</v>
      </c>
      <c r="U2319" s="1" t="s">
        <v>25</v>
      </c>
      <c r="V2319" s="1" t="s">
        <v>25</v>
      </c>
      <c r="W2319" s="1" t="s">
        <v>25</v>
      </c>
      <c r="X2319" s="1" t="s">
        <v>25</v>
      </c>
      <c r="Y2319" s="1" t="s">
        <v>25</v>
      </c>
      <c r="Z2319" s="1" t="s">
        <v>25</v>
      </c>
      <c r="AA2319" s="1" t="s">
        <v>25</v>
      </c>
      <c r="AB2319" s="1" t="s">
        <v>25</v>
      </c>
      <c r="AC2319" s="1" t="s">
        <v>4394</v>
      </c>
      <c r="AD2319" s="2">
        <v>0</v>
      </c>
      <c r="AE2319" s="2">
        <v>1000</v>
      </c>
      <c r="AF2319" s="2">
        <v>773250</v>
      </c>
      <c r="AG2319" s="2">
        <v>773250</v>
      </c>
      <c r="AH2319" s="2">
        <v>0</v>
      </c>
      <c r="AI2319" s="2">
        <v>0</v>
      </c>
      <c r="AJ2319" s="2">
        <v>0</v>
      </c>
      <c r="AK2319" s="2">
        <v>0</v>
      </c>
      <c r="AL2319" s="25">
        <f>VLOOKUP(H2319,Tabla3[[#All],[Comuna]:[Codigo Comuna]],2,FALSE)</f>
        <v>13101</v>
      </c>
      <c r="AM2319" s="28">
        <f>VLOOKUP(AL2319,Poblacion!E$1:G$347,3,FALSE)</f>
        <v>438856</v>
      </c>
      <c r="AN2319" s="28">
        <f>VLOOKUP(AL2319,Tabla4[[#All],[Código Comuna]:[Población 2025 estimada]],3,FALSE)</f>
        <v>552151</v>
      </c>
      <c r="AO2319" s="26">
        <f>VLOOKUP(AL2319,Pobreza!B$1:E$346,4,FALSE)</f>
        <v>0.16465373414117401</v>
      </c>
    </row>
    <row r="2320" spans="1:41" ht="36" x14ac:dyDescent="0.25">
      <c r="A2320" s="5">
        <v>2731</v>
      </c>
      <c r="B2320" s="5" t="s">
        <v>3781</v>
      </c>
      <c r="C2320" s="5" t="s">
        <v>3781</v>
      </c>
      <c r="D2320" s="1" t="s">
        <v>3782</v>
      </c>
      <c r="E2320" s="1" t="s">
        <v>60</v>
      </c>
      <c r="F2320" s="1" t="s">
        <v>4913</v>
      </c>
      <c r="G2320" s="1" t="s">
        <v>65</v>
      </c>
      <c r="H2320" s="1" t="s">
        <v>2664</v>
      </c>
      <c r="I2320" s="5" t="s">
        <v>4911</v>
      </c>
      <c r="J2320" s="5">
        <v>169</v>
      </c>
      <c r="K2320" s="5" t="s">
        <v>20</v>
      </c>
      <c r="L2320" s="5" t="s">
        <v>45</v>
      </c>
      <c r="M2320" s="5">
        <v>39162</v>
      </c>
      <c r="N2320" s="5" t="s">
        <v>3998</v>
      </c>
      <c r="O2320" s="1" t="s">
        <v>3999</v>
      </c>
      <c r="P2320" s="1" t="s">
        <v>3785</v>
      </c>
      <c r="Q2320" s="1" t="s">
        <v>3795</v>
      </c>
      <c r="R2320" s="1" t="s">
        <v>26</v>
      </c>
      <c r="S2320" s="1" t="s">
        <v>46</v>
      </c>
      <c r="T2320" s="5">
        <v>176920</v>
      </c>
      <c r="U2320" s="1" t="s">
        <v>25</v>
      </c>
      <c r="V2320" s="1" t="s">
        <v>114</v>
      </c>
      <c r="W2320" s="1" t="s">
        <v>25</v>
      </c>
      <c r="X2320" s="1" t="s">
        <v>25</v>
      </c>
      <c r="Y2320" s="1" t="s">
        <v>25</v>
      </c>
      <c r="Z2320" s="1" t="s">
        <v>25</v>
      </c>
      <c r="AA2320" s="1" t="s">
        <v>25</v>
      </c>
      <c r="AB2320" s="1" t="s">
        <v>25</v>
      </c>
      <c r="AC2320" s="1" t="s">
        <v>4394</v>
      </c>
      <c r="AD2320" s="2">
        <v>0</v>
      </c>
      <c r="AE2320" s="2">
        <v>2200</v>
      </c>
      <c r="AF2320" s="2">
        <v>1031</v>
      </c>
      <c r="AG2320" s="2">
        <v>0</v>
      </c>
      <c r="AH2320" s="2">
        <v>0</v>
      </c>
      <c r="AI2320" s="2">
        <v>0</v>
      </c>
      <c r="AJ2320" s="2">
        <v>0</v>
      </c>
      <c r="AK2320" s="2">
        <v>0</v>
      </c>
      <c r="AL2320" s="25">
        <f>VLOOKUP(H2320,Tabla3[[#All],[Comuna]:[Codigo Comuna]],2,FALSE)</f>
        <v>13124</v>
      </c>
      <c r="AM2320" s="28">
        <f>VLOOKUP(AL2320,Poblacion!E$1:G$347,3,FALSE)</f>
        <v>227820</v>
      </c>
      <c r="AN2320" s="28">
        <f>VLOOKUP(AL2320,Tabla4[[#All],[Código Comuna]:[Población 2025 estimada]],3,FALSE)</f>
        <v>262943</v>
      </c>
      <c r="AO2320" s="26">
        <f>VLOOKUP(AL2320,Pobreza!B$1:E$346,4,FALSE)</f>
        <v>0.16876756470472479</v>
      </c>
    </row>
    <row r="2321" spans="1:41" ht="36" x14ac:dyDescent="0.25">
      <c r="A2321" s="5">
        <v>2732</v>
      </c>
      <c r="B2321" s="5" t="s">
        <v>3781</v>
      </c>
      <c r="C2321" s="5" t="s">
        <v>3781</v>
      </c>
      <c r="D2321" s="1" t="s">
        <v>3782</v>
      </c>
      <c r="E2321" s="1" t="s">
        <v>60</v>
      </c>
      <c r="F2321" s="1" t="s">
        <v>4913</v>
      </c>
      <c r="G2321" s="1" t="s">
        <v>65</v>
      </c>
      <c r="H2321" s="1" t="s">
        <v>122</v>
      </c>
      <c r="I2321" s="5" t="s">
        <v>4911</v>
      </c>
      <c r="J2321" s="5">
        <v>125</v>
      </c>
      <c r="K2321" s="5" t="s">
        <v>20</v>
      </c>
      <c r="L2321" s="5" t="s">
        <v>21</v>
      </c>
      <c r="M2321" s="5">
        <v>39367</v>
      </c>
      <c r="N2321" s="5" t="s">
        <v>4000</v>
      </c>
      <c r="O2321" s="1" t="s">
        <v>4001</v>
      </c>
      <c r="P2321" s="1" t="s">
        <v>543</v>
      </c>
      <c r="Q2321" s="1" t="s">
        <v>2679</v>
      </c>
      <c r="R2321" s="1" t="s">
        <v>26</v>
      </c>
      <c r="S2321" s="1" t="s">
        <v>224</v>
      </c>
      <c r="T2321" s="5">
        <v>131365</v>
      </c>
      <c r="U2321" s="1" t="s">
        <v>25</v>
      </c>
      <c r="V2321" s="1" t="s">
        <v>25</v>
      </c>
      <c r="W2321" s="1" t="s">
        <v>25</v>
      </c>
      <c r="X2321" s="1" t="s">
        <v>25</v>
      </c>
      <c r="Y2321" s="1" t="s">
        <v>25</v>
      </c>
      <c r="Z2321" s="1" t="s">
        <v>25</v>
      </c>
      <c r="AA2321" s="1" t="s">
        <v>25</v>
      </c>
      <c r="AB2321" s="1" t="s">
        <v>25</v>
      </c>
      <c r="AC2321" s="1" t="s">
        <v>4394</v>
      </c>
      <c r="AD2321" s="2">
        <v>0</v>
      </c>
      <c r="AE2321" s="2">
        <v>1000</v>
      </c>
      <c r="AF2321" s="2">
        <v>773250</v>
      </c>
      <c r="AG2321" s="2">
        <v>773250</v>
      </c>
      <c r="AH2321" s="2">
        <v>0</v>
      </c>
      <c r="AI2321" s="2">
        <v>0</v>
      </c>
      <c r="AJ2321" s="2">
        <v>0</v>
      </c>
      <c r="AK2321" s="2">
        <v>0</v>
      </c>
      <c r="AL2321" s="25" t="e">
        <f>VLOOKUP(H2321,Tabla3[[#All],[Comuna]:[Codigo Comuna]],2,FALSE)</f>
        <v>#N/A</v>
      </c>
      <c r="AM2321" s="28" t="e">
        <f>VLOOKUP(AL2321,Poblacion!E$1:G$347,3,FALSE)</f>
        <v>#N/A</v>
      </c>
      <c r="AN2321" s="28" t="e">
        <f>VLOOKUP(AL2321,Tabla4[[#All],[Código Comuna]:[Población 2025 estimada]],3,FALSE)</f>
        <v>#N/A</v>
      </c>
      <c r="AO2321" s="26" t="e">
        <f>VLOOKUP(AL2321,Pobreza!B$1:E$346,4,FALSE)</f>
        <v>#N/A</v>
      </c>
    </row>
    <row r="2322" spans="1:41" ht="60" x14ac:dyDescent="0.25">
      <c r="A2322" s="5">
        <v>2733</v>
      </c>
      <c r="B2322" s="5" t="s">
        <v>3781</v>
      </c>
      <c r="C2322" s="5" t="s">
        <v>3781</v>
      </c>
      <c r="D2322" s="1" t="s">
        <v>3782</v>
      </c>
      <c r="E2322" s="1" t="s">
        <v>60</v>
      </c>
      <c r="F2322" s="1" t="s">
        <v>4913</v>
      </c>
      <c r="G2322" s="1" t="s">
        <v>65</v>
      </c>
      <c r="H2322" s="1" t="s">
        <v>4004</v>
      </c>
      <c r="I2322" s="5" t="s">
        <v>4911</v>
      </c>
      <c r="J2322" s="5">
        <v>78</v>
      </c>
      <c r="K2322" s="5" t="s">
        <v>20</v>
      </c>
      <c r="L2322" s="5" t="s">
        <v>21</v>
      </c>
      <c r="M2322" s="5">
        <v>41706</v>
      </c>
      <c r="N2322" s="5" t="s">
        <v>4002</v>
      </c>
      <c r="O2322" s="1" t="s">
        <v>4003</v>
      </c>
      <c r="P2322" s="1" t="s">
        <v>543</v>
      </c>
      <c r="Q2322" s="1" t="s">
        <v>3786</v>
      </c>
      <c r="R2322" s="1" t="s">
        <v>26</v>
      </c>
      <c r="S2322" s="1" t="s">
        <v>221</v>
      </c>
      <c r="T2322" s="5">
        <v>147635</v>
      </c>
      <c r="U2322" s="1" t="s">
        <v>25</v>
      </c>
      <c r="V2322" s="1" t="s">
        <v>25</v>
      </c>
      <c r="W2322" s="1" t="s">
        <v>25</v>
      </c>
      <c r="X2322" s="1" t="s">
        <v>25</v>
      </c>
      <c r="Y2322" s="1" t="s">
        <v>25</v>
      </c>
      <c r="Z2322" s="1" t="s">
        <v>25</v>
      </c>
      <c r="AA2322" s="1" t="s">
        <v>25</v>
      </c>
      <c r="AB2322" s="1" t="s">
        <v>25</v>
      </c>
      <c r="AC2322" s="1" t="s">
        <v>4394</v>
      </c>
      <c r="AD2322" s="2">
        <v>52056.044000000002</v>
      </c>
      <c r="AE2322" s="2">
        <v>374718.11800000002</v>
      </c>
      <c r="AF2322" s="2">
        <v>1274342</v>
      </c>
      <c r="AG2322" s="2">
        <v>1247400</v>
      </c>
      <c r="AH2322" s="2">
        <v>927793</v>
      </c>
      <c r="AI2322" s="2">
        <v>0</v>
      </c>
      <c r="AJ2322" s="2">
        <v>0</v>
      </c>
      <c r="AK2322" s="2">
        <v>0</v>
      </c>
      <c r="AL2322" s="25" t="e">
        <f>VLOOKUP(H2322,Tabla3[[#All],[Comuna]:[Codigo Comuna]],2,FALSE)</f>
        <v>#N/A</v>
      </c>
      <c r="AM2322" s="28" t="e">
        <f>VLOOKUP(AL2322,Poblacion!E$1:G$347,3,FALSE)</f>
        <v>#N/A</v>
      </c>
      <c r="AN2322" s="28" t="e">
        <f>VLOOKUP(AL2322,Tabla4[[#All],[Código Comuna]:[Población 2025 estimada]],3,FALSE)</f>
        <v>#N/A</v>
      </c>
      <c r="AO2322" s="26" t="e">
        <f>VLOOKUP(AL2322,Pobreza!B$1:E$346,4,FALSE)</f>
        <v>#N/A</v>
      </c>
    </row>
    <row r="2323" spans="1:41" ht="36" x14ac:dyDescent="0.25">
      <c r="A2323" s="6"/>
      <c r="B2323" s="5" t="s">
        <v>3781</v>
      </c>
      <c r="C2323" s="5" t="s">
        <v>3781</v>
      </c>
      <c r="D2323" s="1" t="s">
        <v>3782</v>
      </c>
      <c r="E2323" s="1" t="s">
        <v>60</v>
      </c>
      <c r="F2323" s="1" t="s">
        <v>4913</v>
      </c>
      <c r="G2323" s="1" t="s">
        <v>65</v>
      </c>
      <c r="H2323" s="1" t="s">
        <v>4007</v>
      </c>
      <c r="I2323" s="5" t="s">
        <v>4911</v>
      </c>
      <c r="J2323" s="6"/>
      <c r="K2323" s="5" t="s">
        <v>20</v>
      </c>
      <c r="L2323" s="5" t="s">
        <v>21</v>
      </c>
      <c r="M2323" s="5">
        <v>39438</v>
      </c>
      <c r="N2323" s="5" t="s">
        <v>4005</v>
      </c>
      <c r="O2323" s="1" t="s">
        <v>4006</v>
      </c>
      <c r="P2323" s="1" t="s">
        <v>3813</v>
      </c>
      <c r="Q2323" s="1" t="s">
        <v>3835</v>
      </c>
      <c r="R2323" s="1" t="s">
        <v>26</v>
      </c>
      <c r="S2323" s="1" t="s">
        <v>185</v>
      </c>
      <c r="T2323" s="5">
        <v>178224</v>
      </c>
      <c r="U2323" s="1" t="s">
        <v>25</v>
      </c>
      <c r="V2323" s="1" t="s">
        <v>25</v>
      </c>
      <c r="W2323" s="1" t="s">
        <v>25</v>
      </c>
      <c r="X2323" s="1" t="s">
        <v>25</v>
      </c>
      <c r="Y2323" s="1" t="s">
        <v>25</v>
      </c>
      <c r="Z2323" s="1" t="s">
        <v>25</v>
      </c>
      <c r="AA2323" s="1" t="s">
        <v>25</v>
      </c>
      <c r="AB2323" s="1" t="s">
        <v>25</v>
      </c>
      <c r="AC2323" s="1" t="s">
        <v>4391</v>
      </c>
      <c r="AD2323" s="2">
        <v>0</v>
      </c>
      <c r="AE2323" s="2">
        <v>1000</v>
      </c>
      <c r="AF2323" s="2">
        <v>2166008</v>
      </c>
      <c r="AG2323" s="2">
        <v>2408800</v>
      </c>
      <c r="AH2323" s="2">
        <v>3477465</v>
      </c>
      <c r="AI2323" s="2">
        <v>0</v>
      </c>
      <c r="AJ2323" s="2">
        <v>0</v>
      </c>
      <c r="AK2323" s="2">
        <v>0</v>
      </c>
      <c r="AL2323" s="25">
        <f>VLOOKUP(H2323,Tabla3[[#All],[Comuna]:[Codigo Comuna]],2,FALSE)</f>
        <v>13123</v>
      </c>
      <c r="AM2323" s="28">
        <f>VLOOKUP(AL2323,Poblacion!E$1:G$347,3,FALSE)</f>
        <v>143974</v>
      </c>
      <c r="AN2323" s="28">
        <f>VLOOKUP(AL2323,Tabla4[[#All],[Código Comuna]:[Población 2025 estimada]],3,FALSE)</f>
        <v>165134</v>
      </c>
      <c r="AO2323" s="26">
        <f>VLOOKUP(AL2323,Pobreza!B$1:E$346,4,FALSE)</f>
        <v>4.32319776550672E-2</v>
      </c>
    </row>
    <row r="2324" spans="1:41" ht="36" x14ac:dyDescent="0.25">
      <c r="A2324" s="5">
        <v>2734</v>
      </c>
      <c r="B2324" s="5" t="s">
        <v>3781</v>
      </c>
      <c r="C2324" s="5" t="s">
        <v>3781</v>
      </c>
      <c r="D2324" s="1" t="s">
        <v>3782</v>
      </c>
      <c r="E2324" s="1" t="s">
        <v>60</v>
      </c>
      <c r="F2324" s="1" t="s">
        <v>4913</v>
      </c>
      <c r="G2324" s="1" t="s">
        <v>65</v>
      </c>
      <c r="H2324" s="1" t="s">
        <v>4007</v>
      </c>
      <c r="I2324" s="5" t="s">
        <v>4911</v>
      </c>
      <c r="J2324" s="5">
        <v>76</v>
      </c>
      <c r="K2324" s="5" t="s">
        <v>20</v>
      </c>
      <c r="L2324" s="5" t="s">
        <v>21</v>
      </c>
      <c r="M2324" s="5">
        <v>39438</v>
      </c>
      <c r="N2324" s="5" t="s">
        <v>4005</v>
      </c>
      <c r="O2324" s="1" t="s">
        <v>4006</v>
      </c>
      <c r="P2324" s="1" t="s">
        <v>3813</v>
      </c>
      <c r="Q2324" s="1" t="s">
        <v>3786</v>
      </c>
      <c r="R2324" s="1" t="s">
        <v>26</v>
      </c>
      <c r="S2324" s="1" t="s">
        <v>225</v>
      </c>
      <c r="T2324" s="5">
        <v>147315</v>
      </c>
      <c r="U2324" s="1" t="s">
        <v>25</v>
      </c>
      <c r="V2324" s="1" t="s">
        <v>25</v>
      </c>
      <c r="W2324" s="1" t="s">
        <v>25</v>
      </c>
      <c r="X2324" s="1" t="s">
        <v>25</v>
      </c>
      <c r="Y2324" s="1" t="s">
        <v>25</v>
      </c>
      <c r="Z2324" s="1" t="s">
        <v>25</v>
      </c>
      <c r="AA2324" s="1" t="s">
        <v>25</v>
      </c>
      <c r="AB2324" s="1" t="s">
        <v>25</v>
      </c>
      <c r="AC2324" s="1" t="s">
        <v>4391</v>
      </c>
      <c r="AD2324" s="2">
        <v>1743201.885</v>
      </c>
      <c r="AE2324" s="2">
        <v>1823443.702</v>
      </c>
      <c r="AF2324" s="2">
        <v>808819</v>
      </c>
      <c r="AG2324" s="2">
        <v>0</v>
      </c>
      <c r="AH2324" s="2">
        <v>0</v>
      </c>
      <c r="AI2324" s="2">
        <v>0</v>
      </c>
      <c r="AJ2324" s="2">
        <v>0</v>
      </c>
      <c r="AK2324" s="2">
        <v>0</v>
      </c>
      <c r="AL2324" s="25">
        <f>VLOOKUP(H2324,Tabla3[[#All],[Comuna]:[Codigo Comuna]],2,FALSE)</f>
        <v>13123</v>
      </c>
      <c r="AM2324" s="28">
        <f>VLOOKUP(AL2324,Poblacion!E$1:G$347,3,FALSE)</f>
        <v>143974</v>
      </c>
      <c r="AN2324" s="28">
        <f>VLOOKUP(AL2324,Tabla4[[#All],[Código Comuna]:[Población 2025 estimada]],3,FALSE)</f>
        <v>165134</v>
      </c>
      <c r="AO2324" s="26">
        <f>VLOOKUP(AL2324,Pobreza!B$1:E$346,4,FALSE)</f>
        <v>4.32319776550672E-2</v>
      </c>
    </row>
    <row r="2325" spans="1:41" ht="36" x14ac:dyDescent="0.25">
      <c r="A2325" s="6"/>
      <c r="B2325" s="5" t="s">
        <v>3781</v>
      </c>
      <c r="C2325" s="5" t="s">
        <v>3781</v>
      </c>
      <c r="D2325" s="1" t="s">
        <v>3782</v>
      </c>
      <c r="E2325" s="1" t="s">
        <v>60</v>
      </c>
      <c r="F2325" s="1" t="s">
        <v>4913</v>
      </c>
      <c r="G2325" s="1" t="s">
        <v>65</v>
      </c>
      <c r="H2325" s="1" t="s">
        <v>4010</v>
      </c>
      <c r="I2325" s="5" t="s">
        <v>4911</v>
      </c>
      <c r="J2325" s="6"/>
      <c r="K2325" s="5" t="s">
        <v>20</v>
      </c>
      <c r="L2325" s="5" t="s">
        <v>21</v>
      </c>
      <c r="M2325" s="5">
        <v>42468</v>
      </c>
      <c r="N2325" s="5" t="s">
        <v>4008</v>
      </c>
      <c r="O2325" s="1" t="s">
        <v>4009</v>
      </c>
      <c r="P2325" s="1" t="s">
        <v>3813</v>
      </c>
      <c r="Q2325" s="1" t="s">
        <v>3835</v>
      </c>
      <c r="R2325" s="1" t="s">
        <v>26</v>
      </c>
      <c r="S2325" s="1" t="s">
        <v>42</v>
      </c>
      <c r="T2325" s="5">
        <v>147027</v>
      </c>
      <c r="U2325" s="1" t="s">
        <v>25</v>
      </c>
      <c r="V2325" s="1" t="s">
        <v>25</v>
      </c>
      <c r="W2325" s="1" t="s">
        <v>25</v>
      </c>
      <c r="X2325" s="1" t="s">
        <v>25</v>
      </c>
      <c r="Y2325" s="1" t="s">
        <v>25</v>
      </c>
      <c r="Z2325" s="1" t="s">
        <v>25</v>
      </c>
      <c r="AA2325" s="1" t="s">
        <v>25</v>
      </c>
      <c r="AB2325" s="1" t="s">
        <v>25</v>
      </c>
      <c r="AC2325" s="1" t="s">
        <v>4391</v>
      </c>
      <c r="AD2325" s="2">
        <v>0</v>
      </c>
      <c r="AE2325" s="2">
        <v>1000</v>
      </c>
      <c r="AF2325" s="2">
        <v>998320</v>
      </c>
      <c r="AG2325" s="2">
        <v>1526558</v>
      </c>
      <c r="AH2325" s="2">
        <v>2592725</v>
      </c>
      <c r="AI2325" s="2">
        <v>0</v>
      </c>
      <c r="AJ2325" s="2">
        <v>0</v>
      </c>
      <c r="AK2325" s="2">
        <v>0</v>
      </c>
      <c r="AL2325" s="25">
        <f>VLOOKUP(H2325,Tabla3[[#All],[Comuna]:[Codigo Comuna]],2,FALSE)</f>
        <v>13103</v>
      </c>
      <c r="AM2325" s="28">
        <f>VLOOKUP(AL2325,Poblacion!E$1:G$347,3,FALSE)</f>
        <v>127250</v>
      </c>
      <c r="AN2325" s="28">
        <f>VLOOKUP(AL2325,Tabla4[[#All],[Código Comuna]:[Población 2025 estimada]],3,FALSE)</f>
        <v>138677</v>
      </c>
      <c r="AO2325" s="26">
        <f>VLOOKUP(AL2325,Pobreza!B$1:E$346,4,FALSE)</f>
        <v>0.2302281789574101</v>
      </c>
    </row>
    <row r="2326" spans="1:41" ht="36" x14ac:dyDescent="0.25">
      <c r="A2326" s="5">
        <v>2736</v>
      </c>
      <c r="B2326" s="5" t="s">
        <v>3781</v>
      </c>
      <c r="C2326" s="5" t="s">
        <v>3781</v>
      </c>
      <c r="D2326" s="1" t="s">
        <v>3782</v>
      </c>
      <c r="E2326" s="1" t="s">
        <v>60</v>
      </c>
      <c r="F2326" s="1" t="s">
        <v>4913</v>
      </c>
      <c r="G2326" s="1" t="s">
        <v>65</v>
      </c>
      <c r="H2326" s="1" t="s">
        <v>4010</v>
      </c>
      <c r="I2326" s="5" t="s">
        <v>4911</v>
      </c>
      <c r="J2326" s="5">
        <v>79</v>
      </c>
      <c r="K2326" s="5" t="s">
        <v>20</v>
      </c>
      <c r="L2326" s="5" t="s">
        <v>21</v>
      </c>
      <c r="M2326" s="5">
        <v>42468</v>
      </c>
      <c r="N2326" s="5" t="s">
        <v>4008</v>
      </c>
      <c r="O2326" s="1" t="s">
        <v>4009</v>
      </c>
      <c r="P2326" s="1" t="s">
        <v>3813</v>
      </c>
      <c r="Q2326" s="1" t="s">
        <v>3786</v>
      </c>
      <c r="R2326" s="1" t="s">
        <v>26</v>
      </c>
      <c r="S2326" s="1" t="s">
        <v>225</v>
      </c>
      <c r="T2326" s="5">
        <v>147323</v>
      </c>
      <c r="U2326" s="1" t="s">
        <v>25</v>
      </c>
      <c r="V2326" s="1" t="s">
        <v>25</v>
      </c>
      <c r="W2326" s="1" t="s">
        <v>25</v>
      </c>
      <c r="X2326" s="1" t="s">
        <v>25</v>
      </c>
      <c r="Y2326" s="1" t="s">
        <v>25</v>
      </c>
      <c r="Z2326" s="1" t="s">
        <v>25</v>
      </c>
      <c r="AA2326" s="1" t="s">
        <v>25</v>
      </c>
      <c r="AB2326" s="1" t="s">
        <v>25</v>
      </c>
      <c r="AC2326" s="1" t="s">
        <v>4391</v>
      </c>
      <c r="AD2326" s="2">
        <v>1063605.8119999999</v>
      </c>
      <c r="AE2326" s="2">
        <v>1109020.703</v>
      </c>
      <c r="AF2326" s="2">
        <v>794930</v>
      </c>
      <c r="AG2326" s="2">
        <v>0</v>
      </c>
      <c r="AH2326" s="2">
        <v>0</v>
      </c>
      <c r="AI2326" s="2">
        <v>0</v>
      </c>
      <c r="AJ2326" s="2">
        <v>0</v>
      </c>
      <c r="AK2326" s="2">
        <v>0</v>
      </c>
      <c r="AL2326" s="25">
        <f>VLOOKUP(H2326,Tabla3[[#All],[Comuna]:[Codigo Comuna]],2,FALSE)</f>
        <v>13103</v>
      </c>
      <c r="AM2326" s="28">
        <f>VLOOKUP(AL2326,Poblacion!E$1:G$347,3,FALSE)</f>
        <v>127250</v>
      </c>
      <c r="AN2326" s="28">
        <f>VLOOKUP(AL2326,Tabla4[[#All],[Código Comuna]:[Población 2025 estimada]],3,FALSE)</f>
        <v>138677</v>
      </c>
      <c r="AO2326" s="26">
        <f>VLOOKUP(AL2326,Pobreza!B$1:E$346,4,FALSE)</f>
        <v>0.2302281789574101</v>
      </c>
    </row>
    <row r="2327" spans="1:41" ht="36" x14ac:dyDescent="0.25">
      <c r="A2327" s="5">
        <v>2738</v>
      </c>
      <c r="B2327" s="5" t="s">
        <v>3781</v>
      </c>
      <c r="C2327" s="5" t="s">
        <v>3781</v>
      </c>
      <c r="D2327" s="1" t="s">
        <v>3782</v>
      </c>
      <c r="E2327" s="1" t="s">
        <v>60</v>
      </c>
      <c r="F2327" s="1" t="s">
        <v>4913</v>
      </c>
      <c r="G2327" s="1" t="s">
        <v>65</v>
      </c>
      <c r="H2327" s="1" t="s">
        <v>122</v>
      </c>
      <c r="I2327" s="5" t="s">
        <v>4911</v>
      </c>
      <c r="J2327" s="5">
        <v>172</v>
      </c>
      <c r="K2327" s="5" t="s">
        <v>20</v>
      </c>
      <c r="L2327" s="5" t="s">
        <v>45</v>
      </c>
      <c r="M2327" s="5">
        <v>43546</v>
      </c>
      <c r="N2327" s="5" t="s">
        <v>4011</v>
      </c>
      <c r="O2327" s="1" t="s">
        <v>4012</v>
      </c>
      <c r="P2327" s="1" t="s">
        <v>543</v>
      </c>
      <c r="Q2327" s="1" t="s">
        <v>3795</v>
      </c>
      <c r="R2327" s="1" t="s">
        <v>26</v>
      </c>
      <c r="S2327" s="1" t="s">
        <v>46</v>
      </c>
      <c r="T2327" s="5">
        <v>176924</v>
      </c>
      <c r="U2327" s="1" t="s">
        <v>25</v>
      </c>
      <c r="V2327" s="1" t="s">
        <v>114</v>
      </c>
      <c r="W2327" s="1" t="s">
        <v>25</v>
      </c>
      <c r="X2327" s="1" t="s">
        <v>25</v>
      </c>
      <c r="Y2327" s="1" t="s">
        <v>25</v>
      </c>
      <c r="Z2327" s="1" t="s">
        <v>25</v>
      </c>
      <c r="AA2327" s="1" t="s">
        <v>25</v>
      </c>
      <c r="AB2327" s="1" t="s">
        <v>25</v>
      </c>
      <c r="AC2327" s="1" t="s">
        <v>4394</v>
      </c>
      <c r="AD2327" s="2">
        <v>57.744</v>
      </c>
      <c r="AE2327" s="2">
        <v>8000</v>
      </c>
      <c r="AF2327" s="2">
        <v>1031</v>
      </c>
      <c r="AG2327" s="2">
        <v>0</v>
      </c>
      <c r="AH2327" s="2">
        <v>0</v>
      </c>
      <c r="AI2327" s="2">
        <v>0</v>
      </c>
      <c r="AJ2327" s="2">
        <v>0</v>
      </c>
      <c r="AK2327" s="2">
        <v>0</v>
      </c>
      <c r="AL2327" s="25" t="e">
        <f>VLOOKUP(H2327,Tabla3[[#All],[Comuna]:[Codigo Comuna]],2,FALSE)</f>
        <v>#N/A</v>
      </c>
      <c r="AM2327" s="28" t="e">
        <f>VLOOKUP(AL2327,Poblacion!E$1:G$347,3,FALSE)</f>
        <v>#N/A</v>
      </c>
      <c r="AN2327" s="28" t="e">
        <f>VLOOKUP(AL2327,Tabla4[[#All],[Código Comuna]:[Población 2025 estimada]],3,FALSE)</f>
        <v>#N/A</v>
      </c>
      <c r="AO2327" s="26" t="e">
        <f>VLOOKUP(AL2327,Pobreza!B$1:E$346,4,FALSE)</f>
        <v>#N/A</v>
      </c>
    </row>
    <row r="2328" spans="1:41" ht="240" x14ac:dyDescent="0.25">
      <c r="A2328" s="5">
        <v>2739</v>
      </c>
      <c r="B2328" s="5" t="s">
        <v>3781</v>
      </c>
      <c r="C2328" s="5" t="s">
        <v>3781</v>
      </c>
      <c r="D2328" s="1" t="s">
        <v>3782</v>
      </c>
      <c r="E2328" s="1" t="s">
        <v>60</v>
      </c>
      <c r="F2328" s="1" t="s">
        <v>4913</v>
      </c>
      <c r="G2328" s="1" t="s">
        <v>4015</v>
      </c>
      <c r="H2328" s="1" t="s">
        <v>4016</v>
      </c>
      <c r="I2328" s="5" t="s">
        <v>4911</v>
      </c>
      <c r="J2328" s="5">
        <v>7</v>
      </c>
      <c r="K2328" s="5" t="s">
        <v>20</v>
      </c>
      <c r="L2328" s="5" t="s">
        <v>30</v>
      </c>
      <c r="M2328" s="5">
        <v>43557</v>
      </c>
      <c r="N2328" s="5" t="s">
        <v>4013</v>
      </c>
      <c r="O2328" s="1" t="s">
        <v>4014</v>
      </c>
      <c r="P2328" s="1" t="s">
        <v>3847</v>
      </c>
      <c r="Q2328" s="1" t="s">
        <v>3886</v>
      </c>
      <c r="R2328" s="1" t="s">
        <v>26</v>
      </c>
      <c r="S2328" s="1" t="s">
        <v>135</v>
      </c>
      <c r="T2328" s="5">
        <v>147327</v>
      </c>
      <c r="U2328" s="1" t="s">
        <v>25</v>
      </c>
      <c r="V2328" s="1" t="s">
        <v>25</v>
      </c>
      <c r="W2328" s="1" t="s">
        <v>25</v>
      </c>
      <c r="X2328" s="1" t="s">
        <v>25</v>
      </c>
      <c r="Y2328" s="1" t="s">
        <v>25</v>
      </c>
      <c r="Z2328" s="1" t="s">
        <v>25</v>
      </c>
      <c r="AA2328" s="1" t="s">
        <v>25</v>
      </c>
      <c r="AB2328" s="1" t="s">
        <v>25</v>
      </c>
      <c r="AC2328" s="1" t="s">
        <v>4393</v>
      </c>
      <c r="AD2328" s="2">
        <v>2563357.247</v>
      </c>
      <c r="AE2328" s="2">
        <v>2769500.7140000002</v>
      </c>
      <c r="AF2328" s="2">
        <v>2814176</v>
      </c>
      <c r="AG2328" s="2">
        <v>0</v>
      </c>
      <c r="AH2328" s="2">
        <v>0</v>
      </c>
      <c r="AI2328" s="2">
        <v>0</v>
      </c>
      <c r="AJ2328" s="2">
        <v>0</v>
      </c>
      <c r="AK2328" s="2">
        <v>0</v>
      </c>
      <c r="AL2328" s="25" t="e">
        <f>VLOOKUP(H2328,Tabla3[[#All],[Comuna]:[Codigo Comuna]],2,FALSE)</f>
        <v>#N/A</v>
      </c>
      <c r="AM2328" s="28" t="e">
        <f>VLOOKUP(AL2328,Poblacion!E$1:G$347,3,FALSE)</f>
        <v>#N/A</v>
      </c>
      <c r="AN2328" s="28" t="e">
        <f>VLOOKUP(AL2328,Tabla4[[#All],[Código Comuna]:[Población 2025 estimada]],3,FALSE)</f>
        <v>#N/A</v>
      </c>
      <c r="AO2328" s="26" t="e">
        <f>VLOOKUP(AL2328,Pobreza!B$1:E$346,4,FALSE)</f>
        <v>#N/A</v>
      </c>
    </row>
    <row r="2329" spans="1:41" ht="36" x14ac:dyDescent="0.25">
      <c r="A2329" s="5">
        <v>2740</v>
      </c>
      <c r="B2329" s="5" t="s">
        <v>3781</v>
      </c>
      <c r="C2329" s="5" t="s">
        <v>3781</v>
      </c>
      <c r="D2329" s="1" t="s">
        <v>3782</v>
      </c>
      <c r="E2329" s="1" t="s">
        <v>60</v>
      </c>
      <c r="F2329" s="1" t="s">
        <v>4913</v>
      </c>
      <c r="G2329" s="1" t="s">
        <v>65</v>
      </c>
      <c r="H2329" s="1" t="s">
        <v>65</v>
      </c>
      <c r="I2329" s="5" t="s">
        <v>4911</v>
      </c>
      <c r="J2329" s="5">
        <v>25</v>
      </c>
      <c r="K2329" s="5" t="s">
        <v>20</v>
      </c>
      <c r="L2329" s="5" t="s">
        <v>30</v>
      </c>
      <c r="M2329" s="5">
        <v>46376</v>
      </c>
      <c r="N2329" s="5" t="s">
        <v>4017</v>
      </c>
      <c r="O2329" s="1" t="s">
        <v>4018</v>
      </c>
      <c r="P2329" s="1" t="s">
        <v>3847</v>
      </c>
      <c r="Q2329" s="1" t="s">
        <v>3819</v>
      </c>
      <c r="R2329" s="1" t="s">
        <v>26</v>
      </c>
      <c r="S2329" s="1" t="s">
        <v>226</v>
      </c>
      <c r="T2329" s="5">
        <v>166939</v>
      </c>
      <c r="U2329" s="1" t="s">
        <v>25</v>
      </c>
      <c r="V2329" s="1" t="s">
        <v>25</v>
      </c>
      <c r="W2329" s="1" t="s">
        <v>25</v>
      </c>
      <c r="X2329" s="1" t="s">
        <v>25</v>
      </c>
      <c r="Y2329" s="1" t="s">
        <v>25</v>
      </c>
      <c r="Z2329" s="1" t="s">
        <v>25</v>
      </c>
      <c r="AA2329" s="1" t="s">
        <v>25</v>
      </c>
      <c r="AB2329" s="1" t="s">
        <v>25</v>
      </c>
      <c r="AC2329" s="1" t="s">
        <v>4393</v>
      </c>
      <c r="AD2329" s="2">
        <v>1843.56</v>
      </c>
      <c r="AE2329" s="2">
        <v>13127.012000000001</v>
      </c>
      <c r="AF2329" s="2">
        <v>13692</v>
      </c>
      <c r="AG2329" s="2">
        <v>14034</v>
      </c>
      <c r="AH2329" s="2">
        <v>14034</v>
      </c>
      <c r="AI2329" s="2">
        <v>14034</v>
      </c>
      <c r="AJ2329" s="2">
        <v>14034</v>
      </c>
      <c r="AK2329" s="2">
        <v>42102</v>
      </c>
      <c r="AL2329" s="25">
        <f>VLOOKUP(H2329,Tabla3[[#All],[Comuna]:[Codigo Comuna]],2,FALSE)</f>
        <v>13101</v>
      </c>
      <c r="AM2329" s="28">
        <f>VLOOKUP(AL2329,Poblacion!E$1:G$347,3,FALSE)</f>
        <v>438856</v>
      </c>
      <c r="AN2329" s="28">
        <f>VLOOKUP(AL2329,Tabla4[[#All],[Código Comuna]:[Población 2025 estimada]],3,FALSE)</f>
        <v>552151</v>
      </c>
      <c r="AO2329" s="26">
        <f>VLOOKUP(AL2329,Pobreza!B$1:E$346,4,FALSE)</f>
        <v>0.16465373414117401</v>
      </c>
    </row>
    <row r="2330" spans="1:41" ht="36" x14ac:dyDescent="0.25">
      <c r="A2330" s="5">
        <v>2742</v>
      </c>
      <c r="B2330" s="5" t="s">
        <v>3781</v>
      </c>
      <c r="C2330" s="5" t="s">
        <v>3781</v>
      </c>
      <c r="D2330" s="1" t="s">
        <v>3782</v>
      </c>
      <c r="E2330" s="1" t="s">
        <v>60</v>
      </c>
      <c r="F2330" s="1" t="s">
        <v>4913</v>
      </c>
      <c r="G2330" s="1" t="s">
        <v>65</v>
      </c>
      <c r="H2330" s="1" t="s">
        <v>4021</v>
      </c>
      <c r="I2330" s="5" t="s">
        <v>4911</v>
      </c>
      <c r="J2330" s="5">
        <v>80</v>
      </c>
      <c r="K2330" s="5" t="s">
        <v>20</v>
      </c>
      <c r="L2330" s="5" t="s">
        <v>21</v>
      </c>
      <c r="M2330" s="5">
        <v>43524</v>
      </c>
      <c r="N2330" s="5" t="s">
        <v>4019</v>
      </c>
      <c r="O2330" s="1" t="s">
        <v>4020</v>
      </c>
      <c r="P2330" s="1" t="s">
        <v>543</v>
      </c>
      <c r="Q2330" s="1" t="s">
        <v>3786</v>
      </c>
      <c r="R2330" s="1" t="s">
        <v>26</v>
      </c>
      <c r="S2330" s="1" t="s">
        <v>383</v>
      </c>
      <c r="T2330" s="5">
        <v>137620</v>
      </c>
      <c r="U2330" s="1" t="s">
        <v>25</v>
      </c>
      <c r="V2330" s="1" t="s">
        <v>114</v>
      </c>
      <c r="W2330" s="1" t="s">
        <v>25</v>
      </c>
      <c r="X2330" s="1" t="s">
        <v>25</v>
      </c>
      <c r="Y2330" s="1" t="s">
        <v>25</v>
      </c>
      <c r="Z2330" s="1" t="s">
        <v>25</v>
      </c>
      <c r="AA2330" s="1" t="s">
        <v>25</v>
      </c>
      <c r="AB2330" s="1" t="s">
        <v>25</v>
      </c>
      <c r="AC2330" s="1" t="s">
        <v>4394</v>
      </c>
      <c r="AD2330" s="2">
        <v>616452.57900000003</v>
      </c>
      <c r="AE2330" s="2">
        <v>675355.29799999995</v>
      </c>
      <c r="AF2330" s="2">
        <v>902876</v>
      </c>
      <c r="AG2330" s="2">
        <v>50908</v>
      </c>
      <c r="AH2330" s="2">
        <v>0</v>
      </c>
      <c r="AI2330" s="2">
        <v>0</v>
      </c>
      <c r="AJ2330" s="2">
        <v>0</v>
      </c>
      <c r="AK2330" s="2">
        <v>0</v>
      </c>
      <c r="AL2330" s="25" t="e">
        <f>VLOOKUP(H2330,Tabla3[[#All],[Comuna]:[Codigo Comuna]],2,FALSE)</f>
        <v>#N/A</v>
      </c>
      <c r="AM2330" s="28" t="e">
        <f>VLOOKUP(AL2330,Poblacion!E$1:G$347,3,FALSE)</f>
        <v>#N/A</v>
      </c>
      <c r="AN2330" s="28" t="e">
        <f>VLOOKUP(AL2330,Tabla4[[#All],[Código Comuna]:[Población 2025 estimada]],3,FALSE)</f>
        <v>#N/A</v>
      </c>
      <c r="AO2330" s="26" t="e">
        <f>VLOOKUP(AL2330,Pobreza!B$1:E$346,4,FALSE)</f>
        <v>#N/A</v>
      </c>
    </row>
    <row r="2331" spans="1:41" ht="36" x14ac:dyDescent="0.25">
      <c r="A2331" s="5">
        <v>2743</v>
      </c>
      <c r="B2331" s="5" t="s">
        <v>3781</v>
      </c>
      <c r="C2331" s="5" t="s">
        <v>3781</v>
      </c>
      <c r="D2331" s="1" t="s">
        <v>3782</v>
      </c>
      <c r="E2331" s="1" t="s">
        <v>60</v>
      </c>
      <c r="F2331" s="1" t="s">
        <v>4913</v>
      </c>
      <c r="G2331" s="1" t="s">
        <v>65</v>
      </c>
      <c r="H2331" s="1" t="s">
        <v>4024</v>
      </c>
      <c r="I2331" s="5" t="s">
        <v>4911</v>
      </c>
      <c r="J2331" s="5">
        <v>81</v>
      </c>
      <c r="K2331" s="5" t="s">
        <v>20</v>
      </c>
      <c r="L2331" s="5" t="s">
        <v>21</v>
      </c>
      <c r="M2331" s="5">
        <v>43525</v>
      </c>
      <c r="N2331" s="5" t="s">
        <v>4022</v>
      </c>
      <c r="O2331" s="1" t="s">
        <v>4023</v>
      </c>
      <c r="P2331" s="1" t="s">
        <v>3798</v>
      </c>
      <c r="Q2331" s="1" t="s">
        <v>3786</v>
      </c>
      <c r="R2331" s="1" t="s">
        <v>26</v>
      </c>
      <c r="S2331" s="1" t="s">
        <v>42</v>
      </c>
      <c r="T2331" s="5">
        <v>141209</v>
      </c>
      <c r="U2331" s="1" t="s">
        <v>25</v>
      </c>
      <c r="V2331" s="1" t="s">
        <v>114</v>
      </c>
      <c r="W2331" s="1" t="s">
        <v>25</v>
      </c>
      <c r="X2331" s="1" t="s">
        <v>25</v>
      </c>
      <c r="Y2331" s="1" t="s">
        <v>25</v>
      </c>
      <c r="Z2331" s="1" t="s">
        <v>25</v>
      </c>
      <c r="AA2331" s="1" t="s">
        <v>25</v>
      </c>
      <c r="AB2331" s="1" t="s">
        <v>25</v>
      </c>
      <c r="AC2331" s="1" t="s">
        <v>4394</v>
      </c>
      <c r="AD2331" s="2">
        <v>747595.46</v>
      </c>
      <c r="AE2331" s="2">
        <v>1744431.9210000001</v>
      </c>
      <c r="AF2331" s="2">
        <v>1437834</v>
      </c>
      <c r="AG2331" s="2">
        <v>0</v>
      </c>
      <c r="AH2331" s="2">
        <v>0</v>
      </c>
      <c r="AI2331" s="2">
        <v>0</v>
      </c>
      <c r="AJ2331" s="2">
        <v>0</v>
      </c>
      <c r="AK2331" s="2">
        <v>0</v>
      </c>
      <c r="AL2331" s="25" t="e">
        <f>VLOOKUP(H2331,Tabla3[[#All],[Comuna]:[Codigo Comuna]],2,FALSE)</f>
        <v>#N/A</v>
      </c>
      <c r="AM2331" s="28" t="e">
        <f>VLOOKUP(AL2331,Poblacion!E$1:G$347,3,FALSE)</f>
        <v>#N/A</v>
      </c>
      <c r="AN2331" s="28" t="e">
        <f>VLOOKUP(AL2331,Tabla4[[#All],[Código Comuna]:[Población 2025 estimada]],3,FALSE)</f>
        <v>#N/A</v>
      </c>
      <c r="AO2331" s="26" t="e">
        <f>VLOOKUP(AL2331,Pobreza!B$1:E$346,4,FALSE)</f>
        <v>#N/A</v>
      </c>
    </row>
    <row r="2332" spans="1:41" ht="36" x14ac:dyDescent="0.25">
      <c r="A2332" s="5">
        <v>2744</v>
      </c>
      <c r="B2332" s="5" t="s">
        <v>3781</v>
      </c>
      <c r="C2332" s="5" t="s">
        <v>3781</v>
      </c>
      <c r="D2332" s="1" t="s">
        <v>3782</v>
      </c>
      <c r="E2332" s="1" t="s">
        <v>60</v>
      </c>
      <c r="F2332" s="1" t="s">
        <v>4913</v>
      </c>
      <c r="G2332" s="1" t="s">
        <v>65</v>
      </c>
      <c r="H2332" s="1" t="s">
        <v>4027</v>
      </c>
      <c r="I2332" s="5" t="s">
        <v>4911</v>
      </c>
      <c r="J2332" s="5">
        <v>82</v>
      </c>
      <c r="K2332" s="5" t="s">
        <v>20</v>
      </c>
      <c r="L2332" s="5" t="s">
        <v>21</v>
      </c>
      <c r="M2332" s="5">
        <v>43534</v>
      </c>
      <c r="N2332" s="5" t="s">
        <v>4025</v>
      </c>
      <c r="O2332" s="1" t="s">
        <v>4026</v>
      </c>
      <c r="P2332" s="1" t="s">
        <v>543</v>
      </c>
      <c r="Q2332" s="1" t="s">
        <v>3786</v>
      </c>
      <c r="R2332" s="1" t="s">
        <v>26</v>
      </c>
      <c r="S2332" s="1" t="s">
        <v>185</v>
      </c>
      <c r="T2332" s="5">
        <v>147640</v>
      </c>
      <c r="U2332" s="1" t="s">
        <v>25</v>
      </c>
      <c r="V2332" s="1" t="s">
        <v>25</v>
      </c>
      <c r="W2332" s="1" t="s">
        <v>25</v>
      </c>
      <c r="X2332" s="1" t="s">
        <v>25</v>
      </c>
      <c r="Y2332" s="1" t="s">
        <v>25</v>
      </c>
      <c r="Z2332" s="1" t="s">
        <v>25</v>
      </c>
      <c r="AA2332" s="1" t="s">
        <v>25</v>
      </c>
      <c r="AB2332" s="1" t="s">
        <v>25</v>
      </c>
      <c r="AC2332" s="1" t="s">
        <v>4394</v>
      </c>
      <c r="AD2332" s="2">
        <v>1226401.155</v>
      </c>
      <c r="AE2332" s="2">
        <v>1301248.044</v>
      </c>
      <c r="AF2332" s="2">
        <v>1843191</v>
      </c>
      <c r="AG2332" s="2">
        <v>0</v>
      </c>
      <c r="AH2332" s="2">
        <v>0</v>
      </c>
      <c r="AI2332" s="2">
        <v>0</v>
      </c>
      <c r="AJ2332" s="2">
        <v>0</v>
      </c>
      <c r="AK2332" s="2">
        <v>0</v>
      </c>
      <c r="AL2332" s="25" t="e">
        <f>VLOOKUP(H2332,Tabla3[[#All],[Comuna]:[Codigo Comuna]],2,FALSE)</f>
        <v>#N/A</v>
      </c>
      <c r="AM2332" s="28" t="e">
        <f>VLOOKUP(AL2332,Poblacion!E$1:G$347,3,FALSE)</f>
        <v>#N/A</v>
      </c>
      <c r="AN2332" s="28" t="e">
        <f>VLOOKUP(AL2332,Tabla4[[#All],[Código Comuna]:[Población 2025 estimada]],3,FALSE)</f>
        <v>#N/A</v>
      </c>
      <c r="AO2332" s="26" t="e">
        <f>VLOOKUP(AL2332,Pobreza!B$1:E$346,4,FALSE)</f>
        <v>#N/A</v>
      </c>
    </row>
    <row r="2333" spans="1:41" ht="36" x14ac:dyDescent="0.25">
      <c r="A2333" s="5">
        <v>2745</v>
      </c>
      <c r="B2333" s="5" t="s">
        <v>3781</v>
      </c>
      <c r="C2333" s="5" t="s">
        <v>3781</v>
      </c>
      <c r="D2333" s="1" t="s">
        <v>3782</v>
      </c>
      <c r="E2333" s="1" t="s">
        <v>60</v>
      </c>
      <c r="F2333" s="1" t="s">
        <v>4913</v>
      </c>
      <c r="G2333" s="1" t="s">
        <v>65</v>
      </c>
      <c r="H2333" s="1" t="s">
        <v>2664</v>
      </c>
      <c r="I2333" s="5" t="s">
        <v>4911</v>
      </c>
      <c r="J2333" s="5">
        <v>27</v>
      </c>
      <c r="K2333" s="5" t="s">
        <v>20</v>
      </c>
      <c r="L2333" s="5" t="s">
        <v>30</v>
      </c>
      <c r="M2333" s="5">
        <v>48486</v>
      </c>
      <c r="N2333" s="5" t="s">
        <v>4028</v>
      </c>
      <c r="O2333" s="1" t="s">
        <v>4029</v>
      </c>
      <c r="P2333" s="1" t="s">
        <v>3785</v>
      </c>
      <c r="Q2333" s="1" t="s">
        <v>3819</v>
      </c>
      <c r="R2333" s="1" t="s">
        <v>26</v>
      </c>
      <c r="S2333" s="1" t="s">
        <v>418</v>
      </c>
      <c r="T2333" s="5">
        <v>166931</v>
      </c>
      <c r="U2333" s="1" t="s">
        <v>25</v>
      </c>
      <c r="V2333" s="1" t="s">
        <v>114</v>
      </c>
      <c r="W2333" s="1" t="s">
        <v>25</v>
      </c>
      <c r="X2333" s="1" t="s">
        <v>25</v>
      </c>
      <c r="Y2333" s="1" t="s">
        <v>25</v>
      </c>
      <c r="Z2333" s="1" t="s">
        <v>25</v>
      </c>
      <c r="AA2333" s="1" t="s">
        <v>25</v>
      </c>
      <c r="AB2333" s="1" t="s">
        <v>25</v>
      </c>
      <c r="AC2333" s="1" t="s">
        <v>4394</v>
      </c>
      <c r="AD2333" s="2">
        <v>686889.48100000003</v>
      </c>
      <c r="AE2333" s="2">
        <v>633658.47699999996</v>
      </c>
      <c r="AF2333" s="2">
        <v>696075</v>
      </c>
      <c r="AG2333" s="2">
        <v>696075</v>
      </c>
      <c r="AH2333" s="2">
        <v>696075</v>
      </c>
      <c r="AI2333" s="2">
        <v>696075</v>
      </c>
      <c r="AJ2333" s="2">
        <v>696075</v>
      </c>
      <c r="AK2333" s="2">
        <v>3485395</v>
      </c>
      <c r="AL2333" s="25">
        <f>VLOOKUP(H2333,Tabla3[[#All],[Comuna]:[Codigo Comuna]],2,FALSE)</f>
        <v>13124</v>
      </c>
      <c r="AM2333" s="28">
        <f>VLOOKUP(AL2333,Poblacion!E$1:G$347,3,FALSE)</f>
        <v>227820</v>
      </c>
      <c r="AN2333" s="28">
        <f>VLOOKUP(AL2333,Tabla4[[#All],[Código Comuna]:[Población 2025 estimada]],3,FALSE)</f>
        <v>262943</v>
      </c>
      <c r="AO2333" s="26">
        <f>VLOOKUP(AL2333,Pobreza!B$1:E$346,4,FALSE)</f>
        <v>0.16876756470472479</v>
      </c>
    </row>
    <row r="2334" spans="1:41" ht="60" x14ac:dyDescent="0.25">
      <c r="A2334" s="5">
        <v>2746</v>
      </c>
      <c r="B2334" s="5" t="s">
        <v>3781</v>
      </c>
      <c r="C2334" s="5" t="s">
        <v>3781</v>
      </c>
      <c r="D2334" s="1" t="s">
        <v>3782</v>
      </c>
      <c r="E2334" s="1" t="s">
        <v>60</v>
      </c>
      <c r="F2334" s="1" t="s">
        <v>4913</v>
      </c>
      <c r="G2334" s="1" t="s">
        <v>65</v>
      </c>
      <c r="H2334" s="1" t="s">
        <v>4033</v>
      </c>
      <c r="I2334" s="5" t="s">
        <v>4911</v>
      </c>
      <c r="J2334" s="5">
        <v>28</v>
      </c>
      <c r="K2334" s="5" t="s">
        <v>20</v>
      </c>
      <c r="L2334" s="5" t="s">
        <v>30</v>
      </c>
      <c r="M2334" s="5">
        <v>49488</v>
      </c>
      <c r="N2334" s="5" t="s">
        <v>4030</v>
      </c>
      <c r="O2334" s="1" t="s">
        <v>4031</v>
      </c>
      <c r="P2334" s="1" t="s">
        <v>4032</v>
      </c>
      <c r="Q2334" s="1" t="s">
        <v>3819</v>
      </c>
      <c r="R2334" s="1" t="s">
        <v>26</v>
      </c>
      <c r="S2334" s="1" t="s">
        <v>31</v>
      </c>
      <c r="T2334" s="5">
        <v>151641</v>
      </c>
      <c r="U2334" s="1" t="s">
        <v>25</v>
      </c>
      <c r="V2334" s="1" t="s">
        <v>114</v>
      </c>
      <c r="W2334" s="1" t="s">
        <v>25</v>
      </c>
      <c r="X2334" s="1" t="s">
        <v>25</v>
      </c>
      <c r="Y2334" s="1" t="s">
        <v>25</v>
      </c>
      <c r="Z2334" s="1" t="s">
        <v>25</v>
      </c>
      <c r="AA2334" s="1" t="s">
        <v>25</v>
      </c>
      <c r="AB2334" s="1" t="s">
        <v>25</v>
      </c>
      <c r="AC2334" s="1" t="s">
        <v>4394</v>
      </c>
      <c r="AD2334" s="2">
        <v>355959.875</v>
      </c>
      <c r="AE2334" s="2">
        <v>372094.755</v>
      </c>
      <c r="AF2334" s="2">
        <v>390790</v>
      </c>
      <c r="AG2334" s="2">
        <v>400560</v>
      </c>
      <c r="AH2334" s="2">
        <v>400560</v>
      </c>
      <c r="AI2334" s="2">
        <v>400560</v>
      </c>
      <c r="AJ2334" s="2">
        <v>400560</v>
      </c>
      <c r="AK2334" s="2">
        <v>0</v>
      </c>
      <c r="AL2334" s="25" t="e">
        <f>VLOOKUP(H2334,Tabla3[[#All],[Comuna]:[Codigo Comuna]],2,FALSE)</f>
        <v>#N/A</v>
      </c>
      <c r="AM2334" s="28" t="e">
        <f>VLOOKUP(AL2334,Poblacion!E$1:G$347,3,FALSE)</f>
        <v>#N/A</v>
      </c>
      <c r="AN2334" s="28" t="e">
        <f>VLOOKUP(AL2334,Tabla4[[#All],[Código Comuna]:[Población 2025 estimada]],3,FALSE)</f>
        <v>#N/A</v>
      </c>
      <c r="AO2334" s="26" t="e">
        <f>VLOOKUP(AL2334,Pobreza!B$1:E$346,4,FALSE)</f>
        <v>#N/A</v>
      </c>
    </row>
    <row r="2335" spans="1:41" ht="60" x14ac:dyDescent="0.25">
      <c r="A2335" s="5">
        <v>2747</v>
      </c>
      <c r="B2335" s="5" t="s">
        <v>3781</v>
      </c>
      <c r="C2335" s="5" t="s">
        <v>3781</v>
      </c>
      <c r="D2335" s="1" t="s">
        <v>3782</v>
      </c>
      <c r="E2335" s="1" t="s">
        <v>60</v>
      </c>
      <c r="F2335" s="1" t="s">
        <v>4913</v>
      </c>
      <c r="G2335" s="1" t="s">
        <v>65</v>
      </c>
      <c r="H2335" s="1" t="s">
        <v>4033</v>
      </c>
      <c r="I2335" s="5" t="s">
        <v>4912</v>
      </c>
      <c r="J2335" s="5">
        <v>222</v>
      </c>
      <c r="K2335" s="5" t="s">
        <v>20</v>
      </c>
      <c r="L2335" s="5" t="s">
        <v>30</v>
      </c>
      <c r="M2335" s="5">
        <v>49488</v>
      </c>
      <c r="N2335" s="5" t="s">
        <v>4030</v>
      </c>
      <c r="O2335" s="1" t="s">
        <v>4031</v>
      </c>
      <c r="P2335" s="1" t="s">
        <v>4032</v>
      </c>
      <c r="Q2335" s="1" t="s">
        <v>3819</v>
      </c>
      <c r="R2335" s="1" t="s">
        <v>26</v>
      </c>
      <c r="S2335" s="1" t="s">
        <v>226</v>
      </c>
      <c r="T2335" s="5">
        <v>162007</v>
      </c>
      <c r="U2335" s="1" t="s">
        <v>25</v>
      </c>
      <c r="V2335" s="1" t="s">
        <v>114</v>
      </c>
      <c r="W2335" s="1" t="s">
        <v>25</v>
      </c>
      <c r="X2335" s="1" t="s">
        <v>25</v>
      </c>
      <c r="Y2335" s="1" t="s">
        <v>25</v>
      </c>
      <c r="Z2335" s="1" t="s">
        <v>25</v>
      </c>
      <c r="AA2335" s="1" t="s">
        <v>25</v>
      </c>
      <c r="AB2335" s="1" t="s">
        <v>25</v>
      </c>
      <c r="AC2335" s="1" t="s">
        <v>4394</v>
      </c>
      <c r="AD2335" s="2">
        <v>0</v>
      </c>
      <c r="AE2335" s="2">
        <v>0</v>
      </c>
      <c r="AF2335" s="2">
        <v>3926048</v>
      </c>
      <c r="AG2335" s="2">
        <v>2012100</v>
      </c>
      <c r="AH2335" s="2">
        <v>2012100</v>
      </c>
      <c r="AI2335" s="2">
        <v>2012100</v>
      </c>
      <c r="AJ2335" s="2">
        <v>0</v>
      </c>
      <c r="AK2335" s="2">
        <v>0</v>
      </c>
      <c r="AL2335" s="25" t="e">
        <f>VLOOKUP(H2335,Tabla3[[#All],[Comuna]:[Codigo Comuna]],2,FALSE)</f>
        <v>#N/A</v>
      </c>
      <c r="AM2335" s="28" t="e">
        <f>VLOOKUP(AL2335,Poblacion!E$1:G$347,3,FALSE)</f>
        <v>#N/A</v>
      </c>
      <c r="AN2335" s="28" t="e">
        <f>VLOOKUP(AL2335,Tabla4[[#All],[Código Comuna]:[Población 2025 estimada]],3,FALSE)</f>
        <v>#N/A</v>
      </c>
      <c r="AO2335" s="26" t="e">
        <f>VLOOKUP(AL2335,Pobreza!B$1:E$346,4,FALSE)</f>
        <v>#N/A</v>
      </c>
    </row>
    <row r="2336" spans="1:41" ht="36" x14ac:dyDescent="0.25">
      <c r="A2336" s="5">
        <v>2748</v>
      </c>
      <c r="B2336" s="5" t="s">
        <v>3781</v>
      </c>
      <c r="C2336" s="5" t="s">
        <v>3781</v>
      </c>
      <c r="D2336" s="1" t="s">
        <v>3782</v>
      </c>
      <c r="E2336" s="1" t="s">
        <v>60</v>
      </c>
      <c r="F2336" s="1" t="s">
        <v>4913</v>
      </c>
      <c r="G2336" s="1" t="s">
        <v>65</v>
      </c>
      <c r="H2336" s="1" t="s">
        <v>4036</v>
      </c>
      <c r="I2336" s="5" t="s">
        <v>4911</v>
      </c>
      <c r="J2336" s="5">
        <v>183</v>
      </c>
      <c r="K2336" s="5" t="s">
        <v>20</v>
      </c>
      <c r="L2336" s="5" t="s">
        <v>45</v>
      </c>
      <c r="M2336" s="5">
        <v>49090</v>
      </c>
      <c r="N2336" s="5" t="s">
        <v>4034</v>
      </c>
      <c r="O2336" s="1" t="s">
        <v>4035</v>
      </c>
      <c r="P2336" s="1" t="s">
        <v>3791</v>
      </c>
      <c r="Q2336" s="1" t="s">
        <v>3795</v>
      </c>
      <c r="R2336" s="1" t="s">
        <v>26</v>
      </c>
      <c r="S2336" s="1" t="s">
        <v>46</v>
      </c>
      <c r="T2336" s="5">
        <v>176929</v>
      </c>
      <c r="U2336" s="1" t="s">
        <v>25</v>
      </c>
      <c r="V2336" s="1" t="s">
        <v>144</v>
      </c>
      <c r="W2336" s="1" t="s">
        <v>25</v>
      </c>
      <c r="X2336" s="1" t="s">
        <v>25</v>
      </c>
      <c r="Y2336" s="1" t="s">
        <v>25</v>
      </c>
      <c r="Z2336" s="1" t="s">
        <v>25</v>
      </c>
      <c r="AA2336" s="1" t="s">
        <v>25</v>
      </c>
      <c r="AB2336" s="1" t="s">
        <v>25</v>
      </c>
      <c r="AC2336" s="1" t="s">
        <v>4394</v>
      </c>
      <c r="AD2336" s="2">
        <v>1124.885</v>
      </c>
      <c r="AE2336" s="2">
        <v>120000</v>
      </c>
      <c r="AF2336" s="2">
        <v>10310</v>
      </c>
      <c r="AG2336" s="2">
        <v>0</v>
      </c>
      <c r="AH2336" s="2">
        <v>0</v>
      </c>
      <c r="AI2336" s="2">
        <v>0</v>
      </c>
      <c r="AJ2336" s="2">
        <v>0</v>
      </c>
      <c r="AK2336" s="2">
        <v>0</v>
      </c>
      <c r="AL2336" s="25" t="e">
        <f>VLOOKUP(H2336,Tabla3[[#All],[Comuna]:[Codigo Comuna]],2,FALSE)</f>
        <v>#N/A</v>
      </c>
      <c r="AM2336" s="28" t="e">
        <f>VLOOKUP(AL2336,Poblacion!E$1:G$347,3,FALSE)</f>
        <v>#N/A</v>
      </c>
      <c r="AN2336" s="28" t="e">
        <f>VLOOKUP(AL2336,Tabla4[[#All],[Código Comuna]:[Población 2025 estimada]],3,FALSE)</f>
        <v>#N/A</v>
      </c>
      <c r="AO2336" s="26" t="e">
        <f>VLOOKUP(AL2336,Pobreza!B$1:E$346,4,FALSE)</f>
        <v>#N/A</v>
      </c>
    </row>
    <row r="2337" spans="1:41" ht="36" x14ac:dyDescent="0.25">
      <c r="A2337" s="5">
        <v>2749</v>
      </c>
      <c r="B2337" s="5" t="s">
        <v>3781</v>
      </c>
      <c r="C2337" s="5" t="s">
        <v>3781</v>
      </c>
      <c r="D2337" s="1" t="s">
        <v>3782</v>
      </c>
      <c r="E2337" s="1" t="s">
        <v>60</v>
      </c>
      <c r="F2337" s="1" t="s">
        <v>4913</v>
      </c>
      <c r="G2337" s="1" t="s">
        <v>65</v>
      </c>
      <c r="H2337" s="1" t="s">
        <v>4027</v>
      </c>
      <c r="I2337" s="5" t="s">
        <v>4911</v>
      </c>
      <c r="J2337" s="5">
        <v>177</v>
      </c>
      <c r="K2337" s="5" t="s">
        <v>20</v>
      </c>
      <c r="L2337" s="5" t="s">
        <v>45</v>
      </c>
      <c r="M2337" s="5">
        <v>49086</v>
      </c>
      <c r="N2337" s="5" t="s">
        <v>4037</v>
      </c>
      <c r="O2337" s="1" t="s">
        <v>4038</v>
      </c>
      <c r="P2337" s="1" t="s">
        <v>543</v>
      </c>
      <c r="Q2337" s="1" t="s">
        <v>3795</v>
      </c>
      <c r="R2337" s="1" t="s">
        <v>26</v>
      </c>
      <c r="S2337" s="1" t="s">
        <v>46</v>
      </c>
      <c r="T2337" s="5">
        <v>176930</v>
      </c>
      <c r="U2337" s="1" t="s">
        <v>25</v>
      </c>
      <c r="V2337" s="1" t="s">
        <v>144</v>
      </c>
      <c r="W2337" s="1" t="s">
        <v>25</v>
      </c>
      <c r="X2337" s="1" t="s">
        <v>25</v>
      </c>
      <c r="Y2337" s="1" t="s">
        <v>25</v>
      </c>
      <c r="Z2337" s="1" t="s">
        <v>25</v>
      </c>
      <c r="AA2337" s="1" t="s">
        <v>25</v>
      </c>
      <c r="AB2337" s="1" t="s">
        <v>25</v>
      </c>
      <c r="AC2337" s="1" t="s">
        <v>4394</v>
      </c>
      <c r="AD2337" s="2">
        <v>168.34200000000001</v>
      </c>
      <c r="AE2337" s="2">
        <v>30000</v>
      </c>
      <c r="AF2337" s="2">
        <v>1031</v>
      </c>
      <c r="AG2337" s="2">
        <v>0</v>
      </c>
      <c r="AH2337" s="2">
        <v>0</v>
      </c>
      <c r="AI2337" s="2">
        <v>0</v>
      </c>
      <c r="AJ2337" s="2">
        <v>0</v>
      </c>
      <c r="AK2337" s="2">
        <v>0</v>
      </c>
      <c r="AL2337" s="25" t="e">
        <f>VLOOKUP(H2337,Tabla3[[#All],[Comuna]:[Codigo Comuna]],2,FALSE)</f>
        <v>#N/A</v>
      </c>
      <c r="AM2337" s="28" t="e">
        <f>VLOOKUP(AL2337,Poblacion!E$1:G$347,3,FALSE)</f>
        <v>#N/A</v>
      </c>
      <c r="AN2337" s="28" t="e">
        <f>VLOOKUP(AL2337,Tabla4[[#All],[Código Comuna]:[Población 2025 estimada]],3,FALSE)</f>
        <v>#N/A</v>
      </c>
      <c r="AO2337" s="26" t="e">
        <f>VLOOKUP(AL2337,Pobreza!B$1:E$346,4,FALSE)</f>
        <v>#N/A</v>
      </c>
    </row>
    <row r="2338" spans="1:41" ht="36" x14ac:dyDescent="0.25">
      <c r="A2338" s="5">
        <v>2751</v>
      </c>
      <c r="B2338" s="5" t="s">
        <v>3781</v>
      </c>
      <c r="C2338" s="5" t="s">
        <v>3781</v>
      </c>
      <c r="D2338" s="1" t="s">
        <v>3782</v>
      </c>
      <c r="E2338" s="1" t="s">
        <v>60</v>
      </c>
      <c r="F2338" s="1" t="s">
        <v>4913</v>
      </c>
      <c r="G2338" s="1" t="s">
        <v>65</v>
      </c>
      <c r="H2338" s="1" t="s">
        <v>4021</v>
      </c>
      <c r="I2338" s="5" t="s">
        <v>4911</v>
      </c>
      <c r="J2338" s="5">
        <v>178</v>
      </c>
      <c r="K2338" s="5" t="s">
        <v>20</v>
      </c>
      <c r="L2338" s="5" t="s">
        <v>688</v>
      </c>
      <c r="M2338" s="5">
        <v>49657</v>
      </c>
      <c r="N2338" s="5" t="s">
        <v>4039</v>
      </c>
      <c r="O2338" s="1" t="s">
        <v>4040</v>
      </c>
      <c r="P2338" s="1" t="s">
        <v>3824</v>
      </c>
      <c r="Q2338" s="1" t="s">
        <v>3795</v>
      </c>
      <c r="R2338" s="1" t="s">
        <v>26</v>
      </c>
      <c r="S2338" s="1" t="s">
        <v>4041</v>
      </c>
      <c r="T2338" s="5">
        <v>180469</v>
      </c>
      <c r="U2338" s="1" t="s">
        <v>25</v>
      </c>
      <c r="V2338" s="1" t="s">
        <v>114</v>
      </c>
      <c r="W2338" s="1" t="s">
        <v>25</v>
      </c>
      <c r="X2338" s="1" t="s">
        <v>25</v>
      </c>
      <c r="Y2338" s="1" t="s">
        <v>25</v>
      </c>
      <c r="Z2338" s="1" t="s">
        <v>25</v>
      </c>
      <c r="AA2338" s="1" t="s">
        <v>25</v>
      </c>
      <c r="AB2338" s="1" t="s">
        <v>25</v>
      </c>
      <c r="AC2338" s="1" t="s">
        <v>4394</v>
      </c>
      <c r="AD2338" s="2">
        <v>0</v>
      </c>
      <c r="AE2338" s="2">
        <v>797867.924</v>
      </c>
      <c r="AF2338" s="2">
        <v>1377131</v>
      </c>
      <c r="AG2338" s="2">
        <v>0</v>
      </c>
      <c r="AH2338" s="2">
        <v>0</v>
      </c>
      <c r="AI2338" s="2">
        <v>0</v>
      </c>
      <c r="AJ2338" s="2">
        <v>0</v>
      </c>
      <c r="AK2338" s="2">
        <v>0</v>
      </c>
      <c r="AL2338" s="25" t="e">
        <f>VLOOKUP(H2338,Tabla3[[#All],[Comuna]:[Codigo Comuna]],2,FALSE)</f>
        <v>#N/A</v>
      </c>
      <c r="AM2338" s="28" t="e">
        <f>VLOOKUP(AL2338,Poblacion!E$1:G$347,3,FALSE)</f>
        <v>#N/A</v>
      </c>
      <c r="AN2338" s="28" t="e">
        <f>VLOOKUP(AL2338,Tabla4[[#All],[Código Comuna]:[Población 2025 estimada]],3,FALSE)</f>
        <v>#N/A</v>
      </c>
      <c r="AO2338" s="26" t="e">
        <f>VLOOKUP(AL2338,Pobreza!B$1:E$346,4,FALSE)</f>
        <v>#N/A</v>
      </c>
    </row>
    <row r="2339" spans="1:41" ht="36" x14ac:dyDescent="0.25">
      <c r="A2339" s="5">
        <v>2750</v>
      </c>
      <c r="B2339" s="5" t="s">
        <v>3781</v>
      </c>
      <c r="C2339" s="5" t="s">
        <v>3781</v>
      </c>
      <c r="D2339" s="1" t="s">
        <v>3782</v>
      </c>
      <c r="E2339" s="1" t="s">
        <v>60</v>
      </c>
      <c r="F2339" s="1" t="s">
        <v>4913</v>
      </c>
      <c r="G2339" s="1" t="s">
        <v>65</v>
      </c>
      <c r="H2339" s="1" t="s">
        <v>4021</v>
      </c>
      <c r="I2339" s="5" t="s">
        <v>4911</v>
      </c>
      <c r="J2339" s="5">
        <v>178</v>
      </c>
      <c r="K2339" s="5" t="s">
        <v>20</v>
      </c>
      <c r="L2339" s="5" t="s">
        <v>45</v>
      </c>
      <c r="M2339" s="5">
        <v>49657</v>
      </c>
      <c r="N2339" s="5" t="s">
        <v>4039</v>
      </c>
      <c r="O2339" s="1" t="s">
        <v>4040</v>
      </c>
      <c r="P2339" s="1" t="s">
        <v>3824</v>
      </c>
      <c r="Q2339" s="1" t="s">
        <v>3795</v>
      </c>
      <c r="R2339" s="1" t="s">
        <v>26</v>
      </c>
      <c r="S2339" s="1" t="s">
        <v>46</v>
      </c>
      <c r="T2339" s="5">
        <v>176938</v>
      </c>
      <c r="U2339" s="1" t="s">
        <v>25</v>
      </c>
      <c r="V2339" s="1" t="s">
        <v>114</v>
      </c>
      <c r="W2339" s="1" t="s">
        <v>25</v>
      </c>
      <c r="X2339" s="1" t="s">
        <v>25</v>
      </c>
      <c r="Y2339" s="1" t="s">
        <v>25</v>
      </c>
      <c r="Z2339" s="1" t="s">
        <v>25</v>
      </c>
      <c r="AA2339" s="1" t="s">
        <v>25</v>
      </c>
      <c r="AB2339" s="1" t="s">
        <v>25</v>
      </c>
      <c r="AC2339" s="1" t="s">
        <v>4394</v>
      </c>
      <c r="AD2339" s="2">
        <v>373.42099999999999</v>
      </c>
      <c r="AE2339" s="2">
        <v>40000</v>
      </c>
      <c r="AF2339" s="2">
        <v>41240</v>
      </c>
      <c r="AG2339" s="2">
        <v>0</v>
      </c>
      <c r="AH2339" s="2">
        <v>0</v>
      </c>
      <c r="AI2339" s="2">
        <v>0</v>
      </c>
      <c r="AJ2339" s="2">
        <v>0</v>
      </c>
      <c r="AK2339" s="2">
        <v>0</v>
      </c>
      <c r="AL2339" s="25" t="e">
        <f>VLOOKUP(H2339,Tabla3[[#All],[Comuna]:[Codigo Comuna]],2,FALSE)</f>
        <v>#N/A</v>
      </c>
      <c r="AM2339" s="28" t="e">
        <f>VLOOKUP(AL2339,Poblacion!E$1:G$347,3,FALSE)</f>
        <v>#N/A</v>
      </c>
      <c r="AN2339" s="28" t="e">
        <f>VLOOKUP(AL2339,Tabla4[[#All],[Código Comuna]:[Población 2025 estimada]],3,FALSE)</f>
        <v>#N/A</v>
      </c>
      <c r="AO2339" s="26" t="e">
        <f>VLOOKUP(AL2339,Pobreza!B$1:E$346,4,FALSE)</f>
        <v>#N/A</v>
      </c>
    </row>
    <row r="2340" spans="1:41" ht="36" x14ac:dyDescent="0.25">
      <c r="A2340" s="5">
        <v>2752</v>
      </c>
      <c r="B2340" s="5" t="s">
        <v>3781</v>
      </c>
      <c r="C2340" s="5" t="s">
        <v>3781</v>
      </c>
      <c r="D2340" s="1" t="s">
        <v>3782</v>
      </c>
      <c r="E2340" s="1" t="s">
        <v>60</v>
      </c>
      <c r="F2340" s="1" t="s">
        <v>4913</v>
      </c>
      <c r="G2340" s="1" t="s">
        <v>65</v>
      </c>
      <c r="H2340" s="1" t="s">
        <v>122</v>
      </c>
      <c r="I2340" s="5" t="s">
        <v>4911</v>
      </c>
      <c r="J2340" s="5">
        <v>2</v>
      </c>
      <c r="K2340" s="5" t="s">
        <v>20</v>
      </c>
      <c r="L2340" s="5" t="s">
        <v>30</v>
      </c>
      <c r="M2340" s="5">
        <v>49436</v>
      </c>
      <c r="N2340" s="5" t="s">
        <v>4042</v>
      </c>
      <c r="O2340" s="1" t="s">
        <v>4043</v>
      </c>
      <c r="P2340" s="1" t="s">
        <v>543</v>
      </c>
      <c r="Q2340" s="1" t="s">
        <v>3861</v>
      </c>
      <c r="R2340" s="1" t="s">
        <v>26</v>
      </c>
      <c r="S2340" s="1" t="s">
        <v>31</v>
      </c>
      <c r="T2340" s="5">
        <v>151490</v>
      </c>
      <c r="U2340" s="1" t="s">
        <v>25</v>
      </c>
      <c r="V2340" s="1" t="s">
        <v>114</v>
      </c>
      <c r="W2340" s="1" t="s">
        <v>25</v>
      </c>
      <c r="X2340" s="1" t="s">
        <v>25</v>
      </c>
      <c r="Y2340" s="1" t="s">
        <v>25</v>
      </c>
      <c r="Z2340" s="1" t="s">
        <v>25</v>
      </c>
      <c r="AA2340" s="1" t="s">
        <v>25</v>
      </c>
      <c r="AB2340" s="1" t="s">
        <v>25</v>
      </c>
      <c r="AC2340" s="1" t="s">
        <v>4394</v>
      </c>
      <c r="AD2340" s="2">
        <v>25789269.780000001</v>
      </c>
      <c r="AE2340" s="2">
        <v>26686761.052999999</v>
      </c>
      <c r="AF2340" s="2">
        <v>28672112</v>
      </c>
      <c r="AG2340" s="2">
        <v>29388913</v>
      </c>
      <c r="AH2340" s="2">
        <v>29388913</v>
      </c>
      <c r="AI2340" s="2">
        <v>29388913</v>
      </c>
      <c r="AJ2340" s="2">
        <v>29388913</v>
      </c>
      <c r="AK2340" s="2">
        <v>117555651</v>
      </c>
      <c r="AL2340" s="25" t="e">
        <f>VLOOKUP(H2340,Tabla3[[#All],[Comuna]:[Codigo Comuna]],2,FALSE)</f>
        <v>#N/A</v>
      </c>
      <c r="AM2340" s="28" t="e">
        <f>VLOOKUP(AL2340,Poblacion!E$1:G$347,3,FALSE)</f>
        <v>#N/A</v>
      </c>
      <c r="AN2340" s="28" t="e">
        <f>VLOOKUP(AL2340,Tabla4[[#All],[Código Comuna]:[Población 2025 estimada]],3,FALSE)</f>
        <v>#N/A</v>
      </c>
      <c r="AO2340" s="26" t="e">
        <f>VLOOKUP(AL2340,Pobreza!B$1:E$346,4,FALSE)</f>
        <v>#N/A</v>
      </c>
    </row>
    <row r="2341" spans="1:41" ht="36" x14ac:dyDescent="0.25">
      <c r="A2341" s="5">
        <v>2753</v>
      </c>
      <c r="B2341" s="5" t="s">
        <v>3781</v>
      </c>
      <c r="C2341" s="5" t="s">
        <v>3781</v>
      </c>
      <c r="D2341" s="1" t="s">
        <v>3782</v>
      </c>
      <c r="E2341" s="1" t="s">
        <v>60</v>
      </c>
      <c r="F2341" s="1" t="s">
        <v>4913</v>
      </c>
      <c r="G2341" s="1" t="s">
        <v>65</v>
      </c>
      <c r="H2341" s="1" t="s">
        <v>2664</v>
      </c>
      <c r="I2341" s="5" t="s">
        <v>4911</v>
      </c>
      <c r="J2341" s="5">
        <v>100</v>
      </c>
      <c r="K2341" s="5" t="s">
        <v>20</v>
      </c>
      <c r="L2341" s="5" t="s">
        <v>21</v>
      </c>
      <c r="M2341" s="5">
        <v>52450</v>
      </c>
      <c r="N2341" s="5" t="s">
        <v>4044</v>
      </c>
      <c r="O2341" s="1" t="s">
        <v>4045</v>
      </c>
      <c r="P2341" s="1" t="s">
        <v>543</v>
      </c>
      <c r="Q2341" s="1" t="s">
        <v>3786</v>
      </c>
      <c r="R2341" s="1" t="s">
        <v>26</v>
      </c>
      <c r="S2341" s="1" t="s">
        <v>42</v>
      </c>
      <c r="T2341" s="5">
        <v>162849</v>
      </c>
      <c r="U2341" s="1" t="s">
        <v>25</v>
      </c>
      <c r="V2341" s="1" t="s">
        <v>25</v>
      </c>
      <c r="W2341" s="1" t="s">
        <v>25</v>
      </c>
      <c r="X2341" s="1" t="s">
        <v>25</v>
      </c>
      <c r="Y2341" s="1" t="s">
        <v>25</v>
      </c>
      <c r="Z2341" s="1" t="s">
        <v>25</v>
      </c>
      <c r="AA2341" s="1" t="s">
        <v>25</v>
      </c>
      <c r="AB2341" s="1" t="s">
        <v>25</v>
      </c>
      <c r="AC2341" s="1" t="s">
        <v>4394</v>
      </c>
      <c r="AD2341" s="2">
        <v>908621</v>
      </c>
      <c r="AE2341" s="2">
        <v>1455566.571</v>
      </c>
      <c r="AF2341" s="2">
        <v>1713152</v>
      </c>
      <c r="AG2341" s="2">
        <v>362936</v>
      </c>
      <c r="AH2341" s="2">
        <v>0</v>
      </c>
      <c r="AI2341" s="2">
        <v>0</v>
      </c>
      <c r="AJ2341" s="2">
        <v>0</v>
      </c>
      <c r="AK2341" s="2">
        <v>0</v>
      </c>
      <c r="AL2341" s="25">
        <f>VLOOKUP(H2341,Tabla3[[#All],[Comuna]:[Codigo Comuna]],2,FALSE)</f>
        <v>13124</v>
      </c>
      <c r="AM2341" s="28">
        <f>VLOOKUP(AL2341,Poblacion!E$1:G$347,3,FALSE)</f>
        <v>227820</v>
      </c>
      <c r="AN2341" s="28">
        <f>VLOOKUP(AL2341,Tabla4[[#All],[Código Comuna]:[Población 2025 estimada]],3,FALSE)</f>
        <v>262943</v>
      </c>
      <c r="AO2341" s="26">
        <f>VLOOKUP(AL2341,Pobreza!B$1:E$346,4,FALSE)</f>
        <v>0.16876756470472479</v>
      </c>
    </row>
    <row r="2342" spans="1:41" ht="36" x14ac:dyDescent="0.25">
      <c r="A2342" s="5">
        <v>2755</v>
      </c>
      <c r="B2342" s="5" t="s">
        <v>3781</v>
      </c>
      <c r="C2342" s="5" t="s">
        <v>3781</v>
      </c>
      <c r="D2342" s="1" t="s">
        <v>3782</v>
      </c>
      <c r="E2342" s="1" t="s">
        <v>60</v>
      </c>
      <c r="F2342" s="1" t="s">
        <v>4913</v>
      </c>
      <c r="G2342" s="1" t="s">
        <v>65</v>
      </c>
      <c r="H2342" s="1" t="s">
        <v>4048</v>
      </c>
      <c r="I2342" s="5" t="s">
        <v>4911</v>
      </c>
      <c r="J2342" s="5">
        <v>93</v>
      </c>
      <c r="K2342" s="5" t="s">
        <v>20</v>
      </c>
      <c r="L2342" s="5" t="s">
        <v>21</v>
      </c>
      <c r="M2342" s="5">
        <v>52007</v>
      </c>
      <c r="N2342" s="5" t="s">
        <v>4046</v>
      </c>
      <c r="O2342" s="1" t="s">
        <v>4047</v>
      </c>
      <c r="P2342" s="1" t="s">
        <v>3813</v>
      </c>
      <c r="Q2342" s="1" t="s">
        <v>3786</v>
      </c>
      <c r="R2342" s="1" t="s">
        <v>26</v>
      </c>
      <c r="S2342" s="1" t="s">
        <v>42</v>
      </c>
      <c r="T2342" s="5">
        <v>161387</v>
      </c>
      <c r="U2342" s="1" t="s">
        <v>25</v>
      </c>
      <c r="V2342" s="1" t="s">
        <v>25</v>
      </c>
      <c r="W2342" s="1" t="s">
        <v>25</v>
      </c>
      <c r="X2342" s="1" t="s">
        <v>25</v>
      </c>
      <c r="Y2342" s="1" t="s">
        <v>25</v>
      </c>
      <c r="Z2342" s="1" t="s">
        <v>25</v>
      </c>
      <c r="AA2342" s="1" t="s">
        <v>25</v>
      </c>
      <c r="AB2342" s="1" t="s">
        <v>25</v>
      </c>
      <c r="AC2342" s="1" t="s">
        <v>4391</v>
      </c>
      <c r="AD2342" s="2">
        <v>0</v>
      </c>
      <c r="AE2342" s="2">
        <v>1000</v>
      </c>
      <c r="AF2342" s="2">
        <v>1290368</v>
      </c>
      <c r="AG2342" s="2">
        <v>1358441</v>
      </c>
      <c r="AH2342" s="2">
        <v>1410048</v>
      </c>
      <c r="AI2342" s="2">
        <v>0</v>
      </c>
      <c r="AJ2342" s="2">
        <v>0</v>
      </c>
      <c r="AK2342" s="2">
        <v>0</v>
      </c>
      <c r="AL2342" s="25">
        <f>VLOOKUP(H2342,Tabla3[[#All],[Comuna]:[Codigo Comuna]],2,FALSE)</f>
        <v>13108</v>
      </c>
      <c r="AM2342" s="28">
        <f>VLOOKUP(AL2342,Poblacion!E$1:G$347,3,FALSE)</f>
        <v>116943</v>
      </c>
      <c r="AN2342" s="28">
        <f>VLOOKUP(AL2342,Tabla4[[#All],[Código Comuna]:[Población 2025 estimada]],3,FALSE)</f>
        <v>155387</v>
      </c>
      <c r="AO2342" s="26">
        <f>VLOOKUP(AL2342,Pobreza!B$1:E$346,4,FALSE)</f>
        <v>0.22416616934936831</v>
      </c>
    </row>
    <row r="2343" spans="1:41" ht="36" x14ac:dyDescent="0.25">
      <c r="A2343" s="5">
        <v>2757</v>
      </c>
      <c r="B2343" s="5" t="s">
        <v>3781</v>
      </c>
      <c r="C2343" s="5" t="s">
        <v>3781</v>
      </c>
      <c r="D2343" s="1" t="s">
        <v>3782</v>
      </c>
      <c r="E2343" s="1" t="s">
        <v>60</v>
      </c>
      <c r="F2343" s="1" t="s">
        <v>4913</v>
      </c>
      <c r="G2343" s="1" t="s">
        <v>65</v>
      </c>
      <c r="H2343" s="1" t="s">
        <v>4007</v>
      </c>
      <c r="I2343" s="5" t="s">
        <v>4911</v>
      </c>
      <c r="J2343" s="5">
        <v>95</v>
      </c>
      <c r="K2343" s="5" t="s">
        <v>20</v>
      </c>
      <c r="L2343" s="5" t="s">
        <v>21</v>
      </c>
      <c r="M2343" s="5">
        <v>52010</v>
      </c>
      <c r="N2343" s="5" t="s">
        <v>4049</v>
      </c>
      <c r="O2343" s="1" t="s">
        <v>4050</v>
      </c>
      <c r="P2343" s="1" t="s">
        <v>3813</v>
      </c>
      <c r="Q2343" s="1" t="s">
        <v>3786</v>
      </c>
      <c r="R2343" s="1" t="s">
        <v>26</v>
      </c>
      <c r="S2343" s="1" t="s">
        <v>42</v>
      </c>
      <c r="T2343" s="5">
        <v>161390</v>
      </c>
      <c r="U2343" s="1" t="s">
        <v>25</v>
      </c>
      <c r="V2343" s="1" t="s">
        <v>25</v>
      </c>
      <c r="W2343" s="1" t="s">
        <v>25</v>
      </c>
      <c r="X2343" s="1" t="s">
        <v>25</v>
      </c>
      <c r="Y2343" s="1" t="s">
        <v>25</v>
      </c>
      <c r="Z2343" s="1" t="s">
        <v>25</v>
      </c>
      <c r="AA2343" s="1" t="s">
        <v>25</v>
      </c>
      <c r="AB2343" s="1" t="s">
        <v>25</v>
      </c>
      <c r="AC2343" s="1" t="s">
        <v>4391</v>
      </c>
      <c r="AD2343" s="2">
        <v>590611.049</v>
      </c>
      <c r="AE2343" s="2">
        <v>757123.70200000005</v>
      </c>
      <c r="AF2343" s="2">
        <v>771881</v>
      </c>
      <c r="AG2343" s="2">
        <v>0</v>
      </c>
      <c r="AH2343" s="2">
        <v>0</v>
      </c>
      <c r="AI2343" s="2">
        <v>0</v>
      </c>
      <c r="AJ2343" s="2">
        <v>0</v>
      </c>
      <c r="AK2343" s="2">
        <v>0</v>
      </c>
      <c r="AL2343" s="25">
        <f>VLOOKUP(H2343,Tabla3[[#All],[Comuna]:[Codigo Comuna]],2,FALSE)</f>
        <v>13123</v>
      </c>
      <c r="AM2343" s="28">
        <f>VLOOKUP(AL2343,Poblacion!E$1:G$347,3,FALSE)</f>
        <v>143974</v>
      </c>
      <c r="AN2343" s="28">
        <f>VLOOKUP(AL2343,Tabla4[[#All],[Código Comuna]:[Población 2025 estimada]],3,FALSE)</f>
        <v>165134</v>
      </c>
      <c r="AO2343" s="26">
        <f>VLOOKUP(AL2343,Pobreza!B$1:E$346,4,FALSE)</f>
        <v>4.32319776550672E-2</v>
      </c>
    </row>
    <row r="2344" spans="1:41" ht="36" x14ac:dyDescent="0.25">
      <c r="A2344" s="5">
        <v>2758</v>
      </c>
      <c r="B2344" s="5" t="s">
        <v>3781</v>
      </c>
      <c r="C2344" s="5" t="s">
        <v>3781</v>
      </c>
      <c r="D2344" s="1" t="s">
        <v>3782</v>
      </c>
      <c r="E2344" s="1" t="s">
        <v>60</v>
      </c>
      <c r="F2344" s="1" t="s">
        <v>4913</v>
      </c>
      <c r="G2344" s="1" t="s">
        <v>65</v>
      </c>
      <c r="H2344" s="1" t="s">
        <v>4007</v>
      </c>
      <c r="I2344" s="5" t="s">
        <v>4911</v>
      </c>
      <c r="J2344" s="5">
        <v>180</v>
      </c>
      <c r="K2344" s="5" t="s">
        <v>20</v>
      </c>
      <c r="L2344" s="5" t="s">
        <v>45</v>
      </c>
      <c r="M2344" s="5">
        <v>52005</v>
      </c>
      <c r="N2344" s="5" t="s">
        <v>4051</v>
      </c>
      <c r="O2344" s="1" t="s">
        <v>4052</v>
      </c>
      <c r="P2344" s="1" t="s">
        <v>3798</v>
      </c>
      <c r="Q2344" s="1" t="s">
        <v>3795</v>
      </c>
      <c r="R2344" s="1" t="s">
        <v>26</v>
      </c>
      <c r="S2344" s="1" t="s">
        <v>46</v>
      </c>
      <c r="T2344" s="5">
        <v>176939</v>
      </c>
      <c r="U2344" s="1" t="s">
        <v>25</v>
      </c>
      <c r="V2344" s="1" t="s">
        <v>25</v>
      </c>
      <c r="W2344" s="1" t="s">
        <v>25</v>
      </c>
      <c r="X2344" s="1" t="s">
        <v>25</v>
      </c>
      <c r="Y2344" s="1" t="s">
        <v>25</v>
      </c>
      <c r="Z2344" s="1" t="s">
        <v>25</v>
      </c>
      <c r="AA2344" s="1" t="s">
        <v>25</v>
      </c>
      <c r="AB2344" s="1" t="s">
        <v>25</v>
      </c>
      <c r="AC2344" s="1" t="s">
        <v>4394</v>
      </c>
      <c r="AD2344" s="2">
        <v>2861.942</v>
      </c>
      <c r="AE2344" s="2">
        <v>30000</v>
      </c>
      <c r="AF2344" s="2">
        <v>10310</v>
      </c>
      <c r="AG2344" s="2">
        <v>0</v>
      </c>
      <c r="AH2344" s="2">
        <v>0</v>
      </c>
      <c r="AI2344" s="2">
        <v>0</v>
      </c>
      <c r="AJ2344" s="2">
        <v>0</v>
      </c>
      <c r="AK2344" s="2">
        <v>0</v>
      </c>
      <c r="AL2344" s="25">
        <f>VLOOKUP(H2344,Tabla3[[#All],[Comuna]:[Codigo Comuna]],2,FALSE)</f>
        <v>13123</v>
      </c>
      <c r="AM2344" s="28">
        <f>VLOOKUP(AL2344,Poblacion!E$1:G$347,3,FALSE)</f>
        <v>143974</v>
      </c>
      <c r="AN2344" s="28">
        <f>VLOOKUP(AL2344,Tabla4[[#All],[Código Comuna]:[Población 2025 estimada]],3,FALSE)</f>
        <v>165134</v>
      </c>
      <c r="AO2344" s="26">
        <f>VLOOKUP(AL2344,Pobreza!B$1:E$346,4,FALSE)</f>
        <v>4.32319776550672E-2</v>
      </c>
    </row>
    <row r="2345" spans="1:41" ht="36" x14ac:dyDescent="0.25">
      <c r="A2345" s="5">
        <v>2759</v>
      </c>
      <c r="B2345" s="5" t="s">
        <v>3781</v>
      </c>
      <c r="C2345" s="5" t="s">
        <v>3781</v>
      </c>
      <c r="D2345" s="1" t="s">
        <v>3782</v>
      </c>
      <c r="E2345" s="1" t="s">
        <v>60</v>
      </c>
      <c r="F2345" s="1" t="s">
        <v>4913</v>
      </c>
      <c r="G2345" s="1" t="s">
        <v>65</v>
      </c>
      <c r="H2345" s="1" t="s">
        <v>122</v>
      </c>
      <c r="I2345" s="5" t="s">
        <v>4911</v>
      </c>
      <c r="J2345" s="5">
        <v>87</v>
      </c>
      <c r="K2345" s="5" t="s">
        <v>20</v>
      </c>
      <c r="L2345" s="5" t="s">
        <v>21</v>
      </c>
      <c r="M2345" s="5">
        <v>49209</v>
      </c>
      <c r="N2345" s="5" t="s">
        <v>4053</v>
      </c>
      <c r="O2345" s="1" t="s">
        <v>4054</v>
      </c>
      <c r="P2345" s="1" t="s">
        <v>543</v>
      </c>
      <c r="Q2345" s="1" t="s">
        <v>3786</v>
      </c>
      <c r="R2345" s="1" t="s">
        <v>26</v>
      </c>
      <c r="S2345" s="1" t="s">
        <v>3935</v>
      </c>
      <c r="T2345" s="5">
        <v>150538</v>
      </c>
      <c r="U2345" s="1" t="s">
        <v>25</v>
      </c>
      <c r="V2345" s="1" t="s">
        <v>25</v>
      </c>
      <c r="W2345" s="1" t="s">
        <v>25</v>
      </c>
      <c r="X2345" s="1" t="s">
        <v>25</v>
      </c>
      <c r="Y2345" s="1" t="s">
        <v>25</v>
      </c>
      <c r="Z2345" s="1" t="s">
        <v>25</v>
      </c>
      <c r="AA2345" s="1" t="s">
        <v>25</v>
      </c>
      <c r="AB2345" s="1" t="s">
        <v>25</v>
      </c>
      <c r="AC2345" s="1" t="s">
        <v>4394</v>
      </c>
      <c r="AD2345" s="2">
        <v>161818.242</v>
      </c>
      <c r="AE2345" s="2">
        <v>816523.95299999998</v>
      </c>
      <c r="AF2345" s="2">
        <v>1112736</v>
      </c>
      <c r="AG2345" s="2">
        <v>1157954</v>
      </c>
      <c r="AH2345" s="2">
        <v>936818</v>
      </c>
      <c r="AI2345" s="2">
        <v>0</v>
      </c>
      <c r="AJ2345" s="2">
        <v>0</v>
      </c>
      <c r="AK2345" s="2">
        <v>0</v>
      </c>
      <c r="AL2345" s="25" t="e">
        <f>VLOOKUP(H2345,Tabla3[[#All],[Comuna]:[Codigo Comuna]],2,FALSE)</f>
        <v>#N/A</v>
      </c>
      <c r="AM2345" s="28" t="e">
        <f>VLOOKUP(AL2345,Poblacion!E$1:G$347,3,FALSE)</f>
        <v>#N/A</v>
      </c>
      <c r="AN2345" s="28" t="e">
        <f>VLOOKUP(AL2345,Tabla4[[#All],[Código Comuna]:[Población 2025 estimada]],3,FALSE)</f>
        <v>#N/A</v>
      </c>
      <c r="AO2345" s="26" t="e">
        <f>VLOOKUP(AL2345,Pobreza!B$1:E$346,4,FALSE)</f>
        <v>#N/A</v>
      </c>
    </row>
    <row r="2346" spans="1:41" ht="84" x14ac:dyDescent="0.25">
      <c r="A2346" s="6"/>
      <c r="B2346" s="5" t="s">
        <v>3781</v>
      </c>
      <c r="C2346" s="5" t="s">
        <v>3781</v>
      </c>
      <c r="D2346" s="1" t="s">
        <v>3782</v>
      </c>
      <c r="E2346" s="1" t="s">
        <v>60</v>
      </c>
      <c r="F2346" s="1" t="s">
        <v>4913</v>
      </c>
      <c r="G2346" s="1" t="s">
        <v>65</v>
      </c>
      <c r="H2346" s="1" t="s">
        <v>3938</v>
      </c>
      <c r="I2346" s="5" t="s">
        <v>4911</v>
      </c>
      <c r="J2346" s="6"/>
      <c r="K2346" s="5" t="s">
        <v>20</v>
      </c>
      <c r="L2346" s="5" t="s">
        <v>30</v>
      </c>
      <c r="M2346" s="5">
        <v>50816</v>
      </c>
      <c r="N2346" s="5" t="s">
        <v>4055</v>
      </c>
      <c r="O2346" s="1" t="s">
        <v>4056</v>
      </c>
      <c r="P2346" s="1" t="s">
        <v>543</v>
      </c>
      <c r="Q2346" s="1" t="s">
        <v>3825</v>
      </c>
      <c r="R2346" s="1" t="s">
        <v>26</v>
      </c>
      <c r="S2346" s="1" t="s">
        <v>31</v>
      </c>
      <c r="T2346" s="5">
        <v>160777</v>
      </c>
      <c r="U2346" s="1" t="s">
        <v>3842</v>
      </c>
      <c r="V2346" s="1" t="s">
        <v>25</v>
      </c>
      <c r="W2346" s="1" t="s">
        <v>25</v>
      </c>
      <c r="X2346" s="1" t="s">
        <v>25</v>
      </c>
      <c r="Y2346" s="1" t="s">
        <v>25</v>
      </c>
      <c r="Z2346" s="1" t="s">
        <v>25</v>
      </c>
      <c r="AA2346" s="1" t="s">
        <v>25</v>
      </c>
      <c r="AB2346" s="1" t="s">
        <v>86</v>
      </c>
      <c r="AC2346" s="1" t="s">
        <v>4394</v>
      </c>
      <c r="AD2346" s="2">
        <v>21587848.074000001</v>
      </c>
      <c r="AE2346" s="2">
        <v>20771452.083999999</v>
      </c>
      <c r="AF2346" s="2">
        <v>9305538</v>
      </c>
      <c r="AG2346" s="2">
        <v>0</v>
      </c>
      <c r="AH2346" s="2">
        <v>0</v>
      </c>
      <c r="AI2346" s="2">
        <v>0</v>
      </c>
      <c r="AJ2346" s="2">
        <v>0</v>
      </c>
      <c r="AK2346" s="2">
        <v>0</v>
      </c>
      <c r="AL2346" s="25" t="e">
        <f>VLOOKUP(H2346,Tabla3[[#All],[Comuna]:[Codigo Comuna]],2,FALSE)</f>
        <v>#N/A</v>
      </c>
      <c r="AM2346" s="28" t="e">
        <f>VLOOKUP(AL2346,Poblacion!E$1:G$347,3,FALSE)</f>
        <v>#N/A</v>
      </c>
      <c r="AN2346" s="28" t="e">
        <f>VLOOKUP(AL2346,Tabla4[[#All],[Código Comuna]:[Población 2025 estimada]],3,FALSE)</f>
        <v>#N/A</v>
      </c>
      <c r="AO2346" s="26" t="e">
        <f>VLOOKUP(AL2346,Pobreza!B$1:E$346,4,FALSE)</f>
        <v>#N/A</v>
      </c>
    </row>
    <row r="2347" spans="1:41" ht="36" x14ac:dyDescent="0.25">
      <c r="A2347" s="5">
        <v>2761</v>
      </c>
      <c r="B2347" s="5" t="s">
        <v>3781</v>
      </c>
      <c r="C2347" s="5" t="s">
        <v>3781</v>
      </c>
      <c r="D2347" s="1" t="s">
        <v>3782</v>
      </c>
      <c r="E2347" s="1" t="s">
        <v>60</v>
      </c>
      <c r="F2347" s="1" t="s">
        <v>4913</v>
      </c>
      <c r="G2347" s="1" t="s">
        <v>65</v>
      </c>
      <c r="H2347" s="1" t="s">
        <v>2664</v>
      </c>
      <c r="I2347" s="5" t="s">
        <v>4911</v>
      </c>
      <c r="J2347" s="5">
        <v>110</v>
      </c>
      <c r="K2347" s="5" t="s">
        <v>20</v>
      </c>
      <c r="L2347" s="5" t="s">
        <v>21</v>
      </c>
      <c r="M2347" s="5">
        <v>56315</v>
      </c>
      <c r="N2347" s="5" t="s">
        <v>4057</v>
      </c>
      <c r="O2347" s="1" t="s">
        <v>4058</v>
      </c>
      <c r="P2347" s="1" t="s">
        <v>3785</v>
      </c>
      <c r="Q2347" s="1" t="s">
        <v>3786</v>
      </c>
      <c r="R2347" s="1" t="s">
        <v>26</v>
      </c>
      <c r="S2347" s="1" t="s">
        <v>42</v>
      </c>
      <c r="T2347" s="5">
        <v>175990</v>
      </c>
      <c r="U2347" s="1" t="s">
        <v>25</v>
      </c>
      <c r="V2347" s="1" t="s">
        <v>25</v>
      </c>
      <c r="W2347" s="1" t="s">
        <v>25</v>
      </c>
      <c r="X2347" s="1" t="s">
        <v>25</v>
      </c>
      <c r="Y2347" s="1" t="s">
        <v>25</v>
      </c>
      <c r="Z2347" s="1" t="s">
        <v>25</v>
      </c>
      <c r="AA2347" s="1" t="s">
        <v>25</v>
      </c>
      <c r="AB2347" s="1" t="s">
        <v>25</v>
      </c>
      <c r="AC2347" s="1" t="s">
        <v>4394</v>
      </c>
      <c r="AD2347" s="2">
        <v>1148370.3049999999</v>
      </c>
      <c r="AE2347" s="2">
        <v>2277700.23</v>
      </c>
      <c r="AF2347" s="2">
        <v>2518286</v>
      </c>
      <c r="AG2347" s="2">
        <v>1251087</v>
      </c>
      <c r="AH2347" s="2">
        <v>0</v>
      </c>
      <c r="AI2347" s="2">
        <v>0</v>
      </c>
      <c r="AJ2347" s="2">
        <v>0</v>
      </c>
      <c r="AK2347" s="2">
        <v>0</v>
      </c>
      <c r="AL2347" s="25">
        <f>VLOOKUP(H2347,Tabla3[[#All],[Comuna]:[Codigo Comuna]],2,FALSE)</f>
        <v>13124</v>
      </c>
      <c r="AM2347" s="28">
        <f>VLOOKUP(AL2347,Poblacion!E$1:G$347,3,FALSE)</f>
        <v>227820</v>
      </c>
      <c r="AN2347" s="28">
        <f>VLOOKUP(AL2347,Tabla4[[#All],[Código Comuna]:[Población 2025 estimada]],3,FALSE)</f>
        <v>262943</v>
      </c>
      <c r="AO2347" s="26">
        <f>VLOOKUP(AL2347,Pobreza!B$1:E$346,4,FALSE)</f>
        <v>0.16876756470472479</v>
      </c>
    </row>
    <row r="2348" spans="1:41" ht="60" x14ac:dyDescent="0.25">
      <c r="A2348" s="5">
        <v>2764</v>
      </c>
      <c r="B2348" s="5" t="s">
        <v>3781</v>
      </c>
      <c r="C2348" s="5" t="s">
        <v>3781</v>
      </c>
      <c r="D2348" s="1" t="s">
        <v>3782</v>
      </c>
      <c r="E2348" s="1" t="s">
        <v>60</v>
      </c>
      <c r="F2348" s="1" t="s">
        <v>4913</v>
      </c>
      <c r="G2348" s="1" t="s">
        <v>65</v>
      </c>
      <c r="H2348" s="1" t="s">
        <v>4004</v>
      </c>
      <c r="I2348" s="5" t="s">
        <v>4911</v>
      </c>
      <c r="J2348" s="5">
        <v>10</v>
      </c>
      <c r="K2348" s="5" t="s">
        <v>20</v>
      </c>
      <c r="L2348" s="5" t="s">
        <v>30</v>
      </c>
      <c r="M2348" s="5">
        <v>57861</v>
      </c>
      <c r="N2348" s="5" t="s">
        <v>4059</v>
      </c>
      <c r="O2348" s="1" t="s">
        <v>4060</v>
      </c>
      <c r="P2348" s="1" t="s">
        <v>4032</v>
      </c>
      <c r="Q2348" s="1" t="s">
        <v>3886</v>
      </c>
      <c r="R2348" s="1" t="s">
        <v>26</v>
      </c>
      <c r="S2348" s="1" t="s">
        <v>31</v>
      </c>
      <c r="T2348" s="5">
        <v>179670</v>
      </c>
      <c r="U2348" s="1" t="s">
        <v>25</v>
      </c>
      <c r="V2348" s="1" t="s">
        <v>25</v>
      </c>
      <c r="W2348" s="1" t="s">
        <v>25</v>
      </c>
      <c r="X2348" s="1" t="s">
        <v>25</v>
      </c>
      <c r="Y2348" s="1" t="s">
        <v>25</v>
      </c>
      <c r="Z2348" s="1" t="s">
        <v>25</v>
      </c>
      <c r="AA2348" s="1" t="s">
        <v>25</v>
      </c>
      <c r="AB2348" s="1" t="s">
        <v>25</v>
      </c>
      <c r="AC2348" s="1" t="s">
        <v>4394</v>
      </c>
      <c r="AD2348" s="2">
        <v>3120250.5520000001</v>
      </c>
      <c r="AE2348" s="2">
        <v>0</v>
      </c>
      <c r="AF2348" s="2">
        <v>4907560</v>
      </c>
      <c r="AG2348" s="2">
        <v>0</v>
      </c>
      <c r="AH2348" s="2">
        <v>0</v>
      </c>
      <c r="AI2348" s="2">
        <v>0</v>
      </c>
      <c r="AJ2348" s="2">
        <v>0</v>
      </c>
      <c r="AK2348" s="2">
        <v>0</v>
      </c>
      <c r="AL2348" s="25" t="e">
        <f>VLOOKUP(H2348,Tabla3[[#All],[Comuna]:[Codigo Comuna]],2,FALSE)</f>
        <v>#N/A</v>
      </c>
      <c r="AM2348" s="28" t="e">
        <f>VLOOKUP(AL2348,Poblacion!E$1:G$347,3,FALSE)</f>
        <v>#N/A</v>
      </c>
      <c r="AN2348" s="28" t="e">
        <f>VLOOKUP(AL2348,Tabla4[[#All],[Código Comuna]:[Población 2025 estimada]],3,FALSE)</f>
        <v>#N/A</v>
      </c>
      <c r="AO2348" s="26" t="e">
        <f>VLOOKUP(AL2348,Pobreza!B$1:E$346,4,FALSE)</f>
        <v>#N/A</v>
      </c>
    </row>
    <row r="2349" spans="1:41" ht="36" x14ac:dyDescent="0.25">
      <c r="A2349" s="5">
        <v>2767</v>
      </c>
      <c r="B2349" s="5" t="s">
        <v>3781</v>
      </c>
      <c r="C2349" s="5" t="s">
        <v>3781</v>
      </c>
      <c r="D2349" s="1" t="s">
        <v>3782</v>
      </c>
      <c r="E2349" s="1" t="s">
        <v>60</v>
      </c>
      <c r="F2349" s="1" t="s">
        <v>4913</v>
      </c>
      <c r="G2349" s="1" t="s">
        <v>3054</v>
      </c>
      <c r="H2349" s="1" t="s">
        <v>4063</v>
      </c>
      <c r="I2349" s="5" t="s">
        <v>4911</v>
      </c>
      <c r="J2349" s="5">
        <v>35</v>
      </c>
      <c r="K2349" s="5" t="s">
        <v>20</v>
      </c>
      <c r="L2349" s="5" t="s">
        <v>30</v>
      </c>
      <c r="M2349" s="5">
        <v>58285</v>
      </c>
      <c r="N2349" s="5" t="s">
        <v>4061</v>
      </c>
      <c r="O2349" s="1" t="s">
        <v>4062</v>
      </c>
      <c r="P2349" s="1" t="s">
        <v>543</v>
      </c>
      <c r="Q2349" s="1" t="s">
        <v>3819</v>
      </c>
      <c r="R2349" s="1" t="s">
        <v>26</v>
      </c>
      <c r="S2349" s="1" t="s">
        <v>31</v>
      </c>
      <c r="T2349" s="5">
        <v>180481</v>
      </c>
      <c r="U2349" s="1" t="s">
        <v>25</v>
      </c>
      <c r="V2349" s="1" t="s">
        <v>25</v>
      </c>
      <c r="W2349" s="1" t="s">
        <v>25</v>
      </c>
      <c r="X2349" s="1" t="s">
        <v>25</v>
      </c>
      <c r="Y2349" s="1" t="s">
        <v>25</v>
      </c>
      <c r="Z2349" s="1" t="s">
        <v>25</v>
      </c>
      <c r="AA2349" s="1" t="s">
        <v>25</v>
      </c>
      <c r="AB2349" s="1" t="s">
        <v>25</v>
      </c>
      <c r="AC2349" s="1" t="s">
        <v>4394</v>
      </c>
      <c r="AD2349" s="2">
        <v>0</v>
      </c>
      <c r="AE2349" s="2">
        <v>18143402.221000001</v>
      </c>
      <c r="AF2349" s="2">
        <v>11345754</v>
      </c>
      <c r="AG2349" s="2">
        <v>0</v>
      </c>
      <c r="AH2349" s="2">
        <v>0</v>
      </c>
      <c r="AI2349" s="2">
        <v>0</v>
      </c>
      <c r="AJ2349" s="2">
        <v>0</v>
      </c>
      <c r="AK2349" s="2">
        <v>0</v>
      </c>
      <c r="AL2349" s="25">
        <f>VLOOKUP(H2349,Tabla3[[#All],[Comuna]:[Codigo Comuna]],2,FALSE)</f>
        <v>13202</v>
      </c>
      <c r="AM2349" s="28">
        <f>VLOOKUP(AL2349,Poblacion!E$1:G$347,3,FALSE)</f>
        <v>29060</v>
      </c>
      <c r="AN2349" s="28">
        <f>VLOOKUP(AL2349,Tabla4[[#All],[Código Comuna]:[Población 2025 estimada]],3,FALSE)</f>
        <v>33617</v>
      </c>
      <c r="AO2349" s="26">
        <f>VLOOKUP(AL2349,Pobreza!B$1:E$346,4,FALSE)</f>
        <v>0.19417922888776731</v>
      </c>
    </row>
    <row r="2350" spans="1:41" ht="36" x14ac:dyDescent="0.25">
      <c r="A2350" s="6"/>
      <c r="B2350" s="5" t="s">
        <v>3781</v>
      </c>
      <c r="C2350" s="5" t="s">
        <v>3781</v>
      </c>
      <c r="D2350" s="1" t="s">
        <v>3782</v>
      </c>
      <c r="E2350" s="1" t="s">
        <v>60</v>
      </c>
      <c r="F2350" s="1" t="s">
        <v>4913</v>
      </c>
      <c r="G2350" s="1" t="s">
        <v>65</v>
      </c>
      <c r="H2350" s="1" t="s">
        <v>65</v>
      </c>
      <c r="I2350" s="5" t="s">
        <v>4911</v>
      </c>
      <c r="J2350" s="6"/>
      <c r="K2350" s="5" t="s">
        <v>20</v>
      </c>
      <c r="L2350" s="5" t="s">
        <v>21</v>
      </c>
      <c r="M2350" s="5">
        <v>50967</v>
      </c>
      <c r="N2350" s="5" t="s">
        <v>4064</v>
      </c>
      <c r="O2350" s="1" t="s">
        <v>4065</v>
      </c>
      <c r="P2350" s="1" t="s">
        <v>543</v>
      </c>
      <c r="Q2350" s="1" t="s">
        <v>2679</v>
      </c>
      <c r="R2350" s="1" t="s">
        <v>26</v>
      </c>
      <c r="S2350" s="1" t="s">
        <v>27</v>
      </c>
      <c r="T2350" s="5">
        <v>157575</v>
      </c>
      <c r="U2350" s="1" t="s">
        <v>25</v>
      </c>
      <c r="V2350" s="1" t="s">
        <v>25</v>
      </c>
      <c r="W2350" s="1" t="s">
        <v>25</v>
      </c>
      <c r="X2350" s="1" t="s">
        <v>25</v>
      </c>
      <c r="Y2350" s="1" t="s">
        <v>25</v>
      </c>
      <c r="Z2350" s="1" t="s">
        <v>25</v>
      </c>
      <c r="AA2350" s="1" t="s">
        <v>25</v>
      </c>
      <c r="AB2350" s="1" t="s">
        <v>25</v>
      </c>
      <c r="AC2350" s="1" t="s">
        <v>4394</v>
      </c>
      <c r="AD2350" s="2">
        <v>1334885.375</v>
      </c>
      <c r="AE2350" s="2">
        <v>879247.77399999998</v>
      </c>
      <c r="AF2350" s="2">
        <v>414346</v>
      </c>
      <c r="AG2350" s="2">
        <v>0</v>
      </c>
      <c r="AH2350" s="2">
        <v>0</v>
      </c>
      <c r="AI2350" s="2">
        <v>0</v>
      </c>
      <c r="AJ2350" s="2">
        <v>0</v>
      </c>
      <c r="AK2350" s="2">
        <v>0</v>
      </c>
      <c r="AL2350" s="25">
        <f>VLOOKUP(H2350,Tabla3[[#All],[Comuna]:[Codigo Comuna]],2,FALSE)</f>
        <v>13101</v>
      </c>
      <c r="AM2350" s="28">
        <f>VLOOKUP(AL2350,Poblacion!E$1:G$347,3,FALSE)</f>
        <v>438856</v>
      </c>
      <c r="AN2350" s="28">
        <f>VLOOKUP(AL2350,Tabla4[[#All],[Código Comuna]:[Población 2025 estimada]],3,FALSE)</f>
        <v>552151</v>
      </c>
      <c r="AO2350" s="26">
        <f>VLOOKUP(AL2350,Pobreza!B$1:E$346,4,FALSE)</f>
        <v>0.16465373414117401</v>
      </c>
    </row>
    <row r="2351" spans="1:41" ht="36" x14ac:dyDescent="0.25">
      <c r="A2351" s="5">
        <v>2769</v>
      </c>
      <c r="B2351" s="5" t="s">
        <v>3781</v>
      </c>
      <c r="C2351" s="5" t="s">
        <v>3781</v>
      </c>
      <c r="D2351" s="1" t="s">
        <v>3782</v>
      </c>
      <c r="E2351" s="1" t="s">
        <v>60</v>
      </c>
      <c r="F2351" s="1" t="s">
        <v>4913</v>
      </c>
      <c r="G2351" s="1" t="s">
        <v>65</v>
      </c>
      <c r="H2351" s="1" t="s">
        <v>65</v>
      </c>
      <c r="I2351" s="5" t="s">
        <v>4912</v>
      </c>
      <c r="J2351" s="5">
        <v>196</v>
      </c>
      <c r="K2351" s="5" t="s">
        <v>20</v>
      </c>
      <c r="L2351" s="5" t="s">
        <v>21</v>
      </c>
      <c r="M2351" s="5">
        <v>52146</v>
      </c>
      <c r="N2351" s="5" t="s">
        <v>4066</v>
      </c>
      <c r="O2351" s="1" t="s">
        <v>4067</v>
      </c>
      <c r="P2351" s="1" t="s">
        <v>4068</v>
      </c>
      <c r="Q2351" s="1" t="s">
        <v>3786</v>
      </c>
      <c r="R2351" s="1" t="s">
        <v>26</v>
      </c>
      <c r="S2351" s="1" t="s">
        <v>42</v>
      </c>
      <c r="T2351" s="5">
        <v>161814</v>
      </c>
      <c r="U2351" s="1" t="s">
        <v>25</v>
      </c>
      <c r="V2351" s="1" t="s">
        <v>25</v>
      </c>
      <c r="W2351" s="1" t="s">
        <v>25</v>
      </c>
      <c r="X2351" s="1" t="s">
        <v>25</v>
      </c>
      <c r="Y2351" s="1" t="s">
        <v>25</v>
      </c>
      <c r="Z2351" s="1" t="s">
        <v>25</v>
      </c>
      <c r="AA2351" s="1" t="s">
        <v>25</v>
      </c>
      <c r="AB2351" s="1" t="s">
        <v>25</v>
      </c>
      <c r="AC2351" s="1" t="s">
        <v>4391</v>
      </c>
      <c r="AD2351" s="2">
        <v>0</v>
      </c>
      <c r="AE2351" s="2">
        <v>0</v>
      </c>
      <c r="AF2351" s="2">
        <v>360850</v>
      </c>
      <c r="AG2351" s="2">
        <v>876350</v>
      </c>
      <c r="AH2351" s="2">
        <v>1237200</v>
      </c>
      <c r="AI2351" s="2">
        <v>515500</v>
      </c>
      <c r="AJ2351" s="2">
        <v>0</v>
      </c>
      <c r="AK2351" s="2">
        <v>0</v>
      </c>
      <c r="AL2351" s="25">
        <f>VLOOKUP(H2351,Tabla3[[#All],[Comuna]:[Codigo Comuna]],2,FALSE)</f>
        <v>13101</v>
      </c>
      <c r="AM2351" s="28">
        <f>VLOOKUP(AL2351,Poblacion!E$1:G$347,3,FALSE)</f>
        <v>438856</v>
      </c>
      <c r="AN2351" s="28">
        <f>VLOOKUP(AL2351,Tabla4[[#All],[Código Comuna]:[Población 2025 estimada]],3,FALSE)</f>
        <v>552151</v>
      </c>
      <c r="AO2351" s="26">
        <f>VLOOKUP(AL2351,Pobreza!B$1:E$346,4,FALSE)</f>
        <v>0.16465373414117401</v>
      </c>
    </row>
    <row r="2352" spans="1:41" ht="36" x14ac:dyDescent="0.25">
      <c r="A2352" s="6"/>
      <c r="B2352" s="5" t="s">
        <v>3781</v>
      </c>
      <c r="C2352" s="5" t="s">
        <v>3781</v>
      </c>
      <c r="D2352" s="1" t="s">
        <v>3782</v>
      </c>
      <c r="E2352" s="1" t="s">
        <v>60</v>
      </c>
      <c r="F2352" s="1" t="s">
        <v>4913</v>
      </c>
      <c r="G2352" s="1" t="s">
        <v>65</v>
      </c>
      <c r="H2352" s="1" t="s">
        <v>65</v>
      </c>
      <c r="I2352" s="5" t="s">
        <v>4911</v>
      </c>
      <c r="J2352" s="6"/>
      <c r="K2352" s="5" t="s">
        <v>20</v>
      </c>
      <c r="L2352" s="5" t="s">
        <v>21</v>
      </c>
      <c r="M2352" s="5">
        <v>52146</v>
      </c>
      <c r="N2352" s="5" t="s">
        <v>4066</v>
      </c>
      <c r="O2352" s="1" t="s">
        <v>4067</v>
      </c>
      <c r="P2352" s="1" t="s">
        <v>4068</v>
      </c>
      <c r="Q2352" s="1" t="s">
        <v>3835</v>
      </c>
      <c r="R2352" s="1" t="s">
        <v>26</v>
      </c>
      <c r="S2352" s="1" t="s">
        <v>185</v>
      </c>
      <c r="T2352" s="5">
        <v>166875</v>
      </c>
      <c r="U2352" s="1" t="s">
        <v>25</v>
      </c>
      <c r="V2352" s="1" t="s">
        <v>25</v>
      </c>
      <c r="W2352" s="1" t="s">
        <v>25</v>
      </c>
      <c r="X2352" s="1" t="s">
        <v>25</v>
      </c>
      <c r="Y2352" s="1" t="s">
        <v>25</v>
      </c>
      <c r="Z2352" s="1" t="s">
        <v>25</v>
      </c>
      <c r="AA2352" s="1" t="s">
        <v>25</v>
      </c>
      <c r="AB2352" s="1" t="s">
        <v>25</v>
      </c>
      <c r="AC2352" s="1" t="s">
        <v>4391</v>
      </c>
      <c r="AD2352" s="2">
        <v>0</v>
      </c>
      <c r="AE2352" s="2">
        <v>1000</v>
      </c>
      <c r="AF2352" s="2">
        <v>1760973</v>
      </c>
      <c r="AG2352" s="2">
        <v>2754855</v>
      </c>
      <c r="AH2352" s="2">
        <v>2940435</v>
      </c>
      <c r="AI2352" s="2">
        <v>2173363</v>
      </c>
      <c r="AJ2352" s="2">
        <v>412400</v>
      </c>
      <c r="AK2352" s="2">
        <v>0</v>
      </c>
      <c r="AL2352" s="25">
        <f>VLOOKUP(H2352,Tabla3[[#All],[Comuna]:[Codigo Comuna]],2,FALSE)</f>
        <v>13101</v>
      </c>
      <c r="AM2352" s="28">
        <f>VLOOKUP(AL2352,Poblacion!E$1:G$347,3,FALSE)</f>
        <v>438856</v>
      </c>
      <c r="AN2352" s="28">
        <f>VLOOKUP(AL2352,Tabla4[[#All],[Código Comuna]:[Población 2025 estimada]],3,FALSE)</f>
        <v>552151</v>
      </c>
      <c r="AO2352" s="26">
        <f>VLOOKUP(AL2352,Pobreza!B$1:E$346,4,FALSE)</f>
        <v>0.16465373414117401</v>
      </c>
    </row>
    <row r="2353" spans="1:41" ht="36" x14ac:dyDescent="0.25">
      <c r="A2353" s="6"/>
      <c r="B2353" s="5" t="s">
        <v>3781</v>
      </c>
      <c r="C2353" s="5" t="s">
        <v>3781</v>
      </c>
      <c r="D2353" s="1" t="s">
        <v>3782</v>
      </c>
      <c r="E2353" s="1" t="s">
        <v>60</v>
      </c>
      <c r="F2353" s="1" t="s">
        <v>4913</v>
      </c>
      <c r="G2353" s="1" t="s">
        <v>65</v>
      </c>
      <c r="H2353" s="1" t="s">
        <v>65</v>
      </c>
      <c r="I2353" s="5" t="s">
        <v>4911</v>
      </c>
      <c r="J2353" s="6"/>
      <c r="K2353" s="5" t="s">
        <v>20</v>
      </c>
      <c r="L2353" s="5" t="s">
        <v>21</v>
      </c>
      <c r="M2353" s="5">
        <v>57721</v>
      </c>
      <c r="N2353" s="5" t="s">
        <v>4069</v>
      </c>
      <c r="O2353" s="1" t="s">
        <v>4070</v>
      </c>
      <c r="P2353" s="1" t="s">
        <v>4071</v>
      </c>
      <c r="Q2353" s="1" t="s">
        <v>2679</v>
      </c>
      <c r="R2353" s="1" t="s">
        <v>26</v>
      </c>
      <c r="S2353" s="1" t="s">
        <v>27</v>
      </c>
      <c r="T2353" s="5">
        <v>179002</v>
      </c>
      <c r="U2353" s="1" t="s">
        <v>25</v>
      </c>
      <c r="V2353" s="1" t="s">
        <v>25</v>
      </c>
      <c r="W2353" s="1" t="s">
        <v>25</v>
      </c>
      <c r="X2353" s="1" t="s">
        <v>25</v>
      </c>
      <c r="Y2353" s="1" t="s">
        <v>25</v>
      </c>
      <c r="Z2353" s="1" t="s">
        <v>25</v>
      </c>
      <c r="AA2353" s="1" t="s">
        <v>25</v>
      </c>
      <c r="AB2353" s="1" t="s">
        <v>25</v>
      </c>
      <c r="AC2353" s="1" t="s">
        <v>4394</v>
      </c>
      <c r="AD2353" s="2">
        <v>0</v>
      </c>
      <c r="AE2353" s="2">
        <v>1</v>
      </c>
      <c r="AF2353" s="2">
        <v>721700</v>
      </c>
      <c r="AG2353" s="2">
        <v>0</v>
      </c>
      <c r="AH2353" s="2">
        <v>0</v>
      </c>
      <c r="AI2353" s="2">
        <v>0</v>
      </c>
      <c r="AJ2353" s="2">
        <v>0</v>
      </c>
      <c r="AK2353" s="2">
        <v>0</v>
      </c>
      <c r="AL2353" s="25">
        <f>VLOOKUP(H2353,Tabla3[[#All],[Comuna]:[Codigo Comuna]],2,FALSE)</f>
        <v>13101</v>
      </c>
      <c r="AM2353" s="28">
        <f>VLOOKUP(AL2353,Poblacion!E$1:G$347,3,FALSE)</f>
        <v>438856</v>
      </c>
      <c r="AN2353" s="28">
        <f>VLOOKUP(AL2353,Tabla4[[#All],[Código Comuna]:[Población 2025 estimada]],3,FALSE)</f>
        <v>552151</v>
      </c>
      <c r="AO2353" s="26">
        <f>VLOOKUP(AL2353,Pobreza!B$1:E$346,4,FALSE)</f>
        <v>0.16465373414117401</v>
      </c>
    </row>
    <row r="2354" spans="1:41" ht="96" x14ac:dyDescent="0.25">
      <c r="A2354" s="5">
        <v>2773</v>
      </c>
      <c r="B2354" s="5" t="s">
        <v>3781</v>
      </c>
      <c r="C2354" s="5" t="s">
        <v>3781</v>
      </c>
      <c r="D2354" s="1" t="s">
        <v>3782</v>
      </c>
      <c r="E2354" s="1" t="s">
        <v>313</v>
      </c>
      <c r="F2354" s="1" t="s">
        <v>4914</v>
      </c>
      <c r="G2354" s="1" t="s">
        <v>4074</v>
      </c>
      <c r="H2354" s="1" t="s">
        <v>4075</v>
      </c>
      <c r="I2354" s="5" t="s">
        <v>4911</v>
      </c>
      <c r="J2354" s="5">
        <v>92</v>
      </c>
      <c r="K2354" s="5" t="s">
        <v>20</v>
      </c>
      <c r="L2354" s="5" t="s">
        <v>21</v>
      </c>
      <c r="M2354" s="5">
        <v>9478</v>
      </c>
      <c r="N2354" s="5" t="s">
        <v>4072</v>
      </c>
      <c r="O2354" s="1" t="s">
        <v>4073</v>
      </c>
      <c r="P2354" s="1" t="s">
        <v>3868</v>
      </c>
      <c r="Q2354" s="1" t="s">
        <v>3835</v>
      </c>
      <c r="R2354" s="1" t="s">
        <v>26</v>
      </c>
      <c r="S2354" s="1" t="s">
        <v>3935</v>
      </c>
      <c r="T2354" s="5">
        <v>173985</v>
      </c>
      <c r="U2354" s="1" t="s">
        <v>25</v>
      </c>
      <c r="V2354" s="1" t="s">
        <v>25</v>
      </c>
      <c r="W2354" s="1" t="s">
        <v>25</v>
      </c>
      <c r="X2354" s="1" t="s">
        <v>25</v>
      </c>
      <c r="Y2354" s="1" t="s">
        <v>25</v>
      </c>
      <c r="Z2354" s="1" t="s">
        <v>25</v>
      </c>
      <c r="AA2354" s="1" t="s">
        <v>25</v>
      </c>
      <c r="AB2354" s="1" t="s">
        <v>25</v>
      </c>
      <c r="AC2354" s="1" t="s">
        <v>4392</v>
      </c>
      <c r="AD2354" s="2">
        <v>341217.63199999998</v>
      </c>
      <c r="AE2354" s="2">
        <v>608993.66899999999</v>
      </c>
      <c r="AF2354" s="2">
        <v>1368519</v>
      </c>
      <c r="AG2354" s="2">
        <v>1328553</v>
      </c>
      <c r="AH2354" s="2">
        <v>814103</v>
      </c>
      <c r="AI2354" s="2">
        <v>875963</v>
      </c>
      <c r="AJ2354" s="2">
        <v>309300</v>
      </c>
      <c r="AK2354" s="2">
        <v>0</v>
      </c>
      <c r="AL2354" s="25" t="e">
        <f>VLOOKUP(H2354,Tabla3[[#All],[Comuna]:[Codigo Comuna]],2,FALSE)</f>
        <v>#N/A</v>
      </c>
      <c r="AM2354" s="28" t="e">
        <f>VLOOKUP(AL2354,Poblacion!E$1:G$347,3,FALSE)</f>
        <v>#N/A</v>
      </c>
      <c r="AN2354" s="28" t="e">
        <f>VLOOKUP(AL2354,Tabla4[[#All],[Código Comuna]:[Población 2025 estimada]],3,FALSE)</f>
        <v>#N/A</v>
      </c>
      <c r="AO2354" s="26" t="e">
        <f>VLOOKUP(AL2354,Pobreza!B$1:E$346,4,FALSE)</f>
        <v>#N/A</v>
      </c>
    </row>
    <row r="2355" spans="1:41" ht="96" x14ac:dyDescent="0.25">
      <c r="A2355" s="5">
        <v>2775</v>
      </c>
      <c r="B2355" s="5" t="s">
        <v>3781</v>
      </c>
      <c r="C2355" s="5" t="s">
        <v>3781</v>
      </c>
      <c r="D2355" s="1" t="s">
        <v>3782</v>
      </c>
      <c r="E2355" s="1" t="s">
        <v>313</v>
      </c>
      <c r="F2355" s="1" t="s">
        <v>4914</v>
      </c>
      <c r="G2355" s="1" t="s">
        <v>4074</v>
      </c>
      <c r="H2355" s="1" t="s">
        <v>4075</v>
      </c>
      <c r="I2355" s="5" t="s">
        <v>4911</v>
      </c>
      <c r="J2355" s="5">
        <v>19</v>
      </c>
      <c r="K2355" s="5" t="s">
        <v>20</v>
      </c>
      <c r="L2355" s="5" t="s">
        <v>30</v>
      </c>
      <c r="M2355" s="5">
        <v>33637</v>
      </c>
      <c r="N2355" s="5" t="s">
        <v>4076</v>
      </c>
      <c r="O2355" s="1" t="s">
        <v>4077</v>
      </c>
      <c r="P2355" s="1" t="s">
        <v>3868</v>
      </c>
      <c r="Q2355" s="1" t="s">
        <v>3825</v>
      </c>
      <c r="R2355" s="1" t="s">
        <v>26</v>
      </c>
      <c r="S2355" s="1" t="s">
        <v>603</v>
      </c>
      <c r="T2355" s="5">
        <v>147270</v>
      </c>
      <c r="U2355" s="1" t="s">
        <v>25</v>
      </c>
      <c r="V2355" s="1" t="s">
        <v>25</v>
      </c>
      <c r="W2355" s="1" t="s">
        <v>25</v>
      </c>
      <c r="X2355" s="1" t="s">
        <v>25</v>
      </c>
      <c r="Y2355" s="1" t="s">
        <v>25</v>
      </c>
      <c r="Z2355" s="1" t="s">
        <v>25</v>
      </c>
      <c r="AA2355" s="1" t="s">
        <v>25</v>
      </c>
      <c r="AB2355" s="1" t="s">
        <v>25</v>
      </c>
      <c r="AC2355" s="1" t="s">
        <v>4392</v>
      </c>
      <c r="AD2355" s="2">
        <v>2050243.987</v>
      </c>
      <c r="AE2355" s="2">
        <v>2143177.0469999998</v>
      </c>
      <c r="AF2355" s="2">
        <v>2250879</v>
      </c>
      <c r="AG2355" s="2">
        <v>2307151</v>
      </c>
      <c r="AH2355" s="2">
        <v>2307151</v>
      </c>
      <c r="AI2355" s="2">
        <v>2307151</v>
      </c>
      <c r="AJ2355" s="2">
        <v>2307151</v>
      </c>
      <c r="AK2355" s="2">
        <v>16149847</v>
      </c>
      <c r="AL2355" s="25" t="e">
        <f>VLOOKUP(H2355,Tabla3[[#All],[Comuna]:[Codigo Comuna]],2,FALSE)</f>
        <v>#N/A</v>
      </c>
      <c r="AM2355" s="28" t="e">
        <f>VLOOKUP(AL2355,Poblacion!E$1:G$347,3,FALSE)</f>
        <v>#N/A</v>
      </c>
      <c r="AN2355" s="28" t="e">
        <f>VLOOKUP(AL2355,Tabla4[[#All],[Código Comuna]:[Población 2025 estimada]],3,FALSE)</f>
        <v>#N/A</v>
      </c>
      <c r="AO2355" s="26" t="e">
        <f>VLOOKUP(AL2355,Pobreza!B$1:E$346,4,FALSE)</f>
        <v>#N/A</v>
      </c>
    </row>
    <row r="2356" spans="1:41" ht="96" x14ac:dyDescent="0.25">
      <c r="A2356" s="5">
        <v>2776</v>
      </c>
      <c r="B2356" s="5" t="s">
        <v>3781</v>
      </c>
      <c r="C2356" s="5" t="s">
        <v>3781</v>
      </c>
      <c r="D2356" s="1" t="s">
        <v>3782</v>
      </c>
      <c r="E2356" s="1" t="s">
        <v>313</v>
      </c>
      <c r="F2356" s="1" t="s">
        <v>4914</v>
      </c>
      <c r="G2356" s="1" t="s">
        <v>4074</v>
      </c>
      <c r="H2356" s="1" t="s">
        <v>4075</v>
      </c>
      <c r="I2356" s="5" t="s">
        <v>4911</v>
      </c>
      <c r="J2356" s="5">
        <v>19</v>
      </c>
      <c r="K2356" s="5" t="s">
        <v>20</v>
      </c>
      <c r="L2356" s="5" t="s">
        <v>30</v>
      </c>
      <c r="M2356" s="5">
        <v>33637</v>
      </c>
      <c r="N2356" s="5" t="s">
        <v>4076</v>
      </c>
      <c r="O2356" s="1" t="s">
        <v>4077</v>
      </c>
      <c r="P2356" s="1" t="s">
        <v>3868</v>
      </c>
      <c r="Q2356" s="1" t="s">
        <v>3825</v>
      </c>
      <c r="R2356" s="1" t="s">
        <v>26</v>
      </c>
      <c r="S2356" s="1" t="s">
        <v>4078</v>
      </c>
      <c r="T2356" s="5">
        <v>180423</v>
      </c>
      <c r="U2356" s="1" t="s">
        <v>25</v>
      </c>
      <c r="V2356" s="1" t="s">
        <v>25</v>
      </c>
      <c r="W2356" s="1" t="s">
        <v>25</v>
      </c>
      <c r="X2356" s="1" t="s">
        <v>25</v>
      </c>
      <c r="Y2356" s="1" t="s">
        <v>25</v>
      </c>
      <c r="Z2356" s="1" t="s">
        <v>25</v>
      </c>
      <c r="AA2356" s="1" t="s">
        <v>25</v>
      </c>
      <c r="AB2356" s="1" t="s">
        <v>25</v>
      </c>
      <c r="AC2356" s="1" t="s">
        <v>4392</v>
      </c>
      <c r="AD2356" s="2">
        <v>0</v>
      </c>
      <c r="AE2356" s="2">
        <v>1401025.0970000001</v>
      </c>
      <c r="AF2356" s="2">
        <v>25321</v>
      </c>
      <c r="AG2356" s="2">
        <v>25954</v>
      </c>
      <c r="AH2356" s="2">
        <v>25954</v>
      </c>
      <c r="AI2356" s="2">
        <v>25954</v>
      </c>
      <c r="AJ2356" s="2">
        <v>25954</v>
      </c>
      <c r="AK2356" s="2">
        <v>94176</v>
      </c>
      <c r="AL2356" s="25" t="e">
        <f>VLOOKUP(H2356,Tabla3[[#All],[Comuna]:[Codigo Comuna]],2,FALSE)</f>
        <v>#N/A</v>
      </c>
      <c r="AM2356" s="28" t="e">
        <f>VLOOKUP(AL2356,Poblacion!E$1:G$347,3,FALSE)</f>
        <v>#N/A</v>
      </c>
      <c r="AN2356" s="28" t="e">
        <f>VLOOKUP(AL2356,Tabla4[[#All],[Código Comuna]:[Población 2025 estimada]],3,FALSE)</f>
        <v>#N/A</v>
      </c>
      <c r="AO2356" s="26" t="e">
        <f>VLOOKUP(AL2356,Pobreza!B$1:E$346,4,FALSE)</f>
        <v>#N/A</v>
      </c>
    </row>
    <row r="2357" spans="1:41" ht="36" x14ac:dyDescent="0.25">
      <c r="A2357" s="5">
        <v>2778</v>
      </c>
      <c r="B2357" s="5" t="s">
        <v>3781</v>
      </c>
      <c r="C2357" s="5" t="s">
        <v>3781</v>
      </c>
      <c r="D2357" s="1" t="s">
        <v>3782</v>
      </c>
      <c r="E2357" s="1" t="s">
        <v>313</v>
      </c>
      <c r="F2357" s="1" t="s">
        <v>4914</v>
      </c>
      <c r="G2357" s="1" t="s">
        <v>338</v>
      </c>
      <c r="H2357" s="1" t="s">
        <v>1234</v>
      </c>
      <c r="I2357" s="5" t="s">
        <v>4911</v>
      </c>
      <c r="J2357" s="5">
        <v>160</v>
      </c>
      <c r="K2357" s="5" t="s">
        <v>20</v>
      </c>
      <c r="L2357" s="5" t="s">
        <v>688</v>
      </c>
      <c r="M2357" s="5">
        <v>36646</v>
      </c>
      <c r="N2357" s="5" t="s">
        <v>4079</v>
      </c>
      <c r="O2357" s="1" t="s">
        <v>4080</v>
      </c>
      <c r="P2357" s="1" t="s">
        <v>3868</v>
      </c>
      <c r="Q2357" s="1" t="s">
        <v>3795</v>
      </c>
      <c r="R2357" s="1" t="s">
        <v>26</v>
      </c>
      <c r="S2357" s="1" t="s">
        <v>3905</v>
      </c>
      <c r="T2357" s="5">
        <v>180468</v>
      </c>
      <c r="U2357" s="1" t="s">
        <v>25</v>
      </c>
      <c r="V2357" s="1" t="s">
        <v>25</v>
      </c>
      <c r="W2357" s="1" t="s">
        <v>25</v>
      </c>
      <c r="X2357" s="1" t="s">
        <v>25</v>
      </c>
      <c r="Y2357" s="1" t="s">
        <v>25</v>
      </c>
      <c r="Z2357" s="1" t="s">
        <v>25</v>
      </c>
      <c r="AA2357" s="1" t="s">
        <v>25</v>
      </c>
      <c r="AB2357" s="1" t="s">
        <v>25</v>
      </c>
      <c r="AC2357" s="1" t="s">
        <v>4392</v>
      </c>
      <c r="AD2357" s="2">
        <v>0</v>
      </c>
      <c r="AE2357" s="2">
        <v>0</v>
      </c>
      <c r="AF2357" s="2">
        <v>4629738</v>
      </c>
      <c r="AG2357" s="2">
        <v>0</v>
      </c>
      <c r="AH2357" s="2">
        <v>0</v>
      </c>
      <c r="AI2357" s="2">
        <v>0</v>
      </c>
      <c r="AJ2357" s="2">
        <v>0</v>
      </c>
      <c r="AK2357" s="2">
        <v>0</v>
      </c>
      <c r="AL2357" s="25">
        <f>VLOOKUP(H2357,Tabla3[[#All],[Comuna]:[Codigo Comuna]],2,FALSE)</f>
        <v>6303</v>
      </c>
      <c r="AM2357" s="28">
        <f>VLOOKUP(AL2357,Poblacion!E$1:G$347,3,FALSE)</f>
        <v>37258</v>
      </c>
      <c r="AN2357" s="28">
        <f>VLOOKUP(AL2357,Tabla4[[#All],[Código Comuna]:[Población 2025 estimada]],3,FALSE)</f>
        <v>38602</v>
      </c>
      <c r="AO2357" s="26">
        <f>VLOOKUP(AL2357,Pobreza!B$1:E$346,4,FALSE)</f>
        <v>0.17456538402490271</v>
      </c>
    </row>
    <row r="2358" spans="1:41" ht="36" x14ac:dyDescent="0.25">
      <c r="A2358" s="5">
        <v>2777</v>
      </c>
      <c r="B2358" s="5" t="s">
        <v>3781</v>
      </c>
      <c r="C2358" s="5" t="s">
        <v>3781</v>
      </c>
      <c r="D2358" s="1" t="s">
        <v>3782</v>
      </c>
      <c r="E2358" s="1" t="s">
        <v>313</v>
      </c>
      <c r="F2358" s="1" t="s">
        <v>4914</v>
      </c>
      <c r="G2358" s="1" t="s">
        <v>338</v>
      </c>
      <c r="H2358" s="1" t="s">
        <v>1234</v>
      </c>
      <c r="I2358" s="5" t="s">
        <v>4911</v>
      </c>
      <c r="J2358" s="5">
        <v>160</v>
      </c>
      <c r="K2358" s="5" t="s">
        <v>20</v>
      </c>
      <c r="L2358" s="5" t="s">
        <v>45</v>
      </c>
      <c r="M2358" s="5">
        <v>36646</v>
      </c>
      <c r="N2358" s="5" t="s">
        <v>4079</v>
      </c>
      <c r="O2358" s="1" t="s">
        <v>4080</v>
      </c>
      <c r="P2358" s="1" t="s">
        <v>3868</v>
      </c>
      <c r="Q2358" s="1" t="s">
        <v>3795</v>
      </c>
      <c r="R2358" s="1" t="s">
        <v>26</v>
      </c>
      <c r="S2358" s="1" t="s">
        <v>46</v>
      </c>
      <c r="T2358" s="5">
        <v>176889</v>
      </c>
      <c r="U2358" s="1" t="s">
        <v>25</v>
      </c>
      <c r="V2358" s="1" t="s">
        <v>25</v>
      </c>
      <c r="W2358" s="1" t="s">
        <v>25</v>
      </c>
      <c r="X2358" s="1" t="s">
        <v>25</v>
      </c>
      <c r="Y2358" s="1" t="s">
        <v>25</v>
      </c>
      <c r="Z2358" s="1" t="s">
        <v>25</v>
      </c>
      <c r="AA2358" s="1" t="s">
        <v>25</v>
      </c>
      <c r="AB2358" s="1" t="s">
        <v>25</v>
      </c>
      <c r="AC2358" s="1" t="s">
        <v>4392</v>
      </c>
      <c r="AD2358" s="2">
        <v>360.60199999999998</v>
      </c>
      <c r="AE2358" s="2">
        <v>8000</v>
      </c>
      <c r="AF2358" s="2">
        <v>61860</v>
      </c>
      <c r="AG2358" s="2">
        <v>0</v>
      </c>
      <c r="AH2358" s="2">
        <v>0</v>
      </c>
      <c r="AI2358" s="2">
        <v>0</v>
      </c>
      <c r="AJ2358" s="2">
        <v>0</v>
      </c>
      <c r="AK2358" s="2">
        <v>0</v>
      </c>
      <c r="AL2358" s="25">
        <f>VLOOKUP(H2358,Tabla3[[#All],[Comuna]:[Codigo Comuna]],2,FALSE)</f>
        <v>6303</v>
      </c>
      <c r="AM2358" s="28">
        <f>VLOOKUP(AL2358,Poblacion!E$1:G$347,3,FALSE)</f>
        <v>37258</v>
      </c>
      <c r="AN2358" s="28">
        <f>VLOOKUP(AL2358,Tabla4[[#All],[Código Comuna]:[Población 2025 estimada]],3,FALSE)</f>
        <v>38602</v>
      </c>
      <c r="AO2358" s="26">
        <f>VLOOKUP(AL2358,Pobreza!B$1:E$346,4,FALSE)</f>
        <v>0.17456538402490271</v>
      </c>
    </row>
    <row r="2359" spans="1:41" ht="36" x14ac:dyDescent="0.25">
      <c r="A2359" s="5">
        <v>2779</v>
      </c>
      <c r="B2359" s="5" t="s">
        <v>3781</v>
      </c>
      <c r="C2359" s="5" t="s">
        <v>3781</v>
      </c>
      <c r="D2359" s="1" t="s">
        <v>3782</v>
      </c>
      <c r="E2359" s="1" t="s">
        <v>313</v>
      </c>
      <c r="F2359" s="1" t="s">
        <v>4914</v>
      </c>
      <c r="G2359" s="1" t="s">
        <v>331</v>
      </c>
      <c r="H2359" s="1" t="s">
        <v>4083</v>
      </c>
      <c r="I2359" s="5" t="s">
        <v>4911</v>
      </c>
      <c r="J2359" s="5">
        <v>94</v>
      </c>
      <c r="K2359" s="5" t="s">
        <v>20</v>
      </c>
      <c r="L2359" s="5" t="s">
        <v>21</v>
      </c>
      <c r="M2359" s="5">
        <v>52008</v>
      </c>
      <c r="N2359" s="5" t="s">
        <v>4081</v>
      </c>
      <c r="O2359" s="1" t="s">
        <v>4082</v>
      </c>
      <c r="P2359" s="1" t="s">
        <v>3813</v>
      </c>
      <c r="Q2359" s="1" t="s">
        <v>3786</v>
      </c>
      <c r="R2359" s="1" t="s">
        <v>26</v>
      </c>
      <c r="S2359" s="1" t="s">
        <v>42</v>
      </c>
      <c r="T2359" s="5">
        <v>161388</v>
      </c>
      <c r="U2359" s="1" t="s">
        <v>25</v>
      </c>
      <c r="V2359" s="1" t="s">
        <v>25</v>
      </c>
      <c r="W2359" s="1" t="s">
        <v>25</v>
      </c>
      <c r="X2359" s="1" t="s">
        <v>25</v>
      </c>
      <c r="Y2359" s="1" t="s">
        <v>25</v>
      </c>
      <c r="Z2359" s="1" t="s">
        <v>25</v>
      </c>
      <c r="AA2359" s="1" t="s">
        <v>25</v>
      </c>
      <c r="AB2359" s="1" t="s">
        <v>25</v>
      </c>
      <c r="AC2359" s="1" t="s">
        <v>4391</v>
      </c>
      <c r="AD2359" s="2">
        <v>354551.42</v>
      </c>
      <c r="AE2359" s="2">
        <v>1130946.983</v>
      </c>
      <c r="AF2359" s="2">
        <v>1332702</v>
      </c>
      <c r="AG2359" s="2">
        <v>1355215</v>
      </c>
      <c r="AH2359" s="2">
        <v>1907761</v>
      </c>
      <c r="AI2359" s="2">
        <v>0</v>
      </c>
      <c r="AJ2359" s="2">
        <v>0</v>
      </c>
      <c r="AK2359" s="2">
        <v>0</v>
      </c>
      <c r="AL2359" s="25" t="e">
        <f>VLOOKUP(H2359,Tabla3[[#All],[Comuna]:[Codigo Comuna]],2,FALSE)</f>
        <v>#N/A</v>
      </c>
      <c r="AM2359" s="28" t="e">
        <f>VLOOKUP(AL2359,Poblacion!E$1:G$347,3,FALSE)</f>
        <v>#N/A</v>
      </c>
      <c r="AN2359" s="28" t="e">
        <f>VLOOKUP(AL2359,Tabla4[[#All],[Código Comuna]:[Población 2025 estimada]],3,FALSE)</f>
        <v>#N/A</v>
      </c>
      <c r="AO2359" s="26" t="e">
        <f>VLOOKUP(AL2359,Pobreza!B$1:E$346,4,FALSE)</f>
        <v>#N/A</v>
      </c>
    </row>
    <row r="2360" spans="1:41" ht="36" x14ac:dyDescent="0.25">
      <c r="A2360" s="5">
        <v>2781</v>
      </c>
      <c r="B2360" s="5" t="s">
        <v>3781</v>
      </c>
      <c r="C2360" s="5" t="s">
        <v>3781</v>
      </c>
      <c r="D2360" s="1" t="s">
        <v>3782</v>
      </c>
      <c r="E2360" s="1" t="s">
        <v>151</v>
      </c>
      <c r="F2360" s="1" t="str">
        <f t="shared" ref="F2360:F2370" si="36">UPPER(E2360)</f>
        <v>MAULE</v>
      </c>
      <c r="G2360" s="1" t="s">
        <v>4086</v>
      </c>
      <c r="H2360" s="1" t="s">
        <v>4087</v>
      </c>
      <c r="I2360" s="5" t="s">
        <v>4911</v>
      </c>
      <c r="J2360" s="5">
        <v>85</v>
      </c>
      <c r="K2360" s="5" t="s">
        <v>20</v>
      </c>
      <c r="L2360" s="5" t="s">
        <v>21</v>
      </c>
      <c r="M2360" s="5">
        <v>48212</v>
      </c>
      <c r="N2360" s="5" t="s">
        <v>4084</v>
      </c>
      <c r="O2360" s="1" t="s">
        <v>4085</v>
      </c>
      <c r="P2360" s="1" t="s">
        <v>3813</v>
      </c>
      <c r="Q2360" s="1" t="s">
        <v>3786</v>
      </c>
      <c r="R2360" s="1" t="s">
        <v>26</v>
      </c>
      <c r="S2360" s="1" t="s">
        <v>383</v>
      </c>
      <c r="T2360" s="5">
        <v>146569</v>
      </c>
      <c r="U2360" s="1" t="s">
        <v>25</v>
      </c>
      <c r="V2360" s="1" t="s">
        <v>25</v>
      </c>
      <c r="W2360" s="1" t="s">
        <v>25</v>
      </c>
      <c r="X2360" s="1" t="s">
        <v>25</v>
      </c>
      <c r="Y2360" s="1" t="s">
        <v>25</v>
      </c>
      <c r="Z2360" s="1" t="s">
        <v>25</v>
      </c>
      <c r="AA2360" s="1" t="s">
        <v>25</v>
      </c>
      <c r="AB2360" s="1" t="s">
        <v>25</v>
      </c>
      <c r="AC2360" s="1" t="s">
        <v>4391</v>
      </c>
      <c r="AD2360" s="2">
        <v>0</v>
      </c>
      <c r="AE2360" s="2">
        <v>1000</v>
      </c>
      <c r="AF2360" s="2">
        <v>1724248</v>
      </c>
      <c r="AG2360" s="2">
        <v>1917522</v>
      </c>
      <c r="AH2360" s="2">
        <v>2768232</v>
      </c>
      <c r="AI2360" s="2">
        <v>0</v>
      </c>
      <c r="AJ2360" s="2">
        <v>0</v>
      </c>
      <c r="AK2360" s="2">
        <v>0</v>
      </c>
      <c r="AL2360" s="25" t="e">
        <f>VLOOKUP(H2360,Tabla3[[#All],[Comuna]:[Codigo Comuna]],2,FALSE)</f>
        <v>#N/A</v>
      </c>
      <c r="AM2360" s="28" t="e">
        <f>VLOOKUP(AL2360,Poblacion!E$1:G$347,3,FALSE)</f>
        <v>#N/A</v>
      </c>
      <c r="AN2360" s="28" t="e">
        <f>VLOOKUP(AL2360,Tabla4[[#All],[Código Comuna]:[Población 2025 estimada]],3,FALSE)</f>
        <v>#N/A</v>
      </c>
      <c r="AO2360" s="26" t="e">
        <f>VLOOKUP(AL2360,Pobreza!B$1:E$346,4,FALSE)</f>
        <v>#N/A</v>
      </c>
    </row>
    <row r="2361" spans="1:41" ht="36" x14ac:dyDescent="0.25">
      <c r="A2361" s="5">
        <v>2782</v>
      </c>
      <c r="B2361" s="5" t="s">
        <v>3781</v>
      </c>
      <c r="C2361" s="5" t="s">
        <v>3781</v>
      </c>
      <c r="D2361" s="1" t="s">
        <v>3782</v>
      </c>
      <c r="E2361" s="1" t="s">
        <v>151</v>
      </c>
      <c r="F2361" s="1" t="str">
        <f t="shared" si="36"/>
        <v>MAULE</v>
      </c>
      <c r="G2361" s="1" t="s">
        <v>155</v>
      </c>
      <c r="H2361" s="1" t="s">
        <v>155</v>
      </c>
      <c r="I2361" s="5" t="s">
        <v>4911</v>
      </c>
      <c r="J2361" s="5">
        <v>108</v>
      </c>
      <c r="K2361" s="5" t="s">
        <v>20</v>
      </c>
      <c r="L2361" s="5" t="s">
        <v>21</v>
      </c>
      <c r="M2361" s="5">
        <v>55445</v>
      </c>
      <c r="N2361" s="5" t="s">
        <v>4088</v>
      </c>
      <c r="O2361" s="1" t="s">
        <v>4089</v>
      </c>
      <c r="P2361" s="1" t="s">
        <v>3847</v>
      </c>
      <c r="Q2361" s="1" t="s">
        <v>3786</v>
      </c>
      <c r="R2361" s="1" t="s">
        <v>26</v>
      </c>
      <c r="S2361" s="1" t="s">
        <v>42</v>
      </c>
      <c r="T2361" s="5">
        <v>172707</v>
      </c>
      <c r="U2361" s="1" t="s">
        <v>25</v>
      </c>
      <c r="V2361" s="1" t="s">
        <v>25</v>
      </c>
      <c r="W2361" s="1" t="s">
        <v>25</v>
      </c>
      <c r="X2361" s="1" t="s">
        <v>25</v>
      </c>
      <c r="Y2361" s="1" t="s">
        <v>25</v>
      </c>
      <c r="Z2361" s="1" t="s">
        <v>25</v>
      </c>
      <c r="AA2361" s="1" t="s">
        <v>25</v>
      </c>
      <c r="AB2361" s="1" t="s">
        <v>25</v>
      </c>
      <c r="AC2361" s="1" t="s">
        <v>4393</v>
      </c>
      <c r="AD2361" s="2">
        <v>0</v>
      </c>
      <c r="AE2361" s="2">
        <v>535827.01300000004</v>
      </c>
      <c r="AF2361" s="2">
        <v>1029717</v>
      </c>
      <c r="AG2361" s="2">
        <v>842628</v>
      </c>
      <c r="AH2361" s="2">
        <v>656226</v>
      </c>
      <c r="AI2361" s="2">
        <v>0</v>
      </c>
      <c r="AJ2361" s="2">
        <v>0</v>
      </c>
      <c r="AK2361" s="2">
        <v>0</v>
      </c>
      <c r="AL2361" s="25">
        <f>VLOOKUP(H2361,Tabla3[[#All],[Comuna]:[Codigo Comuna]],2,FALSE)</f>
        <v>7101</v>
      </c>
      <c r="AM2361" s="28">
        <f>VLOOKUP(AL2361,Poblacion!E$1:G$347,3,FALSE)</f>
        <v>232131</v>
      </c>
      <c r="AN2361" s="28">
        <f>VLOOKUP(AL2361,Tabla4[[#All],[Código Comuna]:[Población 2025 estimada]],3,FALSE)</f>
        <v>243586</v>
      </c>
      <c r="AO2361" s="26">
        <f>VLOOKUP(AL2361,Pobreza!B$1:E$346,4,FALSE)</f>
        <v>0.1064248432373778</v>
      </c>
    </row>
    <row r="2362" spans="1:41" ht="36" x14ac:dyDescent="0.25">
      <c r="A2362" s="6"/>
      <c r="B2362" s="5" t="s">
        <v>3781</v>
      </c>
      <c r="C2362" s="5" t="s">
        <v>3781</v>
      </c>
      <c r="D2362" s="1" t="s">
        <v>3782</v>
      </c>
      <c r="E2362" s="1" t="s">
        <v>151</v>
      </c>
      <c r="F2362" s="1" t="str">
        <f t="shared" si="36"/>
        <v>MAULE</v>
      </c>
      <c r="G2362" s="1" t="s">
        <v>4086</v>
      </c>
      <c r="H2362" s="1" t="s">
        <v>4086</v>
      </c>
      <c r="I2362" s="5" t="s">
        <v>4911</v>
      </c>
      <c r="J2362" s="6"/>
      <c r="K2362" s="5" t="s">
        <v>20</v>
      </c>
      <c r="L2362" s="5" t="s">
        <v>45</v>
      </c>
      <c r="M2362" s="5">
        <v>59527</v>
      </c>
      <c r="N2362" s="5" t="s">
        <v>4090</v>
      </c>
      <c r="O2362" s="1" t="s">
        <v>4091</v>
      </c>
      <c r="P2362" s="1" t="s">
        <v>3813</v>
      </c>
      <c r="Q2362" s="1" t="s">
        <v>3795</v>
      </c>
      <c r="R2362" s="1" t="s">
        <v>26</v>
      </c>
      <c r="S2362" s="1" t="s">
        <v>46</v>
      </c>
      <c r="T2362" s="5">
        <v>183498</v>
      </c>
      <c r="U2362" s="1" t="s">
        <v>25</v>
      </c>
      <c r="V2362" s="1" t="s">
        <v>25</v>
      </c>
      <c r="W2362" s="1" t="s">
        <v>25</v>
      </c>
      <c r="X2362" s="1" t="s">
        <v>25</v>
      </c>
      <c r="Y2362" s="1" t="s">
        <v>25</v>
      </c>
      <c r="Z2362" s="1" t="s">
        <v>25</v>
      </c>
      <c r="AA2362" s="1" t="s">
        <v>25</v>
      </c>
      <c r="AB2362" s="1" t="s">
        <v>25</v>
      </c>
      <c r="AC2362" s="1" t="s">
        <v>4391</v>
      </c>
      <c r="AD2362" s="2">
        <v>0</v>
      </c>
      <c r="AE2362" s="2">
        <v>40000</v>
      </c>
      <c r="AF2362" s="2">
        <v>10310</v>
      </c>
      <c r="AG2362" s="2">
        <v>0</v>
      </c>
      <c r="AH2362" s="2">
        <v>0</v>
      </c>
      <c r="AI2362" s="2">
        <v>0</v>
      </c>
      <c r="AJ2362" s="2">
        <v>0</v>
      </c>
      <c r="AK2362" s="2">
        <v>0</v>
      </c>
      <c r="AL2362" s="25" t="e">
        <f>VLOOKUP(H2362,Tabla3[[#All],[Comuna]:[Codigo Comuna]],2,FALSE)</f>
        <v>#N/A</v>
      </c>
      <c r="AM2362" s="28" t="e">
        <f>VLOOKUP(AL2362,Poblacion!E$1:G$347,3,FALSE)</f>
        <v>#N/A</v>
      </c>
      <c r="AN2362" s="28" t="e">
        <f>VLOOKUP(AL2362,Tabla4[[#All],[Código Comuna]:[Población 2025 estimada]],3,FALSE)</f>
        <v>#N/A</v>
      </c>
      <c r="AO2362" s="26" t="e">
        <f>VLOOKUP(AL2362,Pobreza!B$1:E$346,4,FALSE)</f>
        <v>#N/A</v>
      </c>
    </row>
    <row r="2363" spans="1:41" ht="36" x14ac:dyDescent="0.25">
      <c r="A2363" s="5">
        <v>2783</v>
      </c>
      <c r="B2363" s="5" t="s">
        <v>3781</v>
      </c>
      <c r="C2363" s="5" t="s">
        <v>3781</v>
      </c>
      <c r="D2363" s="1" t="s">
        <v>3782</v>
      </c>
      <c r="E2363" s="1" t="s">
        <v>151</v>
      </c>
      <c r="F2363" s="1" t="str">
        <f t="shared" si="36"/>
        <v>MAULE</v>
      </c>
      <c r="G2363" s="1" t="s">
        <v>155</v>
      </c>
      <c r="H2363" s="1" t="s">
        <v>2477</v>
      </c>
      <c r="I2363" s="5" t="s">
        <v>4911</v>
      </c>
      <c r="J2363" s="5">
        <v>128</v>
      </c>
      <c r="K2363" s="5" t="s">
        <v>20</v>
      </c>
      <c r="L2363" s="5" t="s">
        <v>21</v>
      </c>
      <c r="M2363" s="5">
        <v>55437</v>
      </c>
      <c r="N2363" s="5" t="s">
        <v>4092</v>
      </c>
      <c r="O2363" s="1" t="s">
        <v>4093</v>
      </c>
      <c r="P2363" s="1" t="s">
        <v>3824</v>
      </c>
      <c r="Q2363" s="1" t="s">
        <v>2679</v>
      </c>
      <c r="R2363" s="1" t="s">
        <v>26</v>
      </c>
      <c r="S2363" s="1" t="s">
        <v>27</v>
      </c>
      <c r="T2363" s="5">
        <v>172677</v>
      </c>
      <c r="U2363" s="1" t="s">
        <v>25</v>
      </c>
      <c r="V2363" s="1" t="s">
        <v>25</v>
      </c>
      <c r="W2363" s="1" t="s">
        <v>25</v>
      </c>
      <c r="X2363" s="1" t="s">
        <v>25</v>
      </c>
      <c r="Y2363" s="1" t="s">
        <v>25</v>
      </c>
      <c r="Z2363" s="1" t="s">
        <v>25</v>
      </c>
      <c r="AA2363" s="1" t="s">
        <v>25</v>
      </c>
      <c r="AB2363" s="1" t="s">
        <v>25</v>
      </c>
      <c r="AC2363" s="1" t="s">
        <v>4394</v>
      </c>
      <c r="AD2363" s="2">
        <v>0</v>
      </c>
      <c r="AE2363" s="2">
        <v>1000</v>
      </c>
      <c r="AF2363" s="2">
        <v>2756015</v>
      </c>
      <c r="AG2363" s="2">
        <v>0</v>
      </c>
      <c r="AH2363" s="2">
        <v>0</v>
      </c>
      <c r="AI2363" s="2">
        <v>0</v>
      </c>
      <c r="AJ2363" s="2">
        <v>0</v>
      </c>
      <c r="AK2363" s="2">
        <v>0</v>
      </c>
      <c r="AL2363" s="25">
        <f>VLOOKUP(H2363,Tabla3[[#All],[Comuna]:[Codigo Comuna]],2,FALSE)</f>
        <v>7102</v>
      </c>
      <c r="AM2363" s="28">
        <f>VLOOKUP(AL2363,Poblacion!E$1:G$347,3,FALSE)</f>
        <v>47004</v>
      </c>
      <c r="AN2363" s="28">
        <f>VLOOKUP(AL2363,Tabla4[[#All],[Código Comuna]:[Población 2025 estimada]],3,FALSE)</f>
        <v>50677</v>
      </c>
      <c r="AO2363" s="26">
        <f>VLOOKUP(AL2363,Pobreza!B$1:E$346,4,FALSE)</f>
        <v>0.17166815386204129</v>
      </c>
    </row>
    <row r="2364" spans="1:41" ht="36" x14ac:dyDescent="0.25">
      <c r="A2364" s="5">
        <v>2784</v>
      </c>
      <c r="B2364" s="5" t="s">
        <v>3781</v>
      </c>
      <c r="C2364" s="5" t="s">
        <v>3781</v>
      </c>
      <c r="D2364" s="1" t="s">
        <v>3782</v>
      </c>
      <c r="E2364" s="1" t="s">
        <v>74</v>
      </c>
      <c r="F2364" s="1" t="str">
        <f t="shared" si="36"/>
        <v>ÑUBLE</v>
      </c>
      <c r="G2364" s="1" t="s">
        <v>127</v>
      </c>
      <c r="H2364" s="1" t="s">
        <v>122</v>
      </c>
      <c r="I2364" s="5" t="s">
        <v>4911</v>
      </c>
      <c r="J2364" s="5">
        <v>174</v>
      </c>
      <c r="K2364" s="5" t="s">
        <v>20</v>
      </c>
      <c r="L2364" s="5" t="s">
        <v>45</v>
      </c>
      <c r="M2364" s="5">
        <v>46253</v>
      </c>
      <c r="N2364" s="5" t="s">
        <v>4094</v>
      </c>
      <c r="O2364" s="1" t="s">
        <v>4095</v>
      </c>
      <c r="P2364" s="1" t="s">
        <v>3868</v>
      </c>
      <c r="Q2364" s="1" t="s">
        <v>3795</v>
      </c>
      <c r="R2364" s="1" t="s">
        <v>26</v>
      </c>
      <c r="S2364" s="1" t="s">
        <v>46</v>
      </c>
      <c r="T2364" s="5">
        <v>176926</v>
      </c>
      <c r="U2364" s="1" t="s">
        <v>25</v>
      </c>
      <c r="V2364" s="1" t="s">
        <v>144</v>
      </c>
      <c r="W2364" s="1" t="s">
        <v>25</v>
      </c>
      <c r="X2364" s="1" t="s">
        <v>25</v>
      </c>
      <c r="Y2364" s="1" t="s">
        <v>25</v>
      </c>
      <c r="Z2364" s="1" t="s">
        <v>25</v>
      </c>
      <c r="AA2364" s="1" t="s">
        <v>25</v>
      </c>
      <c r="AB2364" s="1" t="s">
        <v>25</v>
      </c>
      <c r="AC2364" s="1" t="s">
        <v>4392</v>
      </c>
      <c r="AD2364" s="2">
        <v>0</v>
      </c>
      <c r="AE2364" s="2">
        <v>8000</v>
      </c>
      <c r="AF2364" s="2">
        <v>1031</v>
      </c>
      <c r="AG2364" s="2">
        <v>0</v>
      </c>
      <c r="AH2364" s="2">
        <v>0</v>
      </c>
      <c r="AI2364" s="2">
        <v>0</v>
      </c>
      <c r="AJ2364" s="2">
        <v>0</v>
      </c>
      <c r="AK2364" s="2">
        <v>0</v>
      </c>
      <c r="AL2364" s="25" t="e">
        <f>VLOOKUP(H2364,Tabla3[[#All],[Comuna]:[Codigo Comuna]],2,FALSE)</f>
        <v>#N/A</v>
      </c>
      <c r="AM2364" s="28" t="e">
        <f>VLOOKUP(AL2364,Poblacion!E$1:G$347,3,FALSE)</f>
        <v>#N/A</v>
      </c>
      <c r="AN2364" s="28" t="e">
        <f>VLOOKUP(AL2364,Tabla4[[#All],[Código Comuna]:[Población 2025 estimada]],3,FALSE)</f>
        <v>#N/A</v>
      </c>
      <c r="AO2364" s="26" t="e">
        <f>VLOOKUP(AL2364,Pobreza!B$1:E$346,4,FALSE)</f>
        <v>#N/A</v>
      </c>
    </row>
    <row r="2365" spans="1:41" ht="36" x14ac:dyDescent="0.25">
      <c r="A2365" s="5">
        <v>2786</v>
      </c>
      <c r="B2365" s="5" t="s">
        <v>3781</v>
      </c>
      <c r="C2365" s="5" t="s">
        <v>3781</v>
      </c>
      <c r="D2365" s="1" t="s">
        <v>3782</v>
      </c>
      <c r="E2365" s="1" t="s">
        <v>74</v>
      </c>
      <c r="F2365" s="1" t="str">
        <f t="shared" si="36"/>
        <v>ÑUBLE</v>
      </c>
      <c r="G2365" s="1" t="s">
        <v>360</v>
      </c>
      <c r="H2365" s="1" t="s">
        <v>122</v>
      </c>
      <c r="I2365" s="5" t="s">
        <v>4911</v>
      </c>
      <c r="J2365" s="5">
        <v>36</v>
      </c>
      <c r="K2365" s="5" t="s">
        <v>20</v>
      </c>
      <c r="L2365" s="5" t="s">
        <v>21</v>
      </c>
      <c r="M2365" s="5">
        <v>51576</v>
      </c>
      <c r="N2365" s="5" t="s">
        <v>4096</v>
      </c>
      <c r="O2365" s="1" t="s">
        <v>4097</v>
      </c>
      <c r="P2365" s="1" t="s">
        <v>3868</v>
      </c>
      <c r="Q2365" s="1" t="s">
        <v>3819</v>
      </c>
      <c r="R2365" s="1" t="s">
        <v>26</v>
      </c>
      <c r="S2365" s="1" t="s">
        <v>42</v>
      </c>
      <c r="T2365" s="5">
        <v>161337</v>
      </c>
      <c r="U2365" s="1" t="s">
        <v>25</v>
      </c>
      <c r="V2365" s="1" t="s">
        <v>25</v>
      </c>
      <c r="W2365" s="1" t="s">
        <v>25</v>
      </c>
      <c r="X2365" s="1" t="s">
        <v>25</v>
      </c>
      <c r="Y2365" s="1" t="s">
        <v>25</v>
      </c>
      <c r="Z2365" s="1" t="s">
        <v>25</v>
      </c>
      <c r="AA2365" s="1" t="s">
        <v>25</v>
      </c>
      <c r="AB2365" s="1" t="s">
        <v>25</v>
      </c>
      <c r="AC2365" s="1" t="s">
        <v>4392</v>
      </c>
      <c r="AD2365" s="2">
        <v>0</v>
      </c>
      <c r="AE2365" s="2">
        <v>606525.62199999997</v>
      </c>
      <c r="AF2365" s="2">
        <v>267998</v>
      </c>
      <c r="AG2365" s="2">
        <v>0</v>
      </c>
      <c r="AH2365" s="2">
        <v>0</v>
      </c>
      <c r="AI2365" s="2">
        <v>0</v>
      </c>
      <c r="AJ2365" s="2">
        <v>0</v>
      </c>
      <c r="AK2365" s="2">
        <v>0</v>
      </c>
      <c r="AL2365" s="25" t="e">
        <f>VLOOKUP(H2365,Tabla3[[#All],[Comuna]:[Codigo Comuna]],2,FALSE)</f>
        <v>#N/A</v>
      </c>
      <c r="AM2365" s="28" t="e">
        <f>VLOOKUP(AL2365,Poblacion!E$1:G$347,3,FALSE)</f>
        <v>#N/A</v>
      </c>
      <c r="AN2365" s="28" t="e">
        <f>VLOOKUP(AL2365,Tabla4[[#All],[Código Comuna]:[Población 2025 estimada]],3,FALSE)</f>
        <v>#N/A</v>
      </c>
      <c r="AO2365" s="26" t="e">
        <f>VLOOKUP(AL2365,Pobreza!B$1:E$346,4,FALSE)</f>
        <v>#N/A</v>
      </c>
    </row>
    <row r="2366" spans="1:41" ht="36" x14ac:dyDescent="0.25">
      <c r="A2366" s="5">
        <v>2785</v>
      </c>
      <c r="B2366" s="5" t="s">
        <v>3781</v>
      </c>
      <c r="C2366" s="5" t="s">
        <v>3781</v>
      </c>
      <c r="D2366" s="1" t="s">
        <v>3782</v>
      </c>
      <c r="E2366" s="1" t="s">
        <v>74</v>
      </c>
      <c r="F2366" s="1" t="str">
        <f t="shared" si="36"/>
        <v>ÑUBLE</v>
      </c>
      <c r="G2366" s="1" t="s">
        <v>360</v>
      </c>
      <c r="H2366" s="1" t="s">
        <v>122</v>
      </c>
      <c r="I2366" s="5" t="s">
        <v>4911</v>
      </c>
      <c r="J2366" s="5">
        <v>36</v>
      </c>
      <c r="K2366" s="5" t="s">
        <v>20</v>
      </c>
      <c r="L2366" s="5" t="s">
        <v>45</v>
      </c>
      <c r="M2366" s="5">
        <v>51576</v>
      </c>
      <c r="N2366" s="5" t="s">
        <v>4096</v>
      </c>
      <c r="O2366" s="1" t="s">
        <v>4097</v>
      </c>
      <c r="P2366" s="1" t="s">
        <v>3868</v>
      </c>
      <c r="Q2366" s="1" t="s">
        <v>3819</v>
      </c>
      <c r="R2366" s="1" t="s">
        <v>26</v>
      </c>
      <c r="S2366" s="1" t="s">
        <v>46</v>
      </c>
      <c r="T2366" s="5">
        <v>161281</v>
      </c>
      <c r="U2366" s="1" t="s">
        <v>25</v>
      </c>
      <c r="V2366" s="1" t="s">
        <v>25</v>
      </c>
      <c r="W2366" s="1" t="s">
        <v>25</v>
      </c>
      <c r="X2366" s="1" t="s">
        <v>25</v>
      </c>
      <c r="Y2366" s="1" t="s">
        <v>25</v>
      </c>
      <c r="Z2366" s="1" t="s">
        <v>25</v>
      </c>
      <c r="AA2366" s="1" t="s">
        <v>25</v>
      </c>
      <c r="AB2366" s="1" t="s">
        <v>25</v>
      </c>
      <c r="AC2366" s="1" t="s">
        <v>4392</v>
      </c>
      <c r="AD2366" s="2">
        <v>222337.644</v>
      </c>
      <c r="AE2366" s="2">
        <v>461018.52</v>
      </c>
      <c r="AF2366" s="2">
        <v>430242</v>
      </c>
      <c r="AG2366" s="2">
        <v>0</v>
      </c>
      <c r="AH2366" s="2">
        <v>0</v>
      </c>
      <c r="AI2366" s="2">
        <v>0</v>
      </c>
      <c r="AJ2366" s="2">
        <v>0</v>
      </c>
      <c r="AK2366" s="2">
        <v>0</v>
      </c>
      <c r="AL2366" s="25" t="e">
        <f>VLOOKUP(H2366,Tabla3[[#All],[Comuna]:[Codigo Comuna]],2,FALSE)</f>
        <v>#N/A</v>
      </c>
      <c r="AM2366" s="28" t="e">
        <f>VLOOKUP(AL2366,Poblacion!E$1:G$347,3,FALSE)</f>
        <v>#N/A</v>
      </c>
      <c r="AN2366" s="28" t="e">
        <f>VLOOKUP(AL2366,Tabla4[[#All],[Código Comuna]:[Población 2025 estimada]],3,FALSE)</f>
        <v>#N/A</v>
      </c>
      <c r="AO2366" s="26" t="e">
        <f>VLOOKUP(AL2366,Pobreza!B$1:E$346,4,FALSE)</f>
        <v>#N/A</v>
      </c>
    </row>
    <row r="2367" spans="1:41" ht="36" x14ac:dyDescent="0.25">
      <c r="A2367" s="5">
        <v>2789</v>
      </c>
      <c r="B2367" s="5" t="s">
        <v>3781</v>
      </c>
      <c r="C2367" s="5" t="s">
        <v>3781</v>
      </c>
      <c r="D2367" s="1" t="s">
        <v>3782</v>
      </c>
      <c r="E2367" s="1" t="s">
        <v>81</v>
      </c>
      <c r="F2367" s="1" t="str">
        <f t="shared" si="36"/>
        <v>BIOBÍO</v>
      </c>
      <c r="G2367" s="1" t="s">
        <v>375</v>
      </c>
      <c r="H2367" s="1" t="s">
        <v>4100</v>
      </c>
      <c r="I2367" s="5" t="s">
        <v>4911</v>
      </c>
      <c r="J2367" s="5">
        <v>11</v>
      </c>
      <c r="K2367" s="5" t="s">
        <v>20</v>
      </c>
      <c r="L2367" s="5" t="s">
        <v>30</v>
      </c>
      <c r="M2367" s="5">
        <v>32350</v>
      </c>
      <c r="N2367" s="5" t="s">
        <v>4098</v>
      </c>
      <c r="O2367" s="1" t="s">
        <v>4099</v>
      </c>
      <c r="P2367" s="1" t="s">
        <v>3791</v>
      </c>
      <c r="Q2367" s="1" t="s">
        <v>3825</v>
      </c>
      <c r="R2367" s="1" t="s">
        <v>26</v>
      </c>
      <c r="S2367" s="1" t="s">
        <v>226</v>
      </c>
      <c r="T2367" s="5">
        <v>147255</v>
      </c>
      <c r="U2367" s="1" t="s">
        <v>25</v>
      </c>
      <c r="V2367" s="1" t="s">
        <v>25</v>
      </c>
      <c r="W2367" s="1" t="s">
        <v>25</v>
      </c>
      <c r="X2367" s="1" t="s">
        <v>25</v>
      </c>
      <c r="Y2367" s="1" t="s">
        <v>25</v>
      </c>
      <c r="Z2367" s="1" t="s">
        <v>25</v>
      </c>
      <c r="AA2367" s="1" t="s">
        <v>25</v>
      </c>
      <c r="AB2367" s="1" t="s">
        <v>25</v>
      </c>
      <c r="AC2367" s="1" t="s">
        <v>4394</v>
      </c>
      <c r="AD2367" s="2">
        <v>0</v>
      </c>
      <c r="AE2367" s="2">
        <v>0</v>
      </c>
      <c r="AF2367" s="2">
        <v>22393</v>
      </c>
      <c r="AG2367" s="2">
        <v>22953</v>
      </c>
      <c r="AH2367" s="2">
        <v>22953</v>
      </c>
      <c r="AI2367" s="2">
        <v>22953</v>
      </c>
      <c r="AJ2367" s="2">
        <v>22953</v>
      </c>
      <c r="AK2367" s="2">
        <v>45906</v>
      </c>
      <c r="AL2367" s="25" t="e">
        <f>VLOOKUP(H2367,Tabla3[[#All],[Comuna]:[Codigo Comuna]],2,FALSE)</f>
        <v>#N/A</v>
      </c>
      <c r="AM2367" s="28" t="e">
        <f>VLOOKUP(AL2367,Poblacion!E$1:G$347,3,FALSE)</f>
        <v>#N/A</v>
      </c>
      <c r="AN2367" s="28" t="e">
        <f>VLOOKUP(AL2367,Tabla4[[#All],[Código Comuna]:[Población 2025 estimada]],3,FALSE)</f>
        <v>#N/A</v>
      </c>
      <c r="AO2367" s="26" t="e">
        <f>VLOOKUP(AL2367,Pobreza!B$1:E$346,4,FALSE)</f>
        <v>#N/A</v>
      </c>
    </row>
    <row r="2368" spans="1:41" ht="36" x14ac:dyDescent="0.25">
      <c r="A2368" s="5">
        <v>2790</v>
      </c>
      <c r="B2368" s="5" t="s">
        <v>3781</v>
      </c>
      <c r="C2368" s="5" t="s">
        <v>3781</v>
      </c>
      <c r="D2368" s="1" t="s">
        <v>3782</v>
      </c>
      <c r="E2368" s="1" t="s">
        <v>81</v>
      </c>
      <c r="F2368" s="1" t="str">
        <f t="shared" si="36"/>
        <v>BIOBÍO</v>
      </c>
      <c r="G2368" s="1" t="s">
        <v>375</v>
      </c>
      <c r="H2368" s="1" t="s">
        <v>4100</v>
      </c>
      <c r="I2368" s="5" t="s">
        <v>4911</v>
      </c>
      <c r="J2368" s="5">
        <v>41</v>
      </c>
      <c r="K2368" s="5" t="s">
        <v>20</v>
      </c>
      <c r="L2368" s="5" t="s">
        <v>21</v>
      </c>
      <c r="M2368" s="5">
        <v>9539</v>
      </c>
      <c r="N2368" s="5" t="s">
        <v>4101</v>
      </c>
      <c r="O2368" s="1" t="s">
        <v>4102</v>
      </c>
      <c r="P2368" s="1" t="s">
        <v>3791</v>
      </c>
      <c r="Q2368" s="1" t="s">
        <v>3786</v>
      </c>
      <c r="R2368" s="1" t="s">
        <v>26</v>
      </c>
      <c r="S2368" s="1" t="s">
        <v>225</v>
      </c>
      <c r="T2368" s="5">
        <v>150552</v>
      </c>
      <c r="U2368" s="1" t="s">
        <v>25</v>
      </c>
      <c r="V2368" s="1" t="s">
        <v>25</v>
      </c>
      <c r="W2368" s="1" t="s">
        <v>25</v>
      </c>
      <c r="X2368" s="1" t="s">
        <v>25</v>
      </c>
      <c r="Y2368" s="1" t="s">
        <v>25</v>
      </c>
      <c r="Z2368" s="1" t="s">
        <v>25</v>
      </c>
      <c r="AA2368" s="1" t="s">
        <v>25</v>
      </c>
      <c r="AB2368" s="1" t="s">
        <v>25</v>
      </c>
      <c r="AC2368" s="1" t="s">
        <v>4394</v>
      </c>
      <c r="AD2368" s="2">
        <v>111313.731</v>
      </c>
      <c r="AE2368" s="2">
        <v>541952.03099999996</v>
      </c>
      <c r="AF2368" s="2">
        <v>511793</v>
      </c>
      <c r="AG2368" s="2">
        <v>700349</v>
      </c>
      <c r="AH2368" s="2">
        <v>0</v>
      </c>
      <c r="AI2368" s="2">
        <v>0</v>
      </c>
      <c r="AJ2368" s="2">
        <v>0</v>
      </c>
      <c r="AK2368" s="2">
        <v>0</v>
      </c>
      <c r="AL2368" s="25" t="e">
        <f>VLOOKUP(H2368,Tabla3[[#All],[Comuna]:[Codigo Comuna]],2,FALSE)</f>
        <v>#N/A</v>
      </c>
      <c r="AM2368" s="28" t="e">
        <f>VLOOKUP(AL2368,Poblacion!E$1:G$347,3,FALSE)</f>
        <v>#N/A</v>
      </c>
      <c r="AN2368" s="28" t="e">
        <f>VLOOKUP(AL2368,Tabla4[[#All],[Código Comuna]:[Población 2025 estimada]],3,FALSE)</f>
        <v>#N/A</v>
      </c>
      <c r="AO2368" s="26" t="e">
        <f>VLOOKUP(AL2368,Pobreza!B$1:E$346,4,FALSE)</f>
        <v>#N/A</v>
      </c>
    </row>
    <row r="2369" spans="1:41" ht="48" x14ac:dyDescent="0.25">
      <c r="A2369" s="5">
        <v>2791</v>
      </c>
      <c r="B2369" s="5" t="s">
        <v>3781</v>
      </c>
      <c r="C2369" s="5" t="s">
        <v>3781</v>
      </c>
      <c r="D2369" s="1" t="s">
        <v>3782</v>
      </c>
      <c r="E2369" s="1" t="s">
        <v>81</v>
      </c>
      <c r="F2369" s="1" t="str">
        <f t="shared" si="36"/>
        <v>BIOBÍO</v>
      </c>
      <c r="G2369" s="1" t="s">
        <v>3348</v>
      </c>
      <c r="H2369" s="1" t="s">
        <v>4105</v>
      </c>
      <c r="I2369" s="5" t="s">
        <v>4911</v>
      </c>
      <c r="J2369" s="5">
        <v>61</v>
      </c>
      <c r="K2369" s="5" t="s">
        <v>20</v>
      </c>
      <c r="L2369" s="5" t="s">
        <v>21</v>
      </c>
      <c r="M2369" s="5">
        <v>33728</v>
      </c>
      <c r="N2369" s="5" t="s">
        <v>4103</v>
      </c>
      <c r="O2369" s="1" t="s">
        <v>4104</v>
      </c>
      <c r="P2369" s="1" t="s">
        <v>3791</v>
      </c>
      <c r="Q2369" s="1" t="s">
        <v>3835</v>
      </c>
      <c r="R2369" s="1" t="s">
        <v>26</v>
      </c>
      <c r="S2369" s="1" t="s">
        <v>42</v>
      </c>
      <c r="T2369" s="5">
        <v>111647</v>
      </c>
      <c r="U2369" s="1" t="s">
        <v>25</v>
      </c>
      <c r="V2369" s="1" t="s">
        <v>114</v>
      </c>
      <c r="W2369" s="1" t="s">
        <v>25</v>
      </c>
      <c r="X2369" s="1" t="s">
        <v>25</v>
      </c>
      <c r="Y2369" s="1" t="s">
        <v>25</v>
      </c>
      <c r="Z2369" s="1" t="s">
        <v>25</v>
      </c>
      <c r="AA2369" s="1" t="s">
        <v>25</v>
      </c>
      <c r="AB2369" s="1" t="s">
        <v>25</v>
      </c>
      <c r="AC2369" s="1" t="s">
        <v>4394</v>
      </c>
      <c r="AD2369" s="2">
        <v>52056.044999999998</v>
      </c>
      <c r="AE2369" s="2">
        <v>102556.97500000001</v>
      </c>
      <c r="AF2369" s="2">
        <v>123283</v>
      </c>
      <c r="AG2369" s="2">
        <v>50908</v>
      </c>
      <c r="AH2369" s="2">
        <v>0</v>
      </c>
      <c r="AI2369" s="2">
        <v>0</v>
      </c>
      <c r="AJ2369" s="2">
        <v>0</v>
      </c>
      <c r="AK2369" s="2">
        <v>0</v>
      </c>
      <c r="AL2369" s="25" t="e">
        <f>VLOOKUP(H2369,Tabla3[[#All],[Comuna]:[Codigo Comuna]],2,FALSE)</f>
        <v>#N/A</v>
      </c>
      <c r="AM2369" s="28" t="e">
        <f>VLOOKUP(AL2369,Poblacion!E$1:G$347,3,FALSE)</f>
        <v>#N/A</v>
      </c>
      <c r="AN2369" s="28" t="e">
        <f>VLOOKUP(AL2369,Tabla4[[#All],[Código Comuna]:[Población 2025 estimada]],3,FALSE)</f>
        <v>#N/A</v>
      </c>
      <c r="AO2369" s="26" t="e">
        <f>VLOOKUP(AL2369,Pobreza!B$1:E$346,4,FALSE)</f>
        <v>#N/A</v>
      </c>
    </row>
    <row r="2370" spans="1:41" ht="48" x14ac:dyDescent="0.25">
      <c r="A2370" s="5">
        <v>2792</v>
      </c>
      <c r="B2370" s="5" t="s">
        <v>3781</v>
      </c>
      <c r="C2370" s="5" t="s">
        <v>3781</v>
      </c>
      <c r="D2370" s="1" t="s">
        <v>3782</v>
      </c>
      <c r="E2370" s="1" t="s">
        <v>81</v>
      </c>
      <c r="F2370" s="1" t="str">
        <f t="shared" si="36"/>
        <v>BIOBÍO</v>
      </c>
      <c r="G2370" s="1" t="s">
        <v>3348</v>
      </c>
      <c r="H2370" s="1" t="s">
        <v>4105</v>
      </c>
      <c r="I2370" s="5" t="s">
        <v>4911</v>
      </c>
      <c r="J2370" s="5">
        <v>61</v>
      </c>
      <c r="K2370" s="5" t="s">
        <v>20</v>
      </c>
      <c r="L2370" s="5" t="s">
        <v>21</v>
      </c>
      <c r="M2370" s="5">
        <v>33728</v>
      </c>
      <c r="N2370" s="5" t="s">
        <v>4103</v>
      </c>
      <c r="O2370" s="1" t="s">
        <v>4104</v>
      </c>
      <c r="P2370" s="1" t="s">
        <v>3791</v>
      </c>
      <c r="Q2370" s="1" t="s">
        <v>3835</v>
      </c>
      <c r="R2370" s="1" t="s">
        <v>26</v>
      </c>
      <c r="S2370" s="1" t="s">
        <v>383</v>
      </c>
      <c r="T2370" s="5">
        <v>140986</v>
      </c>
      <c r="U2370" s="1" t="s">
        <v>25</v>
      </c>
      <c r="V2370" s="1" t="s">
        <v>114</v>
      </c>
      <c r="W2370" s="1" t="s">
        <v>25</v>
      </c>
      <c r="X2370" s="1" t="s">
        <v>25</v>
      </c>
      <c r="Y2370" s="1" t="s">
        <v>25</v>
      </c>
      <c r="Z2370" s="1" t="s">
        <v>25</v>
      </c>
      <c r="AA2370" s="1" t="s">
        <v>25</v>
      </c>
      <c r="AB2370" s="1" t="s">
        <v>25</v>
      </c>
      <c r="AC2370" s="1" t="s">
        <v>4394</v>
      </c>
      <c r="AD2370" s="2">
        <v>111313.734</v>
      </c>
      <c r="AE2370" s="2">
        <v>542952.027</v>
      </c>
      <c r="AF2370" s="2">
        <v>1757293</v>
      </c>
      <c r="AG2370" s="2">
        <v>2085458</v>
      </c>
      <c r="AH2370" s="2">
        <v>118655</v>
      </c>
      <c r="AI2370" s="2">
        <v>0</v>
      </c>
      <c r="AJ2370" s="2">
        <v>0</v>
      </c>
      <c r="AK2370" s="2">
        <v>0</v>
      </c>
      <c r="AL2370" s="25" t="e">
        <f>VLOOKUP(H2370,Tabla3[[#All],[Comuna]:[Codigo Comuna]],2,FALSE)</f>
        <v>#N/A</v>
      </c>
      <c r="AM2370" s="28" t="e">
        <f>VLOOKUP(AL2370,Poblacion!E$1:G$347,3,FALSE)</f>
        <v>#N/A</v>
      </c>
      <c r="AN2370" s="28" t="e">
        <f>VLOOKUP(AL2370,Tabla4[[#All],[Código Comuna]:[Población 2025 estimada]],3,FALSE)</f>
        <v>#N/A</v>
      </c>
      <c r="AO2370" s="26" t="e">
        <f>VLOOKUP(AL2370,Pobreza!B$1:E$346,4,FALSE)</f>
        <v>#N/A</v>
      </c>
    </row>
    <row r="2371" spans="1:41" ht="36" x14ac:dyDescent="0.25">
      <c r="A2371" s="5">
        <v>2793</v>
      </c>
      <c r="B2371" s="5" t="s">
        <v>3781</v>
      </c>
      <c r="C2371" s="5" t="s">
        <v>3781</v>
      </c>
      <c r="D2371" s="1" t="s">
        <v>3782</v>
      </c>
      <c r="E2371" s="1" t="s">
        <v>81</v>
      </c>
      <c r="F2371" s="1" t="str">
        <f t="shared" ref="F2371:F2434" si="37">UPPER(E2371)</f>
        <v>BIOBÍO</v>
      </c>
      <c r="G2371" s="1" t="s">
        <v>3348</v>
      </c>
      <c r="H2371" s="1" t="s">
        <v>4108</v>
      </c>
      <c r="I2371" s="5" t="s">
        <v>4911</v>
      </c>
      <c r="J2371" s="5">
        <v>135</v>
      </c>
      <c r="K2371" s="5" t="s">
        <v>20</v>
      </c>
      <c r="L2371" s="5" t="s">
        <v>45</v>
      </c>
      <c r="M2371" s="5">
        <v>36606</v>
      </c>
      <c r="N2371" s="5" t="s">
        <v>4106</v>
      </c>
      <c r="O2371" s="1" t="s">
        <v>4107</v>
      </c>
      <c r="P2371" s="1" t="s">
        <v>3791</v>
      </c>
      <c r="Q2371" s="1" t="s">
        <v>3795</v>
      </c>
      <c r="R2371" s="1" t="s">
        <v>26</v>
      </c>
      <c r="S2371" s="1" t="s">
        <v>46</v>
      </c>
      <c r="T2371" s="5">
        <v>176068</v>
      </c>
      <c r="U2371" s="1" t="s">
        <v>25</v>
      </c>
      <c r="V2371" s="1" t="s">
        <v>114</v>
      </c>
      <c r="W2371" s="1" t="s">
        <v>25</v>
      </c>
      <c r="X2371" s="1" t="s">
        <v>25</v>
      </c>
      <c r="Y2371" s="1" t="s">
        <v>25</v>
      </c>
      <c r="Z2371" s="1" t="s">
        <v>25</v>
      </c>
      <c r="AA2371" s="1" t="s">
        <v>25</v>
      </c>
      <c r="AB2371" s="1" t="s">
        <v>25</v>
      </c>
      <c r="AC2371" s="1" t="s">
        <v>4394</v>
      </c>
      <c r="AD2371" s="2">
        <v>2016.307</v>
      </c>
      <c r="AE2371" s="2">
        <v>30000</v>
      </c>
      <c r="AF2371" s="2">
        <v>10310</v>
      </c>
      <c r="AG2371" s="2">
        <v>0</v>
      </c>
      <c r="AH2371" s="2">
        <v>0</v>
      </c>
      <c r="AI2371" s="2">
        <v>0</v>
      </c>
      <c r="AJ2371" s="2">
        <v>0</v>
      </c>
      <c r="AK2371" s="2">
        <v>0</v>
      </c>
      <c r="AL2371" s="25" t="e">
        <f>VLOOKUP(H2371,Tabla3[[#All],[Comuna]:[Codigo Comuna]],2,FALSE)</f>
        <v>#N/A</v>
      </c>
      <c r="AM2371" s="28" t="e">
        <f>VLOOKUP(AL2371,Poblacion!E$1:G$347,3,FALSE)</f>
        <v>#N/A</v>
      </c>
      <c r="AN2371" s="28" t="e">
        <f>VLOOKUP(AL2371,Tabla4[[#All],[Código Comuna]:[Población 2025 estimada]],3,FALSE)</f>
        <v>#N/A</v>
      </c>
      <c r="AO2371" s="26" t="e">
        <f>VLOOKUP(AL2371,Pobreza!B$1:E$346,4,FALSE)</f>
        <v>#N/A</v>
      </c>
    </row>
    <row r="2372" spans="1:41" ht="36" x14ac:dyDescent="0.25">
      <c r="A2372" s="5">
        <v>2794</v>
      </c>
      <c r="B2372" s="5" t="s">
        <v>3781</v>
      </c>
      <c r="C2372" s="5" t="s">
        <v>3781</v>
      </c>
      <c r="D2372" s="1" t="s">
        <v>3782</v>
      </c>
      <c r="E2372" s="1" t="s">
        <v>81</v>
      </c>
      <c r="F2372" s="1" t="str">
        <f t="shared" si="37"/>
        <v>BIOBÍO</v>
      </c>
      <c r="G2372" s="1" t="s">
        <v>375</v>
      </c>
      <c r="H2372" s="1" t="s">
        <v>375</v>
      </c>
      <c r="I2372" s="5" t="s">
        <v>4911</v>
      </c>
      <c r="J2372" s="5">
        <v>147</v>
      </c>
      <c r="K2372" s="5" t="s">
        <v>20</v>
      </c>
      <c r="L2372" s="5" t="s">
        <v>45</v>
      </c>
      <c r="M2372" s="5">
        <v>36620</v>
      </c>
      <c r="N2372" s="5" t="s">
        <v>4109</v>
      </c>
      <c r="O2372" s="1" t="s">
        <v>4110</v>
      </c>
      <c r="P2372" s="1" t="s">
        <v>3791</v>
      </c>
      <c r="Q2372" s="1" t="s">
        <v>3795</v>
      </c>
      <c r="R2372" s="1" t="s">
        <v>26</v>
      </c>
      <c r="S2372" s="1" t="s">
        <v>46</v>
      </c>
      <c r="T2372" s="5">
        <v>176835</v>
      </c>
      <c r="U2372" s="1" t="s">
        <v>25</v>
      </c>
      <c r="V2372" s="1" t="s">
        <v>114</v>
      </c>
      <c r="W2372" s="1" t="s">
        <v>25</v>
      </c>
      <c r="X2372" s="1" t="s">
        <v>25</v>
      </c>
      <c r="Y2372" s="1" t="s">
        <v>25</v>
      </c>
      <c r="Z2372" s="1" t="s">
        <v>25</v>
      </c>
      <c r="AA2372" s="1" t="s">
        <v>25</v>
      </c>
      <c r="AB2372" s="1" t="s">
        <v>25</v>
      </c>
      <c r="AC2372" s="1" t="s">
        <v>4394</v>
      </c>
      <c r="AD2372" s="2">
        <v>0</v>
      </c>
      <c r="AE2372" s="2">
        <v>2200</v>
      </c>
      <c r="AF2372" s="2">
        <v>1031</v>
      </c>
      <c r="AG2372" s="2">
        <v>0</v>
      </c>
      <c r="AH2372" s="2">
        <v>0</v>
      </c>
      <c r="AI2372" s="2">
        <v>0</v>
      </c>
      <c r="AJ2372" s="2">
        <v>0</v>
      </c>
      <c r="AK2372" s="2">
        <v>0</v>
      </c>
      <c r="AL2372" s="25">
        <f>VLOOKUP(H2372,Tabla3[[#All],[Comuna]:[Codigo Comuna]],2,FALSE)</f>
        <v>8101</v>
      </c>
      <c r="AM2372" s="28">
        <f>VLOOKUP(AL2372,Poblacion!E$1:G$347,3,FALSE)</f>
        <v>230375</v>
      </c>
      <c r="AN2372" s="28">
        <f>VLOOKUP(AL2372,Tabla4[[#All],[Código Comuna]:[Población 2025 estimada]],3,FALSE)</f>
        <v>240075</v>
      </c>
      <c r="AO2372" s="26">
        <f>VLOOKUP(AL2372,Pobreza!B$1:E$346,4,FALSE)</f>
        <v>0.1147780254770943</v>
      </c>
    </row>
    <row r="2373" spans="1:41" ht="48" x14ac:dyDescent="0.25">
      <c r="A2373" s="5">
        <v>2796</v>
      </c>
      <c r="B2373" s="5" t="s">
        <v>3781</v>
      </c>
      <c r="C2373" s="5" t="s">
        <v>3781</v>
      </c>
      <c r="D2373" s="1" t="s">
        <v>3782</v>
      </c>
      <c r="E2373" s="1" t="s">
        <v>81</v>
      </c>
      <c r="F2373" s="1" t="str">
        <f t="shared" si="37"/>
        <v>BIOBÍO</v>
      </c>
      <c r="G2373" s="1" t="s">
        <v>3348</v>
      </c>
      <c r="H2373" s="1" t="s">
        <v>4105</v>
      </c>
      <c r="I2373" s="5" t="s">
        <v>4911</v>
      </c>
      <c r="J2373" s="5">
        <v>20</v>
      </c>
      <c r="K2373" s="5" t="s">
        <v>20</v>
      </c>
      <c r="L2373" s="5" t="s">
        <v>30</v>
      </c>
      <c r="M2373" s="5">
        <v>37011</v>
      </c>
      <c r="N2373" s="5" t="s">
        <v>4111</v>
      </c>
      <c r="O2373" s="1" t="s">
        <v>4112</v>
      </c>
      <c r="P2373" s="1" t="s">
        <v>3791</v>
      </c>
      <c r="Q2373" s="1" t="s">
        <v>3819</v>
      </c>
      <c r="R2373" s="1" t="s">
        <v>26</v>
      </c>
      <c r="S2373" s="1" t="s">
        <v>641</v>
      </c>
      <c r="T2373" s="5">
        <v>147299</v>
      </c>
      <c r="U2373" s="1" t="s">
        <v>25</v>
      </c>
      <c r="V2373" s="1" t="s">
        <v>114</v>
      </c>
      <c r="W2373" s="1" t="s">
        <v>25</v>
      </c>
      <c r="X2373" s="1" t="s">
        <v>25</v>
      </c>
      <c r="Y2373" s="1" t="s">
        <v>25</v>
      </c>
      <c r="Z2373" s="1" t="s">
        <v>25</v>
      </c>
      <c r="AA2373" s="1" t="s">
        <v>25</v>
      </c>
      <c r="AB2373" s="1" t="s">
        <v>25</v>
      </c>
      <c r="AC2373" s="1" t="s">
        <v>4394</v>
      </c>
      <c r="AD2373" s="2">
        <v>86741.812999999995</v>
      </c>
      <c r="AE2373" s="2">
        <v>92578</v>
      </c>
      <c r="AF2373" s="2">
        <v>93120</v>
      </c>
      <c r="AG2373" s="2">
        <v>113455</v>
      </c>
      <c r="AH2373" s="2">
        <v>113455</v>
      </c>
      <c r="AI2373" s="2">
        <v>113455</v>
      </c>
      <c r="AJ2373" s="2">
        <v>0</v>
      </c>
      <c r="AK2373" s="2">
        <v>0</v>
      </c>
      <c r="AL2373" s="25" t="e">
        <f>VLOOKUP(H2373,Tabla3[[#All],[Comuna]:[Codigo Comuna]],2,FALSE)</f>
        <v>#N/A</v>
      </c>
      <c r="AM2373" s="28" t="e">
        <f>VLOOKUP(AL2373,Poblacion!E$1:G$347,3,FALSE)</f>
        <v>#N/A</v>
      </c>
      <c r="AN2373" s="28" t="e">
        <f>VLOOKUP(AL2373,Tabla4[[#All],[Código Comuna]:[Población 2025 estimada]],3,FALSE)</f>
        <v>#N/A</v>
      </c>
      <c r="AO2373" s="26" t="e">
        <f>VLOOKUP(AL2373,Pobreza!B$1:E$346,4,FALSE)</f>
        <v>#N/A</v>
      </c>
    </row>
    <row r="2374" spans="1:41" ht="48" x14ac:dyDescent="0.25">
      <c r="A2374" s="5">
        <v>2795</v>
      </c>
      <c r="B2374" s="5" t="s">
        <v>3781</v>
      </c>
      <c r="C2374" s="5" t="s">
        <v>3781</v>
      </c>
      <c r="D2374" s="1" t="s">
        <v>3782</v>
      </c>
      <c r="E2374" s="1" t="s">
        <v>81</v>
      </c>
      <c r="F2374" s="1" t="str">
        <f t="shared" si="37"/>
        <v>BIOBÍO</v>
      </c>
      <c r="G2374" s="1" t="s">
        <v>3348</v>
      </c>
      <c r="H2374" s="1" t="s">
        <v>4105</v>
      </c>
      <c r="I2374" s="5" t="s">
        <v>4911</v>
      </c>
      <c r="J2374" s="5">
        <v>20</v>
      </c>
      <c r="K2374" s="5" t="s">
        <v>20</v>
      </c>
      <c r="L2374" s="5" t="s">
        <v>30</v>
      </c>
      <c r="M2374" s="5">
        <v>37011</v>
      </c>
      <c r="N2374" s="5" t="s">
        <v>4111</v>
      </c>
      <c r="O2374" s="1" t="s">
        <v>4112</v>
      </c>
      <c r="P2374" s="1" t="s">
        <v>3791</v>
      </c>
      <c r="Q2374" s="1" t="s">
        <v>3819</v>
      </c>
      <c r="R2374" s="1" t="s">
        <v>26</v>
      </c>
      <c r="S2374" s="1" t="s">
        <v>3960</v>
      </c>
      <c r="T2374" s="5">
        <v>150967</v>
      </c>
      <c r="U2374" s="1" t="s">
        <v>25</v>
      </c>
      <c r="V2374" s="1" t="s">
        <v>114</v>
      </c>
      <c r="W2374" s="1" t="s">
        <v>25</v>
      </c>
      <c r="X2374" s="1" t="s">
        <v>25</v>
      </c>
      <c r="Y2374" s="1" t="s">
        <v>25</v>
      </c>
      <c r="Z2374" s="1" t="s">
        <v>25</v>
      </c>
      <c r="AA2374" s="1" t="s">
        <v>25</v>
      </c>
      <c r="AB2374" s="1" t="s">
        <v>25</v>
      </c>
      <c r="AC2374" s="1" t="s">
        <v>4394</v>
      </c>
      <c r="AD2374" s="2">
        <v>14988.18</v>
      </c>
      <c r="AE2374" s="2">
        <v>16020.965</v>
      </c>
      <c r="AF2374" s="2">
        <v>17197</v>
      </c>
      <c r="AG2374" s="2">
        <v>18007</v>
      </c>
      <c r="AH2374" s="2">
        <v>18007</v>
      </c>
      <c r="AI2374" s="2">
        <v>18007</v>
      </c>
      <c r="AJ2374" s="2">
        <v>18007</v>
      </c>
      <c r="AK2374" s="2">
        <v>428691</v>
      </c>
      <c r="AL2374" s="25" t="e">
        <f>VLOOKUP(H2374,Tabla3[[#All],[Comuna]:[Codigo Comuna]],2,FALSE)</f>
        <v>#N/A</v>
      </c>
      <c r="AM2374" s="28" t="e">
        <f>VLOOKUP(AL2374,Poblacion!E$1:G$347,3,FALSE)</f>
        <v>#N/A</v>
      </c>
      <c r="AN2374" s="28" t="e">
        <f>VLOOKUP(AL2374,Tabla4[[#All],[Código Comuna]:[Población 2025 estimada]],3,FALSE)</f>
        <v>#N/A</v>
      </c>
      <c r="AO2374" s="26" t="e">
        <f>VLOOKUP(AL2374,Pobreza!B$1:E$346,4,FALSE)</f>
        <v>#N/A</v>
      </c>
    </row>
    <row r="2375" spans="1:41" ht="36" x14ac:dyDescent="0.25">
      <c r="A2375" s="5">
        <v>2797</v>
      </c>
      <c r="B2375" s="5" t="s">
        <v>3781</v>
      </c>
      <c r="C2375" s="5" t="s">
        <v>3781</v>
      </c>
      <c r="D2375" s="1" t="s">
        <v>3782</v>
      </c>
      <c r="E2375" s="1" t="s">
        <v>81</v>
      </c>
      <c r="F2375" s="1" t="str">
        <f t="shared" si="37"/>
        <v>BIOBÍO</v>
      </c>
      <c r="G2375" s="1" t="s">
        <v>127</v>
      </c>
      <c r="H2375" s="1" t="s">
        <v>122</v>
      </c>
      <c r="I2375" s="5" t="s">
        <v>4911</v>
      </c>
      <c r="J2375" s="5">
        <v>161</v>
      </c>
      <c r="K2375" s="5" t="s">
        <v>20</v>
      </c>
      <c r="L2375" s="5" t="s">
        <v>45</v>
      </c>
      <c r="M2375" s="5">
        <v>36647</v>
      </c>
      <c r="N2375" s="5" t="s">
        <v>4113</v>
      </c>
      <c r="O2375" s="1" t="s">
        <v>4114</v>
      </c>
      <c r="P2375" s="1" t="s">
        <v>3791</v>
      </c>
      <c r="Q2375" s="1" t="s">
        <v>3795</v>
      </c>
      <c r="R2375" s="1" t="s">
        <v>26</v>
      </c>
      <c r="S2375" s="1" t="s">
        <v>46</v>
      </c>
      <c r="T2375" s="5">
        <v>176894</v>
      </c>
      <c r="U2375" s="1" t="s">
        <v>25</v>
      </c>
      <c r="V2375" s="1" t="s">
        <v>25</v>
      </c>
      <c r="W2375" s="1" t="s">
        <v>25</v>
      </c>
      <c r="X2375" s="1" t="s">
        <v>25</v>
      </c>
      <c r="Y2375" s="1" t="s">
        <v>25</v>
      </c>
      <c r="Z2375" s="1" t="s">
        <v>25</v>
      </c>
      <c r="AA2375" s="1" t="s">
        <v>25</v>
      </c>
      <c r="AB2375" s="1" t="s">
        <v>25</v>
      </c>
      <c r="AC2375" s="1" t="s">
        <v>4394</v>
      </c>
      <c r="AD2375" s="2">
        <v>0</v>
      </c>
      <c r="AE2375" s="2">
        <v>2200</v>
      </c>
      <c r="AF2375" s="2">
        <v>1031</v>
      </c>
      <c r="AG2375" s="2">
        <v>0</v>
      </c>
      <c r="AH2375" s="2">
        <v>0</v>
      </c>
      <c r="AI2375" s="2">
        <v>0</v>
      </c>
      <c r="AJ2375" s="2">
        <v>0</v>
      </c>
      <c r="AK2375" s="2">
        <v>0</v>
      </c>
      <c r="AL2375" s="25" t="e">
        <f>VLOOKUP(H2375,Tabla3[[#All],[Comuna]:[Codigo Comuna]],2,FALSE)</f>
        <v>#N/A</v>
      </c>
      <c r="AM2375" s="28" t="e">
        <f>VLOOKUP(AL2375,Poblacion!E$1:G$347,3,FALSE)</f>
        <v>#N/A</v>
      </c>
      <c r="AN2375" s="28" t="e">
        <f>VLOOKUP(AL2375,Tabla4[[#All],[Código Comuna]:[Población 2025 estimada]],3,FALSE)</f>
        <v>#N/A</v>
      </c>
      <c r="AO2375" s="26" t="e">
        <f>VLOOKUP(AL2375,Pobreza!B$1:E$346,4,FALSE)</f>
        <v>#N/A</v>
      </c>
    </row>
    <row r="2376" spans="1:41" ht="36" x14ac:dyDescent="0.25">
      <c r="A2376" s="5">
        <v>2798</v>
      </c>
      <c r="B2376" s="5" t="s">
        <v>3781</v>
      </c>
      <c r="C2376" s="5" t="s">
        <v>3781</v>
      </c>
      <c r="D2376" s="1" t="s">
        <v>3782</v>
      </c>
      <c r="E2376" s="1" t="s">
        <v>81</v>
      </c>
      <c r="F2376" s="1" t="str">
        <f t="shared" si="37"/>
        <v>BIOBÍO</v>
      </c>
      <c r="G2376" s="1" t="s">
        <v>127</v>
      </c>
      <c r="H2376" s="1" t="s">
        <v>122</v>
      </c>
      <c r="I2376" s="5" t="s">
        <v>4911</v>
      </c>
      <c r="J2376" s="5">
        <v>170</v>
      </c>
      <c r="K2376" s="5" t="s">
        <v>20</v>
      </c>
      <c r="L2376" s="5" t="s">
        <v>45</v>
      </c>
      <c r="M2376" s="5">
        <v>39269</v>
      </c>
      <c r="N2376" s="5" t="s">
        <v>4115</v>
      </c>
      <c r="O2376" s="1" t="s">
        <v>4116</v>
      </c>
      <c r="P2376" s="1" t="s">
        <v>3791</v>
      </c>
      <c r="Q2376" s="1" t="s">
        <v>3795</v>
      </c>
      <c r="R2376" s="1" t="s">
        <v>26</v>
      </c>
      <c r="S2376" s="1" t="s">
        <v>46</v>
      </c>
      <c r="T2376" s="5">
        <v>176922</v>
      </c>
      <c r="U2376" s="1" t="s">
        <v>25</v>
      </c>
      <c r="V2376" s="1" t="s">
        <v>114</v>
      </c>
      <c r="W2376" s="1" t="s">
        <v>25</v>
      </c>
      <c r="X2376" s="1" t="s">
        <v>25</v>
      </c>
      <c r="Y2376" s="1" t="s">
        <v>25</v>
      </c>
      <c r="Z2376" s="1" t="s">
        <v>25</v>
      </c>
      <c r="AA2376" s="1" t="s">
        <v>25</v>
      </c>
      <c r="AB2376" s="1" t="s">
        <v>25</v>
      </c>
      <c r="AC2376" s="1" t="s">
        <v>4394</v>
      </c>
      <c r="AD2376" s="2">
        <v>0</v>
      </c>
      <c r="AE2376" s="2">
        <v>40000</v>
      </c>
      <c r="AF2376" s="2">
        <v>1031</v>
      </c>
      <c r="AG2376" s="2">
        <v>0</v>
      </c>
      <c r="AH2376" s="2">
        <v>0</v>
      </c>
      <c r="AI2376" s="2">
        <v>0</v>
      </c>
      <c r="AJ2376" s="2">
        <v>0</v>
      </c>
      <c r="AK2376" s="2">
        <v>0</v>
      </c>
      <c r="AL2376" s="25" t="e">
        <f>VLOOKUP(H2376,Tabla3[[#All],[Comuna]:[Codigo Comuna]],2,FALSE)</f>
        <v>#N/A</v>
      </c>
      <c r="AM2376" s="28" t="e">
        <f>VLOOKUP(AL2376,Poblacion!E$1:G$347,3,FALSE)</f>
        <v>#N/A</v>
      </c>
      <c r="AN2376" s="28" t="e">
        <f>VLOOKUP(AL2376,Tabla4[[#All],[Código Comuna]:[Población 2025 estimada]],3,FALSE)</f>
        <v>#N/A</v>
      </c>
      <c r="AO2376" s="26" t="e">
        <f>VLOOKUP(AL2376,Pobreza!B$1:E$346,4,FALSE)</f>
        <v>#N/A</v>
      </c>
    </row>
    <row r="2377" spans="1:41" ht="36" x14ac:dyDescent="0.25">
      <c r="A2377" s="5">
        <v>2801</v>
      </c>
      <c r="B2377" s="5" t="s">
        <v>3781</v>
      </c>
      <c r="C2377" s="5" t="s">
        <v>3781</v>
      </c>
      <c r="D2377" s="1" t="s">
        <v>3782</v>
      </c>
      <c r="E2377" s="1" t="s">
        <v>81</v>
      </c>
      <c r="F2377" s="1" t="str">
        <f t="shared" si="37"/>
        <v>BIOBÍO</v>
      </c>
      <c r="G2377" s="1" t="s">
        <v>375</v>
      </c>
      <c r="H2377" s="1" t="s">
        <v>4120</v>
      </c>
      <c r="I2377" s="5" t="s">
        <v>4911</v>
      </c>
      <c r="J2377" s="5">
        <v>75</v>
      </c>
      <c r="K2377" s="5" t="s">
        <v>20</v>
      </c>
      <c r="L2377" s="5" t="s">
        <v>21</v>
      </c>
      <c r="M2377" s="5">
        <v>39436</v>
      </c>
      <c r="N2377" s="5" t="s">
        <v>4117</v>
      </c>
      <c r="O2377" s="1" t="s">
        <v>4118</v>
      </c>
      <c r="P2377" s="1" t="s">
        <v>3791</v>
      </c>
      <c r="Q2377" s="1" t="s">
        <v>3786</v>
      </c>
      <c r="R2377" s="1" t="s">
        <v>26</v>
      </c>
      <c r="S2377" s="1" t="s">
        <v>185</v>
      </c>
      <c r="T2377" s="5">
        <v>147637</v>
      </c>
      <c r="U2377" s="1" t="s">
        <v>4119</v>
      </c>
      <c r="V2377" s="1" t="s">
        <v>144</v>
      </c>
      <c r="W2377" s="1" t="s">
        <v>25</v>
      </c>
      <c r="X2377" s="1" t="s">
        <v>25</v>
      </c>
      <c r="Y2377" s="1" t="s">
        <v>25</v>
      </c>
      <c r="Z2377" s="1" t="s">
        <v>25</v>
      </c>
      <c r="AA2377" s="1" t="s">
        <v>25</v>
      </c>
      <c r="AB2377" s="1" t="s">
        <v>25</v>
      </c>
      <c r="AC2377" s="1" t="s">
        <v>4394</v>
      </c>
      <c r="AD2377" s="2">
        <v>20000</v>
      </c>
      <c r="AE2377" s="2">
        <v>50020.275999999998</v>
      </c>
      <c r="AF2377" s="2">
        <v>18492</v>
      </c>
      <c r="AG2377" s="2">
        <v>50908</v>
      </c>
      <c r="AH2377" s="2">
        <v>0</v>
      </c>
      <c r="AI2377" s="2">
        <v>0</v>
      </c>
      <c r="AJ2377" s="2">
        <v>0</v>
      </c>
      <c r="AK2377" s="2">
        <v>0</v>
      </c>
      <c r="AL2377" s="25" t="e">
        <f>VLOOKUP(H2377,Tabla3[[#All],[Comuna]:[Codigo Comuna]],2,FALSE)</f>
        <v>#N/A</v>
      </c>
      <c r="AM2377" s="28" t="e">
        <f>VLOOKUP(AL2377,Poblacion!E$1:G$347,3,FALSE)</f>
        <v>#N/A</v>
      </c>
      <c r="AN2377" s="28" t="e">
        <f>VLOOKUP(AL2377,Tabla4[[#All],[Código Comuna]:[Población 2025 estimada]],3,FALSE)</f>
        <v>#N/A</v>
      </c>
      <c r="AO2377" s="26" t="e">
        <f>VLOOKUP(AL2377,Pobreza!B$1:E$346,4,FALSE)</f>
        <v>#N/A</v>
      </c>
    </row>
    <row r="2378" spans="1:41" ht="36" x14ac:dyDescent="0.25">
      <c r="A2378" s="5">
        <v>2800</v>
      </c>
      <c r="B2378" s="5" t="s">
        <v>3781</v>
      </c>
      <c r="C2378" s="5" t="s">
        <v>3781</v>
      </c>
      <c r="D2378" s="1" t="s">
        <v>3782</v>
      </c>
      <c r="E2378" s="1" t="s">
        <v>81</v>
      </c>
      <c r="F2378" s="1" t="str">
        <f t="shared" si="37"/>
        <v>BIOBÍO</v>
      </c>
      <c r="G2378" s="1" t="s">
        <v>375</v>
      </c>
      <c r="H2378" s="1" t="s">
        <v>4120</v>
      </c>
      <c r="I2378" s="5" t="s">
        <v>4911</v>
      </c>
      <c r="J2378" s="5">
        <v>75</v>
      </c>
      <c r="K2378" s="5" t="s">
        <v>20</v>
      </c>
      <c r="L2378" s="5" t="s">
        <v>21</v>
      </c>
      <c r="M2378" s="5">
        <v>39436</v>
      </c>
      <c r="N2378" s="5" t="s">
        <v>4117</v>
      </c>
      <c r="O2378" s="1" t="s">
        <v>4118</v>
      </c>
      <c r="P2378" s="1" t="s">
        <v>3791</v>
      </c>
      <c r="Q2378" s="1" t="s">
        <v>3786</v>
      </c>
      <c r="R2378" s="1" t="s">
        <v>26</v>
      </c>
      <c r="S2378" s="1" t="s">
        <v>221</v>
      </c>
      <c r="T2378" s="5">
        <v>180170</v>
      </c>
      <c r="U2378" s="1" t="s">
        <v>4119</v>
      </c>
      <c r="V2378" s="1" t="s">
        <v>144</v>
      </c>
      <c r="W2378" s="1" t="s">
        <v>25</v>
      </c>
      <c r="X2378" s="1" t="s">
        <v>25</v>
      </c>
      <c r="Y2378" s="1" t="s">
        <v>25</v>
      </c>
      <c r="Z2378" s="1" t="s">
        <v>25</v>
      </c>
      <c r="AA2378" s="1" t="s">
        <v>25</v>
      </c>
      <c r="AB2378" s="1" t="s">
        <v>25</v>
      </c>
      <c r="AC2378" s="1" t="s">
        <v>4394</v>
      </c>
      <c r="AD2378" s="2">
        <v>0</v>
      </c>
      <c r="AE2378" s="2">
        <v>2000</v>
      </c>
      <c r="AF2378" s="2">
        <v>2253779</v>
      </c>
      <c r="AG2378" s="2">
        <v>2402957</v>
      </c>
      <c r="AH2378" s="2">
        <v>2716955</v>
      </c>
      <c r="AI2378" s="2">
        <v>340230</v>
      </c>
      <c r="AJ2378" s="2">
        <v>0</v>
      </c>
      <c r="AK2378" s="2">
        <v>0</v>
      </c>
      <c r="AL2378" s="25" t="e">
        <f>VLOOKUP(H2378,Tabla3[[#All],[Comuna]:[Codigo Comuna]],2,FALSE)</f>
        <v>#N/A</v>
      </c>
      <c r="AM2378" s="28" t="e">
        <f>VLOOKUP(AL2378,Poblacion!E$1:G$347,3,FALSE)</f>
        <v>#N/A</v>
      </c>
      <c r="AN2378" s="28" t="e">
        <f>VLOOKUP(AL2378,Tabla4[[#All],[Código Comuna]:[Población 2025 estimada]],3,FALSE)</f>
        <v>#N/A</v>
      </c>
      <c r="AO2378" s="26" t="e">
        <f>VLOOKUP(AL2378,Pobreza!B$1:E$346,4,FALSE)</f>
        <v>#N/A</v>
      </c>
    </row>
    <row r="2379" spans="1:41" ht="36" x14ac:dyDescent="0.25">
      <c r="A2379" s="6"/>
      <c r="B2379" s="5" t="s">
        <v>3781</v>
      </c>
      <c r="C2379" s="5" t="s">
        <v>3781</v>
      </c>
      <c r="D2379" s="1" t="s">
        <v>3782</v>
      </c>
      <c r="E2379" s="1" t="s">
        <v>81</v>
      </c>
      <c r="F2379" s="1" t="str">
        <f t="shared" si="37"/>
        <v>BIOBÍO</v>
      </c>
      <c r="G2379" s="1" t="s">
        <v>375</v>
      </c>
      <c r="H2379" s="1" t="s">
        <v>4120</v>
      </c>
      <c r="I2379" s="5" t="s">
        <v>4911</v>
      </c>
      <c r="J2379" s="6"/>
      <c r="K2379" s="5" t="s">
        <v>20</v>
      </c>
      <c r="L2379" s="5" t="s">
        <v>21</v>
      </c>
      <c r="M2379" s="5">
        <v>39436</v>
      </c>
      <c r="N2379" s="5" t="s">
        <v>4117</v>
      </c>
      <c r="O2379" s="1" t="s">
        <v>4118</v>
      </c>
      <c r="P2379" s="1" t="s">
        <v>3791</v>
      </c>
      <c r="Q2379" s="1" t="s">
        <v>3835</v>
      </c>
      <c r="R2379" s="1" t="s">
        <v>26</v>
      </c>
      <c r="S2379" s="1" t="s">
        <v>225</v>
      </c>
      <c r="T2379" s="5">
        <v>147314</v>
      </c>
      <c r="U2379" s="1" t="s">
        <v>4119</v>
      </c>
      <c r="V2379" s="1" t="s">
        <v>144</v>
      </c>
      <c r="W2379" s="1" t="s">
        <v>25</v>
      </c>
      <c r="X2379" s="1" t="s">
        <v>25</v>
      </c>
      <c r="Y2379" s="1" t="s">
        <v>25</v>
      </c>
      <c r="Z2379" s="1" t="s">
        <v>25</v>
      </c>
      <c r="AA2379" s="1" t="s">
        <v>25</v>
      </c>
      <c r="AB2379" s="1" t="s">
        <v>25</v>
      </c>
      <c r="AC2379" s="1" t="s">
        <v>4394</v>
      </c>
      <c r="AD2379" s="2">
        <v>0</v>
      </c>
      <c r="AE2379" s="2">
        <v>732064</v>
      </c>
      <c r="AF2379" s="2">
        <v>137123</v>
      </c>
      <c r="AG2379" s="2">
        <v>0</v>
      </c>
      <c r="AH2379" s="2">
        <v>0</v>
      </c>
      <c r="AI2379" s="2">
        <v>0</v>
      </c>
      <c r="AJ2379" s="2">
        <v>0</v>
      </c>
      <c r="AK2379" s="2">
        <v>0</v>
      </c>
      <c r="AL2379" s="25" t="e">
        <f>VLOOKUP(H2379,Tabla3[[#All],[Comuna]:[Codigo Comuna]],2,FALSE)</f>
        <v>#N/A</v>
      </c>
      <c r="AM2379" s="28" t="e">
        <f>VLOOKUP(AL2379,Poblacion!E$1:G$347,3,FALSE)</f>
        <v>#N/A</v>
      </c>
      <c r="AN2379" s="28" t="e">
        <f>VLOOKUP(AL2379,Tabla4[[#All],[Código Comuna]:[Población 2025 estimada]],3,FALSE)</f>
        <v>#N/A</v>
      </c>
      <c r="AO2379" s="26" t="e">
        <f>VLOOKUP(AL2379,Pobreza!B$1:E$346,4,FALSE)</f>
        <v>#N/A</v>
      </c>
    </row>
    <row r="2380" spans="1:41" ht="48" x14ac:dyDescent="0.25">
      <c r="A2380" s="5">
        <v>2803</v>
      </c>
      <c r="B2380" s="5" t="s">
        <v>3781</v>
      </c>
      <c r="C2380" s="5" t="s">
        <v>3781</v>
      </c>
      <c r="D2380" s="1" t="s">
        <v>3782</v>
      </c>
      <c r="E2380" s="1" t="s">
        <v>81</v>
      </c>
      <c r="F2380" s="1" t="str">
        <f t="shared" si="37"/>
        <v>BIOBÍO</v>
      </c>
      <c r="G2380" s="1" t="s">
        <v>3348</v>
      </c>
      <c r="H2380" s="1" t="s">
        <v>4105</v>
      </c>
      <c r="I2380" s="5" t="s">
        <v>4911</v>
      </c>
      <c r="J2380" s="5">
        <v>21</v>
      </c>
      <c r="K2380" s="5" t="s">
        <v>20</v>
      </c>
      <c r="L2380" s="5" t="s">
        <v>30</v>
      </c>
      <c r="M2380" s="5">
        <v>37367</v>
      </c>
      <c r="N2380" s="5" t="s">
        <v>4121</v>
      </c>
      <c r="O2380" s="1" t="s">
        <v>4122</v>
      </c>
      <c r="P2380" s="1" t="s">
        <v>3791</v>
      </c>
      <c r="Q2380" s="1" t="s">
        <v>3825</v>
      </c>
      <c r="R2380" s="1" t="s">
        <v>26</v>
      </c>
      <c r="S2380" s="1" t="s">
        <v>126</v>
      </c>
      <c r="T2380" s="5">
        <v>138107</v>
      </c>
      <c r="U2380" s="1" t="s">
        <v>25</v>
      </c>
      <c r="V2380" s="1" t="s">
        <v>114</v>
      </c>
      <c r="W2380" s="1" t="s">
        <v>25</v>
      </c>
      <c r="X2380" s="1" t="s">
        <v>25</v>
      </c>
      <c r="Y2380" s="1" t="s">
        <v>25</v>
      </c>
      <c r="Z2380" s="1" t="s">
        <v>25</v>
      </c>
      <c r="AA2380" s="1" t="s">
        <v>25</v>
      </c>
      <c r="AB2380" s="1" t="s">
        <v>25</v>
      </c>
      <c r="AC2380" s="1" t="s">
        <v>4394</v>
      </c>
      <c r="AD2380" s="2">
        <v>218089.283</v>
      </c>
      <c r="AE2380" s="2">
        <v>225862.22399999999</v>
      </c>
      <c r="AF2380" s="2">
        <v>261874</v>
      </c>
      <c r="AG2380" s="2">
        <v>268421</v>
      </c>
      <c r="AH2380" s="2">
        <v>0</v>
      </c>
      <c r="AI2380" s="2">
        <v>0</v>
      </c>
      <c r="AJ2380" s="2">
        <v>0</v>
      </c>
      <c r="AK2380" s="2">
        <v>0</v>
      </c>
      <c r="AL2380" s="25" t="e">
        <f>VLOOKUP(H2380,Tabla3[[#All],[Comuna]:[Codigo Comuna]],2,FALSE)</f>
        <v>#N/A</v>
      </c>
      <c r="AM2380" s="28" t="e">
        <f>VLOOKUP(AL2380,Poblacion!E$1:G$347,3,FALSE)</f>
        <v>#N/A</v>
      </c>
      <c r="AN2380" s="28" t="e">
        <f>VLOOKUP(AL2380,Tabla4[[#All],[Código Comuna]:[Población 2025 estimada]],3,FALSE)</f>
        <v>#N/A</v>
      </c>
      <c r="AO2380" s="26" t="e">
        <f>VLOOKUP(AL2380,Pobreza!B$1:E$346,4,FALSE)</f>
        <v>#N/A</v>
      </c>
    </row>
    <row r="2381" spans="1:41" ht="48" x14ac:dyDescent="0.25">
      <c r="A2381" s="5">
        <v>2804</v>
      </c>
      <c r="B2381" s="5" t="s">
        <v>3781</v>
      </c>
      <c r="C2381" s="5" t="s">
        <v>3781</v>
      </c>
      <c r="D2381" s="1" t="s">
        <v>3782</v>
      </c>
      <c r="E2381" s="1" t="s">
        <v>81</v>
      </c>
      <c r="F2381" s="1" t="str">
        <f t="shared" si="37"/>
        <v>BIOBÍO</v>
      </c>
      <c r="G2381" s="1" t="s">
        <v>3348</v>
      </c>
      <c r="H2381" s="1" t="s">
        <v>4105</v>
      </c>
      <c r="I2381" s="5" t="s">
        <v>4911</v>
      </c>
      <c r="J2381" s="5">
        <v>21</v>
      </c>
      <c r="K2381" s="5" t="s">
        <v>20</v>
      </c>
      <c r="L2381" s="5" t="s">
        <v>30</v>
      </c>
      <c r="M2381" s="5">
        <v>37367</v>
      </c>
      <c r="N2381" s="5" t="s">
        <v>4121</v>
      </c>
      <c r="O2381" s="1" t="s">
        <v>4122</v>
      </c>
      <c r="P2381" s="1" t="s">
        <v>3791</v>
      </c>
      <c r="Q2381" s="1" t="s">
        <v>3825</v>
      </c>
      <c r="R2381" s="1" t="s">
        <v>26</v>
      </c>
      <c r="S2381" s="1" t="s">
        <v>418</v>
      </c>
      <c r="T2381" s="5">
        <v>147302</v>
      </c>
      <c r="U2381" s="1" t="s">
        <v>25</v>
      </c>
      <c r="V2381" s="1" t="s">
        <v>114</v>
      </c>
      <c r="W2381" s="1" t="s">
        <v>25</v>
      </c>
      <c r="X2381" s="1" t="s">
        <v>25</v>
      </c>
      <c r="Y2381" s="1" t="s">
        <v>25</v>
      </c>
      <c r="Z2381" s="1" t="s">
        <v>25</v>
      </c>
      <c r="AA2381" s="1" t="s">
        <v>25</v>
      </c>
      <c r="AB2381" s="1" t="s">
        <v>25</v>
      </c>
      <c r="AC2381" s="1" t="s">
        <v>4394</v>
      </c>
      <c r="AD2381" s="2">
        <v>102275.16</v>
      </c>
      <c r="AE2381" s="2">
        <v>73846.66</v>
      </c>
      <c r="AF2381" s="2">
        <v>121037</v>
      </c>
      <c r="AG2381" s="2">
        <v>164519</v>
      </c>
      <c r="AH2381" s="2">
        <v>117260</v>
      </c>
      <c r="AI2381" s="2">
        <v>117260</v>
      </c>
      <c r="AJ2381" s="2">
        <v>851634</v>
      </c>
      <c r="AK2381" s="2">
        <v>0</v>
      </c>
      <c r="AL2381" s="25" t="e">
        <f>VLOOKUP(H2381,Tabla3[[#All],[Comuna]:[Codigo Comuna]],2,FALSE)</f>
        <v>#N/A</v>
      </c>
      <c r="AM2381" s="28" t="e">
        <f>VLOOKUP(AL2381,Poblacion!E$1:G$347,3,FALSE)</f>
        <v>#N/A</v>
      </c>
      <c r="AN2381" s="28" t="e">
        <f>VLOOKUP(AL2381,Tabla4[[#All],[Código Comuna]:[Población 2025 estimada]],3,FALSE)</f>
        <v>#N/A</v>
      </c>
      <c r="AO2381" s="26" t="e">
        <f>VLOOKUP(AL2381,Pobreza!B$1:E$346,4,FALSE)</f>
        <v>#N/A</v>
      </c>
    </row>
    <row r="2382" spans="1:41" ht="48" x14ac:dyDescent="0.25">
      <c r="A2382" s="5">
        <v>2802</v>
      </c>
      <c r="B2382" s="5" t="s">
        <v>3781</v>
      </c>
      <c r="C2382" s="5" t="s">
        <v>3781</v>
      </c>
      <c r="D2382" s="1" t="s">
        <v>3782</v>
      </c>
      <c r="E2382" s="1" t="s">
        <v>81</v>
      </c>
      <c r="F2382" s="1" t="str">
        <f t="shared" si="37"/>
        <v>BIOBÍO</v>
      </c>
      <c r="G2382" s="1" t="s">
        <v>3348</v>
      </c>
      <c r="H2382" s="1" t="s">
        <v>4105</v>
      </c>
      <c r="I2382" s="5" t="s">
        <v>4911</v>
      </c>
      <c r="J2382" s="5">
        <v>21</v>
      </c>
      <c r="K2382" s="5" t="s">
        <v>20</v>
      </c>
      <c r="L2382" s="5" t="s">
        <v>30</v>
      </c>
      <c r="M2382" s="5">
        <v>37367</v>
      </c>
      <c r="N2382" s="5" t="s">
        <v>4121</v>
      </c>
      <c r="O2382" s="1" t="s">
        <v>4122</v>
      </c>
      <c r="P2382" s="1" t="s">
        <v>3791</v>
      </c>
      <c r="Q2382" s="1" t="s">
        <v>3825</v>
      </c>
      <c r="R2382" s="1" t="s">
        <v>26</v>
      </c>
      <c r="S2382" s="1" t="s">
        <v>830</v>
      </c>
      <c r="T2382" s="5">
        <v>167702</v>
      </c>
      <c r="U2382" s="1" t="s">
        <v>25</v>
      </c>
      <c r="V2382" s="1" t="s">
        <v>114</v>
      </c>
      <c r="W2382" s="1" t="s">
        <v>25</v>
      </c>
      <c r="X2382" s="1" t="s">
        <v>25</v>
      </c>
      <c r="Y2382" s="1" t="s">
        <v>25</v>
      </c>
      <c r="Z2382" s="1" t="s">
        <v>25</v>
      </c>
      <c r="AA2382" s="1" t="s">
        <v>25</v>
      </c>
      <c r="AB2382" s="1" t="s">
        <v>25</v>
      </c>
      <c r="AC2382" s="1" t="s">
        <v>4394</v>
      </c>
      <c r="AD2382" s="2">
        <v>116591.59699999999</v>
      </c>
      <c r="AE2382" s="2">
        <v>23686.512999999999</v>
      </c>
      <c r="AF2382" s="2">
        <v>18104</v>
      </c>
      <c r="AG2382" s="2">
        <v>18726</v>
      </c>
      <c r="AH2382" s="2">
        <v>24251</v>
      </c>
      <c r="AI2382" s="2">
        <v>17630</v>
      </c>
      <c r="AJ2382" s="2">
        <v>963408</v>
      </c>
      <c r="AK2382" s="2">
        <v>0</v>
      </c>
      <c r="AL2382" s="25" t="e">
        <f>VLOOKUP(H2382,Tabla3[[#All],[Comuna]:[Codigo Comuna]],2,FALSE)</f>
        <v>#N/A</v>
      </c>
      <c r="AM2382" s="28" t="e">
        <f>VLOOKUP(AL2382,Poblacion!E$1:G$347,3,FALSE)</f>
        <v>#N/A</v>
      </c>
      <c r="AN2382" s="28" t="e">
        <f>VLOOKUP(AL2382,Tabla4[[#All],[Código Comuna]:[Población 2025 estimada]],3,FALSE)</f>
        <v>#N/A</v>
      </c>
      <c r="AO2382" s="26" t="e">
        <f>VLOOKUP(AL2382,Pobreza!B$1:E$346,4,FALSE)</f>
        <v>#N/A</v>
      </c>
    </row>
    <row r="2383" spans="1:41" ht="48" x14ac:dyDescent="0.25">
      <c r="A2383" s="5">
        <v>2805</v>
      </c>
      <c r="B2383" s="5" t="s">
        <v>3781</v>
      </c>
      <c r="C2383" s="5" t="s">
        <v>3781</v>
      </c>
      <c r="D2383" s="1" t="s">
        <v>3782</v>
      </c>
      <c r="E2383" s="1" t="s">
        <v>81</v>
      </c>
      <c r="F2383" s="1" t="str">
        <f t="shared" si="37"/>
        <v>BIOBÍO</v>
      </c>
      <c r="G2383" s="1" t="s">
        <v>3348</v>
      </c>
      <c r="H2383" s="1" t="s">
        <v>4105</v>
      </c>
      <c r="I2383" s="5" t="s">
        <v>4911</v>
      </c>
      <c r="J2383" s="5">
        <v>21</v>
      </c>
      <c r="K2383" s="5" t="s">
        <v>20</v>
      </c>
      <c r="L2383" s="5" t="s">
        <v>30</v>
      </c>
      <c r="M2383" s="5">
        <v>37367</v>
      </c>
      <c r="N2383" s="5" t="s">
        <v>4121</v>
      </c>
      <c r="O2383" s="1" t="s">
        <v>4122</v>
      </c>
      <c r="P2383" s="1" t="s">
        <v>3791</v>
      </c>
      <c r="Q2383" s="1" t="s">
        <v>3825</v>
      </c>
      <c r="R2383" s="1" t="s">
        <v>26</v>
      </c>
      <c r="S2383" s="1" t="s">
        <v>3960</v>
      </c>
      <c r="T2383" s="5">
        <v>178865</v>
      </c>
      <c r="U2383" s="1" t="s">
        <v>25</v>
      </c>
      <c r="V2383" s="1" t="s">
        <v>114</v>
      </c>
      <c r="W2383" s="1" t="s">
        <v>25</v>
      </c>
      <c r="X2383" s="1" t="s">
        <v>25</v>
      </c>
      <c r="Y2383" s="1" t="s">
        <v>25</v>
      </c>
      <c r="Z2383" s="1" t="s">
        <v>25</v>
      </c>
      <c r="AA2383" s="1" t="s">
        <v>25</v>
      </c>
      <c r="AB2383" s="1" t="s">
        <v>25</v>
      </c>
      <c r="AC2383" s="1" t="s">
        <v>4394</v>
      </c>
      <c r="AD2383" s="2">
        <v>0</v>
      </c>
      <c r="AE2383" s="2">
        <v>5537940.9029999999</v>
      </c>
      <c r="AF2383" s="2">
        <v>466053</v>
      </c>
      <c r="AG2383" s="2">
        <v>55921</v>
      </c>
      <c r="AH2383" s="2">
        <v>55921</v>
      </c>
      <c r="AI2383" s="2">
        <v>55921</v>
      </c>
      <c r="AJ2383" s="2">
        <v>55921</v>
      </c>
      <c r="AK2383" s="2">
        <v>1541675</v>
      </c>
      <c r="AL2383" s="25" t="e">
        <f>VLOOKUP(H2383,Tabla3[[#All],[Comuna]:[Codigo Comuna]],2,FALSE)</f>
        <v>#N/A</v>
      </c>
      <c r="AM2383" s="28" t="e">
        <f>VLOOKUP(AL2383,Poblacion!E$1:G$347,3,FALSE)</f>
        <v>#N/A</v>
      </c>
      <c r="AN2383" s="28" t="e">
        <f>VLOOKUP(AL2383,Tabla4[[#All],[Código Comuna]:[Población 2025 estimada]],3,FALSE)</f>
        <v>#N/A</v>
      </c>
      <c r="AO2383" s="26" t="e">
        <f>VLOOKUP(AL2383,Pobreza!B$1:E$346,4,FALSE)</f>
        <v>#N/A</v>
      </c>
    </row>
    <row r="2384" spans="1:41" ht="36" x14ac:dyDescent="0.25">
      <c r="A2384" s="5">
        <v>2806</v>
      </c>
      <c r="B2384" s="5" t="s">
        <v>3781</v>
      </c>
      <c r="C2384" s="5" t="s">
        <v>3781</v>
      </c>
      <c r="D2384" s="1" t="s">
        <v>3782</v>
      </c>
      <c r="E2384" s="1" t="s">
        <v>81</v>
      </c>
      <c r="F2384" s="1" t="str">
        <f t="shared" si="37"/>
        <v>BIOBÍO</v>
      </c>
      <c r="G2384" s="1" t="s">
        <v>375</v>
      </c>
      <c r="H2384" s="1" t="s">
        <v>4120</v>
      </c>
      <c r="I2384" s="5" t="s">
        <v>4911</v>
      </c>
      <c r="J2384" s="5">
        <v>173</v>
      </c>
      <c r="K2384" s="5" t="s">
        <v>20</v>
      </c>
      <c r="L2384" s="5" t="s">
        <v>45</v>
      </c>
      <c r="M2384" s="5">
        <v>46026</v>
      </c>
      <c r="N2384" s="5" t="s">
        <v>4123</v>
      </c>
      <c r="O2384" s="1" t="s">
        <v>4124</v>
      </c>
      <c r="P2384" s="1" t="s">
        <v>543</v>
      </c>
      <c r="Q2384" s="1" t="s">
        <v>3795</v>
      </c>
      <c r="R2384" s="1" t="s">
        <v>26</v>
      </c>
      <c r="S2384" s="1" t="s">
        <v>46</v>
      </c>
      <c r="T2384" s="5">
        <v>176925</v>
      </c>
      <c r="U2384" s="1" t="s">
        <v>4119</v>
      </c>
      <c r="V2384" s="1" t="s">
        <v>144</v>
      </c>
      <c r="W2384" s="1" t="s">
        <v>25</v>
      </c>
      <c r="X2384" s="1" t="s">
        <v>25</v>
      </c>
      <c r="Y2384" s="1" t="s">
        <v>25</v>
      </c>
      <c r="Z2384" s="1" t="s">
        <v>25</v>
      </c>
      <c r="AA2384" s="1" t="s">
        <v>25</v>
      </c>
      <c r="AB2384" s="1" t="s">
        <v>25</v>
      </c>
      <c r="AC2384" s="1" t="s">
        <v>4394</v>
      </c>
      <c r="AD2384" s="2">
        <v>0</v>
      </c>
      <c r="AE2384" s="2">
        <v>8000</v>
      </c>
      <c r="AF2384" s="2">
        <v>1031</v>
      </c>
      <c r="AG2384" s="2">
        <v>0</v>
      </c>
      <c r="AH2384" s="2">
        <v>0</v>
      </c>
      <c r="AI2384" s="2">
        <v>0</v>
      </c>
      <c r="AJ2384" s="2">
        <v>0</v>
      </c>
      <c r="AK2384" s="2">
        <v>0</v>
      </c>
      <c r="AL2384" s="25" t="e">
        <f>VLOOKUP(H2384,Tabla3[[#All],[Comuna]:[Codigo Comuna]],2,FALSE)</f>
        <v>#N/A</v>
      </c>
      <c r="AM2384" s="28" t="e">
        <f>VLOOKUP(AL2384,Poblacion!E$1:G$347,3,FALSE)</f>
        <v>#N/A</v>
      </c>
      <c r="AN2384" s="28" t="e">
        <f>VLOOKUP(AL2384,Tabla4[[#All],[Código Comuna]:[Población 2025 estimada]],3,FALSE)</f>
        <v>#N/A</v>
      </c>
      <c r="AO2384" s="26" t="e">
        <f>VLOOKUP(AL2384,Pobreza!B$1:E$346,4,FALSE)</f>
        <v>#N/A</v>
      </c>
    </row>
    <row r="2385" spans="1:41" ht="36" x14ac:dyDescent="0.25">
      <c r="A2385" s="5">
        <v>2807</v>
      </c>
      <c r="B2385" s="5" t="s">
        <v>3781</v>
      </c>
      <c r="C2385" s="5" t="s">
        <v>3781</v>
      </c>
      <c r="D2385" s="1" t="s">
        <v>3782</v>
      </c>
      <c r="E2385" s="1" t="s">
        <v>81</v>
      </c>
      <c r="F2385" s="1" t="str">
        <f t="shared" si="37"/>
        <v>BIOBÍO</v>
      </c>
      <c r="G2385" s="1" t="s">
        <v>375</v>
      </c>
      <c r="H2385" s="1" t="s">
        <v>375</v>
      </c>
      <c r="I2385" s="5" t="s">
        <v>4911</v>
      </c>
      <c r="J2385" s="5">
        <v>26</v>
      </c>
      <c r="K2385" s="5" t="s">
        <v>20</v>
      </c>
      <c r="L2385" s="5" t="s">
        <v>30</v>
      </c>
      <c r="M2385" s="5">
        <v>48136</v>
      </c>
      <c r="N2385" s="5" t="s">
        <v>4125</v>
      </c>
      <c r="O2385" s="1" t="s">
        <v>4126</v>
      </c>
      <c r="P2385" s="1" t="s">
        <v>543</v>
      </c>
      <c r="Q2385" s="1" t="s">
        <v>3825</v>
      </c>
      <c r="R2385" s="1" t="s">
        <v>26</v>
      </c>
      <c r="S2385" s="1" t="s">
        <v>31</v>
      </c>
      <c r="T2385" s="5">
        <v>146354</v>
      </c>
      <c r="U2385" s="1" t="s">
        <v>4119</v>
      </c>
      <c r="V2385" s="1" t="s">
        <v>144</v>
      </c>
      <c r="W2385" s="1" t="s">
        <v>25</v>
      </c>
      <c r="X2385" s="1" t="s">
        <v>25</v>
      </c>
      <c r="Y2385" s="1" t="s">
        <v>25</v>
      </c>
      <c r="Z2385" s="1" t="s">
        <v>25</v>
      </c>
      <c r="AA2385" s="1" t="s">
        <v>25</v>
      </c>
      <c r="AB2385" s="1" t="s">
        <v>25</v>
      </c>
      <c r="AC2385" s="1" t="s">
        <v>4394</v>
      </c>
      <c r="AD2385" s="2">
        <v>2723467.04</v>
      </c>
      <c r="AE2385" s="2">
        <v>2852504.93</v>
      </c>
      <c r="AF2385" s="2">
        <v>3085783</v>
      </c>
      <c r="AG2385" s="2">
        <v>4958261</v>
      </c>
      <c r="AH2385" s="2">
        <v>0</v>
      </c>
      <c r="AI2385" s="2">
        <v>0</v>
      </c>
      <c r="AJ2385" s="2">
        <v>0</v>
      </c>
      <c r="AK2385" s="2">
        <v>0</v>
      </c>
      <c r="AL2385" s="25">
        <f>VLOOKUP(H2385,Tabla3[[#All],[Comuna]:[Codigo Comuna]],2,FALSE)</f>
        <v>8101</v>
      </c>
      <c r="AM2385" s="28">
        <f>VLOOKUP(AL2385,Poblacion!E$1:G$347,3,FALSE)</f>
        <v>230375</v>
      </c>
      <c r="AN2385" s="28">
        <f>VLOOKUP(AL2385,Tabla4[[#All],[Código Comuna]:[Población 2025 estimada]],3,FALSE)</f>
        <v>240075</v>
      </c>
      <c r="AO2385" s="26">
        <f>VLOOKUP(AL2385,Pobreza!B$1:E$346,4,FALSE)</f>
        <v>0.1147780254770943</v>
      </c>
    </row>
    <row r="2386" spans="1:41" ht="72" x14ac:dyDescent="0.25">
      <c r="A2386" s="5">
        <v>2808</v>
      </c>
      <c r="B2386" s="5" t="s">
        <v>3781</v>
      </c>
      <c r="C2386" s="5" t="s">
        <v>3781</v>
      </c>
      <c r="D2386" s="1" t="s">
        <v>3782</v>
      </c>
      <c r="E2386" s="1" t="s">
        <v>81</v>
      </c>
      <c r="F2386" s="1" t="str">
        <f t="shared" si="37"/>
        <v>BIOBÍO</v>
      </c>
      <c r="G2386" s="1" t="s">
        <v>396</v>
      </c>
      <c r="H2386" s="1" t="s">
        <v>4129</v>
      </c>
      <c r="I2386" s="5" t="s">
        <v>4911</v>
      </c>
      <c r="J2386" s="5">
        <v>84</v>
      </c>
      <c r="K2386" s="5" t="s">
        <v>20</v>
      </c>
      <c r="L2386" s="5" t="s">
        <v>21</v>
      </c>
      <c r="M2386" s="5">
        <v>48209</v>
      </c>
      <c r="N2386" s="5" t="s">
        <v>4127</v>
      </c>
      <c r="O2386" s="1" t="s">
        <v>4128</v>
      </c>
      <c r="P2386" s="1" t="s">
        <v>3813</v>
      </c>
      <c r="Q2386" s="1" t="s">
        <v>3786</v>
      </c>
      <c r="R2386" s="1" t="s">
        <v>26</v>
      </c>
      <c r="S2386" s="1" t="s">
        <v>225</v>
      </c>
      <c r="T2386" s="5">
        <v>150570</v>
      </c>
      <c r="U2386" s="1" t="s">
        <v>25</v>
      </c>
      <c r="V2386" s="1" t="s">
        <v>25</v>
      </c>
      <c r="W2386" s="1" t="s">
        <v>25</v>
      </c>
      <c r="X2386" s="1" t="s">
        <v>25</v>
      </c>
      <c r="Y2386" s="1" t="s">
        <v>25</v>
      </c>
      <c r="Z2386" s="1" t="s">
        <v>25</v>
      </c>
      <c r="AA2386" s="1" t="s">
        <v>25</v>
      </c>
      <c r="AB2386" s="1" t="s">
        <v>25</v>
      </c>
      <c r="AC2386" s="1" t="s">
        <v>4391</v>
      </c>
      <c r="AD2386" s="2">
        <v>1104053.227</v>
      </c>
      <c r="AE2386" s="2">
        <v>1301813.3489999999</v>
      </c>
      <c r="AF2386" s="2">
        <v>3247632</v>
      </c>
      <c r="AG2386" s="2">
        <v>3505400</v>
      </c>
      <c r="AH2386" s="2">
        <v>3608500</v>
      </c>
      <c r="AI2386" s="2">
        <v>742320</v>
      </c>
      <c r="AJ2386" s="2">
        <v>0</v>
      </c>
      <c r="AK2386" s="2">
        <v>0</v>
      </c>
      <c r="AL2386" s="25" t="e">
        <f>VLOOKUP(H2386,Tabla3[[#All],[Comuna]:[Codigo Comuna]],2,FALSE)</f>
        <v>#N/A</v>
      </c>
      <c r="AM2386" s="28" t="e">
        <f>VLOOKUP(AL2386,Poblacion!E$1:G$347,3,FALSE)</f>
        <v>#N/A</v>
      </c>
      <c r="AN2386" s="28" t="e">
        <f>VLOOKUP(AL2386,Tabla4[[#All],[Código Comuna]:[Población 2025 estimada]],3,FALSE)</f>
        <v>#N/A</v>
      </c>
      <c r="AO2386" s="26" t="e">
        <f>VLOOKUP(AL2386,Pobreza!B$1:E$346,4,FALSE)</f>
        <v>#N/A</v>
      </c>
    </row>
    <row r="2387" spans="1:41" ht="36" x14ac:dyDescent="0.25">
      <c r="A2387" s="5">
        <v>2809</v>
      </c>
      <c r="B2387" s="5" t="s">
        <v>3781</v>
      </c>
      <c r="C2387" s="5" t="s">
        <v>3781</v>
      </c>
      <c r="D2387" s="1" t="s">
        <v>3782</v>
      </c>
      <c r="E2387" s="1" t="s">
        <v>81</v>
      </c>
      <c r="F2387" s="1" t="str">
        <f t="shared" si="37"/>
        <v>BIOBÍO</v>
      </c>
      <c r="G2387" s="1" t="s">
        <v>375</v>
      </c>
      <c r="H2387" s="1" t="s">
        <v>4132</v>
      </c>
      <c r="I2387" s="5" t="s">
        <v>4911</v>
      </c>
      <c r="J2387" s="5">
        <v>96</v>
      </c>
      <c r="K2387" s="5" t="s">
        <v>20</v>
      </c>
      <c r="L2387" s="5" t="s">
        <v>21</v>
      </c>
      <c r="M2387" s="5">
        <v>52145</v>
      </c>
      <c r="N2387" s="5" t="s">
        <v>4130</v>
      </c>
      <c r="O2387" s="1" t="s">
        <v>4131</v>
      </c>
      <c r="P2387" s="1" t="s">
        <v>3791</v>
      </c>
      <c r="Q2387" s="1" t="s">
        <v>3786</v>
      </c>
      <c r="R2387" s="1" t="s">
        <v>26</v>
      </c>
      <c r="S2387" s="1" t="s">
        <v>221</v>
      </c>
      <c r="T2387" s="5">
        <v>166877</v>
      </c>
      <c r="U2387" s="1" t="s">
        <v>25</v>
      </c>
      <c r="V2387" s="1" t="s">
        <v>25</v>
      </c>
      <c r="W2387" s="1" t="s">
        <v>25</v>
      </c>
      <c r="X2387" s="1" t="s">
        <v>25</v>
      </c>
      <c r="Y2387" s="1" t="s">
        <v>25</v>
      </c>
      <c r="Z2387" s="1" t="s">
        <v>25</v>
      </c>
      <c r="AA2387" s="1" t="s">
        <v>25</v>
      </c>
      <c r="AB2387" s="1" t="s">
        <v>25</v>
      </c>
      <c r="AC2387" s="1" t="s">
        <v>4394</v>
      </c>
      <c r="AD2387" s="2">
        <v>0</v>
      </c>
      <c r="AE2387" s="2">
        <v>1000</v>
      </c>
      <c r="AF2387" s="2">
        <v>1087963</v>
      </c>
      <c r="AG2387" s="2">
        <v>1513508</v>
      </c>
      <c r="AH2387" s="2">
        <v>1608360</v>
      </c>
      <c r="AI2387" s="2">
        <v>1711460</v>
      </c>
      <c r="AJ2387" s="2">
        <v>1269128</v>
      </c>
      <c r="AK2387" s="2">
        <v>0</v>
      </c>
      <c r="AL2387" s="25" t="e">
        <f>VLOOKUP(H2387,Tabla3[[#All],[Comuna]:[Codigo Comuna]],2,FALSE)</f>
        <v>#N/A</v>
      </c>
      <c r="AM2387" s="28" t="e">
        <f>VLOOKUP(AL2387,Poblacion!E$1:G$347,3,FALSE)</f>
        <v>#N/A</v>
      </c>
      <c r="AN2387" s="28" t="e">
        <f>VLOOKUP(AL2387,Tabla4[[#All],[Código Comuna]:[Población 2025 estimada]],3,FALSE)</f>
        <v>#N/A</v>
      </c>
      <c r="AO2387" s="26" t="e">
        <f>VLOOKUP(AL2387,Pobreza!B$1:E$346,4,FALSE)</f>
        <v>#N/A</v>
      </c>
    </row>
    <row r="2388" spans="1:41" ht="36" x14ac:dyDescent="0.25">
      <c r="A2388" s="5">
        <v>2810</v>
      </c>
      <c r="B2388" s="5" t="s">
        <v>3781</v>
      </c>
      <c r="C2388" s="5" t="s">
        <v>3781</v>
      </c>
      <c r="D2388" s="1" t="s">
        <v>3782</v>
      </c>
      <c r="E2388" s="1" t="s">
        <v>81</v>
      </c>
      <c r="F2388" s="1" t="str">
        <f t="shared" si="37"/>
        <v>BIOBÍO</v>
      </c>
      <c r="G2388" s="1" t="s">
        <v>375</v>
      </c>
      <c r="H2388" s="1" t="s">
        <v>375</v>
      </c>
      <c r="I2388" s="5" t="s">
        <v>4911</v>
      </c>
      <c r="J2388" s="5">
        <v>105</v>
      </c>
      <c r="K2388" s="5" t="s">
        <v>20</v>
      </c>
      <c r="L2388" s="5" t="s">
        <v>21</v>
      </c>
      <c r="M2388" s="5">
        <v>54652</v>
      </c>
      <c r="N2388" s="5" t="s">
        <v>4133</v>
      </c>
      <c r="O2388" s="1" t="s">
        <v>4134</v>
      </c>
      <c r="P2388" s="1" t="s">
        <v>3824</v>
      </c>
      <c r="Q2388" s="1" t="s">
        <v>3786</v>
      </c>
      <c r="R2388" s="1" t="s">
        <v>26</v>
      </c>
      <c r="S2388" s="1" t="s">
        <v>42</v>
      </c>
      <c r="T2388" s="5">
        <v>169698</v>
      </c>
      <c r="U2388" s="1" t="s">
        <v>25</v>
      </c>
      <c r="V2388" s="1" t="s">
        <v>25</v>
      </c>
      <c r="W2388" s="1" t="s">
        <v>25</v>
      </c>
      <c r="X2388" s="1" t="s">
        <v>25</v>
      </c>
      <c r="Y2388" s="1" t="s">
        <v>25</v>
      </c>
      <c r="Z2388" s="1" t="s">
        <v>25</v>
      </c>
      <c r="AA2388" s="1" t="s">
        <v>25</v>
      </c>
      <c r="AB2388" s="1" t="s">
        <v>25</v>
      </c>
      <c r="AC2388" s="1" t="s">
        <v>4394</v>
      </c>
      <c r="AD2388" s="2">
        <v>0</v>
      </c>
      <c r="AE2388" s="2">
        <v>864778.772</v>
      </c>
      <c r="AF2388" s="2">
        <v>1827531</v>
      </c>
      <c r="AG2388" s="2">
        <v>2228862</v>
      </c>
      <c r="AH2388" s="2">
        <v>1604046</v>
      </c>
      <c r="AI2388" s="2">
        <v>1009970</v>
      </c>
      <c r="AJ2388" s="2">
        <v>0</v>
      </c>
      <c r="AK2388" s="2">
        <v>0</v>
      </c>
      <c r="AL2388" s="25">
        <f>VLOOKUP(H2388,Tabla3[[#All],[Comuna]:[Codigo Comuna]],2,FALSE)</f>
        <v>8101</v>
      </c>
      <c r="AM2388" s="28">
        <f>VLOOKUP(AL2388,Poblacion!E$1:G$347,3,FALSE)</f>
        <v>230375</v>
      </c>
      <c r="AN2388" s="28">
        <f>VLOOKUP(AL2388,Tabla4[[#All],[Código Comuna]:[Población 2025 estimada]],3,FALSE)</f>
        <v>240075</v>
      </c>
      <c r="AO2388" s="26">
        <f>VLOOKUP(AL2388,Pobreza!B$1:E$346,4,FALSE)</f>
        <v>0.1147780254770943</v>
      </c>
    </row>
    <row r="2389" spans="1:41" ht="36" x14ac:dyDescent="0.25">
      <c r="A2389" s="5">
        <v>2811</v>
      </c>
      <c r="B2389" s="5" t="s">
        <v>3781</v>
      </c>
      <c r="C2389" s="5" t="s">
        <v>3781</v>
      </c>
      <c r="D2389" s="1" t="s">
        <v>3782</v>
      </c>
      <c r="E2389" s="1" t="s">
        <v>81</v>
      </c>
      <c r="F2389" s="1" t="str">
        <f t="shared" si="37"/>
        <v>BIOBÍO</v>
      </c>
      <c r="G2389" s="1" t="s">
        <v>375</v>
      </c>
      <c r="H2389" s="1" t="s">
        <v>4120</v>
      </c>
      <c r="I2389" s="5" t="s">
        <v>4911</v>
      </c>
      <c r="J2389" s="5">
        <v>4</v>
      </c>
      <c r="K2389" s="5" t="s">
        <v>20</v>
      </c>
      <c r="L2389" s="5" t="s">
        <v>30</v>
      </c>
      <c r="M2389" s="5">
        <v>55494</v>
      </c>
      <c r="N2389" s="5" t="s">
        <v>4135</v>
      </c>
      <c r="O2389" s="1" t="s">
        <v>4136</v>
      </c>
      <c r="P2389" s="1" t="s">
        <v>543</v>
      </c>
      <c r="Q2389" s="1" t="s">
        <v>3861</v>
      </c>
      <c r="R2389" s="1" t="s">
        <v>26</v>
      </c>
      <c r="S2389" s="1" t="s">
        <v>31</v>
      </c>
      <c r="T2389" s="5">
        <v>172833</v>
      </c>
      <c r="U2389" s="1" t="s">
        <v>25</v>
      </c>
      <c r="V2389" s="1" t="s">
        <v>25</v>
      </c>
      <c r="W2389" s="1" t="s">
        <v>25</v>
      </c>
      <c r="X2389" s="1" t="s">
        <v>25</v>
      </c>
      <c r="Y2389" s="1" t="s">
        <v>25</v>
      </c>
      <c r="Z2389" s="1" t="s">
        <v>25</v>
      </c>
      <c r="AA2389" s="1" t="s">
        <v>25</v>
      </c>
      <c r="AB2389" s="1" t="s">
        <v>25</v>
      </c>
      <c r="AC2389" s="1" t="s">
        <v>4394</v>
      </c>
      <c r="AD2389" s="2">
        <v>0</v>
      </c>
      <c r="AE2389" s="2">
        <v>13271823</v>
      </c>
      <c r="AF2389" s="2">
        <v>13683250</v>
      </c>
      <c r="AG2389" s="2">
        <v>13683250</v>
      </c>
      <c r="AH2389" s="2">
        <v>13683250</v>
      </c>
      <c r="AI2389" s="2">
        <v>13683250</v>
      </c>
      <c r="AJ2389" s="2">
        <v>13683250</v>
      </c>
      <c r="AK2389" s="2">
        <v>41049749</v>
      </c>
      <c r="AL2389" s="25" t="e">
        <f>VLOOKUP(H2389,Tabla3[[#All],[Comuna]:[Codigo Comuna]],2,FALSE)</f>
        <v>#N/A</v>
      </c>
      <c r="AM2389" s="28" t="e">
        <f>VLOOKUP(AL2389,Poblacion!E$1:G$347,3,FALSE)</f>
        <v>#N/A</v>
      </c>
      <c r="AN2389" s="28" t="e">
        <f>VLOOKUP(AL2389,Tabla4[[#All],[Código Comuna]:[Población 2025 estimada]],3,FALSE)</f>
        <v>#N/A</v>
      </c>
      <c r="AO2389" s="26" t="e">
        <f>VLOOKUP(AL2389,Pobreza!B$1:E$346,4,FALSE)</f>
        <v>#N/A</v>
      </c>
    </row>
    <row r="2390" spans="1:41" ht="36" x14ac:dyDescent="0.25">
      <c r="A2390" s="5">
        <v>2812</v>
      </c>
      <c r="B2390" s="5" t="s">
        <v>3781</v>
      </c>
      <c r="C2390" s="5" t="s">
        <v>3781</v>
      </c>
      <c r="D2390" s="1" t="s">
        <v>3782</v>
      </c>
      <c r="E2390" s="1" t="s">
        <v>81</v>
      </c>
      <c r="F2390" s="1" t="str">
        <f t="shared" si="37"/>
        <v>BIOBÍO</v>
      </c>
      <c r="G2390" s="1" t="s">
        <v>375</v>
      </c>
      <c r="H2390" s="1" t="s">
        <v>4139</v>
      </c>
      <c r="I2390" s="5" t="s">
        <v>4911</v>
      </c>
      <c r="J2390" s="5">
        <v>184</v>
      </c>
      <c r="K2390" s="5" t="s">
        <v>20</v>
      </c>
      <c r="L2390" s="5" t="s">
        <v>45</v>
      </c>
      <c r="M2390" s="5">
        <v>57766</v>
      </c>
      <c r="N2390" s="5" t="s">
        <v>4137</v>
      </c>
      <c r="O2390" s="1" t="s">
        <v>4138</v>
      </c>
      <c r="P2390" s="1" t="s">
        <v>3824</v>
      </c>
      <c r="Q2390" s="1" t="s">
        <v>3795</v>
      </c>
      <c r="R2390" s="1" t="s">
        <v>26</v>
      </c>
      <c r="S2390" s="1" t="s">
        <v>46</v>
      </c>
      <c r="T2390" s="5">
        <v>179059</v>
      </c>
      <c r="U2390" s="1" t="s">
        <v>25</v>
      </c>
      <c r="V2390" s="1" t="s">
        <v>25</v>
      </c>
      <c r="W2390" s="1" t="s">
        <v>25</v>
      </c>
      <c r="X2390" s="1" t="s">
        <v>25</v>
      </c>
      <c r="Y2390" s="1" t="s">
        <v>25</v>
      </c>
      <c r="Z2390" s="1" t="s">
        <v>25</v>
      </c>
      <c r="AA2390" s="1" t="s">
        <v>25</v>
      </c>
      <c r="AB2390" s="1" t="s">
        <v>25</v>
      </c>
      <c r="AC2390" s="1" t="s">
        <v>4394</v>
      </c>
      <c r="AD2390" s="2">
        <v>0</v>
      </c>
      <c r="AE2390" s="2">
        <v>40000</v>
      </c>
      <c r="AF2390" s="2">
        <v>10310</v>
      </c>
      <c r="AG2390" s="2">
        <v>0</v>
      </c>
      <c r="AH2390" s="2">
        <v>0</v>
      </c>
      <c r="AI2390" s="2">
        <v>0</v>
      </c>
      <c r="AJ2390" s="2">
        <v>0</v>
      </c>
      <c r="AK2390" s="2">
        <v>0</v>
      </c>
      <c r="AL2390" s="25" t="e">
        <f>VLOOKUP(H2390,Tabla3[[#All],[Comuna]:[Codigo Comuna]],2,FALSE)</f>
        <v>#N/A</v>
      </c>
      <c r="AM2390" s="28" t="e">
        <f>VLOOKUP(AL2390,Poblacion!E$1:G$347,3,FALSE)</f>
        <v>#N/A</v>
      </c>
      <c r="AN2390" s="28" t="e">
        <f>VLOOKUP(AL2390,Tabla4[[#All],[Código Comuna]:[Población 2025 estimada]],3,FALSE)</f>
        <v>#N/A</v>
      </c>
      <c r="AO2390" s="26" t="e">
        <f>VLOOKUP(AL2390,Pobreza!B$1:E$346,4,FALSE)</f>
        <v>#N/A</v>
      </c>
    </row>
    <row r="2391" spans="1:41" ht="36" x14ac:dyDescent="0.25">
      <c r="A2391" s="5">
        <v>2813</v>
      </c>
      <c r="B2391" s="5" t="s">
        <v>3781</v>
      </c>
      <c r="C2391" s="5" t="s">
        <v>3781</v>
      </c>
      <c r="D2391" s="1" t="s">
        <v>3782</v>
      </c>
      <c r="E2391" s="1" t="s">
        <v>81</v>
      </c>
      <c r="F2391" s="1" t="str">
        <f t="shared" si="37"/>
        <v>BIOBÍO</v>
      </c>
      <c r="G2391" s="1" t="s">
        <v>375</v>
      </c>
      <c r="H2391" s="1" t="s">
        <v>380</v>
      </c>
      <c r="I2391" s="5" t="s">
        <v>4911</v>
      </c>
      <c r="J2391" s="5">
        <v>118</v>
      </c>
      <c r="K2391" s="5" t="s">
        <v>20</v>
      </c>
      <c r="L2391" s="5" t="s">
        <v>21</v>
      </c>
      <c r="M2391" s="5">
        <v>58409</v>
      </c>
      <c r="N2391" s="5" t="s">
        <v>4140</v>
      </c>
      <c r="O2391" s="1" t="s">
        <v>4141</v>
      </c>
      <c r="P2391" s="1" t="s">
        <v>3785</v>
      </c>
      <c r="Q2391" s="1" t="s">
        <v>3786</v>
      </c>
      <c r="R2391" s="1" t="s">
        <v>26</v>
      </c>
      <c r="S2391" s="1" t="s">
        <v>42</v>
      </c>
      <c r="T2391" s="5">
        <v>180750</v>
      </c>
      <c r="U2391" s="1" t="s">
        <v>25</v>
      </c>
      <c r="V2391" s="1" t="s">
        <v>25</v>
      </c>
      <c r="W2391" s="1" t="s">
        <v>25</v>
      </c>
      <c r="X2391" s="1" t="s">
        <v>25</v>
      </c>
      <c r="Y2391" s="1" t="s">
        <v>25</v>
      </c>
      <c r="Z2391" s="1" t="s">
        <v>25</v>
      </c>
      <c r="AA2391" s="1" t="s">
        <v>25</v>
      </c>
      <c r="AB2391" s="1" t="s">
        <v>25</v>
      </c>
      <c r="AC2391" s="1" t="s">
        <v>4394</v>
      </c>
      <c r="AD2391" s="2">
        <v>0</v>
      </c>
      <c r="AE2391" s="2">
        <v>290904.94799999997</v>
      </c>
      <c r="AF2391" s="2">
        <v>294642</v>
      </c>
      <c r="AG2391" s="2">
        <v>194141</v>
      </c>
      <c r="AH2391" s="2">
        <v>0</v>
      </c>
      <c r="AI2391" s="2">
        <v>0</v>
      </c>
      <c r="AJ2391" s="2">
        <v>0</v>
      </c>
      <c r="AK2391" s="2">
        <v>0</v>
      </c>
      <c r="AL2391" s="25">
        <f>VLOOKUP(H2391,Tabla3[[#All],[Comuna]:[Codigo Comuna]],2,FALSE)</f>
        <v>8110</v>
      </c>
      <c r="AM2391" s="28">
        <f>VLOOKUP(AL2391,Poblacion!E$1:G$347,3,FALSE)</f>
        <v>147322</v>
      </c>
      <c r="AN2391" s="28">
        <f>VLOOKUP(AL2391,Tabla4[[#All],[Código Comuna]:[Población 2025 estimada]],3,FALSE)</f>
        <v>158114</v>
      </c>
      <c r="AO2391" s="26">
        <f>VLOOKUP(AL2391,Pobreza!B$1:E$346,4,FALSE)</f>
        <v>0.10552024289235661</v>
      </c>
    </row>
    <row r="2392" spans="1:41" ht="48" x14ac:dyDescent="0.25">
      <c r="A2392" s="5">
        <v>2814</v>
      </c>
      <c r="B2392" s="5" t="s">
        <v>3781</v>
      </c>
      <c r="C2392" s="5" t="s">
        <v>3781</v>
      </c>
      <c r="D2392" s="1" t="s">
        <v>3782</v>
      </c>
      <c r="E2392" s="1" t="s">
        <v>81</v>
      </c>
      <c r="F2392" s="1" t="str">
        <f t="shared" si="37"/>
        <v>BIOBÍO</v>
      </c>
      <c r="G2392" s="1" t="s">
        <v>375</v>
      </c>
      <c r="H2392" s="1" t="s">
        <v>4144</v>
      </c>
      <c r="I2392" s="5" t="s">
        <v>4912</v>
      </c>
      <c r="J2392" s="5">
        <v>211</v>
      </c>
      <c r="K2392" s="5" t="s">
        <v>20</v>
      </c>
      <c r="L2392" s="5" t="s">
        <v>21</v>
      </c>
      <c r="M2392" s="5">
        <v>59370</v>
      </c>
      <c r="N2392" s="5" t="s">
        <v>4142</v>
      </c>
      <c r="O2392" s="1" t="s">
        <v>4143</v>
      </c>
      <c r="P2392" s="1" t="s">
        <v>4032</v>
      </c>
      <c r="Q2392" s="1" t="s">
        <v>3786</v>
      </c>
      <c r="R2392" s="1" t="s">
        <v>26</v>
      </c>
      <c r="S2392" s="1" t="s">
        <v>42</v>
      </c>
      <c r="T2392" s="5">
        <v>183024</v>
      </c>
      <c r="U2392" s="1" t="s">
        <v>25</v>
      </c>
      <c r="V2392" s="1" t="s">
        <v>25</v>
      </c>
      <c r="W2392" s="1" t="s">
        <v>25</v>
      </c>
      <c r="X2392" s="1" t="s">
        <v>25</v>
      </c>
      <c r="Y2392" s="1" t="s">
        <v>25</v>
      </c>
      <c r="Z2392" s="1" t="s">
        <v>25</v>
      </c>
      <c r="AA2392" s="1" t="s">
        <v>25</v>
      </c>
      <c r="AB2392" s="1" t="s">
        <v>25</v>
      </c>
      <c r="AC2392" s="1" t="s">
        <v>4394</v>
      </c>
      <c r="AD2392" s="2">
        <v>0</v>
      </c>
      <c r="AE2392" s="2">
        <v>0</v>
      </c>
      <c r="AF2392" s="2">
        <v>206200</v>
      </c>
      <c r="AG2392" s="2">
        <v>927900</v>
      </c>
      <c r="AH2392" s="2">
        <v>1340300</v>
      </c>
      <c r="AI2392" s="2">
        <v>721700</v>
      </c>
      <c r="AJ2392" s="2">
        <v>0</v>
      </c>
      <c r="AK2392" s="2">
        <v>0</v>
      </c>
      <c r="AL2392" s="25" t="e">
        <f>VLOOKUP(H2392,Tabla3[[#All],[Comuna]:[Codigo Comuna]],2,FALSE)</f>
        <v>#N/A</v>
      </c>
      <c r="AM2392" s="28" t="e">
        <f>VLOOKUP(AL2392,Poblacion!E$1:G$347,3,FALSE)</f>
        <v>#N/A</v>
      </c>
      <c r="AN2392" s="28" t="e">
        <f>VLOOKUP(AL2392,Tabla4[[#All],[Código Comuna]:[Población 2025 estimada]],3,FALSE)</f>
        <v>#N/A</v>
      </c>
      <c r="AO2392" s="26" t="e">
        <f>VLOOKUP(AL2392,Pobreza!B$1:E$346,4,FALSE)</f>
        <v>#N/A</v>
      </c>
    </row>
    <row r="2393" spans="1:41" ht="48" x14ac:dyDescent="0.25">
      <c r="A2393" s="6"/>
      <c r="B2393" s="5" t="s">
        <v>3781</v>
      </c>
      <c r="C2393" s="5" t="s">
        <v>3781</v>
      </c>
      <c r="D2393" s="1" t="s">
        <v>3782</v>
      </c>
      <c r="E2393" s="1" t="s">
        <v>81</v>
      </c>
      <c r="F2393" s="1" t="str">
        <f t="shared" si="37"/>
        <v>BIOBÍO</v>
      </c>
      <c r="G2393" s="1" t="s">
        <v>375</v>
      </c>
      <c r="H2393" s="1" t="s">
        <v>4144</v>
      </c>
      <c r="I2393" s="5" t="s">
        <v>4911</v>
      </c>
      <c r="J2393" s="6"/>
      <c r="K2393" s="5" t="s">
        <v>20</v>
      </c>
      <c r="L2393" s="5" t="s">
        <v>21</v>
      </c>
      <c r="M2393" s="5">
        <v>59370</v>
      </c>
      <c r="N2393" s="5" t="s">
        <v>4142</v>
      </c>
      <c r="O2393" s="1" t="s">
        <v>4143</v>
      </c>
      <c r="P2393" s="1" t="s">
        <v>4032</v>
      </c>
      <c r="Q2393" s="1" t="s">
        <v>25</v>
      </c>
      <c r="R2393" s="1" t="s">
        <v>26</v>
      </c>
      <c r="S2393" s="1" t="s">
        <v>185</v>
      </c>
      <c r="T2393" s="5">
        <v>183580</v>
      </c>
      <c r="U2393" s="1" t="s">
        <v>25</v>
      </c>
      <c r="V2393" s="1" t="s">
        <v>25</v>
      </c>
      <c r="W2393" s="1" t="s">
        <v>25</v>
      </c>
      <c r="X2393" s="1" t="s">
        <v>25</v>
      </c>
      <c r="Y2393" s="1" t="s">
        <v>25</v>
      </c>
      <c r="Z2393" s="1" t="s">
        <v>25</v>
      </c>
      <c r="AA2393" s="1" t="s">
        <v>25</v>
      </c>
      <c r="AB2393" s="1" t="s">
        <v>25</v>
      </c>
      <c r="AC2393" s="1" t="s">
        <v>4394</v>
      </c>
      <c r="AD2393" s="2">
        <v>0</v>
      </c>
      <c r="AE2393" s="2">
        <v>1000</v>
      </c>
      <c r="AF2393" s="2">
        <v>1226890</v>
      </c>
      <c r="AG2393" s="2">
        <v>1866110</v>
      </c>
      <c r="AH2393" s="2">
        <v>2402230</v>
      </c>
      <c r="AI2393" s="2">
        <v>412400</v>
      </c>
      <c r="AJ2393" s="2">
        <v>0</v>
      </c>
      <c r="AK2393" s="2">
        <v>0</v>
      </c>
      <c r="AL2393" s="25" t="e">
        <f>VLOOKUP(H2393,Tabla3[[#All],[Comuna]:[Codigo Comuna]],2,FALSE)</f>
        <v>#N/A</v>
      </c>
      <c r="AM2393" s="28" t="e">
        <f>VLOOKUP(AL2393,Poblacion!E$1:G$347,3,FALSE)</f>
        <v>#N/A</v>
      </c>
      <c r="AN2393" s="28" t="e">
        <f>VLOOKUP(AL2393,Tabla4[[#All],[Código Comuna]:[Población 2025 estimada]],3,FALSE)</f>
        <v>#N/A</v>
      </c>
      <c r="AO2393" s="26" t="e">
        <f>VLOOKUP(AL2393,Pobreza!B$1:E$346,4,FALSE)</f>
        <v>#N/A</v>
      </c>
    </row>
    <row r="2394" spans="1:41" ht="36" x14ac:dyDescent="0.25">
      <c r="A2394" s="5">
        <v>2815</v>
      </c>
      <c r="B2394" s="5" t="s">
        <v>3781</v>
      </c>
      <c r="C2394" s="5" t="s">
        <v>3781</v>
      </c>
      <c r="D2394" s="1" t="s">
        <v>3782</v>
      </c>
      <c r="E2394" s="1" t="s">
        <v>81</v>
      </c>
      <c r="F2394" s="1" t="str">
        <f t="shared" si="37"/>
        <v>BIOBÍO</v>
      </c>
      <c r="G2394" s="1" t="s">
        <v>375</v>
      </c>
      <c r="H2394" s="1" t="s">
        <v>4132</v>
      </c>
      <c r="I2394" s="5" t="s">
        <v>4912</v>
      </c>
      <c r="J2394" s="5">
        <v>212</v>
      </c>
      <c r="K2394" s="5" t="s">
        <v>20</v>
      </c>
      <c r="L2394" s="5" t="s">
        <v>21</v>
      </c>
      <c r="M2394" s="5">
        <v>59371</v>
      </c>
      <c r="N2394" s="5" t="s">
        <v>4145</v>
      </c>
      <c r="O2394" s="1" t="s">
        <v>4146</v>
      </c>
      <c r="P2394" s="1" t="s">
        <v>4032</v>
      </c>
      <c r="Q2394" s="1" t="s">
        <v>3786</v>
      </c>
      <c r="R2394" s="1" t="s">
        <v>26</v>
      </c>
      <c r="S2394" s="1" t="s">
        <v>42</v>
      </c>
      <c r="T2394" s="5">
        <v>183025</v>
      </c>
      <c r="U2394" s="1" t="s">
        <v>25</v>
      </c>
      <c r="V2394" s="1" t="s">
        <v>25</v>
      </c>
      <c r="W2394" s="1" t="s">
        <v>25</v>
      </c>
      <c r="X2394" s="1" t="s">
        <v>25</v>
      </c>
      <c r="Y2394" s="1" t="s">
        <v>25</v>
      </c>
      <c r="Z2394" s="1" t="s">
        <v>25</v>
      </c>
      <c r="AA2394" s="1" t="s">
        <v>25</v>
      </c>
      <c r="AB2394" s="1" t="s">
        <v>25</v>
      </c>
      <c r="AC2394" s="1" t="s">
        <v>4394</v>
      </c>
      <c r="AD2394" s="2">
        <v>0</v>
      </c>
      <c r="AE2394" s="2">
        <v>0</v>
      </c>
      <c r="AF2394" s="2">
        <v>206200</v>
      </c>
      <c r="AG2394" s="2">
        <v>927900</v>
      </c>
      <c r="AH2394" s="2">
        <v>1340300</v>
      </c>
      <c r="AI2394" s="2">
        <v>721700</v>
      </c>
      <c r="AJ2394" s="2">
        <v>0</v>
      </c>
      <c r="AK2394" s="2">
        <v>0</v>
      </c>
      <c r="AL2394" s="25" t="e">
        <f>VLOOKUP(H2394,Tabla3[[#All],[Comuna]:[Codigo Comuna]],2,FALSE)</f>
        <v>#N/A</v>
      </c>
      <c r="AM2394" s="28" t="e">
        <f>VLOOKUP(AL2394,Poblacion!E$1:G$347,3,FALSE)</f>
        <v>#N/A</v>
      </c>
      <c r="AN2394" s="28" t="e">
        <f>VLOOKUP(AL2394,Tabla4[[#All],[Código Comuna]:[Población 2025 estimada]],3,FALSE)</f>
        <v>#N/A</v>
      </c>
      <c r="AO2394" s="26" t="e">
        <f>VLOOKUP(AL2394,Pobreza!B$1:E$346,4,FALSE)</f>
        <v>#N/A</v>
      </c>
    </row>
    <row r="2395" spans="1:41" ht="36" x14ac:dyDescent="0.25">
      <c r="A2395" s="6"/>
      <c r="B2395" s="5" t="s">
        <v>3781</v>
      </c>
      <c r="C2395" s="5" t="s">
        <v>3781</v>
      </c>
      <c r="D2395" s="1" t="s">
        <v>3782</v>
      </c>
      <c r="E2395" s="1" t="s">
        <v>81</v>
      </c>
      <c r="F2395" s="1" t="str">
        <f t="shared" si="37"/>
        <v>BIOBÍO</v>
      </c>
      <c r="G2395" s="1" t="s">
        <v>375</v>
      </c>
      <c r="H2395" s="1" t="s">
        <v>4132</v>
      </c>
      <c r="I2395" s="5" t="s">
        <v>4911</v>
      </c>
      <c r="J2395" s="6"/>
      <c r="K2395" s="5" t="s">
        <v>20</v>
      </c>
      <c r="L2395" s="5" t="s">
        <v>21</v>
      </c>
      <c r="M2395" s="5">
        <v>59371</v>
      </c>
      <c r="N2395" s="5" t="s">
        <v>4145</v>
      </c>
      <c r="O2395" s="1" t="s">
        <v>4146</v>
      </c>
      <c r="P2395" s="1" t="s">
        <v>4032</v>
      </c>
      <c r="Q2395" s="1" t="s">
        <v>25</v>
      </c>
      <c r="R2395" s="1" t="s">
        <v>26</v>
      </c>
      <c r="S2395" s="1" t="s">
        <v>185</v>
      </c>
      <c r="T2395" s="5">
        <v>183581</v>
      </c>
      <c r="U2395" s="1" t="s">
        <v>25</v>
      </c>
      <c r="V2395" s="1" t="s">
        <v>25</v>
      </c>
      <c r="W2395" s="1" t="s">
        <v>25</v>
      </c>
      <c r="X2395" s="1" t="s">
        <v>25</v>
      </c>
      <c r="Y2395" s="1" t="s">
        <v>25</v>
      </c>
      <c r="Z2395" s="1" t="s">
        <v>25</v>
      </c>
      <c r="AA2395" s="1" t="s">
        <v>25</v>
      </c>
      <c r="AB2395" s="1" t="s">
        <v>25</v>
      </c>
      <c r="AC2395" s="1" t="s">
        <v>4394</v>
      </c>
      <c r="AD2395" s="2">
        <v>0</v>
      </c>
      <c r="AE2395" s="2">
        <v>1000</v>
      </c>
      <c r="AF2395" s="2">
        <v>1216580</v>
      </c>
      <c r="AG2395" s="2">
        <v>1886730</v>
      </c>
      <c r="AH2395" s="2">
        <v>2412540</v>
      </c>
      <c r="AI2395" s="2">
        <v>525810</v>
      </c>
      <c r="AJ2395" s="2">
        <v>0</v>
      </c>
      <c r="AK2395" s="2">
        <v>0</v>
      </c>
      <c r="AL2395" s="25" t="e">
        <f>VLOOKUP(H2395,Tabla3[[#All],[Comuna]:[Codigo Comuna]],2,FALSE)</f>
        <v>#N/A</v>
      </c>
      <c r="AM2395" s="28" t="e">
        <f>VLOOKUP(AL2395,Poblacion!E$1:G$347,3,FALSE)</f>
        <v>#N/A</v>
      </c>
      <c r="AN2395" s="28" t="e">
        <f>VLOOKUP(AL2395,Tabla4[[#All],[Código Comuna]:[Población 2025 estimada]],3,FALSE)</f>
        <v>#N/A</v>
      </c>
      <c r="AO2395" s="26" t="e">
        <f>VLOOKUP(AL2395,Pobreza!B$1:E$346,4,FALSE)</f>
        <v>#N/A</v>
      </c>
    </row>
    <row r="2396" spans="1:41" ht="96" x14ac:dyDescent="0.25">
      <c r="A2396" s="5">
        <v>2816</v>
      </c>
      <c r="B2396" s="5" t="s">
        <v>3781</v>
      </c>
      <c r="C2396" s="5" t="s">
        <v>3781</v>
      </c>
      <c r="D2396" s="1" t="s">
        <v>3782</v>
      </c>
      <c r="E2396" s="1" t="s">
        <v>93</v>
      </c>
      <c r="F2396" s="1" t="str">
        <f t="shared" si="37"/>
        <v>LA ARAUCANÍA</v>
      </c>
      <c r="G2396" s="1" t="s">
        <v>161</v>
      </c>
      <c r="H2396" s="1" t="s">
        <v>4149</v>
      </c>
      <c r="I2396" s="5" t="s">
        <v>4911</v>
      </c>
      <c r="J2396" s="5">
        <v>55</v>
      </c>
      <c r="K2396" s="5" t="s">
        <v>20</v>
      </c>
      <c r="L2396" s="5" t="s">
        <v>21</v>
      </c>
      <c r="M2396" s="5">
        <v>21356</v>
      </c>
      <c r="N2396" s="5" t="s">
        <v>4147</v>
      </c>
      <c r="O2396" s="1" t="s">
        <v>4148</v>
      </c>
      <c r="P2396" s="1" t="s">
        <v>3834</v>
      </c>
      <c r="Q2396" s="1" t="s">
        <v>3786</v>
      </c>
      <c r="R2396" s="1" t="s">
        <v>26</v>
      </c>
      <c r="S2396" s="1" t="s">
        <v>225</v>
      </c>
      <c r="T2396" s="5">
        <v>150558</v>
      </c>
      <c r="U2396" s="1" t="s">
        <v>25</v>
      </c>
      <c r="V2396" s="1" t="s">
        <v>114</v>
      </c>
      <c r="W2396" s="1" t="s">
        <v>25</v>
      </c>
      <c r="X2396" s="1" t="s">
        <v>25</v>
      </c>
      <c r="Y2396" s="1" t="s">
        <v>25</v>
      </c>
      <c r="Z2396" s="1" t="s">
        <v>25</v>
      </c>
      <c r="AA2396" s="1" t="s">
        <v>25</v>
      </c>
      <c r="AB2396" s="1" t="s">
        <v>25</v>
      </c>
      <c r="AC2396" s="1" t="s">
        <v>4394</v>
      </c>
      <c r="AD2396" s="2">
        <v>228100.52499999999</v>
      </c>
      <c r="AE2396" s="2">
        <v>482411.11800000002</v>
      </c>
      <c r="AF2396" s="2">
        <v>521734</v>
      </c>
      <c r="AG2396" s="2">
        <v>430844</v>
      </c>
      <c r="AH2396" s="2">
        <v>0</v>
      </c>
      <c r="AI2396" s="2">
        <v>0</v>
      </c>
      <c r="AJ2396" s="2">
        <v>0</v>
      </c>
      <c r="AK2396" s="2">
        <v>0</v>
      </c>
      <c r="AL2396" s="25" t="e">
        <f>VLOOKUP(H2396,Tabla3[[#All],[Comuna]:[Codigo Comuna]],2,FALSE)</f>
        <v>#N/A</v>
      </c>
      <c r="AM2396" s="28" t="e">
        <f>VLOOKUP(AL2396,Poblacion!E$1:G$347,3,FALSE)</f>
        <v>#N/A</v>
      </c>
      <c r="AN2396" s="28" t="e">
        <f>VLOOKUP(AL2396,Tabla4[[#All],[Código Comuna]:[Población 2025 estimada]],3,FALSE)</f>
        <v>#N/A</v>
      </c>
      <c r="AO2396" s="26" t="e">
        <f>VLOOKUP(AL2396,Pobreza!B$1:E$346,4,FALSE)</f>
        <v>#N/A</v>
      </c>
    </row>
    <row r="2397" spans="1:41" ht="84" x14ac:dyDescent="0.25">
      <c r="A2397" s="5">
        <v>2817</v>
      </c>
      <c r="B2397" s="5" t="s">
        <v>3781</v>
      </c>
      <c r="C2397" s="5" t="s">
        <v>3781</v>
      </c>
      <c r="D2397" s="1" t="s">
        <v>3782</v>
      </c>
      <c r="E2397" s="1" t="s">
        <v>93</v>
      </c>
      <c r="F2397" s="1" t="str">
        <f t="shared" si="37"/>
        <v>LA ARAUCANÍA</v>
      </c>
      <c r="G2397" s="1" t="s">
        <v>161</v>
      </c>
      <c r="H2397" s="1" t="s">
        <v>4152</v>
      </c>
      <c r="I2397" s="5" t="s">
        <v>4911</v>
      </c>
      <c r="J2397" s="5">
        <v>34</v>
      </c>
      <c r="K2397" s="5" t="s">
        <v>20</v>
      </c>
      <c r="L2397" s="5" t="s">
        <v>30</v>
      </c>
      <c r="M2397" s="5">
        <v>21321</v>
      </c>
      <c r="N2397" s="5" t="s">
        <v>4150</v>
      </c>
      <c r="O2397" s="1" t="s">
        <v>4151</v>
      </c>
      <c r="P2397" s="1" t="s">
        <v>3834</v>
      </c>
      <c r="Q2397" s="1" t="s">
        <v>3825</v>
      </c>
      <c r="R2397" s="1" t="s">
        <v>26</v>
      </c>
      <c r="S2397" s="1" t="s">
        <v>604</v>
      </c>
      <c r="T2397" s="5">
        <v>172846</v>
      </c>
      <c r="U2397" s="1" t="s">
        <v>3842</v>
      </c>
      <c r="V2397" s="1" t="s">
        <v>114</v>
      </c>
      <c r="W2397" s="1" t="s">
        <v>25</v>
      </c>
      <c r="X2397" s="1" t="s">
        <v>25</v>
      </c>
      <c r="Y2397" s="1" t="s">
        <v>25</v>
      </c>
      <c r="Z2397" s="1" t="s">
        <v>25</v>
      </c>
      <c r="AA2397" s="1" t="s">
        <v>25</v>
      </c>
      <c r="AB2397" s="1" t="s">
        <v>86</v>
      </c>
      <c r="AC2397" s="1" t="s">
        <v>4394</v>
      </c>
      <c r="AD2397" s="2">
        <v>5634654</v>
      </c>
      <c r="AE2397" s="2">
        <v>5890060.5</v>
      </c>
      <c r="AF2397" s="2">
        <v>5773600</v>
      </c>
      <c r="AG2397" s="2">
        <v>0</v>
      </c>
      <c r="AH2397" s="2">
        <v>0</v>
      </c>
      <c r="AI2397" s="2">
        <v>0</v>
      </c>
      <c r="AJ2397" s="2">
        <v>0</v>
      </c>
      <c r="AK2397" s="2">
        <v>0</v>
      </c>
      <c r="AL2397" s="25" t="e">
        <f>VLOOKUP(H2397,Tabla3[[#All],[Comuna]:[Codigo Comuna]],2,FALSE)</f>
        <v>#N/A</v>
      </c>
      <c r="AM2397" s="28" t="e">
        <f>VLOOKUP(AL2397,Poblacion!E$1:G$347,3,FALSE)</f>
        <v>#N/A</v>
      </c>
      <c r="AN2397" s="28" t="e">
        <f>VLOOKUP(AL2397,Tabla4[[#All],[Código Comuna]:[Población 2025 estimada]],3,FALSE)</f>
        <v>#N/A</v>
      </c>
      <c r="AO2397" s="26" t="e">
        <f>VLOOKUP(AL2397,Pobreza!B$1:E$346,4,FALSE)</f>
        <v>#N/A</v>
      </c>
    </row>
    <row r="2398" spans="1:41" ht="36" x14ac:dyDescent="0.25">
      <c r="A2398" s="5">
        <v>2818</v>
      </c>
      <c r="B2398" s="5" t="s">
        <v>3781</v>
      </c>
      <c r="C2398" s="5" t="s">
        <v>3781</v>
      </c>
      <c r="D2398" s="1" t="s">
        <v>3782</v>
      </c>
      <c r="E2398" s="1" t="s">
        <v>93</v>
      </c>
      <c r="F2398" s="1" t="str">
        <f t="shared" si="37"/>
        <v>LA ARAUCANÍA</v>
      </c>
      <c r="G2398" s="1" t="s">
        <v>102</v>
      </c>
      <c r="H2398" s="1" t="s">
        <v>103</v>
      </c>
      <c r="I2398" s="5" t="s">
        <v>4911</v>
      </c>
      <c r="J2398" s="5">
        <v>149</v>
      </c>
      <c r="K2398" s="5" t="s">
        <v>20</v>
      </c>
      <c r="L2398" s="5" t="s">
        <v>45</v>
      </c>
      <c r="M2398" s="5">
        <v>36622</v>
      </c>
      <c r="N2398" s="5" t="s">
        <v>4153</v>
      </c>
      <c r="O2398" s="1" t="s">
        <v>4154</v>
      </c>
      <c r="P2398" s="1" t="s">
        <v>3834</v>
      </c>
      <c r="Q2398" s="1" t="s">
        <v>3795</v>
      </c>
      <c r="R2398" s="1" t="s">
        <v>26</v>
      </c>
      <c r="S2398" s="1" t="s">
        <v>46</v>
      </c>
      <c r="T2398" s="5">
        <v>176846</v>
      </c>
      <c r="U2398" s="1" t="s">
        <v>25</v>
      </c>
      <c r="V2398" s="1" t="s">
        <v>114</v>
      </c>
      <c r="W2398" s="1" t="s">
        <v>25</v>
      </c>
      <c r="X2398" s="1" t="s">
        <v>25</v>
      </c>
      <c r="Y2398" s="1" t="s">
        <v>25</v>
      </c>
      <c r="Z2398" s="1" t="s">
        <v>25</v>
      </c>
      <c r="AA2398" s="1" t="s">
        <v>25</v>
      </c>
      <c r="AB2398" s="1" t="s">
        <v>25</v>
      </c>
      <c r="AC2398" s="1" t="s">
        <v>4394</v>
      </c>
      <c r="AD2398" s="2">
        <v>560.76199999999994</v>
      </c>
      <c r="AE2398" s="2">
        <v>20000</v>
      </c>
      <c r="AF2398" s="2">
        <v>4124</v>
      </c>
      <c r="AG2398" s="2">
        <v>0</v>
      </c>
      <c r="AH2398" s="2">
        <v>0</v>
      </c>
      <c r="AI2398" s="2">
        <v>0</v>
      </c>
      <c r="AJ2398" s="2">
        <v>0</v>
      </c>
      <c r="AK2398" s="2">
        <v>0</v>
      </c>
      <c r="AL2398" s="25">
        <f>VLOOKUP(H2398,Tabla3[[#All],[Comuna]:[Codigo Comuna]],2,FALSE)</f>
        <v>9101</v>
      </c>
      <c r="AM2398" s="28">
        <f>VLOOKUP(AL2398,Poblacion!E$1:G$347,3,FALSE)</f>
        <v>292518</v>
      </c>
      <c r="AN2398" s="28">
        <f>VLOOKUP(AL2398,Tabla4[[#All],[Código Comuna]:[Población 2025 estimada]],3,FALSE)</f>
        <v>311135</v>
      </c>
      <c r="AO2398" s="26">
        <f>VLOOKUP(AL2398,Pobreza!B$1:E$346,4,FALSE)</f>
        <v>0.1386498346664029</v>
      </c>
    </row>
    <row r="2399" spans="1:41" ht="36" x14ac:dyDescent="0.25">
      <c r="A2399" s="5">
        <v>2819</v>
      </c>
      <c r="B2399" s="5" t="s">
        <v>3781</v>
      </c>
      <c r="C2399" s="5" t="s">
        <v>3781</v>
      </c>
      <c r="D2399" s="1" t="s">
        <v>3782</v>
      </c>
      <c r="E2399" s="1" t="s">
        <v>93</v>
      </c>
      <c r="F2399" s="1" t="str">
        <f t="shared" si="37"/>
        <v>LA ARAUCANÍA</v>
      </c>
      <c r="G2399" s="1" t="s">
        <v>102</v>
      </c>
      <c r="H2399" s="1" t="s">
        <v>1676</v>
      </c>
      <c r="I2399" s="5" t="s">
        <v>4911</v>
      </c>
      <c r="J2399" s="5">
        <v>162</v>
      </c>
      <c r="K2399" s="5" t="s">
        <v>20</v>
      </c>
      <c r="L2399" s="5" t="s">
        <v>45</v>
      </c>
      <c r="M2399" s="5">
        <v>36648</v>
      </c>
      <c r="N2399" s="5" t="s">
        <v>4155</v>
      </c>
      <c r="O2399" s="1" t="s">
        <v>4156</v>
      </c>
      <c r="P2399" s="1" t="s">
        <v>3785</v>
      </c>
      <c r="Q2399" s="1" t="s">
        <v>3795</v>
      </c>
      <c r="R2399" s="1" t="s">
        <v>26</v>
      </c>
      <c r="S2399" s="1" t="s">
        <v>46</v>
      </c>
      <c r="T2399" s="5">
        <v>176897</v>
      </c>
      <c r="U2399" s="1" t="s">
        <v>25</v>
      </c>
      <c r="V2399" s="1" t="s">
        <v>25</v>
      </c>
      <c r="W2399" s="1" t="s">
        <v>25</v>
      </c>
      <c r="X2399" s="1" t="s">
        <v>25</v>
      </c>
      <c r="Y2399" s="1" t="s">
        <v>25</v>
      </c>
      <c r="Z2399" s="1" t="s">
        <v>25</v>
      </c>
      <c r="AA2399" s="1" t="s">
        <v>25</v>
      </c>
      <c r="AB2399" s="1" t="s">
        <v>25</v>
      </c>
      <c r="AC2399" s="1" t="s">
        <v>4394</v>
      </c>
      <c r="AD2399" s="2">
        <v>0</v>
      </c>
      <c r="AE2399" s="2">
        <v>2200</v>
      </c>
      <c r="AF2399" s="2">
        <v>1031</v>
      </c>
      <c r="AG2399" s="2">
        <v>0</v>
      </c>
      <c r="AH2399" s="2">
        <v>0</v>
      </c>
      <c r="AI2399" s="2">
        <v>0</v>
      </c>
      <c r="AJ2399" s="2">
        <v>0</v>
      </c>
      <c r="AK2399" s="2">
        <v>0</v>
      </c>
      <c r="AL2399" s="25">
        <f>VLOOKUP(H2399,Tabla3[[#All],[Comuna]:[Codigo Comuna]],2,FALSE)</f>
        <v>9105</v>
      </c>
      <c r="AM2399" s="28">
        <f>VLOOKUP(AL2399,Poblacion!E$1:G$347,3,FALSE)</f>
        <v>26164</v>
      </c>
      <c r="AN2399" s="28">
        <f>VLOOKUP(AL2399,Tabla4[[#All],[Código Comuna]:[Población 2025 estimada]],3,FALSE)</f>
        <v>25485</v>
      </c>
      <c r="AO2399" s="26">
        <f>VLOOKUP(AL2399,Pobreza!B$1:E$346,4,FALSE)</f>
        <v>0.25043138029289108</v>
      </c>
    </row>
    <row r="2400" spans="1:41" ht="36" x14ac:dyDescent="0.25">
      <c r="A2400" s="5">
        <v>2820</v>
      </c>
      <c r="B2400" s="5" t="s">
        <v>3781</v>
      </c>
      <c r="C2400" s="5" t="s">
        <v>3781</v>
      </c>
      <c r="D2400" s="1" t="s">
        <v>3782</v>
      </c>
      <c r="E2400" s="1" t="s">
        <v>93</v>
      </c>
      <c r="F2400" s="1" t="str">
        <f t="shared" si="37"/>
        <v>LA ARAUCANÍA</v>
      </c>
      <c r="G2400" s="1" t="s">
        <v>102</v>
      </c>
      <c r="H2400" s="1" t="s">
        <v>103</v>
      </c>
      <c r="I2400" s="5" t="s">
        <v>4911</v>
      </c>
      <c r="J2400" s="5">
        <v>104</v>
      </c>
      <c r="K2400" s="5" t="s">
        <v>20</v>
      </c>
      <c r="L2400" s="5" t="s">
        <v>21</v>
      </c>
      <c r="M2400" s="5">
        <v>54645</v>
      </c>
      <c r="N2400" s="5" t="s">
        <v>4157</v>
      </c>
      <c r="O2400" s="1" t="s">
        <v>4158</v>
      </c>
      <c r="P2400" s="1" t="s">
        <v>3785</v>
      </c>
      <c r="Q2400" s="1" t="s">
        <v>3786</v>
      </c>
      <c r="R2400" s="1" t="s">
        <v>26</v>
      </c>
      <c r="S2400" s="1" t="s">
        <v>42</v>
      </c>
      <c r="T2400" s="5">
        <v>169672</v>
      </c>
      <c r="U2400" s="1" t="s">
        <v>2634</v>
      </c>
      <c r="V2400" s="1" t="s">
        <v>25</v>
      </c>
      <c r="W2400" s="1" t="s">
        <v>25</v>
      </c>
      <c r="X2400" s="1" t="s">
        <v>25</v>
      </c>
      <c r="Y2400" s="1" t="s">
        <v>25</v>
      </c>
      <c r="Z2400" s="1" t="s">
        <v>25</v>
      </c>
      <c r="AA2400" s="1" t="s">
        <v>25</v>
      </c>
      <c r="AB2400" s="1" t="s">
        <v>25</v>
      </c>
      <c r="AC2400" s="1" t="s">
        <v>4394</v>
      </c>
      <c r="AD2400" s="2">
        <v>66495.835000000006</v>
      </c>
      <c r="AE2400" s="2">
        <v>291814.94500000001</v>
      </c>
      <c r="AF2400" s="2">
        <v>1260671</v>
      </c>
      <c r="AG2400" s="2">
        <v>1846779</v>
      </c>
      <c r="AH2400" s="2">
        <v>1356244</v>
      </c>
      <c r="AI2400" s="2">
        <v>412400</v>
      </c>
      <c r="AJ2400" s="2">
        <v>0</v>
      </c>
      <c r="AK2400" s="2">
        <v>0</v>
      </c>
      <c r="AL2400" s="25">
        <f>VLOOKUP(H2400,Tabla3[[#All],[Comuna]:[Codigo Comuna]],2,FALSE)</f>
        <v>9101</v>
      </c>
      <c r="AM2400" s="28">
        <f>VLOOKUP(AL2400,Poblacion!E$1:G$347,3,FALSE)</f>
        <v>292518</v>
      </c>
      <c r="AN2400" s="28">
        <f>VLOOKUP(AL2400,Tabla4[[#All],[Código Comuna]:[Población 2025 estimada]],3,FALSE)</f>
        <v>311135</v>
      </c>
      <c r="AO2400" s="26">
        <f>VLOOKUP(AL2400,Pobreza!B$1:E$346,4,FALSE)</f>
        <v>0.1386498346664029</v>
      </c>
    </row>
    <row r="2401" spans="1:41" ht="96" x14ac:dyDescent="0.25">
      <c r="A2401" s="6"/>
      <c r="B2401" s="5" t="s">
        <v>3781</v>
      </c>
      <c r="C2401" s="5" t="s">
        <v>3781</v>
      </c>
      <c r="D2401" s="1" t="s">
        <v>3782</v>
      </c>
      <c r="E2401" s="1" t="s">
        <v>93</v>
      </c>
      <c r="F2401" s="1" t="str">
        <f t="shared" si="37"/>
        <v>LA ARAUCANÍA</v>
      </c>
      <c r="G2401" s="1" t="s">
        <v>161</v>
      </c>
      <c r="H2401" s="1" t="s">
        <v>4149</v>
      </c>
      <c r="I2401" s="5" t="s">
        <v>4911</v>
      </c>
      <c r="J2401" s="6"/>
      <c r="K2401" s="5" t="s">
        <v>20</v>
      </c>
      <c r="L2401" s="5" t="s">
        <v>21</v>
      </c>
      <c r="M2401" s="5">
        <v>52480</v>
      </c>
      <c r="N2401" s="5" t="s">
        <v>4159</v>
      </c>
      <c r="O2401" s="1" t="s">
        <v>4160</v>
      </c>
      <c r="P2401" s="1" t="s">
        <v>3834</v>
      </c>
      <c r="Q2401" s="1" t="s">
        <v>25</v>
      </c>
      <c r="R2401" s="1" t="s">
        <v>77</v>
      </c>
      <c r="S2401" s="1" t="s">
        <v>42</v>
      </c>
      <c r="T2401" s="5">
        <v>162911</v>
      </c>
      <c r="U2401" s="1" t="s">
        <v>25</v>
      </c>
      <c r="V2401" s="1" t="s">
        <v>25</v>
      </c>
      <c r="W2401" s="1" t="s">
        <v>25</v>
      </c>
      <c r="X2401" s="1" t="s">
        <v>25</v>
      </c>
      <c r="Y2401" s="1" t="s">
        <v>25</v>
      </c>
      <c r="Z2401" s="1" t="s">
        <v>25</v>
      </c>
      <c r="AA2401" s="1" t="s">
        <v>25</v>
      </c>
      <c r="AB2401" s="1" t="s">
        <v>25</v>
      </c>
      <c r="AC2401" s="1" t="s">
        <v>4394</v>
      </c>
      <c r="AD2401" s="2">
        <v>460217.48300000001</v>
      </c>
      <c r="AE2401" s="2">
        <v>835634</v>
      </c>
      <c r="AF2401" s="2">
        <v>547521</v>
      </c>
      <c r="AG2401" s="2">
        <v>0</v>
      </c>
      <c r="AH2401" s="2">
        <v>0</v>
      </c>
      <c r="AI2401" s="2">
        <v>0</v>
      </c>
      <c r="AJ2401" s="2">
        <v>0</v>
      </c>
      <c r="AK2401" s="2">
        <v>0</v>
      </c>
      <c r="AL2401" s="25" t="e">
        <f>VLOOKUP(H2401,Tabla3[[#All],[Comuna]:[Codigo Comuna]],2,FALSE)</f>
        <v>#N/A</v>
      </c>
      <c r="AM2401" s="28" t="e">
        <f>VLOOKUP(AL2401,Poblacion!E$1:G$347,3,FALSE)</f>
        <v>#N/A</v>
      </c>
      <c r="AN2401" s="28" t="e">
        <f>VLOOKUP(AL2401,Tabla4[[#All],[Código Comuna]:[Población 2025 estimada]],3,FALSE)</f>
        <v>#N/A</v>
      </c>
      <c r="AO2401" s="26" t="e">
        <f>VLOOKUP(AL2401,Pobreza!B$1:E$346,4,FALSE)</f>
        <v>#N/A</v>
      </c>
    </row>
    <row r="2402" spans="1:41" ht="36" x14ac:dyDescent="0.25">
      <c r="A2402" s="5">
        <v>2822</v>
      </c>
      <c r="B2402" s="5" t="s">
        <v>3781</v>
      </c>
      <c r="C2402" s="5" t="s">
        <v>3781</v>
      </c>
      <c r="D2402" s="1" t="s">
        <v>3782</v>
      </c>
      <c r="E2402" s="1" t="s">
        <v>111</v>
      </c>
      <c r="F2402" s="1" t="str">
        <f t="shared" si="37"/>
        <v>LOS RÍOS</v>
      </c>
      <c r="G2402" s="1" t="s">
        <v>438</v>
      </c>
      <c r="H2402" s="1" t="s">
        <v>1902</v>
      </c>
      <c r="I2402" s="5" t="s">
        <v>4911</v>
      </c>
      <c r="J2402" s="5">
        <v>91</v>
      </c>
      <c r="K2402" s="5" t="s">
        <v>20</v>
      </c>
      <c r="L2402" s="5" t="s">
        <v>21</v>
      </c>
      <c r="M2402" s="5">
        <v>51160</v>
      </c>
      <c r="N2402" s="5" t="s">
        <v>4161</v>
      </c>
      <c r="O2402" s="1" t="s">
        <v>4162</v>
      </c>
      <c r="P2402" s="1" t="s">
        <v>3813</v>
      </c>
      <c r="Q2402" s="1" t="s">
        <v>3786</v>
      </c>
      <c r="R2402" s="1" t="s">
        <v>26</v>
      </c>
      <c r="S2402" s="1" t="s">
        <v>42</v>
      </c>
      <c r="T2402" s="5">
        <v>158367</v>
      </c>
      <c r="U2402" s="1" t="s">
        <v>25</v>
      </c>
      <c r="V2402" s="1" t="s">
        <v>25</v>
      </c>
      <c r="W2402" s="1" t="s">
        <v>25</v>
      </c>
      <c r="X2402" s="1" t="s">
        <v>25</v>
      </c>
      <c r="Y2402" s="1" t="s">
        <v>25</v>
      </c>
      <c r="Z2402" s="1" t="s">
        <v>25</v>
      </c>
      <c r="AA2402" s="1" t="s">
        <v>25</v>
      </c>
      <c r="AB2402" s="1" t="s">
        <v>25</v>
      </c>
      <c r="AC2402" s="1" t="s">
        <v>4391</v>
      </c>
      <c r="AD2402" s="2">
        <v>1471384.0179999999</v>
      </c>
      <c r="AE2402" s="2">
        <v>1946562.1780000001</v>
      </c>
      <c r="AF2402" s="2">
        <v>2384834</v>
      </c>
      <c r="AG2402" s="2">
        <v>473819</v>
      </c>
      <c r="AH2402" s="2">
        <v>0</v>
      </c>
      <c r="AI2402" s="2">
        <v>0</v>
      </c>
      <c r="AJ2402" s="2">
        <v>0</v>
      </c>
      <c r="AK2402" s="2">
        <v>0</v>
      </c>
      <c r="AL2402" s="25" t="e">
        <f>VLOOKUP(H2402,Tabla3[[#All],[Comuna]:[Codigo Comuna]],2,FALSE)</f>
        <v>#N/A</v>
      </c>
      <c r="AM2402" s="28" t="e">
        <f>VLOOKUP(AL2402,Poblacion!E$1:G$347,3,FALSE)</f>
        <v>#N/A</v>
      </c>
      <c r="AN2402" s="28" t="e">
        <f>VLOOKUP(AL2402,Tabla4[[#All],[Código Comuna]:[Población 2025 estimada]],3,FALSE)</f>
        <v>#N/A</v>
      </c>
      <c r="AO2402" s="26" t="e">
        <f>VLOOKUP(AL2402,Pobreza!B$1:E$346,4,FALSE)</f>
        <v>#N/A</v>
      </c>
    </row>
    <row r="2403" spans="1:41" ht="36" x14ac:dyDescent="0.25">
      <c r="A2403" s="6"/>
      <c r="B2403" s="5" t="s">
        <v>3781</v>
      </c>
      <c r="C2403" s="5" t="s">
        <v>3781</v>
      </c>
      <c r="D2403" s="1" t="s">
        <v>3782</v>
      </c>
      <c r="E2403" s="1" t="s">
        <v>111</v>
      </c>
      <c r="F2403" s="1" t="str">
        <f t="shared" si="37"/>
        <v>LOS RÍOS</v>
      </c>
      <c r="G2403" s="1" t="s">
        <v>115</v>
      </c>
      <c r="H2403" s="1" t="s">
        <v>115</v>
      </c>
      <c r="I2403" s="5" t="s">
        <v>4911</v>
      </c>
      <c r="J2403" s="6"/>
      <c r="K2403" s="5" t="s">
        <v>20</v>
      </c>
      <c r="L2403" s="5" t="s">
        <v>21</v>
      </c>
      <c r="M2403" s="5">
        <v>57338</v>
      </c>
      <c r="N2403" s="5" t="s">
        <v>4163</v>
      </c>
      <c r="O2403" s="1" t="s">
        <v>4164</v>
      </c>
      <c r="P2403" s="1" t="s">
        <v>4071</v>
      </c>
      <c r="Q2403" s="1" t="s">
        <v>25</v>
      </c>
      <c r="R2403" s="1" t="s">
        <v>26</v>
      </c>
      <c r="S2403" s="1" t="s">
        <v>27</v>
      </c>
      <c r="T2403" s="5">
        <v>178544</v>
      </c>
      <c r="U2403" s="1" t="s">
        <v>25</v>
      </c>
      <c r="V2403" s="1" t="s">
        <v>25</v>
      </c>
      <c r="W2403" s="1" t="s">
        <v>25</v>
      </c>
      <c r="X2403" s="1" t="s">
        <v>25</v>
      </c>
      <c r="Y2403" s="1" t="s">
        <v>25</v>
      </c>
      <c r="Z2403" s="1" t="s">
        <v>25</v>
      </c>
      <c r="AA2403" s="1" t="s">
        <v>25</v>
      </c>
      <c r="AB2403" s="1" t="s">
        <v>25</v>
      </c>
      <c r="AC2403" s="1" t="s">
        <v>4394</v>
      </c>
      <c r="AD2403" s="2">
        <v>0</v>
      </c>
      <c r="AE2403" s="2">
        <v>1000</v>
      </c>
      <c r="AF2403" s="2">
        <v>473893</v>
      </c>
      <c r="AG2403" s="2">
        <v>0</v>
      </c>
      <c r="AH2403" s="2">
        <v>0</v>
      </c>
      <c r="AI2403" s="2">
        <v>0</v>
      </c>
      <c r="AJ2403" s="2">
        <v>0</v>
      </c>
      <c r="AK2403" s="2">
        <v>0</v>
      </c>
      <c r="AL2403" s="25">
        <f>VLOOKUP(H2403,Tabla3[[#All],[Comuna]:[Codigo Comuna]],2,FALSE)</f>
        <v>14101</v>
      </c>
      <c r="AM2403" s="28">
        <f>VLOOKUP(AL2403,Poblacion!E$1:G$347,3,FALSE)</f>
        <v>170043</v>
      </c>
      <c r="AN2403" s="28">
        <f>VLOOKUP(AL2403,Tabla4[[#All],[Código Comuna]:[Población 2025 estimada]],3,FALSE)</f>
        <v>183287</v>
      </c>
      <c r="AO2403" s="26">
        <f>VLOOKUP(AL2403,Pobreza!B$1:E$346,4,FALSE)</f>
        <v>0.13862230178883991</v>
      </c>
    </row>
    <row r="2404" spans="1:41" ht="36" x14ac:dyDescent="0.25">
      <c r="A2404" s="5">
        <v>2823</v>
      </c>
      <c r="B2404" s="5" t="s">
        <v>3781</v>
      </c>
      <c r="C2404" s="5" t="s">
        <v>3781</v>
      </c>
      <c r="D2404" s="1" t="s">
        <v>3782</v>
      </c>
      <c r="E2404" s="1" t="s">
        <v>165</v>
      </c>
      <c r="F2404" s="1" t="str">
        <f t="shared" si="37"/>
        <v>LOS LAGOS</v>
      </c>
      <c r="G2404" s="1" t="s">
        <v>444</v>
      </c>
      <c r="H2404" s="1" t="s">
        <v>4167</v>
      </c>
      <c r="I2404" s="5" t="s">
        <v>4911</v>
      </c>
      <c r="J2404" s="5">
        <v>63</v>
      </c>
      <c r="K2404" s="5" t="s">
        <v>20</v>
      </c>
      <c r="L2404" s="5" t="s">
        <v>21</v>
      </c>
      <c r="M2404" s="5">
        <v>34369</v>
      </c>
      <c r="N2404" s="5" t="s">
        <v>4165</v>
      </c>
      <c r="O2404" s="1" t="s">
        <v>4166</v>
      </c>
      <c r="P2404" s="1" t="s">
        <v>3834</v>
      </c>
      <c r="Q2404" s="1" t="s">
        <v>3835</v>
      </c>
      <c r="R2404" s="1" t="s">
        <v>26</v>
      </c>
      <c r="S2404" s="1" t="s">
        <v>3875</v>
      </c>
      <c r="T2404" s="5">
        <v>174064</v>
      </c>
      <c r="U2404" s="1" t="s">
        <v>25</v>
      </c>
      <c r="V2404" s="1" t="s">
        <v>114</v>
      </c>
      <c r="W2404" s="1" t="s">
        <v>25</v>
      </c>
      <c r="X2404" s="1" t="s">
        <v>25</v>
      </c>
      <c r="Y2404" s="1" t="s">
        <v>25</v>
      </c>
      <c r="Z2404" s="1" t="s">
        <v>25</v>
      </c>
      <c r="AA2404" s="1" t="s">
        <v>25</v>
      </c>
      <c r="AB2404" s="1" t="s">
        <v>25</v>
      </c>
      <c r="AC2404" s="1" t="s">
        <v>4394</v>
      </c>
      <c r="AD2404" s="2">
        <v>178108.55900000001</v>
      </c>
      <c r="AE2404" s="2">
        <v>1180113.419</v>
      </c>
      <c r="AF2404" s="2">
        <v>1354951</v>
      </c>
      <c r="AG2404" s="2">
        <v>1487070</v>
      </c>
      <c r="AH2404" s="2">
        <v>0</v>
      </c>
      <c r="AI2404" s="2">
        <v>0</v>
      </c>
      <c r="AJ2404" s="2">
        <v>0</v>
      </c>
      <c r="AK2404" s="2">
        <v>0</v>
      </c>
      <c r="AL2404" s="25" t="e">
        <f>VLOOKUP(H2404,Tabla3[[#All],[Comuna]:[Codigo Comuna]],2,FALSE)</f>
        <v>#N/A</v>
      </c>
      <c r="AM2404" s="28" t="e">
        <f>VLOOKUP(AL2404,Poblacion!E$1:G$347,3,FALSE)</f>
        <v>#N/A</v>
      </c>
      <c r="AN2404" s="28" t="e">
        <f>VLOOKUP(AL2404,Tabla4[[#All],[Código Comuna]:[Población 2025 estimada]],3,FALSE)</f>
        <v>#N/A</v>
      </c>
      <c r="AO2404" s="26" t="e">
        <f>VLOOKUP(AL2404,Pobreza!B$1:E$346,4,FALSE)</f>
        <v>#N/A</v>
      </c>
    </row>
    <row r="2405" spans="1:41" ht="36" x14ac:dyDescent="0.25">
      <c r="A2405" s="5">
        <v>2824</v>
      </c>
      <c r="B2405" s="5" t="s">
        <v>3781</v>
      </c>
      <c r="C2405" s="5" t="s">
        <v>3781</v>
      </c>
      <c r="D2405" s="1" t="s">
        <v>3782</v>
      </c>
      <c r="E2405" s="1" t="s">
        <v>165</v>
      </c>
      <c r="F2405" s="1" t="str">
        <f t="shared" si="37"/>
        <v>LOS LAGOS</v>
      </c>
      <c r="G2405" s="1" t="s">
        <v>444</v>
      </c>
      <c r="H2405" s="1" t="s">
        <v>4167</v>
      </c>
      <c r="I2405" s="5" t="s">
        <v>4911</v>
      </c>
      <c r="J2405" s="5">
        <v>166</v>
      </c>
      <c r="K2405" s="5" t="s">
        <v>20</v>
      </c>
      <c r="L2405" s="5" t="s">
        <v>45</v>
      </c>
      <c r="M2405" s="5">
        <v>37343</v>
      </c>
      <c r="N2405" s="5" t="s">
        <v>4168</v>
      </c>
      <c r="O2405" s="1" t="s">
        <v>4169</v>
      </c>
      <c r="P2405" s="1" t="s">
        <v>3834</v>
      </c>
      <c r="Q2405" s="1" t="s">
        <v>3795</v>
      </c>
      <c r="R2405" s="1" t="s">
        <v>26</v>
      </c>
      <c r="S2405" s="1" t="s">
        <v>46</v>
      </c>
      <c r="T2405" s="5">
        <v>176919</v>
      </c>
      <c r="U2405" s="1" t="s">
        <v>25</v>
      </c>
      <c r="V2405" s="1" t="s">
        <v>114</v>
      </c>
      <c r="W2405" s="1" t="s">
        <v>25</v>
      </c>
      <c r="X2405" s="1" t="s">
        <v>25</v>
      </c>
      <c r="Y2405" s="1" t="s">
        <v>25</v>
      </c>
      <c r="Z2405" s="1" t="s">
        <v>25</v>
      </c>
      <c r="AA2405" s="1" t="s">
        <v>25</v>
      </c>
      <c r="AB2405" s="1" t="s">
        <v>25</v>
      </c>
      <c r="AC2405" s="1" t="s">
        <v>4394</v>
      </c>
      <c r="AD2405" s="2">
        <v>0</v>
      </c>
      <c r="AE2405" s="2">
        <v>20000</v>
      </c>
      <c r="AF2405" s="2">
        <v>4124</v>
      </c>
      <c r="AG2405" s="2">
        <v>0</v>
      </c>
      <c r="AH2405" s="2">
        <v>0</v>
      </c>
      <c r="AI2405" s="2">
        <v>0</v>
      </c>
      <c r="AJ2405" s="2">
        <v>0</v>
      </c>
      <c r="AK2405" s="2">
        <v>0</v>
      </c>
      <c r="AL2405" s="25" t="e">
        <f>VLOOKUP(H2405,Tabla3[[#All],[Comuna]:[Codigo Comuna]],2,FALSE)</f>
        <v>#N/A</v>
      </c>
      <c r="AM2405" s="28" t="e">
        <f>VLOOKUP(AL2405,Poblacion!E$1:G$347,3,FALSE)</f>
        <v>#N/A</v>
      </c>
      <c r="AN2405" s="28" t="e">
        <f>VLOOKUP(AL2405,Tabla4[[#All],[Código Comuna]:[Población 2025 estimada]],3,FALSE)</f>
        <v>#N/A</v>
      </c>
      <c r="AO2405" s="26" t="e">
        <f>VLOOKUP(AL2405,Pobreza!B$1:E$346,4,FALSE)</f>
        <v>#N/A</v>
      </c>
    </row>
    <row r="2406" spans="1:41" ht="36" x14ac:dyDescent="0.25">
      <c r="A2406" s="5">
        <v>2825</v>
      </c>
      <c r="B2406" s="5" t="s">
        <v>3781</v>
      </c>
      <c r="C2406" s="5" t="s">
        <v>3781</v>
      </c>
      <c r="D2406" s="1" t="s">
        <v>3782</v>
      </c>
      <c r="E2406" s="1" t="s">
        <v>165</v>
      </c>
      <c r="F2406" s="1" t="str">
        <f t="shared" si="37"/>
        <v>LOS LAGOS</v>
      </c>
      <c r="G2406" s="1" t="s">
        <v>444</v>
      </c>
      <c r="H2406" s="1" t="s">
        <v>4167</v>
      </c>
      <c r="I2406" s="5" t="s">
        <v>4912</v>
      </c>
      <c r="J2406" s="5">
        <v>220</v>
      </c>
      <c r="K2406" s="5" t="s">
        <v>20</v>
      </c>
      <c r="L2406" s="5" t="s">
        <v>30</v>
      </c>
      <c r="M2406" s="5">
        <v>43375</v>
      </c>
      <c r="N2406" s="5" t="s">
        <v>4170</v>
      </c>
      <c r="O2406" s="1" t="s">
        <v>4171</v>
      </c>
      <c r="P2406" s="1" t="s">
        <v>3834</v>
      </c>
      <c r="Q2406" s="1" t="s">
        <v>3825</v>
      </c>
      <c r="R2406" s="1" t="s">
        <v>26</v>
      </c>
      <c r="S2406" s="1" t="s">
        <v>226</v>
      </c>
      <c r="T2406" s="5">
        <v>151114</v>
      </c>
      <c r="U2406" s="1" t="s">
        <v>25</v>
      </c>
      <c r="V2406" s="1" t="s">
        <v>114</v>
      </c>
      <c r="W2406" s="1" t="s">
        <v>25</v>
      </c>
      <c r="X2406" s="1" t="s">
        <v>25</v>
      </c>
      <c r="Y2406" s="1" t="s">
        <v>25</v>
      </c>
      <c r="Z2406" s="1" t="s">
        <v>25</v>
      </c>
      <c r="AA2406" s="1" t="s">
        <v>25</v>
      </c>
      <c r="AB2406" s="1" t="s">
        <v>86</v>
      </c>
      <c r="AC2406" s="1" t="s">
        <v>4394</v>
      </c>
      <c r="AD2406" s="2">
        <v>0</v>
      </c>
      <c r="AE2406" s="2">
        <v>0</v>
      </c>
      <c r="AF2406" s="2">
        <v>8248000</v>
      </c>
      <c r="AG2406" s="2">
        <v>8454200</v>
      </c>
      <c r="AH2406" s="2">
        <v>9699250</v>
      </c>
      <c r="AI2406" s="2">
        <v>0</v>
      </c>
      <c r="AJ2406" s="2">
        <v>0</v>
      </c>
      <c r="AK2406" s="2">
        <v>0</v>
      </c>
      <c r="AL2406" s="25" t="e">
        <f>VLOOKUP(H2406,Tabla3[[#All],[Comuna]:[Codigo Comuna]],2,FALSE)</f>
        <v>#N/A</v>
      </c>
      <c r="AM2406" s="28" t="e">
        <f>VLOOKUP(AL2406,Poblacion!E$1:G$347,3,FALSE)</f>
        <v>#N/A</v>
      </c>
      <c r="AN2406" s="28" t="e">
        <f>VLOOKUP(AL2406,Tabla4[[#All],[Código Comuna]:[Población 2025 estimada]],3,FALSE)</f>
        <v>#N/A</v>
      </c>
      <c r="AO2406" s="26" t="e">
        <f>VLOOKUP(AL2406,Pobreza!B$1:E$346,4,FALSE)</f>
        <v>#N/A</v>
      </c>
    </row>
    <row r="2407" spans="1:41" ht="36" x14ac:dyDescent="0.25">
      <c r="A2407" s="6"/>
      <c r="B2407" s="5" t="s">
        <v>3781</v>
      </c>
      <c r="C2407" s="5" t="s">
        <v>3781</v>
      </c>
      <c r="D2407" s="1" t="s">
        <v>3782</v>
      </c>
      <c r="E2407" s="1" t="s">
        <v>165</v>
      </c>
      <c r="F2407" s="1" t="str">
        <f t="shared" si="37"/>
        <v>LOS LAGOS</v>
      </c>
      <c r="G2407" s="1" t="s">
        <v>444</v>
      </c>
      <c r="H2407" s="1" t="s">
        <v>4167</v>
      </c>
      <c r="I2407" s="5" t="s">
        <v>4911</v>
      </c>
      <c r="J2407" s="6"/>
      <c r="K2407" s="5" t="s">
        <v>20</v>
      </c>
      <c r="L2407" s="5" t="s">
        <v>30</v>
      </c>
      <c r="M2407" s="5">
        <v>43375</v>
      </c>
      <c r="N2407" s="5" t="s">
        <v>4170</v>
      </c>
      <c r="O2407" s="1" t="s">
        <v>4171</v>
      </c>
      <c r="P2407" s="1" t="s">
        <v>3834</v>
      </c>
      <c r="Q2407" s="1" t="s">
        <v>3825</v>
      </c>
      <c r="R2407" s="1" t="s">
        <v>26</v>
      </c>
      <c r="S2407" s="1" t="s">
        <v>641</v>
      </c>
      <c r="T2407" s="5">
        <v>173289</v>
      </c>
      <c r="U2407" s="1" t="s">
        <v>25</v>
      </c>
      <c r="V2407" s="1" t="s">
        <v>114</v>
      </c>
      <c r="W2407" s="1" t="s">
        <v>25</v>
      </c>
      <c r="X2407" s="1" t="s">
        <v>25</v>
      </c>
      <c r="Y2407" s="1" t="s">
        <v>25</v>
      </c>
      <c r="Z2407" s="1" t="s">
        <v>25</v>
      </c>
      <c r="AA2407" s="1" t="s">
        <v>25</v>
      </c>
      <c r="AB2407" s="1" t="s">
        <v>25</v>
      </c>
      <c r="AC2407" s="1" t="s">
        <v>4394</v>
      </c>
      <c r="AD2407" s="2">
        <v>0</v>
      </c>
      <c r="AE2407" s="2">
        <v>12075000</v>
      </c>
      <c r="AF2407" s="2">
        <v>16908401</v>
      </c>
      <c r="AG2407" s="2">
        <v>16908400</v>
      </c>
      <c r="AH2407" s="2">
        <v>12019000</v>
      </c>
      <c r="AI2407" s="2">
        <v>0</v>
      </c>
      <c r="AJ2407" s="2">
        <v>0</v>
      </c>
      <c r="AK2407" s="2">
        <v>0</v>
      </c>
      <c r="AL2407" s="25" t="e">
        <f>VLOOKUP(H2407,Tabla3[[#All],[Comuna]:[Codigo Comuna]],2,FALSE)</f>
        <v>#N/A</v>
      </c>
      <c r="AM2407" s="28" t="e">
        <f>VLOOKUP(AL2407,Poblacion!E$1:G$347,3,FALSE)</f>
        <v>#N/A</v>
      </c>
      <c r="AN2407" s="28" t="e">
        <f>VLOOKUP(AL2407,Tabla4[[#All],[Código Comuna]:[Población 2025 estimada]],3,FALSE)</f>
        <v>#N/A</v>
      </c>
      <c r="AO2407" s="26" t="e">
        <f>VLOOKUP(AL2407,Pobreza!B$1:E$346,4,FALSE)</f>
        <v>#N/A</v>
      </c>
    </row>
    <row r="2408" spans="1:41" ht="36" x14ac:dyDescent="0.25">
      <c r="A2408" s="5">
        <v>2827</v>
      </c>
      <c r="B2408" s="5" t="s">
        <v>3781</v>
      </c>
      <c r="C2408" s="5" t="s">
        <v>3781</v>
      </c>
      <c r="D2408" s="1" t="s">
        <v>3782</v>
      </c>
      <c r="E2408" s="1" t="s">
        <v>165</v>
      </c>
      <c r="F2408" s="1" t="str">
        <f t="shared" si="37"/>
        <v>LOS LAGOS</v>
      </c>
      <c r="G2408" s="1" t="s">
        <v>451</v>
      </c>
      <c r="H2408" s="1" t="s">
        <v>122</v>
      </c>
      <c r="I2408" s="5" t="s">
        <v>4911</v>
      </c>
      <c r="J2408" s="5">
        <v>86</v>
      </c>
      <c r="K2408" s="5" t="s">
        <v>20</v>
      </c>
      <c r="L2408" s="5" t="s">
        <v>21</v>
      </c>
      <c r="M2408" s="5">
        <v>49106</v>
      </c>
      <c r="N2408" s="5" t="s">
        <v>4172</v>
      </c>
      <c r="O2408" s="1" t="s">
        <v>4173</v>
      </c>
      <c r="P2408" s="1" t="s">
        <v>3791</v>
      </c>
      <c r="Q2408" s="1" t="s">
        <v>3786</v>
      </c>
      <c r="R2408" s="1" t="s">
        <v>26</v>
      </c>
      <c r="S2408" s="1" t="s">
        <v>225</v>
      </c>
      <c r="T2408" s="5">
        <v>150374</v>
      </c>
      <c r="U2408" s="1" t="s">
        <v>25</v>
      </c>
      <c r="V2408" s="1" t="s">
        <v>25</v>
      </c>
      <c r="W2408" s="1" t="s">
        <v>25</v>
      </c>
      <c r="X2408" s="1" t="s">
        <v>25</v>
      </c>
      <c r="Y2408" s="1" t="s">
        <v>25</v>
      </c>
      <c r="Z2408" s="1" t="s">
        <v>25</v>
      </c>
      <c r="AA2408" s="1" t="s">
        <v>25</v>
      </c>
      <c r="AB2408" s="1" t="s">
        <v>25</v>
      </c>
      <c r="AC2408" s="1" t="s">
        <v>4394</v>
      </c>
      <c r="AD2408" s="2">
        <v>0</v>
      </c>
      <c r="AE2408" s="2">
        <v>1000</v>
      </c>
      <c r="AF2408" s="2">
        <v>1407091</v>
      </c>
      <c r="AG2408" s="2">
        <v>2010280</v>
      </c>
      <c r="AH2408" s="2">
        <v>2048546</v>
      </c>
      <c r="AI2408" s="2">
        <v>1314533</v>
      </c>
      <c r="AJ2408" s="2">
        <v>206200</v>
      </c>
      <c r="AK2408" s="2">
        <v>0</v>
      </c>
      <c r="AL2408" s="25" t="e">
        <f>VLOOKUP(H2408,Tabla3[[#All],[Comuna]:[Codigo Comuna]],2,FALSE)</f>
        <v>#N/A</v>
      </c>
      <c r="AM2408" s="28" t="e">
        <f>VLOOKUP(AL2408,Poblacion!E$1:G$347,3,FALSE)</f>
        <v>#N/A</v>
      </c>
      <c r="AN2408" s="28" t="e">
        <f>VLOOKUP(AL2408,Tabla4[[#All],[Código Comuna]:[Población 2025 estimada]],3,FALSE)</f>
        <v>#N/A</v>
      </c>
      <c r="AO2408" s="26" t="e">
        <f>VLOOKUP(AL2408,Pobreza!B$1:E$346,4,FALSE)</f>
        <v>#N/A</v>
      </c>
    </row>
    <row r="2409" spans="1:41" ht="36" x14ac:dyDescent="0.25">
      <c r="A2409" s="5">
        <v>2828</v>
      </c>
      <c r="B2409" s="5" t="s">
        <v>3781</v>
      </c>
      <c r="C2409" s="5" t="s">
        <v>3781</v>
      </c>
      <c r="D2409" s="1" t="s">
        <v>3782</v>
      </c>
      <c r="E2409" s="1" t="s">
        <v>165</v>
      </c>
      <c r="F2409" s="1" t="str">
        <f t="shared" si="37"/>
        <v>LOS LAGOS</v>
      </c>
      <c r="G2409" s="1" t="s">
        <v>444</v>
      </c>
      <c r="H2409" s="1" t="s">
        <v>448</v>
      </c>
      <c r="I2409" s="5" t="s">
        <v>4911</v>
      </c>
      <c r="J2409" s="5">
        <v>119</v>
      </c>
      <c r="K2409" s="5" t="s">
        <v>20</v>
      </c>
      <c r="L2409" s="5" t="s">
        <v>21</v>
      </c>
      <c r="M2409" s="5">
        <v>58410</v>
      </c>
      <c r="N2409" s="5" t="s">
        <v>4174</v>
      </c>
      <c r="O2409" s="1" t="s">
        <v>4175</v>
      </c>
      <c r="P2409" s="1" t="s">
        <v>3785</v>
      </c>
      <c r="Q2409" s="1" t="s">
        <v>3786</v>
      </c>
      <c r="R2409" s="1" t="s">
        <v>26</v>
      </c>
      <c r="S2409" s="1" t="s">
        <v>42</v>
      </c>
      <c r="T2409" s="5">
        <v>180751</v>
      </c>
      <c r="U2409" s="1" t="s">
        <v>25</v>
      </c>
      <c r="V2409" s="1" t="s">
        <v>25</v>
      </c>
      <c r="W2409" s="1" t="s">
        <v>25</v>
      </c>
      <c r="X2409" s="1" t="s">
        <v>25</v>
      </c>
      <c r="Y2409" s="1" t="s">
        <v>25</v>
      </c>
      <c r="Z2409" s="1" t="s">
        <v>25</v>
      </c>
      <c r="AA2409" s="1" t="s">
        <v>25</v>
      </c>
      <c r="AB2409" s="1" t="s">
        <v>25</v>
      </c>
      <c r="AC2409" s="1" t="s">
        <v>4394</v>
      </c>
      <c r="AD2409" s="2">
        <v>0</v>
      </c>
      <c r="AE2409" s="2">
        <v>290814.94400000002</v>
      </c>
      <c r="AF2409" s="2">
        <v>294642</v>
      </c>
      <c r="AG2409" s="2">
        <v>194142</v>
      </c>
      <c r="AH2409" s="2">
        <v>0</v>
      </c>
      <c r="AI2409" s="2">
        <v>0</v>
      </c>
      <c r="AJ2409" s="2">
        <v>0</v>
      </c>
      <c r="AK2409" s="2">
        <v>0</v>
      </c>
      <c r="AL2409" s="25">
        <f>VLOOKUP(H2409,Tabla3[[#All],[Comuna]:[Codigo Comuna]],2,FALSE)</f>
        <v>10101</v>
      </c>
      <c r="AM2409" s="28">
        <f>VLOOKUP(AL2409,Poblacion!E$1:G$347,3,FALSE)</f>
        <v>277040</v>
      </c>
      <c r="AN2409" s="28">
        <f>VLOOKUP(AL2409,Tabla4[[#All],[Código Comuna]:[Población 2025 estimada]],3,FALSE)</f>
        <v>283552</v>
      </c>
      <c r="AO2409" s="26">
        <f>VLOOKUP(AL2409,Pobreza!B$1:E$346,4,FALSE)</f>
        <v>0.15498173877714949</v>
      </c>
    </row>
    <row r="2410" spans="1:41" ht="36" x14ac:dyDescent="0.25">
      <c r="A2410" s="5">
        <v>2829</v>
      </c>
      <c r="B2410" s="5" t="s">
        <v>3781</v>
      </c>
      <c r="C2410" s="5" t="s">
        <v>3781</v>
      </c>
      <c r="D2410" s="1" t="s">
        <v>3782</v>
      </c>
      <c r="E2410" s="1" t="s">
        <v>165</v>
      </c>
      <c r="F2410" s="1" t="str">
        <f t="shared" si="37"/>
        <v>LOS LAGOS</v>
      </c>
      <c r="G2410" s="1" t="s">
        <v>451</v>
      </c>
      <c r="H2410" s="1" t="s">
        <v>3682</v>
      </c>
      <c r="I2410" s="5" t="s">
        <v>4911</v>
      </c>
      <c r="J2410" s="5">
        <v>127</v>
      </c>
      <c r="K2410" s="5" t="s">
        <v>20</v>
      </c>
      <c r="L2410" s="5" t="s">
        <v>21</v>
      </c>
      <c r="M2410" s="5">
        <v>55436</v>
      </c>
      <c r="N2410" s="5" t="s">
        <v>4176</v>
      </c>
      <c r="O2410" s="1" t="s">
        <v>4177</v>
      </c>
      <c r="P2410" s="1" t="s">
        <v>3834</v>
      </c>
      <c r="Q2410" s="1" t="s">
        <v>2679</v>
      </c>
      <c r="R2410" s="1" t="s">
        <v>26</v>
      </c>
      <c r="S2410" s="1" t="s">
        <v>27</v>
      </c>
      <c r="T2410" s="5">
        <v>172675</v>
      </c>
      <c r="U2410" s="1" t="s">
        <v>25</v>
      </c>
      <c r="V2410" s="1" t="s">
        <v>25</v>
      </c>
      <c r="W2410" s="1" t="s">
        <v>25</v>
      </c>
      <c r="X2410" s="1" t="s">
        <v>25</v>
      </c>
      <c r="Y2410" s="1" t="s">
        <v>25</v>
      </c>
      <c r="Z2410" s="1" t="s">
        <v>25</v>
      </c>
      <c r="AA2410" s="1" t="s">
        <v>25</v>
      </c>
      <c r="AB2410" s="1" t="s">
        <v>25</v>
      </c>
      <c r="AC2410" s="1" t="s">
        <v>4394</v>
      </c>
      <c r="AD2410" s="2">
        <v>0</v>
      </c>
      <c r="AE2410" s="2">
        <v>195118</v>
      </c>
      <c r="AF2410" s="2">
        <v>2280241</v>
      </c>
      <c r="AG2410" s="2">
        <v>529365</v>
      </c>
      <c r="AH2410" s="2">
        <v>0</v>
      </c>
      <c r="AI2410" s="2">
        <v>0</v>
      </c>
      <c r="AJ2410" s="2">
        <v>0</v>
      </c>
      <c r="AK2410" s="2">
        <v>0</v>
      </c>
      <c r="AL2410" s="25" t="e">
        <f>VLOOKUP(H2410,Tabla3[[#All],[Comuna]:[Codigo Comuna]],2,FALSE)</f>
        <v>#N/A</v>
      </c>
      <c r="AM2410" s="28" t="e">
        <f>VLOOKUP(AL2410,Poblacion!E$1:G$347,3,FALSE)</f>
        <v>#N/A</v>
      </c>
      <c r="AN2410" s="28" t="e">
        <f>VLOOKUP(AL2410,Tabla4[[#All],[Código Comuna]:[Población 2025 estimada]],3,FALSE)</f>
        <v>#N/A</v>
      </c>
      <c r="AO2410" s="26" t="e">
        <f>VLOOKUP(AL2410,Pobreza!B$1:E$346,4,FALSE)</f>
        <v>#N/A</v>
      </c>
    </row>
    <row r="2411" spans="1:41" ht="36" x14ac:dyDescent="0.25">
      <c r="A2411" s="5">
        <v>2830</v>
      </c>
      <c r="B2411" s="5" t="s">
        <v>3781</v>
      </c>
      <c r="C2411" s="5" t="s">
        <v>3781</v>
      </c>
      <c r="D2411" s="1" t="s">
        <v>3782</v>
      </c>
      <c r="E2411" s="1" t="s">
        <v>123</v>
      </c>
      <c r="F2411" s="1" t="str">
        <f t="shared" si="37"/>
        <v>INTERREGIONAL</v>
      </c>
      <c r="G2411" s="1" t="s">
        <v>127</v>
      </c>
      <c r="H2411" s="1" t="s">
        <v>122</v>
      </c>
      <c r="I2411" s="5" t="s">
        <v>4911</v>
      </c>
      <c r="J2411" s="5">
        <v>131</v>
      </c>
      <c r="K2411" s="5" t="s">
        <v>20</v>
      </c>
      <c r="L2411" s="5" t="s">
        <v>21</v>
      </c>
      <c r="M2411" s="5">
        <v>31653</v>
      </c>
      <c r="N2411" s="5" t="s">
        <v>4178</v>
      </c>
      <c r="O2411" s="1" t="s">
        <v>4179</v>
      </c>
      <c r="P2411" s="1" t="s">
        <v>4071</v>
      </c>
      <c r="Q2411" s="1" t="s">
        <v>4180</v>
      </c>
      <c r="R2411" s="1" t="s">
        <v>26</v>
      </c>
      <c r="S2411" s="1" t="s">
        <v>829</v>
      </c>
      <c r="T2411" s="5">
        <v>175892</v>
      </c>
      <c r="U2411" s="1" t="s">
        <v>25</v>
      </c>
      <c r="V2411" s="1" t="s">
        <v>25</v>
      </c>
      <c r="W2411" s="1" t="s">
        <v>25</v>
      </c>
      <c r="X2411" s="1" t="s">
        <v>25</v>
      </c>
      <c r="Y2411" s="1" t="s">
        <v>25</v>
      </c>
      <c r="Z2411" s="1" t="s">
        <v>25</v>
      </c>
      <c r="AA2411" s="1" t="s">
        <v>25</v>
      </c>
      <c r="AB2411" s="1" t="s">
        <v>25</v>
      </c>
      <c r="AC2411" s="1" t="s">
        <v>4394</v>
      </c>
      <c r="AD2411" s="2">
        <v>2167288.1919999998</v>
      </c>
      <c r="AE2411" s="2">
        <v>2290000</v>
      </c>
      <c r="AF2411" s="2">
        <v>1598050</v>
      </c>
      <c r="AG2411" s="2">
        <v>0</v>
      </c>
      <c r="AH2411" s="2">
        <v>0</v>
      </c>
      <c r="AI2411" s="2">
        <v>0</v>
      </c>
      <c r="AJ2411" s="2">
        <v>0</v>
      </c>
      <c r="AK2411" s="2">
        <v>0</v>
      </c>
      <c r="AL2411" s="25" t="e">
        <f>VLOOKUP(H2411,Tabla3[[#All],[Comuna]:[Codigo Comuna]],2,FALSE)</f>
        <v>#N/A</v>
      </c>
      <c r="AM2411" s="28" t="e">
        <f>VLOOKUP(AL2411,Poblacion!E$1:G$347,3,FALSE)</f>
        <v>#N/A</v>
      </c>
      <c r="AN2411" s="28" t="e">
        <f>VLOOKUP(AL2411,Tabla4[[#All],[Código Comuna]:[Población 2025 estimada]],3,FALSE)</f>
        <v>#N/A</v>
      </c>
      <c r="AO2411" s="26" t="e">
        <f>VLOOKUP(AL2411,Pobreza!B$1:E$346,4,FALSE)</f>
        <v>#N/A</v>
      </c>
    </row>
    <row r="2412" spans="1:41" ht="36" x14ac:dyDescent="0.25">
      <c r="A2412" s="5">
        <v>2831</v>
      </c>
      <c r="B2412" s="5" t="s">
        <v>3781</v>
      </c>
      <c r="C2412" s="5" t="s">
        <v>3781</v>
      </c>
      <c r="D2412" s="1" t="s">
        <v>3782</v>
      </c>
      <c r="E2412" s="1" t="s">
        <v>123</v>
      </c>
      <c r="F2412" s="1" t="str">
        <f t="shared" si="37"/>
        <v>INTERREGIONAL</v>
      </c>
      <c r="G2412" s="1" t="s">
        <v>127</v>
      </c>
      <c r="H2412" s="1" t="s">
        <v>122</v>
      </c>
      <c r="I2412" s="5" t="s">
        <v>4911</v>
      </c>
      <c r="J2412" s="5">
        <v>132</v>
      </c>
      <c r="K2412" s="5" t="s">
        <v>20</v>
      </c>
      <c r="L2412" s="5" t="s">
        <v>21</v>
      </c>
      <c r="M2412" s="5">
        <v>31654</v>
      </c>
      <c r="N2412" s="5" t="s">
        <v>4181</v>
      </c>
      <c r="O2412" s="1" t="s">
        <v>4182</v>
      </c>
      <c r="P2412" s="1" t="s">
        <v>4071</v>
      </c>
      <c r="Q2412" s="1" t="s">
        <v>4183</v>
      </c>
      <c r="R2412" s="1" t="s">
        <v>26</v>
      </c>
      <c r="S2412" s="1" t="s">
        <v>517</v>
      </c>
      <c r="T2412" s="5">
        <v>147250</v>
      </c>
      <c r="U2412" s="1" t="s">
        <v>25</v>
      </c>
      <c r="V2412" s="1" t="s">
        <v>25</v>
      </c>
      <c r="W2412" s="1" t="s">
        <v>25</v>
      </c>
      <c r="X2412" s="1" t="s">
        <v>25</v>
      </c>
      <c r="Y2412" s="1" t="s">
        <v>25</v>
      </c>
      <c r="Z2412" s="1" t="s">
        <v>25</v>
      </c>
      <c r="AA2412" s="1" t="s">
        <v>25</v>
      </c>
      <c r="AB2412" s="1" t="s">
        <v>25</v>
      </c>
      <c r="AC2412" s="1" t="s">
        <v>4394</v>
      </c>
      <c r="AD2412" s="2">
        <v>618992.62400000007</v>
      </c>
      <c r="AE2412" s="2">
        <v>1000000.472</v>
      </c>
      <c r="AF2412" s="2">
        <v>824800</v>
      </c>
      <c r="AG2412" s="2">
        <v>0</v>
      </c>
      <c r="AH2412" s="2">
        <v>0</v>
      </c>
      <c r="AI2412" s="2">
        <v>0</v>
      </c>
      <c r="AJ2412" s="2">
        <v>0</v>
      </c>
      <c r="AK2412" s="2">
        <v>0</v>
      </c>
      <c r="AL2412" s="25" t="e">
        <f>VLOOKUP(H2412,Tabla3[[#All],[Comuna]:[Codigo Comuna]],2,FALSE)</f>
        <v>#N/A</v>
      </c>
      <c r="AM2412" s="28" t="e">
        <f>VLOOKUP(AL2412,Poblacion!E$1:G$347,3,FALSE)</f>
        <v>#N/A</v>
      </c>
      <c r="AN2412" s="28" t="e">
        <f>VLOOKUP(AL2412,Tabla4[[#All],[Código Comuna]:[Población 2025 estimada]],3,FALSE)</f>
        <v>#N/A</v>
      </c>
      <c r="AO2412" s="26" t="e">
        <f>VLOOKUP(AL2412,Pobreza!B$1:E$346,4,FALSE)</f>
        <v>#N/A</v>
      </c>
    </row>
    <row r="2413" spans="1:41" ht="120" x14ac:dyDescent="0.25">
      <c r="A2413" s="5">
        <v>2832</v>
      </c>
      <c r="B2413" s="5" t="s">
        <v>3781</v>
      </c>
      <c r="C2413" s="5" t="s">
        <v>3781</v>
      </c>
      <c r="D2413" s="1" t="s">
        <v>3782</v>
      </c>
      <c r="E2413" s="1" t="s">
        <v>123</v>
      </c>
      <c r="F2413" s="1" t="str">
        <f t="shared" si="37"/>
        <v>INTERREGIONAL</v>
      </c>
      <c r="G2413" s="1" t="s">
        <v>4186</v>
      </c>
      <c r="H2413" s="1" t="s">
        <v>4187</v>
      </c>
      <c r="I2413" s="5" t="s">
        <v>4911</v>
      </c>
      <c r="J2413" s="5">
        <v>54</v>
      </c>
      <c r="K2413" s="5" t="s">
        <v>20</v>
      </c>
      <c r="L2413" s="5" t="s">
        <v>21</v>
      </c>
      <c r="M2413" s="5">
        <v>21355</v>
      </c>
      <c r="N2413" s="5" t="s">
        <v>4184</v>
      </c>
      <c r="O2413" s="1" t="s">
        <v>4185</v>
      </c>
      <c r="P2413" s="1" t="s">
        <v>3834</v>
      </c>
      <c r="Q2413" s="1" t="s">
        <v>3786</v>
      </c>
      <c r="R2413" s="1" t="s">
        <v>26</v>
      </c>
      <c r="S2413" s="1" t="s">
        <v>3935</v>
      </c>
      <c r="T2413" s="5">
        <v>172697</v>
      </c>
      <c r="U2413" s="1" t="s">
        <v>25</v>
      </c>
      <c r="V2413" s="1" t="s">
        <v>114</v>
      </c>
      <c r="W2413" s="1" t="s">
        <v>25</v>
      </c>
      <c r="X2413" s="1" t="s">
        <v>25</v>
      </c>
      <c r="Y2413" s="1" t="s">
        <v>25</v>
      </c>
      <c r="Z2413" s="1" t="s">
        <v>25</v>
      </c>
      <c r="AA2413" s="1" t="s">
        <v>25</v>
      </c>
      <c r="AB2413" s="1" t="s">
        <v>25</v>
      </c>
      <c r="AC2413" s="1" t="s">
        <v>4394</v>
      </c>
      <c r="AD2413" s="2">
        <v>62970.985999999997</v>
      </c>
      <c r="AE2413" s="2">
        <v>422495.49900000001</v>
      </c>
      <c r="AF2413" s="2">
        <v>465100</v>
      </c>
      <c r="AG2413" s="2">
        <v>710881</v>
      </c>
      <c r="AH2413" s="2">
        <v>0</v>
      </c>
      <c r="AI2413" s="2">
        <v>0</v>
      </c>
      <c r="AJ2413" s="2">
        <v>0</v>
      </c>
      <c r="AK2413" s="2">
        <v>0</v>
      </c>
      <c r="AL2413" s="25" t="e">
        <f>VLOOKUP(H2413,Tabla3[[#All],[Comuna]:[Codigo Comuna]],2,FALSE)</f>
        <v>#N/A</v>
      </c>
      <c r="AM2413" s="28" t="e">
        <f>VLOOKUP(AL2413,Poblacion!E$1:G$347,3,FALSE)</f>
        <v>#N/A</v>
      </c>
      <c r="AN2413" s="28" t="e">
        <f>VLOOKUP(AL2413,Tabla4[[#All],[Código Comuna]:[Población 2025 estimada]],3,FALSE)</f>
        <v>#N/A</v>
      </c>
      <c r="AO2413" s="26" t="e">
        <f>VLOOKUP(AL2413,Pobreza!B$1:E$346,4,FALSE)</f>
        <v>#N/A</v>
      </c>
    </row>
    <row r="2414" spans="1:41" ht="72" x14ac:dyDescent="0.25">
      <c r="A2414" s="5">
        <v>2833</v>
      </c>
      <c r="B2414" s="5" t="s">
        <v>3781</v>
      </c>
      <c r="C2414" s="5" t="s">
        <v>3781</v>
      </c>
      <c r="D2414" s="1" t="s">
        <v>3782</v>
      </c>
      <c r="E2414" s="1" t="s">
        <v>123</v>
      </c>
      <c r="F2414" s="1" t="str">
        <f t="shared" si="37"/>
        <v>INTERREGIONAL</v>
      </c>
      <c r="G2414" s="1" t="s">
        <v>4190</v>
      </c>
      <c r="H2414" s="1" t="s">
        <v>4191</v>
      </c>
      <c r="I2414" s="5" t="s">
        <v>4911</v>
      </c>
      <c r="J2414" s="5">
        <v>51</v>
      </c>
      <c r="K2414" s="5" t="s">
        <v>20</v>
      </c>
      <c r="L2414" s="5" t="s">
        <v>21</v>
      </c>
      <c r="M2414" s="5">
        <v>9617</v>
      </c>
      <c r="N2414" s="5" t="s">
        <v>4188</v>
      </c>
      <c r="O2414" s="1" t="s">
        <v>4189</v>
      </c>
      <c r="P2414" s="1" t="s">
        <v>3791</v>
      </c>
      <c r="Q2414" s="1" t="s">
        <v>3786</v>
      </c>
      <c r="R2414" s="1" t="s">
        <v>26</v>
      </c>
      <c r="S2414" s="1" t="s">
        <v>3875</v>
      </c>
      <c r="T2414" s="5">
        <v>150555</v>
      </c>
      <c r="U2414" s="1" t="s">
        <v>25</v>
      </c>
      <c r="V2414" s="1" t="s">
        <v>114</v>
      </c>
      <c r="W2414" s="1" t="s">
        <v>25</v>
      </c>
      <c r="X2414" s="1" t="s">
        <v>25</v>
      </c>
      <c r="Y2414" s="1" t="s">
        <v>25</v>
      </c>
      <c r="Z2414" s="1" t="s">
        <v>25</v>
      </c>
      <c r="AA2414" s="1" t="s">
        <v>25</v>
      </c>
      <c r="AB2414" s="1" t="s">
        <v>25</v>
      </c>
      <c r="AC2414" s="1" t="s">
        <v>4394</v>
      </c>
      <c r="AD2414" s="2">
        <v>455906.17599999998</v>
      </c>
      <c r="AE2414" s="2">
        <v>513022.79100000003</v>
      </c>
      <c r="AF2414" s="2">
        <v>663473</v>
      </c>
      <c r="AG2414" s="2">
        <v>50908</v>
      </c>
      <c r="AH2414" s="2">
        <v>0</v>
      </c>
      <c r="AI2414" s="2">
        <v>0</v>
      </c>
      <c r="AJ2414" s="2">
        <v>0</v>
      </c>
      <c r="AK2414" s="2">
        <v>0</v>
      </c>
      <c r="AL2414" s="25" t="e">
        <f>VLOOKUP(H2414,Tabla3[[#All],[Comuna]:[Codigo Comuna]],2,FALSE)</f>
        <v>#N/A</v>
      </c>
      <c r="AM2414" s="28" t="e">
        <f>VLOOKUP(AL2414,Poblacion!E$1:G$347,3,FALSE)</f>
        <v>#N/A</v>
      </c>
      <c r="AN2414" s="28" t="e">
        <f>VLOOKUP(AL2414,Tabla4[[#All],[Código Comuna]:[Población 2025 estimada]],3,FALSE)</f>
        <v>#N/A</v>
      </c>
      <c r="AO2414" s="26" t="e">
        <f>VLOOKUP(AL2414,Pobreza!B$1:E$346,4,FALSE)</f>
        <v>#N/A</v>
      </c>
    </row>
    <row r="2415" spans="1:41" ht="96" x14ac:dyDescent="0.25">
      <c r="A2415" s="5">
        <v>2834</v>
      </c>
      <c r="B2415" s="5" t="s">
        <v>3781</v>
      </c>
      <c r="C2415" s="5" t="s">
        <v>3781</v>
      </c>
      <c r="D2415" s="1" t="s">
        <v>3782</v>
      </c>
      <c r="E2415" s="1" t="s">
        <v>123</v>
      </c>
      <c r="F2415" s="1" t="str">
        <f t="shared" si="37"/>
        <v>INTERREGIONAL</v>
      </c>
      <c r="G2415" s="1" t="s">
        <v>4194</v>
      </c>
      <c r="H2415" s="1" t="s">
        <v>4195</v>
      </c>
      <c r="I2415" s="5" t="s">
        <v>4911</v>
      </c>
      <c r="J2415" s="5">
        <v>49</v>
      </c>
      <c r="K2415" s="5" t="s">
        <v>20</v>
      </c>
      <c r="L2415" s="5" t="s">
        <v>21</v>
      </c>
      <c r="M2415" s="5">
        <v>9589</v>
      </c>
      <c r="N2415" s="5" t="s">
        <v>4192</v>
      </c>
      <c r="O2415" s="1" t="s">
        <v>4193</v>
      </c>
      <c r="P2415" s="1" t="s">
        <v>3834</v>
      </c>
      <c r="Q2415" s="1" t="s">
        <v>3786</v>
      </c>
      <c r="R2415" s="1" t="s">
        <v>26</v>
      </c>
      <c r="S2415" s="1" t="s">
        <v>3875</v>
      </c>
      <c r="T2415" s="5">
        <v>150539</v>
      </c>
      <c r="U2415" s="1" t="s">
        <v>25</v>
      </c>
      <c r="V2415" s="1" t="s">
        <v>144</v>
      </c>
      <c r="W2415" s="1" t="s">
        <v>25</v>
      </c>
      <c r="X2415" s="1" t="s">
        <v>25</v>
      </c>
      <c r="Y2415" s="1" t="s">
        <v>25</v>
      </c>
      <c r="Z2415" s="1" t="s">
        <v>25</v>
      </c>
      <c r="AA2415" s="1" t="s">
        <v>25</v>
      </c>
      <c r="AB2415" s="1" t="s">
        <v>25</v>
      </c>
      <c r="AC2415" s="1" t="s">
        <v>4394</v>
      </c>
      <c r="AD2415" s="2">
        <v>228416.005</v>
      </c>
      <c r="AE2415" s="2">
        <v>482411.11900000001</v>
      </c>
      <c r="AF2415" s="2">
        <v>521734</v>
      </c>
      <c r="AG2415" s="2">
        <v>430844</v>
      </c>
      <c r="AH2415" s="2">
        <v>0</v>
      </c>
      <c r="AI2415" s="2">
        <v>0</v>
      </c>
      <c r="AJ2415" s="2">
        <v>0</v>
      </c>
      <c r="AK2415" s="2">
        <v>0</v>
      </c>
      <c r="AL2415" s="25" t="e">
        <f>VLOOKUP(H2415,Tabla3[[#All],[Comuna]:[Codigo Comuna]],2,FALSE)</f>
        <v>#N/A</v>
      </c>
      <c r="AM2415" s="28" t="e">
        <f>VLOOKUP(AL2415,Poblacion!E$1:G$347,3,FALSE)</f>
        <v>#N/A</v>
      </c>
      <c r="AN2415" s="28" t="e">
        <f>VLOOKUP(AL2415,Tabla4[[#All],[Código Comuna]:[Población 2025 estimada]],3,FALSE)</f>
        <v>#N/A</v>
      </c>
      <c r="AO2415" s="26" t="e">
        <f>VLOOKUP(AL2415,Pobreza!B$1:E$346,4,FALSE)</f>
        <v>#N/A</v>
      </c>
    </row>
    <row r="2416" spans="1:41" ht="36" x14ac:dyDescent="0.25">
      <c r="A2416" s="5">
        <v>2835</v>
      </c>
      <c r="B2416" s="5" t="s">
        <v>3781</v>
      </c>
      <c r="C2416" s="5" t="s">
        <v>3781</v>
      </c>
      <c r="D2416" s="1" t="s">
        <v>3782</v>
      </c>
      <c r="E2416" s="1" t="s">
        <v>123</v>
      </c>
      <c r="F2416" s="1" t="str">
        <f t="shared" si="37"/>
        <v>INTERREGIONAL</v>
      </c>
      <c r="G2416" s="1" t="s">
        <v>4198</v>
      </c>
      <c r="H2416" s="1" t="s">
        <v>4199</v>
      </c>
      <c r="I2416" s="5" t="s">
        <v>4911</v>
      </c>
      <c r="J2416" s="5">
        <v>47</v>
      </c>
      <c r="K2416" s="5" t="s">
        <v>20</v>
      </c>
      <c r="L2416" s="5" t="s">
        <v>21</v>
      </c>
      <c r="M2416" s="5">
        <v>9581</v>
      </c>
      <c r="N2416" s="5" t="s">
        <v>4196</v>
      </c>
      <c r="O2416" s="1" t="s">
        <v>4197</v>
      </c>
      <c r="P2416" s="1" t="s">
        <v>3847</v>
      </c>
      <c r="Q2416" s="1" t="s">
        <v>3786</v>
      </c>
      <c r="R2416" s="1" t="s">
        <v>26</v>
      </c>
      <c r="S2416" s="1" t="s">
        <v>3935</v>
      </c>
      <c r="T2416" s="5">
        <v>150549</v>
      </c>
      <c r="U2416" s="1" t="s">
        <v>25</v>
      </c>
      <c r="V2416" s="1" t="s">
        <v>25</v>
      </c>
      <c r="W2416" s="1" t="s">
        <v>25</v>
      </c>
      <c r="X2416" s="1" t="s">
        <v>25</v>
      </c>
      <c r="Y2416" s="1" t="s">
        <v>25</v>
      </c>
      <c r="Z2416" s="1" t="s">
        <v>25</v>
      </c>
      <c r="AA2416" s="1" t="s">
        <v>25</v>
      </c>
      <c r="AB2416" s="1" t="s">
        <v>25</v>
      </c>
      <c r="AC2416" s="1" t="s">
        <v>4393</v>
      </c>
      <c r="AD2416" s="2">
        <v>1061869.736</v>
      </c>
      <c r="AE2416" s="2">
        <v>1657550.193</v>
      </c>
      <c r="AF2416" s="2">
        <v>1599311</v>
      </c>
      <c r="AG2416" s="2">
        <v>1086338</v>
      </c>
      <c r="AH2416" s="2">
        <v>0</v>
      </c>
      <c r="AI2416" s="2">
        <v>0</v>
      </c>
      <c r="AJ2416" s="2">
        <v>0</v>
      </c>
      <c r="AK2416" s="2">
        <v>0</v>
      </c>
      <c r="AL2416" s="25" t="e">
        <f>VLOOKUP(H2416,Tabla3[[#All],[Comuna]:[Codigo Comuna]],2,FALSE)</f>
        <v>#N/A</v>
      </c>
      <c r="AM2416" s="28" t="e">
        <f>VLOOKUP(AL2416,Poblacion!E$1:G$347,3,FALSE)</f>
        <v>#N/A</v>
      </c>
      <c r="AN2416" s="28" t="e">
        <f>VLOOKUP(AL2416,Tabla4[[#All],[Código Comuna]:[Población 2025 estimada]],3,FALSE)</f>
        <v>#N/A</v>
      </c>
      <c r="AO2416" s="26" t="e">
        <f>VLOOKUP(AL2416,Pobreza!B$1:E$346,4,FALSE)</f>
        <v>#N/A</v>
      </c>
    </row>
    <row r="2417" spans="1:41" ht="36" x14ac:dyDescent="0.25">
      <c r="A2417" s="5">
        <v>2836</v>
      </c>
      <c r="B2417" s="5" t="s">
        <v>3781</v>
      </c>
      <c r="C2417" s="5" t="s">
        <v>3781</v>
      </c>
      <c r="D2417" s="1" t="s">
        <v>3782</v>
      </c>
      <c r="E2417" s="1" t="s">
        <v>123</v>
      </c>
      <c r="F2417" s="1" t="str">
        <f t="shared" si="37"/>
        <v>INTERREGIONAL</v>
      </c>
      <c r="G2417" s="1" t="s">
        <v>4202</v>
      </c>
      <c r="H2417" s="1" t="s">
        <v>4202</v>
      </c>
      <c r="I2417" s="5" t="s">
        <v>4911</v>
      </c>
      <c r="J2417" s="5">
        <v>48</v>
      </c>
      <c r="K2417" s="5" t="s">
        <v>20</v>
      </c>
      <c r="L2417" s="5" t="s">
        <v>21</v>
      </c>
      <c r="M2417" s="5">
        <v>9582</v>
      </c>
      <c r="N2417" s="5" t="s">
        <v>4200</v>
      </c>
      <c r="O2417" s="1" t="s">
        <v>4201</v>
      </c>
      <c r="P2417" s="1" t="s">
        <v>3847</v>
      </c>
      <c r="Q2417" s="1" t="s">
        <v>3786</v>
      </c>
      <c r="R2417" s="1" t="s">
        <v>26</v>
      </c>
      <c r="S2417" s="1" t="s">
        <v>383</v>
      </c>
      <c r="T2417" s="5">
        <v>138274</v>
      </c>
      <c r="U2417" s="1" t="s">
        <v>25</v>
      </c>
      <c r="V2417" s="1" t="s">
        <v>25</v>
      </c>
      <c r="W2417" s="1" t="s">
        <v>25</v>
      </c>
      <c r="X2417" s="1" t="s">
        <v>25</v>
      </c>
      <c r="Y2417" s="1" t="s">
        <v>25</v>
      </c>
      <c r="Z2417" s="1" t="s">
        <v>25</v>
      </c>
      <c r="AA2417" s="1" t="s">
        <v>25</v>
      </c>
      <c r="AB2417" s="1" t="s">
        <v>25</v>
      </c>
      <c r="AC2417" s="1" t="s">
        <v>4393</v>
      </c>
      <c r="AD2417" s="2">
        <v>0</v>
      </c>
      <c r="AE2417" s="2">
        <v>873849.81599999999</v>
      </c>
      <c r="AF2417" s="2">
        <v>1945174</v>
      </c>
      <c r="AG2417" s="2">
        <v>1668594</v>
      </c>
      <c r="AH2417" s="2">
        <v>1177287</v>
      </c>
      <c r="AI2417" s="2">
        <v>0</v>
      </c>
      <c r="AJ2417" s="2">
        <v>0</v>
      </c>
      <c r="AK2417" s="2">
        <v>0</v>
      </c>
      <c r="AL2417" s="25" t="e">
        <f>VLOOKUP(H2417,Tabla3[[#All],[Comuna]:[Codigo Comuna]],2,FALSE)</f>
        <v>#N/A</v>
      </c>
      <c r="AM2417" s="28" t="e">
        <f>VLOOKUP(AL2417,Poblacion!E$1:G$347,3,FALSE)</f>
        <v>#N/A</v>
      </c>
      <c r="AN2417" s="28" t="e">
        <f>VLOOKUP(AL2417,Tabla4[[#All],[Código Comuna]:[Población 2025 estimada]],3,FALSE)</f>
        <v>#N/A</v>
      </c>
      <c r="AO2417" s="26" t="e">
        <f>VLOOKUP(AL2417,Pobreza!B$1:E$346,4,FALSE)</f>
        <v>#N/A</v>
      </c>
    </row>
    <row r="2418" spans="1:41" ht="36" x14ac:dyDescent="0.25">
      <c r="A2418" s="5">
        <v>2837</v>
      </c>
      <c r="B2418" s="5" t="s">
        <v>3781</v>
      </c>
      <c r="C2418" s="5" t="s">
        <v>3781</v>
      </c>
      <c r="D2418" s="1" t="s">
        <v>3782</v>
      </c>
      <c r="E2418" s="1" t="s">
        <v>123</v>
      </c>
      <c r="F2418" s="1" t="str">
        <f t="shared" si="37"/>
        <v>INTERREGIONAL</v>
      </c>
      <c r="G2418" s="1" t="s">
        <v>4205</v>
      </c>
      <c r="H2418" s="1" t="s">
        <v>4206</v>
      </c>
      <c r="I2418" s="5" t="s">
        <v>4911</v>
      </c>
      <c r="J2418" s="5">
        <v>58</v>
      </c>
      <c r="K2418" s="5" t="s">
        <v>20</v>
      </c>
      <c r="L2418" s="5" t="s">
        <v>21</v>
      </c>
      <c r="M2418" s="5">
        <v>30623</v>
      </c>
      <c r="N2418" s="5" t="s">
        <v>4203</v>
      </c>
      <c r="O2418" s="1" t="s">
        <v>4204</v>
      </c>
      <c r="P2418" s="1" t="s">
        <v>3847</v>
      </c>
      <c r="Q2418" s="1" t="s">
        <v>3786</v>
      </c>
      <c r="R2418" s="1" t="s">
        <v>26</v>
      </c>
      <c r="S2418" s="1" t="s">
        <v>3935</v>
      </c>
      <c r="T2418" s="5">
        <v>154052</v>
      </c>
      <c r="U2418" s="1" t="s">
        <v>25</v>
      </c>
      <c r="V2418" s="1" t="s">
        <v>25</v>
      </c>
      <c r="W2418" s="1" t="s">
        <v>25</v>
      </c>
      <c r="X2418" s="1" t="s">
        <v>25</v>
      </c>
      <c r="Y2418" s="1" t="s">
        <v>25</v>
      </c>
      <c r="Z2418" s="1" t="s">
        <v>25</v>
      </c>
      <c r="AA2418" s="1" t="s">
        <v>25</v>
      </c>
      <c r="AB2418" s="1" t="s">
        <v>25</v>
      </c>
      <c r="AC2418" s="1" t="s">
        <v>4393</v>
      </c>
      <c r="AD2418" s="2">
        <v>505756.42800000001</v>
      </c>
      <c r="AE2418" s="2">
        <v>1547669.585</v>
      </c>
      <c r="AF2418" s="2">
        <v>1691435</v>
      </c>
      <c r="AG2418" s="2">
        <v>2237448</v>
      </c>
      <c r="AH2418" s="2">
        <v>0</v>
      </c>
      <c r="AI2418" s="2">
        <v>0</v>
      </c>
      <c r="AJ2418" s="2">
        <v>0</v>
      </c>
      <c r="AK2418" s="2">
        <v>0</v>
      </c>
      <c r="AL2418" s="25" t="e">
        <f>VLOOKUP(H2418,Tabla3[[#All],[Comuna]:[Codigo Comuna]],2,FALSE)</f>
        <v>#N/A</v>
      </c>
      <c r="AM2418" s="28" t="e">
        <f>VLOOKUP(AL2418,Poblacion!E$1:G$347,3,FALSE)</f>
        <v>#N/A</v>
      </c>
      <c r="AN2418" s="28" t="e">
        <f>VLOOKUP(AL2418,Tabla4[[#All],[Código Comuna]:[Población 2025 estimada]],3,FALSE)</f>
        <v>#N/A</v>
      </c>
      <c r="AO2418" s="26" t="e">
        <f>VLOOKUP(AL2418,Pobreza!B$1:E$346,4,FALSE)</f>
        <v>#N/A</v>
      </c>
    </row>
    <row r="2419" spans="1:41" ht="96" x14ac:dyDescent="0.25">
      <c r="A2419" s="5">
        <v>2839</v>
      </c>
      <c r="B2419" s="5" t="s">
        <v>3781</v>
      </c>
      <c r="C2419" s="5" t="s">
        <v>3781</v>
      </c>
      <c r="D2419" s="1" t="s">
        <v>3782</v>
      </c>
      <c r="E2419" s="1" t="s">
        <v>123</v>
      </c>
      <c r="F2419" s="1" t="str">
        <f t="shared" si="37"/>
        <v>INTERREGIONAL</v>
      </c>
      <c r="G2419" s="1" t="s">
        <v>4209</v>
      </c>
      <c r="H2419" s="1" t="s">
        <v>4210</v>
      </c>
      <c r="I2419" s="5" t="s">
        <v>4911</v>
      </c>
      <c r="J2419" s="5">
        <v>50</v>
      </c>
      <c r="K2419" s="5" t="s">
        <v>20</v>
      </c>
      <c r="L2419" s="5" t="s">
        <v>21</v>
      </c>
      <c r="M2419" s="5">
        <v>9592</v>
      </c>
      <c r="N2419" s="5" t="s">
        <v>4207</v>
      </c>
      <c r="O2419" s="1" t="s">
        <v>4208</v>
      </c>
      <c r="P2419" s="1" t="s">
        <v>3834</v>
      </c>
      <c r="Q2419" s="1" t="s">
        <v>3835</v>
      </c>
      <c r="R2419" s="1" t="s">
        <v>26</v>
      </c>
      <c r="S2419" s="1" t="s">
        <v>1029</v>
      </c>
      <c r="T2419" s="5">
        <v>146220</v>
      </c>
      <c r="U2419" s="1" t="s">
        <v>25</v>
      </c>
      <c r="V2419" s="1" t="s">
        <v>114</v>
      </c>
      <c r="W2419" s="1" t="s">
        <v>25</v>
      </c>
      <c r="X2419" s="1" t="s">
        <v>25</v>
      </c>
      <c r="Y2419" s="1" t="s">
        <v>25</v>
      </c>
      <c r="Z2419" s="1" t="s">
        <v>25</v>
      </c>
      <c r="AA2419" s="1" t="s">
        <v>25</v>
      </c>
      <c r="AB2419" s="1" t="s">
        <v>25</v>
      </c>
      <c r="AC2419" s="1" t="s">
        <v>4394</v>
      </c>
      <c r="AD2419" s="2">
        <v>0</v>
      </c>
      <c r="AE2419" s="2">
        <v>1000</v>
      </c>
      <c r="AF2419" s="2">
        <v>1360920</v>
      </c>
      <c r="AG2419" s="2">
        <v>1678468</v>
      </c>
      <c r="AH2419" s="2">
        <v>1730018</v>
      </c>
      <c r="AI2419" s="2">
        <v>943365</v>
      </c>
      <c r="AJ2419" s="2">
        <v>0</v>
      </c>
      <c r="AK2419" s="2">
        <v>0</v>
      </c>
      <c r="AL2419" s="25" t="e">
        <f>VLOOKUP(H2419,Tabla3[[#All],[Comuna]:[Codigo Comuna]],2,FALSE)</f>
        <v>#N/A</v>
      </c>
      <c r="AM2419" s="28" t="e">
        <f>VLOOKUP(AL2419,Poblacion!E$1:G$347,3,FALSE)</f>
        <v>#N/A</v>
      </c>
      <c r="AN2419" s="28" t="e">
        <f>VLOOKUP(AL2419,Tabla4[[#All],[Código Comuna]:[Población 2025 estimada]],3,FALSE)</f>
        <v>#N/A</v>
      </c>
      <c r="AO2419" s="26" t="e">
        <f>VLOOKUP(AL2419,Pobreza!B$1:E$346,4,FALSE)</f>
        <v>#N/A</v>
      </c>
    </row>
    <row r="2420" spans="1:41" ht="96" x14ac:dyDescent="0.25">
      <c r="A2420" s="5">
        <v>2838</v>
      </c>
      <c r="B2420" s="5" t="s">
        <v>3781</v>
      </c>
      <c r="C2420" s="5" t="s">
        <v>3781</v>
      </c>
      <c r="D2420" s="1" t="s">
        <v>3782</v>
      </c>
      <c r="E2420" s="1" t="s">
        <v>123</v>
      </c>
      <c r="F2420" s="1" t="str">
        <f t="shared" si="37"/>
        <v>INTERREGIONAL</v>
      </c>
      <c r="G2420" s="1" t="s">
        <v>4209</v>
      </c>
      <c r="H2420" s="1" t="s">
        <v>4210</v>
      </c>
      <c r="I2420" s="5" t="s">
        <v>4911</v>
      </c>
      <c r="J2420" s="5">
        <v>50</v>
      </c>
      <c r="K2420" s="5" t="s">
        <v>20</v>
      </c>
      <c r="L2420" s="5" t="s">
        <v>21</v>
      </c>
      <c r="M2420" s="5">
        <v>9592</v>
      </c>
      <c r="N2420" s="5" t="s">
        <v>4207</v>
      </c>
      <c r="O2420" s="1" t="s">
        <v>4208</v>
      </c>
      <c r="P2420" s="1" t="s">
        <v>3834</v>
      </c>
      <c r="Q2420" s="1" t="s">
        <v>3835</v>
      </c>
      <c r="R2420" s="1" t="s">
        <v>26</v>
      </c>
      <c r="S2420" s="1" t="s">
        <v>4211</v>
      </c>
      <c r="T2420" s="5">
        <v>147204</v>
      </c>
      <c r="U2420" s="1" t="s">
        <v>25</v>
      </c>
      <c r="V2420" s="1" t="s">
        <v>114</v>
      </c>
      <c r="W2420" s="1" t="s">
        <v>25</v>
      </c>
      <c r="X2420" s="1" t="s">
        <v>25</v>
      </c>
      <c r="Y2420" s="1" t="s">
        <v>25</v>
      </c>
      <c r="Z2420" s="1" t="s">
        <v>25</v>
      </c>
      <c r="AA2420" s="1" t="s">
        <v>25</v>
      </c>
      <c r="AB2420" s="1" t="s">
        <v>25</v>
      </c>
      <c r="AC2420" s="1" t="s">
        <v>4394</v>
      </c>
      <c r="AD2420" s="2">
        <v>1285740.4269999999</v>
      </c>
      <c r="AE2420" s="2">
        <v>1365804.1240000001</v>
      </c>
      <c r="AF2420" s="2">
        <v>697512</v>
      </c>
      <c r="AG2420" s="2">
        <v>50908</v>
      </c>
      <c r="AH2420" s="2">
        <v>0</v>
      </c>
      <c r="AI2420" s="2">
        <v>0</v>
      </c>
      <c r="AJ2420" s="2">
        <v>0</v>
      </c>
      <c r="AK2420" s="2">
        <v>0</v>
      </c>
      <c r="AL2420" s="25" t="e">
        <f>VLOOKUP(H2420,Tabla3[[#All],[Comuna]:[Codigo Comuna]],2,FALSE)</f>
        <v>#N/A</v>
      </c>
      <c r="AM2420" s="28" t="e">
        <f>VLOOKUP(AL2420,Poblacion!E$1:G$347,3,FALSE)</f>
        <v>#N/A</v>
      </c>
      <c r="AN2420" s="28" t="e">
        <f>VLOOKUP(AL2420,Tabla4[[#All],[Código Comuna]:[Población 2025 estimada]],3,FALSE)</f>
        <v>#N/A</v>
      </c>
      <c r="AO2420" s="26" t="e">
        <f>VLOOKUP(AL2420,Pobreza!B$1:E$346,4,FALSE)</f>
        <v>#N/A</v>
      </c>
    </row>
    <row r="2421" spans="1:41" ht="96" x14ac:dyDescent="0.25">
      <c r="A2421" s="6"/>
      <c r="B2421" s="5" t="s">
        <v>3781</v>
      </c>
      <c r="C2421" s="5" t="s">
        <v>3781</v>
      </c>
      <c r="D2421" s="1" t="s">
        <v>3782</v>
      </c>
      <c r="E2421" s="1" t="s">
        <v>123</v>
      </c>
      <c r="F2421" s="1" t="str">
        <f t="shared" si="37"/>
        <v>INTERREGIONAL</v>
      </c>
      <c r="G2421" s="1" t="s">
        <v>4209</v>
      </c>
      <c r="H2421" s="1" t="s">
        <v>4210</v>
      </c>
      <c r="I2421" s="5" t="s">
        <v>4911</v>
      </c>
      <c r="J2421" s="6"/>
      <c r="K2421" s="5" t="s">
        <v>20</v>
      </c>
      <c r="L2421" s="5" t="s">
        <v>21</v>
      </c>
      <c r="M2421" s="5">
        <v>9592</v>
      </c>
      <c r="N2421" s="5" t="s">
        <v>4207</v>
      </c>
      <c r="O2421" s="1" t="s">
        <v>4208</v>
      </c>
      <c r="P2421" s="1" t="s">
        <v>3834</v>
      </c>
      <c r="Q2421" s="1" t="s">
        <v>3835</v>
      </c>
      <c r="R2421" s="1" t="s">
        <v>26</v>
      </c>
      <c r="S2421" s="1" t="s">
        <v>1031</v>
      </c>
      <c r="T2421" s="5">
        <v>147205</v>
      </c>
      <c r="U2421" s="1" t="s">
        <v>25</v>
      </c>
      <c r="V2421" s="1" t="s">
        <v>114</v>
      </c>
      <c r="W2421" s="1" t="s">
        <v>25</v>
      </c>
      <c r="X2421" s="1" t="s">
        <v>25</v>
      </c>
      <c r="Y2421" s="1" t="s">
        <v>25</v>
      </c>
      <c r="Z2421" s="1" t="s">
        <v>25</v>
      </c>
      <c r="AA2421" s="1" t="s">
        <v>25</v>
      </c>
      <c r="AB2421" s="1" t="s">
        <v>25</v>
      </c>
      <c r="AC2421" s="1" t="s">
        <v>4394</v>
      </c>
      <c r="AD2421" s="2">
        <v>0</v>
      </c>
      <c r="AE2421" s="2">
        <v>5199.25</v>
      </c>
      <c r="AF2421" s="2">
        <v>44986</v>
      </c>
      <c r="AG2421" s="2">
        <v>0</v>
      </c>
      <c r="AH2421" s="2">
        <v>0</v>
      </c>
      <c r="AI2421" s="2">
        <v>0</v>
      </c>
      <c r="AJ2421" s="2">
        <v>0</v>
      </c>
      <c r="AK2421" s="2">
        <v>0</v>
      </c>
      <c r="AL2421" s="25" t="e">
        <f>VLOOKUP(H2421,Tabla3[[#All],[Comuna]:[Codigo Comuna]],2,FALSE)</f>
        <v>#N/A</v>
      </c>
      <c r="AM2421" s="28" t="e">
        <f>VLOOKUP(AL2421,Poblacion!E$1:G$347,3,FALSE)</f>
        <v>#N/A</v>
      </c>
      <c r="AN2421" s="28" t="e">
        <f>VLOOKUP(AL2421,Tabla4[[#All],[Código Comuna]:[Población 2025 estimada]],3,FALSE)</f>
        <v>#N/A</v>
      </c>
      <c r="AO2421" s="26" t="e">
        <f>VLOOKUP(AL2421,Pobreza!B$1:E$346,4,FALSE)</f>
        <v>#N/A</v>
      </c>
    </row>
    <row r="2422" spans="1:41" ht="96" x14ac:dyDescent="0.25">
      <c r="A2422" s="5">
        <v>2842</v>
      </c>
      <c r="B2422" s="5" t="s">
        <v>3781</v>
      </c>
      <c r="C2422" s="5" t="s">
        <v>3781</v>
      </c>
      <c r="D2422" s="1" t="s">
        <v>3782</v>
      </c>
      <c r="E2422" s="1" t="s">
        <v>123</v>
      </c>
      <c r="F2422" s="1" t="str">
        <f t="shared" si="37"/>
        <v>INTERREGIONAL</v>
      </c>
      <c r="G2422" s="1" t="s">
        <v>4209</v>
      </c>
      <c r="H2422" s="1" t="s">
        <v>4210</v>
      </c>
      <c r="I2422" s="5" t="s">
        <v>4911</v>
      </c>
      <c r="J2422" s="5">
        <v>13</v>
      </c>
      <c r="K2422" s="5" t="s">
        <v>20</v>
      </c>
      <c r="L2422" s="5" t="s">
        <v>30</v>
      </c>
      <c r="M2422" s="5">
        <v>32684</v>
      </c>
      <c r="N2422" s="5" t="s">
        <v>4214</v>
      </c>
      <c r="O2422" s="1" t="s">
        <v>4215</v>
      </c>
      <c r="P2422" s="1" t="s">
        <v>3834</v>
      </c>
      <c r="Q2422" s="1" t="s">
        <v>3825</v>
      </c>
      <c r="R2422" s="1" t="s">
        <v>26</v>
      </c>
      <c r="S2422" s="1" t="s">
        <v>4216</v>
      </c>
      <c r="T2422" s="5">
        <v>147258</v>
      </c>
      <c r="U2422" s="1" t="s">
        <v>3842</v>
      </c>
      <c r="V2422" s="1" t="s">
        <v>114</v>
      </c>
      <c r="W2422" s="1" t="s">
        <v>25</v>
      </c>
      <c r="X2422" s="1" t="s">
        <v>25</v>
      </c>
      <c r="Y2422" s="1" t="s">
        <v>25</v>
      </c>
      <c r="Z2422" s="1" t="s">
        <v>25</v>
      </c>
      <c r="AA2422" s="1" t="s">
        <v>25</v>
      </c>
      <c r="AB2422" s="1" t="s">
        <v>86</v>
      </c>
      <c r="AC2422" s="1" t="s">
        <v>4394</v>
      </c>
      <c r="AD2422" s="2">
        <v>83700.252999999997</v>
      </c>
      <c r="AE2422" s="2">
        <v>88911.157999999996</v>
      </c>
      <c r="AF2422" s="2">
        <v>209953</v>
      </c>
      <c r="AG2422" s="2">
        <v>221331</v>
      </c>
      <c r="AH2422" s="2">
        <v>1166468</v>
      </c>
      <c r="AI2422" s="2">
        <v>10990</v>
      </c>
      <c r="AJ2422" s="2">
        <v>10990</v>
      </c>
      <c r="AK2422" s="2">
        <v>10990</v>
      </c>
      <c r="AL2422" s="25" t="e">
        <f>VLOOKUP(H2422,Tabla3[[#All],[Comuna]:[Codigo Comuna]],2,FALSE)</f>
        <v>#N/A</v>
      </c>
      <c r="AM2422" s="28" t="e">
        <f>VLOOKUP(AL2422,Poblacion!E$1:G$347,3,FALSE)</f>
        <v>#N/A</v>
      </c>
      <c r="AN2422" s="28" t="e">
        <f>VLOOKUP(AL2422,Tabla4[[#All],[Código Comuna]:[Población 2025 estimada]],3,FALSE)</f>
        <v>#N/A</v>
      </c>
      <c r="AO2422" s="26" t="e">
        <f>VLOOKUP(AL2422,Pobreza!B$1:E$346,4,FALSE)</f>
        <v>#N/A</v>
      </c>
    </row>
    <row r="2423" spans="1:41" ht="96" x14ac:dyDescent="0.25">
      <c r="A2423" s="5">
        <v>2843</v>
      </c>
      <c r="B2423" s="5" t="s">
        <v>3781</v>
      </c>
      <c r="C2423" s="5" t="s">
        <v>3781</v>
      </c>
      <c r="D2423" s="1" t="s">
        <v>3782</v>
      </c>
      <c r="E2423" s="1" t="s">
        <v>123</v>
      </c>
      <c r="F2423" s="1" t="str">
        <f t="shared" si="37"/>
        <v>INTERREGIONAL</v>
      </c>
      <c r="G2423" s="1" t="s">
        <v>4209</v>
      </c>
      <c r="H2423" s="1" t="s">
        <v>4210</v>
      </c>
      <c r="I2423" s="5" t="s">
        <v>4911</v>
      </c>
      <c r="J2423" s="5">
        <v>13</v>
      </c>
      <c r="K2423" s="5" t="s">
        <v>20</v>
      </c>
      <c r="L2423" s="5" t="s">
        <v>30</v>
      </c>
      <c r="M2423" s="5">
        <v>32684</v>
      </c>
      <c r="N2423" s="5" t="s">
        <v>4214</v>
      </c>
      <c r="O2423" s="1" t="s">
        <v>4215</v>
      </c>
      <c r="P2423" s="1" t="s">
        <v>3834</v>
      </c>
      <c r="Q2423" s="1" t="s">
        <v>3825</v>
      </c>
      <c r="R2423" s="1" t="s">
        <v>26</v>
      </c>
      <c r="S2423" s="1" t="s">
        <v>4217</v>
      </c>
      <c r="T2423" s="5">
        <v>147335</v>
      </c>
      <c r="U2423" s="1" t="s">
        <v>3842</v>
      </c>
      <c r="V2423" s="1" t="s">
        <v>114</v>
      </c>
      <c r="W2423" s="1" t="s">
        <v>25</v>
      </c>
      <c r="X2423" s="1" t="s">
        <v>25</v>
      </c>
      <c r="Y2423" s="1" t="s">
        <v>25</v>
      </c>
      <c r="Z2423" s="1" t="s">
        <v>25</v>
      </c>
      <c r="AA2423" s="1" t="s">
        <v>25</v>
      </c>
      <c r="AB2423" s="1" t="s">
        <v>86</v>
      </c>
      <c r="AC2423" s="1" t="s">
        <v>4394</v>
      </c>
      <c r="AD2423" s="2">
        <v>67599.668000000005</v>
      </c>
      <c r="AE2423" s="2">
        <v>71438.494999999995</v>
      </c>
      <c r="AF2423" s="2">
        <v>73407</v>
      </c>
      <c r="AG2423" s="2">
        <v>75243</v>
      </c>
      <c r="AH2423" s="2">
        <v>75243</v>
      </c>
      <c r="AI2423" s="2">
        <v>75243</v>
      </c>
      <c r="AJ2423" s="2">
        <v>75243</v>
      </c>
      <c r="AK2423" s="2">
        <v>73408</v>
      </c>
      <c r="AL2423" s="25" t="e">
        <f>VLOOKUP(H2423,Tabla3[[#All],[Comuna]:[Codigo Comuna]],2,FALSE)</f>
        <v>#N/A</v>
      </c>
      <c r="AM2423" s="28" t="e">
        <f>VLOOKUP(AL2423,Poblacion!E$1:G$347,3,FALSE)</f>
        <v>#N/A</v>
      </c>
      <c r="AN2423" s="28" t="e">
        <f>VLOOKUP(AL2423,Tabla4[[#All],[Código Comuna]:[Población 2025 estimada]],3,FALSE)</f>
        <v>#N/A</v>
      </c>
      <c r="AO2423" s="26" t="e">
        <f>VLOOKUP(AL2423,Pobreza!B$1:E$346,4,FALSE)</f>
        <v>#N/A</v>
      </c>
    </row>
    <row r="2424" spans="1:41" ht="96" x14ac:dyDescent="0.25">
      <c r="A2424" s="5">
        <v>2844</v>
      </c>
      <c r="B2424" s="5" t="s">
        <v>3781</v>
      </c>
      <c r="C2424" s="5" t="s">
        <v>3781</v>
      </c>
      <c r="D2424" s="1" t="s">
        <v>3782</v>
      </c>
      <c r="E2424" s="1" t="s">
        <v>123</v>
      </c>
      <c r="F2424" s="1" t="str">
        <f t="shared" si="37"/>
        <v>INTERREGIONAL</v>
      </c>
      <c r="G2424" s="1" t="s">
        <v>4209</v>
      </c>
      <c r="H2424" s="1" t="s">
        <v>4210</v>
      </c>
      <c r="I2424" s="5" t="s">
        <v>4911</v>
      </c>
      <c r="J2424" s="5">
        <v>13</v>
      </c>
      <c r="K2424" s="5" t="s">
        <v>20</v>
      </c>
      <c r="L2424" s="5" t="s">
        <v>30</v>
      </c>
      <c r="M2424" s="5">
        <v>32684</v>
      </c>
      <c r="N2424" s="5" t="s">
        <v>4214</v>
      </c>
      <c r="O2424" s="1" t="s">
        <v>4215</v>
      </c>
      <c r="P2424" s="1" t="s">
        <v>3834</v>
      </c>
      <c r="Q2424" s="1" t="s">
        <v>3825</v>
      </c>
      <c r="R2424" s="1" t="s">
        <v>26</v>
      </c>
      <c r="S2424" s="1" t="s">
        <v>4218</v>
      </c>
      <c r="T2424" s="5">
        <v>147336</v>
      </c>
      <c r="U2424" s="1" t="s">
        <v>3842</v>
      </c>
      <c r="V2424" s="1" t="s">
        <v>114</v>
      </c>
      <c r="W2424" s="1" t="s">
        <v>25</v>
      </c>
      <c r="X2424" s="1" t="s">
        <v>25</v>
      </c>
      <c r="Y2424" s="1" t="s">
        <v>25</v>
      </c>
      <c r="Z2424" s="1" t="s">
        <v>25</v>
      </c>
      <c r="AA2424" s="1" t="s">
        <v>25</v>
      </c>
      <c r="AB2424" s="1" t="s">
        <v>86</v>
      </c>
      <c r="AC2424" s="1" t="s">
        <v>4394</v>
      </c>
      <c r="AD2424" s="2">
        <v>4307.13</v>
      </c>
      <c r="AE2424" s="2">
        <v>3680.895</v>
      </c>
      <c r="AF2424" s="2">
        <v>6598</v>
      </c>
      <c r="AG2424" s="2">
        <v>6763</v>
      </c>
      <c r="AH2424" s="2">
        <v>6763</v>
      </c>
      <c r="AI2424" s="2">
        <v>6763</v>
      </c>
      <c r="AJ2424" s="2">
        <v>6763</v>
      </c>
      <c r="AK2424" s="2">
        <v>6763</v>
      </c>
      <c r="AL2424" s="25" t="e">
        <f>VLOOKUP(H2424,Tabla3[[#All],[Comuna]:[Codigo Comuna]],2,FALSE)</f>
        <v>#N/A</v>
      </c>
      <c r="AM2424" s="28" t="e">
        <f>VLOOKUP(AL2424,Poblacion!E$1:G$347,3,FALSE)</f>
        <v>#N/A</v>
      </c>
      <c r="AN2424" s="28" t="e">
        <f>VLOOKUP(AL2424,Tabla4[[#All],[Código Comuna]:[Población 2025 estimada]],3,FALSE)</f>
        <v>#N/A</v>
      </c>
      <c r="AO2424" s="26" t="e">
        <f>VLOOKUP(AL2424,Pobreza!B$1:E$346,4,FALSE)</f>
        <v>#N/A</v>
      </c>
    </row>
    <row r="2425" spans="1:41" ht="96" x14ac:dyDescent="0.25">
      <c r="A2425" s="5">
        <v>2845</v>
      </c>
      <c r="B2425" s="5" t="s">
        <v>3781</v>
      </c>
      <c r="C2425" s="5" t="s">
        <v>3781</v>
      </c>
      <c r="D2425" s="1" t="s">
        <v>3782</v>
      </c>
      <c r="E2425" s="1" t="s">
        <v>123</v>
      </c>
      <c r="F2425" s="1" t="str">
        <f t="shared" si="37"/>
        <v>INTERREGIONAL</v>
      </c>
      <c r="G2425" s="1" t="s">
        <v>4209</v>
      </c>
      <c r="H2425" s="1" t="s">
        <v>4210</v>
      </c>
      <c r="I2425" s="5" t="s">
        <v>4911</v>
      </c>
      <c r="J2425" s="5">
        <v>13</v>
      </c>
      <c r="K2425" s="5" t="s">
        <v>20</v>
      </c>
      <c r="L2425" s="5" t="s">
        <v>30</v>
      </c>
      <c r="M2425" s="5">
        <v>32684</v>
      </c>
      <c r="N2425" s="5" t="s">
        <v>4214</v>
      </c>
      <c r="O2425" s="1" t="s">
        <v>4215</v>
      </c>
      <c r="P2425" s="1" t="s">
        <v>3834</v>
      </c>
      <c r="Q2425" s="1" t="s">
        <v>3825</v>
      </c>
      <c r="R2425" s="1" t="s">
        <v>26</v>
      </c>
      <c r="S2425" s="1" t="s">
        <v>3312</v>
      </c>
      <c r="T2425" s="5">
        <v>147337</v>
      </c>
      <c r="U2425" s="1" t="s">
        <v>3842</v>
      </c>
      <c r="V2425" s="1" t="s">
        <v>114</v>
      </c>
      <c r="W2425" s="1" t="s">
        <v>25</v>
      </c>
      <c r="X2425" s="1" t="s">
        <v>25</v>
      </c>
      <c r="Y2425" s="1" t="s">
        <v>25</v>
      </c>
      <c r="Z2425" s="1" t="s">
        <v>25</v>
      </c>
      <c r="AA2425" s="1" t="s">
        <v>25</v>
      </c>
      <c r="AB2425" s="1" t="s">
        <v>86</v>
      </c>
      <c r="AC2425" s="1" t="s">
        <v>4394</v>
      </c>
      <c r="AD2425" s="2">
        <v>9349.018</v>
      </c>
      <c r="AE2425" s="2">
        <v>9772.7880000000005</v>
      </c>
      <c r="AF2425" s="2">
        <v>10310</v>
      </c>
      <c r="AG2425" s="2">
        <v>10568</v>
      </c>
      <c r="AH2425" s="2">
        <v>10568</v>
      </c>
      <c r="AI2425" s="2">
        <v>10568</v>
      </c>
      <c r="AJ2425" s="2">
        <v>10568</v>
      </c>
      <c r="AK2425" s="2">
        <v>10568</v>
      </c>
      <c r="AL2425" s="25" t="e">
        <f>VLOOKUP(H2425,Tabla3[[#All],[Comuna]:[Codigo Comuna]],2,FALSE)</f>
        <v>#N/A</v>
      </c>
      <c r="AM2425" s="28" t="e">
        <f>VLOOKUP(AL2425,Poblacion!E$1:G$347,3,FALSE)</f>
        <v>#N/A</v>
      </c>
      <c r="AN2425" s="28" t="e">
        <f>VLOOKUP(AL2425,Tabla4[[#All],[Código Comuna]:[Población 2025 estimada]],3,FALSE)</f>
        <v>#N/A</v>
      </c>
      <c r="AO2425" s="26" t="e">
        <f>VLOOKUP(AL2425,Pobreza!B$1:E$346,4,FALSE)</f>
        <v>#N/A</v>
      </c>
    </row>
    <row r="2426" spans="1:41" ht="36" x14ac:dyDescent="0.25">
      <c r="A2426" s="5">
        <v>2847</v>
      </c>
      <c r="B2426" s="5" t="s">
        <v>3781</v>
      </c>
      <c r="C2426" s="5" t="s">
        <v>3781</v>
      </c>
      <c r="D2426" s="1" t="s">
        <v>3782</v>
      </c>
      <c r="E2426" s="1" t="s">
        <v>123</v>
      </c>
      <c r="F2426" s="1" t="str">
        <f t="shared" si="37"/>
        <v>INTERREGIONAL</v>
      </c>
      <c r="G2426" s="1" t="s">
        <v>4202</v>
      </c>
      <c r="H2426" s="1" t="s">
        <v>4202</v>
      </c>
      <c r="I2426" s="5" t="s">
        <v>4911</v>
      </c>
      <c r="J2426" s="5">
        <v>16</v>
      </c>
      <c r="K2426" s="5" t="s">
        <v>20</v>
      </c>
      <c r="L2426" s="5" t="s">
        <v>30</v>
      </c>
      <c r="M2426" s="5">
        <v>33188</v>
      </c>
      <c r="N2426" s="5" t="s">
        <v>4219</v>
      </c>
      <c r="O2426" s="1" t="s">
        <v>4220</v>
      </c>
      <c r="P2426" s="1" t="s">
        <v>3847</v>
      </c>
      <c r="Q2426" s="1" t="s">
        <v>3825</v>
      </c>
      <c r="R2426" s="1" t="s">
        <v>26</v>
      </c>
      <c r="S2426" s="1" t="s">
        <v>126</v>
      </c>
      <c r="T2426" s="5">
        <v>147264</v>
      </c>
      <c r="U2426" s="1" t="s">
        <v>25</v>
      </c>
      <c r="V2426" s="1" t="s">
        <v>25</v>
      </c>
      <c r="W2426" s="1" t="s">
        <v>25</v>
      </c>
      <c r="X2426" s="1" t="s">
        <v>25</v>
      </c>
      <c r="Y2426" s="1" t="s">
        <v>25</v>
      </c>
      <c r="Z2426" s="1" t="s">
        <v>25</v>
      </c>
      <c r="AA2426" s="1" t="s">
        <v>25</v>
      </c>
      <c r="AB2426" s="1" t="s">
        <v>25</v>
      </c>
      <c r="AC2426" s="1" t="s">
        <v>4393</v>
      </c>
      <c r="AD2426" s="2">
        <v>0</v>
      </c>
      <c r="AE2426" s="2">
        <v>417919.5</v>
      </c>
      <c r="AF2426" s="2">
        <v>412400</v>
      </c>
      <c r="AG2426" s="2">
        <v>422710</v>
      </c>
      <c r="AH2426" s="2">
        <v>422710</v>
      </c>
      <c r="AI2426" s="2">
        <v>0</v>
      </c>
      <c r="AJ2426" s="2">
        <v>0</v>
      </c>
      <c r="AK2426" s="2">
        <v>0</v>
      </c>
      <c r="AL2426" s="25" t="e">
        <f>VLOOKUP(H2426,Tabla3[[#All],[Comuna]:[Codigo Comuna]],2,FALSE)</f>
        <v>#N/A</v>
      </c>
      <c r="AM2426" s="28" t="e">
        <f>VLOOKUP(AL2426,Poblacion!E$1:G$347,3,FALSE)</f>
        <v>#N/A</v>
      </c>
      <c r="AN2426" s="28" t="e">
        <f>VLOOKUP(AL2426,Tabla4[[#All],[Código Comuna]:[Población 2025 estimada]],3,FALSE)</f>
        <v>#N/A</v>
      </c>
      <c r="AO2426" s="26" t="e">
        <f>VLOOKUP(AL2426,Pobreza!B$1:E$346,4,FALSE)</f>
        <v>#N/A</v>
      </c>
    </row>
    <row r="2427" spans="1:41" ht="72" x14ac:dyDescent="0.25">
      <c r="A2427" s="5">
        <v>2850</v>
      </c>
      <c r="B2427" s="5" t="s">
        <v>3781</v>
      </c>
      <c r="C2427" s="5" t="s">
        <v>3781</v>
      </c>
      <c r="D2427" s="1" t="s">
        <v>3782</v>
      </c>
      <c r="E2427" s="1" t="s">
        <v>123</v>
      </c>
      <c r="F2427" s="1" t="str">
        <f t="shared" si="37"/>
        <v>INTERREGIONAL</v>
      </c>
      <c r="G2427" s="1" t="s">
        <v>4223</v>
      </c>
      <c r="H2427" s="1" t="s">
        <v>4224</v>
      </c>
      <c r="I2427" s="5" t="s">
        <v>4911</v>
      </c>
      <c r="J2427" s="5">
        <v>64</v>
      </c>
      <c r="K2427" s="5" t="s">
        <v>20</v>
      </c>
      <c r="L2427" s="5" t="s">
        <v>21</v>
      </c>
      <c r="M2427" s="5">
        <v>35352</v>
      </c>
      <c r="N2427" s="5" t="s">
        <v>4221</v>
      </c>
      <c r="O2427" s="1" t="s">
        <v>4222</v>
      </c>
      <c r="P2427" s="1" t="s">
        <v>3791</v>
      </c>
      <c r="Q2427" s="1" t="s">
        <v>3786</v>
      </c>
      <c r="R2427" s="1" t="s">
        <v>26</v>
      </c>
      <c r="S2427" s="1" t="s">
        <v>224</v>
      </c>
      <c r="T2427" s="5">
        <v>148204</v>
      </c>
      <c r="U2427" s="1" t="s">
        <v>25</v>
      </c>
      <c r="V2427" s="1" t="s">
        <v>144</v>
      </c>
      <c r="W2427" s="1" t="s">
        <v>25</v>
      </c>
      <c r="X2427" s="1" t="s">
        <v>25</v>
      </c>
      <c r="Y2427" s="1" t="s">
        <v>25</v>
      </c>
      <c r="Z2427" s="1" t="s">
        <v>25</v>
      </c>
      <c r="AA2427" s="1" t="s">
        <v>25</v>
      </c>
      <c r="AB2427" s="1" t="s">
        <v>25</v>
      </c>
      <c r="AC2427" s="1" t="s">
        <v>4394</v>
      </c>
      <c r="AD2427" s="2">
        <v>777432.90700000001</v>
      </c>
      <c r="AE2427" s="2">
        <v>1205506.4620000001</v>
      </c>
      <c r="AF2427" s="2">
        <v>1294790</v>
      </c>
      <c r="AG2427" s="2">
        <v>1300968</v>
      </c>
      <c r="AH2427" s="2">
        <v>1307888</v>
      </c>
      <c r="AI2427" s="2">
        <v>717065</v>
      </c>
      <c r="AJ2427" s="2">
        <v>0</v>
      </c>
      <c r="AK2427" s="2">
        <v>0</v>
      </c>
      <c r="AL2427" s="25" t="e">
        <f>VLOOKUP(H2427,Tabla3[[#All],[Comuna]:[Codigo Comuna]],2,FALSE)</f>
        <v>#N/A</v>
      </c>
      <c r="AM2427" s="28" t="e">
        <f>VLOOKUP(AL2427,Poblacion!E$1:G$347,3,FALSE)</f>
        <v>#N/A</v>
      </c>
      <c r="AN2427" s="28" t="e">
        <f>VLOOKUP(AL2427,Tabla4[[#All],[Código Comuna]:[Población 2025 estimada]],3,FALSE)</f>
        <v>#N/A</v>
      </c>
      <c r="AO2427" s="26" t="e">
        <f>VLOOKUP(AL2427,Pobreza!B$1:E$346,4,FALSE)</f>
        <v>#N/A</v>
      </c>
    </row>
    <row r="2428" spans="1:41" ht="132" x14ac:dyDescent="0.25">
      <c r="A2428" s="5">
        <v>2852</v>
      </c>
      <c r="B2428" s="5" t="s">
        <v>3781</v>
      </c>
      <c r="C2428" s="5" t="s">
        <v>3781</v>
      </c>
      <c r="D2428" s="1" t="s">
        <v>3782</v>
      </c>
      <c r="E2428" s="1" t="s">
        <v>123</v>
      </c>
      <c r="F2428" s="1" t="str">
        <f t="shared" si="37"/>
        <v>INTERREGIONAL</v>
      </c>
      <c r="G2428" s="1" t="s">
        <v>4227</v>
      </c>
      <c r="H2428" s="1" t="s">
        <v>4228</v>
      </c>
      <c r="I2428" s="5" t="s">
        <v>4911</v>
      </c>
      <c r="J2428" s="5">
        <v>142</v>
      </c>
      <c r="K2428" s="5" t="s">
        <v>20</v>
      </c>
      <c r="L2428" s="5" t="s">
        <v>688</v>
      </c>
      <c r="M2428" s="5">
        <v>36615</v>
      </c>
      <c r="N2428" s="5" t="s">
        <v>4225</v>
      </c>
      <c r="O2428" s="1" t="s">
        <v>4226</v>
      </c>
      <c r="P2428" s="1" t="s">
        <v>3791</v>
      </c>
      <c r="Q2428" s="1" t="s">
        <v>3795</v>
      </c>
      <c r="R2428" s="1" t="s">
        <v>26</v>
      </c>
      <c r="S2428" s="1" t="s">
        <v>4041</v>
      </c>
      <c r="T2428" s="5">
        <v>146971</v>
      </c>
      <c r="U2428" s="1" t="s">
        <v>25</v>
      </c>
      <c r="V2428" s="1" t="s">
        <v>114</v>
      </c>
      <c r="W2428" s="1" t="s">
        <v>25</v>
      </c>
      <c r="X2428" s="1" t="s">
        <v>25</v>
      </c>
      <c r="Y2428" s="1" t="s">
        <v>25</v>
      </c>
      <c r="Z2428" s="1" t="s">
        <v>25</v>
      </c>
      <c r="AA2428" s="1" t="s">
        <v>25</v>
      </c>
      <c r="AB2428" s="1" t="s">
        <v>25</v>
      </c>
      <c r="AC2428" s="1" t="s">
        <v>4394</v>
      </c>
      <c r="AD2428" s="2">
        <v>0</v>
      </c>
      <c r="AE2428" s="2">
        <v>10138309.560000001</v>
      </c>
      <c r="AF2428" s="2">
        <v>16513350</v>
      </c>
      <c r="AG2428" s="2">
        <v>0</v>
      </c>
      <c r="AH2428" s="2">
        <v>0</v>
      </c>
      <c r="AI2428" s="2">
        <v>0</v>
      </c>
      <c r="AJ2428" s="2">
        <v>0</v>
      </c>
      <c r="AK2428" s="2">
        <v>0</v>
      </c>
      <c r="AL2428" s="25" t="e">
        <f>VLOOKUP(H2428,Tabla3[[#All],[Comuna]:[Codigo Comuna]],2,FALSE)</f>
        <v>#N/A</v>
      </c>
      <c r="AM2428" s="28" t="e">
        <f>VLOOKUP(AL2428,Poblacion!E$1:G$347,3,FALSE)</f>
        <v>#N/A</v>
      </c>
      <c r="AN2428" s="28" t="e">
        <f>VLOOKUP(AL2428,Tabla4[[#All],[Código Comuna]:[Población 2025 estimada]],3,FALSE)</f>
        <v>#N/A</v>
      </c>
      <c r="AO2428" s="26" t="e">
        <f>VLOOKUP(AL2428,Pobreza!B$1:E$346,4,FALSE)</f>
        <v>#N/A</v>
      </c>
    </row>
    <row r="2429" spans="1:41" ht="132" x14ac:dyDescent="0.25">
      <c r="A2429" s="5">
        <v>2851</v>
      </c>
      <c r="B2429" s="5" t="s">
        <v>3781</v>
      </c>
      <c r="C2429" s="5" t="s">
        <v>3781</v>
      </c>
      <c r="D2429" s="1" t="s">
        <v>3782</v>
      </c>
      <c r="E2429" s="1" t="s">
        <v>123</v>
      </c>
      <c r="F2429" s="1" t="str">
        <f t="shared" si="37"/>
        <v>INTERREGIONAL</v>
      </c>
      <c r="G2429" s="1" t="s">
        <v>4227</v>
      </c>
      <c r="H2429" s="1" t="s">
        <v>4228</v>
      </c>
      <c r="I2429" s="5" t="s">
        <v>4911</v>
      </c>
      <c r="J2429" s="5">
        <v>142</v>
      </c>
      <c r="K2429" s="5" t="s">
        <v>20</v>
      </c>
      <c r="L2429" s="5" t="s">
        <v>45</v>
      </c>
      <c r="M2429" s="5">
        <v>36615</v>
      </c>
      <c r="N2429" s="5" t="s">
        <v>4225</v>
      </c>
      <c r="O2429" s="1" t="s">
        <v>4226</v>
      </c>
      <c r="P2429" s="1" t="s">
        <v>3791</v>
      </c>
      <c r="Q2429" s="1" t="s">
        <v>3795</v>
      </c>
      <c r="R2429" s="1" t="s">
        <v>26</v>
      </c>
      <c r="S2429" s="1" t="s">
        <v>46</v>
      </c>
      <c r="T2429" s="5">
        <v>176093</v>
      </c>
      <c r="U2429" s="1" t="s">
        <v>25</v>
      </c>
      <c r="V2429" s="1" t="s">
        <v>114</v>
      </c>
      <c r="W2429" s="1" t="s">
        <v>25</v>
      </c>
      <c r="X2429" s="1" t="s">
        <v>25</v>
      </c>
      <c r="Y2429" s="1" t="s">
        <v>25</v>
      </c>
      <c r="Z2429" s="1" t="s">
        <v>25</v>
      </c>
      <c r="AA2429" s="1" t="s">
        <v>25</v>
      </c>
      <c r="AB2429" s="1" t="s">
        <v>25</v>
      </c>
      <c r="AC2429" s="1" t="s">
        <v>4394</v>
      </c>
      <c r="AD2429" s="2">
        <v>293.12599999999998</v>
      </c>
      <c r="AE2429" s="2">
        <v>60000</v>
      </c>
      <c r="AF2429" s="2">
        <v>82480</v>
      </c>
      <c r="AG2429" s="2">
        <v>0</v>
      </c>
      <c r="AH2429" s="2">
        <v>0</v>
      </c>
      <c r="AI2429" s="2">
        <v>0</v>
      </c>
      <c r="AJ2429" s="2">
        <v>0</v>
      </c>
      <c r="AK2429" s="2">
        <v>0</v>
      </c>
      <c r="AL2429" s="25" t="e">
        <f>VLOOKUP(H2429,Tabla3[[#All],[Comuna]:[Codigo Comuna]],2,FALSE)</f>
        <v>#N/A</v>
      </c>
      <c r="AM2429" s="28" t="e">
        <f>VLOOKUP(AL2429,Poblacion!E$1:G$347,3,FALSE)</f>
        <v>#N/A</v>
      </c>
      <c r="AN2429" s="28" t="e">
        <f>VLOOKUP(AL2429,Tabla4[[#All],[Código Comuna]:[Población 2025 estimada]],3,FALSE)</f>
        <v>#N/A</v>
      </c>
      <c r="AO2429" s="26" t="e">
        <f>VLOOKUP(AL2429,Pobreza!B$1:E$346,4,FALSE)</f>
        <v>#N/A</v>
      </c>
    </row>
    <row r="2430" spans="1:41" ht="72" x14ac:dyDescent="0.25">
      <c r="A2430" s="5">
        <v>2853</v>
      </c>
      <c r="B2430" s="5" t="s">
        <v>3781</v>
      </c>
      <c r="C2430" s="5" t="s">
        <v>3781</v>
      </c>
      <c r="D2430" s="1" t="s">
        <v>3782</v>
      </c>
      <c r="E2430" s="1" t="s">
        <v>123</v>
      </c>
      <c r="F2430" s="1" t="str">
        <f t="shared" si="37"/>
        <v>INTERREGIONAL</v>
      </c>
      <c r="G2430" s="1" t="s">
        <v>4190</v>
      </c>
      <c r="H2430" s="1" t="s">
        <v>4191</v>
      </c>
      <c r="I2430" s="5" t="s">
        <v>4911</v>
      </c>
      <c r="J2430" s="5">
        <v>143</v>
      </c>
      <c r="K2430" s="5" t="s">
        <v>20</v>
      </c>
      <c r="L2430" s="5" t="s">
        <v>45</v>
      </c>
      <c r="M2430" s="5">
        <v>36616</v>
      </c>
      <c r="N2430" s="5" t="s">
        <v>4229</v>
      </c>
      <c r="O2430" s="1" t="s">
        <v>4230</v>
      </c>
      <c r="P2430" s="1" t="s">
        <v>3791</v>
      </c>
      <c r="Q2430" s="1" t="s">
        <v>3795</v>
      </c>
      <c r="R2430" s="1" t="s">
        <v>26</v>
      </c>
      <c r="S2430" s="1" t="s">
        <v>46</v>
      </c>
      <c r="T2430" s="5">
        <v>176094</v>
      </c>
      <c r="U2430" s="1" t="s">
        <v>25</v>
      </c>
      <c r="V2430" s="1" t="s">
        <v>114</v>
      </c>
      <c r="W2430" s="1" t="s">
        <v>25</v>
      </c>
      <c r="X2430" s="1" t="s">
        <v>25</v>
      </c>
      <c r="Y2430" s="1" t="s">
        <v>25</v>
      </c>
      <c r="Z2430" s="1" t="s">
        <v>25</v>
      </c>
      <c r="AA2430" s="1" t="s">
        <v>25</v>
      </c>
      <c r="AB2430" s="1" t="s">
        <v>25</v>
      </c>
      <c r="AC2430" s="1" t="s">
        <v>4394</v>
      </c>
      <c r="AD2430" s="2">
        <v>0</v>
      </c>
      <c r="AE2430" s="2">
        <v>2200</v>
      </c>
      <c r="AF2430" s="2">
        <v>1031</v>
      </c>
      <c r="AG2430" s="2">
        <v>0</v>
      </c>
      <c r="AH2430" s="2">
        <v>0</v>
      </c>
      <c r="AI2430" s="2">
        <v>0</v>
      </c>
      <c r="AJ2430" s="2">
        <v>0</v>
      </c>
      <c r="AK2430" s="2">
        <v>0</v>
      </c>
      <c r="AL2430" s="25" t="e">
        <f>VLOOKUP(H2430,Tabla3[[#All],[Comuna]:[Codigo Comuna]],2,FALSE)</f>
        <v>#N/A</v>
      </c>
      <c r="AM2430" s="28" t="e">
        <f>VLOOKUP(AL2430,Poblacion!E$1:G$347,3,FALSE)</f>
        <v>#N/A</v>
      </c>
      <c r="AN2430" s="28" t="e">
        <f>VLOOKUP(AL2430,Tabla4[[#All],[Código Comuna]:[Población 2025 estimada]],3,FALSE)</f>
        <v>#N/A</v>
      </c>
      <c r="AO2430" s="26" t="e">
        <f>VLOOKUP(AL2430,Pobreza!B$1:E$346,4,FALSE)</f>
        <v>#N/A</v>
      </c>
    </row>
    <row r="2431" spans="1:41" ht="84" x14ac:dyDescent="0.25">
      <c r="A2431" s="5">
        <v>2854</v>
      </c>
      <c r="B2431" s="5" t="s">
        <v>3781</v>
      </c>
      <c r="C2431" s="5" t="s">
        <v>3781</v>
      </c>
      <c r="D2431" s="1" t="s">
        <v>3782</v>
      </c>
      <c r="E2431" s="1" t="s">
        <v>123</v>
      </c>
      <c r="F2431" s="1" t="str">
        <f t="shared" si="37"/>
        <v>INTERREGIONAL</v>
      </c>
      <c r="G2431" s="1" t="s">
        <v>4212</v>
      </c>
      <c r="H2431" s="1" t="s">
        <v>4213</v>
      </c>
      <c r="I2431" s="5" t="s">
        <v>4911</v>
      </c>
      <c r="J2431" s="5">
        <v>144</v>
      </c>
      <c r="K2431" s="5" t="s">
        <v>20</v>
      </c>
      <c r="L2431" s="5" t="s">
        <v>45</v>
      </c>
      <c r="M2431" s="5">
        <v>36617</v>
      </c>
      <c r="N2431" s="5" t="s">
        <v>4231</v>
      </c>
      <c r="O2431" s="1" t="s">
        <v>4232</v>
      </c>
      <c r="P2431" s="1" t="s">
        <v>3791</v>
      </c>
      <c r="Q2431" s="1" t="s">
        <v>3795</v>
      </c>
      <c r="R2431" s="1" t="s">
        <v>26</v>
      </c>
      <c r="S2431" s="1" t="s">
        <v>46</v>
      </c>
      <c r="T2431" s="5">
        <v>176095</v>
      </c>
      <c r="U2431" s="1" t="s">
        <v>25</v>
      </c>
      <c r="V2431" s="1" t="s">
        <v>114</v>
      </c>
      <c r="W2431" s="1" t="s">
        <v>25</v>
      </c>
      <c r="X2431" s="1" t="s">
        <v>25</v>
      </c>
      <c r="Y2431" s="1" t="s">
        <v>25</v>
      </c>
      <c r="Z2431" s="1" t="s">
        <v>25</v>
      </c>
      <c r="AA2431" s="1" t="s">
        <v>25</v>
      </c>
      <c r="AB2431" s="1" t="s">
        <v>25</v>
      </c>
      <c r="AC2431" s="1" t="s">
        <v>4394</v>
      </c>
      <c r="AD2431" s="2">
        <v>0</v>
      </c>
      <c r="AE2431" s="2">
        <v>2200</v>
      </c>
      <c r="AF2431" s="2">
        <v>1031</v>
      </c>
      <c r="AG2431" s="2">
        <v>0</v>
      </c>
      <c r="AH2431" s="2">
        <v>0</v>
      </c>
      <c r="AI2431" s="2">
        <v>0</v>
      </c>
      <c r="AJ2431" s="2">
        <v>0</v>
      </c>
      <c r="AK2431" s="2">
        <v>0</v>
      </c>
      <c r="AL2431" s="25" t="e">
        <f>VLOOKUP(H2431,Tabla3[[#All],[Comuna]:[Codigo Comuna]],2,FALSE)</f>
        <v>#N/A</v>
      </c>
      <c r="AM2431" s="28" t="e">
        <f>VLOOKUP(AL2431,Poblacion!E$1:G$347,3,FALSE)</f>
        <v>#N/A</v>
      </c>
      <c r="AN2431" s="28" t="e">
        <f>VLOOKUP(AL2431,Tabla4[[#All],[Código Comuna]:[Población 2025 estimada]],3,FALSE)</f>
        <v>#N/A</v>
      </c>
      <c r="AO2431" s="26" t="e">
        <f>VLOOKUP(AL2431,Pobreza!B$1:E$346,4,FALSE)</f>
        <v>#N/A</v>
      </c>
    </row>
    <row r="2432" spans="1:41" ht="96" x14ac:dyDescent="0.25">
      <c r="A2432" s="5">
        <v>2855</v>
      </c>
      <c r="B2432" s="5" t="s">
        <v>3781</v>
      </c>
      <c r="C2432" s="5" t="s">
        <v>3781</v>
      </c>
      <c r="D2432" s="1" t="s">
        <v>3782</v>
      </c>
      <c r="E2432" s="1" t="s">
        <v>123</v>
      </c>
      <c r="F2432" s="1" t="str">
        <f t="shared" si="37"/>
        <v>INTERREGIONAL</v>
      </c>
      <c r="G2432" s="1" t="s">
        <v>4209</v>
      </c>
      <c r="H2432" s="1" t="s">
        <v>4210</v>
      </c>
      <c r="I2432" s="5" t="s">
        <v>4911</v>
      </c>
      <c r="J2432" s="5">
        <v>145</v>
      </c>
      <c r="K2432" s="5" t="s">
        <v>20</v>
      </c>
      <c r="L2432" s="5" t="s">
        <v>688</v>
      </c>
      <c r="M2432" s="5">
        <v>36618</v>
      </c>
      <c r="N2432" s="5" t="s">
        <v>4233</v>
      </c>
      <c r="O2432" s="1" t="s">
        <v>4234</v>
      </c>
      <c r="P2432" s="1" t="s">
        <v>3834</v>
      </c>
      <c r="Q2432" s="1" t="s">
        <v>3795</v>
      </c>
      <c r="R2432" s="1" t="s">
        <v>26</v>
      </c>
      <c r="S2432" s="1" t="s">
        <v>1923</v>
      </c>
      <c r="T2432" s="5">
        <v>146981</v>
      </c>
      <c r="U2432" s="1" t="s">
        <v>25</v>
      </c>
      <c r="V2432" s="1" t="s">
        <v>114</v>
      </c>
      <c r="W2432" s="1" t="s">
        <v>25</v>
      </c>
      <c r="X2432" s="1" t="s">
        <v>25</v>
      </c>
      <c r="Y2432" s="1" t="s">
        <v>25</v>
      </c>
      <c r="Z2432" s="1" t="s">
        <v>25</v>
      </c>
      <c r="AA2432" s="1" t="s">
        <v>25</v>
      </c>
      <c r="AB2432" s="1" t="s">
        <v>25</v>
      </c>
      <c r="AC2432" s="1" t="s">
        <v>4394</v>
      </c>
      <c r="AD2432" s="2">
        <v>0</v>
      </c>
      <c r="AE2432" s="2">
        <v>0</v>
      </c>
      <c r="AF2432" s="2">
        <v>1597537</v>
      </c>
      <c r="AG2432" s="2">
        <v>0</v>
      </c>
      <c r="AH2432" s="2">
        <v>0</v>
      </c>
      <c r="AI2432" s="2">
        <v>0</v>
      </c>
      <c r="AJ2432" s="2">
        <v>0</v>
      </c>
      <c r="AK2432" s="2">
        <v>0</v>
      </c>
      <c r="AL2432" s="25" t="e">
        <f>VLOOKUP(H2432,Tabla3[[#All],[Comuna]:[Codigo Comuna]],2,FALSE)</f>
        <v>#N/A</v>
      </c>
      <c r="AM2432" s="28" t="e">
        <f>VLOOKUP(AL2432,Poblacion!E$1:G$347,3,FALSE)</f>
        <v>#N/A</v>
      </c>
      <c r="AN2432" s="28" t="e">
        <f>VLOOKUP(AL2432,Tabla4[[#All],[Código Comuna]:[Población 2025 estimada]],3,FALSE)</f>
        <v>#N/A</v>
      </c>
      <c r="AO2432" s="26" t="e">
        <f>VLOOKUP(AL2432,Pobreza!B$1:E$346,4,FALSE)</f>
        <v>#N/A</v>
      </c>
    </row>
    <row r="2433" spans="1:41" ht="96" x14ac:dyDescent="0.25">
      <c r="A2433" s="5">
        <v>2856</v>
      </c>
      <c r="B2433" s="5" t="s">
        <v>3781</v>
      </c>
      <c r="C2433" s="5" t="s">
        <v>3781</v>
      </c>
      <c r="D2433" s="1" t="s">
        <v>3782</v>
      </c>
      <c r="E2433" s="1" t="s">
        <v>123</v>
      </c>
      <c r="F2433" s="1" t="str">
        <f t="shared" si="37"/>
        <v>INTERREGIONAL</v>
      </c>
      <c r="G2433" s="1" t="s">
        <v>4209</v>
      </c>
      <c r="H2433" s="1" t="s">
        <v>4210</v>
      </c>
      <c r="I2433" s="5" t="s">
        <v>4911</v>
      </c>
      <c r="J2433" s="5">
        <v>145</v>
      </c>
      <c r="K2433" s="5" t="s">
        <v>20</v>
      </c>
      <c r="L2433" s="5" t="s">
        <v>45</v>
      </c>
      <c r="M2433" s="5">
        <v>36618</v>
      </c>
      <c r="N2433" s="5" t="s">
        <v>4233</v>
      </c>
      <c r="O2433" s="1" t="s">
        <v>4234</v>
      </c>
      <c r="P2433" s="1" t="s">
        <v>3834</v>
      </c>
      <c r="Q2433" s="1" t="s">
        <v>3795</v>
      </c>
      <c r="R2433" s="1" t="s">
        <v>26</v>
      </c>
      <c r="S2433" s="1" t="s">
        <v>46</v>
      </c>
      <c r="T2433" s="5">
        <v>176096</v>
      </c>
      <c r="U2433" s="1" t="s">
        <v>25</v>
      </c>
      <c r="V2433" s="1" t="s">
        <v>114</v>
      </c>
      <c r="W2433" s="1" t="s">
        <v>25</v>
      </c>
      <c r="X2433" s="1" t="s">
        <v>25</v>
      </c>
      <c r="Y2433" s="1" t="s">
        <v>25</v>
      </c>
      <c r="Z2433" s="1" t="s">
        <v>25</v>
      </c>
      <c r="AA2433" s="1" t="s">
        <v>25</v>
      </c>
      <c r="AB2433" s="1" t="s">
        <v>25</v>
      </c>
      <c r="AC2433" s="1" t="s">
        <v>4394</v>
      </c>
      <c r="AD2433" s="2">
        <v>2578.163</v>
      </c>
      <c r="AE2433" s="2">
        <v>40000</v>
      </c>
      <c r="AF2433" s="2">
        <v>41240</v>
      </c>
      <c r="AG2433" s="2">
        <v>0</v>
      </c>
      <c r="AH2433" s="2">
        <v>0</v>
      </c>
      <c r="AI2433" s="2">
        <v>0</v>
      </c>
      <c r="AJ2433" s="2">
        <v>0</v>
      </c>
      <c r="AK2433" s="2">
        <v>0</v>
      </c>
      <c r="AL2433" s="25" t="e">
        <f>VLOOKUP(H2433,Tabla3[[#All],[Comuna]:[Codigo Comuna]],2,FALSE)</f>
        <v>#N/A</v>
      </c>
      <c r="AM2433" s="28" t="e">
        <f>VLOOKUP(AL2433,Poblacion!E$1:G$347,3,FALSE)</f>
        <v>#N/A</v>
      </c>
      <c r="AN2433" s="28" t="e">
        <f>VLOOKUP(AL2433,Tabla4[[#All],[Código Comuna]:[Población 2025 estimada]],3,FALSE)</f>
        <v>#N/A</v>
      </c>
      <c r="AO2433" s="26" t="e">
        <f>VLOOKUP(AL2433,Pobreza!B$1:E$346,4,FALSE)</f>
        <v>#N/A</v>
      </c>
    </row>
    <row r="2434" spans="1:41" ht="132" x14ac:dyDescent="0.25">
      <c r="A2434" s="5">
        <v>2857</v>
      </c>
      <c r="B2434" s="5" t="s">
        <v>3781</v>
      </c>
      <c r="C2434" s="5" t="s">
        <v>3781</v>
      </c>
      <c r="D2434" s="1" t="s">
        <v>3782</v>
      </c>
      <c r="E2434" s="1" t="s">
        <v>123</v>
      </c>
      <c r="F2434" s="1" t="str">
        <f t="shared" si="37"/>
        <v>INTERREGIONAL</v>
      </c>
      <c r="G2434" s="1" t="s">
        <v>4237</v>
      </c>
      <c r="H2434" s="1" t="s">
        <v>4238</v>
      </c>
      <c r="I2434" s="5" t="s">
        <v>4911</v>
      </c>
      <c r="J2434" s="5">
        <v>146</v>
      </c>
      <c r="K2434" s="5" t="s">
        <v>20</v>
      </c>
      <c r="L2434" s="5" t="s">
        <v>45</v>
      </c>
      <c r="M2434" s="5">
        <v>36619</v>
      </c>
      <c r="N2434" s="5" t="s">
        <v>4235</v>
      </c>
      <c r="O2434" s="1" t="s">
        <v>4236</v>
      </c>
      <c r="P2434" s="1" t="s">
        <v>3834</v>
      </c>
      <c r="Q2434" s="1" t="s">
        <v>3795</v>
      </c>
      <c r="R2434" s="1" t="s">
        <v>26</v>
      </c>
      <c r="S2434" s="1" t="s">
        <v>46</v>
      </c>
      <c r="T2434" s="5">
        <v>177219</v>
      </c>
      <c r="U2434" s="1" t="s">
        <v>25</v>
      </c>
      <c r="V2434" s="1" t="s">
        <v>144</v>
      </c>
      <c r="W2434" s="1" t="s">
        <v>25</v>
      </c>
      <c r="X2434" s="1" t="s">
        <v>25</v>
      </c>
      <c r="Y2434" s="1" t="s">
        <v>25</v>
      </c>
      <c r="Z2434" s="1" t="s">
        <v>25</v>
      </c>
      <c r="AA2434" s="1" t="s">
        <v>25</v>
      </c>
      <c r="AB2434" s="1" t="s">
        <v>25</v>
      </c>
      <c r="AC2434" s="1" t="s">
        <v>4394</v>
      </c>
      <c r="AD2434" s="2">
        <v>1476.8</v>
      </c>
      <c r="AE2434" s="2">
        <v>140000</v>
      </c>
      <c r="AF2434" s="2">
        <v>92790</v>
      </c>
      <c r="AG2434" s="2">
        <v>0</v>
      </c>
      <c r="AH2434" s="2">
        <v>0</v>
      </c>
      <c r="AI2434" s="2">
        <v>0</v>
      </c>
      <c r="AJ2434" s="2">
        <v>0</v>
      </c>
      <c r="AK2434" s="2">
        <v>0</v>
      </c>
      <c r="AL2434" s="25" t="e">
        <f>VLOOKUP(H2434,Tabla3[[#All],[Comuna]:[Codigo Comuna]],2,FALSE)</f>
        <v>#N/A</v>
      </c>
      <c r="AM2434" s="28" t="e">
        <f>VLOOKUP(AL2434,Poblacion!E$1:G$347,3,FALSE)</f>
        <v>#N/A</v>
      </c>
      <c r="AN2434" s="28" t="e">
        <f>VLOOKUP(AL2434,Tabla4[[#All],[Código Comuna]:[Población 2025 estimada]],3,FALSE)</f>
        <v>#N/A</v>
      </c>
      <c r="AO2434" s="26" t="e">
        <f>VLOOKUP(AL2434,Pobreza!B$1:E$346,4,FALSE)</f>
        <v>#N/A</v>
      </c>
    </row>
    <row r="2435" spans="1:41" ht="84" x14ac:dyDescent="0.25">
      <c r="A2435" s="5">
        <v>2860</v>
      </c>
      <c r="B2435" s="5" t="s">
        <v>3781</v>
      </c>
      <c r="C2435" s="5" t="s">
        <v>3781</v>
      </c>
      <c r="D2435" s="1" t="s">
        <v>3782</v>
      </c>
      <c r="E2435" s="1" t="s">
        <v>123</v>
      </c>
      <c r="F2435" s="1" t="str">
        <f t="shared" ref="F2435:F2490" si="38">UPPER(E2435)</f>
        <v>INTERREGIONAL</v>
      </c>
      <c r="G2435" s="1" t="s">
        <v>4241</v>
      </c>
      <c r="H2435" s="1" t="s">
        <v>4242</v>
      </c>
      <c r="I2435" s="5" t="s">
        <v>4911</v>
      </c>
      <c r="J2435" s="5">
        <v>148</v>
      </c>
      <c r="K2435" s="5" t="s">
        <v>20</v>
      </c>
      <c r="L2435" s="5" t="s">
        <v>688</v>
      </c>
      <c r="M2435" s="5">
        <v>36621</v>
      </c>
      <c r="N2435" s="5" t="s">
        <v>4239</v>
      </c>
      <c r="O2435" s="1" t="s">
        <v>4240</v>
      </c>
      <c r="P2435" s="1" t="s">
        <v>3834</v>
      </c>
      <c r="Q2435" s="1" t="s">
        <v>3795</v>
      </c>
      <c r="R2435" s="1" t="s">
        <v>26</v>
      </c>
      <c r="S2435" s="1" t="s">
        <v>1923</v>
      </c>
      <c r="T2435" s="5">
        <v>180080</v>
      </c>
      <c r="U2435" s="1" t="s">
        <v>25</v>
      </c>
      <c r="V2435" s="1" t="s">
        <v>144</v>
      </c>
      <c r="W2435" s="1" t="s">
        <v>25</v>
      </c>
      <c r="X2435" s="1" t="s">
        <v>25</v>
      </c>
      <c r="Y2435" s="1" t="s">
        <v>25</v>
      </c>
      <c r="Z2435" s="1" t="s">
        <v>25</v>
      </c>
      <c r="AA2435" s="1" t="s">
        <v>25</v>
      </c>
      <c r="AB2435" s="1" t="s">
        <v>25</v>
      </c>
      <c r="AC2435" s="1" t="s">
        <v>4394</v>
      </c>
      <c r="AD2435" s="2">
        <v>0</v>
      </c>
      <c r="AE2435" s="2">
        <v>0</v>
      </c>
      <c r="AF2435" s="2">
        <v>24703332</v>
      </c>
      <c r="AG2435" s="2">
        <v>0</v>
      </c>
      <c r="AH2435" s="2">
        <v>0</v>
      </c>
      <c r="AI2435" s="2">
        <v>0</v>
      </c>
      <c r="AJ2435" s="2">
        <v>0</v>
      </c>
      <c r="AK2435" s="2">
        <v>0</v>
      </c>
      <c r="AL2435" s="25" t="e">
        <f>VLOOKUP(H2435,Tabla3[[#All],[Comuna]:[Codigo Comuna]],2,FALSE)</f>
        <v>#N/A</v>
      </c>
      <c r="AM2435" s="28" t="e">
        <f>VLOOKUP(AL2435,Poblacion!E$1:G$347,3,FALSE)</f>
        <v>#N/A</v>
      </c>
      <c r="AN2435" s="28" t="e">
        <f>VLOOKUP(AL2435,Tabla4[[#All],[Código Comuna]:[Población 2025 estimada]],3,FALSE)</f>
        <v>#N/A</v>
      </c>
      <c r="AO2435" s="26" t="e">
        <f>VLOOKUP(AL2435,Pobreza!B$1:E$346,4,FALSE)</f>
        <v>#N/A</v>
      </c>
    </row>
    <row r="2436" spans="1:41" ht="84" x14ac:dyDescent="0.25">
      <c r="A2436" s="5">
        <v>2859</v>
      </c>
      <c r="B2436" s="5" t="s">
        <v>3781</v>
      </c>
      <c r="C2436" s="5" t="s">
        <v>3781</v>
      </c>
      <c r="D2436" s="1" t="s">
        <v>3782</v>
      </c>
      <c r="E2436" s="1" t="s">
        <v>123</v>
      </c>
      <c r="F2436" s="1" t="str">
        <f t="shared" si="38"/>
        <v>INTERREGIONAL</v>
      </c>
      <c r="G2436" s="1" t="s">
        <v>4241</v>
      </c>
      <c r="H2436" s="1" t="s">
        <v>4242</v>
      </c>
      <c r="I2436" s="5" t="s">
        <v>4911</v>
      </c>
      <c r="J2436" s="5">
        <v>148</v>
      </c>
      <c r="K2436" s="5" t="s">
        <v>20</v>
      </c>
      <c r="L2436" s="5" t="s">
        <v>45</v>
      </c>
      <c r="M2436" s="5">
        <v>36621</v>
      </c>
      <c r="N2436" s="5" t="s">
        <v>4239</v>
      </c>
      <c r="O2436" s="1" t="s">
        <v>4240</v>
      </c>
      <c r="P2436" s="1" t="s">
        <v>3834</v>
      </c>
      <c r="Q2436" s="1" t="s">
        <v>3795</v>
      </c>
      <c r="R2436" s="1" t="s">
        <v>26</v>
      </c>
      <c r="S2436" s="1" t="s">
        <v>46</v>
      </c>
      <c r="T2436" s="5">
        <v>176229</v>
      </c>
      <c r="U2436" s="1" t="s">
        <v>25</v>
      </c>
      <c r="V2436" s="1" t="s">
        <v>144</v>
      </c>
      <c r="W2436" s="1" t="s">
        <v>25</v>
      </c>
      <c r="X2436" s="1" t="s">
        <v>25</v>
      </c>
      <c r="Y2436" s="1" t="s">
        <v>25</v>
      </c>
      <c r="Z2436" s="1" t="s">
        <v>25</v>
      </c>
      <c r="AA2436" s="1" t="s">
        <v>25</v>
      </c>
      <c r="AB2436" s="1" t="s">
        <v>25</v>
      </c>
      <c r="AC2436" s="1" t="s">
        <v>4394</v>
      </c>
      <c r="AD2436" s="2">
        <v>0</v>
      </c>
      <c r="AE2436" s="2">
        <v>40000</v>
      </c>
      <c r="AF2436" s="2">
        <v>103100</v>
      </c>
      <c r="AG2436" s="2">
        <v>0</v>
      </c>
      <c r="AH2436" s="2">
        <v>0</v>
      </c>
      <c r="AI2436" s="2">
        <v>0</v>
      </c>
      <c r="AJ2436" s="2">
        <v>0</v>
      </c>
      <c r="AK2436" s="2">
        <v>0</v>
      </c>
      <c r="AL2436" s="25" t="e">
        <f>VLOOKUP(H2436,Tabla3[[#All],[Comuna]:[Codigo Comuna]],2,FALSE)</f>
        <v>#N/A</v>
      </c>
      <c r="AM2436" s="28" t="e">
        <f>VLOOKUP(AL2436,Poblacion!E$1:G$347,3,FALSE)</f>
        <v>#N/A</v>
      </c>
      <c r="AN2436" s="28" t="e">
        <f>VLOOKUP(AL2436,Tabla4[[#All],[Código Comuna]:[Población 2025 estimada]],3,FALSE)</f>
        <v>#N/A</v>
      </c>
      <c r="AO2436" s="26" t="e">
        <f>VLOOKUP(AL2436,Pobreza!B$1:E$346,4,FALSE)</f>
        <v>#N/A</v>
      </c>
    </row>
    <row r="2437" spans="1:41" ht="96" x14ac:dyDescent="0.25">
      <c r="A2437" s="5">
        <v>2861</v>
      </c>
      <c r="B2437" s="5" t="s">
        <v>3781</v>
      </c>
      <c r="C2437" s="5" t="s">
        <v>3781</v>
      </c>
      <c r="D2437" s="1" t="s">
        <v>3782</v>
      </c>
      <c r="E2437" s="1" t="s">
        <v>123</v>
      </c>
      <c r="F2437" s="1" t="str">
        <f t="shared" si="38"/>
        <v>INTERREGIONAL</v>
      </c>
      <c r="G2437" s="1" t="s">
        <v>4194</v>
      </c>
      <c r="H2437" s="1" t="s">
        <v>4195</v>
      </c>
      <c r="I2437" s="5" t="s">
        <v>4911</v>
      </c>
      <c r="J2437" s="5">
        <v>150</v>
      </c>
      <c r="K2437" s="5" t="s">
        <v>20</v>
      </c>
      <c r="L2437" s="5" t="s">
        <v>45</v>
      </c>
      <c r="M2437" s="5">
        <v>36623</v>
      </c>
      <c r="N2437" s="5" t="s">
        <v>4243</v>
      </c>
      <c r="O2437" s="1" t="s">
        <v>4244</v>
      </c>
      <c r="P2437" s="1" t="s">
        <v>3834</v>
      </c>
      <c r="Q2437" s="1" t="s">
        <v>3795</v>
      </c>
      <c r="R2437" s="1" t="s">
        <v>26</v>
      </c>
      <c r="S2437" s="1" t="s">
        <v>46</v>
      </c>
      <c r="T2437" s="5">
        <v>176847</v>
      </c>
      <c r="U2437" s="1" t="s">
        <v>25</v>
      </c>
      <c r="V2437" s="1" t="s">
        <v>144</v>
      </c>
      <c r="W2437" s="1" t="s">
        <v>25</v>
      </c>
      <c r="X2437" s="1" t="s">
        <v>25</v>
      </c>
      <c r="Y2437" s="1" t="s">
        <v>25</v>
      </c>
      <c r="Z2437" s="1" t="s">
        <v>25</v>
      </c>
      <c r="AA2437" s="1" t="s">
        <v>25</v>
      </c>
      <c r="AB2437" s="1" t="s">
        <v>25</v>
      </c>
      <c r="AC2437" s="1" t="s">
        <v>4394</v>
      </c>
      <c r="AD2437" s="2">
        <v>529.22799999999995</v>
      </c>
      <c r="AE2437" s="2">
        <v>20000</v>
      </c>
      <c r="AF2437" s="2">
        <v>4124</v>
      </c>
      <c r="AG2437" s="2">
        <v>0</v>
      </c>
      <c r="AH2437" s="2">
        <v>0</v>
      </c>
      <c r="AI2437" s="2">
        <v>0</v>
      </c>
      <c r="AJ2437" s="2">
        <v>0</v>
      </c>
      <c r="AK2437" s="2">
        <v>0</v>
      </c>
      <c r="AL2437" s="25" t="e">
        <f>VLOOKUP(H2437,Tabla3[[#All],[Comuna]:[Codigo Comuna]],2,FALSE)</f>
        <v>#N/A</v>
      </c>
      <c r="AM2437" s="28" t="e">
        <f>VLOOKUP(AL2437,Poblacion!E$1:G$347,3,FALSE)</f>
        <v>#N/A</v>
      </c>
      <c r="AN2437" s="28" t="e">
        <f>VLOOKUP(AL2437,Tabla4[[#All],[Código Comuna]:[Población 2025 estimada]],3,FALSE)</f>
        <v>#N/A</v>
      </c>
      <c r="AO2437" s="26" t="e">
        <f>VLOOKUP(AL2437,Pobreza!B$1:E$346,4,FALSE)</f>
        <v>#N/A</v>
      </c>
    </row>
    <row r="2438" spans="1:41" ht="120" x14ac:dyDescent="0.25">
      <c r="A2438" s="5">
        <v>2862</v>
      </c>
      <c r="B2438" s="5" t="s">
        <v>3781</v>
      </c>
      <c r="C2438" s="5" t="s">
        <v>3781</v>
      </c>
      <c r="D2438" s="1" t="s">
        <v>3782</v>
      </c>
      <c r="E2438" s="1" t="s">
        <v>123</v>
      </c>
      <c r="F2438" s="1" t="str">
        <f t="shared" si="38"/>
        <v>INTERREGIONAL</v>
      </c>
      <c r="G2438" s="1" t="s">
        <v>4186</v>
      </c>
      <c r="H2438" s="1" t="s">
        <v>4187</v>
      </c>
      <c r="I2438" s="5" t="s">
        <v>4911</v>
      </c>
      <c r="J2438" s="5">
        <v>151</v>
      </c>
      <c r="K2438" s="5" t="s">
        <v>20</v>
      </c>
      <c r="L2438" s="5" t="s">
        <v>45</v>
      </c>
      <c r="M2438" s="5">
        <v>36624</v>
      </c>
      <c r="N2438" s="5" t="s">
        <v>4245</v>
      </c>
      <c r="O2438" s="1" t="s">
        <v>4246</v>
      </c>
      <c r="P2438" s="1" t="s">
        <v>3834</v>
      </c>
      <c r="Q2438" s="1" t="s">
        <v>3795</v>
      </c>
      <c r="R2438" s="1" t="s">
        <v>26</v>
      </c>
      <c r="S2438" s="1" t="s">
        <v>46</v>
      </c>
      <c r="T2438" s="5">
        <v>176848</v>
      </c>
      <c r="U2438" s="1" t="s">
        <v>25</v>
      </c>
      <c r="V2438" s="1" t="s">
        <v>114</v>
      </c>
      <c r="W2438" s="1" t="s">
        <v>25</v>
      </c>
      <c r="X2438" s="1" t="s">
        <v>25</v>
      </c>
      <c r="Y2438" s="1" t="s">
        <v>25</v>
      </c>
      <c r="Z2438" s="1" t="s">
        <v>25</v>
      </c>
      <c r="AA2438" s="1" t="s">
        <v>25</v>
      </c>
      <c r="AB2438" s="1" t="s">
        <v>25</v>
      </c>
      <c r="AC2438" s="1" t="s">
        <v>4394</v>
      </c>
      <c r="AD2438" s="2">
        <v>214.77500000000001</v>
      </c>
      <c r="AE2438" s="2">
        <v>20000</v>
      </c>
      <c r="AF2438" s="2">
        <v>4124</v>
      </c>
      <c r="AG2438" s="2">
        <v>0</v>
      </c>
      <c r="AH2438" s="2">
        <v>0</v>
      </c>
      <c r="AI2438" s="2">
        <v>0</v>
      </c>
      <c r="AJ2438" s="2">
        <v>0</v>
      </c>
      <c r="AK2438" s="2">
        <v>0</v>
      </c>
      <c r="AL2438" s="25" t="e">
        <f>VLOOKUP(H2438,Tabla3[[#All],[Comuna]:[Codigo Comuna]],2,FALSE)</f>
        <v>#N/A</v>
      </c>
      <c r="AM2438" s="28" t="e">
        <f>VLOOKUP(AL2438,Poblacion!E$1:G$347,3,FALSE)</f>
        <v>#N/A</v>
      </c>
      <c r="AN2438" s="28" t="e">
        <f>VLOOKUP(AL2438,Tabla4[[#All],[Código Comuna]:[Población 2025 estimada]],3,FALSE)</f>
        <v>#N/A</v>
      </c>
      <c r="AO2438" s="26" t="e">
        <f>VLOOKUP(AL2438,Pobreza!B$1:E$346,4,FALSE)</f>
        <v>#N/A</v>
      </c>
    </row>
    <row r="2439" spans="1:41" ht="36" x14ac:dyDescent="0.25">
      <c r="A2439" s="5">
        <v>2863</v>
      </c>
      <c r="B2439" s="5" t="s">
        <v>3781</v>
      </c>
      <c r="C2439" s="5" t="s">
        <v>3781</v>
      </c>
      <c r="D2439" s="1" t="s">
        <v>3782</v>
      </c>
      <c r="E2439" s="1" t="s">
        <v>123</v>
      </c>
      <c r="F2439" s="1" t="str">
        <f t="shared" si="38"/>
        <v>INTERREGIONAL</v>
      </c>
      <c r="G2439" s="1" t="s">
        <v>4249</v>
      </c>
      <c r="H2439" s="1" t="s">
        <v>4250</v>
      </c>
      <c r="I2439" s="5" t="s">
        <v>4911</v>
      </c>
      <c r="J2439" s="5">
        <v>67</v>
      </c>
      <c r="K2439" s="5" t="s">
        <v>20</v>
      </c>
      <c r="L2439" s="5" t="s">
        <v>21</v>
      </c>
      <c r="M2439" s="5">
        <v>36173</v>
      </c>
      <c r="N2439" s="5" t="s">
        <v>4247</v>
      </c>
      <c r="O2439" s="1" t="s">
        <v>4248</v>
      </c>
      <c r="P2439" s="1" t="s">
        <v>3834</v>
      </c>
      <c r="Q2439" s="1" t="s">
        <v>3786</v>
      </c>
      <c r="R2439" s="1" t="s">
        <v>26</v>
      </c>
      <c r="S2439" s="1" t="s">
        <v>42</v>
      </c>
      <c r="T2439" s="5">
        <v>120694</v>
      </c>
      <c r="U2439" s="1" t="s">
        <v>25</v>
      </c>
      <c r="V2439" s="1" t="s">
        <v>114</v>
      </c>
      <c r="W2439" s="1" t="s">
        <v>25</v>
      </c>
      <c r="X2439" s="1" t="s">
        <v>25</v>
      </c>
      <c r="Y2439" s="1" t="s">
        <v>25</v>
      </c>
      <c r="Z2439" s="1" t="s">
        <v>25</v>
      </c>
      <c r="AA2439" s="1" t="s">
        <v>25</v>
      </c>
      <c r="AB2439" s="1" t="s">
        <v>25</v>
      </c>
      <c r="AC2439" s="1" t="s">
        <v>4394</v>
      </c>
      <c r="AD2439" s="2">
        <v>53552.718000000001</v>
      </c>
      <c r="AE2439" s="2">
        <v>468106.60700000002</v>
      </c>
      <c r="AF2439" s="2">
        <v>463464</v>
      </c>
      <c r="AG2439" s="2">
        <v>550748</v>
      </c>
      <c r="AH2439" s="2">
        <v>0</v>
      </c>
      <c r="AI2439" s="2">
        <v>0</v>
      </c>
      <c r="AJ2439" s="2">
        <v>0</v>
      </c>
      <c r="AK2439" s="2">
        <v>0</v>
      </c>
      <c r="AL2439" s="25" t="e">
        <f>VLOOKUP(H2439,Tabla3[[#All],[Comuna]:[Codigo Comuna]],2,FALSE)</f>
        <v>#N/A</v>
      </c>
      <c r="AM2439" s="28" t="e">
        <f>VLOOKUP(AL2439,Poblacion!E$1:G$347,3,FALSE)</f>
        <v>#N/A</v>
      </c>
      <c r="AN2439" s="28" t="e">
        <f>VLOOKUP(AL2439,Tabla4[[#All],[Código Comuna]:[Población 2025 estimada]],3,FALSE)</f>
        <v>#N/A</v>
      </c>
      <c r="AO2439" s="26" t="e">
        <f>VLOOKUP(AL2439,Pobreza!B$1:E$346,4,FALSE)</f>
        <v>#N/A</v>
      </c>
    </row>
    <row r="2440" spans="1:41" ht="48" x14ac:dyDescent="0.25">
      <c r="A2440" s="5">
        <v>2866</v>
      </c>
      <c r="B2440" s="5" t="s">
        <v>3781</v>
      </c>
      <c r="C2440" s="5" t="s">
        <v>3781</v>
      </c>
      <c r="D2440" s="1" t="s">
        <v>3782</v>
      </c>
      <c r="E2440" s="1" t="s">
        <v>123</v>
      </c>
      <c r="F2440" s="1" t="str">
        <f t="shared" si="38"/>
        <v>INTERREGIONAL</v>
      </c>
      <c r="G2440" s="1" t="s">
        <v>4253</v>
      </c>
      <c r="H2440" s="1" t="s">
        <v>4254</v>
      </c>
      <c r="I2440" s="5" t="s">
        <v>4911</v>
      </c>
      <c r="J2440" s="5">
        <v>69</v>
      </c>
      <c r="K2440" s="5" t="s">
        <v>20</v>
      </c>
      <c r="L2440" s="5" t="s">
        <v>21</v>
      </c>
      <c r="M2440" s="5">
        <v>36182</v>
      </c>
      <c r="N2440" s="5" t="s">
        <v>4251</v>
      </c>
      <c r="O2440" s="1" t="s">
        <v>4252</v>
      </c>
      <c r="P2440" s="1" t="s">
        <v>3791</v>
      </c>
      <c r="Q2440" s="1" t="s">
        <v>3786</v>
      </c>
      <c r="R2440" s="1" t="s">
        <v>26</v>
      </c>
      <c r="S2440" s="1" t="s">
        <v>42</v>
      </c>
      <c r="T2440" s="5">
        <v>120698</v>
      </c>
      <c r="U2440" s="1" t="s">
        <v>25</v>
      </c>
      <c r="V2440" s="1" t="s">
        <v>114</v>
      </c>
      <c r="W2440" s="1" t="s">
        <v>25</v>
      </c>
      <c r="X2440" s="1" t="s">
        <v>25</v>
      </c>
      <c r="Y2440" s="1" t="s">
        <v>25</v>
      </c>
      <c r="Z2440" s="1" t="s">
        <v>25</v>
      </c>
      <c r="AA2440" s="1" t="s">
        <v>25</v>
      </c>
      <c r="AB2440" s="1" t="s">
        <v>25</v>
      </c>
      <c r="AC2440" s="1" t="s">
        <v>4394</v>
      </c>
      <c r="AD2440" s="2">
        <v>0</v>
      </c>
      <c r="AE2440" s="2">
        <v>538601.21100000001</v>
      </c>
      <c r="AF2440" s="2">
        <v>1716455</v>
      </c>
      <c r="AG2440" s="2">
        <v>2226246</v>
      </c>
      <c r="AH2440" s="2">
        <v>1027255</v>
      </c>
      <c r="AI2440" s="2">
        <v>0</v>
      </c>
      <c r="AJ2440" s="2">
        <v>0</v>
      </c>
      <c r="AK2440" s="2">
        <v>0</v>
      </c>
      <c r="AL2440" s="25" t="e">
        <f>VLOOKUP(H2440,Tabla3[[#All],[Comuna]:[Codigo Comuna]],2,FALSE)</f>
        <v>#N/A</v>
      </c>
      <c r="AM2440" s="28" t="e">
        <f>VLOOKUP(AL2440,Poblacion!E$1:G$347,3,FALSE)</f>
        <v>#N/A</v>
      </c>
      <c r="AN2440" s="28" t="e">
        <f>VLOOKUP(AL2440,Tabla4[[#All],[Código Comuna]:[Población 2025 estimada]],3,FALSE)</f>
        <v>#N/A</v>
      </c>
      <c r="AO2440" s="26" t="e">
        <f>VLOOKUP(AL2440,Pobreza!B$1:E$346,4,FALSE)</f>
        <v>#N/A</v>
      </c>
    </row>
    <row r="2441" spans="1:41" ht="48" x14ac:dyDescent="0.25">
      <c r="A2441" s="5">
        <v>2865</v>
      </c>
      <c r="B2441" s="5" t="s">
        <v>3781</v>
      </c>
      <c r="C2441" s="5" t="s">
        <v>3781</v>
      </c>
      <c r="D2441" s="1" t="s">
        <v>3782</v>
      </c>
      <c r="E2441" s="1" t="s">
        <v>123</v>
      </c>
      <c r="F2441" s="1" t="str">
        <f t="shared" si="38"/>
        <v>INTERREGIONAL</v>
      </c>
      <c r="G2441" s="1" t="s">
        <v>4253</v>
      </c>
      <c r="H2441" s="1" t="s">
        <v>4254</v>
      </c>
      <c r="I2441" s="5" t="s">
        <v>4911</v>
      </c>
      <c r="J2441" s="5">
        <v>69</v>
      </c>
      <c r="K2441" s="5" t="s">
        <v>20</v>
      </c>
      <c r="L2441" s="5" t="s">
        <v>21</v>
      </c>
      <c r="M2441" s="5">
        <v>36182</v>
      </c>
      <c r="N2441" s="5" t="s">
        <v>4251</v>
      </c>
      <c r="O2441" s="1" t="s">
        <v>4252</v>
      </c>
      <c r="P2441" s="1" t="s">
        <v>3791</v>
      </c>
      <c r="Q2441" s="1" t="s">
        <v>3786</v>
      </c>
      <c r="R2441" s="1" t="s">
        <v>26</v>
      </c>
      <c r="S2441" s="1" t="s">
        <v>185</v>
      </c>
      <c r="T2441" s="5">
        <v>140987</v>
      </c>
      <c r="U2441" s="1" t="s">
        <v>25</v>
      </c>
      <c r="V2441" s="1" t="s">
        <v>114</v>
      </c>
      <c r="W2441" s="1" t="s">
        <v>25</v>
      </c>
      <c r="X2441" s="1" t="s">
        <v>25</v>
      </c>
      <c r="Y2441" s="1" t="s">
        <v>25</v>
      </c>
      <c r="Z2441" s="1" t="s">
        <v>25</v>
      </c>
      <c r="AA2441" s="1" t="s">
        <v>25</v>
      </c>
      <c r="AB2441" s="1" t="s">
        <v>25</v>
      </c>
      <c r="AC2441" s="1" t="s">
        <v>4394</v>
      </c>
      <c r="AD2441" s="2">
        <v>52056.044999999998</v>
      </c>
      <c r="AE2441" s="2">
        <v>102556.974</v>
      </c>
      <c r="AF2441" s="2">
        <v>123283</v>
      </c>
      <c r="AG2441" s="2">
        <v>50908</v>
      </c>
      <c r="AH2441" s="2">
        <v>0</v>
      </c>
      <c r="AI2441" s="2">
        <v>0</v>
      </c>
      <c r="AJ2441" s="2">
        <v>0</v>
      </c>
      <c r="AK2441" s="2">
        <v>0</v>
      </c>
      <c r="AL2441" s="25" t="e">
        <f>VLOOKUP(H2441,Tabla3[[#All],[Comuna]:[Codigo Comuna]],2,FALSE)</f>
        <v>#N/A</v>
      </c>
      <c r="AM2441" s="28" t="e">
        <f>VLOOKUP(AL2441,Poblacion!E$1:G$347,3,FALSE)</f>
        <v>#N/A</v>
      </c>
      <c r="AN2441" s="28" t="e">
        <f>VLOOKUP(AL2441,Tabla4[[#All],[Código Comuna]:[Población 2025 estimada]],3,FALSE)</f>
        <v>#N/A</v>
      </c>
      <c r="AO2441" s="26" t="e">
        <f>VLOOKUP(AL2441,Pobreza!B$1:E$346,4,FALSE)</f>
        <v>#N/A</v>
      </c>
    </row>
    <row r="2442" spans="1:41" ht="36" x14ac:dyDescent="0.25">
      <c r="A2442" s="5">
        <v>2867</v>
      </c>
      <c r="B2442" s="5" t="s">
        <v>3781</v>
      </c>
      <c r="C2442" s="5" t="s">
        <v>3781</v>
      </c>
      <c r="D2442" s="1" t="s">
        <v>3782</v>
      </c>
      <c r="E2442" s="1" t="s">
        <v>123</v>
      </c>
      <c r="F2442" s="1" t="str">
        <f t="shared" si="38"/>
        <v>INTERREGIONAL</v>
      </c>
      <c r="G2442" s="1" t="s">
        <v>4249</v>
      </c>
      <c r="H2442" s="1" t="s">
        <v>4250</v>
      </c>
      <c r="I2442" s="5" t="s">
        <v>4911</v>
      </c>
      <c r="J2442" s="5">
        <v>165</v>
      </c>
      <c r="K2442" s="5" t="s">
        <v>20</v>
      </c>
      <c r="L2442" s="5" t="s">
        <v>45</v>
      </c>
      <c r="M2442" s="5">
        <v>37341</v>
      </c>
      <c r="N2442" s="5" t="s">
        <v>4255</v>
      </c>
      <c r="O2442" s="1" t="s">
        <v>4256</v>
      </c>
      <c r="P2442" s="1" t="s">
        <v>3834</v>
      </c>
      <c r="Q2442" s="1" t="s">
        <v>3795</v>
      </c>
      <c r="R2442" s="1" t="s">
        <v>26</v>
      </c>
      <c r="S2442" s="1" t="s">
        <v>46</v>
      </c>
      <c r="T2442" s="5">
        <v>176918</v>
      </c>
      <c r="U2442" s="1" t="s">
        <v>25</v>
      </c>
      <c r="V2442" s="1" t="s">
        <v>114</v>
      </c>
      <c r="W2442" s="1" t="s">
        <v>25</v>
      </c>
      <c r="X2442" s="1" t="s">
        <v>25</v>
      </c>
      <c r="Y2442" s="1" t="s">
        <v>25</v>
      </c>
      <c r="Z2442" s="1" t="s">
        <v>25</v>
      </c>
      <c r="AA2442" s="1" t="s">
        <v>25</v>
      </c>
      <c r="AB2442" s="1" t="s">
        <v>25</v>
      </c>
      <c r="AC2442" s="1" t="s">
        <v>4394</v>
      </c>
      <c r="AD2442" s="2">
        <v>0</v>
      </c>
      <c r="AE2442" s="2">
        <v>2200</v>
      </c>
      <c r="AF2442" s="2">
        <v>1031</v>
      </c>
      <c r="AG2442" s="2">
        <v>0</v>
      </c>
      <c r="AH2442" s="2">
        <v>0</v>
      </c>
      <c r="AI2442" s="2">
        <v>0</v>
      </c>
      <c r="AJ2442" s="2">
        <v>0</v>
      </c>
      <c r="AK2442" s="2">
        <v>0</v>
      </c>
      <c r="AL2442" s="25" t="e">
        <f>VLOOKUP(H2442,Tabla3[[#All],[Comuna]:[Codigo Comuna]],2,FALSE)</f>
        <v>#N/A</v>
      </c>
      <c r="AM2442" s="28" t="e">
        <f>VLOOKUP(AL2442,Poblacion!E$1:G$347,3,FALSE)</f>
        <v>#N/A</v>
      </c>
      <c r="AN2442" s="28" t="e">
        <f>VLOOKUP(AL2442,Tabla4[[#All],[Código Comuna]:[Población 2025 estimada]],3,FALSE)</f>
        <v>#N/A</v>
      </c>
      <c r="AO2442" s="26" t="e">
        <f>VLOOKUP(AL2442,Pobreza!B$1:E$346,4,FALSE)</f>
        <v>#N/A</v>
      </c>
    </row>
    <row r="2443" spans="1:41" ht="72" x14ac:dyDescent="0.25">
      <c r="A2443" s="5">
        <v>2869</v>
      </c>
      <c r="B2443" s="5" t="s">
        <v>3781</v>
      </c>
      <c r="C2443" s="5" t="s">
        <v>3781</v>
      </c>
      <c r="D2443" s="1" t="s">
        <v>3782</v>
      </c>
      <c r="E2443" s="1" t="s">
        <v>123</v>
      </c>
      <c r="F2443" s="1" t="str">
        <f t="shared" si="38"/>
        <v>INTERREGIONAL</v>
      </c>
      <c r="G2443" s="1" t="s">
        <v>4223</v>
      </c>
      <c r="H2443" s="1" t="s">
        <v>4224</v>
      </c>
      <c r="I2443" s="5" t="s">
        <v>4911</v>
      </c>
      <c r="J2443" s="5">
        <v>168</v>
      </c>
      <c r="K2443" s="5" t="s">
        <v>20</v>
      </c>
      <c r="L2443" s="5" t="s">
        <v>688</v>
      </c>
      <c r="M2443" s="5">
        <v>39161</v>
      </c>
      <c r="N2443" s="5" t="s">
        <v>4257</v>
      </c>
      <c r="O2443" s="1" t="s">
        <v>4258</v>
      </c>
      <c r="P2443" s="1" t="s">
        <v>3791</v>
      </c>
      <c r="Q2443" s="1" t="s">
        <v>3795</v>
      </c>
      <c r="R2443" s="1" t="s">
        <v>26</v>
      </c>
      <c r="S2443" s="1" t="s">
        <v>691</v>
      </c>
      <c r="T2443" s="5">
        <v>147005</v>
      </c>
      <c r="U2443" s="1" t="s">
        <v>25</v>
      </c>
      <c r="V2443" s="1" t="s">
        <v>144</v>
      </c>
      <c r="W2443" s="1" t="s">
        <v>25</v>
      </c>
      <c r="X2443" s="1" t="s">
        <v>25</v>
      </c>
      <c r="Y2443" s="1" t="s">
        <v>25</v>
      </c>
      <c r="Z2443" s="1" t="s">
        <v>25</v>
      </c>
      <c r="AA2443" s="1" t="s">
        <v>25</v>
      </c>
      <c r="AB2443" s="1" t="s">
        <v>25</v>
      </c>
      <c r="AC2443" s="1" t="s">
        <v>4394</v>
      </c>
      <c r="AD2443" s="2">
        <v>0</v>
      </c>
      <c r="AE2443" s="2">
        <v>0</v>
      </c>
      <c r="AF2443" s="2">
        <v>1577389</v>
      </c>
      <c r="AG2443" s="2">
        <v>0</v>
      </c>
      <c r="AH2443" s="2">
        <v>0</v>
      </c>
      <c r="AI2443" s="2">
        <v>0</v>
      </c>
      <c r="AJ2443" s="2">
        <v>0</v>
      </c>
      <c r="AK2443" s="2">
        <v>0</v>
      </c>
      <c r="AL2443" s="25" t="e">
        <f>VLOOKUP(H2443,Tabla3[[#All],[Comuna]:[Codigo Comuna]],2,FALSE)</f>
        <v>#N/A</v>
      </c>
      <c r="AM2443" s="28" t="e">
        <f>VLOOKUP(AL2443,Poblacion!E$1:G$347,3,FALSE)</f>
        <v>#N/A</v>
      </c>
      <c r="AN2443" s="28" t="e">
        <f>VLOOKUP(AL2443,Tabla4[[#All],[Código Comuna]:[Población 2025 estimada]],3,FALSE)</f>
        <v>#N/A</v>
      </c>
      <c r="AO2443" s="26" t="e">
        <f>VLOOKUP(AL2443,Pobreza!B$1:E$346,4,FALSE)</f>
        <v>#N/A</v>
      </c>
    </row>
    <row r="2444" spans="1:41" ht="72" x14ac:dyDescent="0.25">
      <c r="A2444" s="5">
        <v>2868</v>
      </c>
      <c r="B2444" s="5" t="s">
        <v>3781</v>
      </c>
      <c r="C2444" s="5" t="s">
        <v>3781</v>
      </c>
      <c r="D2444" s="1" t="s">
        <v>3782</v>
      </c>
      <c r="E2444" s="1" t="s">
        <v>123</v>
      </c>
      <c r="F2444" s="1" t="str">
        <f t="shared" si="38"/>
        <v>INTERREGIONAL</v>
      </c>
      <c r="G2444" s="1" t="s">
        <v>4223</v>
      </c>
      <c r="H2444" s="1" t="s">
        <v>4224</v>
      </c>
      <c r="I2444" s="5" t="s">
        <v>4911</v>
      </c>
      <c r="J2444" s="5">
        <v>168</v>
      </c>
      <c r="K2444" s="5" t="s">
        <v>20</v>
      </c>
      <c r="L2444" s="5" t="s">
        <v>45</v>
      </c>
      <c r="M2444" s="5">
        <v>39161</v>
      </c>
      <c r="N2444" s="5" t="s">
        <v>4257</v>
      </c>
      <c r="O2444" s="1" t="s">
        <v>4258</v>
      </c>
      <c r="P2444" s="1" t="s">
        <v>3791</v>
      </c>
      <c r="Q2444" s="1" t="s">
        <v>3795</v>
      </c>
      <c r="R2444" s="1" t="s">
        <v>26</v>
      </c>
      <c r="S2444" s="1" t="s">
        <v>46</v>
      </c>
      <c r="T2444" s="5">
        <v>176921</v>
      </c>
      <c r="U2444" s="1" t="s">
        <v>25</v>
      </c>
      <c r="V2444" s="1" t="s">
        <v>144</v>
      </c>
      <c r="W2444" s="1" t="s">
        <v>25</v>
      </c>
      <c r="X2444" s="1" t="s">
        <v>25</v>
      </c>
      <c r="Y2444" s="1" t="s">
        <v>25</v>
      </c>
      <c r="Z2444" s="1" t="s">
        <v>25</v>
      </c>
      <c r="AA2444" s="1" t="s">
        <v>25</v>
      </c>
      <c r="AB2444" s="1" t="s">
        <v>25</v>
      </c>
      <c r="AC2444" s="1" t="s">
        <v>4394</v>
      </c>
      <c r="AD2444" s="2">
        <v>1433.0229999999999</v>
      </c>
      <c r="AE2444" s="2">
        <v>120000</v>
      </c>
      <c r="AF2444" s="2">
        <v>30930</v>
      </c>
      <c r="AG2444" s="2">
        <v>0</v>
      </c>
      <c r="AH2444" s="2">
        <v>0</v>
      </c>
      <c r="AI2444" s="2">
        <v>0</v>
      </c>
      <c r="AJ2444" s="2">
        <v>0</v>
      </c>
      <c r="AK2444" s="2">
        <v>0</v>
      </c>
      <c r="AL2444" s="25" t="e">
        <f>VLOOKUP(H2444,Tabla3[[#All],[Comuna]:[Codigo Comuna]],2,FALSE)</f>
        <v>#N/A</v>
      </c>
      <c r="AM2444" s="28" t="e">
        <f>VLOOKUP(AL2444,Poblacion!E$1:G$347,3,FALSE)</f>
        <v>#N/A</v>
      </c>
      <c r="AN2444" s="28" t="e">
        <f>VLOOKUP(AL2444,Tabla4[[#All],[Código Comuna]:[Población 2025 estimada]],3,FALSE)</f>
        <v>#N/A</v>
      </c>
      <c r="AO2444" s="26" t="e">
        <f>VLOOKUP(AL2444,Pobreza!B$1:E$346,4,FALSE)</f>
        <v>#N/A</v>
      </c>
    </row>
    <row r="2445" spans="1:41" ht="48" x14ac:dyDescent="0.25">
      <c r="A2445" s="5">
        <v>2870</v>
      </c>
      <c r="B2445" s="5" t="s">
        <v>3781</v>
      </c>
      <c r="C2445" s="5" t="s">
        <v>3781</v>
      </c>
      <c r="D2445" s="1" t="s">
        <v>3782</v>
      </c>
      <c r="E2445" s="1" t="s">
        <v>123</v>
      </c>
      <c r="F2445" s="1" t="str">
        <f t="shared" si="38"/>
        <v>INTERREGIONAL</v>
      </c>
      <c r="G2445" s="1" t="s">
        <v>4253</v>
      </c>
      <c r="H2445" s="1" t="s">
        <v>4254</v>
      </c>
      <c r="I2445" s="5" t="s">
        <v>4911</v>
      </c>
      <c r="J2445" s="5">
        <v>23</v>
      </c>
      <c r="K2445" s="5" t="s">
        <v>20</v>
      </c>
      <c r="L2445" s="5" t="s">
        <v>30</v>
      </c>
      <c r="M2445" s="5">
        <v>39268</v>
      </c>
      <c r="N2445" s="5" t="s">
        <v>4259</v>
      </c>
      <c r="O2445" s="1" t="s">
        <v>4260</v>
      </c>
      <c r="P2445" s="1" t="s">
        <v>3791</v>
      </c>
      <c r="Q2445" s="1" t="s">
        <v>3819</v>
      </c>
      <c r="R2445" s="1" t="s">
        <v>26</v>
      </c>
      <c r="S2445" s="1" t="s">
        <v>226</v>
      </c>
      <c r="T2445" s="5">
        <v>145662</v>
      </c>
      <c r="U2445" s="1" t="s">
        <v>25</v>
      </c>
      <c r="V2445" s="1" t="s">
        <v>114</v>
      </c>
      <c r="W2445" s="1" t="s">
        <v>25</v>
      </c>
      <c r="X2445" s="1" t="s">
        <v>25</v>
      </c>
      <c r="Y2445" s="1" t="s">
        <v>25</v>
      </c>
      <c r="Z2445" s="1" t="s">
        <v>25</v>
      </c>
      <c r="AA2445" s="1" t="s">
        <v>25</v>
      </c>
      <c r="AB2445" s="1" t="s">
        <v>25</v>
      </c>
      <c r="AC2445" s="1" t="s">
        <v>4394</v>
      </c>
      <c r="AD2445" s="2">
        <v>11224296.687999999</v>
      </c>
      <c r="AE2445" s="2">
        <v>15589106.369999999</v>
      </c>
      <c r="AF2445" s="2">
        <v>5467051</v>
      </c>
      <c r="AG2445" s="2">
        <v>25643869</v>
      </c>
      <c r="AH2445" s="2">
        <v>3705772</v>
      </c>
      <c r="AI2445" s="2">
        <v>2370600</v>
      </c>
      <c r="AJ2445" s="2">
        <v>2370600</v>
      </c>
      <c r="AK2445" s="2">
        <v>3338056</v>
      </c>
      <c r="AL2445" s="25" t="e">
        <f>VLOOKUP(H2445,Tabla3[[#All],[Comuna]:[Codigo Comuna]],2,FALSE)</f>
        <v>#N/A</v>
      </c>
      <c r="AM2445" s="28" t="e">
        <f>VLOOKUP(AL2445,Poblacion!E$1:G$347,3,FALSE)</f>
        <v>#N/A</v>
      </c>
      <c r="AN2445" s="28" t="e">
        <f>VLOOKUP(AL2445,Tabla4[[#All],[Código Comuna]:[Población 2025 estimada]],3,FALSE)</f>
        <v>#N/A</v>
      </c>
      <c r="AO2445" s="26" t="e">
        <f>VLOOKUP(AL2445,Pobreza!B$1:E$346,4,FALSE)</f>
        <v>#N/A</v>
      </c>
    </row>
    <row r="2446" spans="1:41" ht="36" x14ac:dyDescent="0.25">
      <c r="A2446" s="5">
        <v>2872</v>
      </c>
      <c r="B2446" s="5" t="s">
        <v>3781</v>
      </c>
      <c r="C2446" s="5" t="s">
        <v>3781</v>
      </c>
      <c r="D2446" s="1" t="s">
        <v>3782</v>
      </c>
      <c r="E2446" s="1" t="s">
        <v>123</v>
      </c>
      <c r="F2446" s="1" t="str">
        <f t="shared" si="38"/>
        <v>INTERREGIONAL</v>
      </c>
      <c r="G2446" s="1" t="s">
        <v>4263</v>
      </c>
      <c r="H2446" s="1" t="s">
        <v>4264</v>
      </c>
      <c r="I2446" s="5" t="s">
        <v>4911</v>
      </c>
      <c r="J2446" s="5">
        <v>74</v>
      </c>
      <c r="K2446" s="5" t="s">
        <v>20</v>
      </c>
      <c r="L2446" s="5" t="s">
        <v>21</v>
      </c>
      <c r="M2446" s="5">
        <v>39435</v>
      </c>
      <c r="N2446" s="5" t="s">
        <v>4261</v>
      </c>
      <c r="O2446" s="1" t="s">
        <v>4262</v>
      </c>
      <c r="P2446" s="1" t="s">
        <v>3791</v>
      </c>
      <c r="Q2446" s="1" t="s">
        <v>3786</v>
      </c>
      <c r="R2446" s="1" t="s">
        <v>26</v>
      </c>
      <c r="S2446" s="1" t="s">
        <v>185</v>
      </c>
      <c r="T2446" s="5">
        <v>147638</v>
      </c>
      <c r="U2446" s="1" t="s">
        <v>25</v>
      </c>
      <c r="V2446" s="1" t="s">
        <v>144</v>
      </c>
      <c r="W2446" s="1" t="s">
        <v>25</v>
      </c>
      <c r="X2446" s="1" t="s">
        <v>25</v>
      </c>
      <c r="Y2446" s="1" t="s">
        <v>25</v>
      </c>
      <c r="Z2446" s="1" t="s">
        <v>25</v>
      </c>
      <c r="AA2446" s="1" t="s">
        <v>25</v>
      </c>
      <c r="AB2446" s="1" t="s">
        <v>25</v>
      </c>
      <c r="AC2446" s="1" t="s">
        <v>4394</v>
      </c>
      <c r="AD2446" s="2">
        <v>0</v>
      </c>
      <c r="AE2446" s="2">
        <v>1000</v>
      </c>
      <c r="AF2446" s="2">
        <v>305155</v>
      </c>
      <c r="AG2446" s="2">
        <v>0</v>
      </c>
      <c r="AH2446" s="2">
        <v>0</v>
      </c>
      <c r="AI2446" s="2">
        <v>0</v>
      </c>
      <c r="AJ2446" s="2">
        <v>0</v>
      </c>
      <c r="AK2446" s="2">
        <v>0</v>
      </c>
      <c r="AL2446" s="25" t="e">
        <f>VLOOKUP(H2446,Tabla3[[#All],[Comuna]:[Codigo Comuna]],2,FALSE)</f>
        <v>#N/A</v>
      </c>
      <c r="AM2446" s="28" t="e">
        <f>VLOOKUP(AL2446,Poblacion!E$1:G$347,3,FALSE)</f>
        <v>#N/A</v>
      </c>
      <c r="AN2446" s="28" t="e">
        <f>VLOOKUP(AL2446,Tabla4[[#All],[Código Comuna]:[Población 2025 estimada]],3,FALSE)</f>
        <v>#N/A</v>
      </c>
      <c r="AO2446" s="26" t="e">
        <f>VLOOKUP(AL2446,Pobreza!B$1:E$346,4,FALSE)</f>
        <v>#N/A</v>
      </c>
    </row>
    <row r="2447" spans="1:41" ht="36" x14ac:dyDescent="0.25">
      <c r="A2447" s="5">
        <v>2873</v>
      </c>
      <c r="B2447" s="5" t="s">
        <v>3781</v>
      </c>
      <c r="C2447" s="5" t="s">
        <v>3781</v>
      </c>
      <c r="D2447" s="1" t="s">
        <v>3782</v>
      </c>
      <c r="E2447" s="1" t="s">
        <v>123</v>
      </c>
      <c r="F2447" s="1" t="str">
        <f t="shared" si="38"/>
        <v>INTERREGIONAL</v>
      </c>
      <c r="G2447" s="1" t="s">
        <v>4263</v>
      </c>
      <c r="H2447" s="1" t="s">
        <v>4264</v>
      </c>
      <c r="I2447" s="5" t="s">
        <v>4911</v>
      </c>
      <c r="J2447" s="5">
        <v>74</v>
      </c>
      <c r="K2447" s="5" t="s">
        <v>20</v>
      </c>
      <c r="L2447" s="5" t="s">
        <v>21</v>
      </c>
      <c r="M2447" s="5">
        <v>39435</v>
      </c>
      <c r="N2447" s="5" t="s">
        <v>4261</v>
      </c>
      <c r="O2447" s="1" t="s">
        <v>4262</v>
      </c>
      <c r="P2447" s="1" t="s">
        <v>3791</v>
      </c>
      <c r="Q2447" s="1" t="s">
        <v>3786</v>
      </c>
      <c r="R2447" s="1" t="s">
        <v>26</v>
      </c>
      <c r="S2447" s="1" t="s">
        <v>221</v>
      </c>
      <c r="T2447" s="5">
        <v>167698</v>
      </c>
      <c r="U2447" s="1" t="s">
        <v>25</v>
      </c>
      <c r="V2447" s="1" t="s">
        <v>144</v>
      </c>
      <c r="W2447" s="1" t="s">
        <v>25</v>
      </c>
      <c r="X2447" s="1" t="s">
        <v>25</v>
      </c>
      <c r="Y2447" s="1" t="s">
        <v>25</v>
      </c>
      <c r="Z2447" s="1" t="s">
        <v>25</v>
      </c>
      <c r="AA2447" s="1" t="s">
        <v>25</v>
      </c>
      <c r="AB2447" s="1" t="s">
        <v>25</v>
      </c>
      <c r="AC2447" s="1" t="s">
        <v>4394</v>
      </c>
      <c r="AD2447" s="2">
        <v>1</v>
      </c>
      <c r="AE2447" s="2">
        <v>50020.277999999998</v>
      </c>
      <c r="AF2447" s="2">
        <v>18492</v>
      </c>
      <c r="AG2447" s="2">
        <v>50908</v>
      </c>
      <c r="AH2447" s="2">
        <v>0</v>
      </c>
      <c r="AI2447" s="2">
        <v>0</v>
      </c>
      <c r="AJ2447" s="2">
        <v>0</v>
      </c>
      <c r="AK2447" s="2">
        <v>0</v>
      </c>
      <c r="AL2447" s="25" t="e">
        <f>VLOOKUP(H2447,Tabla3[[#All],[Comuna]:[Codigo Comuna]],2,FALSE)</f>
        <v>#N/A</v>
      </c>
      <c r="AM2447" s="28" t="e">
        <f>VLOOKUP(AL2447,Poblacion!E$1:G$347,3,FALSE)</f>
        <v>#N/A</v>
      </c>
      <c r="AN2447" s="28" t="e">
        <f>VLOOKUP(AL2447,Tabla4[[#All],[Código Comuna]:[Población 2025 estimada]],3,FALSE)</f>
        <v>#N/A</v>
      </c>
      <c r="AO2447" s="26" t="e">
        <f>VLOOKUP(AL2447,Pobreza!B$1:E$346,4,FALSE)</f>
        <v>#N/A</v>
      </c>
    </row>
    <row r="2448" spans="1:41" ht="36" x14ac:dyDescent="0.25">
      <c r="A2448" s="5">
        <v>2871</v>
      </c>
      <c r="B2448" s="5" t="s">
        <v>3781</v>
      </c>
      <c r="C2448" s="5" t="s">
        <v>3781</v>
      </c>
      <c r="D2448" s="1" t="s">
        <v>3782</v>
      </c>
      <c r="E2448" s="1" t="s">
        <v>123</v>
      </c>
      <c r="F2448" s="1" t="str">
        <f t="shared" si="38"/>
        <v>INTERREGIONAL</v>
      </c>
      <c r="G2448" s="1" t="s">
        <v>4263</v>
      </c>
      <c r="H2448" s="1" t="s">
        <v>4264</v>
      </c>
      <c r="I2448" s="5" t="s">
        <v>4911</v>
      </c>
      <c r="J2448" s="5">
        <v>74</v>
      </c>
      <c r="K2448" s="5" t="s">
        <v>20</v>
      </c>
      <c r="L2448" s="5" t="s">
        <v>21</v>
      </c>
      <c r="M2448" s="5">
        <v>39435</v>
      </c>
      <c r="N2448" s="5" t="s">
        <v>4261</v>
      </c>
      <c r="O2448" s="1" t="s">
        <v>4262</v>
      </c>
      <c r="P2448" s="1" t="s">
        <v>3791</v>
      </c>
      <c r="Q2448" s="1" t="s">
        <v>3786</v>
      </c>
      <c r="R2448" s="1" t="s">
        <v>26</v>
      </c>
      <c r="S2448" s="1" t="s">
        <v>225</v>
      </c>
      <c r="T2448" s="5">
        <v>178956</v>
      </c>
      <c r="U2448" s="1" t="s">
        <v>25</v>
      </c>
      <c r="V2448" s="1" t="s">
        <v>144</v>
      </c>
      <c r="W2448" s="1" t="s">
        <v>25</v>
      </c>
      <c r="X2448" s="1" t="s">
        <v>25</v>
      </c>
      <c r="Y2448" s="1" t="s">
        <v>25</v>
      </c>
      <c r="Z2448" s="1" t="s">
        <v>25</v>
      </c>
      <c r="AA2448" s="1" t="s">
        <v>25</v>
      </c>
      <c r="AB2448" s="1" t="s">
        <v>25</v>
      </c>
      <c r="AC2448" s="1" t="s">
        <v>4394</v>
      </c>
      <c r="AD2448" s="2">
        <v>0</v>
      </c>
      <c r="AE2448" s="2">
        <v>1000</v>
      </c>
      <c r="AF2448" s="2">
        <v>1591400</v>
      </c>
      <c r="AG2448" s="2">
        <v>1473720</v>
      </c>
      <c r="AH2448" s="2">
        <v>1428999</v>
      </c>
      <c r="AI2448" s="2">
        <v>411370</v>
      </c>
      <c r="AJ2448" s="2">
        <v>0</v>
      </c>
      <c r="AK2448" s="2">
        <v>0</v>
      </c>
      <c r="AL2448" s="25" t="e">
        <f>VLOOKUP(H2448,Tabla3[[#All],[Comuna]:[Codigo Comuna]],2,FALSE)</f>
        <v>#N/A</v>
      </c>
      <c r="AM2448" s="28" t="e">
        <f>VLOOKUP(AL2448,Poblacion!E$1:G$347,3,FALSE)</f>
        <v>#N/A</v>
      </c>
      <c r="AN2448" s="28" t="e">
        <f>VLOOKUP(AL2448,Tabla4[[#All],[Código Comuna]:[Población 2025 estimada]],3,FALSE)</f>
        <v>#N/A</v>
      </c>
      <c r="AO2448" s="26" t="e">
        <f>VLOOKUP(AL2448,Pobreza!B$1:E$346,4,FALSE)</f>
        <v>#N/A</v>
      </c>
    </row>
    <row r="2449" spans="1:41" ht="36" x14ac:dyDescent="0.25">
      <c r="A2449" s="5">
        <v>2876</v>
      </c>
      <c r="B2449" s="5" t="s">
        <v>3781</v>
      </c>
      <c r="C2449" s="5" t="s">
        <v>3781</v>
      </c>
      <c r="D2449" s="1" t="s">
        <v>3782</v>
      </c>
      <c r="E2449" s="1" t="s">
        <v>123</v>
      </c>
      <c r="F2449" s="1" t="str">
        <f t="shared" si="38"/>
        <v>INTERREGIONAL</v>
      </c>
      <c r="G2449" s="1" t="s">
        <v>4263</v>
      </c>
      <c r="H2449" s="1" t="s">
        <v>4267</v>
      </c>
      <c r="I2449" s="5" t="s">
        <v>4911</v>
      </c>
      <c r="J2449" s="5">
        <v>181</v>
      </c>
      <c r="K2449" s="5" t="s">
        <v>20</v>
      </c>
      <c r="L2449" s="5" t="s">
        <v>688</v>
      </c>
      <c r="M2449" s="5">
        <v>49089</v>
      </c>
      <c r="N2449" s="5" t="s">
        <v>4265</v>
      </c>
      <c r="O2449" s="1" t="s">
        <v>4266</v>
      </c>
      <c r="P2449" s="1" t="s">
        <v>3791</v>
      </c>
      <c r="Q2449" s="1" t="s">
        <v>3795</v>
      </c>
      <c r="R2449" s="1" t="s">
        <v>26</v>
      </c>
      <c r="S2449" s="1" t="s">
        <v>916</v>
      </c>
      <c r="T2449" s="5">
        <v>150343</v>
      </c>
      <c r="U2449" s="1" t="s">
        <v>25</v>
      </c>
      <c r="V2449" s="1" t="s">
        <v>144</v>
      </c>
      <c r="W2449" s="1" t="s">
        <v>25</v>
      </c>
      <c r="X2449" s="1" t="s">
        <v>25</v>
      </c>
      <c r="Y2449" s="1" t="s">
        <v>25</v>
      </c>
      <c r="Z2449" s="1" t="s">
        <v>25</v>
      </c>
      <c r="AA2449" s="1" t="s">
        <v>25</v>
      </c>
      <c r="AB2449" s="1" t="s">
        <v>25</v>
      </c>
      <c r="AC2449" s="1" t="s">
        <v>4394</v>
      </c>
      <c r="AD2449" s="2">
        <v>0</v>
      </c>
      <c r="AE2449" s="2">
        <v>0</v>
      </c>
      <c r="AF2449" s="2">
        <v>561398</v>
      </c>
      <c r="AG2449" s="2">
        <v>0</v>
      </c>
      <c r="AH2449" s="2">
        <v>0</v>
      </c>
      <c r="AI2449" s="2">
        <v>0</v>
      </c>
      <c r="AJ2449" s="2">
        <v>0</v>
      </c>
      <c r="AK2449" s="2">
        <v>0</v>
      </c>
      <c r="AL2449" s="25" t="e">
        <f>VLOOKUP(H2449,Tabla3[[#All],[Comuna]:[Codigo Comuna]],2,FALSE)</f>
        <v>#N/A</v>
      </c>
      <c r="AM2449" s="28" t="e">
        <f>VLOOKUP(AL2449,Poblacion!E$1:G$347,3,FALSE)</f>
        <v>#N/A</v>
      </c>
      <c r="AN2449" s="28" t="e">
        <f>VLOOKUP(AL2449,Tabla4[[#All],[Código Comuna]:[Población 2025 estimada]],3,FALSE)</f>
        <v>#N/A</v>
      </c>
      <c r="AO2449" s="26" t="e">
        <f>VLOOKUP(AL2449,Pobreza!B$1:E$346,4,FALSE)</f>
        <v>#N/A</v>
      </c>
    </row>
    <row r="2450" spans="1:41" ht="36" x14ac:dyDescent="0.25">
      <c r="A2450" s="5">
        <v>2877</v>
      </c>
      <c r="B2450" s="5" t="s">
        <v>3781</v>
      </c>
      <c r="C2450" s="5" t="s">
        <v>3781</v>
      </c>
      <c r="D2450" s="1" t="s">
        <v>3782</v>
      </c>
      <c r="E2450" s="1" t="s">
        <v>123</v>
      </c>
      <c r="F2450" s="1" t="str">
        <f t="shared" si="38"/>
        <v>INTERREGIONAL</v>
      </c>
      <c r="G2450" s="1" t="s">
        <v>4263</v>
      </c>
      <c r="H2450" s="1" t="s">
        <v>4267</v>
      </c>
      <c r="I2450" s="5" t="s">
        <v>4911</v>
      </c>
      <c r="J2450" s="5">
        <v>181</v>
      </c>
      <c r="K2450" s="5" t="s">
        <v>20</v>
      </c>
      <c r="L2450" s="5" t="s">
        <v>45</v>
      </c>
      <c r="M2450" s="5">
        <v>49089</v>
      </c>
      <c r="N2450" s="5" t="s">
        <v>4265</v>
      </c>
      <c r="O2450" s="1" t="s">
        <v>4266</v>
      </c>
      <c r="P2450" s="1" t="s">
        <v>3791</v>
      </c>
      <c r="Q2450" s="1" t="s">
        <v>3795</v>
      </c>
      <c r="R2450" s="1" t="s">
        <v>26</v>
      </c>
      <c r="S2450" s="1" t="s">
        <v>46</v>
      </c>
      <c r="T2450" s="5">
        <v>176935</v>
      </c>
      <c r="U2450" s="1" t="s">
        <v>25</v>
      </c>
      <c r="V2450" s="1" t="s">
        <v>144</v>
      </c>
      <c r="W2450" s="1" t="s">
        <v>25</v>
      </c>
      <c r="X2450" s="1" t="s">
        <v>25</v>
      </c>
      <c r="Y2450" s="1" t="s">
        <v>25</v>
      </c>
      <c r="Z2450" s="1" t="s">
        <v>25</v>
      </c>
      <c r="AA2450" s="1" t="s">
        <v>25</v>
      </c>
      <c r="AB2450" s="1" t="s">
        <v>25</v>
      </c>
      <c r="AC2450" s="1" t="s">
        <v>4394</v>
      </c>
      <c r="AD2450" s="2">
        <v>15022.569</v>
      </c>
      <c r="AE2450" s="2">
        <v>120000</v>
      </c>
      <c r="AF2450" s="2">
        <v>30930</v>
      </c>
      <c r="AG2450" s="2">
        <v>0</v>
      </c>
      <c r="AH2450" s="2">
        <v>0</v>
      </c>
      <c r="AI2450" s="2">
        <v>0</v>
      </c>
      <c r="AJ2450" s="2">
        <v>0</v>
      </c>
      <c r="AK2450" s="2">
        <v>0</v>
      </c>
      <c r="AL2450" s="25" t="e">
        <f>VLOOKUP(H2450,Tabla3[[#All],[Comuna]:[Codigo Comuna]],2,FALSE)</f>
        <v>#N/A</v>
      </c>
      <c r="AM2450" s="28" t="e">
        <f>VLOOKUP(AL2450,Poblacion!E$1:G$347,3,FALSE)</f>
        <v>#N/A</v>
      </c>
      <c r="AN2450" s="28" t="e">
        <f>VLOOKUP(AL2450,Tabla4[[#All],[Código Comuna]:[Población 2025 estimada]],3,FALSE)</f>
        <v>#N/A</v>
      </c>
      <c r="AO2450" s="26" t="e">
        <f>VLOOKUP(AL2450,Pobreza!B$1:E$346,4,FALSE)</f>
        <v>#N/A</v>
      </c>
    </row>
    <row r="2451" spans="1:41" ht="36" x14ac:dyDescent="0.25">
      <c r="A2451" s="5">
        <v>2878</v>
      </c>
      <c r="B2451" s="5" t="s">
        <v>3781</v>
      </c>
      <c r="C2451" s="5" t="s">
        <v>3781</v>
      </c>
      <c r="D2451" s="1" t="s">
        <v>3782</v>
      </c>
      <c r="E2451" s="1" t="s">
        <v>123</v>
      </c>
      <c r="F2451" s="1" t="str">
        <f t="shared" si="38"/>
        <v>INTERREGIONAL</v>
      </c>
      <c r="G2451" s="1" t="s">
        <v>4270</v>
      </c>
      <c r="H2451" s="1" t="s">
        <v>4271</v>
      </c>
      <c r="I2451" s="5" t="s">
        <v>4911</v>
      </c>
      <c r="J2451" s="5">
        <v>88</v>
      </c>
      <c r="K2451" s="5" t="s">
        <v>20</v>
      </c>
      <c r="L2451" s="5" t="s">
        <v>21</v>
      </c>
      <c r="M2451" s="5">
        <v>49225</v>
      </c>
      <c r="N2451" s="5" t="s">
        <v>4268</v>
      </c>
      <c r="O2451" s="1" t="s">
        <v>4269</v>
      </c>
      <c r="P2451" s="1" t="s">
        <v>3813</v>
      </c>
      <c r="Q2451" s="1" t="s">
        <v>3786</v>
      </c>
      <c r="R2451" s="1" t="s">
        <v>26</v>
      </c>
      <c r="S2451" s="1" t="s">
        <v>3935</v>
      </c>
      <c r="T2451" s="5">
        <v>150594</v>
      </c>
      <c r="U2451" s="1" t="s">
        <v>25</v>
      </c>
      <c r="V2451" s="1" t="s">
        <v>144</v>
      </c>
      <c r="W2451" s="1" t="s">
        <v>25</v>
      </c>
      <c r="X2451" s="1" t="s">
        <v>25</v>
      </c>
      <c r="Y2451" s="1" t="s">
        <v>25</v>
      </c>
      <c r="Z2451" s="1" t="s">
        <v>25</v>
      </c>
      <c r="AA2451" s="1" t="s">
        <v>25</v>
      </c>
      <c r="AB2451" s="1" t="s">
        <v>25</v>
      </c>
      <c r="AC2451" s="1" t="s">
        <v>4391</v>
      </c>
      <c r="AD2451" s="2">
        <v>0</v>
      </c>
      <c r="AE2451" s="2">
        <v>1000</v>
      </c>
      <c r="AF2451" s="2">
        <v>566136</v>
      </c>
      <c r="AG2451" s="2">
        <v>865820</v>
      </c>
      <c r="AH2451" s="2">
        <v>1470520</v>
      </c>
      <c r="AI2451" s="2">
        <v>0</v>
      </c>
      <c r="AJ2451" s="2">
        <v>0</v>
      </c>
      <c r="AK2451" s="2">
        <v>0</v>
      </c>
      <c r="AL2451" s="25" t="e">
        <f>VLOOKUP(H2451,Tabla3[[#All],[Comuna]:[Codigo Comuna]],2,FALSE)</f>
        <v>#N/A</v>
      </c>
      <c r="AM2451" s="28" t="e">
        <f>VLOOKUP(AL2451,Poblacion!E$1:G$347,3,FALSE)</f>
        <v>#N/A</v>
      </c>
      <c r="AN2451" s="28" t="e">
        <f>VLOOKUP(AL2451,Tabla4[[#All],[Código Comuna]:[Población 2025 estimada]],3,FALSE)</f>
        <v>#N/A</v>
      </c>
      <c r="AO2451" s="26" t="e">
        <f>VLOOKUP(AL2451,Pobreza!B$1:E$346,4,FALSE)</f>
        <v>#N/A</v>
      </c>
    </row>
    <row r="2452" spans="1:41" ht="84" x14ac:dyDescent="0.25">
      <c r="A2452" s="5">
        <v>2879</v>
      </c>
      <c r="B2452" s="5" t="s">
        <v>3781</v>
      </c>
      <c r="C2452" s="5" t="s">
        <v>3781</v>
      </c>
      <c r="D2452" s="1" t="s">
        <v>3782</v>
      </c>
      <c r="E2452" s="1" t="s">
        <v>123</v>
      </c>
      <c r="F2452" s="1" t="str">
        <f t="shared" si="38"/>
        <v>INTERREGIONAL</v>
      </c>
      <c r="G2452" s="1" t="s">
        <v>4227</v>
      </c>
      <c r="H2452" s="1" t="s">
        <v>4274</v>
      </c>
      <c r="I2452" s="5" t="s">
        <v>4911</v>
      </c>
      <c r="J2452" s="5">
        <v>99</v>
      </c>
      <c r="K2452" s="5" t="s">
        <v>20</v>
      </c>
      <c r="L2452" s="5" t="s">
        <v>21</v>
      </c>
      <c r="M2452" s="5">
        <v>52449</v>
      </c>
      <c r="N2452" s="5" t="s">
        <v>4272</v>
      </c>
      <c r="O2452" s="1" t="s">
        <v>4273</v>
      </c>
      <c r="P2452" s="1" t="s">
        <v>3791</v>
      </c>
      <c r="Q2452" s="1" t="s">
        <v>3786</v>
      </c>
      <c r="R2452" s="1" t="s">
        <v>26</v>
      </c>
      <c r="S2452" s="1" t="s">
        <v>42</v>
      </c>
      <c r="T2452" s="5">
        <v>162848</v>
      </c>
      <c r="U2452" s="1" t="s">
        <v>25</v>
      </c>
      <c r="V2452" s="1" t="s">
        <v>25</v>
      </c>
      <c r="W2452" s="1" t="s">
        <v>25</v>
      </c>
      <c r="X2452" s="1" t="s">
        <v>25</v>
      </c>
      <c r="Y2452" s="1" t="s">
        <v>25</v>
      </c>
      <c r="Z2452" s="1" t="s">
        <v>25</v>
      </c>
      <c r="AA2452" s="1" t="s">
        <v>25</v>
      </c>
      <c r="AB2452" s="1" t="s">
        <v>25</v>
      </c>
      <c r="AC2452" s="1" t="s">
        <v>4394</v>
      </c>
      <c r="AD2452" s="2">
        <v>1041969.991</v>
      </c>
      <c r="AE2452" s="2">
        <v>1718998.0290000001</v>
      </c>
      <c r="AF2452" s="2">
        <v>1284967</v>
      </c>
      <c r="AG2452" s="2">
        <v>1377324</v>
      </c>
      <c r="AH2452" s="2">
        <v>0</v>
      </c>
      <c r="AI2452" s="2">
        <v>0</v>
      </c>
      <c r="AJ2452" s="2">
        <v>0</v>
      </c>
      <c r="AK2452" s="2">
        <v>0</v>
      </c>
      <c r="AL2452" s="25" t="e">
        <f>VLOOKUP(H2452,Tabla3[[#All],[Comuna]:[Codigo Comuna]],2,FALSE)</f>
        <v>#N/A</v>
      </c>
      <c r="AM2452" s="28" t="e">
        <f>VLOOKUP(AL2452,Poblacion!E$1:G$347,3,FALSE)</f>
        <v>#N/A</v>
      </c>
      <c r="AN2452" s="28" t="e">
        <f>VLOOKUP(AL2452,Tabla4[[#All],[Código Comuna]:[Población 2025 estimada]],3,FALSE)</f>
        <v>#N/A</v>
      </c>
      <c r="AO2452" s="26" t="e">
        <f>VLOOKUP(AL2452,Pobreza!B$1:E$346,4,FALSE)</f>
        <v>#N/A</v>
      </c>
    </row>
    <row r="2453" spans="1:41" ht="84" x14ac:dyDescent="0.25">
      <c r="A2453" s="6"/>
      <c r="B2453" s="5" t="s">
        <v>3781</v>
      </c>
      <c r="C2453" s="5" t="s">
        <v>3781</v>
      </c>
      <c r="D2453" s="1" t="s">
        <v>3782</v>
      </c>
      <c r="E2453" s="1" t="s">
        <v>123</v>
      </c>
      <c r="F2453" s="1" t="str">
        <f t="shared" si="38"/>
        <v>INTERREGIONAL</v>
      </c>
      <c r="G2453" s="1" t="s">
        <v>4277</v>
      </c>
      <c r="H2453" s="1" t="s">
        <v>4278</v>
      </c>
      <c r="I2453" s="5" t="s">
        <v>4911</v>
      </c>
      <c r="J2453" s="6"/>
      <c r="K2453" s="5" t="s">
        <v>20</v>
      </c>
      <c r="L2453" s="5" t="s">
        <v>30</v>
      </c>
      <c r="M2453" s="5">
        <v>53363</v>
      </c>
      <c r="N2453" s="5" t="s">
        <v>4275</v>
      </c>
      <c r="O2453" s="1" t="s">
        <v>4276</v>
      </c>
      <c r="P2453" s="1" t="s">
        <v>3791</v>
      </c>
      <c r="Q2453" s="1" t="s">
        <v>3819</v>
      </c>
      <c r="R2453" s="1" t="s">
        <v>26</v>
      </c>
      <c r="S2453" s="1" t="s">
        <v>31</v>
      </c>
      <c r="T2453" s="5">
        <v>166379</v>
      </c>
      <c r="U2453" s="1" t="s">
        <v>25</v>
      </c>
      <c r="V2453" s="1" t="s">
        <v>25</v>
      </c>
      <c r="W2453" s="1" t="s">
        <v>25</v>
      </c>
      <c r="X2453" s="1" t="s">
        <v>25</v>
      </c>
      <c r="Y2453" s="1" t="s">
        <v>25</v>
      </c>
      <c r="Z2453" s="1" t="s">
        <v>25</v>
      </c>
      <c r="AA2453" s="1" t="s">
        <v>25</v>
      </c>
      <c r="AB2453" s="1" t="s">
        <v>25</v>
      </c>
      <c r="AC2453" s="1" t="s">
        <v>4394</v>
      </c>
      <c r="AD2453" s="2">
        <v>0</v>
      </c>
      <c r="AE2453" s="2">
        <v>1435000</v>
      </c>
      <c r="AF2453" s="2">
        <v>232490</v>
      </c>
      <c r="AG2453" s="2">
        <v>0</v>
      </c>
      <c r="AH2453" s="2">
        <v>0</v>
      </c>
      <c r="AI2453" s="2">
        <v>0</v>
      </c>
      <c r="AJ2453" s="2">
        <v>0</v>
      </c>
      <c r="AK2453" s="2">
        <v>0</v>
      </c>
      <c r="AL2453" s="25" t="e">
        <f>VLOOKUP(H2453,Tabla3[[#All],[Comuna]:[Codigo Comuna]],2,FALSE)</f>
        <v>#N/A</v>
      </c>
      <c r="AM2453" s="28" t="e">
        <f>VLOOKUP(AL2453,Poblacion!E$1:G$347,3,FALSE)</f>
        <v>#N/A</v>
      </c>
      <c r="AN2453" s="28" t="e">
        <f>VLOOKUP(AL2453,Tabla4[[#All],[Código Comuna]:[Población 2025 estimada]],3,FALSE)</f>
        <v>#N/A</v>
      </c>
      <c r="AO2453" s="26" t="e">
        <f>VLOOKUP(AL2453,Pobreza!B$1:E$346,4,FALSE)</f>
        <v>#N/A</v>
      </c>
    </row>
    <row r="2454" spans="1:41" ht="36" x14ac:dyDescent="0.25">
      <c r="A2454" s="5">
        <v>2881</v>
      </c>
      <c r="B2454" s="5" t="s">
        <v>3781</v>
      </c>
      <c r="C2454" s="5" t="s">
        <v>3781</v>
      </c>
      <c r="D2454" s="1" t="s">
        <v>3782</v>
      </c>
      <c r="E2454" s="1" t="s">
        <v>123</v>
      </c>
      <c r="F2454" s="1" t="str">
        <f t="shared" si="38"/>
        <v>INTERREGIONAL</v>
      </c>
      <c r="G2454" s="1" t="s">
        <v>4281</v>
      </c>
      <c r="H2454" s="1" t="s">
        <v>4282</v>
      </c>
      <c r="I2454" s="5" t="s">
        <v>4911</v>
      </c>
      <c r="J2454" s="5">
        <v>101</v>
      </c>
      <c r="K2454" s="5" t="s">
        <v>20</v>
      </c>
      <c r="L2454" s="5" t="s">
        <v>21</v>
      </c>
      <c r="M2454" s="5">
        <v>53991</v>
      </c>
      <c r="N2454" s="5" t="s">
        <v>4279</v>
      </c>
      <c r="O2454" s="1" t="s">
        <v>4280</v>
      </c>
      <c r="P2454" s="1" t="s">
        <v>3834</v>
      </c>
      <c r="Q2454" s="1" t="s">
        <v>3786</v>
      </c>
      <c r="R2454" s="1" t="s">
        <v>26</v>
      </c>
      <c r="S2454" s="1" t="s">
        <v>42</v>
      </c>
      <c r="T2454" s="5">
        <v>167800</v>
      </c>
      <c r="U2454" s="1" t="s">
        <v>25</v>
      </c>
      <c r="V2454" s="1" t="s">
        <v>25</v>
      </c>
      <c r="W2454" s="1" t="s">
        <v>25</v>
      </c>
      <c r="X2454" s="1" t="s">
        <v>25</v>
      </c>
      <c r="Y2454" s="1" t="s">
        <v>25</v>
      </c>
      <c r="Z2454" s="1" t="s">
        <v>25</v>
      </c>
      <c r="AA2454" s="1" t="s">
        <v>25</v>
      </c>
      <c r="AB2454" s="1" t="s">
        <v>25</v>
      </c>
      <c r="AC2454" s="1" t="s">
        <v>4394</v>
      </c>
      <c r="AD2454" s="2">
        <v>1260240.31</v>
      </c>
      <c r="AE2454" s="2">
        <v>1289920.8829999999</v>
      </c>
      <c r="AF2454" s="2">
        <v>1528211</v>
      </c>
      <c r="AG2454" s="2">
        <v>1136247</v>
      </c>
      <c r="AH2454" s="2">
        <v>508039</v>
      </c>
      <c r="AI2454" s="2">
        <v>0</v>
      </c>
      <c r="AJ2454" s="2">
        <v>0</v>
      </c>
      <c r="AK2454" s="2">
        <v>0</v>
      </c>
      <c r="AL2454" s="25" t="e">
        <f>VLOOKUP(H2454,Tabla3[[#All],[Comuna]:[Codigo Comuna]],2,FALSE)</f>
        <v>#N/A</v>
      </c>
      <c r="AM2454" s="28" t="e">
        <f>VLOOKUP(AL2454,Poblacion!E$1:G$347,3,FALSE)</f>
        <v>#N/A</v>
      </c>
      <c r="AN2454" s="28" t="e">
        <f>VLOOKUP(AL2454,Tabla4[[#All],[Código Comuna]:[Población 2025 estimada]],3,FALSE)</f>
        <v>#N/A</v>
      </c>
      <c r="AO2454" s="26" t="e">
        <f>VLOOKUP(AL2454,Pobreza!B$1:E$346,4,FALSE)</f>
        <v>#N/A</v>
      </c>
    </row>
    <row r="2455" spans="1:41" ht="84" x14ac:dyDescent="0.25">
      <c r="A2455" s="5">
        <v>2882</v>
      </c>
      <c r="B2455" s="5" t="s">
        <v>3781</v>
      </c>
      <c r="C2455" s="5" t="s">
        <v>3781</v>
      </c>
      <c r="D2455" s="1" t="s">
        <v>3782</v>
      </c>
      <c r="E2455" s="1" t="s">
        <v>123</v>
      </c>
      <c r="F2455" s="1" t="str">
        <f t="shared" si="38"/>
        <v>INTERREGIONAL</v>
      </c>
      <c r="G2455" s="1" t="s">
        <v>4285</v>
      </c>
      <c r="H2455" s="1" t="s">
        <v>4213</v>
      </c>
      <c r="I2455" s="5" t="s">
        <v>4911</v>
      </c>
      <c r="J2455" s="5">
        <v>102</v>
      </c>
      <c r="K2455" s="5" t="s">
        <v>20</v>
      </c>
      <c r="L2455" s="5" t="s">
        <v>21</v>
      </c>
      <c r="M2455" s="5">
        <v>53992</v>
      </c>
      <c r="N2455" s="5" t="s">
        <v>4283</v>
      </c>
      <c r="O2455" s="1" t="s">
        <v>4284</v>
      </c>
      <c r="P2455" s="1" t="s">
        <v>3791</v>
      </c>
      <c r="Q2455" s="1" t="s">
        <v>3786</v>
      </c>
      <c r="R2455" s="1" t="s">
        <v>26</v>
      </c>
      <c r="S2455" s="1" t="s">
        <v>42</v>
      </c>
      <c r="T2455" s="5">
        <v>167802</v>
      </c>
      <c r="U2455" s="1" t="s">
        <v>25</v>
      </c>
      <c r="V2455" s="1" t="s">
        <v>25</v>
      </c>
      <c r="W2455" s="1" t="s">
        <v>25</v>
      </c>
      <c r="X2455" s="1" t="s">
        <v>25</v>
      </c>
      <c r="Y2455" s="1" t="s">
        <v>25</v>
      </c>
      <c r="Z2455" s="1" t="s">
        <v>25</v>
      </c>
      <c r="AA2455" s="1" t="s">
        <v>25</v>
      </c>
      <c r="AB2455" s="1" t="s">
        <v>25</v>
      </c>
      <c r="AC2455" s="1" t="s">
        <v>4394</v>
      </c>
      <c r="AD2455" s="2">
        <v>1</v>
      </c>
      <c r="AE2455" s="2">
        <v>465697.68400000001</v>
      </c>
      <c r="AF2455" s="2">
        <v>1979955</v>
      </c>
      <c r="AG2455" s="2">
        <v>2007348</v>
      </c>
      <c r="AH2455" s="2">
        <v>1517315</v>
      </c>
      <c r="AI2455" s="2">
        <v>0</v>
      </c>
      <c r="AJ2455" s="2">
        <v>0</v>
      </c>
      <c r="AK2455" s="2">
        <v>0</v>
      </c>
      <c r="AL2455" s="25" t="e">
        <f>VLOOKUP(H2455,Tabla3[[#All],[Comuna]:[Codigo Comuna]],2,FALSE)</f>
        <v>#N/A</v>
      </c>
      <c r="AM2455" s="28" t="e">
        <f>VLOOKUP(AL2455,Poblacion!E$1:G$347,3,FALSE)</f>
        <v>#N/A</v>
      </c>
      <c r="AN2455" s="28" t="e">
        <f>VLOOKUP(AL2455,Tabla4[[#All],[Código Comuna]:[Población 2025 estimada]],3,FALSE)</f>
        <v>#N/A</v>
      </c>
      <c r="AO2455" s="26" t="e">
        <f>VLOOKUP(AL2455,Pobreza!B$1:E$346,4,FALSE)</f>
        <v>#N/A</v>
      </c>
    </row>
    <row r="2456" spans="1:41" ht="72" x14ac:dyDescent="0.25">
      <c r="A2456" s="5">
        <v>2883</v>
      </c>
      <c r="B2456" s="5" t="s">
        <v>3781</v>
      </c>
      <c r="C2456" s="5" t="s">
        <v>3781</v>
      </c>
      <c r="D2456" s="1" t="s">
        <v>3782</v>
      </c>
      <c r="E2456" s="1" t="s">
        <v>123</v>
      </c>
      <c r="F2456" s="1" t="str">
        <f t="shared" si="38"/>
        <v>INTERREGIONAL</v>
      </c>
      <c r="G2456" s="1" t="s">
        <v>4241</v>
      </c>
      <c r="H2456" s="1" t="s">
        <v>4288</v>
      </c>
      <c r="I2456" s="5" t="s">
        <v>4911</v>
      </c>
      <c r="J2456" s="5">
        <v>103</v>
      </c>
      <c r="K2456" s="5" t="s">
        <v>20</v>
      </c>
      <c r="L2456" s="5" t="s">
        <v>21</v>
      </c>
      <c r="M2456" s="5">
        <v>53993</v>
      </c>
      <c r="N2456" s="5" t="s">
        <v>4286</v>
      </c>
      <c r="O2456" s="1" t="s">
        <v>4287</v>
      </c>
      <c r="P2456" s="1" t="s">
        <v>3834</v>
      </c>
      <c r="Q2456" s="1" t="s">
        <v>3786</v>
      </c>
      <c r="R2456" s="1" t="s">
        <v>26</v>
      </c>
      <c r="S2456" s="1" t="s">
        <v>42</v>
      </c>
      <c r="T2456" s="5">
        <v>167806</v>
      </c>
      <c r="U2456" s="1" t="s">
        <v>25</v>
      </c>
      <c r="V2456" s="1" t="s">
        <v>25</v>
      </c>
      <c r="W2456" s="1" t="s">
        <v>25</v>
      </c>
      <c r="X2456" s="1" t="s">
        <v>25</v>
      </c>
      <c r="Y2456" s="1" t="s">
        <v>25</v>
      </c>
      <c r="Z2456" s="1" t="s">
        <v>25</v>
      </c>
      <c r="AA2456" s="1" t="s">
        <v>25</v>
      </c>
      <c r="AB2456" s="1" t="s">
        <v>25</v>
      </c>
      <c r="AC2456" s="1" t="s">
        <v>4394</v>
      </c>
      <c r="AD2456" s="2">
        <v>1154408.409</v>
      </c>
      <c r="AE2456" s="2">
        <v>1513065.2150000001</v>
      </c>
      <c r="AF2456" s="2">
        <v>1340610</v>
      </c>
      <c r="AG2456" s="2">
        <v>50908</v>
      </c>
      <c r="AH2456" s="2">
        <v>0</v>
      </c>
      <c r="AI2456" s="2">
        <v>0</v>
      </c>
      <c r="AJ2456" s="2">
        <v>0</v>
      </c>
      <c r="AK2456" s="2">
        <v>0</v>
      </c>
      <c r="AL2456" s="25" t="e">
        <f>VLOOKUP(H2456,Tabla3[[#All],[Comuna]:[Codigo Comuna]],2,FALSE)</f>
        <v>#N/A</v>
      </c>
      <c r="AM2456" s="28" t="e">
        <f>VLOOKUP(AL2456,Poblacion!E$1:G$347,3,FALSE)</f>
        <v>#N/A</v>
      </c>
      <c r="AN2456" s="28" t="e">
        <f>VLOOKUP(AL2456,Tabla4[[#All],[Código Comuna]:[Población 2025 estimada]],3,FALSE)</f>
        <v>#N/A</v>
      </c>
      <c r="AO2456" s="26" t="e">
        <f>VLOOKUP(AL2456,Pobreza!B$1:E$346,4,FALSE)</f>
        <v>#N/A</v>
      </c>
    </row>
    <row r="2457" spans="1:41" ht="72" x14ac:dyDescent="0.25">
      <c r="A2457" s="5">
        <v>2884</v>
      </c>
      <c r="B2457" s="5" t="s">
        <v>3781</v>
      </c>
      <c r="C2457" s="5" t="s">
        <v>3781</v>
      </c>
      <c r="D2457" s="1" t="s">
        <v>3782</v>
      </c>
      <c r="E2457" s="1" t="s">
        <v>123</v>
      </c>
      <c r="F2457" s="1" t="str">
        <f t="shared" si="38"/>
        <v>INTERREGIONAL</v>
      </c>
      <c r="G2457" s="1" t="s">
        <v>4241</v>
      </c>
      <c r="H2457" s="1" t="s">
        <v>4288</v>
      </c>
      <c r="I2457" s="5" t="s">
        <v>4912</v>
      </c>
      <c r="J2457" s="5">
        <v>199</v>
      </c>
      <c r="K2457" s="5" t="s">
        <v>20</v>
      </c>
      <c r="L2457" s="5" t="s">
        <v>21</v>
      </c>
      <c r="M2457" s="5">
        <v>53993</v>
      </c>
      <c r="N2457" s="5" t="s">
        <v>4286</v>
      </c>
      <c r="O2457" s="1" t="s">
        <v>4287</v>
      </c>
      <c r="P2457" s="1" t="s">
        <v>3834</v>
      </c>
      <c r="Q2457" s="1" t="s">
        <v>3786</v>
      </c>
      <c r="R2457" s="1" t="s">
        <v>26</v>
      </c>
      <c r="S2457" s="1" t="s">
        <v>185</v>
      </c>
      <c r="T2457" s="5">
        <v>183010</v>
      </c>
      <c r="U2457" s="1" t="s">
        <v>25</v>
      </c>
      <c r="V2457" s="1" t="s">
        <v>25</v>
      </c>
      <c r="W2457" s="1" t="s">
        <v>25</v>
      </c>
      <c r="X2457" s="1" t="s">
        <v>25</v>
      </c>
      <c r="Y2457" s="1" t="s">
        <v>25</v>
      </c>
      <c r="Z2457" s="1" t="s">
        <v>25</v>
      </c>
      <c r="AA2457" s="1" t="s">
        <v>25</v>
      </c>
      <c r="AB2457" s="1" t="s">
        <v>25</v>
      </c>
      <c r="AC2457" s="1" t="s">
        <v>4394</v>
      </c>
      <c r="AD2457" s="2">
        <v>0</v>
      </c>
      <c r="AE2457" s="2">
        <v>0</v>
      </c>
      <c r="AF2457" s="2">
        <v>334044</v>
      </c>
      <c r="AG2457" s="2">
        <v>2598120</v>
      </c>
      <c r="AH2457" s="2">
        <v>2537291</v>
      </c>
      <c r="AI2457" s="2">
        <v>1685685</v>
      </c>
      <c r="AJ2457" s="2">
        <v>0</v>
      </c>
      <c r="AK2457" s="2">
        <v>0</v>
      </c>
      <c r="AL2457" s="25" t="e">
        <f>VLOOKUP(H2457,Tabla3[[#All],[Comuna]:[Codigo Comuna]],2,FALSE)</f>
        <v>#N/A</v>
      </c>
      <c r="AM2457" s="28" t="e">
        <f>VLOOKUP(AL2457,Poblacion!E$1:G$347,3,FALSE)</f>
        <v>#N/A</v>
      </c>
      <c r="AN2457" s="28" t="e">
        <f>VLOOKUP(AL2457,Tabla4[[#All],[Código Comuna]:[Población 2025 estimada]],3,FALSE)</f>
        <v>#N/A</v>
      </c>
      <c r="AO2457" s="26" t="e">
        <f>VLOOKUP(AL2457,Pobreza!B$1:E$346,4,FALSE)</f>
        <v>#N/A</v>
      </c>
    </row>
    <row r="2458" spans="1:41" ht="120" x14ac:dyDescent="0.25">
      <c r="A2458" s="5">
        <v>2885</v>
      </c>
      <c r="B2458" s="5" t="s">
        <v>3781</v>
      </c>
      <c r="C2458" s="5" t="s">
        <v>3781</v>
      </c>
      <c r="D2458" s="1" t="s">
        <v>3782</v>
      </c>
      <c r="E2458" s="1" t="s">
        <v>123</v>
      </c>
      <c r="F2458" s="1" t="str">
        <f t="shared" si="38"/>
        <v>INTERREGIONAL</v>
      </c>
      <c r="G2458" s="1" t="s">
        <v>4291</v>
      </c>
      <c r="H2458" s="1" t="s">
        <v>4292</v>
      </c>
      <c r="I2458" s="5" t="s">
        <v>4911</v>
      </c>
      <c r="J2458" s="5">
        <v>109</v>
      </c>
      <c r="K2458" s="5" t="s">
        <v>20</v>
      </c>
      <c r="L2458" s="5" t="s">
        <v>21</v>
      </c>
      <c r="M2458" s="5">
        <v>55611</v>
      </c>
      <c r="N2458" s="5" t="s">
        <v>4289</v>
      </c>
      <c r="O2458" s="1" t="s">
        <v>4290</v>
      </c>
      <c r="P2458" s="1" t="s">
        <v>3834</v>
      </c>
      <c r="Q2458" s="1" t="s">
        <v>3786</v>
      </c>
      <c r="R2458" s="1" t="s">
        <v>26</v>
      </c>
      <c r="S2458" s="1" t="s">
        <v>185</v>
      </c>
      <c r="T2458" s="5">
        <v>174009</v>
      </c>
      <c r="U2458" s="1" t="s">
        <v>25</v>
      </c>
      <c r="V2458" s="1" t="s">
        <v>25</v>
      </c>
      <c r="W2458" s="1" t="s">
        <v>25</v>
      </c>
      <c r="X2458" s="1" t="s">
        <v>25</v>
      </c>
      <c r="Y2458" s="1" t="s">
        <v>25</v>
      </c>
      <c r="Z2458" s="1" t="s">
        <v>25</v>
      </c>
      <c r="AA2458" s="1" t="s">
        <v>25</v>
      </c>
      <c r="AB2458" s="1" t="s">
        <v>25</v>
      </c>
      <c r="AC2458" s="1" t="s">
        <v>4394</v>
      </c>
      <c r="AD2458" s="2">
        <v>11201</v>
      </c>
      <c r="AE2458" s="2">
        <v>1243558.8019999999</v>
      </c>
      <c r="AF2458" s="2">
        <v>2354937</v>
      </c>
      <c r="AG2458" s="2">
        <v>2018662</v>
      </c>
      <c r="AH2458" s="2">
        <v>1485782</v>
      </c>
      <c r="AI2458" s="2">
        <v>0</v>
      </c>
      <c r="AJ2458" s="2">
        <v>0</v>
      </c>
      <c r="AK2458" s="2">
        <v>0</v>
      </c>
      <c r="AL2458" s="25" t="e">
        <f>VLOOKUP(H2458,Tabla3[[#All],[Comuna]:[Codigo Comuna]],2,FALSE)</f>
        <v>#N/A</v>
      </c>
      <c r="AM2458" s="28" t="e">
        <f>VLOOKUP(AL2458,Poblacion!E$1:G$347,3,FALSE)</f>
        <v>#N/A</v>
      </c>
      <c r="AN2458" s="28" t="e">
        <f>VLOOKUP(AL2458,Tabla4[[#All],[Código Comuna]:[Población 2025 estimada]],3,FALSE)</f>
        <v>#N/A</v>
      </c>
      <c r="AO2458" s="26" t="e">
        <f>VLOOKUP(AL2458,Pobreza!B$1:E$346,4,FALSE)</f>
        <v>#N/A</v>
      </c>
    </row>
    <row r="2459" spans="1:41" ht="36" x14ac:dyDescent="0.25">
      <c r="A2459" s="5">
        <v>2886</v>
      </c>
      <c r="B2459" s="5" t="s">
        <v>3781</v>
      </c>
      <c r="C2459" s="5" t="s">
        <v>3781</v>
      </c>
      <c r="D2459" s="1" t="s">
        <v>3782</v>
      </c>
      <c r="E2459" s="1" t="s">
        <v>123</v>
      </c>
      <c r="F2459" s="1" t="str">
        <f t="shared" si="38"/>
        <v>INTERREGIONAL</v>
      </c>
      <c r="G2459" s="1" t="s">
        <v>4249</v>
      </c>
      <c r="H2459" s="1" t="s">
        <v>4295</v>
      </c>
      <c r="I2459" s="5" t="s">
        <v>4911</v>
      </c>
      <c r="J2459" s="5">
        <v>32</v>
      </c>
      <c r="K2459" s="5" t="s">
        <v>20</v>
      </c>
      <c r="L2459" s="5" t="s">
        <v>30</v>
      </c>
      <c r="M2459" s="5">
        <v>55489</v>
      </c>
      <c r="N2459" s="5" t="s">
        <v>4293</v>
      </c>
      <c r="O2459" s="1" t="s">
        <v>4294</v>
      </c>
      <c r="P2459" s="1" t="s">
        <v>3834</v>
      </c>
      <c r="Q2459" s="1" t="s">
        <v>3825</v>
      </c>
      <c r="R2459" s="1" t="s">
        <v>26</v>
      </c>
      <c r="S2459" s="1" t="s">
        <v>31</v>
      </c>
      <c r="T2459" s="5">
        <v>172825</v>
      </c>
      <c r="U2459" s="1" t="s">
        <v>25</v>
      </c>
      <c r="V2459" s="1" t="s">
        <v>25</v>
      </c>
      <c r="W2459" s="1" t="s">
        <v>25</v>
      </c>
      <c r="X2459" s="1" t="s">
        <v>25</v>
      </c>
      <c r="Y2459" s="1" t="s">
        <v>25</v>
      </c>
      <c r="Z2459" s="1" t="s">
        <v>25</v>
      </c>
      <c r="AA2459" s="1" t="s">
        <v>25</v>
      </c>
      <c r="AB2459" s="1" t="s">
        <v>25</v>
      </c>
      <c r="AC2459" s="1" t="s">
        <v>4394</v>
      </c>
      <c r="AD2459" s="2">
        <v>0</v>
      </c>
      <c r="AE2459" s="2">
        <v>215054.88</v>
      </c>
      <c r="AF2459" s="2">
        <v>272968</v>
      </c>
      <c r="AG2459" s="2">
        <v>279792</v>
      </c>
      <c r="AH2459" s="2">
        <v>0</v>
      </c>
      <c r="AI2459" s="2">
        <v>0</v>
      </c>
      <c r="AJ2459" s="2">
        <v>0</v>
      </c>
      <c r="AK2459" s="2">
        <v>0</v>
      </c>
      <c r="AL2459" s="25" t="e">
        <f>VLOOKUP(H2459,Tabla3[[#All],[Comuna]:[Codigo Comuna]],2,FALSE)</f>
        <v>#N/A</v>
      </c>
      <c r="AM2459" s="28" t="e">
        <f>VLOOKUP(AL2459,Poblacion!E$1:G$347,3,FALSE)</f>
        <v>#N/A</v>
      </c>
      <c r="AN2459" s="28" t="e">
        <f>VLOOKUP(AL2459,Tabla4[[#All],[Código Comuna]:[Población 2025 estimada]],3,FALSE)</f>
        <v>#N/A</v>
      </c>
      <c r="AO2459" s="26" t="e">
        <f>VLOOKUP(AL2459,Pobreza!B$1:E$346,4,FALSE)</f>
        <v>#N/A</v>
      </c>
    </row>
    <row r="2460" spans="1:41" ht="156" x14ac:dyDescent="0.25">
      <c r="A2460" s="5">
        <v>2889</v>
      </c>
      <c r="B2460" s="5" t="s">
        <v>3781</v>
      </c>
      <c r="C2460" s="5" t="s">
        <v>3781</v>
      </c>
      <c r="D2460" s="1" t="s">
        <v>3782</v>
      </c>
      <c r="E2460" s="1" t="s">
        <v>123</v>
      </c>
      <c r="F2460" s="1" t="str">
        <f t="shared" si="38"/>
        <v>INTERREGIONAL</v>
      </c>
      <c r="G2460" s="1" t="s">
        <v>4237</v>
      </c>
      <c r="H2460" s="1" t="s">
        <v>4298</v>
      </c>
      <c r="I2460" s="5" t="s">
        <v>4911</v>
      </c>
      <c r="J2460" s="5">
        <v>111</v>
      </c>
      <c r="K2460" s="5" t="s">
        <v>20</v>
      </c>
      <c r="L2460" s="5" t="s">
        <v>21</v>
      </c>
      <c r="M2460" s="5">
        <v>56331</v>
      </c>
      <c r="N2460" s="5" t="s">
        <v>4296</v>
      </c>
      <c r="O2460" s="1" t="s">
        <v>4297</v>
      </c>
      <c r="P2460" s="1" t="s">
        <v>3834</v>
      </c>
      <c r="Q2460" s="1" t="s">
        <v>3786</v>
      </c>
      <c r="R2460" s="1" t="s">
        <v>26</v>
      </c>
      <c r="S2460" s="1" t="s">
        <v>42</v>
      </c>
      <c r="T2460" s="5">
        <v>175994</v>
      </c>
      <c r="U2460" s="1" t="s">
        <v>25</v>
      </c>
      <c r="V2460" s="1" t="s">
        <v>25</v>
      </c>
      <c r="W2460" s="1" t="s">
        <v>25</v>
      </c>
      <c r="X2460" s="1" t="s">
        <v>25</v>
      </c>
      <c r="Y2460" s="1" t="s">
        <v>25</v>
      </c>
      <c r="Z2460" s="1" t="s">
        <v>25</v>
      </c>
      <c r="AA2460" s="1" t="s">
        <v>25</v>
      </c>
      <c r="AB2460" s="1" t="s">
        <v>25</v>
      </c>
      <c r="AC2460" s="1" t="s">
        <v>4394</v>
      </c>
      <c r="AD2460" s="2">
        <v>10459.369000000001</v>
      </c>
      <c r="AE2460" s="2">
        <v>1555205.0449999999</v>
      </c>
      <c r="AF2460" s="2">
        <v>1308496</v>
      </c>
      <c r="AG2460" s="2">
        <v>1289605</v>
      </c>
      <c r="AH2460" s="2">
        <v>1188046</v>
      </c>
      <c r="AI2460" s="2">
        <v>820349</v>
      </c>
      <c r="AJ2460" s="2">
        <v>0</v>
      </c>
      <c r="AK2460" s="2">
        <v>0</v>
      </c>
      <c r="AL2460" s="25" t="e">
        <f>VLOOKUP(H2460,Tabla3[[#All],[Comuna]:[Codigo Comuna]],2,FALSE)</f>
        <v>#N/A</v>
      </c>
      <c r="AM2460" s="28" t="e">
        <f>VLOOKUP(AL2460,Poblacion!E$1:G$347,3,FALSE)</f>
        <v>#N/A</v>
      </c>
      <c r="AN2460" s="28" t="e">
        <f>VLOOKUP(AL2460,Tabla4[[#All],[Código Comuna]:[Población 2025 estimada]],3,FALSE)</f>
        <v>#N/A</v>
      </c>
      <c r="AO2460" s="26" t="e">
        <f>VLOOKUP(AL2460,Pobreza!B$1:E$346,4,FALSE)</f>
        <v>#N/A</v>
      </c>
    </row>
    <row r="2461" spans="1:41" ht="72" x14ac:dyDescent="0.25">
      <c r="A2461" s="5">
        <v>2890</v>
      </c>
      <c r="B2461" s="5" t="s">
        <v>3781</v>
      </c>
      <c r="C2461" s="5" t="s">
        <v>3781</v>
      </c>
      <c r="D2461" s="1" t="s">
        <v>3782</v>
      </c>
      <c r="E2461" s="1" t="s">
        <v>123</v>
      </c>
      <c r="F2461" s="1" t="str">
        <f t="shared" si="38"/>
        <v>INTERREGIONAL</v>
      </c>
      <c r="G2461" s="1" t="s">
        <v>4223</v>
      </c>
      <c r="H2461" s="1" t="s">
        <v>4224</v>
      </c>
      <c r="I2461" s="5" t="s">
        <v>4911</v>
      </c>
      <c r="J2461" s="5">
        <v>5</v>
      </c>
      <c r="K2461" s="5" t="s">
        <v>20</v>
      </c>
      <c r="L2461" s="5" t="s">
        <v>30</v>
      </c>
      <c r="M2461" s="5">
        <v>56351</v>
      </c>
      <c r="N2461" s="5" t="s">
        <v>4299</v>
      </c>
      <c r="O2461" s="1" t="s">
        <v>4300</v>
      </c>
      <c r="P2461" s="1" t="s">
        <v>3824</v>
      </c>
      <c r="Q2461" s="1" t="s">
        <v>3861</v>
      </c>
      <c r="R2461" s="1" t="s">
        <v>26</v>
      </c>
      <c r="S2461" s="1" t="s">
        <v>31</v>
      </c>
      <c r="T2461" s="5">
        <v>176061</v>
      </c>
      <c r="U2461" s="1" t="s">
        <v>25</v>
      </c>
      <c r="V2461" s="1" t="s">
        <v>25</v>
      </c>
      <c r="W2461" s="1" t="s">
        <v>25</v>
      </c>
      <c r="X2461" s="1" t="s">
        <v>25</v>
      </c>
      <c r="Y2461" s="1" t="s">
        <v>25</v>
      </c>
      <c r="Z2461" s="1" t="s">
        <v>25</v>
      </c>
      <c r="AA2461" s="1" t="s">
        <v>25</v>
      </c>
      <c r="AB2461" s="1" t="s">
        <v>25</v>
      </c>
      <c r="AC2461" s="1" t="s">
        <v>4394</v>
      </c>
      <c r="AD2461" s="2">
        <v>8468518.0050000008</v>
      </c>
      <c r="AE2461" s="2">
        <v>8936699.6549999993</v>
      </c>
      <c r="AF2461" s="2">
        <v>9712608</v>
      </c>
      <c r="AG2461" s="2">
        <v>38005856</v>
      </c>
      <c r="AH2461" s="2">
        <v>38005856</v>
      </c>
      <c r="AI2461" s="2">
        <v>38005856</v>
      </c>
      <c r="AJ2461" s="2">
        <v>38005856</v>
      </c>
      <c r="AK2461" s="2">
        <v>114017568</v>
      </c>
      <c r="AL2461" s="25" t="e">
        <f>VLOOKUP(H2461,Tabla3[[#All],[Comuna]:[Codigo Comuna]],2,FALSE)</f>
        <v>#N/A</v>
      </c>
      <c r="AM2461" s="28" t="e">
        <f>VLOOKUP(AL2461,Poblacion!E$1:G$347,3,FALSE)</f>
        <v>#N/A</v>
      </c>
      <c r="AN2461" s="28" t="e">
        <f>VLOOKUP(AL2461,Tabla4[[#All],[Código Comuna]:[Población 2025 estimada]],3,FALSE)</f>
        <v>#N/A</v>
      </c>
      <c r="AO2461" s="26" t="e">
        <f>VLOOKUP(AL2461,Pobreza!B$1:E$346,4,FALSE)</f>
        <v>#N/A</v>
      </c>
    </row>
    <row r="2462" spans="1:41" ht="36" x14ac:dyDescent="0.25">
      <c r="A2462" s="5">
        <v>2891</v>
      </c>
      <c r="B2462" s="5" t="s">
        <v>3781</v>
      </c>
      <c r="C2462" s="5" t="s">
        <v>3781</v>
      </c>
      <c r="D2462" s="1" t="s">
        <v>3782</v>
      </c>
      <c r="E2462" s="1" t="s">
        <v>123</v>
      </c>
      <c r="F2462" s="1" t="str">
        <f t="shared" si="38"/>
        <v>INTERREGIONAL</v>
      </c>
      <c r="G2462" s="1" t="s">
        <v>4263</v>
      </c>
      <c r="H2462" s="1" t="s">
        <v>4264</v>
      </c>
      <c r="I2462" s="5" t="s">
        <v>4911</v>
      </c>
      <c r="J2462" s="5">
        <v>3</v>
      </c>
      <c r="K2462" s="5" t="s">
        <v>20</v>
      </c>
      <c r="L2462" s="5" t="s">
        <v>30</v>
      </c>
      <c r="M2462" s="5">
        <v>49438</v>
      </c>
      <c r="N2462" s="5" t="s">
        <v>4301</v>
      </c>
      <c r="O2462" s="1" t="s">
        <v>4302</v>
      </c>
      <c r="P2462" s="1" t="s">
        <v>3791</v>
      </c>
      <c r="Q2462" s="1" t="s">
        <v>3861</v>
      </c>
      <c r="R2462" s="1" t="s">
        <v>26</v>
      </c>
      <c r="S2462" s="1" t="s">
        <v>135</v>
      </c>
      <c r="T2462" s="5">
        <v>178857</v>
      </c>
      <c r="U2462" s="1" t="s">
        <v>25</v>
      </c>
      <c r="V2462" s="1" t="s">
        <v>144</v>
      </c>
      <c r="W2462" s="1" t="s">
        <v>25</v>
      </c>
      <c r="X2462" s="1" t="s">
        <v>25</v>
      </c>
      <c r="Y2462" s="1" t="s">
        <v>25</v>
      </c>
      <c r="Z2462" s="1" t="s">
        <v>25</v>
      </c>
      <c r="AA2462" s="1" t="s">
        <v>25</v>
      </c>
      <c r="AB2462" s="1" t="s">
        <v>25</v>
      </c>
      <c r="AC2462" s="1" t="s">
        <v>4394</v>
      </c>
      <c r="AD2462" s="2">
        <v>0</v>
      </c>
      <c r="AE2462" s="2">
        <v>18852750</v>
      </c>
      <c r="AF2462" s="2">
        <v>19677151</v>
      </c>
      <c r="AG2462" s="2">
        <v>19677150</v>
      </c>
      <c r="AH2462" s="2">
        <v>19677150</v>
      </c>
      <c r="AI2462" s="2">
        <v>19677150</v>
      </c>
      <c r="AJ2462" s="2">
        <v>19677150</v>
      </c>
      <c r="AK2462" s="2">
        <v>59031451</v>
      </c>
      <c r="AL2462" s="25" t="e">
        <f>VLOOKUP(H2462,Tabla3[[#All],[Comuna]:[Codigo Comuna]],2,FALSE)</f>
        <v>#N/A</v>
      </c>
      <c r="AM2462" s="28" t="e">
        <f>VLOOKUP(AL2462,Poblacion!E$1:G$347,3,FALSE)</f>
        <v>#N/A</v>
      </c>
      <c r="AN2462" s="28" t="e">
        <f>VLOOKUP(AL2462,Tabla4[[#All],[Código Comuna]:[Población 2025 estimada]],3,FALSE)</f>
        <v>#N/A</v>
      </c>
      <c r="AO2462" s="26" t="e">
        <f>VLOOKUP(AL2462,Pobreza!B$1:E$346,4,FALSE)</f>
        <v>#N/A</v>
      </c>
    </row>
    <row r="2463" spans="1:41" ht="36" x14ac:dyDescent="0.25">
      <c r="A2463" s="5">
        <v>2892</v>
      </c>
      <c r="B2463" s="5" t="s">
        <v>3781</v>
      </c>
      <c r="C2463" s="5" t="s">
        <v>3781</v>
      </c>
      <c r="D2463" s="1" t="s">
        <v>3782</v>
      </c>
      <c r="E2463" s="1" t="s">
        <v>123</v>
      </c>
      <c r="F2463" s="1" t="str">
        <f t="shared" si="38"/>
        <v>INTERREGIONAL</v>
      </c>
      <c r="G2463" s="1" t="s">
        <v>4305</v>
      </c>
      <c r="H2463" s="1" t="s">
        <v>4306</v>
      </c>
      <c r="I2463" s="5" t="s">
        <v>4911</v>
      </c>
      <c r="J2463" s="5">
        <v>120</v>
      </c>
      <c r="K2463" s="5" t="s">
        <v>20</v>
      </c>
      <c r="L2463" s="5" t="s">
        <v>21</v>
      </c>
      <c r="M2463" s="5">
        <v>58422</v>
      </c>
      <c r="N2463" s="5" t="s">
        <v>4303</v>
      </c>
      <c r="O2463" s="1" t="s">
        <v>4304</v>
      </c>
      <c r="P2463" s="1" t="s">
        <v>3785</v>
      </c>
      <c r="Q2463" s="1" t="s">
        <v>3786</v>
      </c>
      <c r="R2463" s="1" t="s">
        <v>26</v>
      </c>
      <c r="S2463" s="1" t="s">
        <v>42</v>
      </c>
      <c r="T2463" s="5">
        <v>180774</v>
      </c>
      <c r="U2463" s="1" t="s">
        <v>25</v>
      </c>
      <c r="V2463" s="1" t="s">
        <v>25</v>
      </c>
      <c r="W2463" s="1" t="s">
        <v>25</v>
      </c>
      <c r="X2463" s="1" t="s">
        <v>25</v>
      </c>
      <c r="Y2463" s="1" t="s">
        <v>25</v>
      </c>
      <c r="Z2463" s="1" t="s">
        <v>25</v>
      </c>
      <c r="AA2463" s="1" t="s">
        <v>25</v>
      </c>
      <c r="AB2463" s="1" t="s">
        <v>25</v>
      </c>
      <c r="AC2463" s="1" t="s">
        <v>4394</v>
      </c>
      <c r="AD2463" s="2">
        <v>0</v>
      </c>
      <c r="AE2463" s="2">
        <v>1639522.362</v>
      </c>
      <c r="AF2463" s="2">
        <v>2330089</v>
      </c>
      <c r="AG2463" s="2">
        <v>2177104</v>
      </c>
      <c r="AH2463" s="2">
        <v>1895996</v>
      </c>
      <c r="AI2463" s="2">
        <v>1743031</v>
      </c>
      <c r="AJ2463" s="2">
        <v>1549237</v>
      </c>
      <c r="AK2463" s="2">
        <v>491522</v>
      </c>
      <c r="AL2463" s="25" t="e">
        <f>VLOOKUP(H2463,Tabla3[[#All],[Comuna]:[Codigo Comuna]],2,FALSE)</f>
        <v>#N/A</v>
      </c>
      <c r="AM2463" s="28" t="e">
        <f>VLOOKUP(AL2463,Poblacion!E$1:G$347,3,FALSE)</f>
        <v>#N/A</v>
      </c>
      <c r="AN2463" s="28" t="e">
        <f>VLOOKUP(AL2463,Tabla4[[#All],[Código Comuna]:[Población 2025 estimada]],3,FALSE)</f>
        <v>#N/A</v>
      </c>
      <c r="AO2463" s="26" t="e">
        <f>VLOOKUP(AL2463,Pobreza!B$1:E$346,4,FALSE)</f>
        <v>#N/A</v>
      </c>
    </row>
    <row r="2464" spans="1:41" ht="96" x14ac:dyDescent="0.25">
      <c r="A2464" s="5">
        <v>2893</v>
      </c>
      <c r="B2464" s="5" t="s">
        <v>3781</v>
      </c>
      <c r="C2464" s="5" t="s">
        <v>3781</v>
      </c>
      <c r="D2464" s="1" t="s">
        <v>3782</v>
      </c>
      <c r="E2464" s="1" t="s">
        <v>123</v>
      </c>
      <c r="F2464" s="1" t="str">
        <f t="shared" si="38"/>
        <v>INTERREGIONAL</v>
      </c>
      <c r="G2464" s="1" t="s">
        <v>4194</v>
      </c>
      <c r="H2464" s="1" t="s">
        <v>4195</v>
      </c>
      <c r="I2464" s="5" t="s">
        <v>4911</v>
      </c>
      <c r="J2464" s="5">
        <v>114</v>
      </c>
      <c r="K2464" s="5" t="s">
        <v>20</v>
      </c>
      <c r="L2464" s="5" t="s">
        <v>21</v>
      </c>
      <c r="M2464" s="5">
        <v>57718</v>
      </c>
      <c r="N2464" s="5" t="s">
        <v>4307</v>
      </c>
      <c r="O2464" s="1" t="s">
        <v>4308</v>
      </c>
      <c r="P2464" s="1" t="s">
        <v>3834</v>
      </c>
      <c r="Q2464" s="1" t="s">
        <v>3786</v>
      </c>
      <c r="R2464" s="1" t="s">
        <v>26</v>
      </c>
      <c r="S2464" s="1" t="s">
        <v>42</v>
      </c>
      <c r="T2464" s="5">
        <v>178983</v>
      </c>
      <c r="U2464" s="1" t="s">
        <v>25</v>
      </c>
      <c r="V2464" s="1" t="s">
        <v>25</v>
      </c>
      <c r="W2464" s="1" t="s">
        <v>25</v>
      </c>
      <c r="X2464" s="1" t="s">
        <v>25</v>
      </c>
      <c r="Y2464" s="1" t="s">
        <v>25</v>
      </c>
      <c r="Z2464" s="1" t="s">
        <v>25</v>
      </c>
      <c r="AA2464" s="1" t="s">
        <v>25</v>
      </c>
      <c r="AB2464" s="1" t="s">
        <v>25</v>
      </c>
      <c r="AC2464" s="1" t="s">
        <v>4394</v>
      </c>
      <c r="AD2464" s="2">
        <v>0</v>
      </c>
      <c r="AE2464" s="2">
        <v>1000</v>
      </c>
      <c r="AF2464" s="2">
        <v>2025396</v>
      </c>
      <c r="AG2464" s="2">
        <v>2691486</v>
      </c>
      <c r="AH2464" s="2">
        <v>2576581</v>
      </c>
      <c r="AI2464" s="2">
        <v>882517</v>
      </c>
      <c r="AJ2464" s="2">
        <v>0</v>
      </c>
      <c r="AK2464" s="2">
        <v>0</v>
      </c>
      <c r="AL2464" s="25" t="e">
        <f>VLOOKUP(H2464,Tabla3[[#All],[Comuna]:[Codigo Comuna]],2,FALSE)</f>
        <v>#N/A</v>
      </c>
      <c r="AM2464" s="28" t="e">
        <f>VLOOKUP(AL2464,Poblacion!E$1:G$347,3,FALSE)</f>
        <v>#N/A</v>
      </c>
      <c r="AN2464" s="28" t="e">
        <f>VLOOKUP(AL2464,Tabla4[[#All],[Código Comuna]:[Población 2025 estimada]],3,FALSE)</f>
        <v>#N/A</v>
      </c>
      <c r="AO2464" s="26" t="e">
        <f>VLOOKUP(AL2464,Pobreza!B$1:E$346,4,FALSE)</f>
        <v>#N/A</v>
      </c>
    </row>
    <row r="2465" spans="1:41" ht="48" x14ac:dyDescent="0.25">
      <c r="A2465" s="6"/>
      <c r="B2465" s="5" t="s">
        <v>3781</v>
      </c>
      <c r="C2465" s="5" t="s">
        <v>3781</v>
      </c>
      <c r="D2465" s="1" t="s">
        <v>3782</v>
      </c>
      <c r="E2465" s="1" t="s">
        <v>123</v>
      </c>
      <c r="F2465" s="1" t="str">
        <f t="shared" si="38"/>
        <v>INTERREGIONAL</v>
      </c>
      <c r="G2465" s="1" t="s">
        <v>4311</v>
      </c>
      <c r="H2465" s="1" t="s">
        <v>4312</v>
      </c>
      <c r="I2465" s="5" t="s">
        <v>4911</v>
      </c>
      <c r="J2465" s="6"/>
      <c r="K2465" s="5" t="s">
        <v>20</v>
      </c>
      <c r="L2465" s="5" t="s">
        <v>21</v>
      </c>
      <c r="M2465" s="5">
        <v>52148</v>
      </c>
      <c r="N2465" s="5" t="s">
        <v>4309</v>
      </c>
      <c r="O2465" s="1" t="s">
        <v>4310</v>
      </c>
      <c r="P2465" s="1" t="s">
        <v>3834</v>
      </c>
      <c r="Q2465" s="1" t="s">
        <v>3835</v>
      </c>
      <c r="R2465" s="1" t="s">
        <v>26</v>
      </c>
      <c r="S2465" s="1" t="s">
        <v>42</v>
      </c>
      <c r="T2465" s="5">
        <v>161820</v>
      </c>
      <c r="U2465" s="1" t="s">
        <v>25</v>
      </c>
      <c r="V2465" s="1" t="s">
        <v>25</v>
      </c>
      <c r="W2465" s="1" t="s">
        <v>25</v>
      </c>
      <c r="X2465" s="1" t="s">
        <v>25</v>
      </c>
      <c r="Y2465" s="1" t="s">
        <v>25</v>
      </c>
      <c r="Z2465" s="1" t="s">
        <v>25</v>
      </c>
      <c r="AA2465" s="1" t="s">
        <v>25</v>
      </c>
      <c r="AB2465" s="1" t="s">
        <v>25</v>
      </c>
      <c r="AC2465" s="1" t="s">
        <v>4394</v>
      </c>
      <c r="AD2465" s="2">
        <v>0</v>
      </c>
      <c r="AE2465" s="2">
        <v>1000</v>
      </c>
      <c r="AF2465" s="2">
        <v>1968975</v>
      </c>
      <c r="AG2465" s="2">
        <v>3381418</v>
      </c>
      <c r="AH2465" s="2">
        <v>3432968</v>
      </c>
      <c r="AI2465" s="2">
        <v>1928908</v>
      </c>
      <c r="AJ2465" s="2">
        <v>412400</v>
      </c>
      <c r="AK2465" s="2">
        <v>0</v>
      </c>
      <c r="AL2465" s="25" t="e">
        <f>VLOOKUP(H2465,Tabla3[[#All],[Comuna]:[Codigo Comuna]],2,FALSE)</f>
        <v>#N/A</v>
      </c>
      <c r="AM2465" s="28" t="e">
        <f>VLOOKUP(AL2465,Poblacion!E$1:G$347,3,FALSE)</f>
        <v>#N/A</v>
      </c>
      <c r="AN2465" s="28" t="e">
        <f>VLOOKUP(AL2465,Tabla4[[#All],[Código Comuna]:[Población 2025 estimada]],3,FALSE)</f>
        <v>#N/A</v>
      </c>
      <c r="AO2465" s="26" t="e">
        <f>VLOOKUP(AL2465,Pobreza!B$1:E$346,4,FALSE)</f>
        <v>#N/A</v>
      </c>
    </row>
    <row r="2466" spans="1:41" ht="108" x14ac:dyDescent="0.25">
      <c r="A2466" s="6"/>
      <c r="B2466" s="5" t="s">
        <v>3781</v>
      </c>
      <c r="C2466" s="5" t="s">
        <v>3781</v>
      </c>
      <c r="D2466" s="1" t="s">
        <v>3782</v>
      </c>
      <c r="E2466" s="1" t="s">
        <v>123</v>
      </c>
      <c r="F2466" s="1" t="str">
        <f t="shared" si="38"/>
        <v>INTERREGIONAL</v>
      </c>
      <c r="G2466" s="1" t="s">
        <v>4186</v>
      </c>
      <c r="H2466" s="1" t="s">
        <v>4315</v>
      </c>
      <c r="I2466" s="5" t="s">
        <v>4911</v>
      </c>
      <c r="J2466" s="6"/>
      <c r="K2466" s="5" t="s">
        <v>20</v>
      </c>
      <c r="L2466" s="5" t="s">
        <v>21</v>
      </c>
      <c r="M2466" s="5">
        <v>58967</v>
      </c>
      <c r="N2466" s="5" t="s">
        <v>4313</v>
      </c>
      <c r="O2466" s="1" t="s">
        <v>4314</v>
      </c>
      <c r="P2466" s="1" t="s">
        <v>3834</v>
      </c>
      <c r="Q2466" s="1" t="s">
        <v>3835</v>
      </c>
      <c r="R2466" s="1" t="s">
        <v>26</v>
      </c>
      <c r="S2466" s="1" t="s">
        <v>42</v>
      </c>
      <c r="T2466" s="5">
        <v>182152</v>
      </c>
      <c r="U2466" s="1" t="s">
        <v>25</v>
      </c>
      <c r="V2466" s="1" t="s">
        <v>25</v>
      </c>
      <c r="W2466" s="1" t="s">
        <v>25</v>
      </c>
      <c r="X2466" s="1" t="s">
        <v>25</v>
      </c>
      <c r="Y2466" s="1" t="s">
        <v>25</v>
      </c>
      <c r="Z2466" s="1" t="s">
        <v>25</v>
      </c>
      <c r="AA2466" s="1" t="s">
        <v>25</v>
      </c>
      <c r="AB2466" s="1" t="s">
        <v>25</v>
      </c>
      <c r="AC2466" s="1" t="s">
        <v>4394</v>
      </c>
      <c r="AD2466" s="2">
        <v>0</v>
      </c>
      <c r="AE2466" s="2">
        <v>1000</v>
      </c>
      <c r="AF2466" s="2">
        <v>953675</v>
      </c>
      <c r="AG2466" s="2">
        <v>1897040</v>
      </c>
      <c r="AH2466" s="2">
        <v>2433160</v>
      </c>
      <c r="AI2466" s="2">
        <v>742320</v>
      </c>
      <c r="AJ2466" s="2">
        <v>0</v>
      </c>
      <c r="AK2466" s="2">
        <v>0</v>
      </c>
      <c r="AL2466" s="25" t="e">
        <f>VLOOKUP(H2466,Tabla3[[#All],[Comuna]:[Codigo Comuna]],2,FALSE)</f>
        <v>#N/A</v>
      </c>
      <c r="AM2466" s="28" t="e">
        <f>VLOOKUP(AL2466,Poblacion!E$1:G$347,3,FALSE)</f>
        <v>#N/A</v>
      </c>
      <c r="AN2466" s="28" t="e">
        <f>VLOOKUP(AL2466,Tabla4[[#All],[Código Comuna]:[Población 2025 estimada]],3,FALSE)</f>
        <v>#N/A</v>
      </c>
      <c r="AO2466" s="26" t="e">
        <f>VLOOKUP(AL2466,Pobreza!B$1:E$346,4,FALSE)</f>
        <v>#N/A</v>
      </c>
    </row>
    <row r="2467" spans="1:41" ht="120" x14ac:dyDescent="0.25">
      <c r="A2467" s="6"/>
      <c r="B2467" s="5" t="s">
        <v>3781</v>
      </c>
      <c r="C2467" s="5" t="s">
        <v>3781</v>
      </c>
      <c r="D2467" s="1" t="s">
        <v>3782</v>
      </c>
      <c r="E2467" s="1" t="s">
        <v>123</v>
      </c>
      <c r="F2467" s="1" t="str">
        <f t="shared" si="38"/>
        <v>INTERREGIONAL</v>
      </c>
      <c r="G2467" s="1" t="s">
        <v>4291</v>
      </c>
      <c r="H2467" s="1" t="s">
        <v>4292</v>
      </c>
      <c r="I2467" s="5" t="s">
        <v>4911</v>
      </c>
      <c r="J2467" s="6"/>
      <c r="K2467" s="5" t="s">
        <v>20</v>
      </c>
      <c r="L2467" s="5" t="s">
        <v>45</v>
      </c>
      <c r="M2467" s="5">
        <v>59364</v>
      </c>
      <c r="N2467" s="5" t="s">
        <v>4316</v>
      </c>
      <c r="O2467" s="1" t="s">
        <v>4317</v>
      </c>
      <c r="P2467" s="1" t="s">
        <v>3834</v>
      </c>
      <c r="Q2467" s="1" t="s">
        <v>3795</v>
      </c>
      <c r="R2467" s="1" t="s">
        <v>26</v>
      </c>
      <c r="S2467" s="1" t="s">
        <v>46</v>
      </c>
      <c r="T2467" s="5">
        <v>182990</v>
      </c>
      <c r="U2467" s="1" t="s">
        <v>25</v>
      </c>
      <c r="V2467" s="1" t="s">
        <v>25</v>
      </c>
      <c r="W2467" s="1" t="s">
        <v>25</v>
      </c>
      <c r="X2467" s="1" t="s">
        <v>25</v>
      </c>
      <c r="Y2467" s="1" t="s">
        <v>25</v>
      </c>
      <c r="Z2467" s="1" t="s">
        <v>25</v>
      </c>
      <c r="AA2467" s="1" t="s">
        <v>25</v>
      </c>
      <c r="AB2467" s="1" t="s">
        <v>25</v>
      </c>
      <c r="AC2467" s="1" t="s">
        <v>4394</v>
      </c>
      <c r="AD2467" s="2">
        <v>0</v>
      </c>
      <c r="AE2467" s="2">
        <v>8000</v>
      </c>
      <c r="AF2467" s="2">
        <v>4124</v>
      </c>
      <c r="AG2467" s="2">
        <v>0</v>
      </c>
      <c r="AH2467" s="2">
        <v>0</v>
      </c>
      <c r="AI2467" s="2">
        <v>0</v>
      </c>
      <c r="AJ2467" s="2">
        <v>0</v>
      </c>
      <c r="AK2467" s="2">
        <v>0</v>
      </c>
      <c r="AL2467" s="25" t="e">
        <f>VLOOKUP(H2467,Tabla3[[#All],[Comuna]:[Codigo Comuna]],2,FALSE)</f>
        <v>#N/A</v>
      </c>
      <c r="AM2467" s="28" t="e">
        <f>VLOOKUP(AL2467,Poblacion!E$1:G$347,3,FALSE)</f>
        <v>#N/A</v>
      </c>
      <c r="AN2467" s="28" t="e">
        <f>VLOOKUP(AL2467,Tabla4[[#All],[Código Comuna]:[Población 2025 estimada]],3,FALSE)</f>
        <v>#N/A</v>
      </c>
      <c r="AO2467" s="26" t="e">
        <f>VLOOKUP(AL2467,Pobreza!B$1:E$346,4,FALSE)</f>
        <v>#N/A</v>
      </c>
    </row>
    <row r="2468" spans="1:41" ht="72" x14ac:dyDescent="0.25">
      <c r="A2468" s="6"/>
      <c r="B2468" s="5" t="s">
        <v>3781</v>
      </c>
      <c r="C2468" s="5" t="s">
        <v>3781</v>
      </c>
      <c r="D2468" s="1" t="s">
        <v>3782</v>
      </c>
      <c r="E2468" s="1" t="s">
        <v>123</v>
      </c>
      <c r="F2468" s="1" t="str">
        <f t="shared" si="38"/>
        <v>INTERREGIONAL</v>
      </c>
      <c r="G2468" s="1" t="s">
        <v>4190</v>
      </c>
      <c r="H2468" s="1" t="s">
        <v>4191</v>
      </c>
      <c r="I2468" s="5" t="s">
        <v>4911</v>
      </c>
      <c r="J2468" s="6"/>
      <c r="K2468" s="5" t="s">
        <v>20</v>
      </c>
      <c r="L2468" s="5" t="s">
        <v>21</v>
      </c>
      <c r="M2468" s="5">
        <v>50879</v>
      </c>
      <c r="N2468" s="5" t="s">
        <v>4318</v>
      </c>
      <c r="O2468" s="1" t="s">
        <v>4319</v>
      </c>
      <c r="P2468" s="1" t="s">
        <v>3791</v>
      </c>
      <c r="Q2468" s="1" t="s">
        <v>25</v>
      </c>
      <c r="R2468" s="1" t="s">
        <v>77</v>
      </c>
      <c r="S2468" s="1" t="s">
        <v>42</v>
      </c>
      <c r="T2468" s="5">
        <v>157136</v>
      </c>
      <c r="U2468" s="1" t="s">
        <v>25</v>
      </c>
      <c r="V2468" s="1" t="s">
        <v>25</v>
      </c>
      <c r="W2468" s="1" t="s">
        <v>25</v>
      </c>
      <c r="X2468" s="1" t="s">
        <v>25</v>
      </c>
      <c r="Y2468" s="1" t="s">
        <v>25</v>
      </c>
      <c r="Z2468" s="1" t="s">
        <v>25</v>
      </c>
      <c r="AA2468" s="1" t="s">
        <v>25</v>
      </c>
      <c r="AB2468" s="1" t="s">
        <v>25</v>
      </c>
      <c r="AC2468" s="1" t="s">
        <v>4394</v>
      </c>
      <c r="AD2468" s="2">
        <v>385604.17</v>
      </c>
      <c r="AE2468" s="2">
        <v>482291.76</v>
      </c>
      <c r="AF2468" s="2">
        <v>559002</v>
      </c>
      <c r="AG2468" s="2">
        <v>0</v>
      </c>
      <c r="AH2468" s="2">
        <v>0</v>
      </c>
      <c r="AI2468" s="2">
        <v>0</v>
      </c>
      <c r="AJ2468" s="2">
        <v>0</v>
      </c>
      <c r="AK2468" s="2">
        <v>0</v>
      </c>
      <c r="AL2468" s="25" t="e">
        <f>VLOOKUP(H2468,Tabla3[[#All],[Comuna]:[Codigo Comuna]],2,FALSE)</f>
        <v>#N/A</v>
      </c>
      <c r="AM2468" s="28" t="e">
        <f>VLOOKUP(AL2468,Poblacion!E$1:G$347,3,FALSE)</f>
        <v>#N/A</v>
      </c>
      <c r="AN2468" s="28" t="e">
        <f>VLOOKUP(AL2468,Tabla4[[#All],[Código Comuna]:[Población 2025 estimada]],3,FALSE)</f>
        <v>#N/A</v>
      </c>
      <c r="AO2468" s="26" t="e">
        <f>VLOOKUP(AL2468,Pobreza!B$1:E$346,4,FALSE)</f>
        <v>#N/A</v>
      </c>
    </row>
    <row r="2469" spans="1:41" ht="120" x14ac:dyDescent="0.25">
      <c r="A2469" s="6"/>
      <c r="B2469" s="5" t="s">
        <v>3781</v>
      </c>
      <c r="C2469" s="5" t="s">
        <v>3781</v>
      </c>
      <c r="D2469" s="1" t="s">
        <v>3782</v>
      </c>
      <c r="E2469" s="1" t="s">
        <v>123</v>
      </c>
      <c r="F2469" s="1" t="str">
        <f t="shared" si="38"/>
        <v>INTERREGIONAL</v>
      </c>
      <c r="G2469" s="1" t="s">
        <v>4186</v>
      </c>
      <c r="H2469" s="1" t="s">
        <v>4187</v>
      </c>
      <c r="I2469" s="5" t="s">
        <v>4911</v>
      </c>
      <c r="J2469" s="6"/>
      <c r="K2469" s="5" t="s">
        <v>20</v>
      </c>
      <c r="L2469" s="5" t="s">
        <v>21</v>
      </c>
      <c r="M2469" s="5">
        <v>52221</v>
      </c>
      <c r="N2469" s="5" t="s">
        <v>4320</v>
      </c>
      <c r="O2469" s="1" t="s">
        <v>4321</v>
      </c>
      <c r="P2469" s="1" t="s">
        <v>3834</v>
      </c>
      <c r="Q2469" s="1" t="s">
        <v>25</v>
      </c>
      <c r="R2469" s="1" t="s">
        <v>26</v>
      </c>
      <c r="S2469" s="1" t="s">
        <v>27</v>
      </c>
      <c r="T2469" s="5">
        <v>162202</v>
      </c>
      <c r="U2469" s="1" t="s">
        <v>25</v>
      </c>
      <c r="V2469" s="1" t="s">
        <v>25</v>
      </c>
      <c r="W2469" s="1" t="s">
        <v>25</v>
      </c>
      <c r="X2469" s="1" t="s">
        <v>25</v>
      </c>
      <c r="Y2469" s="1" t="s">
        <v>25</v>
      </c>
      <c r="Z2469" s="1" t="s">
        <v>25</v>
      </c>
      <c r="AA2469" s="1" t="s">
        <v>25</v>
      </c>
      <c r="AB2469" s="1" t="s">
        <v>25</v>
      </c>
      <c r="AC2469" s="1" t="s">
        <v>4394</v>
      </c>
      <c r="AD2469" s="2">
        <v>593187.56000000006</v>
      </c>
      <c r="AE2469" s="2">
        <v>600141.30000000005</v>
      </c>
      <c r="AF2469" s="2">
        <v>97497</v>
      </c>
      <c r="AG2469" s="2">
        <v>0</v>
      </c>
      <c r="AH2469" s="2">
        <v>0</v>
      </c>
      <c r="AI2469" s="2">
        <v>0</v>
      </c>
      <c r="AJ2469" s="2">
        <v>0</v>
      </c>
      <c r="AK2469" s="2">
        <v>0</v>
      </c>
      <c r="AL2469" s="25" t="e">
        <f>VLOOKUP(H2469,Tabla3[[#All],[Comuna]:[Codigo Comuna]],2,FALSE)</f>
        <v>#N/A</v>
      </c>
      <c r="AM2469" s="28" t="e">
        <f>VLOOKUP(AL2469,Poblacion!E$1:G$347,3,FALSE)</f>
        <v>#N/A</v>
      </c>
      <c r="AN2469" s="28" t="e">
        <f>VLOOKUP(AL2469,Tabla4[[#All],[Código Comuna]:[Población 2025 estimada]],3,FALSE)</f>
        <v>#N/A</v>
      </c>
      <c r="AO2469" s="26" t="e">
        <f>VLOOKUP(AL2469,Pobreza!B$1:E$346,4,FALSE)</f>
        <v>#N/A</v>
      </c>
    </row>
    <row r="2470" spans="1:41" ht="168" x14ac:dyDescent="0.25">
      <c r="A2470" s="5">
        <v>2894</v>
      </c>
      <c r="B2470" s="5" t="s">
        <v>3781</v>
      </c>
      <c r="C2470" s="5" t="s">
        <v>3781</v>
      </c>
      <c r="D2470" s="1" t="s">
        <v>3782</v>
      </c>
      <c r="E2470" s="1" t="s">
        <v>123</v>
      </c>
      <c r="F2470" s="1" t="str">
        <f t="shared" si="38"/>
        <v>INTERREGIONAL</v>
      </c>
      <c r="G2470" s="1" t="s">
        <v>4325</v>
      </c>
      <c r="H2470" s="1" t="s">
        <v>4326</v>
      </c>
      <c r="I2470" s="5" t="s">
        <v>4911</v>
      </c>
      <c r="J2470" s="5">
        <v>129</v>
      </c>
      <c r="K2470" s="5" t="s">
        <v>20</v>
      </c>
      <c r="L2470" s="5" t="s">
        <v>21</v>
      </c>
      <c r="M2470" s="5">
        <v>55435</v>
      </c>
      <c r="N2470" s="5" t="s">
        <v>4322</v>
      </c>
      <c r="O2470" s="1" t="s">
        <v>4323</v>
      </c>
      <c r="P2470" s="1" t="s">
        <v>3798</v>
      </c>
      <c r="Q2470" s="1" t="s">
        <v>2679</v>
      </c>
      <c r="R2470" s="1" t="s">
        <v>77</v>
      </c>
      <c r="S2470" s="1" t="s">
        <v>78</v>
      </c>
      <c r="T2470" s="5">
        <v>177408</v>
      </c>
      <c r="U2470" s="1" t="s">
        <v>4324</v>
      </c>
      <c r="V2470" s="1" t="s">
        <v>25</v>
      </c>
      <c r="W2470" s="1" t="s">
        <v>25</v>
      </c>
      <c r="X2470" s="1" t="s">
        <v>25</v>
      </c>
      <c r="Y2470" s="1" t="s">
        <v>25</v>
      </c>
      <c r="Z2470" s="1" t="s">
        <v>25</v>
      </c>
      <c r="AA2470" s="1" t="s">
        <v>25</v>
      </c>
      <c r="AB2470" s="1" t="s">
        <v>25</v>
      </c>
      <c r="AC2470" s="1" t="s">
        <v>4394</v>
      </c>
      <c r="AD2470" s="2">
        <v>0</v>
      </c>
      <c r="AE2470" s="2">
        <v>2855534</v>
      </c>
      <c r="AF2470" s="2">
        <v>9636083</v>
      </c>
      <c r="AG2470" s="2">
        <v>3165028</v>
      </c>
      <c r="AH2470" s="2">
        <v>0</v>
      </c>
      <c r="AI2470" s="2">
        <v>0</v>
      </c>
      <c r="AJ2470" s="2">
        <v>0</v>
      </c>
      <c r="AK2470" s="2">
        <v>0</v>
      </c>
      <c r="AL2470" s="25" t="e">
        <f>VLOOKUP(H2470,Tabla3[[#All],[Comuna]:[Codigo Comuna]],2,FALSE)</f>
        <v>#N/A</v>
      </c>
      <c r="AM2470" s="28" t="e">
        <f>VLOOKUP(AL2470,Poblacion!E$1:G$347,3,FALSE)</f>
        <v>#N/A</v>
      </c>
      <c r="AN2470" s="28" t="e">
        <f>VLOOKUP(AL2470,Tabla4[[#All],[Código Comuna]:[Población 2025 estimada]],3,FALSE)</f>
        <v>#N/A</v>
      </c>
      <c r="AO2470" s="26" t="e">
        <f>VLOOKUP(AL2470,Pobreza!B$1:E$346,4,FALSE)</f>
        <v>#N/A</v>
      </c>
    </row>
    <row r="2471" spans="1:41" ht="108" x14ac:dyDescent="0.25">
      <c r="A2471" s="5">
        <v>2897</v>
      </c>
      <c r="B2471" s="5" t="s">
        <v>3781</v>
      </c>
      <c r="C2471" s="5" t="s">
        <v>3781</v>
      </c>
      <c r="D2471" s="1" t="s">
        <v>3782</v>
      </c>
      <c r="E2471" s="1" t="s">
        <v>123</v>
      </c>
      <c r="F2471" s="1" t="str">
        <f t="shared" si="38"/>
        <v>INTERREGIONAL</v>
      </c>
      <c r="G2471" s="1" t="s">
        <v>4186</v>
      </c>
      <c r="H2471" s="1" t="s">
        <v>4315</v>
      </c>
      <c r="I2471" s="5" t="s">
        <v>4912</v>
      </c>
      <c r="J2471" s="5">
        <v>202</v>
      </c>
      <c r="K2471" s="5" t="s">
        <v>20</v>
      </c>
      <c r="L2471" s="5" t="s">
        <v>21</v>
      </c>
      <c r="M2471" s="5">
        <v>58967</v>
      </c>
      <c r="N2471" s="5" t="s">
        <v>4327</v>
      </c>
      <c r="O2471" s="1" t="s">
        <v>4328</v>
      </c>
      <c r="P2471" s="1" t="s">
        <v>3834</v>
      </c>
      <c r="Q2471" s="1" t="s">
        <v>3786</v>
      </c>
      <c r="R2471" s="1" t="s">
        <v>26</v>
      </c>
      <c r="S2471" s="1" t="s">
        <v>185</v>
      </c>
      <c r="T2471" s="5">
        <v>183017</v>
      </c>
      <c r="U2471" s="1" t="s">
        <v>25</v>
      </c>
      <c r="V2471" s="1" t="s">
        <v>25</v>
      </c>
      <c r="W2471" s="1" t="s">
        <v>25</v>
      </c>
      <c r="X2471" s="1" t="s">
        <v>25</v>
      </c>
      <c r="Y2471" s="1" t="s">
        <v>25</v>
      </c>
      <c r="Z2471" s="1" t="s">
        <v>25</v>
      </c>
      <c r="AA2471" s="1" t="s">
        <v>25</v>
      </c>
      <c r="AB2471" s="1" t="s">
        <v>25</v>
      </c>
      <c r="AC2471" s="1" t="s">
        <v>4394</v>
      </c>
      <c r="AD2471" s="2">
        <v>0</v>
      </c>
      <c r="AE2471" s="2">
        <v>0</v>
      </c>
      <c r="AF2471" s="2">
        <v>185580</v>
      </c>
      <c r="AG2471" s="2">
        <v>1752700</v>
      </c>
      <c r="AH2471" s="2">
        <v>1958900</v>
      </c>
      <c r="AI2471" s="2">
        <v>1340300</v>
      </c>
      <c r="AJ2471" s="2">
        <v>0</v>
      </c>
      <c r="AK2471" s="2">
        <v>0</v>
      </c>
      <c r="AL2471" s="25" t="e">
        <f>VLOOKUP(H2471,Tabla3[[#All],[Comuna]:[Codigo Comuna]],2,FALSE)</f>
        <v>#N/A</v>
      </c>
      <c r="AM2471" s="28" t="e">
        <f>VLOOKUP(AL2471,Poblacion!E$1:G$347,3,FALSE)</f>
        <v>#N/A</v>
      </c>
      <c r="AN2471" s="28" t="e">
        <f>VLOOKUP(AL2471,Tabla4[[#All],[Código Comuna]:[Población 2025 estimada]],3,FALSE)</f>
        <v>#N/A</v>
      </c>
      <c r="AO2471" s="26" t="e">
        <f>VLOOKUP(AL2471,Pobreza!B$1:E$346,4,FALSE)</f>
        <v>#N/A</v>
      </c>
    </row>
    <row r="2472" spans="1:41" ht="24" x14ac:dyDescent="0.25">
      <c r="A2472" s="6"/>
      <c r="B2472" s="5" t="s">
        <v>4329</v>
      </c>
      <c r="C2472" s="5" t="s">
        <v>4329</v>
      </c>
      <c r="D2472" s="1" t="s">
        <v>4330</v>
      </c>
      <c r="E2472" s="1" t="s">
        <v>18</v>
      </c>
      <c r="F2472" s="1" t="str">
        <f t="shared" si="38"/>
        <v>ARICA Y PARINACOTA</v>
      </c>
      <c r="G2472" s="1" t="s">
        <v>511</v>
      </c>
      <c r="H2472" s="1" t="s">
        <v>25</v>
      </c>
      <c r="I2472" s="5" t="s">
        <v>4911</v>
      </c>
      <c r="J2472" s="6"/>
      <c r="K2472" s="5" t="s">
        <v>152</v>
      </c>
      <c r="L2472" s="5" t="s">
        <v>21</v>
      </c>
      <c r="M2472" s="5">
        <v>56966</v>
      </c>
      <c r="N2472" s="5" t="s">
        <v>4331</v>
      </c>
      <c r="O2472" s="1" t="s">
        <v>4332</v>
      </c>
      <c r="P2472" s="1" t="s">
        <v>2679</v>
      </c>
      <c r="Q2472" s="1" t="s">
        <v>25</v>
      </c>
      <c r="R2472" s="1" t="s">
        <v>26</v>
      </c>
      <c r="S2472" s="1" t="s">
        <v>31</v>
      </c>
      <c r="T2472" s="5">
        <v>178111</v>
      </c>
      <c r="U2472" s="1" t="s">
        <v>25</v>
      </c>
      <c r="V2472" s="1" t="s">
        <v>25</v>
      </c>
      <c r="W2472" s="1" t="s">
        <v>25</v>
      </c>
      <c r="X2472" s="1" t="s">
        <v>25</v>
      </c>
      <c r="Y2472" s="1" t="s">
        <v>25</v>
      </c>
      <c r="Z2472" s="1" t="s">
        <v>25</v>
      </c>
      <c r="AA2472" s="1" t="s">
        <v>25</v>
      </c>
      <c r="AB2472" s="1" t="s">
        <v>25</v>
      </c>
      <c r="AC2472" s="1" t="s">
        <v>4392</v>
      </c>
      <c r="AD2472" s="2">
        <v>0</v>
      </c>
      <c r="AE2472" s="2">
        <v>50000</v>
      </c>
      <c r="AF2472" s="2">
        <v>100000</v>
      </c>
      <c r="AG2472" s="2">
        <v>120840</v>
      </c>
      <c r="AH2472" s="2">
        <v>0</v>
      </c>
      <c r="AI2472" s="2">
        <v>0</v>
      </c>
      <c r="AJ2472" s="2">
        <v>0</v>
      </c>
      <c r="AK2472" s="2">
        <v>0</v>
      </c>
      <c r="AL2472" s="25" t="e">
        <f>VLOOKUP(H2472,Tabla3[[#All],[Comuna]:[Codigo Comuna]],2,FALSE)</f>
        <v>#N/A</v>
      </c>
      <c r="AM2472" s="28" t="e">
        <f>VLOOKUP(AL2472,Poblacion!E$1:G$347,3,FALSE)</f>
        <v>#N/A</v>
      </c>
      <c r="AN2472" s="28" t="e">
        <f>VLOOKUP(AL2472,Tabla4[[#All],[Código Comuna]:[Población 2025 estimada]],3,FALSE)</f>
        <v>#N/A</v>
      </c>
      <c r="AO2472" s="26" t="e">
        <f>VLOOKUP(AL2472,Pobreza!B$1:E$346,4,FALSE)</f>
        <v>#N/A</v>
      </c>
    </row>
    <row r="2473" spans="1:41" ht="108" x14ac:dyDescent="0.25">
      <c r="A2473" s="6"/>
      <c r="B2473" s="5" t="s">
        <v>4329</v>
      </c>
      <c r="C2473" s="5" t="s">
        <v>4329</v>
      </c>
      <c r="D2473" s="1" t="s">
        <v>4330</v>
      </c>
      <c r="E2473" s="1" t="s">
        <v>34</v>
      </c>
      <c r="F2473" s="1" t="str">
        <f t="shared" si="38"/>
        <v>ANTOFAGASTA</v>
      </c>
      <c r="G2473" s="1" t="s">
        <v>740</v>
      </c>
      <c r="H2473" s="1" t="s">
        <v>755</v>
      </c>
      <c r="I2473" s="5" t="s">
        <v>4912</v>
      </c>
      <c r="J2473" s="6"/>
      <c r="K2473" s="5" t="s">
        <v>20</v>
      </c>
      <c r="L2473" s="5" t="s">
        <v>32</v>
      </c>
      <c r="M2473" s="5">
        <v>55271</v>
      </c>
      <c r="N2473" s="5" t="s">
        <v>4333</v>
      </c>
      <c r="O2473" s="1" t="s">
        <v>4334</v>
      </c>
      <c r="P2473" s="1" t="s">
        <v>522</v>
      </c>
      <c r="Q2473" s="1" t="s">
        <v>25</v>
      </c>
      <c r="R2473" s="1" t="s">
        <v>26</v>
      </c>
      <c r="S2473" s="1" t="s">
        <v>31</v>
      </c>
      <c r="T2473" s="5">
        <v>171779</v>
      </c>
      <c r="U2473" s="1" t="s">
        <v>25</v>
      </c>
      <c r="V2473" s="1" t="s">
        <v>25</v>
      </c>
      <c r="W2473" s="1" t="s">
        <v>25</v>
      </c>
      <c r="X2473" s="1" t="s">
        <v>25</v>
      </c>
      <c r="Y2473" s="1" t="s">
        <v>25</v>
      </c>
      <c r="Z2473" s="1" t="s">
        <v>25</v>
      </c>
      <c r="AA2473" s="1" t="s">
        <v>25</v>
      </c>
      <c r="AB2473" s="1" t="s">
        <v>25</v>
      </c>
      <c r="AC2473" s="1" t="s">
        <v>4392</v>
      </c>
      <c r="AD2473" s="2">
        <v>0</v>
      </c>
      <c r="AE2473" s="2">
        <v>2000</v>
      </c>
      <c r="AF2473" s="2">
        <v>225216</v>
      </c>
      <c r="AG2473" s="2">
        <v>557445</v>
      </c>
      <c r="AH2473" s="2">
        <v>0</v>
      </c>
      <c r="AI2473" s="2">
        <v>0</v>
      </c>
      <c r="AJ2473" s="2">
        <v>0</v>
      </c>
      <c r="AK2473" s="2">
        <v>0</v>
      </c>
      <c r="AL2473" s="25" t="e">
        <f>VLOOKUP(H2473,Tabla3[[#All],[Comuna]:[Codigo Comuna]],2,FALSE)</f>
        <v>#N/A</v>
      </c>
      <c r="AM2473" s="28" t="e">
        <f>VLOOKUP(AL2473,Poblacion!E$1:G$347,3,FALSE)</f>
        <v>#N/A</v>
      </c>
      <c r="AN2473" s="28" t="e">
        <f>VLOOKUP(AL2473,Tabla4[[#All],[Código Comuna]:[Población 2025 estimada]],3,FALSE)</f>
        <v>#N/A</v>
      </c>
      <c r="AO2473" s="26" t="e">
        <f>VLOOKUP(AL2473,Pobreza!B$1:E$346,4,FALSE)</f>
        <v>#N/A</v>
      </c>
    </row>
    <row r="2474" spans="1:41" ht="252" x14ac:dyDescent="0.25">
      <c r="A2474" s="5">
        <v>2912</v>
      </c>
      <c r="B2474" s="5" t="s">
        <v>4329</v>
      </c>
      <c r="C2474" s="5" t="s">
        <v>4329</v>
      </c>
      <c r="D2474" s="1" t="s">
        <v>4330</v>
      </c>
      <c r="E2474" s="1" t="s">
        <v>60</v>
      </c>
      <c r="F2474" s="1" t="s">
        <v>4913</v>
      </c>
      <c r="G2474" s="1" t="s">
        <v>298</v>
      </c>
      <c r="H2474" s="1" t="s">
        <v>299</v>
      </c>
      <c r="I2474" s="5" t="s">
        <v>4911</v>
      </c>
      <c r="J2474" s="5">
        <v>5</v>
      </c>
      <c r="K2474" s="5" t="s">
        <v>20</v>
      </c>
      <c r="L2474" s="5" t="s">
        <v>1519</v>
      </c>
      <c r="M2474" s="5">
        <v>55215</v>
      </c>
      <c r="N2474" s="5" t="s">
        <v>4335</v>
      </c>
      <c r="O2474" s="1" t="s">
        <v>4336</v>
      </c>
      <c r="P2474" s="1" t="s">
        <v>522</v>
      </c>
      <c r="Q2474" s="1" t="s">
        <v>4337</v>
      </c>
      <c r="R2474" s="1" t="s">
        <v>26</v>
      </c>
      <c r="S2474" s="1" t="s">
        <v>1520</v>
      </c>
      <c r="T2474" s="5">
        <v>171640</v>
      </c>
      <c r="U2474" s="1" t="s">
        <v>25</v>
      </c>
      <c r="V2474" s="1" t="s">
        <v>25</v>
      </c>
      <c r="W2474" s="1" t="s">
        <v>25</v>
      </c>
      <c r="X2474" s="1" t="s">
        <v>25</v>
      </c>
      <c r="Y2474" s="1" t="s">
        <v>25</v>
      </c>
      <c r="Z2474" s="1" t="s">
        <v>25</v>
      </c>
      <c r="AA2474" s="1" t="s">
        <v>25</v>
      </c>
      <c r="AB2474" s="1" t="s">
        <v>25</v>
      </c>
      <c r="AC2474" s="1" t="s">
        <v>4392</v>
      </c>
      <c r="AD2474" s="2">
        <v>0</v>
      </c>
      <c r="AE2474" s="2">
        <v>0</v>
      </c>
      <c r="AF2474" s="2">
        <v>495740</v>
      </c>
      <c r="AG2474" s="2">
        <v>0</v>
      </c>
      <c r="AH2474" s="2">
        <v>0</v>
      </c>
      <c r="AI2474" s="2">
        <v>0</v>
      </c>
      <c r="AJ2474" s="2">
        <v>0</v>
      </c>
      <c r="AK2474" s="2">
        <v>0</v>
      </c>
      <c r="AL2474" s="25" t="e">
        <f>VLOOKUP(H2474,Tabla3[[#All],[Comuna]:[Codigo Comuna]],2,FALSE)</f>
        <v>#N/A</v>
      </c>
      <c r="AM2474" s="28" t="e">
        <f>VLOOKUP(AL2474,Poblacion!E$1:G$347,3,FALSE)</f>
        <v>#N/A</v>
      </c>
      <c r="AN2474" s="28" t="e">
        <f>VLOOKUP(AL2474,Tabla4[[#All],[Código Comuna]:[Población 2025 estimada]],3,FALSE)</f>
        <v>#N/A</v>
      </c>
      <c r="AO2474" s="26" t="e">
        <f>VLOOKUP(AL2474,Pobreza!B$1:E$346,4,FALSE)</f>
        <v>#N/A</v>
      </c>
    </row>
    <row r="2475" spans="1:41" ht="288" x14ac:dyDescent="0.25">
      <c r="A2475" s="5">
        <v>2916</v>
      </c>
      <c r="B2475" s="5" t="s">
        <v>4329</v>
      </c>
      <c r="C2475" s="5" t="s">
        <v>4329</v>
      </c>
      <c r="D2475" s="1" t="s">
        <v>4330</v>
      </c>
      <c r="E2475" s="1" t="s">
        <v>313</v>
      </c>
      <c r="F2475" s="1" t="s">
        <v>4914</v>
      </c>
      <c r="G2475" s="1" t="s">
        <v>1244</v>
      </c>
      <c r="H2475" s="1" t="s">
        <v>1258</v>
      </c>
      <c r="I2475" s="5" t="s">
        <v>4911</v>
      </c>
      <c r="J2475" s="5">
        <v>4</v>
      </c>
      <c r="K2475" s="5" t="s">
        <v>152</v>
      </c>
      <c r="L2475" s="5" t="s">
        <v>21</v>
      </c>
      <c r="M2475" s="5">
        <v>55097</v>
      </c>
      <c r="N2475" s="5" t="s">
        <v>4338</v>
      </c>
      <c r="O2475" s="1" t="s">
        <v>4339</v>
      </c>
      <c r="P2475" s="1" t="s">
        <v>2679</v>
      </c>
      <c r="Q2475" s="1" t="s">
        <v>2679</v>
      </c>
      <c r="R2475" s="1" t="s">
        <v>26</v>
      </c>
      <c r="S2475" s="1" t="s">
        <v>27</v>
      </c>
      <c r="T2475" s="5">
        <v>171371</v>
      </c>
      <c r="U2475" s="1" t="s">
        <v>25</v>
      </c>
      <c r="V2475" s="1" t="s">
        <v>25</v>
      </c>
      <c r="W2475" s="1" t="s">
        <v>25</v>
      </c>
      <c r="X2475" s="1" t="s">
        <v>25</v>
      </c>
      <c r="Y2475" s="1" t="s">
        <v>25</v>
      </c>
      <c r="Z2475" s="1" t="s">
        <v>25</v>
      </c>
      <c r="AA2475" s="1" t="s">
        <v>25</v>
      </c>
      <c r="AB2475" s="1" t="s">
        <v>25</v>
      </c>
      <c r="AC2475" s="1" t="s">
        <v>4392</v>
      </c>
      <c r="AD2475" s="2">
        <v>144900</v>
      </c>
      <c r="AE2475" s="2">
        <v>879599.56200000003</v>
      </c>
      <c r="AF2475" s="2">
        <v>980108</v>
      </c>
      <c r="AG2475" s="2">
        <v>0</v>
      </c>
      <c r="AH2475" s="2">
        <v>0</v>
      </c>
      <c r="AI2475" s="2">
        <v>0</v>
      </c>
      <c r="AJ2475" s="2">
        <v>0</v>
      </c>
      <c r="AK2475" s="2">
        <v>0</v>
      </c>
      <c r="AL2475" s="25" t="e">
        <f>VLOOKUP(H2475,Tabla3[[#All],[Comuna]:[Codigo Comuna]],2,FALSE)</f>
        <v>#N/A</v>
      </c>
      <c r="AM2475" s="28" t="e">
        <f>VLOOKUP(AL2475,Poblacion!E$1:G$347,3,FALSE)</f>
        <v>#N/A</v>
      </c>
      <c r="AN2475" s="28" t="e">
        <f>VLOOKUP(AL2475,Tabla4[[#All],[Código Comuna]:[Población 2025 estimada]],3,FALSE)</f>
        <v>#N/A</v>
      </c>
      <c r="AO2475" s="26" t="e">
        <f>VLOOKUP(AL2475,Pobreza!B$1:E$346,4,FALSE)</f>
        <v>#N/A</v>
      </c>
    </row>
    <row r="2476" spans="1:41" ht="24" x14ac:dyDescent="0.25">
      <c r="A2476" s="5">
        <v>2920</v>
      </c>
      <c r="B2476" s="5" t="s">
        <v>4329</v>
      </c>
      <c r="C2476" s="5" t="s">
        <v>4329</v>
      </c>
      <c r="D2476" s="1" t="s">
        <v>4330</v>
      </c>
      <c r="E2476" s="1" t="s">
        <v>81</v>
      </c>
      <c r="F2476" s="1" t="str">
        <f t="shared" si="38"/>
        <v>BIOBÍO</v>
      </c>
      <c r="G2476" s="1" t="s">
        <v>127</v>
      </c>
      <c r="H2476" s="1" t="s">
        <v>122</v>
      </c>
      <c r="I2476" s="5" t="s">
        <v>4911</v>
      </c>
      <c r="J2476" s="5">
        <v>3</v>
      </c>
      <c r="K2476" s="5" t="s">
        <v>152</v>
      </c>
      <c r="L2476" s="5" t="s">
        <v>21</v>
      </c>
      <c r="M2476" s="5">
        <v>52686</v>
      </c>
      <c r="N2476" s="5" t="s">
        <v>4340</v>
      </c>
      <c r="O2476" s="1" t="s">
        <v>4341</v>
      </c>
      <c r="P2476" s="1" t="s">
        <v>2679</v>
      </c>
      <c r="Q2476" s="1" t="s">
        <v>2679</v>
      </c>
      <c r="R2476" s="1" t="s">
        <v>26</v>
      </c>
      <c r="S2476" s="1" t="s">
        <v>224</v>
      </c>
      <c r="T2476" s="5">
        <v>182313</v>
      </c>
      <c r="U2476" s="1" t="s">
        <v>25</v>
      </c>
      <c r="V2476" s="1" t="s">
        <v>193</v>
      </c>
      <c r="W2476" s="1" t="s">
        <v>25</v>
      </c>
      <c r="X2476" s="1" t="s">
        <v>25</v>
      </c>
      <c r="Y2476" s="1" t="s">
        <v>25</v>
      </c>
      <c r="Z2476" s="1" t="s">
        <v>25</v>
      </c>
      <c r="AA2476" s="1" t="s">
        <v>25</v>
      </c>
      <c r="AB2476" s="1" t="s">
        <v>25</v>
      </c>
      <c r="AC2476" s="1" t="s">
        <v>4392</v>
      </c>
      <c r="AD2476" s="2">
        <v>0</v>
      </c>
      <c r="AE2476" s="2">
        <v>327290</v>
      </c>
      <c r="AF2476" s="2">
        <v>1190833</v>
      </c>
      <c r="AG2476" s="2">
        <v>0</v>
      </c>
      <c r="AH2476" s="2">
        <v>0</v>
      </c>
      <c r="AI2476" s="2">
        <v>0</v>
      </c>
      <c r="AJ2476" s="2">
        <v>0</v>
      </c>
      <c r="AK2476" s="2">
        <v>0</v>
      </c>
      <c r="AL2476" s="25" t="e">
        <f>VLOOKUP(H2476,Tabla3[[#All],[Comuna]:[Codigo Comuna]],2,FALSE)</f>
        <v>#N/A</v>
      </c>
      <c r="AM2476" s="28" t="e">
        <f>VLOOKUP(AL2476,Poblacion!E$1:G$347,3,FALSE)</f>
        <v>#N/A</v>
      </c>
      <c r="AN2476" s="28" t="e">
        <f>VLOOKUP(AL2476,Tabla4[[#All],[Código Comuna]:[Población 2025 estimada]],3,FALSE)</f>
        <v>#N/A</v>
      </c>
      <c r="AO2476" s="26" t="e">
        <f>VLOOKUP(AL2476,Pobreza!B$1:E$346,4,FALSE)</f>
        <v>#N/A</v>
      </c>
    </row>
    <row r="2477" spans="1:41" ht="288" x14ac:dyDescent="0.25">
      <c r="A2477" s="5">
        <v>2926</v>
      </c>
      <c r="B2477" s="5" t="s">
        <v>4329</v>
      </c>
      <c r="C2477" s="5" t="s">
        <v>4329</v>
      </c>
      <c r="D2477" s="1" t="s">
        <v>4330</v>
      </c>
      <c r="E2477" s="1" t="s">
        <v>165</v>
      </c>
      <c r="F2477" s="1" t="str">
        <f t="shared" si="38"/>
        <v>LOS LAGOS</v>
      </c>
      <c r="G2477" s="1" t="s">
        <v>1995</v>
      </c>
      <c r="H2477" s="1" t="s">
        <v>1996</v>
      </c>
      <c r="I2477" s="5" t="s">
        <v>4911</v>
      </c>
      <c r="J2477" s="5">
        <v>9</v>
      </c>
      <c r="K2477" s="5" t="s">
        <v>152</v>
      </c>
      <c r="L2477" s="5" t="s">
        <v>21</v>
      </c>
      <c r="M2477" s="5">
        <v>57108</v>
      </c>
      <c r="N2477" s="5" t="s">
        <v>4342</v>
      </c>
      <c r="O2477" s="1" t="s">
        <v>4343</v>
      </c>
      <c r="P2477" s="1" t="s">
        <v>2679</v>
      </c>
      <c r="Q2477" s="1" t="s">
        <v>2679</v>
      </c>
      <c r="R2477" s="1" t="s">
        <v>26</v>
      </c>
      <c r="S2477" s="1" t="s">
        <v>31</v>
      </c>
      <c r="T2477" s="5">
        <v>177905</v>
      </c>
      <c r="U2477" s="1" t="s">
        <v>25</v>
      </c>
      <c r="V2477" s="1" t="s">
        <v>25</v>
      </c>
      <c r="W2477" s="1" t="s">
        <v>25</v>
      </c>
      <c r="X2477" s="1" t="s">
        <v>25</v>
      </c>
      <c r="Y2477" s="1" t="s">
        <v>25</v>
      </c>
      <c r="Z2477" s="1" t="s">
        <v>25</v>
      </c>
      <c r="AA2477" s="1" t="s">
        <v>25</v>
      </c>
      <c r="AB2477" s="1" t="s">
        <v>25</v>
      </c>
      <c r="AC2477" s="1" t="s">
        <v>4392</v>
      </c>
      <c r="AD2477" s="2">
        <v>0</v>
      </c>
      <c r="AE2477" s="2">
        <v>41054</v>
      </c>
      <c r="AF2477" s="2">
        <v>100966</v>
      </c>
      <c r="AG2477" s="2">
        <v>0</v>
      </c>
      <c r="AH2477" s="2">
        <v>0</v>
      </c>
      <c r="AI2477" s="2">
        <v>0</v>
      </c>
      <c r="AJ2477" s="2">
        <v>0</v>
      </c>
      <c r="AK2477" s="2">
        <v>0</v>
      </c>
      <c r="AL2477" s="25" t="e">
        <f>VLOOKUP(H2477,Tabla3[[#All],[Comuna]:[Codigo Comuna]],2,FALSE)</f>
        <v>#N/A</v>
      </c>
      <c r="AM2477" s="28" t="e">
        <f>VLOOKUP(AL2477,Poblacion!E$1:G$347,3,FALSE)</f>
        <v>#N/A</v>
      </c>
      <c r="AN2477" s="28" t="e">
        <f>VLOOKUP(AL2477,Tabla4[[#All],[Código Comuna]:[Población 2025 estimada]],3,FALSE)</f>
        <v>#N/A</v>
      </c>
      <c r="AO2477" s="26" t="e">
        <f>VLOOKUP(AL2477,Pobreza!B$1:E$346,4,FALSE)</f>
        <v>#N/A</v>
      </c>
    </row>
    <row r="2478" spans="1:41" ht="24" x14ac:dyDescent="0.25">
      <c r="A2478" s="5">
        <v>2927</v>
      </c>
      <c r="B2478" s="5" t="s">
        <v>4329</v>
      </c>
      <c r="C2478" s="5" t="s">
        <v>4329</v>
      </c>
      <c r="D2478" s="1" t="s">
        <v>4330</v>
      </c>
      <c r="E2478" s="1" t="s">
        <v>116</v>
      </c>
      <c r="F2478" s="1" t="s">
        <v>121</v>
      </c>
      <c r="G2478" s="1" t="s">
        <v>493</v>
      </c>
      <c r="H2478" s="1" t="s">
        <v>494</v>
      </c>
      <c r="I2478" s="5" t="s">
        <v>4911</v>
      </c>
      <c r="J2478" s="5">
        <v>2</v>
      </c>
      <c r="K2478" s="5" t="s">
        <v>152</v>
      </c>
      <c r="L2478" s="5" t="s">
        <v>21</v>
      </c>
      <c r="M2478" s="5">
        <v>50028</v>
      </c>
      <c r="N2478" s="5" t="s">
        <v>4344</v>
      </c>
      <c r="O2478" s="1" t="s">
        <v>4345</v>
      </c>
      <c r="P2478" s="1" t="s">
        <v>2679</v>
      </c>
      <c r="Q2478" s="1" t="s">
        <v>2679</v>
      </c>
      <c r="R2478" s="1" t="s">
        <v>26</v>
      </c>
      <c r="S2478" s="1" t="s">
        <v>27</v>
      </c>
      <c r="T2478" s="5">
        <v>165865</v>
      </c>
      <c r="U2478" s="1" t="s">
        <v>25</v>
      </c>
      <c r="V2478" s="1" t="s">
        <v>25</v>
      </c>
      <c r="W2478" s="1" t="s">
        <v>25</v>
      </c>
      <c r="X2478" s="1" t="s">
        <v>25</v>
      </c>
      <c r="Y2478" s="1" t="s">
        <v>25</v>
      </c>
      <c r="Z2478" s="1" t="s">
        <v>25</v>
      </c>
      <c r="AA2478" s="1" t="s">
        <v>25</v>
      </c>
      <c r="AB2478" s="1" t="s">
        <v>25</v>
      </c>
      <c r="AC2478" s="1" t="s">
        <v>4392</v>
      </c>
      <c r="AD2478" s="2">
        <v>0</v>
      </c>
      <c r="AE2478" s="2">
        <v>178230</v>
      </c>
      <c r="AF2478" s="2">
        <v>47025</v>
      </c>
      <c r="AG2478" s="2">
        <v>81800</v>
      </c>
      <c r="AH2478" s="2">
        <v>0</v>
      </c>
      <c r="AI2478" s="2">
        <v>0</v>
      </c>
      <c r="AJ2478" s="2">
        <v>0</v>
      </c>
      <c r="AK2478" s="2">
        <v>0</v>
      </c>
      <c r="AL2478" s="25">
        <f>VLOOKUP(H2478,Tabla3[[#All],[Comuna]:[Codigo Comuna]],2,FALSE)</f>
        <v>12401</v>
      </c>
      <c r="AM2478" s="28">
        <f>VLOOKUP(AL2478,Poblacion!E$1:G$347,3,FALSE)</f>
        <v>24152</v>
      </c>
      <c r="AN2478" s="28">
        <f>VLOOKUP(AL2478,Tabla4[[#All],[Código Comuna]:[Población 2025 estimada]],3,FALSE)</f>
        <v>24809</v>
      </c>
      <c r="AO2478" s="26">
        <f>VLOOKUP(AL2478,Pobreza!B$1:E$346,4,FALSE)</f>
        <v>4.6138393917347309E-2</v>
      </c>
    </row>
    <row r="2479" spans="1:41" ht="24" x14ac:dyDescent="0.25">
      <c r="A2479" s="5">
        <v>2928</v>
      </c>
      <c r="B2479" s="5" t="s">
        <v>4329</v>
      </c>
      <c r="C2479" s="5" t="s">
        <v>4329</v>
      </c>
      <c r="D2479" s="1" t="s">
        <v>4330</v>
      </c>
      <c r="E2479" s="1" t="s">
        <v>123</v>
      </c>
      <c r="F2479" s="1" t="str">
        <f t="shared" si="38"/>
        <v>INTERREGIONAL</v>
      </c>
      <c r="G2479" s="1" t="s">
        <v>127</v>
      </c>
      <c r="H2479" s="1" t="s">
        <v>122</v>
      </c>
      <c r="I2479" s="5" t="s">
        <v>4911</v>
      </c>
      <c r="J2479" s="5">
        <v>8</v>
      </c>
      <c r="K2479" s="5" t="s">
        <v>152</v>
      </c>
      <c r="L2479" s="5" t="s">
        <v>21</v>
      </c>
      <c r="M2479" s="5">
        <v>55551</v>
      </c>
      <c r="N2479" s="5" t="s">
        <v>4346</v>
      </c>
      <c r="O2479" s="1" t="s">
        <v>4347</v>
      </c>
      <c r="P2479" s="1" t="s">
        <v>2679</v>
      </c>
      <c r="Q2479" s="1" t="s">
        <v>2679</v>
      </c>
      <c r="R2479" s="1" t="s">
        <v>26</v>
      </c>
      <c r="S2479" s="1" t="s">
        <v>27</v>
      </c>
      <c r="T2479" s="5">
        <v>173015</v>
      </c>
      <c r="U2479" s="1" t="s">
        <v>25</v>
      </c>
      <c r="V2479" s="1" t="s">
        <v>25</v>
      </c>
      <c r="W2479" s="1" t="s">
        <v>25</v>
      </c>
      <c r="X2479" s="1" t="s">
        <v>25</v>
      </c>
      <c r="Y2479" s="1" t="s">
        <v>25</v>
      </c>
      <c r="Z2479" s="1" t="s">
        <v>25</v>
      </c>
      <c r="AA2479" s="1" t="s">
        <v>25</v>
      </c>
      <c r="AB2479" s="1" t="s">
        <v>25</v>
      </c>
      <c r="AC2479" s="1" t="s">
        <v>4392</v>
      </c>
      <c r="AD2479" s="2">
        <v>111700.47100000001</v>
      </c>
      <c r="AE2479" s="2">
        <v>242210.90400000001</v>
      </c>
      <c r="AF2479" s="2">
        <v>130420</v>
      </c>
      <c r="AG2479" s="2">
        <v>100000</v>
      </c>
      <c r="AH2479" s="2">
        <v>77987</v>
      </c>
      <c r="AI2479" s="2">
        <v>0</v>
      </c>
      <c r="AJ2479" s="2">
        <v>0</v>
      </c>
      <c r="AK2479" s="2">
        <v>0</v>
      </c>
      <c r="AL2479" s="25" t="e">
        <f>VLOOKUP(H2479,Tabla3[[#All],[Comuna]:[Codigo Comuna]],2,FALSE)</f>
        <v>#N/A</v>
      </c>
      <c r="AM2479" s="28" t="e">
        <f>VLOOKUP(AL2479,Poblacion!E$1:G$347,3,FALSE)</f>
        <v>#N/A</v>
      </c>
      <c r="AN2479" s="28" t="e">
        <f>VLOOKUP(AL2479,Tabla4[[#All],[Código Comuna]:[Población 2025 estimada]],3,FALSE)</f>
        <v>#N/A</v>
      </c>
      <c r="AO2479" s="26" t="e">
        <f>VLOOKUP(AL2479,Pobreza!B$1:E$346,4,FALSE)</f>
        <v>#N/A</v>
      </c>
    </row>
    <row r="2480" spans="1:41" ht="24" x14ac:dyDescent="0.25">
      <c r="A2480" s="5">
        <v>2929</v>
      </c>
      <c r="B2480" s="5" t="s">
        <v>4329</v>
      </c>
      <c r="C2480" s="5" t="s">
        <v>4329</v>
      </c>
      <c r="D2480" s="1" t="s">
        <v>4330</v>
      </c>
      <c r="E2480" s="1" t="s">
        <v>123</v>
      </c>
      <c r="F2480" s="1" t="str">
        <f t="shared" si="38"/>
        <v>INTERREGIONAL</v>
      </c>
      <c r="G2480" s="1" t="s">
        <v>127</v>
      </c>
      <c r="H2480" s="1" t="s">
        <v>122</v>
      </c>
      <c r="I2480" s="5" t="s">
        <v>4911</v>
      </c>
      <c r="J2480" s="5">
        <v>7</v>
      </c>
      <c r="K2480" s="5" t="s">
        <v>152</v>
      </c>
      <c r="L2480" s="5" t="s">
        <v>21</v>
      </c>
      <c r="M2480" s="5">
        <v>55549</v>
      </c>
      <c r="N2480" s="5" t="s">
        <v>4348</v>
      </c>
      <c r="O2480" s="1" t="s">
        <v>4349</v>
      </c>
      <c r="P2480" s="1" t="s">
        <v>2679</v>
      </c>
      <c r="Q2480" s="1" t="s">
        <v>2679</v>
      </c>
      <c r="R2480" s="1" t="s">
        <v>26</v>
      </c>
      <c r="S2480" s="1" t="s">
        <v>27</v>
      </c>
      <c r="T2480" s="5">
        <v>173011</v>
      </c>
      <c r="U2480" s="1" t="s">
        <v>25</v>
      </c>
      <c r="V2480" s="1" t="s">
        <v>25</v>
      </c>
      <c r="W2480" s="1" t="s">
        <v>25</v>
      </c>
      <c r="X2480" s="1" t="s">
        <v>25</v>
      </c>
      <c r="Y2480" s="1" t="s">
        <v>25</v>
      </c>
      <c r="Z2480" s="1" t="s">
        <v>25</v>
      </c>
      <c r="AA2480" s="1" t="s">
        <v>25</v>
      </c>
      <c r="AB2480" s="1" t="s">
        <v>25</v>
      </c>
      <c r="AC2480" s="1" t="s">
        <v>4392</v>
      </c>
      <c r="AD2480" s="2">
        <v>211659.09</v>
      </c>
      <c r="AE2480" s="2">
        <v>332607.141</v>
      </c>
      <c r="AF2480" s="2">
        <v>60474</v>
      </c>
      <c r="AG2480" s="2">
        <v>0</v>
      </c>
      <c r="AH2480" s="2">
        <v>0</v>
      </c>
      <c r="AI2480" s="2">
        <v>0</v>
      </c>
      <c r="AJ2480" s="2">
        <v>0</v>
      </c>
      <c r="AK2480" s="2">
        <v>0</v>
      </c>
      <c r="AL2480" s="25" t="e">
        <f>VLOOKUP(H2480,Tabla3[[#All],[Comuna]:[Codigo Comuna]],2,FALSE)</f>
        <v>#N/A</v>
      </c>
      <c r="AM2480" s="28" t="e">
        <f>VLOOKUP(AL2480,Poblacion!E$1:G$347,3,FALSE)</f>
        <v>#N/A</v>
      </c>
      <c r="AN2480" s="28" t="e">
        <f>VLOOKUP(AL2480,Tabla4[[#All],[Código Comuna]:[Población 2025 estimada]],3,FALSE)</f>
        <v>#N/A</v>
      </c>
      <c r="AO2480" s="26" t="e">
        <f>VLOOKUP(AL2480,Pobreza!B$1:E$346,4,FALSE)</f>
        <v>#N/A</v>
      </c>
    </row>
    <row r="2481" spans="1:41" ht="24" x14ac:dyDescent="0.25">
      <c r="A2481" s="6"/>
      <c r="B2481" s="5" t="s">
        <v>4329</v>
      </c>
      <c r="C2481" s="5" t="s">
        <v>4329</v>
      </c>
      <c r="D2481" s="1" t="s">
        <v>4330</v>
      </c>
      <c r="E2481" s="1" t="s">
        <v>123</v>
      </c>
      <c r="F2481" s="1" t="str">
        <f t="shared" si="38"/>
        <v>INTERREGIONAL</v>
      </c>
      <c r="G2481" s="1" t="s">
        <v>127</v>
      </c>
      <c r="H2481" s="1" t="s">
        <v>122</v>
      </c>
      <c r="I2481" s="5" t="s">
        <v>4911</v>
      </c>
      <c r="J2481" s="6"/>
      <c r="K2481" s="5" t="s">
        <v>20</v>
      </c>
      <c r="L2481" s="5" t="s">
        <v>21</v>
      </c>
      <c r="M2481" s="5">
        <v>48261</v>
      </c>
      <c r="N2481" s="5" t="s">
        <v>4350</v>
      </c>
      <c r="O2481" s="1" t="s">
        <v>4351</v>
      </c>
      <c r="P2481" s="1" t="s">
        <v>522</v>
      </c>
      <c r="Q2481" s="1" t="s">
        <v>25</v>
      </c>
      <c r="R2481" s="1" t="s">
        <v>26</v>
      </c>
      <c r="S2481" s="1" t="s">
        <v>1155</v>
      </c>
      <c r="T2481" s="5">
        <v>161839</v>
      </c>
      <c r="U2481" s="1" t="s">
        <v>25</v>
      </c>
      <c r="V2481" s="1" t="s">
        <v>193</v>
      </c>
      <c r="W2481" s="1" t="s">
        <v>25</v>
      </c>
      <c r="X2481" s="1" t="s">
        <v>25</v>
      </c>
      <c r="Y2481" s="1" t="s">
        <v>25</v>
      </c>
      <c r="Z2481" s="1" t="s">
        <v>25</v>
      </c>
      <c r="AA2481" s="1" t="s">
        <v>25</v>
      </c>
      <c r="AB2481" s="1" t="s">
        <v>25</v>
      </c>
      <c r="AC2481" s="1" t="s">
        <v>4392</v>
      </c>
      <c r="AD2481" s="2">
        <v>0</v>
      </c>
      <c r="AE2481" s="2">
        <v>0</v>
      </c>
      <c r="AF2481" s="2">
        <v>8000</v>
      </c>
      <c r="AG2481" s="2">
        <v>0</v>
      </c>
      <c r="AH2481" s="2">
        <v>0</v>
      </c>
      <c r="AI2481" s="2">
        <v>0</v>
      </c>
      <c r="AJ2481" s="2">
        <v>0</v>
      </c>
      <c r="AK2481" s="2">
        <v>0</v>
      </c>
      <c r="AL2481" s="25" t="e">
        <f>VLOOKUP(H2481,Tabla3[[#All],[Comuna]:[Codigo Comuna]],2,FALSE)</f>
        <v>#N/A</v>
      </c>
      <c r="AM2481" s="28" t="e">
        <f>VLOOKUP(AL2481,Poblacion!E$1:G$347,3,FALSE)</f>
        <v>#N/A</v>
      </c>
      <c r="AN2481" s="28" t="e">
        <f>VLOOKUP(AL2481,Tabla4[[#All],[Código Comuna]:[Población 2025 estimada]],3,FALSE)</f>
        <v>#N/A</v>
      </c>
      <c r="AO2481" s="26" t="e">
        <f>VLOOKUP(AL2481,Pobreza!B$1:E$346,4,FALSE)</f>
        <v>#N/A</v>
      </c>
    </row>
    <row r="2482" spans="1:41" ht="48" x14ac:dyDescent="0.25">
      <c r="A2482" s="5">
        <v>2932</v>
      </c>
      <c r="B2482" s="5" t="s">
        <v>4329</v>
      </c>
      <c r="C2482" s="5" t="s">
        <v>4329</v>
      </c>
      <c r="D2482" s="1" t="s">
        <v>4330</v>
      </c>
      <c r="E2482" s="1" t="s">
        <v>123</v>
      </c>
      <c r="F2482" s="1" t="str">
        <f t="shared" si="38"/>
        <v>INTERREGIONAL</v>
      </c>
      <c r="G2482" s="1" t="s">
        <v>127</v>
      </c>
      <c r="H2482" s="1" t="s">
        <v>122</v>
      </c>
      <c r="I2482" s="5" t="s">
        <v>4911</v>
      </c>
      <c r="J2482" s="5">
        <v>1</v>
      </c>
      <c r="K2482" s="5" t="s">
        <v>20</v>
      </c>
      <c r="L2482" s="5" t="s">
        <v>21</v>
      </c>
      <c r="M2482" s="5">
        <v>48261</v>
      </c>
      <c r="N2482" s="5" t="s">
        <v>4350</v>
      </c>
      <c r="O2482" s="1" t="s">
        <v>4351</v>
      </c>
      <c r="P2482" s="1" t="s">
        <v>522</v>
      </c>
      <c r="Q2482" s="1" t="s">
        <v>4352</v>
      </c>
      <c r="R2482" s="1" t="s">
        <v>26</v>
      </c>
      <c r="S2482" s="1" t="s">
        <v>328</v>
      </c>
      <c r="T2482" s="5">
        <v>180514</v>
      </c>
      <c r="U2482" s="1" t="s">
        <v>25</v>
      </c>
      <c r="V2482" s="1" t="s">
        <v>193</v>
      </c>
      <c r="W2482" s="1" t="s">
        <v>25</v>
      </c>
      <c r="X2482" s="1" t="s">
        <v>25</v>
      </c>
      <c r="Y2482" s="1" t="s">
        <v>25</v>
      </c>
      <c r="Z2482" s="1" t="s">
        <v>25</v>
      </c>
      <c r="AA2482" s="1" t="s">
        <v>86</v>
      </c>
      <c r="AB2482" s="1" t="s">
        <v>25</v>
      </c>
      <c r="AC2482" s="1" t="s">
        <v>4392</v>
      </c>
      <c r="AD2482" s="2">
        <v>0</v>
      </c>
      <c r="AE2482" s="2">
        <v>10000</v>
      </c>
      <c r="AF2482" s="2">
        <v>10000</v>
      </c>
      <c r="AG2482" s="2">
        <v>0</v>
      </c>
      <c r="AH2482" s="2">
        <v>0</v>
      </c>
      <c r="AI2482" s="2">
        <v>0</v>
      </c>
      <c r="AJ2482" s="2">
        <v>0</v>
      </c>
      <c r="AK2482" s="2">
        <v>0</v>
      </c>
      <c r="AL2482" s="25" t="e">
        <f>VLOOKUP(H2482,Tabla3[[#All],[Comuna]:[Codigo Comuna]],2,FALSE)</f>
        <v>#N/A</v>
      </c>
      <c r="AM2482" s="28" t="e">
        <f>VLOOKUP(AL2482,Poblacion!E$1:G$347,3,FALSE)</f>
        <v>#N/A</v>
      </c>
      <c r="AN2482" s="28" t="e">
        <f>VLOOKUP(AL2482,Tabla4[[#All],[Código Comuna]:[Población 2025 estimada]],3,FALSE)</f>
        <v>#N/A</v>
      </c>
      <c r="AO2482" s="26" t="e">
        <f>VLOOKUP(AL2482,Pobreza!B$1:E$346,4,FALSE)</f>
        <v>#N/A</v>
      </c>
    </row>
    <row r="2483" spans="1:41" ht="48" x14ac:dyDescent="0.25">
      <c r="A2483" s="5">
        <v>2931</v>
      </c>
      <c r="B2483" s="5" t="s">
        <v>4329</v>
      </c>
      <c r="C2483" s="5" t="s">
        <v>4329</v>
      </c>
      <c r="D2483" s="1" t="s">
        <v>4330</v>
      </c>
      <c r="E2483" s="1" t="s">
        <v>123</v>
      </c>
      <c r="F2483" s="1" t="str">
        <f t="shared" si="38"/>
        <v>INTERREGIONAL</v>
      </c>
      <c r="G2483" s="1" t="s">
        <v>127</v>
      </c>
      <c r="H2483" s="1" t="s">
        <v>122</v>
      </c>
      <c r="I2483" s="5" t="s">
        <v>4911</v>
      </c>
      <c r="J2483" s="5">
        <v>1</v>
      </c>
      <c r="K2483" s="5" t="s">
        <v>20</v>
      </c>
      <c r="L2483" s="5" t="s">
        <v>30</v>
      </c>
      <c r="M2483" s="5">
        <v>48261</v>
      </c>
      <c r="N2483" s="5" t="s">
        <v>4350</v>
      </c>
      <c r="O2483" s="1" t="s">
        <v>4351</v>
      </c>
      <c r="P2483" s="1" t="s">
        <v>522</v>
      </c>
      <c r="Q2483" s="1" t="s">
        <v>4352</v>
      </c>
      <c r="R2483" s="1" t="s">
        <v>26</v>
      </c>
      <c r="S2483" s="1" t="s">
        <v>226</v>
      </c>
      <c r="T2483" s="5">
        <v>166559</v>
      </c>
      <c r="U2483" s="1" t="s">
        <v>25</v>
      </c>
      <c r="V2483" s="1" t="s">
        <v>193</v>
      </c>
      <c r="W2483" s="1" t="s">
        <v>25</v>
      </c>
      <c r="X2483" s="1" t="s">
        <v>25</v>
      </c>
      <c r="Y2483" s="1" t="s">
        <v>25</v>
      </c>
      <c r="Z2483" s="1" t="s">
        <v>25</v>
      </c>
      <c r="AA2483" s="1" t="s">
        <v>86</v>
      </c>
      <c r="AB2483" s="1" t="s">
        <v>25</v>
      </c>
      <c r="AC2483" s="1" t="s">
        <v>4392</v>
      </c>
      <c r="AD2483" s="2">
        <v>0</v>
      </c>
      <c r="AE2483" s="2">
        <v>318096</v>
      </c>
      <c r="AF2483" s="2">
        <v>5213706</v>
      </c>
      <c r="AG2483" s="2">
        <v>8851416</v>
      </c>
      <c r="AH2483" s="2">
        <v>7129368</v>
      </c>
      <c r="AI2483" s="2">
        <v>0</v>
      </c>
      <c r="AJ2483" s="2">
        <v>0</v>
      </c>
      <c r="AK2483" s="2">
        <v>0</v>
      </c>
      <c r="AL2483" s="25" t="e">
        <f>VLOOKUP(H2483,Tabla3[[#All],[Comuna]:[Codigo Comuna]],2,FALSE)</f>
        <v>#N/A</v>
      </c>
      <c r="AM2483" s="28" t="e">
        <f>VLOOKUP(AL2483,Poblacion!E$1:G$347,3,FALSE)</f>
        <v>#N/A</v>
      </c>
      <c r="AN2483" s="28" t="e">
        <f>VLOOKUP(AL2483,Tabla4[[#All],[Código Comuna]:[Población 2025 estimada]],3,FALSE)</f>
        <v>#N/A</v>
      </c>
      <c r="AO2483" s="26" t="e">
        <f>VLOOKUP(AL2483,Pobreza!B$1:E$346,4,FALSE)</f>
        <v>#N/A</v>
      </c>
    </row>
    <row r="2484" spans="1:41" ht="48" x14ac:dyDescent="0.25">
      <c r="A2484" s="5">
        <v>2935</v>
      </c>
      <c r="B2484" s="5" t="s">
        <v>4329</v>
      </c>
      <c r="C2484" s="5" t="s">
        <v>4329</v>
      </c>
      <c r="D2484" s="1" t="s">
        <v>4330</v>
      </c>
      <c r="E2484" s="1" t="s">
        <v>123</v>
      </c>
      <c r="F2484" s="1" t="str">
        <f t="shared" si="38"/>
        <v>INTERREGIONAL</v>
      </c>
      <c r="G2484" s="1" t="s">
        <v>127</v>
      </c>
      <c r="H2484" s="1" t="s">
        <v>122</v>
      </c>
      <c r="I2484" s="5" t="s">
        <v>4911</v>
      </c>
      <c r="J2484" s="5">
        <v>6</v>
      </c>
      <c r="K2484" s="5" t="s">
        <v>20</v>
      </c>
      <c r="L2484" s="5" t="s">
        <v>21</v>
      </c>
      <c r="M2484" s="5">
        <v>55514</v>
      </c>
      <c r="N2484" s="5" t="s">
        <v>4353</v>
      </c>
      <c r="O2484" s="1" t="s">
        <v>4354</v>
      </c>
      <c r="P2484" s="1" t="s">
        <v>4355</v>
      </c>
      <c r="Q2484" s="1" t="s">
        <v>4356</v>
      </c>
      <c r="R2484" s="1" t="s">
        <v>26</v>
      </c>
      <c r="S2484" s="1" t="s">
        <v>224</v>
      </c>
      <c r="T2484" s="5">
        <v>173027</v>
      </c>
      <c r="U2484" s="1" t="s">
        <v>25</v>
      </c>
      <c r="V2484" s="1" t="s">
        <v>25</v>
      </c>
      <c r="W2484" s="1" t="s">
        <v>25</v>
      </c>
      <c r="X2484" s="1" t="s">
        <v>25</v>
      </c>
      <c r="Y2484" s="1" t="s">
        <v>25</v>
      </c>
      <c r="Z2484" s="1" t="s">
        <v>25</v>
      </c>
      <c r="AA2484" s="1" t="s">
        <v>86</v>
      </c>
      <c r="AB2484" s="1" t="s">
        <v>25</v>
      </c>
      <c r="AC2484" s="1" t="s">
        <v>4392</v>
      </c>
      <c r="AD2484" s="2">
        <v>0</v>
      </c>
      <c r="AE2484" s="2">
        <v>183657.5</v>
      </c>
      <c r="AF2484" s="2">
        <v>55000</v>
      </c>
      <c r="AG2484" s="2">
        <v>0</v>
      </c>
      <c r="AH2484" s="2">
        <v>0</v>
      </c>
      <c r="AI2484" s="2">
        <v>0</v>
      </c>
      <c r="AJ2484" s="2">
        <v>0</v>
      </c>
      <c r="AK2484" s="2">
        <v>0</v>
      </c>
      <c r="AL2484" s="25" t="e">
        <f>VLOOKUP(H2484,Tabla3[[#All],[Comuna]:[Codigo Comuna]],2,FALSE)</f>
        <v>#N/A</v>
      </c>
      <c r="AM2484" s="28" t="e">
        <f>VLOOKUP(AL2484,Poblacion!E$1:G$347,3,FALSE)</f>
        <v>#N/A</v>
      </c>
      <c r="AN2484" s="28" t="e">
        <f>VLOOKUP(AL2484,Tabla4[[#All],[Código Comuna]:[Población 2025 estimada]],3,FALSE)</f>
        <v>#N/A</v>
      </c>
      <c r="AO2484" s="26" t="e">
        <f>VLOOKUP(AL2484,Pobreza!B$1:E$346,4,FALSE)</f>
        <v>#N/A</v>
      </c>
    </row>
    <row r="2485" spans="1:41" ht="48" x14ac:dyDescent="0.25">
      <c r="A2485" s="5">
        <v>2934</v>
      </c>
      <c r="B2485" s="5" t="s">
        <v>4329</v>
      </c>
      <c r="C2485" s="5" t="s">
        <v>4329</v>
      </c>
      <c r="D2485" s="1" t="s">
        <v>4330</v>
      </c>
      <c r="E2485" s="1" t="s">
        <v>123</v>
      </c>
      <c r="F2485" s="1" t="str">
        <f t="shared" si="38"/>
        <v>INTERREGIONAL</v>
      </c>
      <c r="G2485" s="1" t="s">
        <v>127</v>
      </c>
      <c r="H2485" s="1" t="s">
        <v>122</v>
      </c>
      <c r="I2485" s="5" t="s">
        <v>4911</v>
      </c>
      <c r="J2485" s="5">
        <v>6</v>
      </c>
      <c r="K2485" s="5" t="s">
        <v>20</v>
      </c>
      <c r="L2485" s="5" t="s">
        <v>30</v>
      </c>
      <c r="M2485" s="5">
        <v>55514</v>
      </c>
      <c r="N2485" s="5" t="s">
        <v>4353</v>
      </c>
      <c r="O2485" s="1" t="s">
        <v>4354</v>
      </c>
      <c r="P2485" s="1" t="s">
        <v>4355</v>
      </c>
      <c r="Q2485" s="1" t="s">
        <v>4356</v>
      </c>
      <c r="R2485" s="1" t="s">
        <v>26</v>
      </c>
      <c r="S2485" s="1" t="s">
        <v>31</v>
      </c>
      <c r="T2485" s="5">
        <v>172885</v>
      </c>
      <c r="U2485" s="1" t="s">
        <v>25</v>
      </c>
      <c r="V2485" s="1" t="s">
        <v>25</v>
      </c>
      <c r="W2485" s="1" t="s">
        <v>25</v>
      </c>
      <c r="X2485" s="1" t="s">
        <v>25</v>
      </c>
      <c r="Y2485" s="1" t="s">
        <v>25</v>
      </c>
      <c r="Z2485" s="1" t="s">
        <v>25</v>
      </c>
      <c r="AA2485" s="1" t="s">
        <v>86</v>
      </c>
      <c r="AB2485" s="1" t="s">
        <v>25</v>
      </c>
      <c r="AC2485" s="1" t="s">
        <v>4392</v>
      </c>
      <c r="AD2485" s="2">
        <v>0</v>
      </c>
      <c r="AE2485" s="2">
        <v>440178.92</v>
      </c>
      <c r="AF2485" s="2">
        <v>5609864</v>
      </c>
      <c r="AG2485" s="2">
        <v>6338548</v>
      </c>
      <c r="AH2485" s="2">
        <v>2312761</v>
      </c>
      <c r="AI2485" s="2">
        <v>0</v>
      </c>
      <c r="AJ2485" s="2">
        <v>0</v>
      </c>
      <c r="AK2485" s="2">
        <v>0</v>
      </c>
      <c r="AL2485" s="25" t="e">
        <f>VLOOKUP(H2485,Tabla3[[#All],[Comuna]:[Codigo Comuna]],2,FALSE)</f>
        <v>#N/A</v>
      </c>
      <c r="AM2485" s="28" t="e">
        <f>VLOOKUP(AL2485,Poblacion!E$1:G$347,3,FALSE)</f>
        <v>#N/A</v>
      </c>
      <c r="AN2485" s="28" t="e">
        <f>VLOOKUP(AL2485,Tabla4[[#All],[Código Comuna]:[Población 2025 estimada]],3,FALSE)</f>
        <v>#N/A</v>
      </c>
      <c r="AO2485" s="26" t="e">
        <f>VLOOKUP(AL2485,Pobreza!B$1:E$346,4,FALSE)</f>
        <v>#N/A</v>
      </c>
    </row>
    <row r="2486" spans="1:41" ht="48" x14ac:dyDescent="0.25">
      <c r="A2486" s="5">
        <v>2933</v>
      </c>
      <c r="B2486" s="5" t="s">
        <v>4329</v>
      </c>
      <c r="C2486" s="5" t="s">
        <v>4329</v>
      </c>
      <c r="D2486" s="1" t="s">
        <v>4330</v>
      </c>
      <c r="E2486" s="1" t="s">
        <v>123</v>
      </c>
      <c r="F2486" s="1" t="str">
        <f t="shared" si="38"/>
        <v>INTERREGIONAL</v>
      </c>
      <c r="G2486" s="1" t="s">
        <v>127</v>
      </c>
      <c r="H2486" s="1" t="s">
        <v>122</v>
      </c>
      <c r="I2486" s="5" t="s">
        <v>4911</v>
      </c>
      <c r="J2486" s="5">
        <v>6</v>
      </c>
      <c r="K2486" s="5" t="s">
        <v>20</v>
      </c>
      <c r="L2486" s="5" t="s">
        <v>30</v>
      </c>
      <c r="M2486" s="5">
        <v>55514</v>
      </c>
      <c r="N2486" s="5" t="s">
        <v>4353</v>
      </c>
      <c r="O2486" s="1" t="s">
        <v>4354</v>
      </c>
      <c r="P2486" s="1" t="s">
        <v>4355</v>
      </c>
      <c r="Q2486" s="1" t="s">
        <v>4356</v>
      </c>
      <c r="R2486" s="1" t="s">
        <v>26</v>
      </c>
      <c r="S2486" s="1" t="s">
        <v>135</v>
      </c>
      <c r="T2486" s="5">
        <v>173028</v>
      </c>
      <c r="U2486" s="1" t="s">
        <v>25</v>
      </c>
      <c r="V2486" s="1" t="s">
        <v>25</v>
      </c>
      <c r="W2486" s="1" t="s">
        <v>25</v>
      </c>
      <c r="X2486" s="1" t="s">
        <v>25</v>
      </c>
      <c r="Y2486" s="1" t="s">
        <v>25</v>
      </c>
      <c r="Z2486" s="1" t="s">
        <v>25</v>
      </c>
      <c r="AA2486" s="1" t="s">
        <v>86</v>
      </c>
      <c r="AB2486" s="1" t="s">
        <v>25</v>
      </c>
      <c r="AC2486" s="1" t="s">
        <v>4392</v>
      </c>
      <c r="AD2486" s="2">
        <v>0</v>
      </c>
      <c r="AE2486" s="2">
        <v>90000</v>
      </c>
      <c r="AF2486" s="2">
        <v>432039</v>
      </c>
      <c r="AG2486" s="2">
        <v>0</v>
      </c>
      <c r="AH2486" s="2">
        <v>0</v>
      </c>
      <c r="AI2486" s="2">
        <v>0</v>
      </c>
      <c r="AJ2486" s="2">
        <v>0</v>
      </c>
      <c r="AK2486" s="2">
        <v>0</v>
      </c>
      <c r="AL2486" s="25" t="e">
        <f>VLOOKUP(H2486,Tabla3[[#All],[Comuna]:[Codigo Comuna]],2,FALSE)</f>
        <v>#N/A</v>
      </c>
      <c r="AM2486" s="28" t="e">
        <f>VLOOKUP(AL2486,Poblacion!E$1:G$347,3,FALSE)</f>
        <v>#N/A</v>
      </c>
      <c r="AN2486" s="28" t="e">
        <f>VLOOKUP(AL2486,Tabla4[[#All],[Código Comuna]:[Población 2025 estimada]],3,FALSE)</f>
        <v>#N/A</v>
      </c>
      <c r="AO2486" s="26" t="e">
        <f>VLOOKUP(AL2486,Pobreza!B$1:E$346,4,FALSE)</f>
        <v>#N/A</v>
      </c>
    </row>
    <row r="2487" spans="1:41" ht="72" x14ac:dyDescent="0.25">
      <c r="A2487" s="5">
        <v>2936</v>
      </c>
      <c r="B2487" s="5" t="s">
        <v>4329</v>
      </c>
      <c r="C2487" s="5" t="s">
        <v>4329</v>
      </c>
      <c r="D2487" s="1" t="s">
        <v>4330</v>
      </c>
      <c r="E2487" s="1" t="s">
        <v>123</v>
      </c>
      <c r="F2487" s="1" t="str">
        <f t="shared" si="38"/>
        <v>INTERREGIONAL</v>
      </c>
      <c r="G2487" s="1" t="s">
        <v>127</v>
      </c>
      <c r="H2487" s="1" t="s">
        <v>122</v>
      </c>
      <c r="I2487" s="5" t="s">
        <v>4911</v>
      </c>
      <c r="J2487" s="5">
        <v>10</v>
      </c>
      <c r="K2487" s="5" t="s">
        <v>20</v>
      </c>
      <c r="L2487" s="5" t="s">
        <v>30</v>
      </c>
      <c r="M2487" s="5">
        <v>57617</v>
      </c>
      <c r="N2487" s="5" t="s">
        <v>4357</v>
      </c>
      <c r="O2487" s="1" t="s">
        <v>4358</v>
      </c>
      <c r="P2487" s="1" t="s">
        <v>522</v>
      </c>
      <c r="Q2487" s="1" t="s">
        <v>4358</v>
      </c>
      <c r="R2487" s="1" t="s">
        <v>26</v>
      </c>
      <c r="S2487" s="1" t="s">
        <v>31</v>
      </c>
      <c r="T2487" s="5">
        <v>178826</v>
      </c>
      <c r="U2487" s="1" t="s">
        <v>25</v>
      </c>
      <c r="V2487" s="1" t="s">
        <v>25</v>
      </c>
      <c r="W2487" s="1" t="s">
        <v>25</v>
      </c>
      <c r="X2487" s="1" t="s">
        <v>25</v>
      </c>
      <c r="Y2487" s="1" t="s">
        <v>25</v>
      </c>
      <c r="Z2487" s="1" t="s">
        <v>25</v>
      </c>
      <c r="AA2487" s="1" t="s">
        <v>25</v>
      </c>
      <c r="AB2487" s="1" t="s">
        <v>25</v>
      </c>
      <c r="AC2487" s="1" t="s">
        <v>4392</v>
      </c>
      <c r="AD2487" s="2">
        <v>0</v>
      </c>
      <c r="AE2487" s="2">
        <v>389574</v>
      </c>
      <c r="AF2487" s="2">
        <v>848057</v>
      </c>
      <c r="AG2487" s="2">
        <v>0</v>
      </c>
      <c r="AH2487" s="2">
        <v>0</v>
      </c>
      <c r="AI2487" s="2">
        <v>0</v>
      </c>
      <c r="AJ2487" s="2">
        <v>0</v>
      </c>
      <c r="AK2487" s="2">
        <v>0</v>
      </c>
      <c r="AL2487" s="25" t="e">
        <f>VLOOKUP(H2487,Tabla3[[#All],[Comuna]:[Codigo Comuna]],2,FALSE)</f>
        <v>#N/A</v>
      </c>
      <c r="AM2487" s="28" t="e">
        <f>VLOOKUP(AL2487,Poblacion!E$1:G$347,3,FALSE)</f>
        <v>#N/A</v>
      </c>
      <c r="AN2487" s="28" t="e">
        <f>VLOOKUP(AL2487,Tabla4[[#All],[Código Comuna]:[Población 2025 estimada]],3,FALSE)</f>
        <v>#N/A</v>
      </c>
      <c r="AO2487" s="26" t="e">
        <f>VLOOKUP(AL2487,Pobreza!B$1:E$346,4,FALSE)</f>
        <v>#N/A</v>
      </c>
    </row>
    <row r="2488" spans="1:41" ht="72" x14ac:dyDescent="0.25">
      <c r="A2488" s="5">
        <v>2937</v>
      </c>
      <c r="B2488" s="5" t="s">
        <v>4329</v>
      </c>
      <c r="C2488" s="5" t="s">
        <v>4329</v>
      </c>
      <c r="D2488" s="1" t="s">
        <v>4330</v>
      </c>
      <c r="E2488" s="1" t="s">
        <v>123</v>
      </c>
      <c r="F2488" s="1" t="str">
        <f t="shared" si="38"/>
        <v>INTERREGIONAL</v>
      </c>
      <c r="G2488" s="1" t="s">
        <v>127</v>
      </c>
      <c r="H2488" s="1" t="s">
        <v>122</v>
      </c>
      <c r="I2488" s="5" t="s">
        <v>4912</v>
      </c>
      <c r="J2488" s="5">
        <v>11</v>
      </c>
      <c r="K2488" s="5" t="s">
        <v>20</v>
      </c>
      <c r="L2488" s="5" t="s">
        <v>30</v>
      </c>
      <c r="M2488" s="5">
        <v>57617</v>
      </c>
      <c r="N2488" s="5" t="s">
        <v>4357</v>
      </c>
      <c r="O2488" s="1" t="s">
        <v>4358</v>
      </c>
      <c r="P2488" s="1" t="s">
        <v>522</v>
      </c>
      <c r="Q2488" s="1" t="s">
        <v>4358</v>
      </c>
      <c r="R2488" s="1" t="s">
        <v>26</v>
      </c>
      <c r="S2488" s="1" t="s">
        <v>830</v>
      </c>
      <c r="T2488" s="5">
        <v>182908</v>
      </c>
      <c r="U2488" s="1" t="s">
        <v>25</v>
      </c>
      <c r="V2488" s="1" t="s">
        <v>25</v>
      </c>
      <c r="W2488" s="1" t="s">
        <v>25</v>
      </c>
      <c r="X2488" s="1" t="s">
        <v>25</v>
      </c>
      <c r="Y2488" s="1" t="s">
        <v>25</v>
      </c>
      <c r="Z2488" s="1" t="s">
        <v>25</v>
      </c>
      <c r="AA2488" s="1" t="s">
        <v>25</v>
      </c>
      <c r="AB2488" s="1" t="s">
        <v>25</v>
      </c>
      <c r="AC2488" s="1" t="s">
        <v>4392</v>
      </c>
      <c r="AD2488" s="2">
        <v>0</v>
      </c>
      <c r="AE2488" s="2">
        <v>0</v>
      </c>
      <c r="AF2488" s="2">
        <v>503111</v>
      </c>
      <c r="AG2488" s="2">
        <v>0</v>
      </c>
      <c r="AH2488" s="2">
        <v>0</v>
      </c>
      <c r="AI2488" s="2">
        <v>0</v>
      </c>
      <c r="AJ2488" s="2">
        <v>0</v>
      </c>
      <c r="AK2488" s="2">
        <v>0</v>
      </c>
      <c r="AL2488" s="25" t="e">
        <f>VLOOKUP(H2488,Tabla3[[#All],[Comuna]:[Codigo Comuna]],2,FALSE)</f>
        <v>#N/A</v>
      </c>
      <c r="AM2488" s="28" t="e">
        <f>VLOOKUP(AL2488,Poblacion!E$1:G$347,3,FALSE)</f>
        <v>#N/A</v>
      </c>
      <c r="AN2488" s="28" t="e">
        <f>VLOOKUP(AL2488,Tabla4[[#All],[Código Comuna]:[Población 2025 estimada]],3,FALSE)</f>
        <v>#N/A</v>
      </c>
      <c r="AO2488" s="26" t="e">
        <f>VLOOKUP(AL2488,Pobreza!B$1:E$346,4,FALSE)</f>
        <v>#N/A</v>
      </c>
    </row>
    <row r="2489" spans="1:41" ht="36" x14ac:dyDescent="0.25">
      <c r="A2489" s="5">
        <v>2940</v>
      </c>
      <c r="B2489" s="5" t="s">
        <v>4359</v>
      </c>
      <c r="C2489" s="5" t="s">
        <v>4359</v>
      </c>
      <c r="D2489" s="1" t="s">
        <v>4360</v>
      </c>
      <c r="E2489" s="1" t="s">
        <v>123</v>
      </c>
      <c r="F2489" s="1" t="str">
        <f t="shared" si="38"/>
        <v>INTERREGIONAL</v>
      </c>
      <c r="G2489" s="1" t="s">
        <v>127</v>
      </c>
      <c r="H2489" s="1" t="s">
        <v>122</v>
      </c>
      <c r="I2489" s="5" t="s">
        <v>4911</v>
      </c>
      <c r="J2489" s="5">
        <v>1</v>
      </c>
      <c r="K2489" s="5" t="s">
        <v>152</v>
      </c>
      <c r="L2489" s="5" t="s">
        <v>21</v>
      </c>
      <c r="M2489" s="5">
        <v>58309</v>
      </c>
      <c r="N2489" s="5" t="s">
        <v>4361</v>
      </c>
      <c r="O2489" s="1" t="s">
        <v>4362</v>
      </c>
      <c r="P2489" s="1" t="s">
        <v>2679</v>
      </c>
      <c r="Q2489" s="1" t="s">
        <v>2679</v>
      </c>
      <c r="R2489" s="1" t="s">
        <v>26</v>
      </c>
      <c r="S2489" s="1" t="s">
        <v>27</v>
      </c>
      <c r="T2489" s="5">
        <v>167461</v>
      </c>
      <c r="U2489" s="1" t="s">
        <v>25</v>
      </c>
      <c r="V2489" s="1" t="s">
        <v>25</v>
      </c>
      <c r="W2489" s="1" t="s">
        <v>25</v>
      </c>
      <c r="X2489" s="1" t="s">
        <v>25</v>
      </c>
      <c r="Y2489" s="1" t="s">
        <v>25</v>
      </c>
      <c r="Z2489" s="1" t="s">
        <v>25</v>
      </c>
      <c r="AA2489" s="1" t="s">
        <v>86</v>
      </c>
      <c r="AB2489" s="1" t="s">
        <v>25</v>
      </c>
      <c r="AC2489" s="1" t="s">
        <v>25</v>
      </c>
      <c r="AD2489" s="2">
        <v>0</v>
      </c>
      <c r="AE2489" s="2">
        <v>542025.44999999995</v>
      </c>
      <c r="AF2489" s="2">
        <v>693695</v>
      </c>
      <c r="AG2489" s="2">
        <v>887694</v>
      </c>
      <c r="AH2489" s="2">
        <v>0</v>
      </c>
      <c r="AI2489" s="2">
        <v>0</v>
      </c>
      <c r="AJ2489" s="2">
        <v>0</v>
      </c>
      <c r="AK2489" s="2">
        <v>0</v>
      </c>
      <c r="AL2489" s="25" t="e">
        <f>VLOOKUP(H2489,Tabla3[[#All],[Comuna]:[Codigo Comuna]],2,FALSE)</f>
        <v>#N/A</v>
      </c>
      <c r="AM2489" s="28" t="e">
        <f>VLOOKUP(AL2489,Poblacion!E$1:G$347,3,FALSE)</f>
        <v>#N/A</v>
      </c>
      <c r="AN2489" s="28" t="e">
        <f>VLOOKUP(AL2489,Tabla4[[#All],[Código Comuna]:[Población 2025 estimada]],3,FALSE)</f>
        <v>#N/A</v>
      </c>
      <c r="AO2489" s="26" t="e">
        <f>VLOOKUP(AL2489,Pobreza!B$1:E$346,4,FALSE)</f>
        <v>#N/A</v>
      </c>
    </row>
    <row r="2490" spans="1:41" ht="36" x14ac:dyDescent="0.25">
      <c r="A2490" s="5">
        <v>2941</v>
      </c>
      <c r="B2490" s="5" t="s">
        <v>4359</v>
      </c>
      <c r="C2490" s="5" t="s">
        <v>4359</v>
      </c>
      <c r="D2490" s="1" t="s">
        <v>4360</v>
      </c>
      <c r="E2490" s="1" t="s">
        <v>123</v>
      </c>
      <c r="F2490" s="1" t="str">
        <f t="shared" si="38"/>
        <v>INTERREGIONAL</v>
      </c>
      <c r="G2490" s="1" t="s">
        <v>127</v>
      </c>
      <c r="H2490" s="1" t="s">
        <v>122</v>
      </c>
      <c r="I2490" s="5" t="s">
        <v>4911</v>
      </c>
      <c r="J2490" s="5">
        <v>1</v>
      </c>
      <c r="K2490" s="5" t="s">
        <v>152</v>
      </c>
      <c r="L2490" s="5" t="s">
        <v>21</v>
      </c>
      <c r="M2490" s="5">
        <v>58309</v>
      </c>
      <c r="N2490" s="5" t="s">
        <v>4361</v>
      </c>
      <c r="O2490" s="1" t="s">
        <v>4362</v>
      </c>
      <c r="P2490" s="1" t="s">
        <v>2679</v>
      </c>
      <c r="Q2490" s="1" t="s">
        <v>2679</v>
      </c>
      <c r="R2490" s="1" t="s">
        <v>26</v>
      </c>
      <c r="S2490" s="1" t="s">
        <v>224</v>
      </c>
      <c r="T2490" s="5">
        <v>167462</v>
      </c>
      <c r="U2490" s="1" t="s">
        <v>25</v>
      </c>
      <c r="V2490" s="1" t="s">
        <v>25</v>
      </c>
      <c r="W2490" s="1" t="s">
        <v>25</v>
      </c>
      <c r="X2490" s="1" t="s">
        <v>25</v>
      </c>
      <c r="Y2490" s="1" t="s">
        <v>25</v>
      </c>
      <c r="Z2490" s="1" t="s">
        <v>25</v>
      </c>
      <c r="AA2490" s="1" t="s">
        <v>86</v>
      </c>
      <c r="AB2490" s="1" t="s">
        <v>25</v>
      </c>
      <c r="AC2490" s="1" t="s">
        <v>25</v>
      </c>
      <c r="AD2490" s="2">
        <v>0</v>
      </c>
      <c r="AE2490" s="2">
        <v>491522.44400000002</v>
      </c>
      <c r="AF2490" s="2">
        <v>1760943</v>
      </c>
      <c r="AG2490" s="2">
        <v>1595698</v>
      </c>
      <c r="AH2490" s="2">
        <v>2483392</v>
      </c>
      <c r="AI2490" s="2">
        <v>0</v>
      </c>
      <c r="AJ2490" s="2">
        <v>0</v>
      </c>
      <c r="AK2490" s="2">
        <v>0</v>
      </c>
      <c r="AL2490" s="25" t="e">
        <f>VLOOKUP(H2490,Tabla3[[#All],[Comuna]:[Codigo Comuna]],2,FALSE)</f>
        <v>#N/A</v>
      </c>
      <c r="AM2490" s="28" t="e">
        <f>VLOOKUP(AL2490,Poblacion!E$1:G$347,3,FALSE)</f>
        <v>#N/A</v>
      </c>
      <c r="AN2490" s="28" t="e">
        <f>VLOOKUP(AL2490,Tabla4[[#All],[Código Comuna]:[Población 2025 estimada]],3,FALSE)</f>
        <v>#N/A</v>
      </c>
      <c r="AO2490" s="26" t="e">
        <f>VLOOKUP(AL2490,Pobreza!B$1:E$346,4,FALSE)</f>
        <v>#N/A</v>
      </c>
    </row>
    <row r="2491" spans="1:41" ht="24" x14ac:dyDescent="0.25">
      <c r="A2491" s="5">
        <v>2944</v>
      </c>
      <c r="B2491" s="5" t="s">
        <v>4363</v>
      </c>
      <c r="C2491" s="5" t="s">
        <v>4363</v>
      </c>
      <c r="D2491" s="1" t="s">
        <v>4364</v>
      </c>
      <c r="E2491" s="1" t="s">
        <v>60</v>
      </c>
      <c r="F2491" s="1" t="s">
        <v>4913</v>
      </c>
      <c r="G2491" s="1" t="s">
        <v>1145</v>
      </c>
      <c r="H2491" s="1" t="s">
        <v>4368</v>
      </c>
      <c r="I2491" s="5" t="s">
        <v>4912</v>
      </c>
      <c r="J2491" s="5">
        <v>1</v>
      </c>
      <c r="K2491" s="5" t="s">
        <v>20</v>
      </c>
      <c r="L2491" s="5" t="s">
        <v>30</v>
      </c>
      <c r="M2491" s="5">
        <v>59247</v>
      </c>
      <c r="N2491" s="5" t="s">
        <v>4365</v>
      </c>
      <c r="O2491" s="1" t="s">
        <v>4366</v>
      </c>
      <c r="P2491" s="1" t="s">
        <v>4367</v>
      </c>
      <c r="Q2491" s="1" t="s">
        <v>2679</v>
      </c>
      <c r="R2491" s="1" t="s">
        <v>26</v>
      </c>
      <c r="S2491" s="1" t="s">
        <v>31</v>
      </c>
      <c r="T2491" s="5">
        <v>182862</v>
      </c>
      <c r="U2491" s="1" t="s">
        <v>25</v>
      </c>
      <c r="V2491" s="1" t="s">
        <v>25</v>
      </c>
      <c r="W2491" s="1" t="s">
        <v>25</v>
      </c>
      <c r="X2491" s="1" t="s">
        <v>25</v>
      </c>
      <c r="Y2491" s="1" t="s">
        <v>25</v>
      </c>
      <c r="Z2491" s="1" t="s">
        <v>25</v>
      </c>
      <c r="AA2491" s="1" t="s">
        <v>25</v>
      </c>
      <c r="AB2491" s="1" t="s">
        <v>25</v>
      </c>
      <c r="AC2491" s="1" t="s">
        <v>4392</v>
      </c>
      <c r="AD2491" s="2">
        <v>0</v>
      </c>
      <c r="AE2491" s="2">
        <v>0</v>
      </c>
      <c r="AF2491" s="2">
        <v>412400</v>
      </c>
      <c r="AG2491" s="2">
        <v>2735921</v>
      </c>
      <c r="AH2491" s="2">
        <v>883491</v>
      </c>
      <c r="AI2491" s="2">
        <v>333981</v>
      </c>
      <c r="AJ2491" s="2">
        <v>0</v>
      </c>
      <c r="AK2491" s="2">
        <v>0</v>
      </c>
      <c r="AL2491" s="25">
        <f>VLOOKUP(H2491,Tabla3[[#All],[Comuna]:[Codigo Comuna]],2,FALSE)</f>
        <v>13605</v>
      </c>
      <c r="AM2491" s="28">
        <f>VLOOKUP(AL2491,Poblacion!E$1:G$347,3,FALSE)</f>
        <v>94402</v>
      </c>
      <c r="AN2491" s="28">
        <f>VLOOKUP(AL2491,Tabla4[[#All],[Código Comuna]:[Población 2025 estimada]],3,FALSE)</f>
        <v>108142</v>
      </c>
      <c r="AO2491" s="26">
        <f>VLOOKUP(AL2491,Pobreza!B$1:E$346,4,FALSE)</f>
        <v>0.15130949005038161</v>
      </c>
    </row>
    <row r="2492" spans="1:41" ht="24" x14ac:dyDescent="0.25">
      <c r="A2492" s="5">
        <v>2945</v>
      </c>
      <c r="B2492" s="5" t="s">
        <v>4369</v>
      </c>
      <c r="C2492" s="5" t="s">
        <v>4369</v>
      </c>
      <c r="D2492" s="1" t="s">
        <v>4370</v>
      </c>
      <c r="E2492" s="1" t="s">
        <v>60</v>
      </c>
      <c r="F2492" s="1" t="s">
        <v>4913</v>
      </c>
      <c r="G2492" s="1" t="s">
        <v>65</v>
      </c>
      <c r="H2492" s="1" t="s">
        <v>65</v>
      </c>
      <c r="I2492" s="5" t="s">
        <v>4911</v>
      </c>
      <c r="J2492" s="5">
        <v>1</v>
      </c>
      <c r="K2492" s="5" t="s">
        <v>20</v>
      </c>
      <c r="L2492" s="5" t="s">
        <v>30</v>
      </c>
      <c r="M2492" s="5">
        <v>53596</v>
      </c>
      <c r="N2492" s="5" t="s">
        <v>4371</v>
      </c>
      <c r="O2492" s="1" t="s">
        <v>4372</v>
      </c>
      <c r="P2492" s="1" t="s">
        <v>4367</v>
      </c>
      <c r="Q2492" s="1" t="s">
        <v>2679</v>
      </c>
      <c r="R2492" s="1" t="s">
        <v>26</v>
      </c>
      <c r="S2492" s="1" t="s">
        <v>31</v>
      </c>
      <c r="T2492" s="5">
        <v>166868</v>
      </c>
      <c r="U2492" s="1" t="s">
        <v>25</v>
      </c>
      <c r="V2492" s="1" t="s">
        <v>25</v>
      </c>
      <c r="W2492" s="1" t="s">
        <v>25</v>
      </c>
      <c r="X2492" s="1" t="s">
        <v>25</v>
      </c>
      <c r="Y2492" s="1" t="s">
        <v>25</v>
      </c>
      <c r="Z2492" s="1" t="s">
        <v>25</v>
      </c>
      <c r="AA2492" s="1" t="s">
        <v>25</v>
      </c>
      <c r="AB2492" s="1" t="s">
        <v>25</v>
      </c>
      <c r="AC2492" s="1" t="s">
        <v>4392</v>
      </c>
      <c r="AD2492" s="2">
        <v>0</v>
      </c>
      <c r="AE2492" s="2">
        <v>0</v>
      </c>
      <c r="AF2492" s="2">
        <v>530117</v>
      </c>
      <c r="AG2492" s="2">
        <v>0</v>
      </c>
      <c r="AH2492" s="2">
        <v>0</v>
      </c>
      <c r="AI2492" s="2">
        <v>0</v>
      </c>
      <c r="AJ2492" s="2">
        <v>0</v>
      </c>
      <c r="AK2492" s="2">
        <v>0</v>
      </c>
      <c r="AL2492" s="25">
        <f>VLOOKUP(H2492,Tabla3[[#All],[Comuna]:[Codigo Comuna]],2,FALSE)</f>
        <v>13101</v>
      </c>
      <c r="AM2492" s="28">
        <f>VLOOKUP(AL2492,Poblacion!E$1:G$347,3,FALSE)</f>
        <v>438856</v>
      </c>
      <c r="AN2492" s="28">
        <f>VLOOKUP(AL2492,Tabla4[[#All],[Código Comuna]:[Población 2025 estimada]],3,FALSE)</f>
        <v>552151</v>
      </c>
      <c r="AO2492" s="26">
        <f>VLOOKUP(AL2492,Pobreza!B$1:E$346,4,FALSE)</f>
        <v>0.16465373414117401</v>
      </c>
    </row>
  </sheetData>
  <pageMargins left="0.7" right="0.7" top="0.75" bottom="0.75" header="0.3" footer="0.3"/>
  <pageSetup orientation="portrait" verticalDpi="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6"/>
  <sheetViews>
    <sheetView topLeftCell="A309" workbookViewId="0">
      <selection activeCell="M22" sqref="M22"/>
    </sheetView>
  </sheetViews>
  <sheetFormatPr baseColWidth="10" defaultRowHeight="15" x14ac:dyDescent="0.25"/>
  <cols>
    <col min="1" max="1" width="16.7109375" bestFit="1" customWidth="1"/>
    <col min="2" max="2" width="8.28515625" bestFit="1" customWidth="1"/>
    <col min="3" max="3" width="20.85546875" bestFit="1" customWidth="1"/>
    <col min="4" max="4" width="17.85546875" customWidth="1"/>
    <col min="5" max="5" width="19.42578125" customWidth="1"/>
  </cols>
  <sheetData>
    <row r="1" spans="1:5" ht="90" x14ac:dyDescent="0.25">
      <c r="A1" s="14" t="s">
        <v>4404</v>
      </c>
      <c r="B1" s="14" t="s">
        <v>4405</v>
      </c>
      <c r="C1" s="14" t="s">
        <v>4406</v>
      </c>
      <c r="D1" s="14" t="s">
        <v>4407</v>
      </c>
      <c r="E1" s="14" t="s">
        <v>4408</v>
      </c>
    </row>
    <row r="2" spans="1:5" x14ac:dyDescent="0.25">
      <c r="A2" s="15" t="s">
        <v>181</v>
      </c>
      <c r="B2" s="15">
        <v>1101</v>
      </c>
      <c r="C2" s="16" t="s">
        <v>4409</v>
      </c>
      <c r="D2" s="17">
        <v>41966.566241371227</v>
      </c>
      <c r="E2" s="18">
        <v>0.18272232051242729</v>
      </c>
    </row>
    <row r="3" spans="1:5" x14ac:dyDescent="0.25">
      <c r="A3" s="15" t="s">
        <v>181</v>
      </c>
      <c r="B3" s="15">
        <v>1107</v>
      </c>
      <c r="C3" s="16" t="s">
        <v>4410</v>
      </c>
      <c r="D3" s="17">
        <v>45162.442981261178</v>
      </c>
      <c r="E3" s="18">
        <v>0.32601906474016751</v>
      </c>
    </row>
    <row r="4" spans="1:5" x14ac:dyDescent="0.25">
      <c r="A4" s="15" t="s">
        <v>181</v>
      </c>
      <c r="B4" s="15">
        <v>1401</v>
      </c>
      <c r="C4" s="16" t="s">
        <v>4411</v>
      </c>
      <c r="D4" s="17">
        <v>4563.3953127615632</v>
      </c>
      <c r="E4" s="18">
        <v>0.24950220408756499</v>
      </c>
    </row>
    <row r="5" spans="1:5" x14ac:dyDescent="0.25">
      <c r="A5" s="15" t="s">
        <v>181</v>
      </c>
      <c r="B5" s="15">
        <v>1402</v>
      </c>
      <c r="C5" s="16" t="s">
        <v>4412</v>
      </c>
      <c r="D5" s="17">
        <v>307.62699901173812</v>
      </c>
      <c r="E5" s="18">
        <v>0.22291811522589719</v>
      </c>
    </row>
    <row r="6" spans="1:5" x14ac:dyDescent="0.25">
      <c r="A6" s="15" t="s">
        <v>181</v>
      </c>
      <c r="B6" s="15">
        <v>1403</v>
      </c>
      <c r="C6" s="16" t="s">
        <v>4413</v>
      </c>
      <c r="D6" s="17">
        <v>472.7527715805756</v>
      </c>
      <c r="E6" s="18">
        <v>0.30016048989242888</v>
      </c>
    </row>
    <row r="7" spans="1:5" x14ac:dyDescent="0.25">
      <c r="A7" s="15" t="s">
        <v>181</v>
      </c>
      <c r="B7" s="15">
        <v>1404</v>
      </c>
      <c r="C7" s="16" t="s">
        <v>4414</v>
      </c>
      <c r="D7" s="17">
        <v>1184.7190187210299</v>
      </c>
      <c r="E7" s="18">
        <v>0.38565072223991859</v>
      </c>
    </row>
    <row r="8" spans="1:5" x14ac:dyDescent="0.25">
      <c r="A8" s="15" t="s">
        <v>181</v>
      </c>
      <c r="B8" s="15">
        <v>1405</v>
      </c>
      <c r="C8" s="16" t="s">
        <v>4415</v>
      </c>
      <c r="D8" s="17">
        <v>1040.2672428723349</v>
      </c>
      <c r="E8" s="18">
        <v>0.16821915311648369</v>
      </c>
    </row>
    <row r="9" spans="1:5" x14ac:dyDescent="0.25">
      <c r="A9" s="15" t="s">
        <v>34</v>
      </c>
      <c r="B9" s="15">
        <v>2101</v>
      </c>
      <c r="C9" s="16" t="s">
        <v>34</v>
      </c>
      <c r="D9" s="17">
        <v>73102.886971414526</v>
      </c>
      <c r="E9" s="18">
        <v>0.16654338607700911</v>
      </c>
    </row>
    <row r="10" spans="1:5" x14ac:dyDescent="0.25">
      <c r="A10" s="15" t="s">
        <v>34</v>
      </c>
      <c r="B10" s="15">
        <v>2102</v>
      </c>
      <c r="C10" s="16" t="s">
        <v>4416</v>
      </c>
      <c r="D10" s="17">
        <v>3077.7611637549021</v>
      </c>
      <c r="E10" s="18">
        <v>0.19853961835601219</v>
      </c>
    </row>
    <row r="11" spans="1:5" x14ac:dyDescent="0.25">
      <c r="A11" s="15" t="s">
        <v>34</v>
      </c>
      <c r="B11" s="15">
        <v>2103</v>
      </c>
      <c r="C11" s="16" t="s">
        <v>4417</v>
      </c>
      <c r="D11" s="17">
        <v>294.94613542967318</v>
      </c>
      <c r="E11" s="18">
        <v>0.16477437733501299</v>
      </c>
    </row>
    <row r="12" spans="1:5" x14ac:dyDescent="0.25">
      <c r="A12" s="15" t="s">
        <v>34</v>
      </c>
      <c r="B12" s="15">
        <v>2104</v>
      </c>
      <c r="C12" s="16" t="s">
        <v>4418</v>
      </c>
      <c r="D12" s="17">
        <v>2937.7489618431018</v>
      </c>
      <c r="E12" s="18">
        <v>0.21147055584819341</v>
      </c>
    </row>
    <row r="13" spans="1:5" x14ac:dyDescent="0.25">
      <c r="A13" s="15" t="s">
        <v>34</v>
      </c>
      <c r="B13" s="15">
        <v>2201</v>
      </c>
      <c r="C13" s="16" t="s">
        <v>4419</v>
      </c>
      <c r="D13" s="17">
        <v>32667.806411532849</v>
      </c>
      <c r="E13" s="18">
        <v>0.16772331963286741</v>
      </c>
    </row>
    <row r="14" spans="1:5" x14ac:dyDescent="0.25">
      <c r="A14" s="15" t="s">
        <v>34</v>
      </c>
      <c r="B14" s="15">
        <v>2202</v>
      </c>
      <c r="C14" s="16" t="s">
        <v>4420</v>
      </c>
      <c r="D14" s="17">
        <v>44.554925412106662</v>
      </c>
      <c r="E14" s="18">
        <v>0.16084810618089049</v>
      </c>
    </row>
    <row r="15" spans="1:5" x14ac:dyDescent="0.25">
      <c r="A15" s="15" t="s">
        <v>34</v>
      </c>
      <c r="B15" s="15">
        <v>2203</v>
      </c>
      <c r="C15" s="16" t="s">
        <v>4421</v>
      </c>
      <c r="D15" s="17">
        <v>2439.5427212719651</v>
      </c>
      <c r="E15" s="18">
        <v>0.2245942479535965</v>
      </c>
    </row>
    <row r="16" spans="1:5" x14ac:dyDescent="0.25">
      <c r="A16" s="15" t="s">
        <v>34</v>
      </c>
      <c r="B16" s="15">
        <v>2301</v>
      </c>
      <c r="C16" s="16" t="s">
        <v>4422</v>
      </c>
      <c r="D16" s="17">
        <v>5805.1265396677554</v>
      </c>
      <c r="E16" s="18">
        <v>0.20515714375416161</v>
      </c>
    </row>
    <row r="17" spans="1:5" x14ac:dyDescent="0.25">
      <c r="A17" s="15" t="s">
        <v>34</v>
      </c>
      <c r="B17" s="15">
        <v>2302</v>
      </c>
      <c r="C17" s="16" t="s">
        <v>4423</v>
      </c>
      <c r="D17" s="17">
        <v>1008.640498746516</v>
      </c>
      <c r="E17" s="18">
        <v>0.15174371878238541</v>
      </c>
    </row>
    <row r="18" spans="1:5" x14ac:dyDescent="0.25">
      <c r="A18" s="15" t="s">
        <v>39</v>
      </c>
      <c r="B18" s="15">
        <v>3101</v>
      </c>
      <c r="C18" s="16" t="s">
        <v>4424</v>
      </c>
      <c r="D18" s="17">
        <v>34633.635460838588</v>
      </c>
      <c r="E18" s="18">
        <v>0.19825428300411921</v>
      </c>
    </row>
    <row r="19" spans="1:5" x14ac:dyDescent="0.25">
      <c r="A19" s="15" t="s">
        <v>39</v>
      </c>
      <c r="B19" s="15">
        <v>3102</v>
      </c>
      <c r="C19" s="16" t="s">
        <v>4425</v>
      </c>
      <c r="D19" s="17">
        <v>3889.8319171677308</v>
      </c>
      <c r="E19" s="18">
        <v>0.19663491644766609</v>
      </c>
    </row>
    <row r="20" spans="1:5" x14ac:dyDescent="0.25">
      <c r="A20" s="15" t="s">
        <v>39</v>
      </c>
      <c r="B20" s="15">
        <v>3103</v>
      </c>
      <c r="C20" s="16" t="s">
        <v>4426</v>
      </c>
      <c r="D20" s="17">
        <v>4971.9644537360246</v>
      </c>
      <c r="E20" s="18">
        <v>0.34510754867328558</v>
      </c>
    </row>
    <row r="21" spans="1:5" x14ac:dyDescent="0.25">
      <c r="A21" s="15" t="s">
        <v>39</v>
      </c>
      <c r="B21" s="15">
        <v>3201</v>
      </c>
      <c r="C21" s="16" t="s">
        <v>4427</v>
      </c>
      <c r="D21" s="17">
        <v>2984.6276495780289</v>
      </c>
      <c r="E21" s="18">
        <v>0.2279385710690415</v>
      </c>
    </row>
    <row r="22" spans="1:5" x14ac:dyDescent="0.25">
      <c r="A22" s="15" t="s">
        <v>39</v>
      </c>
      <c r="B22" s="15">
        <v>3202</v>
      </c>
      <c r="C22" s="16" t="s">
        <v>4428</v>
      </c>
      <c r="D22" s="17">
        <v>2666.7114209974161</v>
      </c>
      <c r="E22" s="18">
        <v>0.1893702187897611</v>
      </c>
    </row>
    <row r="23" spans="1:5" x14ac:dyDescent="0.25">
      <c r="A23" s="15" t="s">
        <v>39</v>
      </c>
      <c r="B23" s="15">
        <v>3301</v>
      </c>
      <c r="C23" s="16" t="s">
        <v>4429</v>
      </c>
      <c r="D23" s="17">
        <v>9456.9751230647726</v>
      </c>
      <c r="E23" s="18">
        <v>0.1651411853990985</v>
      </c>
    </row>
    <row r="24" spans="1:5" x14ac:dyDescent="0.25">
      <c r="A24" s="15" t="s">
        <v>39</v>
      </c>
      <c r="B24" s="15">
        <v>3302</v>
      </c>
      <c r="C24" s="16" t="s">
        <v>4430</v>
      </c>
      <c r="D24" s="17">
        <v>1606.933027807097</v>
      </c>
      <c r="E24" s="18">
        <v>0.27883620125058078</v>
      </c>
    </row>
    <row r="25" spans="1:5" x14ac:dyDescent="0.25">
      <c r="A25" s="15" t="s">
        <v>39</v>
      </c>
      <c r="B25" s="15">
        <v>3303</v>
      </c>
      <c r="C25" s="16" t="s">
        <v>4431</v>
      </c>
      <c r="D25" s="17">
        <v>2225.4591866511742</v>
      </c>
      <c r="E25" s="18">
        <v>0.28568153872287222</v>
      </c>
    </row>
    <row r="26" spans="1:5" x14ac:dyDescent="0.25">
      <c r="A26" s="15" t="s">
        <v>39</v>
      </c>
      <c r="B26" s="15">
        <v>3304</v>
      </c>
      <c r="C26" s="16" t="s">
        <v>4432</v>
      </c>
      <c r="D26" s="17">
        <v>2045.2473219905819</v>
      </c>
      <c r="E26" s="18">
        <v>0.17807987130958489</v>
      </c>
    </row>
    <row r="27" spans="1:5" x14ac:dyDescent="0.25">
      <c r="A27" s="15" t="s">
        <v>47</v>
      </c>
      <c r="B27" s="15">
        <v>4101</v>
      </c>
      <c r="C27" s="16" t="s">
        <v>4433</v>
      </c>
      <c r="D27" s="17">
        <v>34150.981701866353</v>
      </c>
      <c r="E27" s="18">
        <v>0.13104801515687459</v>
      </c>
    </row>
    <row r="28" spans="1:5" x14ac:dyDescent="0.25">
      <c r="A28" s="15" t="s">
        <v>47</v>
      </c>
      <c r="B28" s="15">
        <v>4102</v>
      </c>
      <c r="C28" s="16" t="s">
        <v>47</v>
      </c>
      <c r="D28" s="17">
        <v>44874.385846587138</v>
      </c>
      <c r="E28" s="18">
        <v>0.16723892982982261</v>
      </c>
    </row>
    <row r="29" spans="1:5" x14ac:dyDescent="0.25">
      <c r="A29" s="15" t="s">
        <v>47</v>
      </c>
      <c r="B29" s="15">
        <v>4103</v>
      </c>
      <c r="C29" s="16" t="s">
        <v>4434</v>
      </c>
      <c r="D29" s="17">
        <v>2287.33183705075</v>
      </c>
      <c r="E29" s="18">
        <v>0.19353006489980121</v>
      </c>
    </row>
    <row r="30" spans="1:5" x14ac:dyDescent="0.25">
      <c r="A30" s="15" t="s">
        <v>47</v>
      </c>
      <c r="B30" s="15">
        <v>4104</v>
      </c>
      <c r="C30" s="16" t="s">
        <v>4435</v>
      </c>
      <c r="D30" s="17">
        <v>1331.202561372882</v>
      </c>
      <c r="E30" s="18">
        <v>0.29529781751838541</v>
      </c>
    </row>
    <row r="31" spans="1:5" x14ac:dyDescent="0.25">
      <c r="A31" s="15" t="s">
        <v>47</v>
      </c>
      <c r="B31" s="15">
        <v>4105</v>
      </c>
      <c r="C31" s="16" t="s">
        <v>4436</v>
      </c>
      <c r="D31" s="17">
        <v>710.78098704235015</v>
      </c>
      <c r="E31" s="18">
        <v>0.15139105155321619</v>
      </c>
    </row>
    <row r="32" spans="1:5" x14ac:dyDescent="0.25">
      <c r="A32" s="15" t="s">
        <v>47</v>
      </c>
      <c r="B32" s="15">
        <v>4106</v>
      </c>
      <c r="C32" s="16" t="s">
        <v>4437</v>
      </c>
      <c r="D32" s="17">
        <v>5887.6190987155123</v>
      </c>
      <c r="E32" s="18">
        <v>0.19465134058635611</v>
      </c>
    </row>
    <row r="33" spans="1:5" x14ac:dyDescent="0.25">
      <c r="A33" s="15" t="s">
        <v>47</v>
      </c>
      <c r="B33" s="15">
        <v>4201</v>
      </c>
      <c r="C33" s="16" t="s">
        <v>4438</v>
      </c>
      <c r="D33" s="17">
        <v>5590.6324996301464</v>
      </c>
      <c r="E33" s="18">
        <v>0.16959297738905341</v>
      </c>
    </row>
    <row r="34" spans="1:5" x14ac:dyDescent="0.25">
      <c r="A34" s="15" t="s">
        <v>47</v>
      </c>
      <c r="B34" s="15">
        <v>4202</v>
      </c>
      <c r="C34" s="16" t="s">
        <v>4439</v>
      </c>
      <c r="D34" s="17">
        <v>2277.4568469975702</v>
      </c>
      <c r="E34" s="18">
        <v>0.2388523174617273</v>
      </c>
    </row>
    <row r="35" spans="1:5" x14ac:dyDescent="0.25">
      <c r="A35" s="15" t="s">
        <v>47</v>
      </c>
      <c r="B35" s="15">
        <v>4203</v>
      </c>
      <c r="C35" s="16" t="s">
        <v>4440</v>
      </c>
      <c r="D35" s="17">
        <v>5025.7888422589558</v>
      </c>
      <c r="E35" s="18">
        <v>0.20927707025854489</v>
      </c>
    </row>
    <row r="36" spans="1:5" x14ac:dyDescent="0.25">
      <c r="A36" s="15" t="s">
        <v>47</v>
      </c>
      <c r="B36" s="15">
        <v>4204</v>
      </c>
      <c r="C36" s="16" t="s">
        <v>4441</v>
      </c>
      <c r="D36" s="17">
        <v>4145.4165528911344</v>
      </c>
      <c r="E36" s="18">
        <v>0.13990133822318301</v>
      </c>
    </row>
    <row r="37" spans="1:5" x14ac:dyDescent="0.25">
      <c r="A37" s="15" t="s">
        <v>47</v>
      </c>
      <c r="B37" s="15">
        <v>4301</v>
      </c>
      <c r="C37" s="16" t="s">
        <v>4442</v>
      </c>
      <c r="D37" s="17">
        <v>22146.02569751746</v>
      </c>
      <c r="E37" s="18">
        <v>0.17968086276504611</v>
      </c>
    </row>
    <row r="38" spans="1:5" x14ac:dyDescent="0.25">
      <c r="A38" s="15" t="s">
        <v>47</v>
      </c>
      <c r="B38" s="15">
        <v>4302</v>
      </c>
      <c r="C38" s="16" t="s">
        <v>4443</v>
      </c>
      <c r="D38" s="17">
        <v>3110.4229202760662</v>
      </c>
      <c r="E38" s="18">
        <v>0.22402930857649569</v>
      </c>
    </row>
    <row r="39" spans="1:5" x14ac:dyDescent="0.25">
      <c r="A39" s="15" t="s">
        <v>47</v>
      </c>
      <c r="B39" s="15">
        <v>4303</v>
      </c>
      <c r="C39" s="16" t="s">
        <v>4444</v>
      </c>
      <c r="D39" s="17">
        <v>7569.6971116772711</v>
      </c>
      <c r="E39" s="18">
        <v>0.2318508104896711</v>
      </c>
    </row>
    <row r="40" spans="1:5" x14ac:dyDescent="0.25">
      <c r="A40" s="15" t="s">
        <v>47</v>
      </c>
      <c r="B40" s="15">
        <v>4304</v>
      </c>
      <c r="C40" s="16" t="s">
        <v>4445</v>
      </c>
      <c r="D40" s="17">
        <v>3318.7109976165661</v>
      </c>
      <c r="E40" s="18">
        <v>0.26772434637113313</v>
      </c>
    </row>
    <row r="41" spans="1:5" x14ac:dyDescent="0.25">
      <c r="A41" s="15" t="s">
        <v>47</v>
      </c>
      <c r="B41" s="15">
        <v>4305</v>
      </c>
      <c r="C41" s="16" t="s">
        <v>4446</v>
      </c>
      <c r="D41" s="17">
        <v>987.7990941082785</v>
      </c>
      <c r="E41" s="18">
        <v>0.22828728775324211</v>
      </c>
    </row>
    <row r="42" spans="1:5" x14ac:dyDescent="0.25">
      <c r="A42" s="15" t="s">
        <v>51</v>
      </c>
      <c r="B42" s="15">
        <v>5101</v>
      </c>
      <c r="C42" s="16" t="s">
        <v>51</v>
      </c>
      <c r="D42" s="17">
        <v>60901.116600417867</v>
      </c>
      <c r="E42" s="18">
        <v>0.19096287611915949</v>
      </c>
    </row>
    <row r="43" spans="1:5" x14ac:dyDescent="0.25">
      <c r="A43" s="15" t="s">
        <v>51</v>
      </c>
      <c r="B43" s="15">
        <v>5102</v>
      </c>
      <c r="C43" s="16" t="s">
        <v>4447</v>
      </c>
      <c r="D43" s="17">
        <v>5890.5922432409552</v>
      </c>
      <c r="E43" s="18">
        <v>0.19616998279076039</v>
      </c>
    </row>
    <row r="44" spans="1:5" x14ac:dyDescent="0.25">
      <c r="A44" s="15" t="s">
        <v>51</v>
      </c>
      <c r="B44" s="15">
        <v>5103</v>
      </c>
      <c r="C44" s="16" t="s">
        <v>4448</v>
      </c>
      <c r="D44" s="17">
        <v>6341.2797955422211</v>
      </c>
      <c r="E44" s="18">
        <v>0.1340084487646285</v>
      </c>
    </row>
    <row r="45" spans="1:5" x14ac:dyDescent="0.25">
      <c r="A45" s="15" t="s">
        <v>51</v>
      </c>
      <c r="B45" s="15">
        <v>5104</v>
      </c>
      <c r="C45" s="16" t="s">
        <v>4449</v>
      </c>
      <c r="D45" s="17">
        <v>60.84011453252986</v>
      </c>
      <c r="E45" s="18">
        <v>5.628132704211828E-2</v>
      </c>
    </row>
    <row r="46" spans="1:5" x14ac:dyDescent="0.25">
      <c r="A46" s="15" t="s">
        <v>51</v>
      </c>
      <c r="B46" s="15">
        <v>5105</v>
      </c>
      <c r="C46" s="16" t="s">
        <v>4450</v>
      </c>
      <c r="D46" s="17">
        <v>6568.0695131215343</v>
      </c>
      <c r="E46" s="18">
        <v>0.31600045769167828</v>
      </c>
    </row>
    <row r="47" spans="1:5" x14ac:dyDescent="0.25">
      <c r="A47" s="15" t="s">
        <v>51</v>
      </c>
      <c r="B47" s="15">
        <v>5107</v>
      </c>
      <c r="C47" s="16" t="s">
        <v>4451</v>
      </c>
      <c r="D47" s="17">
        <v>8825.2301840717373</v>
      </c>
      <c r="E47" s="18">
        <v>0.23414688344887999</v>
      </c>
    </row>
    <row r="48" spans="1:5" x14ac:dyDescent="0.25">
      <c r="A48" s="15" t="s">
        <v>51</v>
      </c>
      <c r="B48" s="15">
        <v>5109</v>
      </c>
      <c r="C48" s="16" t="s">
        <v>4452</v>
      </c>
      <c r="D48" s="17">
        <v>54770.753576476061</v>
      </c>
      <c r="E48" s="18">
        <v>0.1489177403980404</v>
      </c>
    </row>
    <row r="49" spans="1:5" x14ac:dyDescent="0.25">
      <c r="A49" s="15" t="s">
        <v>51</v>
      </c>
      <c r="B49" s="15">
        <v>5201</v>
      </c>
      <c r="C49" s="16" t="s">
        <v>4453</v>
      </c>
      <c r="D49" s="17">
        <v>1079.9227901013969</v>
      </c>
      <c r="E49" s="18">
        <v>0.12476002658287851</v>
      </c>
    </row>
    <row r="50" spans="1:5" x14ac:dyDescent="0.25">
      <c r="A50" s="15" t="s">
        <v>51</v>
      </c>
      <c r="B50" s="15">
        <v>5301</v>
      </c>
      <c r="C50" s="16" t="s">
        <v>4454</v>
      </c>
      <c r="D50" s="17">
        <v>10428.80048679014</v>
      </c>
      <c r="E50" s="18">
        <v>0.15194137982123551</v>
      </c>
    </row>
    <row r="51" spans="1:5" x14ac:dyDescent="0.25">
      <c r="A51" s="15" t="s">
        <v>51</v>
      </c>
      <c r="B51" s="15">
        <v>5302</v>
      </c>
      <c r="C51" s="16" t="s">
        <v>4455</v>
      </c>
      <c r="D51" s="17">
        <v>2492.355250856695</v>
      </c>
      <c r="E51" s="18">
        <v>0.14469406391040321</v>
      </c>
    </row>
    <row r="52" spans="1:5" x14ac:dyDescent="0.25">
      <c r="A52" s="15" t="s">
        <v>51</v>
      </c>
      <c r="B52" s="15">
        <v>5303</v>
      </c>
      <c r="C52" s="16" t="s">
        <v>4456</v>
      </c>
      <c r="D52" s="17">
        <v>2946.4528110768069</v>
      </c>
      <c r="E52" s="18">
        <v>0.25099691720562289</v>
      </c>
    </row>
    <row r="53" spans="1:5" x14ac:dyDescent="0.25">
      <c r="A53" s="15" t="s">
        <v>51</v>
      </c>
      <c r="B53" s="15">
        <v>5304</v>
      </c>
      <c r="C53" s="16" t="s">
        <v>4457</v>
      </c>
      <c r="D53" s="17">
        <v>4472.7351250943748</v>
      </c>
      <c r="E53" s="18">
        <v>0.20959396087602511</v>
      </c>
    </row>
    <row r="54" spans="1:5" x14ac:dyDescent="0.25">
      <c r="A54" s="15" t="s">
        <v>51</v>
      </c>
      <c r="B54" s="15">
        <v>5401</v>
      </c>
      <c r="C54" s="16" t="s">
        <v>4458</v>
      </c>
      <c r="D54" s="17">
        <v>9013.1588587930255</v>
      </c>
      <c r="E54" s="18">
        <v>0.2360825307452728</v>
      </c>
    </row>
    <row r="55" spans="1:5" x14ac:dyDescent="0.25">
      <c r="A55" s="15" t="s">
        <v>51</v>
      </c>
      <c r="B55" s="15">
        <v>5402</v>
      </c>
      <c r="C55" s="16" t="s">
        <v>4459</v>
      </c>
      <c r="D55" s="17">
        <v>4262.2086573326214</v>
      </c>
      <c r="E55" s="18">
        <v>0.20543734792175361</v>
      </c>
    </row>
    <row r="56" spans="1:5" x14ac:dyDescent="0.25">
      <c r="A56" s="15" t="s">
        <v>51</v>
      </c>
      <c r="B56" s="15">
        <v>5403</v>
      </c>
      <c r="C56" s="16" t="s">
        <v>4460</v>
      </c>
      <c r="D56" s="17">
        <v>1198.4008032497011</v>
      </c>
      <c r="E56" s="18">
        <v>0.1885167222352841</v>
      </c>
    </row>
    <row r="57" spans="1:5" x14ac:dyDescent="0.25">
      <c r="A57" s="15" t="s">
        <v>51</v>
      </c>
      <c r="B57" s="15">
        <v>5404</v>
      </c>
      <c r="C57" s="16" t="s">
        <v>4461</v>
      </c>
      <c r="D57" s="17">
        <v>1744.9792050968031</v>
      </c>
      <c r="E57" s="18">
        <v>0.16452755092370391</v>
      </c>
    </row>
    <row r="58" spans="1:5" x14ac:dyDescent="0.25">
      <c r="A58" s="15" t="s">
        <v>51</v>
      </c>
      <c r="B58" s="15">
        <v>5405</v>
      </c>
      <c r="C58" s="16" t="s">
        <v>4462</v>
      </c>
      <c r="D58" s="17">
        <v>2193.841147226336</v>
      </c>
      <c r="E58" s="18">
        <v>0.26643686509914222</v>
      </c>
    </row>
    <row r="59" spans="1:5" x14ac:dyDescent="0.25">
      <c r="A59" s="15" t="s">
        <v>51</v>
      </c>
      <c r="B59" s="15">
        <v>5501</v>
      </c>
      <c r="C59" s="16" t="s">
        <v>4463</v>
      </c>
      <c r="D59" s="17">
        <v>15434.42138748566</v>
      </c>
      <c r="E59" s="18">
        <v>0.15481795682273419</v>
      </c>
    </row>
    <row r="60" spans="1:5" x14ac:dyDescent="0.25">
      <c r="A60" s="15" t="s">
        <v>51</v>
      </c>
      <c r="B60" s="15">
        <v>5502</v>
      </c>
      <c r="C60" s="16" t="s">
        <v>4464</v>
      </c>
      <c r="D60" s="17">
        <v>9000.1540627863233</v>
      </c>
      <c r="E60" s="18">
        <v>0.16722694282397479</v>
      </c>
    </row>
    <row r="61" spans="1:5" x14ac:dyDescent="0.25">
      <c r="A61" s="15" t="s">
        <v>51</v>
      </c>
      <c r="B61" s="15">
        <v>5503</v>
      </c>
      <c r="C61" s="16" t="s">
        <v>4465</v>
      </c>
      <c r="D61" s="17">
        <v>4320.5339480269013</v>
      </c>
      <c r="E61" s="18">
        <v>0.22337575990212499</v>
      </c>
    </row>
    <row r="62" spans="1:5" x14ac:dyDescent="0.25">
      <c r="A62" s="15" t="s">
        <v>51</v>
      </c>
      <c r="B62" s="15">
        <v>5504</v>
      </c>
      <c r="C62" s="16" t="s">
        <v>4466</v>
      </c>
      <c r="D62" s="17">
        <v>3757.7826191798199</v>
      </c>
      <c r="E62" s="18">
        <v>0.13961148087308001</v>
      </c>
    </row>
    <row r="63" spans="1:5" x14ac:dyDescent="0.25">
      <c r="A63" s="15" t="s">
        <v>51</v>
      </c>
      <c r="B63" s="15">
        <v>5506</v>
      </c>
      <c r="C63" s="16" t="s">
        <v>4467</v>
      </c>
      <c r="D63" s="17">
        <v>3558.718991491924</v>
      </c>
      <c r="E63" s="18">
        <v>0.15077401141769789</v>
      </c>
    </row>
    <row r="64" spans="1:5" x14ac:dyDescent="0.25">
      <c r="A64" s="15" t="s">
        <v>51</v>
      </c>
      <c r="B64" s="15">
        <v>5601</v>
      </c>
      <c r="C64" s="16" t="s">
        <v>4468</v>
      </c>
      <c r="D64" s="17">
        <v>13921.798228104541</v>
      </c>
      <c r="E64" s="18">
        <v>0.1421766789704198</v>
      </c>
    </row>
    <row r="65" spans="1:5" x14ac:dyDescent="0.25">
      <c r="A65" s="15" t="s">
        <v>51</v>
      </c>
      <c r="B65" s="15">
        <v>5602</v>
      </c>
      <c r="C65" s="16" t="s">
        <v>4469</v>
      </c>
      <c r="D65" s="17">
        <v>3079.2957214000512</v>
      </c>
      <c r="E65" s="18">
        <v>0.19583412117782059</v>
      </c>
    </row>
    <row r="66" spans="1:5" x14ac:dyDescent="0.25">
      <c r="A66" s="15" t="s">
        <v>51</v>
      </c>
      <c r="B66" s="15">
        <v>5603</v>
      </c>
      <c r="C66" s="16" t="s">
        <v>4470</v>
      </c>
      <c r="D66" s="17">
        <v>7492.1292061239183</v>
      </c>
      <c r="E66" s="18">
        <v>0.28362088151589637</v>
      </c>
    </row>
    <row r="67" spans="1:5" x14ac:dyDescent="0.25">
      <c r="A67" s="15" t="s">
        <v>51</v>
      </c>
      <c r="B67" s="15">
        <v>5604</v>
      </c>
      <c r="C67" s="16" t="s">
        <v>4471</v>
      </c>
      <c r="D67" s="17">
        <v>2161.46026752031</v>
      </c>
      <c r="E67" s="18">
        <v>0.11726672458335009</v>
      </c>
    </row>
    <row r="68" spans="1:5" x14ac:dyDescent="0.25">
      <c r="A68" s="15" t="s">
        <v>51</v>
      </c>
      <c r="B68" s="15">
        <v>5605</v>
      </c>
      <c r="C68" s="16" t="s">
        <v>4472</v>
      </c>
      <c r="D68" s="17">
        <v>3081.6066979273519</v>
      </c>
      <c r="E68" s="18">
        <v>0.20698594155879579</v>
      </c>
    </row>
    <row r="69" spans="1:5" x14ac:dyDescent="0.25">
      <c r="A69" s="15" t="s">
        <v>51</v>
      </c>
      <c r="B69" s="15">
        <v>5606</v>
      </c>
      <c r="C69" s="16" t="s">
        <v>4473</v>
      </c>
      <c r="D69" s="17">
        <v>1994.3310886763029</v>
      </c>
      <c r="E69" s="18">
        <v>0.1613014468356764</v>
      </c>
    </row>
    <row r="70" spans="1:5" x14ac:dyDescent="0.25">
      <c r="A70" s="15" t="s">
        <v>51</v>
      </c>
      <c r="B70" s="15">
        <v>5701</v>
      </c>
      <c r="C70" s="16" t="s">
        <v>4474</v>
      </c>
      <c r="D70" s="17">
        <v>14721.720133297071</v>
      </c>
      <c r="E70" s="18">
        <v>0.17203094481276379</v>
      </c>
    </row>
    <row r="71" spans="1:5" x14ac:dyDescent="0.25">
      <c r="A71" s="15" t="s">
        <v>51</v>
      </c>
      <c r="B71" s="15">
        <v>5702</v>
      </c>
      <c r="C71" s="16" t="s">
        <v>4475</v>
      </c>
      <c r="D71" s="17">
        <v>2866.0226995197481</v>
      </c>
      <c r="E71" s="18">
        <v>0.18457127122100381</v>
      </c>
    </row>
    <row r="72" spans="1:5" x14ac:dyDescent="0.25">
      <c r="A72" s="15" t="s">
        <v>51</v>
      </c>
      <c r="B72" s="15">
        <v>5703</v>
      </c>
      <c r="C72" s="16" t="s">
        <v>4476</v>
      </c>
      <c r="D72" s="17">
        <v>4198.6882378621294</v>
      </c>
      <c r="E72" s="18">
        <v>0.15538611590474549</v>
      </c>
    </row>
    <row r="73" spans="1:5" x14ac:dyDescent="0.25">
      <c r="A73" s="15" t="s">
        <v>51</v>
      </c>
      <c r="B73" s="15">
        <v>5704</v>
      </c>
      <c r="C73" s="16" t="s">
        <v>4477</v>
      </c>
      <c r="D73" s="17">
        <v>1416.807003378696</v>
      </c>
      <c r="E73" s="18">
        <v>0.18253117796685081</v>
      </c>
    </row>
    <row r="74" spans="1:5" x14ac:dyDescent="0.25">
      <c r="A74" s="15" t="s">
        <v>51</v>
      </c>
      <c r="B74" s="15">
        <v>5705</v>
      </c>
      <c r="C74" s="16" t="s">
        <v>4478</v>
      </c>
      <c r="D74" s="17">
        <v>4146.3307450638385</v>
      </c>
      <c r="E74" s="18">
        <v>0.23184582560186981</v>
      </c>
    </row>
    <row r="75" spans="1:5" x14ac:dyDescent="0.25">
      <c r="A75" s="15" t="s">
        <v>51</v>
      </c>
      <c r="B75" s="15">
        <v>5706</v>
      </c>
      <c r="C75" s="16" t="s">
        <v>4479</v>
      </c>
      <c r="D75" s="17">
        <v>3312.0732871654041</v>
      </c>
      <c r="E75" s="18">
        <v>0.19778295038608651</v>
      </c>
    </row>
    <row r="76" spans="1:5" x14ac:dyDescent="0.25">
      <c r="A76" s="15" t="s">
        <v>51</v>
      </c>
      <c r="B76" s="15">
        <v>5801</v>
      </c>
      <c r="C76" s="16" t="s">
        <v>4480</v>
      </c>
      <c r="D76" s="17">
        <v>27433.693671224031</v>
      </c>
      <c r="E76" s="18">
        <v>0.1603025276312196</v>
      </c>
    </row>
    <row r="77" spans="1:5" x14ac:dyDescent="0.25">
      <c r="A77" s="15" t="s">
        <v>51</v>
      </c>
      <c r="B77" s="15">
        <v>5802</v>
      </c>
      <c r="C77" s="16" t="s">
        <v>4481</v>
      </c>
      <c r="D77" s="17">
        <v>8985.3064545999387</v>
      </c>
      <c r="E77" s="18">
        <v>0.17616175458965491</v>
      </c>
    </row>
    <row r="78" spans="1:5" x14ac:dyDescent="0.25">
      <c r="A78" s="15" t="s">
        <v>51</v>
      </c>
      <c r="B78" s="15">
        <v>5803</v>
      </c>
      <c r="C78" s="16" t="s">
        <v>4482</v>
      </c>
      <c r="D78" s="17">
        <v>5191.0078779805881</v>
      </c>
      <c r="E78" s="18">
        <v>0.26114336844655339</v>
      </c>
    </row>
    <row r="79" spans="1:5" x14ac:dyDescent="0.25">
      <c r="A79" s="15" t="s">
        <v>51</v>
      </c>
      <c r="B79" s="15">
        <v>5804</v>
      </c>
      <c r="C79" s="16" t="s">
        <v>4483</v>
      </c>
      <c r="D79" s="17">
        <v>21593.00985708979</v>
      </c>
      <c r="E79" s="18">
        <v>0.1496365970013776</v>
      </c>
    </row>
    <row r="80" spans="1:5" x14ac:dyDescent="0.25">
      <c r="A80" s="15" t="s">
        <v>4484</v>
      </c>
      <c r="B80" s="15">
        <v>6101</v>
      </c>
      <c r="C80" s="16" t="s">
        <v>4485</v>
      </c>
      <c r="D80" s="17">
        <v>39778.146045566908</v>
      </c>
      <c r="E80" s="18">
        <v>0.1467860766126442</v>
      </c>
    </row>
    <row r="81" spans="1:5" x14ac:dyDescent="0.25">
      <c r="A81" s="15" t="s">
        <v>4484</v>
      </c>
      <c r="B81" s="15">
        <v>6102</v>
      </c>
      <c r="C81" s="16" t="s">
        <v>4486</v>
      </c>
      <c r="D81" s="17">
        <v>2618.0836602284389</v>
      </c>
      <c r="E81" s="18">
        <v>0.18150885054273699</v>
      </c>
    </row>
    <row r="82" spans="1:5" x14ac:dyDescent="0.25">
      <c r="A82" s="15" t="s">
        <v>4484</v>
      </c>
      <c r="B82" s="15">
        <v>6103</v>
      </c>
      <c r="C82" s="16" t="s">
        <v>4487</v>
      </c>
      <c r="D82" s="17">
        <v>1739.8333670554371</v>
      </c>
      <c r="E82" s="18">
        <v>0.21865443848880689</v>
      </c>
    </row>
    <row r="83" spans="1:5" x14ac:dyDescent="0.25">
      <c r="A83" s="15" t="s">
        <v>4484</v>
      </c>
      <c r="B83" s="15">
        <v>6104</v>
      </c>
      <c r="C83" s="16" t="s">
        <v>4488</v>
      </c>
      <c r="D83" s="17">
        <v>3578.7590948215352</v>
      </c>
      <c r="E83" s="18">
        <v>0.1640428627989336</v>
      </c>
    </row>
    <row r="84" spans="1:5" x14ac:dyDescent="0.25">
      <c r="A84" s="15" t="s">
        <v>4484</v>
      </c>
      <c r="B84" s="15">
        <v>6105</v>
      </c>
      <c r="C84" s="16" t="s">
        <v>4489</v>
      </c>
      <c r="D84" s="17">
        <v>3505.3640610141319</v>
      </c>
      <c r="E84" s="18">
        <v>0.150522331716512</v>
      </c>
    </row>
    <row r="85" spans="1:5" x14ac:dyDescent="0.25">
      <c r="A85" s="15" t="s">
        <v>4484</v>
      </c>
      <c r="B85" s="15">
        <v>6106</v>
      </c>
      <c r="C85" s="16" t="s">
        <v>4490</v>
      </c>
      <c r="D85" s="17">
        <v>4981.1768675548292</v>
      </c>
      <c r="E85" s="18">
        <v>0.1326121310780797</v>
      </c>
    </row>
    <row r="86" spans="1:5" x14ac:dyDescent="0.25">
      <c r="A86" s="15" t="s">
        <v>4484</v>
      </c>
      <c r="B86" s="15">
        <v>6107</v>
      </c>
      <c r="C86" s="16" t="s">
        <v>4491</v>
      </c>
      <c r="D86" s="17">
        <v>4505.1166254809614</v>
      </c>
      <c r="E86" s="18">
        <v>0.1647209003832161</v>
      </c>
    </row>
    <row r="87" spans="1:5" x14ac:dyDescent="0.25">
      <c r="A87" s="15" t="s">
        <v>4484</v>
      </c>
      <c r="B87" s="15">
        <v>6108</v>
      </c>
      <c r="C87" s="16" t="s">
        <v>4492</v>
      </c>
      <c r="D87" s="17">
        <v>8109.3329851051549</v>
      </c>
      <c r="E87" s="18">
        <v>0.12882795026141289</v>
      </c>
    </row>
    <row r="88" spans="1:5" x14ac:dyDescent="0.25">
      <c r="A88" s="15" t="s">
        <v>4484</v>
      </c>
      <c r="B88" s="15">
        <v>6109</v>
      </c>
      <c r="C88" s="16" t="s">
        <v>4493</v>
      </c>
      <c r="D88" s="17">
        <v>1910.1051698124529</v>
      </c>
      <c r="E88" s="18">
        <v>0.1339766549633481</v>
      </c>
    </row>
    <row r="89" spans="1:5" x14ac:dyDescent="0.25">
      <c r="A89" s="15" t="s">
        <v>4484</v>
      </c>
      <c r="B89" s="15">
        <v>6110</v>
      </c>
      <c r="C89" s="16" t="s">
        <v>4494</v>
      </c>
      <c r="D89" s="17">
        <v>5919.7200566424754</v>
      </c>
      <c r="E89" s="18">
        <v>0.2103144227321731</v>
      </c>
    </row>
    <row r="90" spans="1:5" x14ac:dyDescent="0.25">
      <c r="A90" s="15" t="s">
        <v>4484</v>
      </c>
      <c r="B90" s="15">
        <v>6111</v>
      </c>
      <c r="C90" s="16" t="s">
        <v>4495</v>
      </c>
      <c r="D90" s="17">
        <v>2740.641036006753</v>
      </c>
      <c r="E90" s="18">
        <v>0.18431912273903781</v>
      </c>
    </row>
    <row r="91" spans="1:5" x14ac:dyDescent="0.25">
      <c r="A91" s="15" t="s">
        <v>4484</v>
      </c>
      <c r="B91" s="15">
        <v>6112</v>
      </c>
      <c r="C91" s="16" t="s">
        <v>4496</v>
      </c>
      <c r="D91" s="17">
        <v>1622.248095504496</v>
      </c>
      <c r="E91" s="18">
        <v>0.10814266352273159</v>
      </c>
    </row>
    <row r="92" spans="1:5" x14ac:dyDescent="0.25">
      <c r="A92" s="15" t="s">
        <v>4484</v>
      </c>
      <c r="B92" s="15">
        <v>6113</v>
      </c>
      <c r="C92" s="16" t="s">
        <v>4497</v>
      </c>
      <c r="D92" s="17">
        <v>2734.6717946733852</v>
      </c>
      <c r="E92" s="18">
        <v>0.1304149837700122</v>
      </c>
    </row>
    <row r="93" spans="1:5" x14ac:dyDescent="0.25">
      <c r="A93" s="15" t="s">
        <v>4484</v>
      </c>
      <c r="B93" s="15">
        <v>6114</v>
      </c>
      <c r="C93" s="16" t="s">
        <v>4498</v>
      </c>
      <c r="D93" s="17">
        <v>2085.4379711113029</v>
      </c>
      <c r="E93" s="18">
        <v>0.1475476136345906</v>
      </c>
    </row>
    <row r="94" spans="1:5" x14ac:dyDescent="0.25">
      <c r="A94" s="15" t="s">
        <v>4484</v>
      </c>
      <c r="B94" s="15">
        <v>6115</v>
      </c>
      <c r="C94" s="16" t="s">
        <v>4499</v>
      </c>
      <c r="D94" s="17">
        <v>8824.3659973008489</v>
      </c>
      <c r="E94" s="18">
        <v>0.13568224237435381</v>
      </c>
    </row>
    <row r="95" spans="1:5" x14ac:dyDescent="0.25">
      <c r="A95" s="15" t="s">
        <v>4484</v>
      </c>
      <c r="B95" s="15">
        <v>6116</v>
      </c>
      <c r="C95" s="16" t="s">
        <v>4500</v>
      </c>
      <c r="D95" s="17">
        <v>5241.5123795933423</v>
      </c>
      <c r="E95" s="18">
        <v>0.1678949479353388</v>
      </c>
    </row>
    <row r="96" spans="1:5" x14ac:dyDescent="0.25">
      <c r="A96" s="15" t="s">
        <v>4484</v>
      </c>
      <c r="B96" s="15">
        <v>6117</v>
      </c>
      <c r="C96" s="16" t="s">
        <v>4501</v>
      </c>
      <c r="D96" s="17">
        <v>8853.5062084745441</v>
      </c>
      <c r="E96" s="18">
        <v>0.17132391989617321</v>
      </c>
    </row>
    <row r="97" spans="1:5" x14ac:dyDescent="0.25">
      <c r="A97" s="15" t="s">
        <v>4484</v>
      </c>
      <c r="B97" s="15">
        <v>6201</v>
      </c>
      <c r="C97" s="16" t="s">
        <v>4502</v>
      </c>
      <c r="D97" s="17">
        <v>3345.1236963713968</v>
      </c>
      <c r="E97" s="18">
        <v>0.18117985681478621</v>
      </c>
    </row>
    <row r="98" spans="1:5" x14ac:dyDescent="0.25">
      <c r="A98" s="15" t="s">
        <v>4484</v>
      </c>
      <c r="B98" s="15">
        <v>6202</v>
      </c>
      <c r="C98" s="16" t="s">
        <v>4503</v>
      </c>
      <c r="D98" s="17">
        <v>493.58591858756512</v>
      </c>
      <c r="E98" s="18">
        <v>0.1589648691103269</v>
      </c>
    </row>
    <row r="99" spans="1:5" x14ac:dyDescent="0.25">
      <c r="A99" s="15" t="s">
        <v>4484</v>
      </c>
      <c r="B99" s="15">
        <v>6203</v>
      </c>
      <c r="C99" s="16" t="s">
        <v>4504</v>
      </c>
      <c r="D99" s="17">
        <v>1917.675567776248</v>
      </c>
      <c r="E99" s="18">
        <v>0.27848904556727389</v>
      </c>
    </row>
    <row r="100" spans="1:5" x14ac:dyDescent="0.25">
      <c r="A100" s="15" t="s">
        <v>4484</v>
      </c>
      <c r="B100" s="15">
        <v>6204</v>
      </c>
      <c r="C100" s="16" t="s">
        <v>4505</v>
      </c>
      <c r="D100" s="17">
        <v>1285.338279578353</v>
      </c>
      <c r="E100" s="18">
        <v>0.1672746329487706</v>
      </c>
    </row>
    <row r="101" spans="1:5" x14ac:dyDescent="0.25">
      <c r="A101" s="15" t="s">
        <v>4484</v>
      </c>
      <c r="B101" s="15">
        <v>6205</v>
      </c>
      <c r="C101" s="16" t="s">
        <v>4506</v>
      </c>
      <c r="D101" s="17">
        <v>1455.704448087218</v>
      </c>
      <c r="E101" s="18">
        <v>0.20648290043790321</v>
      </c>
    </row>
    <row r="102" spans="1:5" x14ac:dyDescent="0.25">
      <c r="A102" s="15" t="s">
        <v>4484</v>
      </c>
      <c r="B102" s="15">
        <v>6206</v>
      </c>
      <c r="C102" s="16" t="s">
        <v>4507</v>
      </c>
      <c r="D102" s="17">
        <v>1334.8713021116071</v>
      </c>
      <c r="E102" s="18">
        <v>0.21195161989704769</v>
      </c>
    </row>
    <row r="103" spans="1:5" x14ac:dyDescent="0.25">
      <c r="A103" s="15" t="s">
        <v>4484</v>
      </c>
      <c r="B103" s="15">
        <v>6301</v>
      </c>
      <c r="C103" s="16" t="s">
        <v>4508</v>
      </c>
      <c r="D103" s="17">
        <v>10940.135038136899</v>
      </c>
      <c r="E103" s="18">
        <v>0.1364157641574735</v>
      </c>
    </row>
    <row r="104" spans="1:5" x14ac:dyDescent="0.25">
      <c r="A104" s="15" t="s">
        <v>4484</v>
      </c>
      <c r="B104" s="15">
        <v>6302</v>
      </c>
      <c r="C104" s="16" t="s">
        <v>4509</v>
      </c>
      <c r="D104" s="17">
        <v>2629.5518905229592</v>
      </c>
      <c r="E104" s="18">
        <v>0.16352934642555719</v>
      </c>
    </row>
    <row r="105" spans="1:5" x14ac:dyDescent="0.25">
      <c r="A105" s="15" t="s">
        <v>4484</v>
      </c>
      <c r="B105" s="15">
        <v>6303</v>
      </c>
      <c r="C105" s="16" t="s">
        <v>4510</v>
      </c>
      <c r="D105" s="17">
        <v>6662.1133159263882</v>
      </c>
      <c r="E105" s="18">
        <v>0.17456538402490271</v>
      </c>
    </row>
    <row r="106" spans="1:5" x14ac:dyDescent="0.25">
      <c r="A106" s="15" t="s">
        <v>4484</v>
      </c>
      <c r="B106" s="15">
        <v>6304</v>
      </c>
      <c r="C106" s="16" t="s">
        <v>4511</v>
      </c>
      <c r="D106" s="17">
        <v>1628.5475921330139</v>
      </c>
      <c r="E106" s="18">
        <v>0.2201930221921328</v>
      </c>
    </row>
    <row r="107" spans="1:5" x14ac:dyDescent="0.25">
      <c r="A107" s="15" t="s">
        <v>4484</v>
      </c>
      <c r="B107" s="15">
        <v>6305</v>
      </c>
      <c r="C107" s="16" t="s">
        <v>4512</v>
      </c>
      <c r="D107" s="17">
        <v>3025.553932328387</v>
      </c>
      <c r="E107" s="18">
        <v>0.1551725270452553</v>
      </c>
    </row>
    <row r="108" spans="1:5" x14ac:dyDescent="0.25">
      <c r="A108" s="15" t="s">
        <v>4484</v>
      </c>
      <c r="B108" s="15">
        <v>6306</v>
      </c>
      <c r="C108" s="16" t="s">
        <v>4513</v>
      </c>
      <c r="D108" s="17">
        <v>2446.6327635859061</v>
      </c>
      <c r="E108" s="18">
        <v>0.18144710498263911</v>
      </c>
    </row>
    <row r="109" spans="1:5" x14ac:dyDescent="0.25">
      <c r="A109" s="15" t="s">
        <v>4484</v>
      </c>
      <c r="B109" s="15">
        <v>6307</v>
      </c>
      <c r="C109" s="16" t="s">
        <v>4514</v>
      </c>
      <c r="D109" s="17">
        <v>1904.057959045525</v>
      </c>
      <c r="E109" s="18">
        <v>0.15786899585818129</v>
      </c>
    </row>
    <row r="110" spans="1:5" x14ac:dyDescent="0.25">
      <c r="A110" s="15" t="s">
        <v>4484</v>
      </c>
      <c r="B110" s="15">
        <v>6308</v>
      </c>
      <c r="C110" s="16" t="s">
        <v>4515</v>
      </c>
      <c r="D110" s="17">
        <v>1758.7281319815629</v>
      </c>
      <c r="E110" s="18">
        <v>0.1902561804393729</v>
      </c>
    </row>
    <row r="111" spans="1:5" x14ac:dyDescent="0.25">
      <c r="A111" s="15" t="s">
        <v>4484</v>
      </c>
      <c r="B111" s="15">
        <v>6309</v>
      </c>
      <c r="C111" s="16" t="s">
        <v>4516</v>
      </c>
      <c r="D111" s="17">
        <v>518.20738576283384</v>
      </c>
      <c r="E111" s="18">
        <v>0.14709264426989321</v>
      </c>
    </row>
    <row r="112" spans="1:5" x14ac:dyDescent="0.25">
      <c r="A112" s="15" t="s">
        <v>4484</v>
      </c>
      <c r="B112" s="15">
        <v>6310</v>
      </c>
      <c r="C112" s="16" t="s">
        <v>4517</v>
      </c>
      <c r="D112" s="17">
        <v>4446.0433640376486</v>
      </c>
      <c r="E112" s="18">
        <v>0.10577506635352341</v>
      </c>
    </row>
    <row r="113" spans="1:5" x14ac:dyDescent="0.25">
      <c r="A113" s="15" t="s">
        <v>151</v>
      </c>
      <c r="B113" s="15">
        <v>7101</v>
      </c>
      <c r="C113" s="16" t="s">
        <v>4518</v>
      </c>
      <c r="D113" s="17">
        <v>25567.3979145044</v>
      </c>
      <c r="E113" s="18">
        <v>0.1064248432373778</v>
      </c>
    </row>
    <row r="114" spans="1:5" x14ac:dyDescent="0.25">
      <c r="A114" s="15" t="s">
        <v>151</v>
      </c>
      <c r="B114" s="15">
        <v>7102</v>
      </c>
      <c r="C114" s="16" t="s">
        <v>4519</v>
      </c>
      <c r="D114" s="17">
        <v>8675.4218235721164</v>
      </c>
      <c r="E114" s="18">
        <v>0.17166815386204129</v>
      </c>
    </row>
    <row r="115" spans="1:5" x14ac:dyDescent="0.25">
      <c r="A115" s="15" t="s">
        <v>151</v>
      </c>
      <c r="B115" s="15">
        <v>7103</v>
      </c>
      <c r="C115" s="16" t="s">
        <v>4520</v>
      </c>
      <c r="D115" s="17">
        <v>1155.8422872546771</v>
      </c>
      <c r="E115" s="18">
        <v>0.1248884156947247</v>
      </c>
    </row>
    <row r="116" spans="1:5" x14ac:dyDescent="0.25">
      <c r="A116" s="15" t="s">
        <v>151</v>
      </c>
      <c r="B116" s="15">
        <v>7104</v>
      </c>
      <c r="C116" s="16" t="s">
        <v>4521</v>
      </c>
      <c r="D116" s="17">
        <v>759.45759826568906</v>
      </c>
      <c r="E116" s="18">
        <v>0.18103876001565891</v>
      </c>
    </row>
    <row r="117" spans="1:5" x14ac:dyDescent="0.25">
      <c r="A117" s="15" t="s">
        <v>151</v>
      </c>
      <c r="B117" s="15">
        <v>7105</v>
      </c>
      <c r="C117" s="16" t="s">
        <v>151</v>
      </c>
      <c r="D117" s="17">
        <v>7239.0290030402784</v>
      </c>
      <c r="E117" s="18">
        <v>0.1103678762469931</v>
      </c>
    </row>
    <row r="118" spans="1:5" x14ac:dyDescent="0.25">
      <c r="A118" s="15" t="s">
        <v>151</v>
      </c>
      <c r="B118" s="15">
        <v>7106</v>
      </c>
      <c r="C118" s="16" t="s">
        <v>4522</v>
      </c>
      <c r="D118" s="17">
        <v>1913.5925684930121</v>
      </c>
      <c r="E118" s="18">
        <v>0.2060063051451192</v>
      </c>
    </row>
    <row r="119" spans="1:5" x14ac:dyDescent="0.25">
      <c r="A119" s="15" t="s">
        <v>151</v>
      </c>
      <c r="B119" s="15">
        <v>7107</v>
      </c>
      <c r="C119" s="16" t="s">
        <v>4523</v>
      </c>
      <c r="D119" s="17">
        <v>1778.7887405127351</v>
      </c>
      <c r="E119" s="18">
        <v>0.20630813506294771</v>
      </c>
    </row>
    <row r="120" spans="1:5" x14ac:dyDescent="0.25">
      <c r="A120" s="15" t="s">
        <v>151</v>
      </c>
      <c r="B120" s="15">
        <v>7108</v>
      </c>
      <c r="C120" s="16" t="s">
        <v>4524</v>
      </c>
      <c r="D120" s="17">
        <v>3116.6251604413978</v>
      </c>
      <c r="E120" s="18">
        <v>0.20799687402839009</v>
      </c>
    </row>
    <row r="121" spans="1:5" x14ac:dyDescent="0.25">
      <c r="A121" s="15" t="s">
        <v>151</v>
      </c>
      <c r="B121" s="15">
        <v>7109</v>
      </c>
      <c r="C121" s="16" t="s">
        <v>4525</v>
      </c>
      <c r="D121" s="17">
        <v>8536.292508272234</v>
      </c>
      <c r="E121" s="18">
        <v>0.18031881090562391</v>
      </c>
    </row>
    <row r="122" spans="1:5" x14ac:dyDescent="0.25">
      <c r="A122" s="15" t="s">
        <v>151</v>
      </c>
      <c r="B122" s="15">
        <v>7110</v>
      </c>
      <c r="C122" s="16" t="s">
        <v>4526</v>
      </c>
      <c r="D122" s="17">
        <v>1225.4559084835621</v>
      </c>
      <c r="E122" s="18">
        <v>0.1197787028133674</v>
      </c>
    </row>
    <row r="123" spans="1:5" x14ac:dyDescent="0.25">
      <c r="A123" s="15" t="s">
        <v>151</v>
      </c>
      <c r="B123" s="15">
        <v>7201</v>
      </c>
      <c r="C123" s="16" t="s">
        <v>4527</v>
      </c>
      <c r="D123" s="17">
        <v>7147.8149106766359</v>
      </c>
      <c r="E123" s="18">
        <v>0.16122648330122791</v>
      </c>
    </row>
    <row r="124" spans="1:5" x14ac:dyDescent="0.25">
      <c r="A124" s="15" t="s">
        <v>151</v>
      </c>
      <c r="B124" s="15">
        <v>7202</v>
      </c>
      <c r="C124" s="16" t="s">
        <v>4528</v>
      </c>
      <c r="D124" s="17">
        <v>2117.74924446048</v>
      </c>
      <c r="E124" s="18">
        <v>0.2280337293486035</v>
      </c>
    </row>
    <row r="125" spans="1:5" x14ac:dyDescent="0.25">
      <c r="A125" s="15" t="s">
        <v>151</v>
      </c>
      <c r="B125" s="15">
        <v>7203</v>
      </c>
      <c r="C125" s="16" t="s">
        <v>4529</v>
      </c>
      <c r="D125" s="17">
        <v>1678.004612394649</v>
      </c>
      <c r="E125" s="18">
        <v>0.2019016499091143</v>
      </c>
    </row>
    <row r="126" spans="1:5" x14ac:dyDescent="0.25">
      <c r="A126" s="15" t="s">
        <v>151</v>
      </c>
      <c r="B126" s="15">
        <v>7301</v>
      </c>
      <c r="C126" s="16" t="s">
        <v>4530</v>
      </c>
      <c r="D126" s="17">
        <v>29359.09542716308</v>
      </c>
      <c r="E126" s="18">
        <v>0.174270016603429</v>
      </c>
    </row>
    <row r="127" spans="1:5" x14ac:dyDescent="0.25">
      <c r="A127" s="15" t="s">
        <v>151</v>
      </c>
      <c r="B127" s="15">
        <v>7302</v>
      </c>
      <c r="C127" s="16" t="s">
        <v>4531</v>
      </c>
      <c r="D127" s="17">
        <v>1650.412560721926</v>
      </c>
      <c r="E127" s="18">
        <v>0.16131488229126431</v>
      </c>
    </row>
    <row r="128" spans="1:5" x14ac:dyDescent="0.25">
      <c r="A128" s="15" t="s">
        <v>151</v>
      </c>
      <c r="B128" s="15">
        <v>7303</v>
      </c>
      <c r="C128" s="16" t="s">
        <v>4532</v>
      </c>
      <c r="D128" s="17">
        <v>1009.254532297744</v>
      </c>
      <c r="E128" s="18">
        <v>0.1443029071057684</v>
      </c>
    </row>
    <row r="129" spans="1:5" x14ac:dyDescent="0.25">
      <c r="A129" s="15" t="s">
        <v>151</v>
      </c>
      <c r="B129" s="15">
        <v>7304</v>
      </c>
      <c r="C129" s="16" t="s">
        <v>4533</v>
      </c>
      <c r="D129" s="17">
        <v>9176.0008684721688</v>
      </c>
      <c r="E129" s="18">
        <v>0.17921876696234709</v>
      </c>
    </row>
    <row r="130" spans="1:5" x14ac:dyDescent="0.25">
      <c r="A130" s="15" t="s">
        <v>151</v>
      </c>
      <c r="B130" s="15">
        <v>7305</v>
      </c>
      <c r="C130" s="16" t="s">
        <v>4534</v>
      </c>
      <c r="D130" s="17">
        <v>2160.7007349553028</v>
      </c>
      <c r="E130" s="18">
        <v>0.1869603474046295</v>
      </c>
    </row>
    <row r="131" spans="1:5" x14ac:dyDescent="0.25">
      <c r="A131" s="15" t="s">
        <v>151</v>
      </c>
      <c r="B131" s="15">
        <v>7306</v>
      </c>
      <c r="C131" s="16" t="s">
        <v>4535</v>
      </c>
      <c r="D131" s="17">
        <v>2725.21526331327</v>
      </c>
      <c r="E131" s="18">
        <v>0.1638044877870572</v>
      </c>
    </row>
    <row r="132" spans="1:5" x14ac:dyDescent="0.25">
      <c r="A132" s="15" t="s">
        <v>151</v>
      </c>
      <c r="B132" s="15">
        <v>7307</v>
      </c>
      <c r="C132" s="16" t="s">
        <v>4536</v>
      </c>
      <c r="D132" s="17">
        <v>3269.1327923895269</v>
      </c>
      <c r="E132" s="18">
        <v>0.1663596148994721</v>
      </c>
    </row>
    <row r="133" spans="1:5" x14ac:dyDescent="0.25">
      <c r="A133" s="15" t="s">
        <v>151</v>
      </c>
      <c r="B133" s="15">
        <v>7308</v>
      </c>
      <c r="C133" s="16" t="s">
        <v>4537</v>
      </c>
      <c r="D133" s="17">
        <v>5893.9038119496654</v>
      </c>
      <c r="E133" s="18">
        <v>0.18714964633250769</v>
      </c>
    </row>
    <row r="134" spans="1:5" x14ac:dyDescent="0.25">
      <c r="A134" s="15" t="s">
        <v>151</v>
      </c>
      <c r="B134" s="15">
        <v>7309</v>
      </c>
      <c r="C134" s="16" t="s">
        <v>4538</v>
      </c>
      <c r="D134" s="17">
        <v>878.321055920969</v>
      </c>
      <c r="E134" s="18">
        <v>0.20200576263131759</v>
      </c>
    </row>
    <row r="135" spans="1:5" x14ac:dyDescent="0.25">
      <c r="A135" s="15" t="s">
        <v>151</v>
      </c>
      <c r="B135" s="15">
        <v>7401</v>
      </c>
      <c r="C135" s="16" t="s">
        <v>4539</v>
      </c>
      <c r="D135" s="17">
        <v>10776.396426868931</v>
      </c>
      <c r="E135" s="18">
        <v>0.10471772563010941</v>
      </c>
    </row>
    <row r="136" spans="1:5" x14ac:dyDescent="0.25">
      <c r="A136" s="15" t="s">
        <v>151</v>
      </c>
      <c r="B136" s="15">
        <v>7402</v>
      </c>
      <c r="C136" s="16" t="s">
        <v>4540</v>
      </c>
      <c r="D136" s="17">
        <v>4715.8169035862966</v>
      </c>
      <c r="E136" s="18">
        <v>0.2037950260841096</v>
      </c>
    </row>
    <row r="137" spans="1:5" x14ac:dyDescent="0.25">
      <c r="A137" s="15" t="s">
        <v>151</v>
      </c>
      <c r="B137" s="15">
        <v>7403</v>
      </c>
      <c r="C137" s="16" t="s">
        <v>4541</v>
      </c>
      <c r="D137" s="17">
        <v>7168.3368879437894</v>
      </c>
      <c r="E137" s="18">
        <v>0.2150522571608853</v>
      </c>
    </row>
    <row r="138" spans="1:5" x14ac:dyDescent="0.25">
      <c r="A138" s="15" t="s">
        <v>151</v>
      </c>
      <c r="B138" s="15">
        <v>7404</v>
      </c>
      <c r="C138" s="16" t="s">
        <v>4542</v>
      </c>
      <c r="D138" s="17">
        <v>6136.6323588409114</v>
      </c>
      <c r="E138" s="18">
        <v>0.13573317022054171</v>
      </c>
    </row>
    <row r="139" spans="1:5" x14ac:dyDescent="0.25">
      <c r="A139" s="15" t="s">
        <v>151</v>
      </c>
      <c r="B139" s="15">
        <v>7405</v>
      </c>
      <c r="C139" s="16" t="s">
        <v>4543</v>
      </c>
      <c r="D139" s="17">
        <v>4026.59183750075</v>
      </c>
      <c r="E139" s="18">
        <v>0.18876713878865259</v>
      </c>
    </row>
    <row r="140" spans="1:5" x14ac:dyDescent="0.25">
      <c r="A140" s="15" t="s">
        <v>151</v>
      </c>
      <c r="B140" s="15">
        <v>7406</v>
      </c>
      <c r="C140" s="16" t="s">
        <v>4544</v>
      </c>
      <c r="D140" s="17">
        <v>7863.7412952473387</v>
      </c>
      <c r="E140" s="18">
        <v>0.15509420143280159</v>
      </c>
    </row>
    <row r="141" spans="1:5" x14ac:dyDescent="0.25">
      <c r="A141" s="15" t="s">
        <v>151</v>
      </c>
      <c r="B141" s="15">
        <v>7407</v>
      </c>
      <c r="C141" s="16" t="s">
        <v>4545</v>
      </c>
      <c r="D141" s="17">
        <v>2377.8719378587339</v>
      </c>
      <c r="E141" s="18">
        <v>0.13332615294974681</v>
      </c>
    </row>
    <row r="142" spans="1:5" x14ac:dyDescent="0.25">
      <c r="A142" s="15" t="s">
        <v>151</v>
      </c>
      <c r="B142" s="15">
        <v>7408</v>
      </c>
      <c r="C142" s="16" t="s">
        <v>4546</v>
      </c>
      <c r="D142" s="17">
        <v>3278.5421090417408</v>
      </c>
      <c r="E142" s="18">
        <v>0.16747763123425319</v>
      </c>
    </row>
    <row r="143" spans="1:5" x14ac:dyDescent="0.25">
      <c r="A143" s="15" t="s">
        <v>81</v>
      </c>
      <c r="B143" s="15">
        <v>8101</v>
      </c>
      <c r="C143" s="16" t="s">
        <v>4547</v>
      </c>
      <c r="D143" s="17">
        <v>27440.441662910831</v>
      </c>
      <c r="E143" s="18">
        <v>0.1147780254770943</v>
      </c>
    </row>
    <row r="144" spans="1:5" x14ac:dyDescent="0.25">
      <c r="A144" s="15" t="s">
        <v>81</v>
      </c>
      <c r="B144" s="15">
        <v>8102</v>
      </c>
      <c r="C144" s="16" t="s">
        <v>4548</v>
      </c>
      <c r="D144" s="17">
        <v>17356.319152014428</v>
      </c>
      <c r="E144" s="18">
        <v>0.13577657163431461</v>
      </c>
    </row>
    <row r="145" spans="1:5" x14ac:dyDescent="0.25">
      <c r="A145" s="15" t="s">
        <v>81</v>
      </c>
      <c r="B145" s="15">
        <v>8103</v>
      </c>
      <c r="C145" s="16" t="s">
        <v>4549</v>
      </c>
      <c r="D145" s="17">
        <v>9966.3645794956301</v>
      </c>
      <c r="E145" s="18">
        <v>0.1086998656243048</v>
      </c>
    </row>
    <row r="146" spans="1:5" x14ac:dyDescent="0.25">
      <c r="A146" s="15" t="s">
        <v>81</v>
      </c>
      <c r="B146" s="15">
        <v>8104</v>
      </c>
      <c r="C146" s="16" t="s">
        <v>4550</v>
      </c>
      <c r="D146" s="17">
        <v>3256.8535908578478</v>
      </c>
      <c r="E146" s="18">
        <v>0.27439999922974539</v>
      </c>
    </row>
    <row r="147" spans="1:5" x14ac:dyDescent="0.25">
      <c r="A147" s="15" t="s">
        <v>81</v>
      </c>
      <c r="B147" s="15">
        <v>8105</v>
      </c>
      <c r="C147" s="16" t="s">
        <v>4551</v>
      </c>
      <c r="D147" s="17">
        <v>5540.7275143613233</v>
      </c>
      <c r="E147" s="18">
        <v>0.20862743860084809</v>
      </c>
    </row>
    <row r="148" spans="1:5" x14ac:dyDescent="0.25">
      <c r="A148" s="15" t="s">
        <v>81</v>
      </c>
      <c r="B148" s="15">
        <v>8106</v>
      </c>
      <c r="C148" s="16" t="s">
        <v>4552</v>
      </c>
      <c r="D148" s="17">
        <v>7979.0666728331607</v>
      </c>
      <c r="E148" s="18">
        <v>0.17516007009051349</v>
      </c>
    </row>
    <row r="149" spans="1:5" x14ac:dyDescent="0.25">
      <c r="A149" s="15" t="s">
        <v>81</v>
      </c>
      <c r="B149" s="15">
        <v>8107</v>
      </c>
      <c r="C149" s="16" t="s">
        <v>4553</v>
      </c>
      <c r="D149" s="17">
        <v>5772.4234548755921</v>
      </c>
      <c r="E149" s="18">
        <v>0.1152410352340905</v>
      </c>
    </row>
    <row r="150" spans="1:5" x14ac:dyDescent="0.25">
      <c r="A150" s="15" t="s">
        <v>81</v>
      </c>
      <c r="B150" s="15">
        <v>8108</v>
      </c>
      <c r="C150" s="16" t="s">
        <v>4554</v>
      </c>
      <c r="D150" s="17">
        <v>14254.007283111439</v>
      </c>
      <c r="E150" s="18">
        <v>9.4535132531578692E-2</v>
      </c>
    </row>
    <row r="151" spans="1:5" x14ac:dyDescent="0.25">
      <c r="A151" s="15" t="s">
        <v>81</v>
      </c>
      <c r="B151" s="15">
        <v>8109</v>
      </c>
      <c r="C151" s="16" t="s">
        <v>4555</v>
      </c>
      <c r="D151" s="17">
        <v>2870.6064198561839</v>
      </c>
      <c r="E151" s="18">
        <v>0.19324176505258731</v>
      </c>
    </row>
    <row r="152" spans="1:5" x14ac:dyDescent="0.25">
      <c r="A152" s="15" t="s">
        <v>81</v>
      </c>
      <c r="B152" s="15">
        <v>8110</v>
      </c>
      <c r="C152" s="16" t="s">
        <v>4556</v>
      </c>
      <c r="D152" s="17">
        <v>16691.614101684539</v>
      </c>
      <c r="E152" s="18">
        <v>0.10552024289235661</v>
      </c>
    </row>
    <row r="153" spans="1:5" x14ac:dyDescent="0.25">
      <c r="A153" s="15" t="s">
        <v>81</v>
      </c>
      <c r="B153" s="15">
        <v>8111</v>
      </c>
      <c r="C153" s="16" t="s">
        <v>4557</v>
      </c>
      <c r="D153" s="17">
        <v>9050.029869520491</v>
      </c>
      <c r="E153" s="18">
        <v>0.153392936651816</v>
      </c>
    </row>
    <row r="154" spans="1:5" x14ac:dyDescent="0.25">
      <c r="A154" s="15" t="s">
        <v>81</v>
      </c>
      <c r="B154" s="15">
        <v>8112</v>
      </c>
      <c r="C154" s="16" t="s">
        <v>4558</v>
      </c>
      <c r="D154" s="17">
        <v>9466.084784390976</v>
      </c>
      <c r="E154" s="18">
        <v>9.6813991003835045E-2</v>
      </c>
    </row>
    <row r="155" spans="1:5" x14ac:dyDescent="0.25">
      <c r="A155" s="15" t="s">
        <v>81</v>
      </c>
      <c r="B155" s="15">
        <v>8201</v>
      </c>
      <c r="C155" s="16" t="s">
        <v>4559</v>
      </c>
      <c r="D155" s="17">
        <v>7152.1245997304377</v>
      </c>
      <c r="E155" s="18">
        <v>0.26354648830902933</v>
      </c>
    </row>
    <row r="156" spans="1:5" x14ac:dyDescent="0.25">
      <c r="A156" s="15" t="s">
        <v>81</v>
      </c>
      <c r="B156" s="15">
        <v>8202</v>
      </c>
      <c r="C156" s="16" t="s">
        <v>4560</v>
      </c>
      <c r="D156" s="17">
        <v>6626.8562634229902</v>
      </c>
      <c r="E156" s="18">
        <v>0.17052716768541701</v>
      </c>
    </row>
    <row r="157" spans="1:5" x14ac:dyDescent="0.25">
      <c r="A157" s="15" t="s">
        <v>81</v>
      </c>
      <c r="B157" s="15">
        <v>8203</v>
      </c>
      <c r="C157" s="16" t="s">
        <v>4561</v>
      </c>
      <c r="D157" s="17">
        <v>10163.299539648009</v>
      </c>
      <c r="E157" s="18">
        <v>0.27250374141055361</v>
      </c>
    </row>
    <row r="158" spans="1:5" x14ac:dyDescent="0.25">
      <c r="A158" s="15" t="s">
        <v>81</v>
      </c>
      <c r="B158" s="15">
        <v>8204</v>
      </c>
      <c r="C158" s="16" t="s">
        <v>4562</v>
      </c>
      <c r="D158" s="17">
        <v>1483.154094560047</v>
      </c>
      <c r="E158" s="18">
        <v>0.23342053738747989</v>
      </c>
    </row>
    <row r="159" spans="1:5" x14ac:dyDescent="0.25">
      <c r="A159" s="15" t="s">
        <v>81</v>
      </c>
      <c r="B159" s="15">
        <v>8205</v>
      </c>
      <c r="C159" s="16" t="s">
        <v>4563</v>
      </c>
      <c r="D159" s="17">
        <v>6729.0016285152542</v>
      </c>
      <c r="E159" s="18">
        <v>0.19828505505997329</v>
      </c>
    </row>
    <row r="160" spans="1:5" x14ac:dyDescent="0.25">
      <c r="A160" s="15" t="s">
        <v>81</v>
      </c>
      <c r="B160" s="15">
        <v>8206</v>
      </c>
      <c r="C160" s="16" t="s">
        <v>4564</v>
      </c>
      <c r="D160" s="17">
        <v>4444.3305744964246</v>
      </c>
      <c r="E160" s="18">
        <v>0.19491823053797749</v>
      </c>
    </row>
    <row r="161" spans="1:5" x14ac:dyDescent="0.25">
      <c r="A161" s="15" t="s">
        <v>81</v>
      </c>
      <c r="B161" s="15">
        <v>8207</v>
      </c>
      <c r="C161" s="16" t="s">
        <v>4565</v>
      </c>
      <c r="D161" s="17">
        <v>3780.1273839833611</v>
      </c>
      <c r="E161" s="18">
        <v>0.34122832496690392</v>
      </c>
    </row>
    <row r="162" spans="1:5" x14ac:dyDescent="0.25">
      <c r="A162" s="15" t="s">
        <v>81</v>
      </c>
      <c r="B162" s="15">
        <v>8301</v>
      </c>
      <c r="C162" s="16" t="s">
        <v>4566</v>
      </c>
      <c r="D162" s="17">
        <v>31289.283530691759</v>
      </c>
      <c r="E162" s="18">
        <v>0.1410373788294475</v>
      </c>
    </row>
    <row r="163" spans="1:5" x14ac:dyDescent="0.25">
      <c r="A163" s="15" t="s">
        <v>81</v>
      </c>
      <c r="B163" s="15">
        <v>8302</v>
      </c>
      <c r="C163" s="16" t="s">
        <v>4567</v>
      </c>
      <c r="D163" s="17">
        <v>586.26681261345027</v>
      </c>
      <c r="E163" s="18">
        <v>0.13577276809019229</v>
      </c>
    </row>
    <row r="164" spans="1:5" x14ac:dyDescent="0.25">
      <c r="A164" s="15" t="s">
        <v>81</v>
      </c>
      <c r="B164" s="15">
        <v>8303</v>
      </c>
      <c r="C164" s="16" t="s">
        <v>4568</v>
      </c>
      <c r="D164" s="17">
        <v>5254.8512970859711</v>
      </c>
      <c r="E164" s="18">
        <v>0.16965909976708651</v>
      </c>
    </row>
    <row r="165" spans="1:5" x14ac:dyDescent="0.25">
      <c r="A165" s="15" t="s">
        <v>81</v>
      </c>
      <c r="B165" s="15">
        <v>8304</v>
      </c>
      <c r="C165" s="16" t="s">
        <v>4569</v>
      </c>
      <c r="D165" s="17">
        <v>3899.3993007249201</v>
      </c>
      <c r="E165" s="18">
        <v>0.16309336654502149</v>
      </c>
    </row>
    <row r="166" spans="1:5" x14ac:dyDescent="0.25">
      <c r="A166" s="15" t="s">
        <v>81</v>
      </c>
      <c r="B166" s="15">
        <v>8305</v>
      </c>
      <c r="C166" s="16" t="s">
        <v>4570</v>
      </c>
      <c r="D166" s="17">
        <v>6997.5312785754768</v>
      </c>
      <c r="E166" s="18">
        <v>0.2250082407336402</v>
      </c>
    </row>
    <row r="167" spans="1:5" x14ac:dyDescent="0.25">
      <c r="A167" s="15" t="s">
        <v>81</v>
      </c>
      <c r="B167" s="15">
        <v>8306</v>
      </c>
      <c r="C167" s="16" t="s">
        <v>4571</v>
      </c>
      <c r="D167" s="17">
        <v>3335.10962658361</v>
      </c>
      <c r="E167" s="18">
        <v>0.1190982975603903</v>
      </c>
    </row>
    <row r="168" spans="1:5" x14ac:dyDescent="0.25">
      <c r="A168" s="15" t="s">
        <v>81</v>
      </c>
      <c r="B168" s="15">
        <v>8307</v>
      </c>
      <c r="C168" s="16" t="s">
        <v>4572</v>
      </c>
      <c r="D168" s="17">
        <v>1557.013800421867</v>
      </c>
      <c r="E168" s="18">
        <v>0.14790669710476559</v>
      </c>
    </row>
    <row r="169" spans="1:5" x14ac:dyDescent="0.25">
      <c r="A169" s="15" t="s">
        <v>81</v>
      </c>
      <c r="B169" s="15">
        <v>8308</v>
      </c>
      <c r="C169" s="16" t="s">
        <v>4573</v>
      </c>
      <c r="D169" s="17">
        <v>749.40756619475928</v>
      </c>
      <c r="E169" s="18">
        <v>0.17919836590022939</v>
      </c>
    </row>
    <row r="170" spans="1:5" x14ac:dyDescent="0.25">
      <c r="A170" s="15" t="s">
        <v>81</v>
      </c>
      <c r="B170" s="15">
        <v>8309</v>
      </c>
      <c r="C170" s="16" t="s">
        <v>4574</v>
      </c>
      <c r="D170" s="17">
        <v>1799.7446905554641</v>
      </c>
      <c r="E170" s="18">
        <v>0.1798665491260707</v>
      </c>
    </row>
    <row r="171" spans="1:5" x14ac:dyDescent="0.25">
      <c r="A171" s="15" t="s">
        <v>81</v>
      </c>
      <c r="B171" s="15">
        <v>8310</v>
      </c>
      <c r="C171" s="16" t="s">
        <v>4575</v>
      </c>
      <c r="D171" s="17">
        <v>514.78043875960782</v>
      </c>
      <c r="E171" s="18">
        <v>0.1442366037432356</v>
      </c>
    </row>
    <row r="172" spans="1:5" x14ac:dyDescent="0.25">
      <c r="A172" s="15" t="s">
        <v>81</v>
      </c>
      <c r="B172" s="15">
        <v>8311</v>
      </c>
      <c r="C172" s="16" t="s">
        <v>4576</v>
      </c>
      <c r="D172" s="17">
        <v>2630.894548279975</v>
      </c>
      <c r="E172" s="18">
        <v>0.17960776544784099</v>
      </c>
    </row>
    <row r="173" spans="1:5" x14ac:dyDescent="0.25">
      <c r="A173" s="15" t="s">
        <v>81</v>
      </c>
      <c r="B173" s="15">
        <v>8312</v>
      </c>
      <c r="C173" s="16" t="s">
        <v>4577</v>
      </c>
      <c r="D173" s="17">
        <v>2334.1367836008321</v>
      </c>
      <c r="E173" s="18">
        <v>0.15216015538466959</v>
      </c>
    </row>
    <row r="174" spans="1:5" x14ac:dyDescent="0.25">
      <c r="A174" s="15" t="s">
        <v>81</v>
      </c>
      <c r="B174" s="15">
        <v>8313</v>
      </c>
      <c r="C174" s="16" t="s">
        <v>4578</v>
      </c>
      <c r="D174" s="17">
        <v>3573.3022025760101</v>
      </c>
      <c r="E174" s="18">
        <v>0.16110469804220059</v>
      </c>
    </row>
    <row r="175" spans="1:5" x14ac:dyDescent="0.25">
      <c r="A175" s="15" t="s">
        <v>81</v>
      </c>
      <c r="B175" s="15">
        <v>8314</v>
      </c>
      <c r="C175" s="16" t="s">
        <v>4579</v>
      </c>
      <c r="D175" s="17">
        <v>2639.7804680132372</v>
      </c>
      <c r="E175" s="18">
        <v>0.38911858313874359</v>
      </c>
    </row>
    <row r="176" spans="1:5" x14ac:dyDescent="0.25">
      <c r="A176" s="15" t="s">
        <v>93</v>
      </c>
      <c r="B176" s="15">
        <v>9101</v>
      </c>
      <c r="C176" s="16" t="s">
        <v>4580</v>
      </c>
      <c r="D176" s="17">
        <v>42579.225576217657</v>
      </c>
      <c r="E176" s="18">
        <v>0.1386498346664029</v>
      </c>
    </row>
    <row r="177" spans="1:5" x14ac:dyDescent="0.25">
      <c r="A177" s="15" t="s">
        <v>93</v>
      </c>
      <c r="B177" s="15">
        <v>9102</v>
      </c>
      <c r="C177" s="16" t="s">
        <v>4581</v>
      </c>
      <c r="D177" s="17">
        <v>7758.212436164984</v>
      </c>
      <c r="E177" s="18">
        <v>0.30405284669089921</v>
      </c>
    </row>
    <row r="178" spans="1:5" x14ac:dyDescent="0.25">
      <c r="A178" s="15" t="s">
        <v>93</v>
      </c>
      <c r="B178" s="15">
        <v>9103</v>
      </c>
      <c r="C178" s="16" t="s">
        <v>4582</v>
      </c>
      <c r="D178" s="17">
        <v>3247.6222295070361</v>
      </c>
      <c r="E178" s="18">
        <v>0.17983400130167981</v>
      </c>
    </row>
    <row r="179" spans="1:5" x14ac:dyDescent="0.25">
      <c r="A179" s="15" t="s">
        <v>93</v>
      </c>
      <c r="B179" s="15">
        <v>9104</v>
      </c>
      <c r="C179" s="16" t="s">
        <v>4583</v>
      </c>
      <c r="D179" s="17">
        <v>1812.1948029553739</v>
      </c>
      <c r="E179" s="18">
        <v>0.2310883451868623</v>
      </c>
    </row>
    <row r="180" spans="1:5" x14ac:dyDescent="0.25">
      <c r="A180" s="15" t="s">
        <v>93</v>
      </c>
      <c r="B180" s="15">
        <v>9105</v>
      </c>
      <c r="C180" s="16" t="s">
        <v>4584</v>
      </c>
      <c r="D180" s="17">
        <v>6380.7411384825718</v>
      </c>
      <c r="E180" s="18">
        <v>0.25043138029289108</v>
      </c>
    </row>
    <row r="181" spans="1:5" x14ac:dyDescent="0.25">
      <c r="A181" s="15" t="s">
        <v>93</v>
      </c>
      <c r="B181" s="15">
        <v>9106</v>
      </c>
      <c r="C181" s="16" t="s">
        <v>4585</v>
      </c>
      <c r="D181" s="17">
        <v>5029.2664099108242</v>
      </c>
      <c r="E181" s="18">
        <v>0.39933828886063399</v>
      </c>
    </row>
    <row r="182" spans="1:5" x14ac:dyDescent="0.25">
      <c r="A182" s="15" t="s">
        <v>93</v>
      </c>
      <c r="B182" s="15">
        <v>9107</v>
      </c>
      <c r="C182" s="16" t="s">
        <v>4586</v>
      </c>
      <c r="D182" s="17">
        <v>2986.671878150215</v>
      </c>
      <c r="E182" s="18">
        <v>0.19793703215257569</v>
      </c>
    </row>
    <row r="183" spans="1:5" x14ac:dyDescent="0.25">
      <c r="A183" s="15" t="s">
        <v>93</v>
      </c>
      <c r="B183" s="15">
        <v>9108</v>
      </c>
      <c r="C183" s="16" t="s">
        <v>4587</v>
      </c>
      <c r="D183" s="17">
        <v>8084.865246882383</v>
      </c>
      <c r="E183" s="18">
        <v>0.19500398569422051</v>
      </c>
    </row>
    <row r="184" spans="1:5" x14ac:dyDescent="0.25">
      <c r="A184" s="15" t="s">
        <v>93</v>
      </c>
      <c r="B184" s="15">
        <v>9109</v>
      </c>
      <c r="C184" s="16" t="s">
        <v>4588</v>
      </c>
      <c r="D184" s="17">
        <v>3891.1779296045538</v>
      </c>
      <c r="E184" s="18">
        <v>0.15702897213900541</v>
      </c>
    </row>
    <row r="185" spans="1:5" x14ac:dyDescent="0.25">
      <c r="A185" s="15" t="s">
        <v>93</v>
      </c>
      <c r="B185" s="15">
        <v>9110</v>
      </c>
      <c r="C185" s="16" t="s">
        <v>4589</v>
      </c>
      <c r="D185" s="17">
        <v>1107.131940251915</v>
      </c>
      <c r="E185" s="18">
        <v>0.17576312752054529</v>
      </c>
    </row>
    <row r="186" spans="1:5" x14ac:dyDescent="0.25">
      <c r="A186" s="15" t="s">
        <v>93</v>
      </c>
      <c r="B186" s="15">
        <v>9111</v>
      </c>
      <c r="C186" s="16" t="s">
        <v>4590</v>
      </c>
      <c r="D186" s="17">
        <v>8023.0417915102817</v>
      </c>
      <c r="E186" s="18">
        <v>0.23584695724352639</v>
      </c>
    </row>
    <row r="187" spans="1:5" x14ac:dyDescent="0.25">
      <c r="A187" s="15" t="s">
        <v>93</v>
      </c>
      <c r="B187" s="15">
        <v>9112</v>
      </c>
      <c r="C187" s="16" t="s">
        <v>4591</v>
      </c>
      <c r="D187" s="17">
        <v>16673.385903677059</v>
      </c>
      <c r="E187" s="18">
        <v>0.19815299847496029</v>
      </c>
    </row>
    <row r="188" spans="1:5" x14ac:dyDescent="0.25">
      <c r="A188" s="15" t="s">
        <v>93</v>
      </c>
      <c r="B188" s="15">
        <v>9113</v>
      </c>
      <c r="C188" s="16" t="s">
        <v>4592</v>
      </c>
      <c r="D188" s="17">
        <v>1686.839594988355</v>
      </c>
      <c r="E188" s="18">
        <v>0.23237905978624529</v>
      </c>
    </row>
    <row r="189" spans="1:5" x14ac:dyDescent="0.25">
      <c r="A189" s="15" t="s">
        <v>93</v>
      </c>
      <c r="B189" s="15">
        <v>9114</v>
      </c>
      <c r="C189" s="16" t="s">
        <v>4593</v>
      </c>
      <c r="D189" s="17">
        <v>4632.0319705988959</v>
      </c>
      <c r="E189" s="18">
        <v>0.17533620904682021</v>
      </c>
    </row>
    <row r="190" spans="1:5" x14ac:dyDescent="0.25">
      <c r="A190" s="15" t="s">
        <v>93</v>
      </c>
      <c r="B190" s="15">
        <v>9115</v>
      </c>
      <c r="C190" s="16" t="s">
        <v>4594</v>
      </c>
      <c r="D190" s="17">
        <v>6098.3162195703908</v>
      </c>
      <c r="E190" s="18">
        <v>0.2007808323040329</v>
      </c>
    </row>
    <row r="191" spans="1:5" x14ac:dyDescent="0.25">
      <c r="A191" s="15" t="s">
        <v>93</v>
      </c>
      <c r="B191" s="15">
        <v>9116</v>
      </c>
      <c r="C191" s="16" t="s">
        <v>4595</v>
      </c>
      <c r="D191" s="17">
        <v>5654.1273154828086</v>
      </c>
      <c r="E191" s="18">
        <v>0.44461172568080592</v>
      </c>
    </row>
    <row r="192" spans="1:5" x14ac:dyDescent="0.25">
      <c r="A192" s="15" t="s">
        <v>93</v>
      </c>
      <c r="B192" s="15">
        <v>9117</v>
      </c>
      <c r="C192" s="16" t="s">
        <v>4596</v>
      </c>
      <c r="D192" s="17">
        <v>4087.2749683611241</v>
      </c>
      <c r="E192" s="18">
        <v>0.25922971829524483</v>
      </c>
    </row>
    <row r="193" spans="1:5" x14ac:dyDescent="0.25">
      <c r="A193" s="15" t="s">
        <v>93</v>
      </c>
      <c r="B193" s="15">
        <v>9118</v>
      </c>
      <c r="C193" s="16" t="s">
        <v>4597</v>
      </c>
      <c r="D193" s="17">
        <v>2667.870450649245</v>
      </c>
      <c r="E193" s="18">
        <v>0.26729490538515632</v>
      </c>
    </row>
    <row r="194" spans="1:5" x14ac:dyDescent="0.25">
      <c r="A194" s="15" t="s">
        <v>93</v>
      </c>
      <c r="B194" s="15">
        <v>9119</v>
      </c>
      <c r="C194" s="16" t="s">
        <v>4598</v>
      </c>
      <c r="D194" s="17">
        <v>7267.4368124521889</v>
      </c>
      <c r="E194" s="18">
        <v>0.22746993059101031</v>
      </c>
    </row>
    <row r="195" spans="1:5" x14ac:dyDescent="0.25">
      <c r="A195" s="15" t="s">
        <v>93</v>
      </c>
      <c r="B195" s="15">
        <v>9120</v>
      </c>
      <c r="C195" s="16" t="s">
        <v>4599</v>
      </c>
      <c r="D195" s="17">
        <v>9434.0035224889543</v>
      </c>
      <c r="E195" s="18">
        <v>0.1569900574524313</v>
      </c>
    </row>
    <row r="196" spans="1:5" x14ac:dyDescent="0.25">
      <c r="A196" s="15" t="s">
        <v>93</v>
      </c>
      <c r="B196" s="15">
        <v>9121</v>
      </c>
      <c r="C196" s="16" t="s">
        <v>4600</v>
      </c>
      <c r="D196" s="17">
        <v>4578.1245435382179</v>
      </c>
      <c r="E196" s="18">
        <v>0.36511081773173443</v>
      </c>
    </row>
    <row r="197" spans="1:5" x14ac:dyDescent="0.25">
      <c r="A197" s="15" t="s">
        <v>93</v>
      </c>
      <c r="B197" s="15">
        <v>9201</v>
      </c>
      <c r="C197" s="16" t="s">
        <v>4601</v>
      </c>
      <c r="D197" s="17">
        <v>11102.590934540291</v>
      </c>
      <c r="E197" s="18">
        <v>0.1963600674638373</v>
      </c>
    </row>
    <row r="198" spans="1:5" x14ac:dyDescent="0.25">
      <c r="A198" s="15" t="s">
        <v>93</v>
      </c>
      <c r="B198" s="15">
        <v>9202</v>
      </c>
      <c r="C198" s="16" t="s">
        <v>4602</v>
      </c>
      <c r="D198" s="17">
        <v>5830.3504612914139</v>
      </c>
      <c r="E198" s="18">
        <v>0.22072955483044651</v>
      </c>
    </row>
    <row r="199" spans="1:5" x14ac:dyDescent="0.25">
      <c r="A199" s="15" t="s">
        <v>93</v>
      </c>
      <c r="B199" s="15">
        <v>9203</v>
      </c>
      <c r="C199" s="16" t="s">
        <v>4603</v>
      </c>
      <c r="D199" s="17">
        <v>3442.4065229303219</v>
      </c>
      <c r="E199" s="18">
        <v>0.1889667081808378</v>
      </c>
    </row>
    <row r="200" spans="1:5" x14ac:dyDescent="0.25">
      <c r="A200" s="15" t="s">
        <v>93</v>
      </c>
      <c r="B200" s="15">
        <v>9204</v>
      </c>
      <c r="C200" s="16" t="s">
        <v>4604</v>
      </c>
      <c r="D200" s="17">
        <v>3503.4014105982751</v>
      </c>
      <c r="E200" s="18">
        <v>0.41598211952009911</v>
      </c>
    </row>
    <row r="201" spans="1:5" x14ac:dyDescent="0.25">
      <c r="A201" s="15" t="s">
        <v>93</v>
      </c>
      <c r="B201" s="15">
        <v>9205</v>
      </c>
      <c r="C201" s="16" t="s">
        <v>4605</v>
      </c>
      <c r="D201" s="17">
        <v>3544.9616880694161</v>
      </c>
      <c r="E201" s="18">
        <v>0.31962507330893658</v>
      </c>
    </row>
    <row r="202" spans="1:5" x14ac:dyDescent="0.25">
      <c r="A202" s="15" t="s">
        <v>93</v>
      </c>
      <c r="B202" s="15">
        <v>9206</v>
      </c>
      <c r="C202" s="16" t="s">
        <v>4606</v>
      </c>
      <c r="D202" s="17">
        <v>1908.9250268020171</v>
      </c>
      <c r="E202" s="18">
        <v>0.25472711860181713</v>
      </c>
    </row>
    <row r="203" spans="1:5" x14ac:dyDescent="0.25">
      <c r="A203" s="15" t="s">
        <v>93</v>
      </c>
      <c r="B203" s="15">
        <v>9207</v>
      </c>
      <c r="C203" s="16" t="s">
        <v>4607</v>
      </c>
      <c r="D203" s="17">
        <v>3399.5513705439939</v>
      </c>
      <c r="E203" s="18">
        <v>0.34135469128868301</v>
      </c>
    </row>
    <row r="204" spans="1:5" x14ac:dyDescent="0.25">
      <c r="A204" s="15" t="s">
        <v>93</v>
      </c>
      <c r="B204" s="15">
        <v>9208</v>
      </c>
      <c r="C204" s="16" t="s">
        <v>4608</v>
      </c>
      <c r="D204" s="17">
        <v>3753.2411407067152</v>
      </c>
      <c r="E204" s="18">
        <v>0.30926509069765279</v>
      </c>
    </row>
    <row r="205" spans="1:5" x14ac:dyDescent="0.25">
      <c r="A205" s="15" t="s">
        <v>93</v>
      </c>
      <c r="B205" s="15">
        <v>9209</v>
      </c>
      <c r="C205" s="16" t="s">
        <v>4609</v>
      </c>
      <c r="D205" s="17">
        <v>1818.029254012798</v>
      </c>
      <c r="E205" s="18">
        <v>0.1661970247749153</v>
      </c>
    </row>
    <row r="206" spans="1:5" x14ac:dyDescent="0.25">
      <c r="A206" s="15" t="s">
        <v>93</v>
      </c>
      <c r="B206" s="15">
        <v>9210</v>
      </c>
      <c r="C206" s="16" t="s">
        <v>4610</v>
      </c>
      <c r="D206" s="17">
        <v>4076.7048463369988</v>
      </c>
      <c r="E206" s="18">
        <v>0.2114692834493723</v>
      </c>
    </row>
    <row r="207" spans="1:5" x14ac:dyDescent="0.25">
      <c r="A207" s="15" t="s">
        <v>93</v>
      </c>
      <c r="B207" s="15">
        <v>9211</v>
      </c>
      <c r="C207" s="16" t="s">
        <v>4611</v>
      </c>
      <c r="D207" s="17">
        <v>6872.369236742813</v>
      </c>
      <c r="E207" s="18">
        <v>0.19340263513093969</v>
      </c>
    </row>
    <row r="208" spans="1:5" x14ac:dyDescent="0.25">
      <c r="A208" s="15" t="s">
        <v>165</v>
      </c>
      <c r="B208" s="15">
        <v>10101</v>
      </c>
      <c r="C208" s="16" t="s">
        <v>4612</v>
      </c>
      <c r="D208" s="17">
        <v>42856.325315351263</v>
      </c>
      <c r="E208" s="18">
        <v>0.15498173877714949</v>
      </c>
    </row>
    <row r="209" spans="1:5" x14ac:dyDescent="0.25">
      <c r="A209" s="15" t="s">
        <v>165</v>
      </c>
      <c r="B209" s="15">
        <v>10102</v>
      </c>
      <c r="C209" s="16" t="s">
        <v>4613</v>
      </c>
      <c r="D209" s="17">
        <v>12351.586352040949</v>
      </c>
      <c r="E209" s="18">
        <v>0.33120388148019608</v>
      </c>
    </row>
    <row r="210" spans="1:5" x14ac:dyDescent="0.25">
      <c r="A210" s="15" t="s">
        <v>165</v>
      </c>
      <c r="B210" s="15">
        <v>10103</v>
      </c>
      <c r="C210" s="16" t="s">
        <v>4614</v>
      </c>
      <c r="D210" s="17">
        <v>903.03241669884653</v>
      </c>
      <c r="E210" s="18">
        <v>0.22734955103193519</v>
      </c>
    </row>
    <row r="211" spans="1:5" x14ac:dyDescent="0.25">
      <c r="A211" s="15" t="s">
        <v>165</v>
      </c>
      <c r="B211" s="15">
        <v>10104</v>
      </c>
      <c r="C211" s="16" t="s">
        <v>4615</v>
      </c>
      <c r="D211" s="17">
        <v>3599.9037852290039</v>
      </c>
      <c r="E211" s="18">
        <v>0.28557066359106809</v>
      </c>
    </row>
    <row r="212" spans="1:5" x14ac:dyDescent="0.25">
      <c r="A212" s="15" t="s">
        <v>165</v>
      </c>
      <c r="B212" s="15">
        <v>10105</v>
      </c>
      <c r="C212" s="16" t="s">
        <v>4616</v>
      </c>
      <c r="D212" s="17">
        <v>4182.0956069807098</v>
      </c>
      <c r="E212" s="18">
        <v>0.2031228134917048</v>
      </c>
    </row>
    <row r="213" spans="1:5" x14ac:dyDescent="0.25">
      <c r="A213" s="15" t="s">
        <v>165</v>
      </c>
      <c r="B213" s="15">
        <v>10106</v>
      </c>
      <c r="C213" s="16" t="s">
        <v>4617</v>
      </c>
      <c r="D213" s="17">
        <v>5209.1975678694189</v>
      </c>
      <c r="E213" s="18">
        <v>0.29222470368391218</v>
      </c>
    </row>
    <row r="214" spans="1:5" x14ac:dyDescent="0.25">
      <c r="A214" s="15" t="s">
        <v>165</v>
      </c>
      <c r="B214" s="15">
        <v>10107</v>
      </c>
      <c r="C214" s="16" t="s">
        <v>4618</v>
      </c>
      <c r="D214" s="17">
        <v>3371.0834300184688</v>
      </c>
      <c r="E214" s="18">
        <v>0.1795517139823419</v>
      </c>
    </row>
    <row r="215" spans="1:5" x14ac:dyDescent="0.25">
      <c r="A215" s="15" t="s">
        <v>165</v>
      </c>
      <c r="B215" s="15">
        <v>10108</v>
      </c>
      <c r="C215" s="16" t="s">
        <v>4619</v>
      </c>
      <c r="D215" s="17">
        <v>4465.6055077147857</v>
      </c>
      <c r="E215" s="18">
        <v>0.30181167259494363</v>
      </c>
    </row>
    <row r="216" spans="1:5" x14ac:dyDescent="0.25">
      <c r="A216" s="15" t="s">
        <v>165</v>
      </c>
      <c r="B216" s="15">
        <v>10109</v>
      </c>
      <c r="C216" s="16" t="s">
        <v>4620</v>
      </c>
      <c r="D216" s="17">
        <v>7036.3555768437236</v>
      </c>
      <c r="E216" s="18">
        <v>0.13996569813899831</v>
      </c>
    </row>
    <row r="217" spans="1:5" x14ac:dyDescent="0.25">
      <c r="A217" s="15" t="s">
        <v>165</v>
      </c>
      <c r="B217" s="15">
        <v>10201</v>
      </c>
      <c r="C217" s="16" t="s">
        <v>4621</v>
      </c>
      <c r="D217" s="17">
        <v>8802.6574426075349</v>
      </c>
      <c r="E217" s="18">
        <v>0.18211389942501521</v>
      </c>
    </row>
    <row r="218" spans="1:5" x14ac:dyDescent="0.25">
      <c r="A218" s="15" t="s">
        <v>165</v>
      </c>
      <c r="B218" s="15">
        <v>10202</v>
      </c>
      <c r="C218" s="16" t="s">
        <v>4622</v>
      </c>
      <c r="D218" s="17">
        <v>9752.4002512992138</v>
      </c>
      <c r="E218" s="18">
        <v>0.2295276483630872</v>
      </c>
    </row>
    <row r="219" spans="1:5" x14ac:dyDescent="0.25">
      <c r="A219" s="15" t="s">
        <v>165</v>
      </c>
      <c r="B219" s="15">
        <v>10203</v>
      </c>
      <c r="C219" s="16" t="s">
        <v>4623</v>
      </c>
      <c r="D219" s="17">
        <v>4602.4429152502717</v>
      </c>
      <c r="E219" s="18">
        <v>0.28445259055934929</v>
      </c>
    </row>
    <row r="220" spans="1:5" x14ac:dyDescent="0.25">
      <c r="A220" s="15" t="s">
        <v>165</v>
      </c>
      <c r="B220" s="15">
        <v>10204</v>
      </c>
      <c r="C220" s="16" t="s">
        <v>4624</v>
      </c>
      <c r="D220" s="17">
        <v>1082.0914364076009</v>
      </c>
      <c r="E220" s="18">
        <v>0.26334666254748129</v>
      </c>
    </row>
    <row r="221" spans="1:5" x14ac:dyDescent="0.25">
      <c r="A221" s="15" t="s">
        <v>165</v>
      </c>
      <c r="B221" s="15">
        <v>10205</v>
      </c>
      <c r="C221" s="16" t="s">
        <v>4625</v>
      </c>
      <c r="D221" s="17">
        <v>4377.461538722132</v>
      </c>
      <c r="E221" s="18">
        <v>0.28580971132946797</v>
      </c>
    </row>
    <row r="222" spans="1:5" x14ac:dyDescent="0.25">
      <c r="A222" s="15" t="s">
        <v>165</v>
      </c>
      <c r="B222" s="15">
        <v>10206</v>
      </c>
      <c r="C222" s="16" t="s">
        <v>4626</v>
      </c>
      <c r="D222" s="17">
        <v>1015.504949388741</v>
      </c>
      <c r="E222" s="18">
        <v>0.24224831807937519</v>
      </c>
    </row>
    <row r="223" spans="1:5" x14ac:dyDescent="0.25">
      <c r="A223" s="15" t="s">
        <v>165</v>
      </c>
      <c r="B223" s="15">
        <v>10207</v>
      </c>
      <c r="C223" s="16" t="s">
        <v>4627</v>
      </c>
      <c r="D223" s="17">
        <v>1624.384486977955</v>
      </c>
      <c r="E223" s="18">
        <v>0.29299864483729349</v>
      </c>
    </row>
    <row r="224" spans="1:5" x14ac:dyDescent="0.25">
      <c r="A224" s="15" t="s">
        <v>165</v>
      </c>
      <c r="B224" s="15">
        <v>10208</v>
      </c>
      <c r="C224" s="16" t="s">
        <v>4628</v>
      </c>
      <c r="D224" s="17">
        <v>8910.2211753422162</v>
      </c>
      <c r="E224" s="18">
        <v>0.29909104009070581</v>
      </c>
    </row>
    <row r="225" spans="1:5" x14ac:dyDescent="0.25">
      <c r="A225" s="15" t="s">
        <v>165</v>
      </c>
      <c r="B225" s="15">
        <v>10209</v>
      </c>
      <c r="C225" s="16" t="s">
        <v>4629</v>
      </c>
      <c r="D225" s="17">
        <v>2051.9682049015541</v>
      </c>
      <c r="E225" s="18">
        <v>0.23413603433381491</v>
      </c>
    </row>
    <row r="226" spans="1:5" x14ac:dyDescent="0.25">
      <c r="A226" s="15" t="s">
        <v>165</v>
      </c>
      <c r="B226" s="15">
        <v>10210</v>
      </c>
      <c r="C226" s="16" t="s">
        <v>4630</v>
      </c>
      <c r="D226" s="17">
        <v>2076.1931904386811</v>
      </c>
      <c r="E226" s="18">
        <v>0.25248609880076378</v>
      </c>
    </row>
    <row r="227" spans="1:5" x14ac:dyDescent="0.25">
      <c r="A227" s="15" t="s">
        <v>165</v>
      </c>
      <c r="B227" s="15">
        <v>10301</v>
      </c>
      <c r="C227" s="16" t="s">
        <v>4631</v>
      </c>
      <c r="D227" s="17">
        <v>24958.731538563119</v>
      </c>
      <c r="E227" s="18">
        <v>0.1423975554903045</v>
      </c>
    </row>
    <row r="228" spans="1:5" x14ac:dyDescent="0.25">
      <c r="A228" s="15" t="s">
        <v>165</v>
      </c>
      <c r="B228" s="15">
        <v>10302</v>
      </c>
      <c r="C228" s="16" t="s">
        <v>4632</v>
      </c>
      <c r="D228" s="17">
        <v>2794.4719530599768</v>
      </c>
      <c r="E228" s="18">
        <v>0.30681510244400267</v>
      </c>
    </row>
    <row r="229" spans="1:5" x14ac:dyDescent="0.25">
      <c r="A229" s="15" t="s">
        <v>165</v>
      </c>
      <c r="B229" s="15">
        <v>10303</v>
      </c>
      <c r="C229" s="16" t="s">
        <v>4633</v>
      </c>
      <c r="D229" s="17">
        <v>5421.8295522815006</v>
      </c>
      <c r="E229" s="18">
        <v>0.25810861431407689</v>
      </c>
    </row>
    <row r="230" spans="1:5" x14ac:dyDescent="0.25">
      <c r="A230" s="15" t="s">
        <v>165</v>
      </c>
      <c r="B230" s="15">
        <v>10304</v>
      </c>
      <c r="C230" s="16" t="s">
        <v>4634</v>
      </c>
      <c r="D230" s="17">
        <v>2826.9845810772622</v>
      </c>
      <c r="E230" s="18">
        <v>0.23945320862927849</v>
      </c>
    </row>
    <row r="231" spans="1:5" x14ac:dyDescent="0.25">
      <c r="A231" s="15" t="s">
        <v>165</v>
      </c>
      <c r="B231" s="15">
        <v>10305</v>
      </c>
      <c r="C231" s="16" t="s">
        <v>4635</v>
      </c>
      <c r="D231" s="17">
        <v>3260.8009681429412</v>
      </c>
      <c r="E231" s="18">
        <v>0.23028255424738281</v>
      </c>
    </row>
    <row r="232" spans="1:5" x14ac:dyDescent="0.25">
      <c r="A232" s="15" t="s">
        <v>165</v>
      </c>
      <c r="B232" s="15">
        <v>10306</v>
      </c>
      <c r="C232" s="16" t="s">
        <v>4636</v>
      </c>
      <c r="D232" s="17">
        <v>2923.0597160273778</v>
      </c>
      <c r="E232" s="18">
        <v>0.38865306688304457</v>
      </c>
    </row>
    <row r="233" spans="1:5" x14ac:dyDescent="0.25">
      <c r="A233" s="15" t="s">
        <v>165</v>
      </c>
      <c r="B233" s="15">
        <v>10307</v>
      </c>
      <c r="C233" s="16" t="s">
        <v>4637</v>
      </c>
      <c r="D233" s="17">
        <v>2692.859443750312</v>
      </c>
      <c r="E233" s="18">
        <v>0.25534415358906798</v>
      </c>
    </row>
    <row r="234" spans="1:5" x14ac:dyDescent="0.25">
      <c r="A234" s="15" t="s">
        <v>165</v>
      </c>
      <c r="B234" s="15">
        <v>10401</v>
      </c>
      <c r="C234" s="16" t="s">
        <v>4638</v>
      </c>
      <c r="D234" s="17">
        <v>1247.7925469812899</v>
      </c>
      <c r="E234" s="18">
        <v>0.2469898153169616</v>
      </c>
    </row>
    <row r="235" spans="1:5" x14ac:dyDescent="0.25">
      <c r="A235" s="15" t="s">
        <v>165</v>
      </c>
      <c r="B235" s="15">
        <v>10402</v>
      </c>
      <c r="C235" s="16" t="s">
        <v>4639</v>
      </c>
      <c r="D235" s="17">
        <v>652.69967680572609</v>
      </c>
      <c r="E235" s="18">
        <v>0.22726311866494639</v>
      </c>
    </row>
    <row r="236" spans="1:5" x14ac:dyDescent="0.25">
      <c r="A236" s="15" t="s">
        <v>165</v>
      </c>
      <c r="B236" s="15">
        <v>10403</v>
      </c>
      <c r="C236" s="16" t="s">
        <v>4640</v>
      </c>
      <c r="D236" s="17">
        <v>2502.1437108654359</v>
      </c>
      <c r="E236" s="18">
        <v>0.26184007020358269</v>
      </c>
    </row>
    <row r="237" spans="1:5" x14ac:dyDescent="0.25">
      <c r="A237" s="15" t="s">
        <v>165</v>
      </c>
      <c r="B237" s="15">
        <v>10404</v>
      </c>
      <c r="C237" s="16" t="s">
        <v>4641</v>
      </c>
      <c r="D237" s="17">
        <v>373.70535882975372</v>
      </c>
      <c r="E237" s="18">
        <v>0.20521985657866759</v>
      </c>
    </row>
    <row r="238" spans="1:5" x14ac:dyDescent="0.25">
      <c r="A238" s="15" t="s">
        <v>168</v>
      </c>
      <c r="B238" s="15">
        <v>11101</v>
      </c>
      <c r="C238" s="16" t="s">
        <v>4642</v>
      </c>
      <c r="D238" s="17">
        <v>8623.5602618989069</v>
      </c>
      <c r="E238" s="18">
        <v>0.13961662179676371</v>
      </c>
    </row>
    <row r="239" spans="1:5" x14ac:dyDescent="0.25">
      <c r="A239" s="15" t="s">
        <v>168</v>
      </c>
      <c r="B239" s="15">
        <v>11102</v>
      </c>
      <c r="C239" s="16" t="s">
        <v>4643</v>
      </c>
      <c r="D239" s="17">
        <v>163.89626290271659</v>
      </c>
      <c r="E239" s="18">
        <v>0.17951397908293171</v>
      </c>
    </row>
    <row r="240" spans="1:5" x14ac:dyDescent="0.25">
      <c r="A240" s="15" t="s">
        <v>168</v>
      </c>
      <c r="B240" s="15">
        <v>11201</v>
      </c>
      <c r="C240" s="16" t="s">
        <v>168</v>
      </c>
      <c r="D240" s="17">
        <v>3212.0710416344468</v>
      </c>
      <c r="E240" s="18">
        <v>0.12797095783404169</v>
      </c>
    </row>
    <row r="241" spans="1:5" x14ac:dyDescent="0.25">
      <c r="A241" s="15" t="s">
        <v>168</v>
      </c>
      <c r="B241" s="15">
        <v>11202</v>
      </c>
      <c r="C241" s="16" t="s">
        <v>4644</v>
      </c>
      <c r="D241" s="17">
        <v>721.07850890782754</v>
      </c>
      <c r="E241" s="18">
        <v>0.123008957507306</v>
      </c>
    </row>
    <row r="242" spans="1:5" x14ac:dyDescent="0.25">
      <c r="A242" s="15" t="s">
        <v>168</v>
      </c>
      <c r="B242" s="15">
        <v>11203</v>
      </c>
      <c r="C242" s="16" t="s">
        <v>4645</v>
      </c>
      <c r="D242" s="17">
        <v>355.80040274526948</v>
      </c>
      <c r="E242" s="18">
        <v>0.22154445999082789</v>
      </c>
    </row>
    <row r="243" spans="1:5" x14ac:dyDescent="0.25">
      <c r="A243" s="15" t="s">
        <v>168</v>
      </c>
      <c r="B243" s="15">
        <v>11301</v>
      </c>
      <c r="C243" s="16" t="s">
        <v>4646</v>
      </c>
      <c r="D243" s="17">
        <v>534.09195351989422</v>
      </c>
      <c r="E243" s="18">
        <v>0.14349595742071311</v>
      </c>
    </row>
    <row r="244" spans="1:5" x14ac:dyDescent="0.25">
      <c r="A244" s="15" t="s">
        <v>168</v>
      </c>
      <c r="B244" s="15">
        <v>11302</v>
      </c>
      <c r="C244" s="16" t="s">
        <v>4647</v>
      </c>
      <c r="D244" s="17">
        <v>81.395919082955103</v>
      </c>
      <c r="E244" s="18">
        <v>0.1211248795877308</v>
      </c>
    </row>
    <row r="245" spans="1:5" x14ac:dyDescent="0.25">
      <c r="A245" s="15" t="s">
        <v>168</v>
      </c>
      <c r="B245" s="15">
        <v>11303</v>
      </c>
      <c r="C245" s="16" t="s">
        <v>4648</v>
      </c>
      <c r="D245" s="17">
        <v>70.575044816118037</v>
      </c>
      <c r="E245" s="18">
        <v>0.12295303974933459</v>
      </c>
    </row>
    <row r="246" spans="1:5" x14ac:dyDescent="0.25">
      <c r="A246" s="15" t="s">
        <v>168</v>
      </c>
      <c r="B246" s="15">
        <v>11401</v>
      </c>
      <c r="C246" s="16" t="s">
        <v>4649</v>
      </c>
      <c r="D246" s="17">
        <v>840.66495371404517</v>
      </c>
      <c r="E246" s="18">
        <v>0.1634580893863592</v>
      </c>
    </row>
    <row r="247" spans="1:5" x14ac:dyDescent="0.25">
      <c r="A247" s="15" t="s">
        <v>168</v>
      </c>
      <c r="B247" s="15">
        <v>11402</v>
      </c>
      <c r="C247" s="16" t="s">
        <v>4650</v>
      </c>
      <c r="D247" s="17">
        <v>509.71500710072502</v>
      </c>
      <c r="E247" s="18">
        <v>0.18843438340137711</v>
      </c>
    </row>
    <row r="248" spans="1:5" x14ac:dyDescent="0.25">
      <c r="A248" s="15" t="s">
        <v>4651</v>
      </c>
      <c r="B248" s="15">
        <v>12101</v>
      </c>
      <c r="C248" s="16" t="s">
        <v>4652</v>
      </c>
      <c r="D248" s="17">
        <v>10220.510667650809</v>
      </c>
      <c r="E248" s="18">
        <v>7.0771808106157991E-2</v>
      </c>
    </row>
    <row r="249" spans="1:5" x14ac:dyDescent="0.25">
      <c r="A249" s="15" t="s">
        <v>4651</v>
      </c>
      <c r="B249" s="15">
        <v>12102</v>
      </c>
      <c r="C249" s="16" t="s">
        <v>4653</v>
      </c>
      <c r="D249" s="17">
        <v>0.9067481246471828</v>
      </c>
      <c r="E249" s="18">
        <v>3.528202819638844E-3</v>
      </c>
    </row>
    <row r="250" spans="1:5" x14ac:dyDescent="0.25">
      <c r="A250" s="15" t="s">
        <v>4651</v>
      </c>
      <c r="B250" s="15">
        <v>12103</v>
      </c>
      <c r="C250" s="16" t="s">
        <v>4654</v>
      </c>
      <c r="D250" s="17">
        <v>0.23456375396317719</v>
      </c>
      <c r="E250" s="18">
        <v>1.1331582317061701E-3</v>
      </c>
    </row>
    <row r="251" spans="1:5" x14ac:dyDescent="0.25">
      <c r="A251" s="15" t="s">
        <v>4651</v>
      </c>
      <c r="B251" s="15">
        <v>12104</v>
      </c>
      <c r="C251" s="16" t="s">
        <v>4655</v>
      </c>
      <c r="D251" s="17">
        <v>62.230145013114793</v>
      </c>
      <c r="E251" s="18">
        <v>9.4003240201079752E-2</v>
      </c>
    </row>
    <row r="252" spans="1:5" x14ac:dyDescent="0.25">
      <c r="A252" s="15" t="s">
        <v>4651</v>
      </c>
      <c r="B252" s="15">
        <v>12201</v>
      </c>
      <c r="C252" s="16" t="s">
        <v>4656</v>
      </c>
      <c r="D252" s="17">
        <v>31.22705904595076</v>
      </c>
      <c r="E252" s="18">
        <v>1.5795174024254309E-2</v>
      </c>
    </row>
    <row r="253" spans="1:5" x14ac:dyDescent="0.25">
      <c r="A253" s="15" t="s">
        <v>4651</v>
      </c>
      <c r="B253" s="15">
        <v>12301</v>
      </c>
      <c r="C253" s="16" t="s">
        <v>4657</v>
      </c>
      <c r="D253" s="17">
        <v>934.97201057159305</v>
      </c>
      <c r="E253" s="18">
        <v>0.1241992575148237</v>
      </c>
    </row>
    <row r="254" spans="1:5" x14ac:dyDescent="0.25">
      <c r="A254" s="15" t="s">
        <v>4651</v>
      </c>
      <c r="B254" s="15">
        <v>12302</v>
      </c>
      <c r="C254" s="16" t="s">
        <v>4658</v>
      </c>
      <c r="D254" s="17">
        <v>54.494334648188911</v>
      </c>
      <c r="E254" s="18">
        <v>7.9670079895013027E-2</v>
      </c>
    </row>
    <row r="255" spans="1:5" x14ac:dyDescent="0.25">
      <c r="A255" s="15" t="s">
        <v>4651</v>
      </c>
      <c r="B255" s="15">
        <v>12303</v>
      </c>
      <c r="C255" s="16" t="s">
        <v>4659</v>
      </c>
      <c r="D255" s="17">
        <v>9.082642401260383</v>
      </c>
      <c r="E255" s="18">
        <v>3.4274122268907109E-2</v>
      </c>
    </row>
    <row r="256" spans="1:5" x14ac:dyDescent="0.25">
      <c r="A256" s="15" t="s">
        <v>4651</v>
      </c>
      <c r="B256" s="15">
        <v>12401</v>
      </c>
      <c r="C256" s="16" t="s">
        <v>4660</v>
      </c>
      <c r="D256" s="17">
        <v>1122.962369554316</v>
      </c>
      <c r="E256" s="18">
        <v>4.6138393917347309E-2</v>
      </c>
    </row>
    <row r="257" spans="1:5" x14ac:dyDescent="0.25">
      <c r="A257" s="15" t="s">
        <v>4651</v>
      </c>
      <c r="B257" s="15">
        <v>12402</v>
      </c>
      <c r="C257" s="16" t="s">
        <v>4661</v>
      </c>
      <c r="D257" s="17">
        <v>35.239407460802347</v>
      </c>
      <c r="E257" s="18">
        <v>3.3339079906151703E-2</v>
      </c>
    </row>
    <row r="258" spans="1:5" x14ac:dyDescent="0.25">
      <c r="A258" s="15" t="s">
        <v>4662</v>
      </c>
      <c r="B258" s="15">
        <v>13101</v>
      </c>
      <c r="C258" s="16" t="s">
        <v>4663</v>
      </c>
      <c r="D258" s="17">
        <v>87355.062803790192</v>
      </c>
      <c r="E258" s="18">
        <v>0.16465373414117401</v>
      </c>
    </row>
    <row r="259" spans="1:5" x14ac:dyDescent="0.25">
      <c r="A259" s="15" t="s">
        <v>4662</v>
      </c>
      <c r="B259" s="15">
        <v>13102</v>
      </c>
      <c r="C259" s="16" t="s">
        <v>4664</v>
      </c>
      <c r="D259" s="17">
        <v>20277.397587218409</v>
      </c>
      <c r="E259" s="18">
        <v>0.2255374730245521</v>
      </c>
    </row>
    <row r="260" spans="1:5" x14ac:dyDescent="0.25">
      <c r="A260" s="15" t="s">
        <v>4662</v>
      </c>
      <c r="B260" s="15">
        <v>13103</v>
      </c>
      <c r="C260" s="16" t="s">
        <v>4665</v>
      </c>
      <c r="D260" s="17">
        <v>32490.26107082763</v>
      </c>
      <c r="E260" s="18">
        <v>0.2302281789574101</v>
      </c>
    </row>
    <row r="261" spans="1:5" x14ac:dyDescent="0.25">
      <c r="A261" s="15" t="s">
        <v>4662</v>
      </c>
      <c r="B261" s="15">
        <v>13104</v>
      </c>
      <c r="C261" s="16" t="s">
        <v>4666</v>
      </c>
      <c r="D261" s="17">
        <v>25876.918184413971</v>
      </c>
      <c r="E261" s="18">
        <v>0.187201896725848</v>
      </c>
    </row>
    <row r="262" spans="1:5" x14ac:dyDescent="0.25">
      <c r="A262" s="15" t="s">
        <v>4662</v>
      </c>
      <c r="B262" s="15">
        <v>13105</v>
      </c>
      <c r="C262" s="16" t="s">
        <v>4667</v>
      </c>
      <c r="D262" s="17">
        <v>29869.192439221551</v>
      </c>
      <c r="E262" s="18">
        <v>0.1747738027596023</v>
      </c>
    </row>
    <row r="263" spans="1:5" x14ac:dyDescent="0.25">
      <c r="A263" s="15" t="s">
        <v>4662</v>
      </c>
      <c r="B263" s="15">
        <v>13106</v>
      </c>
      <c r="C263" s="16" t="s">
        <v>4668</v>
      </c>
      <c r="D263" s="17">
        <v>49849.127316474543</v>
      </c>
      <c r="E263" s="18">
        <v>0.22811635884440931</v>
      </c>
    </row>
    <row r="264" spans="1:5" x14ac:dyDescent="0.25">
      <c r="A264" s="15" t="s">
        <v>4662</v>
      </c>
      <c r="B264" s="15">
        <v>13107</v>
      </c>
      <c r="C264" s="16" t="s">
        <v>4669</v>
      </c>
      <c r="D264" s="17">
        <v>21697.823027369141</v>
      </c>
      <c r="E264" s="18">
        <v>0.18644425468407971</v>
      </c>
    </row>
    <row r="265" spans="1:5" x14ac:dyDescent="0.25">
      <c r="A265" s="15" t="s">
        <v>4662</v>
      </c>
      <c r="B265" s="15">
        <v>13108</v>
      </c>
      <c r="C265" s="16" t="s">
        <v>4670</v>
      </c>
      <c r="D265" s="17">
        <v>33805.827501070191</v>
      </c>
      <c r="E265" s="18">
        <v>0.22416616934936831</v>
      </c>
    </row>
    <row r="266" spans="1:5" x14ac:dyDescent="0.25">
      <c r="A266" s="15" t="s">
        <v>4662</v>
      </c>
      <c r="B266" s="15">
        <v>13109</v>
      </c>
      <c r="C266" s="16" t="s">
        <v>4671</v>
      </c>
      <c r="D266" s="17">
        <v>13649.9592539157</v>
      </c>
      <c r="E266" s="18">
        <v>0.13472792038608011</v>
      </c>
    </row>
    <row r="267" spans="1:5" x14ac:dyDescent="0.25">
      <c r="A267" s="15" t="s">
        <v>4662</v>
      </c>
      <c r="B267" s="15">
        <v>13110</v>
      </c>
      <c r="C267" s="16" t="s">
        <v>4672</v>
      </c>
      <c r="D267" s="17">
        <v>53467.236145479183</v>
      </c>
      <c r="E267" s="18">
        <v>0.13156243361371051</v>
      </c>
    </row>
    <row r="268" spans="1:5" x14ac:dyDescent="0.25">
      <c r="A268" s="15" t="s">
        <v>4662</v>
      </c>
      <c r="B268" s="15">
        <v>13111</v>
      </c>
      <c r="C268" s="16" t="s">
        <v>4673</v>
      </c>
      <c r="D268" s="17">
        <v>26942.407028316331</v>
      </c>
      <c r="E268" s="18">
        <v>0.22308487917991199</v>
      </c>
    </row>
    <row r="269" spans="1:5" x14ac:dyDescent="0.25">
      <c r="A269" s="15" t="s">
        <v>4662</v>
      </c>
      <c r="B269" s="15">
        <v>13112</v>
      </c>
      <c r="C269" s="16" t="s">
        <v>4674</v>
      </c>
      <c r="D269" s="17">
        <v>51087.166976811597</v>
      </c>
      <c r="E269" s="18">
        <v>0.2699824915275631</v>
      </c>
    </row>
    <row r="270" spans="1:5" x14ac:dyDescent="0.25">
      <c r="A270" s="15" t="s">
        <v>4662</v>
      </c>
      <c r="B270" s="15">
        <v>13113</v>
      </c>
      <c r="C270" s="16" t="s">
        <v>4675</v>
      </c>
      <c r="D270" s="17">
        <v>4895.3913583309222</v>
      </c>
      <c r="E270" s="18">
        <v>4.8980362979318057E-2</v>
      </c>
    </row>
    <row r="271" spans="1:5" x14ac:dyDescent="0.25">
      <c r="A271" s="15" t="s">
        <v>4662</v>
      </c>
      <c r="B271" s="15">
        <v>13114</v>
      </c>
      <c r="C271" s="16" t="s">
        <v>4676</v>
      </c>
      <c r="D271" s="17">
        <v>15049.32429429908</v>
      </c>
      <c r="E271" s="18">
        <v>4.4321770754266937E-2</v>
      </c>
    </row>
    <row r="272" spans="1:5" x14ac:dyDescent="0.25">
      <c r="A272" s="15" t="s">
        <v>4662</v>
      </c>
      <c r="B272" s="15">
        <v>13115</v>
      </c>
      <c r="C272" s="16" t="s">
        <v>4677</v>
      </c>
      <c r="D272" s="17">
        <v>14045.197645748411</v>
      </c>
      <c r="E272" s="18">
        <v>0.10888003322362851</v>
      </c>
    </row>
    <row r="273" spans="1:5" x14ac:dyDescent="0.25">
      <c r="A273" s="15" t="s">
        <v>4662</v>
      </c>
      <c r="B273" s="15">
        <v>13116</v>
      </c>
      <c r="C273" s="16" t="s">
        <v>4678</v>
      </c>
      <c r="D273" s="17">
        <v>29398.003210921059</v>
      </c>
      <c r="E273" s="18">
        <v>0.28780658094787859</v>
      </c>
    </row>
    <row r="274" spans="1:5" x14ac:dyDescent="0.25">
      <c r="A274" s="15" t="s">
        <v>4662</v>
      </c>
      <c r="B274" s="15">
        <v>13117</v>
      </c>
      <c r="C274" s="16" t="s">
        <v>4679</v>
      </c>
      <c r="D274" s="17">
        <v>19978.228458055291</v>
      </c>
      <c r="E274" s="18">
        <v>0.19323172896852009</v>
      </c>
    </row>
    <row r="275" spans="1:5" x14ac:dyDescent="0.25">
      <c r="A275" s="15" t="s">
        <v>4662</v>
      </c>
      <c r="B275" s="15">
        <v>13118</v>
      </c>
      <c r="C275" s="16" t="s">
        <v>4680</v>
      </c>
      <c r="D275" s="17">
        <v>18466.52791014707</v>
      </c>
      <c r="E275" s="18">
        <v>0.13446239813411681</v>
      </c>
    </row>
    <row r="276" spans="1:5" x14ac:dyDescent="0.25">
      <c r="A276" s="15" t="s">
        <v>4662</v>
      </c>
      <c r="B276" s="15">
        <v>13119</v>
      </c>
      <c r="C276" s="16" t="s">
        <v>4681</v>
      </c>
      <c r="D276" s="17">
        <v>86975.679408059994</v>
      </c>
      <c r="E276" s="18">
        <v>0.14843507291234251</v>
      </c>
    </row>
    <row r="277" spans="1:5" x14ac:dyDescent="0.25">
      <c r="A277" s="15" t="s">
        <v>4662</v>
      </c>
      <c r="B277" s="15">
        <v>13120</v>
      </c>
      <c r="C277" s="16" t="s">
        <v>4682</v>
      </c>
      <c r="D277" s="17">
        <v>13496.410797550239</v>
      </c>
      <c r="E277" s="18">
        <v>5.1683059522360741E-2</v>
      </c>
    </row>
    <row r="278" spans="1:5" x14ac:dyDescent="0.25">
      <c r="A278" s="15" t="s">
        <v>4662</v>
      </c>
      <c r="B278" s="15">
        <v>13121</v>
      </c>
      <c r="C278" s="16" t="s">
        <v>4683</v>
      </c>
      <c r="D278" s="17">
        <v>21397.62912550788</v>
      </c>
      <c r="E278" s="18">
        <v>0.20174071678223621</v>
      </c>
    </row>
    <row r="279" spans="1:5" x14ac:dyDescent="0.25">
      <c r="A279" s="15" t="s">
        <v>4662</v>
      </c>
      <c r="B279" s="15">
        <v>13122</v>
      </c>
      <c r="C279" s="16" t="s">
        <v>4684</v>
      </c>
      <c r="D279" s="17">
        <v>45119.693126830527</v>
      </c>
      <c r="E279" s="18">
        <v>0.16643867190048481</v>
      </c>
    </row>
    <row r="280" spans="1:5" x14ac:dyDescent="0.25">
      <c r="A280" s="15" t="s">
        <v>4662</v>
      </c>
      <c r="B280" s="15">
        <v>13123</v>
      </c>
      <c r="C280" s="16" t="s">
        <v>4685</v>
      </c>
      <c r="D280" s="17">
        <v>7004.1423958304022</v>
      </c>
      <c r="E280" s="18">
        <v>4.32319776550672E-2</v>
      </c>
    </row>
    <row r="281" spans="1:5" x14ac:dyDescent="0.25">
      <c r="A281" s="15" t="s">
        <v>4662</v>
      </c>
      <c r="B281" s="15">
        <v>13124</v>
      </c>
      <c r="C281" s="16" t="s">
        <v>4686</v>
      </c>
      <c r="D281" s="17">
        <v>43743.708933641152</v>
      </c>
      <c r="E281" s="18">
        <v>0.16876756470472479</v>
      </c>
    </row>
    <row r="282" spans="1:5" x14ac:dyDescent="0.25">
      <c r="A282" s="15" t="s">
        <v>4662</v>
      </c>
      <c r="B282" s="15">
        <v>13125</v>
      </c>
      <c r="C282" s="16" t="s">
        <v>4687</v>
      </c>
      <c r="D282" s="17">
        <v>45806.724470737863</v>
      </c>
      <c r="E282" s="18">
        <v>0.1704715356960316</v>
      </c>
    </row>
    <row r="283" spans="1:5" x14ac:dyDescent="0.25">
      <c r="A283" s="15" t="s">
        <v>4662</v>
      </c>
      <c r="B283" s="15">
        <v>13126</v>
      </c>
      <c r="C283" s="16" t="s">
        <v>4688</v>
      </c>
      <c r="D283" s="17">
        <v>27627.926547885159</v>
      </c>
      <c r="E283" s="18">
        <v>0.1968067370077515</v>
      </c>
    </row>
    <row r="284" spans="1:5" x14ac:dyDescent="0.25">
      <c r="A284" s="15" t="s">
        <v>4662</v>
      </c>
      <c r="B284" s="15">
        <v>13127</v>
      </c>
      <c r="C284" s="16" t="s">
        <v>4689</v>
      </c>
      <c r="D284" s="17">
        <v>41370.981517287903</v>
      </c>
      <c r="E284" s="18">
        <v>0.21160112072428519</v>
      </c>
    </row>
    <row r="285" spans="1:5" x14ac:dyDescent="0.25">
      <c r="A285" s="15" t="s">
        <v>4662</v>
      </c>
      <c r="B285" s="15">
        <v>13128</v>
      </c>
      <c r="C285" s="16" t="s">
        <v>4690</v>
      </c>
      <c r="D285" s="17">
        <v>31709.64835581146</v>
      </c>
      <c r="E285" s="18">
        <v>0.19497072243763119</v>
      </c>
    </row>
    <row r="286" spans="1:5" x14ac:dyDescent="0.25">
      <c r="A286" s="15" t="s">
        <v>4662</v>
      </c>
      <c r="B286" s="15">
        <v>13129</v>
      </c>
      <c r="C286" s="16" t="s">
        <v>4691</v>
      </c>
      <c r="D286" s="17">
        <v>20317.363336491671</v>
      </c>
      <c r="E286" s="18">
        <v>0.19614005113134661</v>
      </c>
    </row>
    <row r="287" spans="1:5" x14ac:dyDescent="0.25">
      <c r="A287" s="15" t="s">
        <v>4662</v>
      </c>
      <c r="B287" s="15">
        <v>13130</v>
      </c>
      <c r="C287" s="16" t="s">
        <v>4692</v>
      </c>
      <c r="D287" s="17">
        <v>18200.30402746252</v>
      </c>
      <c r="E287" s="18">
        <v>0.12919929032059721</v>
      </c>
    </row>
    <row r="288" spans="1:5" x14ac:dyDescent="0.25">
      <c r="A288" s="15" t="s">
        <v>4662</v>
      </c>
      <c r="B288" s="15">
        <v>13131</v>
      </c>
      <c r="C288" s="16" t="s">
        <v>4693</v>
      </c>
      <c r="D288" s="17">
        <v>16282.9041261286</v>
      </c>
      <c r="E288" s="18">
        <v>0.19173049626885291</v>
      </c>
    </row>
    <row r="289" spans="1:5" x14ac:dyDescent="0.25">
      <c r="A289" s="15" t="s">
        <v>4662</v>
      </c>
      <c r="B289" s="15">
        <v>13132</v>
      </c>
      <c r="C289" s="16" t="s">
        <v>4694</v>
      </c>
      <c r="D289" s="17">
        <v>2382.4753671773319</v>
      </c>
      <c r="E289" s="18">
        <v>2.442412161623575E-2</v>
      </c>
    </row>
    <row r="290" spans="1:5" x14ac:dyDescent="0.25">
      <c r="A290" s="15" t="s">
        <v>4662</v>
      </c>
      <c r="B290" s="15">
        <v>13201</v>
      </c>
      <c r="C290" s="16" t="s">
        <v>4695</v>
      </c>
      <c r="D290" s="17">
        <v>125234.7769938631</v>
      </c>
      <c r="E290" s="18">
        <v>0.18920498110570039</v>
      </c>
    </row>
    <row r="291" spans="1:5" x14ac:dyDescent="0.25">
      <c r="A291" s="15" t="s">
        <v>4662</v>
      </c>
      <c r="B291" s="15">
        <v>13202</v>
      </c>
      <c r="C291" s="16" t="s">
        <v>4696</v>
      </c>
      <c r="D291" s="17">
        <v>6221.6966727929512</v>
      </c>
      <c r="E291" s="18">
        <v>0.19417922888776731</v>
      </c>
    </row>
    <row r="292" spans="1:5" x14ac:dyDescent="0.25">
      <c r="A292" s="15" t="s">
        <v>4662</v>
      </c>
      <c r="B292" s="15">
        <v>13203</v>
      </c>
      <c r="C292" s="16" t="s">
        <v>4697</v>
      </c>
      <c r="D292" s="17">
        <v>4687.6552624072892</v>
      </c>
      <c r="E292" s="18">
        <v>0.24400891480960329</v>
      </c>
    </row>
    <row r="293" spans="1:5" x14ac:dyDescent="0.25">
      <c r="A293" s="15" t="s">
        <v>4662</v>
      </c>
      <c r="B293" s="15">
        <v>13301</v>
      </c>
      <c r="C293" s="16" t="s">
        <v>4698</v>
      </c>
      <c r="D293" s="17">
        <v>47025.060283021397</v>
      </c>
      <c r="E293" s="18">
        <v>0.24576958201204879</v>
      </c>
    </row>
    <row r="294" spans="1:5" x14ac:dyDescent="0.25">
      <c r="A294" s="15" t="s">
        <v>4662</v>
      </c>
      <c r="B294" s="15">
        <v>13302</v>
      </c>
      <c r="C294" s="16" t="s">
        <v>4699</v>
      </c>
      <c r="D294" s="17">
        <v>35083.641344854201</v>
      </c>
      <c r="E294" s="18">
        <v>0.25605506907845937</v>
      </c>
    </row>
    <row r="295" spans="1:5" x14ac:dyDescent="0.25">
      <c r="A295" s="15" t="s">
        <v>4662</v>
      </c>
      <c r="B295" s="15">
        <v>13303</v>
      </c>
      <c r="C295" s="16" t="s">
        <v>4700</v>
      </c>
      <c r="D295" s="17">
        <v>6392.5722986536521</v>
      </c>
      <c r="E295" s="18">
        <v>0.28912583892599059</v>
      </c>
    </row>
    <row r="296" spans="1:5" x14ac:dyDescent="0.25">
      <c r="A296" s="15" t="s">
        <v>4662</v>
      </c>
      <c r="B296" s="15">
        <v>13401</v>
      </c>
      <c r="C296" s="16" t="s">
        <v>4701</v>
      </c>
      <c r="D296" s="17">
        <v>64276.11328976474</v>
      </c>
      <c r="E296" s="18">
        <v>0.18708302031540799</v>
      </c>
    </row>
    <row r="297" spans="1:5" x14ac:dyDescent="0.25">
      <c r="A297" s="15" t="s">
        <v>4662</v>
      </c>
      <c r="B297" s="15">
        <v>13402</v>
      </c>
      <c r="C297" s="16" t="s">
        <v>4702</v>
      </c>
      <c r="D297" s="17">
        <v>21955.586023832821</v>
      </c>
      <c r="E297" s="18">
        <v>0.19120577933615629</v>
      </c>
    </row>
    <row r="298" spans="1:5" x14ac:dyDescent="0.25">
      <c r="A298" s="15" t="s">
        <v>4662</v>
      </c>
      <c r="B298" s="15">
        <v>13403</v>
      </c>
      <c r="C298" s="16" t="s">
        <v>4703</v>
      </c>
      <c r="D298" s="17">
        <v>5508.1746836112216</v>
      </c>
      <c r="E298" s="18">
        <v>0.18583585302332059</v>
      </c>
    </row>
    <row r="299" spans="1:5" x14ac:dyDescent="0.25">
      <c r="A299" s="15" t="s">
        <v>4662</v>
      </c>
      <c r="B299" s="15">
        <v>13404</v>
      </c>
      <c r="C299" s="16" t="s">
        <v>4704</v>
      </c>
      <c r="D299" s="17">
        <v>18069.76489678066</v>
      </c>
      <c r="E299" s="18">
        <v>0.20948509004127919</v>
      </c>
    </row>
    <row r="300" spans="1:5" x14ac:dyDescent="0.25">
      <c r="A300" s="15" t="s">
        <v>4662</v>
      </c>
      <c r="B300" s="15">
        <v>13501</v>
      </c>
      <c r="C300" s="16" t="s">
        <v>4705</v>
      </c>
      <c r="D300" s="17">
        <v>33359.544868378573</v>
      </c>
      <c r="E300" s="18">
        <v>0.22811348984469859</v>
      </c>
    </row>
    <row r="301" spans="1:5" x14ac:dyDescent="0.25">
      <c r="A301" s="15" t="s">
        <v>4662</v>
      </c>
      <c r="B301" s="15">
        <v>13502</v>
      </c>
      <c r="C301" s="16" t="s">
        <v>4706</v>
      </c>
      <c r="D301" s="17">
        <v>2238.877109303116</v>
      </c>
      <c r="E301" s="18">
        <v>0.29110351180641209</v>
      </c>
    </row>
    <row r="302" spans="1:5" x14ac:dyDescent="0.25">
      <c r="A302" s="15" t="s">
        <v>4662</v>
      </c>
      <c r="B302" s="15">
        <v>13503</v>
      </c>
      <c r="C302" s="16" t="s">
        <v>4707</v>
      </c>
      <c r="D302" s="17">
        <v>9730.2399097231337</v>
      </c>
      <c r="E302" s="18">
        <v>0.25841871589841803</v>
      </c>
    </row>
    <row r="303" spans="1:5" x14ac:dyDescent="0.25">
      <c r="A303" s="15" t="s">
        <v>4662</v>
      </c>
      <c r="B303" s="15">
        <v>13504</v>
      </c>
      <c r="C303" s="16" t="s">
        <v>4708</v>
      </c>
      <c r="D303" s="17">
        <v>4177.6304204314583</v>
      </c>
      <c r="E303" s="18">
        <v>0.27159214799320358</v>
      </c>
    </row>
    <row r="304" spans="1:5" x14ac:dyDescent="0.25">
      <c r="A304" s="15" t="s">
        <v>4662</v>
      </c>
      <c r="B304" s="15">
        <v>13505</v>
      </c>
      <c r="C304" s="16" t="s">
        <v>4709</v>
      </c>
      <c r="D304" s="17">
        <v>3938.6123032717492</v>
      </c>
      <c r="E304" s="18">
        <v>0.31927791044680193</v>
      </c>
    </row>
    <row r="305" spans="1:5" x14ac:dyDescent="0.25">
      <c r="A305" s="15" t="s">
        <v>4662</v>
      </c>
      <c r="B305" s="15">
        <v>13601</v>
      </c>
      <c r="C305" s="16" t="s">
        <v>4710</v>
      </c>
      <c r="D305" s="17">
        <v>14297.4639432281</v>
      </c>
      <c r="E305" s="18">
        <v>0.1698984462018954</v>
      </c>
    </row>
    <row r="306" spans="1:5" x14ac:dyDescent="0.25">
      <c r="A306" s="15" t="s">
        <v>4662</v>
      </c>
      <c r="B306" s="15">
        <v>13602</v>
      </c>
      <c r="C306" s="16" t="s">
        <v>4711</v>
      </c>
      <c r="D306" s="17">
        <v>9505.1665724990726</v>
      </c>
      <c r="E306" s="18">
        <v>0.22963776991928569</v>
      </c>
    </row>
    <row r="307" spans="1:5" x14ac:dyDescent="0.25">
      <c r="A307" s="15" t="s">
        <v>4662</v>
      </c>
      <c r="B307" s="15">
        <v>13603</v>
      </c>
      <c r="C307" s="16" t="s">
        <v>4712</v>
      </c>
      <c r="D307" s="17">
        <v>9505.2604863588786</v>
      </c>
      <c r="E307" s="18">
        <v>0.2287667987089983</v>
      </c>
    </row>
    <row r="308" spans="1:5" x14ac:dyDescent="0.25">
      <c r="A308" s="15" t="s">
        <v>4662</v>
      </c>
      <c r="B308" s="15">
        <v>13604</v>
      </c>
      <c r="C308" s="16" t="s">
        <v>4713</v>
      </c>
      <c r="D308" s="17">
        <v>15418.490961087789</v>
      </c>
      <c r="E308" s="18">
        <v>0.1955494940972744</v>
      </c>
    </row>
    <row r="309" spans="1:5" x14ac:dyDescent="0.25">
      <c r="A309" s="15" t="s">
        <v>4662</v>
      </c>
      <c r="B309" s="15">
        <v>13605</v>
      </c>
      <c r="C309" s="16" t="s">
        <v>4714</v>
      </c>
      <c r="D309" s="17">
        <v>15839.68265643415</v>
      </c>
      <c r="E309" s="18">
        <v>0.15130949005038161</v>
      </c>
    </row>
    <row r="310" spans="1:5" x14ac:dyDescent="0.25">
      <c r="A310" s="15" t="s">
        <v>111</v>
      </c>
      <c r="B310" s="15">
        <v>14101</v>
      </c>
      <c r="C310" s="16" t="s">
        <v>4715</v>
      </c>
      <c r="D310" s="17">
        <v>24955.06401263053</v>
      </c>
      <c r="E310" s="18">
        <v>0.13862230178883991</v>
      </c>
    </row>
    <row r="311" spans="1:5" x14ac:dyDescent="0.25">
      <c r="A311" s="15" t="s">
        <v>111</v>
      </c>
      <c r="B311" s="15">
        <v>14102</v>
      </c>
      <c r="C311" s="16" t="s">
        <v>4716</v>
      </c>
      <c r="D311" s="17">
        <v>1259.2206064681</v>
      </c>
      <c r="E311" s="18">
        <v>0.23202885691323011</v>
      </c>
    </row>
    <row r="312" spans="1:5" x14ac:dyDescent="0.25">
      <c r="A312" s="15" t="s">
        <v>111</v>
      </c>
      <c r="B312" s="15">
        <v>14103</v>
      </c>
      <c r="C312" s="16" t="s">
        <v>4717</v>
      </c>
      <c r="D312" s="17">
        <v>2796.2872922021561</v>
      </c>
      <c r="E312" s="18">
        <v>0.15616482141193769</v>
      </c>
    </row>
    <row r="313" spans="1:5" x14ac:dyDescent="0.25">
      <c r="A313" s="15" t="s">
        <v>111</v>
      </c>
      <c r="B313" s="15">
        <v>14104</v>
      </c>
      <c r="C313" s="16" t="s">
        <v>165</v>
      </c>
      <c r="D313" s="17">
        <v>4950.3727123342514</v>
      </c>
      <c r="E313" s="18">
        <v>0.24118746466914739</v>
      </c>
    </row>
    <row r="314" spans="1:5" x14ac:dyDescent="0.25">
      <c r="A314" s="15" t="s">
        <v>111</v>
      </c>
      <c r="B314" s="15">
        <v>14105</v>
      </c>
      <c r="C314" s="16" t="s">
        <v>4718</v>
      </c>
      <c r="D314" s="17">
        <v>1692.809727733292</v>
      </c>
      <c r="E314" s="18">
        <v>0.22916065083705039</v>
      </c>
    </row>
    <row r="315" spans="1:5" x14ac:dyDescent="0.25">
      <c r="A315" s="15" t="s">
        <v>111</v>
      </c>
      <c r="B315" s="15">
        <v>14106</v>
      </c>
      <c r="C315" s="16" t="s">
        <v>4719</v>
      </c>
      <c r="D315" s="17">
        <v>6299.8218152394684</v>
      </c>
      <c r="E315" s="18">
        <v>0.26559113892240588</v>
      </c>
    </row>
    <row r="316" spans="1:5" x14ac:dyDescent="0.25">
      <c r="A316" s="15" t="s">
        <v>111</v>
      </c>
      <c r="B316" s="15">
        <v>14107</v>
      </c>
      <c r="C316" s="16" t="s">
        <v>4720</v>
      </c>
      <c r="D316" s="17">
        <v>3595.0158527843319</v>
      </c>
      <c r="E316" s="18">
        <v>0.1721009073093174</v>
      </c>
    </row>
    <row r="317" spans="1:5" x14ac:dyDescent="0.25">
      <c r="A317" s="15" t="s">
        <v>111</v>
      </c>
      <c r="B317" s="15">
        <v>14108</v>
      </c>
      <c r="C317" s="16" t="s">
        <v>4721</v>
      </c>
      <c r="D317" s="17">
        <v>9072.9775122449009</v>
      </c>
      <c r="E317" s="18">
        <v>0.25101611598408913</v>
      </c>
    </row>
    <row r="318" spans="1:5" x14ac:dyDescent="0.25">
      <c r="A318" s="15" t="s">
        <v>111</v>
      </c>
      <c r="B318" s="15">
        <v>14201</v>
      </c>
      <c r="C318" s="16" t="s">
        <v>4722</v>
      </c>
      <c r="D318" s="17">
        <v>7368.0840441748223</v>
      </c>
      <c r="E318" s="18">
        <v>0.1858749758873568</v>
      </c>
    </row>
    <row r="319" spans="1:5" x14ac:dyDescent="0.25">
      <c r="A319" s="15" t="s">
        <v>111</v>
      </c>
      <c r="B319" s="15">
        <v>14202</v>
      </c>
      <c r="C319" s="16" t="s">
        <v>4723</v>
      </c>
      <c r="D319" s="17">
        <v>2904.9464385560909</v>
      </c>
      <c r="E319" s="18">
        <v>0.1907634908429269</v>
      </c>
    </row>
    <row r="320" spans="1:5" x14ac:dyDescent="0.25">
      <c r="A320" s="15" t="s">
        <v>111</v>
      </c>
      <c r="B320" s="15">
        <v>14203</v>
      </c>
      <c r="C320" s="16" t="s">
        <v>4724</v>
      </c>
      <c r="D320" s="17">
        <v>3646.5947242305269</v>
      </c>
      <c r="E320" s="18">
        <v>0.35448573191703392</v>
      </c>
    </row>
    <row r="321" spans="1:5" x14ac:dyDescent="0.25">
      <c r="A321" s="15" t="s">
        <v>111</v>
      </c>
      <c r="B321" s="15">
        <v>14204</v>
      </c>
      <c r="C321" s="16" t="s">
        <v>4725</v>
      </c>
      <c r="D321" s="17">
        <v>6929.4967168255107</v>
      </c>
      <c r="E321" s="18">
        <v>0.21030339049546309</v>
      </c>
    </row>
    <row r="322" spans="1:5" x14ac:dyDescent="0.25">
      <c r="A322" s="15" t="s">
        <v>18</v>
      </c>
      <c r="B322" s="15">
        <v>15101</v>
      </c>
      <c r="C322" s="16" t="s">
        <v>4726</v>
      </c>
      <c r="D322" s="17">
        <v>46569.803404798593</v>
      </c>
      <c r="E322" s="18">
        <v>0.18341139307704171</v>
      </c>
    </row>
    <row r="323" spans="1:5" x14ac:dyDescent="0.25">
      <c r="A323" s="15" t="s">
        <v>18</v>
      </c>
      <c r="B323" s="15">
        <v>15102</v>
      </c>
      <c r="C323" s="16" t="s">
        <v>4727</v>
      </c>
      <c r="D323" s="17">
        <v>460.04146200236153</v>
      </c>
      <c r="E323" s="18">
        <v>0.37040375362508982</v>
      </c>
    </row>
    <row r="324" spans="1:5" x14ac:dyDescent="0.25">
      <c r="A324" s="15" t="s">
        <v>18</v>
      </c>
      <c r="B324" s="15">
        <v>15201</v>
      </c>
      <c r="C324" s="16" t="s">
        <v>4728</v>
      </c>
      <c r="D324" s="17">
        <v>664.45238589036296</v>
      </c>
      <c r="E324" s="18">
        <v>0.3087604023654103</v>
      </c>
    </row>
    <row r="325" spans="1:5" x14ac:dyDescent="0.25">
      <c r="A325" s="15" t="s">
        <v>18</v>
      </c>
      <c r="B325" s="15">
        <v>15202</v>
      </c>
      <c r="C325" s="16" t="s">
        <v>4729</v>
      </c>
      <c r="D325" s="17">
        <v>391.70816653159591</v>
      </c>
      <c r="E325" s="18">
        <v>0.58638947085568249</v>
      </c>
    </row>
    <row r="326" spans="1:5" x14ac:dyDescent="0.25">
      <c r="A326" s="15" t="s">
        <v>74</v>
      </c>
      <c r="B326" s="15">
        <v>16101</v>
      </c>
      <c r="C326" s="16" t="s">
        <v>4730</v>
      </c>
      <c r="D326" s="17">
        <v>25651.370513713311</v>
      </c>
      <c r="E326" s="18">
        <v>0.12696309859389479</v>
      </c>
    </row>
    <row r="327" spans="1:5" x14ac:dyDescent="0.25">
      <c r="A327" s="15" t="s">
        <v>74</v>
      </c>
      <c r="B327" s="15">
        <v>16102</v>
      </c>
      <c r="C327" s="16" t="s">
        <v>4731</v>
      </c>
      <c r="D327" s="17">
        <v>2289.4191638311759</v>
      </c>
      <c r="E327" s="18">
        <v>0.10080662074902801</v>
      </c>
    </row>
    <row r="328" spans="1:5" x14ac:dyDescent="0.25">
      <c r="A328" s="15" t="s">
        <v>74</v>
      </c>
      <c r="B328" s="15">
        <v>16103</v>
      </c>
      <c r="C328" s="16" t="s">
        <v>4732</v>
      </c>
      <c r="D328" s="17">
        <v>5317.4203050847536</v>
      </c>
      <c r="E328" s="18">
        <v>0.15221768256619109</v>
      </c>
    </row>
    <row r="329" spans="1:5" x14ac:dyDescent="0.25">
      <c r="A329" s="15" t="s">
        <v>74</v>
      </c>
      <c r="B329" s="15">
        <v>16104</v>
      </c>
      <c r="C329" s="16" t="s">
        <v>4733</v>
      </c>
      <c r="D329" s="17">
        <v>2324.7640664451169</v>
      </c>
      <c r="E329" s="18">
        <v>0.18957547634715141</v>
      </c>
    </row>
    <row r="330" spans="1:5" x14ac:dyDescent="0.25">
      <c r="A330" s="15" t="s">
        <v>74</v>
      </c>
      <c r="B330" s="15">
        <v>16105</v>
      </c>
      <c r="C330" s="16" t="s">
        <v>4734</v>
      </c>
      <c r="D330" s="17">
        <v>1728.4375208762269</v>
      </c>
      <c r="E330" s="18">
        <v>0.20086432549404151</v>
      </c>
    </row>
    <row r="331" spans="1:5" x14ac:dyDescent="0.25">
      <c r="A331" s="15" t="s">
        <v>74</v>
      </c>
      <c r="B331" s="15">
        <v>16106</v>
      </c>
      <c r="C331" s="16" t="s">
        <v>4735</v>
      </c>
      <c r="D331" s="17">
        <v>2709.116803936834</v>
      </c>
      <c r="E331" s="18">
        <v>0.22456206929184641</v>
      </c>
    </row>
    <row r="332" spans="1:5" x14ac:dyDescent="0.25">
      <c r="A332" s="15" t="s">
        <v>74</v>
      </c>
      <c r="B332" s="15">
        <v>16107</v>
      </c>
      <c r="C332" s="16" t="s">
        <v>4736</v>
      </c>
      <c r="D332" s="17">
        <v>2292.769116329453</v>
      </c>
      <c r="E332" s="18">
        <v>0.12002769952515201</v>
      </c>
    </row>
    <row r="333" spans="1:5" x14ac:dyDescent="0.25">
      <c r="A333" s="15" t="s">
        <v>74</v>
      </c>
      <c r="B333" s="15">
        <v>16108</v>
      </c>
      <c r="C333" s="16" t="s">
        <v>4737</v>
      </c>
      <c r="D333" s="17">
        <v>3596.0150838216132</v>
      </c>
      <c r="E333" s="18">
        <v>0.21635371420622179</v>
      </c>
    </row>
    <row r="334" spans="1:5" x14ac:dyDescent="0.25">
      <c r="A334" s="15" t="s">
        <v>74</v>
      </c>
      <c r="B334" s="15">
        <v>16109</v>
      </c>
      <c r="C334" s="16" t="s">
        <v>4738</v>
      </c>
      <c r="D334" s="17">
        <v>2408.39105783079</v>
      </c>
      <c r="E334" s="18">
        <v>0.12846122561504111</v>
      </c>
    </row>
    <row r="335" spans="1:5" x14ac:dyDescent="0.25">
      <c r="A335" s="15" t="s">
        <v>74</v>
      </c>
      <c r="B335" s="15">
        <v>16201</v>
      </c>
      <c r="C335" s="16" t="s">
        <v>4739</v>
      </c>
      <c r="D335" s="17">
        <v>2314.5978404513298</v>
      </c>
      <c r="E335" s="18">
        <v>0.18928670595774699</v>
      </c>
    </row>
    <row r="336" spans="1:5" x14ac:dyDescent="0.25">
      <c r="A336" s="15" t="s">
        <v>74</v>
      </c>
      <c r="B336" s="15">
        <v>16202</v>
      </c>
      <c r="C336" s="16" t="s">
        <v>4740</v>
      </c>
      <c r="D336" s="17">
        <v>1273.519072867452</v>
      </c>
      <c r="E336" s="18">
        <v>0.2426675062628528</v>
      </c>
    </row>
    <row r="337" spans="1:5" x14ac:dyDescent="0.25">
      <c r="A337" s="15" t="s">
        <v>74</v>
      </c>
      <c r="B337" s="15">
        <v>16203</v>
      </c>
      <c r="C337" s="16" t="s">
        <v>4741</v>
      </c>
      <c r="D337" s="17">
        <v>3111.922559191511</v>
      </c>
      <c r="E337" s="18">
        <v>0.18426827091375589</v>
      </c>
    </row>
    <row r="338" spans="1:5" x14ac:dyDescent="0.25">
      <c r="A338" s="15" t="s">
        <v>74</v>
      </c>
      <c r="B338" s="15">
        <v>16204</v>
      </c>
      <c r="C338" s="16" t="s">
        <v>4742</v>
      </c>
      <c r="D338" s="17">
        <v>1149.888821152731</v>
      </c>
      <c r="E338" s="18">
        <v>0.2138532306402699</v>
      </c>
    </row>
    <row r="339" spans="1:5" x14ac:dyDescent="0.25">
      <c r="A339" s="15" t="s">
        <v>74</v>
      </c>
      <c r="B339" s="15">
        <v>16205</v>
      </c>
      <c r="C339" s="16" t="s">
        <v>4743</v>
      </c>
      <c r="D339" s="17">
        <v>1018.789885053822</v>
      </c>
      <c r="E339" s="18">
        <v>0.20795874363213351</v>
      </c>
    </row>
    <row r="340" spans="1:5" x14ac:dyDescent="0.25">
      <c r="A340" s="15" t="s">
        <v>74</v>
      </c>
      <c r="B340" s="15">
        <v>16206</v>
      </c>
      <c r="C340" s="16" t="s">
        <v>4744</v>
      </c>
      <c r="D340" s="17">
        <v>971.610710279572</v>
      </c>
      <c r="E340" s="18">
        <v>0.1545919984533925</v>
      </c>
    </row>
    <row r="341" spans="1:5" x14ac:dyDescent="0.25">
      <c r="A341" s="15" t="s">
        <v>74</v>
      </c>
      <c r="B341" s="15">
        <v>16207</v>
      </c>
      <c r="C341" s="16" t="s">
        <v>4745</v>
      </c>
      <c r="D341" s="17">
        <v>1078.723154023975</v>
      </c>
      <c r="E341" s="18">
        <v>0.187701958243253</v>
      </c>
    </row>
    <row r="342" spans="1:5" x14ac:dyDescent="0.25">
      <c r="A342" s="15" t="s">
        <v>74</v>
      </c>
      <c r="B342" s="15">
        <v>16301</v>
      </c>
      <c r="C342" s="16" t="s">
        <v>4746</v>
      </c>
      <c r="D342" s="17">
        <v>8555.2564307816647</v>
      </c>
      <c r="E342" s="18">
        <v>0.15066845885635699</v>
      </c>
    </row>
    <row r="343" spans="1:5" x14ac:dyDescent="0.25">
      <c r="A343" s="15" t="s">
        <v>74</v>
      </c>
      <c r="B343" s="15">
        <v>16302</v>
      </c>
      <c r="C343" s="16" t="s">
        <v>4747</v>
      </c>
      <c r="D343" s="17">
        <v>7057.8931952420307</v>
      </c>
      <c r="E343" s="18">
        <v>0.2449211644252362</v>
      </c>
    </row>
    <row r="344" spans="1:5" x14ac:dyDescent="0.25">
      <c r="A344" s="15" t="s">
        <v>74</v>
      </c>
      <c r="B344" s="15">
        <v>16303</v>
      </c>
      <c r="C344" s="16" t="s">
        <v>4748</v>
      </c>
      <c r="D344" s="17">
        <v>2211.6445974140838</v>
      </c>
      <c r="E344" s="18">
        <v>0.1916005022450043</v>
      </c>
    </row>
    <row r="345" spans="1:5" x14ac:dyDescent="0.25">
      <c r="A345" s="15" t="s">
        <v>74</v>
      </c>
      <c r="B345" s="15">
        <v>16304</v>
      </c>
      <c r="C345" s="16" t="s">
        <v>4749</v>
      </c>
      <c r="D345" s="17">
        <v>712.30902627259843</v>
      </c>
      <c r="E345" s="18">
        <v>0.1503396003108059</v>
      </c>
    </row>
    <row r="346" spans="1:5" x14ac:dyDescent="0.25">
      <c r="A346" s="15" t="s">
        <v>74</v>
      </c>
      <c r="B346" s="15">
        <v>16305</v>
      </c>
      <c r="C346" s="16" t="s">
        <v>4750</v>
      </c>
      <c r="D346" s="17">
        <v>2437.4780888526761</v>
      </c>
      <c r="E346" s="18">
        <v>0.19712722109605141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7"/>
  <sheetViews>
    <sheetView workbookViewId="0">
      <selection activeCell="L1" sqref="L1"/>
    </sheetView>
  </sheetViews>
  <sheetFormatPr baseColWidth="10" defaultRowHeight="15" x14ac:dyDescent="0.25"/>
  <sheetData>
    <row r="1" spans="1:14" ht="47.25" x14ac:dyDescent="0.25">
      <c r="A1" s="19" t="s">
        <v>4751</v>
      </c>
      <c r="B1" s="19" t="s">
        <v>4404</v>
      </c>
      <c r="C1" s="19" t="s">
        <v>4752</v>
      </c>
      <c r="D1" s="19" t="s">
        <v>4753</v>
      </c>
      <c r="E1" s="19" t="s">
        <v>4754</v>
      </c>
      <c r="F1" s="19" t="s">
        <v>4755</v>
      </c>
      <c r="G1" s="19" t="s">
        <v>4756</v>
      </c>
      <c r="K1" s="20" t="s">
        <v>4757</v>
      </c>
      <c r="L1" s="20" t="s">
        <v>4405</v>
      </c>
      <c r="M1" s="20" t="s">
        <v>4758</v>
      </c>
      <c r="N1" s="20" t="s">
        <v>4759</v>
      </c>
    </row>
    <row r="2" spans="1:14" ht="47.25" x14ac:dyDescent="0.25">
      <c r="A2" s="21">
        <v>15</v>
      </c>
      <c r="B2" s="21" t="s">
        <v>18</v>
      </c>
      <c r="C2" s="21">
        <v>151</v>
      </c>
      <c r="D2" s="21" t="s">
        <v>4726</v>
      </c>
      <c r="E2" s="21">
        <v>15101</v>
      </c>
      <c r="F2" s="21" t="s">
        <v>4726</v>
      </c>
      <c r="G2" s="22">
        <v>241653</v>
      </c>
      <c r="K2" s="20" t="s">
        <v>181</v>
      </c>
      <c r="L2" s="20">
        <v>1101</v>
      </c>
      <c r="M2" s="20" t="s">
        <v>4409</v>
      </c>
      <c r="N2" s="23">
        <v>233228</v>
      </c>
    </row>
    <row r="3" spans="1:14" ht="47.25" x14ac:dyDescent="0.25">
      <c r="A3" s="21">
        <v>15</v>
      </c>
      <c r="B3" s="21" t="s">
        <v>18</v>
      </c>
      <c r="C3" s="21">
        <v>151</v>
      </c>
      <c r="D3" s="21" t="s">
        <v>4726</v>
      </c>
      <c r="E3" s="21">
        <v>15102</v>
      </c>
      <c r="F3" s="21" t="s">
        <v>4727</v>
      </c>
      <c r="G3" s="22">
        <v>861</v>
      </c>
      <c r="K3" s="20" t="s">
        <v>181</v>
      </c>
      <c r="L3" s="20">
        <v>1107</v>
      </c>
      <c r="M3" s="20" t="s">
        <v>4410</v>
      </c>
      <c r="N3" s="23">
        <v>146337</v>
      </c>
    </row>
    <row r="4" spans="1:14" ht="47.25" x14ac:dyDescent="0.25">
      <c r="A4" s="21">
        <v>15</v>
      </c>
      <c r="B4" s="21" t="s">
        <v>18</v>
      </c>
      <c r="C4" s="21">
        <v>152</v>
      </c>
      <c r="D4" s="21" t="s">
        <v>4760</v>
      </c>
      <c r="E4" s="21">
        <v>15201</v>
      </c>
      <c r="F4" s="21" t="s">
        <v>4728</v>
      </c>
      <c r="G4" s="22">
        <v>1547</v>
      </c>
      <c r="K4" s="20" t="s">
        <v>181</v>
      </c>
      <c r="L4" s="20">
        <v>1401</v>
      </c>
      <c r="M4" s="20" t="s">
        <v>4411</v>
      </c>
      <c r="N4" s="23">
        <v>18962</v>
      </c>
    </row>
    <row r="5" spans="1:14" ht="47.25" x14ac:dyDescent="0.25">
      <c r="A5" s="21">
        <v>15</v>
      </c>
      <c r="B5" s="21" t="s">
        <v>18</v>
      </c>
      <c r="C5" s="21">
        <v>152</v>
      </c>
      <c r="D5" s="21" t="s">
        <v>4760</v>
      </c>
      <c r="E5" s="21">
        <v>15202</v>
      </c>
      <c r="F5" s="21" t="s">
        <v>4729</v>
      </c>
      <c r="G5" s="22">
        <v>508</v>
      </c>
      <c r="K5" s="20" t="s">
        <v>181</v>
      </c>
      <c r="L5" s="20">
        <v>1402</v>
      </c>
      <c r="M5" s="20" t="s">
        <v>4412</v>
      </c>
      <c r="N5" s="23">
        <v>1371</v>
      </c>
    </row>
    <row r="6" spans="1:14" ht="15.75" x14ac:dyDescent="0.25">
      <c r="A6" s="21">
        <v>1</v>
      </c>
      <c r="B6" s="21" t="s">
        <v>181</v>
      </c>
      <c r="C6" s="21">
        <v>11</v>
      </c>
      <c r="D6" s="21" t="s">
        <v>4409</v>
      </c>
      <c r="E6" s="21">
        <v>1101</v>
      </c>
      <c r="F6" s="21" t="s">
        <v>4409</v>
      </c>
      <c r="G6" s="22">
        <v>199587</v>
      </c>
      <c r="K6" s="20" t="s">
        <v>181</v>
      </c>
      <c r="L6" s="20">
        <v>1403</v>
      </c>
      <c r="M6" s="20" t="s">
        <v>4413</v>
      </c>
      <c r="N6" s="23">
        <v>1546</v>
      </c>
    </row>
    <row r="7" spans="1:14" ht="31.5" x14ac:dyDescent="0.25">
      <c r="A7" s="21">
        <v>1</v>
      </c>
      <c r="B7" s="21" t="s">
        <v>181</v>
      </c>
      <c r="C7" s="21">
        <v>11</v>
      </c>
      <c r="D7" s="21" t="s">
        <v>4409</v>
      </c>
      <c r="E7" s="21">
        <v>1107</v>
      </c>
      <c r="F7" s="21" t="s">
        <v>4410</v>
      </c>
      <c r="G7" s="22">
        <v>142086</v>
      </c>
      <c r="K7" s="20" t="s">
        <v>181</v>
      </c>
      <c r="L7" s="20">
        <v>1404</v>
      </c>
      <c r="M7" s="20" t="s">
        <v>4414</v>
      </c>
      <c r="N7" s="23">
        <v>3111</v>
      </c>
    </row>
    <row r="8" spans="1:14" ht="31.5" x14ac:dyDescent="0.25">
      <c r="A8" s="21">
        <v>1</v>
      </c>
      <c r="B8" s="21" t="s">
        <v>181</v>
      </c>
      <c r="C8" s="21">
        <v>14</v>
      </c>
      <c r="D8" s="21" t="s">
        <v>4761</v>
      </c>
      <c r="E8" s="21">
        <v>1401</v>
      </c>
      <c r="F8" s="21" t="s">
        <v>4411</v>
      </c>
      <c r="G8" s="22">
        <v>16878</v>
      </c>
      <c r="K8" s="20" t="s">
        <v>181</v>
      </c>
      <c r="L8" s="20">
        <v>1405</v>
      </c>
      <c r="M8" s="20" t="s">
        <v>4415</v>
      </c>
      <c r="N8" s="23">
        <v>6348</v>
      </c>
    </row>
    <row r="9" spans="1:14" ht="31.5" x14ac:dyDescent="0.25">
      <c r="A9" s="21">
        <v>1</v>
      </c>
      <c r="B9" s="21" t="s">
        <v>181</v>
      </c>
      <c r="C9" s="21">
        <v>14</v>
      </c>
      <c r="D9" s="21" t="s">
        <v>4761</v>
      </c>
      <c r="E9" s="21">
        <v>1402</v>
      </c>
      <c r="F9" s="21" t="s">
        <v>4412</v>
      </c>
      <c r="G9" s="22">
        <v>1335</v>
      </c>
      <c r="K9" s="20" t="s">
        <v>34</v>
      </c>
      <c r="L9" s="20">
        <v>2101</v>
      </c>
      <c r="M9" s="20" t="s">
        <v>34</v>
      </c>
      <c r="N9" s="23">
        <v>447224</v>
      </c>
    </row>
    <row r="10" spans="1:14" ht="31.5" x14ac:dyDescent="0.25">
      <c r="A10" s="21">
        <v>1</v>
      </c>
      <c r="B10" s="21" t="s">
        <v>181</v>
      </c>
      <c r="C10" s="21">
        <v>14</v>
      </c>
      <c r="D10" s="21" t="s">
        <v>4761</v>
      </c>
      <c r="E10" s="21">
        <v>1403</v>
      </c>
      <c r="F10" s="21" t="s">
        <v>4413</v>
      </c>
      <c r="G10" s="22">
        <v>790</v>
      </c>
      <c r="K10" s="20" t="s">
        <v>34</v>
      </c>
      <c r="L10" s="20">
        <v>2102</v>
      </c>
      <c r="M10" s="20" t="s">
        <v>4416</v>
      </c>
      <c r="N10" s="23">
        <v>16087</v>
      </c>
    </row>
    <row r="11" spans="1:14" ht="31.5" x14ac:dyDescent="0.25">
      <c r="A11" s="21">
        <v>1</v>
      </c>
      <c r="B11" s="21" t="s">
        <v>181</v>
      </c>
      <c r="C11" s="21">
        <v>14</v>
      </c>
      <c r="D11" s="21" t="s">
        <v>4761</v>
      </c>
      <c r="E11" s="21">
        <v>1404</v>
      </c>
      <c r="F11" s="21" t="s">
        <v>4414</v>
      </c>
      <c r="G11" s="22">
        <v>2858</v>
      </c>
      <c r="K11" s="20" t="s">
        <v>34</v>
      </c>
      <c r="L11" s="20">
        <v>2103</v>
      </c>
      <c r="M11" s="20" t="s">
        <v>4417</v>
      </c>
      <c r="N11" s="23">
        <v>1806</v>
      </c>
    </row>
    <row r="12" spans="1:14" ht="31.5" x14ac:dyDescent="0.25">
      <c r="A12" s="21">
        <v>1</v>
      </c>
      <c r="B12" s="21" t="s">
        <v>181</v>
      </c>
      <c r="C12" s="21">
        <v>14</v>
      </c>
      <c r="D12" s="21" t="s">
        <v>4761</v>
      </c>
      <c r="E12" s="21">
        <v>1405</v>
      </c>
      <c r="F12" s="21" t="s">
        <v>4415</v>
      </c>
      <c r="G12" s="22">
        <v>6272</v>
      </c>
      <c r="K12" s="20" t="s">
        <v>34</v>
      </c>
      <c r="L12" s="20">
        <v>2104</v>
      </c>
      <c r="M12" s="20" t="s">
        <v>4418</v>
      </c>
      <c r="N12" s="23">
        <v>13999</v>
      </c>
    </row>
    <row r="13" spans="1:14" ht="31.5" x14ac:dyDescent="0.25">
      <c r="A13" s="21">
        <v>2</v>
      </c>
      <c r="B13" s="21" t="s">
        <v>34</v>
      </c>
      <c r="C13" s="21">
        <v>21</v>
      </c>
      <c r="D13" s="21" t="s">
        <v>34</v>
      </c>
      <c r="E13" s="21">
        <v>2101</v>
      </c>
      <c r="F13" s="21" t="s">
        <v>34</v>
      </c>
      <c r="G13" s="22">
        <v>401096</v>
      </c>
      <c r="K13" s="20" t="s">
        <v>34</v>
      </c>
      <c r="L13" s="20">
        <v>2201</v>
      </c>
      <c r="M13" s="20" t="s">
        <v>4419</v>
      </c>
      <c r="N13" s="23">
        <v>196820</v>
      </c>
    </row>
    <row r="14" spans="1:14" ht="31.5" x14ac:dyDescent="0.25">
      <c r="A14" s="21">
        <v>2</v>
      </c>
      <c r="B14" s="21" t="s">
        <v>34</v>
      </c>
      <c r="C14" s="21">
        <v>21</v>
      </c>
      <c r="D14" s="21" t="s">
        <v>34</v>
      </c>
      <c r="E14" s="21">
        <v>2102</v>
      </c>
      <c r="F14" s="21" t="s">
        <v>4416</v>
      </c>
      <c r="G14" s="22">
        <v>14084</v>
      </c>
      <c r="K14" s="20" t="s">
        <v>34</v>
      </c>
      <c r="L14" s="20">
        <v>2202</v>
      </c>
      <c r="M14" s="20" t="s">
        <v>4420</v>
      </c>
      <c r="N14" s="23">
        <v>265</v>
      </c>
    </row>
    <row r="15" spans="1:14" ht="31.5" x14ac:dyDescent="0.25">
      <c r="A15" s="21">
        <v>2</v>
      </c>
      <c r="B15" s="21" t="s">
        <v>34</v>
      </c>
      <c r="C15" s="21">
        <v>21</v>
      </c>
      <c r="D15" s="21" t="s">
        <v>34</v>
      </c>
      <c r="E15" s="21">
        <v>2103</v>
      </c>
      <c r="F15" s="21" t="s">
        <v>4417</v>
      </c>
      <c r="G15" s="22">
        <v>1472</v>
      </c>
      <c r="K15" s="20" t="s">
        <v>34</v>
      </c>
      <c r="L15" s="20">
        <v>2203</v>
      </c>
      <c r="M15" s="20" t="s">
        <v>4762</v>
      </c>
      <c r="N15" s="23">
        <v>11121</v>
      </c>
    </row>
    <row r="16" spans="1:14" ht="31.5" x14ac:dyDescent="0.25">
      <c r="A16" s="21">
        <v>2</v>
      </c>
      <c r="B16" s="21" t="s">
        <v>34</v>
      </c>
      <c r="C16" s="21">
        <v>21</v>
      </c>
      <c r="D16" s="21" t="s">
        <v>34</v>
      </c>
      <c r="E16" s="21">
        <v>2104</v>
      </c>
      <c r="F16" s="21" t="s">
        <v>4418</v>
      </c>
      <c r="G16" s="22">
        <v>12097</v>
      </c>
      <c r="K16" s="20" t="s">
        <v>34</v>
      </c>
      <c r="L16" s="20">
        <v>2301</v>
      </c>
      <c r="M16" s="20" t="s">
        <v>4422</v>
      </c>
      <c r="N16" s="23">
        <v>28369</v>
      </c>
    </row>
    <row r="17" spans="1:14" ht="31.5" x14ac:dyDescent="0.25">
      <c r="A17" s="21">
        <v>2</v>
      </c>
      <c r="B17" s="21" t="s">
        <v>34</v>
      </c>
      <c r="C17" s="21">
        <v>22</v>
      </c>
      <c r="D17" s="21" t="s">
        <v>4763</v>
      </c>
      <c r="E17" s="21">
        <v>2201</v>
      </c>
      <c r="F17" s="21" t="s">
        <v>4419</v>
      </c>
      <c r="G17" s="22">
        <v>166334</v>
      </c>
      <c r="K17" s="20" t="s">
        <v>34</v>
      </c>
      <c r="L17" s="20">
        <v>2302</v>
      </c>
      <c r="M17" s="20" t="s">
        <v>4423</v>
      </c>
      <c r="N17" s="23">
        <v>6429</v>
      </c>
    </row>
    <row r="18" spans="1:14" ht="31.5" x14ac:dyDescent="0.25">
      <c r="A18" s="21">
        <v>2</v>
      </c>
      <c r="B18" s="21" t="s">
        <v>34</v>
      </c>
      <c r="C18" s="21">
        <v>22</v>
      </c>
      <c r="D18" s="21" t="s">
        <v>4763</v>
      </c>
      <c r="E18" s="21">
        <v>2202</v>
      </c>
      <c r="F18" s="21" t="s">
        <v>4420</v>
      </c>
      <c r="G18" s="22">
        <v>256</v>
      </c>
      <c r="K18" s="20" t="s">
        <v>39</v>
      </c>
      <c r="L18" s="20">
        <v>3101</v>
      </c>
      <c r="M18" s="20" t="s">
        <v>4424</v>
      </c>
      <c r="N18" s="23">
        <v>176921</v>
      </c>
    </row>
    <row r="19" spans="1:14" ht="47.25" x14ac:dyDescent="0.25">
      <c r="A19" s="21">
        <v>2</v>
      </c>
      <c r="B19" s="21" t="s">
        <v>34</v>
      </c>
      <c r="C19" s="21">
        <v>22</v>
      </c>
      <c r="D19" s="21" t="s">
        <v>4763</v>
      </c>
      <c r="E19" s="21">
        <v>2203</v>
      </c>
      <c r="F19" s="21" t="s">
        <v>4762</v>
      </c>
      <c r="G19" s="22">
        <v>9843</v>
      </c>
      <c r="K19" s="20" t="s">
        <v>39</v>
      </c>
      <c r="L19" s="20">
        <v>3102</v>
      </c>
      <c r="M19" s="20" t="s">
        <v>4425</v>
      </c>
      <c r="N19" s="23">
        <v>20057</v>
      </c>
    </row>
    <row r="20" spans="1:14" ht="31.5" x14ac:dyDescent="0.25">
      <c r="A20" s="21">
        <v>2</v>
      </c>
      <c r="B20" s="21" t="s">
        <v>34</v>
      </c>
      <c r="C20" s="21">
        <v>23</v>
      </c>
      <c r="D20" s="21" t="s">
        <v>4422</v>
      </c>
      <c r="E20" s="21">
        <v>2301</v>
      </c>
      <c r="F20" s="21" t="s">
        <v>4422</v>
      </c>
      <c r="G20" s="22">
        <v>25400</v>
      </c>
      <c r="K20" s="20" t="s">
        <v>39</v>
      </c>
      <c r="L20" s="20">
        <v>3103</v>
      </c>
      <c r="M20" s="20" t="s">
        <v>4426</v>
      </c>
      <c r="N20" s="23">
        <v>14441</v>
      </c>
    </row>
    <row r="21" spans="1:14" ht="31.5" x14ac:dyDescent="0.25">
      <c r="A21" s="21">
        <v>2</v>
      </c>
      <c r="B21" s="21" t="s">
        <v>34</v>
      </c>
      <c r="C21" s="21">
        <v>23</v>
      </c>
      <c r="D21" s="21" t="s">
        <v>4422</v>
      </c>
      <c r="E21" s="21">
        <v>2302</v>
      </c>
      <c r="F21" s="21" t="s">
        <v>4423</v>
      </c>
      <c r="G21" s="22">
        <v>4834</v>
      </c>
      <c r="K21" s="20" t="s">
        <v>39</v>
      </c>
      <c r="L21" s="20">
        <v>3201</v>
      </c>
      <c r="M21" s="20" t="s">
        <v>4427</v>
      </c>
      <c r="N21" s="23">
        <v>12971</v>
      </c>
    </row>
    <row r="22" spans="1:14" ht="30" x14ac:dyDescent="0.25">
      <c r="A22" s="21">
        <v>3</v>
      </c>
      <c r="B22" s="21" t="s">
        <v>39</v>
      </c>
      <c r="C22" s="21">
        <v>31</v>
      </c>
      <c r="D22" s="21" t="s">
        <v>4424</v>
      </c>
      <c r="E22" s="21">
        <v>3101</v>
      </c>
      <c r="F22" s="21" t="s">
        <v>4424</v>
      </c>
      <c r="G22" s="22">
        <v>168831</v>
      </c>
      <c r="K22" s="20" t="s">
        <v>39</v>
      </c>
      <c r="L22" s="20">
        <v>3202</v>
      </c>
      <c r="M22" s="20" t="s">
        <v>4764</v>
      </c>
      <c r="N22" s="23">
        <v>13806</v>
      </c>
    </row>
    <row r="23" spans="1:14" ht="15.75" x14ac:dyDescent="0.25">
      <c r="A23" s="21">
        <v>3</v>
      </c>
      <c r="B23" s="21" t="s">
        <v>39</v>
      </c>
      <c r="C23" s="21">
        <v>31</v>
      </c>
      <c r="D23" s="21" t="s">
        <v>4424</v>
      </c>
      <c r="E23" s="21">
        <v>3102</v>
      </c>
      <c r="F23" s="21" t="s">
        <v>4425</v>
      </c>
      <c r="G23" s="22">
        <v>18805</v>
      </c>
      <c r="K23" s="20" t="s">
        <v>39</v>
      </c>
      <c r="L23" s="20">
        <v>3301</v>
      </c>
      <c r="M23" s="20" t="s">
        <v>4429</v>
      </c>
      <c r="N23" s="23">
        <v>57368</v>
      </c>
    </row>
    <row r="24" spans="1:14" ht="31.5" x14ac:dyDescent="0.25">
      <c r="A24" s="21">
        <v>3</v>
      </c>
      <c r="B24" s="21" t="s">
        <v>39</v>
      </c>
      <c r="C24" s="21">
        <v>31</v>
      </c>
      <c r="D24" s="21" t="s">
        <v>4424</v>
      </c>
      <c r="E24" s="21">
        <v>3103</v>
      </c>
      <c r="F24" s="21" t="s">
        <v>4426</v>
      </c>
      <c r="G24" s="22">
        <v>11846</v>
      </c>
      <c r="K24" s="20" t="s">
        <v>39</v>
      </c>
      <c r="L24" s="20">
        <v>3302</v>
      </c>
      <c r="M24" s="20" t="s">
        <v>4765</v>
      </c>
      <c r="N24" s="23">
        <v>5785</v>
      </c>
    </row>
    <row r="25" spans="1:14" ht="15.75" x14ac:dyDescent="0.25">
      <c r="A25" s="21">
        <v>3</v>
      </c>
      <c r="B25" s="21" t="s">
        <v>39</v>
      </c>
      <c r="C25" s="21">
        <v>32</v>
      </c>
      <c r="D25" s="21" t="s">
        <v>4427</v>
      </c>
      <c r="E25" s="21">
        <v>3201</v>
      </c>
      <c r="F25" s="21" t="s">
        <v>4427</v>
      </c>
      <c r="G25" s="22">
        <v>12345</v>
      </c>
      <c r="K25" s="20" t="s">
        <v>39</v>
      </c>
      <c r="L25" s="20">
        <v>3303</v>
      </c>
      <c r="M25" s="20" t="s">
        <v>4431</v>
      </c>
      <c r="N25" s="23">
        <v>7865</v>
      </c>
    </row>
    <row r="26" spans="1:14" ht="31.5" x14ac:dyDescent="0.25">
      <c r="A26" s="21">
        <v>3</v>
      </c>
      <c r="B26" s="21" t="s">
        <v>39</v>
      </c>
      <c r="C26" s="21">
        <v>32</v>
      </c>
      <c r="D26" s="21" t="s">
        <v>4427</v>
      </c>
      <c r="E26" s="21">
        <v>3202</v>
      </c>
      <c r="F26" s="21" t="s">
        <v>4764</v>
      </c>
      <c r="G26" s="22">
        <v>11397</v>
      </c>
      <c r="K26" s="20" t="s">
        <v>39</v>
      </c>
      <c r="L26" s="20">
        <v>3304</v>
      </c>
      <c r="M26" s="20" t="s">
        <v>4432</v>
      </c>
      <c r="N26" s="23">
        <v>11650</v>
      </c>
    </row>
    <row r="27" spans="1:14" ht="15.75" x14ac:dyDescent="0.25">
      <c r="A27" s="21">
        <v>3</v>
      </c>
      <c r="B27" s="21" t="s">
        <v>39</v>
      </c>
      <c r="C27" s="21">
        <v>33</v>
      </c>
      <c r="D27" s="21" t="s">
        <v>4432</v>
      </c>
      <c r="E27" s="21">
        <v>3301</v>
      </c>
      <c r="F27" s="21" t="s">
        <v>4429</v>
      </c>
      <c r="G27" s="22">
        <v>54222</v>
      </c>
      <c r="K27" s="20" t="s">
        <v>47</v>
      </c>
      <c r="L27" s="20">
        <v>4101</v>
      </c>
      <c r="M27" s="20" t="s">
        <v>4433</v>
      </c>
      <c r="N27" s="23">
        <v>271608</v>
      </c>
    </row>
    <row r="28" spans="1:14" ht="31.5" x14ac:dyDescent="0.25">
      <c r="A28" s="21">
        <v>3</v>
      </c>
      <c r="B28" s="21" t="s">
        <v>39</v>
      </c>
      <c r="C28" s="21">
        <v>33</v>
      </c>
      <c r="D28" s="21" t="s">
        <v>4432</v>
      </c>
      <c r="E28" s="21">
        <v>3302</v>
      </c>
      <c r="F28" s="21" t="s">
        <v>4765</v>
      </c>
      <c r="G28" s="22">
        <v>4788</v>
      </c>
      <c r="K28" s="20" t="s">
        <v>47</v>
      </c>
      <c r="L28" s="20">
        <v>4102</v>
      </c>
      <c r="M28" s="20" t="s">
        <v>47</v>
      </c>
      <c r="N28" s="23">
        <v>280153</v>
      </c>
    </row>
    <row r="29" spans="1:14" ht="15.75" x14ac:dyDescent="0.25">
      <c r="A29" s="21">
        <v>3</v>
      </c>
      <c r="B29" s="21" t="s">
        <v>39</v>
      </c>
      <c r="C29" s="21">
        <v>33</v>
      </c>
      <c r="D29" s="21" t="s">
        <v>4432</v>
      </c>
      <c r="E29" s="21">
        <v>3303</v>
      </c>
      <c r="F29" s="21" t="s">
        <v>4431</v>
      </c>
      <c r="G29" s="22">
        <v>7577</v>
      </c>
      <c r="K29" s="20" t="s">
        <v>47</v>
      </c>
      <c r="L29" s="20">
        <v>4103</v>
      </c>
      <c r="M29" s="20" t="s">
        <v>4434</v>
      </c>
      <c r="N29" s="23">
        <v>11838</v>
      </c>
    </row>
    <row r="30" spans="1:14" ht="15.75" x14ac:dyDescent="0.25">
      <c r="A30" s="21">
        <v>3</v>
      </c>
      <c r="B30" s="21" t="s">
        <v>39</v>
      </c>
      <c r="C30" s="21">
        <v>33</v>
      </c>
      <c r="D30" s="21" t="s">
        <v>4432</v>
      </c>
      <c r="E30" s="21">
        <v>3304</v>
      </c>
      <c r="F30" s="21" t="s">
        <v>4432</v>
      </c>
      <c r="G30" s="22">
        <v>9369</v>
      </c>
      <c r="K30" s="20" t="s">
        <v>47</v>
      </c>
      <c r="L30" s="20">
        <v>4104</v>
      </c>
      <c r="M30" s="20" t="s">
        <v>4435</v>
      </c>
      <c r="N30" s="23">
        <v>4548</v>
      </c>
    </row>
    <row r="31" spans="1:14" ht="15.75" x14ac:dyDescent="0.25">
      <c r="A31" s="21">
        <v>4</v>
      </c>
      <c r="B31" s="21" t="s">
        <v>47</v>
      </c>
      <c r="C31" s="21">
        <v>41</v>
      </c>
      <c r="D31" s="21" t="s">
        <v>4766</v>
      </c>
      <c r="E31" s="21">
        <v>4101</v>
      </c>
      <c r="F31" s="21" t="s">
        <v>4433</v>
      </c>
      <c r="G31" s="22">
        <v>250141</v>
      </c>
      <c r="K31" s="20" t="s">
        <v>47</v>
      </c>
      <c r="L31" s="20">
        <v>4105</v>
      </c>
      <c r="M31" s="20" t="s">
        <v>4436</v>
      </c>
      <c r="N31" s="23">
        <v>4713</v>
      </c>
    </row>
    <row r="32" spans="1:14" ht="15.75" x14ac:dyDescent="0.25">
      <c r="A32" s="21">
        <v>4</v>
      </c>
      <c r="B32" s="21" t="s">
        <v>47</v>
      </c>
      <c r="C32" s="21">
        <v>41</v>
      </c>
      <c r="D32" s="21" t="s">
        <v>4766</v>
      </c>
      <c r="E32" s="21">
        <v>4102</v>
      </c>
      <c r="F32" s="21" t="s">
        <v>47</v>
      </c>
      <c r="G32" s="22">
        <v>263719</v>
      </c>
      <c r="K32" s="20" t="s">
        <v>47</v>
      </c>
      <c r="L32" s="20">
        <v>4106</v>
      </c>
      <c r="M32" s="20" t="s">
        <v>4437</v>
      </c>
      <c r="N32" s="23">
        <v>30703</v>
      </c>
    </row>
    <row r="33" spans="1:14" ht="15.75" x14ac:dyDescent="0.25">
      <c r="A33" s="21">
        <v>4</v>
      </c>
      <c r="B33" s="21" t="s">
        <v>47</v>
      </c>
      <c r="C33" s="21">
        <v>41</v>
      </c>
      <c r="D33" s="21" t="s">
        <v>4766</v>
      </c>
      <c r="E33" s="21">
        <v>4103</v>
      </c>
      <c r="F33" s="21" t="s">
        <v>4434</v>
      </c>
      <c r="G33" s="22">
        <v>11566</v>
      </c>
      <c r="K33" s="20" t="s">
        <v>47</v>
      </c>
      <c r="L33" s="20">
        <v>4201</v>
      </c>
      <c r="M33" s="20" t="s">
        <v>4438</v>
      </c>
      <c r="N33" s="23">
        <v>33051</v>
      </c>
    </row>
    <row r="34" spans="1:14" ht="15.75" x14ac:dyDescent="0.25">
      <c r="A34" s="21">
        <v>4</v>
      </c>
      <c r="B34" s="21" t="s">
        <v>47</v>
      </c>
      <c r="C34" s="21">
        <v>41</v>
      </c>
      <c r="D34" s="21" t="s">
        <v>4766</v>
      </c>
      <c r="E34" s="21">
        <v>4104</v>
      </c>
      <c r="F34" s="21" t="s">
        <v>4435</v>
      </c>
      <c r="G34" s="22">
        <v>4335</v>
      </c>
      <c r="K34" s="20" t="s">
        <v>47</v>
      </c>
      <c r="L34" s="20">
        <v>4202</v>
      </c>
      <c r="M34" s="20" t="s">
        <v>4439</v>
      </c>
      <c r="N34" s="23">
        <v>9494</v>
      </c>
    </row>
    <row r="35" spans="1:14" ht="15.75" x14ac:dyDescent="0.25">
      <c r="A35" s="21">
        <v>4</v>
      </c>
      <c r="B35" s="21" t="s">
        <v>47</v>
      </c>
      <c r="C35" s="21">
        <v>41</v>
      </c>
      <c r="D35" s="21" t="s">
        <v>4766</v>
      </c>
      <c r="E35" s="21">
        <v>4105</v>
      </c>
      <c r="F35" s="21" t="s">
        <v>4436</v>
      </c>
      <c r="G35" s="22">
        <v>4649</v>
      </c>
      <c r="K35" s="20" t="s">
        <v>47</v>
      </c>
      <c r="L35" s="20">
        <v>4203</v>
      </c>
      <c r="M35" s="20" t="s">
        <v>4440</v>
      </c>
      <c r="N35" s="23">
        <v>24641</v>
      </c>
    </row>
    <row r="36" spans="1:14" ht="15.75" x14ac:dyDescent="0.25">
      <c r="A36" s="21">
        <v>4</v>
      </c>
      <c r="B36" s="21" t="s">
        <v>47</v>
      </c>
      <c r="C36" s="21">
        <v>41</v>
      </c>
      <c r="D36" s="21" t="s">
        <v>4766</v>
      </c>
      <c r="E36" s="21">
        <v>4106</v>
      </c>
      <c r="F36" s="21" t="s">
        <v>4437</v>
      </c>
      <c r="G36" s="22">
        <v>28047</v>
      </c>
      <c r="K36" s="20" t="s">
        <v>47</v>
      </c>
      <c r="L36" s="20">
        <v>4204</v>
      </c>
      <c r="M36" s="20" t="s">
        <v>4441</v>
      </c>
      <c r="N36" s="23">
        <v>30081</v>
      </c>
    </row>
    <row r="37" spans="1:14" ht="15.75" x14ac:dyDescent="0.25">
      <c r="A37" s="21">
        <v>4</v>
      </c>
      <c r="B37" s="21" t="s">
        <v>47</v>
      </c>
      <c r="C37" s="21">
        <v>42</v>
      </c>
      <c r="D37" s="21" t="s">
        <v>4767</v>
      </c>
      <c r="E37" s="21">
        <v>4201</v>
      </c>
      <c r="F37" s="21" t="s">
        <v>4438</v>
      </c>
      <c r="G37" s="22">
        <v>32009</v>
      </c>
      <c r="K37" s="20" t="s">
        <v>47</v>
      </c>
      <c r="L37" s="20">
        <v>4301</v>
      </c>
      <c r="M37" s="20" t="s">
        <v>4442</v>
      </c>
      <c r="N37" s="23">
        <v>125046</v>
      </c>
    </row>
    <row r="38" spans="1:14" ht="30" x14ac:dyDescent="0.25">
      <c r="A38" s="21">
        <v>4</v>
      </c>
      <c r="B38" s="21" t="s">
        <v>47</v>
      </c>
      <c r="C38" s="21">
        <v>42</v>
      </c>
      <c r="D38" s="21" t="s">
        <v>4767</v>
      </c>
      <c r="E38" s="21">
        <v>4202</v>
      </c>
      <c r="F38" s="21" t="s">
        <v>4439</v>
      </c>
      <c r="G38" s="22">
        <v>9639</v>
      </c>
      <c r="K38" s="20" t="s">
        <v>47</v>
      </c>
      <c r="L38" s="20">
        <v>4302</v>
      </c>
      <c r="M38" s="20" t="s">
        <v>4443</v>
      </c>
      <c r="N38" s="23">
        <v>13839</v>
      </c>
    </row>
    <row r="39" spans="1:14" ht="30" x14ac:dyDescent="0.25">
      <c r="A39" s="21">
        <v>4</v>
      </c>
      <c r="B39" s="21" t="s">
        <v>47</v>
      </c>
      <c r="C39" s="21">
        <v>42</v>
      </c>
      <c r="D39" s="21" t="s">
        <v>4767</v>
      </c>
      <c r="E39" s="21">
        <v>4203</v>
      </c>
      <c r="F39" s="21" t="s">
        <v>4440</v>
      </c>
      <c r="G39" s="22">
        <v>22879</v>
      </c>
      <c r="K39" s="20" t="s">
        <v>47</v>
      </c>
      <c r="L39" s="20">
        <v>4303</v>
      </c>
      <c r="M39" s="20" t="s">
        <v>4444</v>
      </c>
      <c r="N39" s="23">
        <v>32682</v>
      </c>
    </row>
    <row r="40" spans="1:14" ht="15.75" x14ac:dyDescent="0.25">
      <c r="A40" s="21">
        <v>4</v>
      </c>
      <c r="B40" s="21" t="s">
        <v>47</v>
      </c>
      <c r="C40" s="21">
        <v>42</v>
      </c>
      <c r="D40" s="21" t="s">
        <v>4767</v>
      </c>
      <c r="E40" s="21">
        <v>4204</v>
      </c>
      <c r="F40" s="21" t="s">
        <v>4441</v>
      </c>
      <c r="G40" s="22">
        <v>27823</v>
      </c>
      <c r="K40" s="20" t="s">
        <v>47</v>
      </c>
      <c r="L40" s="20">
        <v>4304</v>
      </c>
      <c r="M40" s="20" t="s">
        <v>4445</v>
      </c>
      <c r="N40" s="23">
        <v>12585</v>
      </c>
    </row>
    <row r="41" spans="1:14" ht="15.75" x14ac:dyDescent="0.25">
      <c r="A41" s="21">
        <v>4</v>
      </c>
      <c r="B41" s="21" t="s">
        <v>47</v>
      </c>
      <c r="C41" s="21">
        <v>43</v>
      </c>
      <c r="D41" s="21" t="s">
        <v>4768</v>
      </c>
      <c r="E41" s="21">
        <v>4301</v>
      </c>
      <c r="F41" s="21" t="s">
        <v>4442</v>
      </c>
      <c r="G41" s="22">
        <v>118696</v>
      </c>
      <c r="K41" s="20" t="s">
        <v>47</v>
      </c>
      <c r="L41" s="20">
        <v>4305</v>
      </c>
      <c r="M41" s="20" t="s">
        <v>4446</v>
      </c>
      <c r="N41" s="23">
        <v>4291</v>
      </c>
    </row>
    <row r="42" spans="1:14" ht="31.5" x14ac:dyDescent="0.25">
      <c r="A42" s="21">
        <v>4</v>
      </c>
      <c r="B42" s="21" t="s">
        <v>47</v>
      </c>
      <c r="C42" s="21">
        <v>43</v>
      </c>
      <c r="D42" s="21" t="s">
        <v>4768</v>
      </c>
      <c r="E42" s="21">
        <v>4302</v>
      </c>
      <c r="F42" s="21" t="s">
        <v>4443</v>
      </c>
      <c r="G42" s="22">
        <v>12954</v>
      </c>
      <c r="K42" s="20" t="s">
        <v>51</v>
      </c>
      <c r="L42" s="20">
        <v>5101</v>
      </c>
      <c r="M42" s="20" t="s">
        <v>51</v>
      </c>
      <c r="N42" s="23">
        <v>321852</v>
      </c>
    </row>
    <row r="43" spans="1:14" ht="31.5" x14ac:dyDescent="0.25">
      <c r="A43" s="21">
        <v>4</v>
      </c>
      <c r="B43" s="21" t="s">
        <v>47</v>
      </c>
      <c r="C43" s="21">
        <v>43</v>
      </c>
      <c r="D43" s="21" t="s">
        <v>4768</v>
      </c>
      <c r="E43" s="21">
        <v>4303</v>
      </c>
      <c r="F43" s="21" t="s">
        <v>4444</v>
      </c>
      <c r="G43" s="22">
        <v>29997</v>
      </c>
      <c r="K43" s="20" t="s">
        <v>51</v>
      </c>
      <c r="L43" s="20">
        <v>5102</v>
      </c>
      <c r="M43" s="20" t="s">
        <v>4447</v>
      </c>
      <c r="N43" s="23">
        <v>30861</v>
      </c>
    </row>
    <row r="44" spans="1:14" ht="15.75" x14ac:dyDescent="0.25">
      <c r="A44" s="21">
        <v>4</v>
      </c>
      <c r="B44" s="21" t="s">
        <v>47</v>
      </c>
      <c r="C44" s="21">
        <v>43</v>
      </c>
      <c r="D44" s="21" t="s">
        <v>4768</v>
      </c>
      <c r="E44" s="21">
        <v>4304</v>
      </c>
      <c r="F44" s="21" t="s">
        <v>4445</v>
      </c>
      <c r="G44" s="22">
        <v>12076</v>
      </c>
      <c r="K44" s="20" t="s">
        <v>51</v>
      </c>
      <c r="L44" s="20">
        <v>5103</v>
      </c>
      <c r="M44" s="20" t="s">
        <v>4448</v>
      </c>
      <c r="N44" s="23">
        <v>48704</v>
      </c>
    </row>
    <row r="45" spans="1:14" ht="31.5" x14ac:dyDescent="0.25">
      <c r="A45" s="21">
        <v>4</v>
      </c>
      <c r="B45" s="21" t="s">
        <v>47</v>
      </c>
      <c r="C45" s="21">
        <v>43</v>
      </c>
      <c r="D45" s="21" t="s">
        <v>4768</v>
      </c>
      <c r="E45" s="21">
        <v>4305</v>
      </c>
      <c r="F45" s="21" t="s">
        <v>4446</v>
      </c>
      <c r="G45" s="22">
        <v>4334</v>
      </c>
      <c r="K45" s="20" t="s">
        <v>51</v>
      </c>
      <c r="L45" s="20">
        <v>5104</v>
      </c>
      <c r="M45" s="20" t="s">
        <v>4449</v>
      </c>
      <c r="N45" s="23">
        <v>1121</v>
      </c>
    </row>
    <row r="46" spans="1:14" ht="15.75" x14ac:dyDescent="0.25">
      <c r="A46" s="21">
        <v>5</v>
      </c>
      <c r="B46" s="21" t="s">
        <v>51</v>
      </c>
      <c r="C46" s="21">
        <v>51</v>
      </c>
      <c r="D46" s="21" t="s">
        <v>51</v>
      </c>
      <c r="E46" s="21">
        <v>5101</v>
      </c>
      <c r="F46" s="21" t="s">
        <v>51</v>
      </c>
      <c r="G46" s="22">
        <v>284938</v>
      </c>
      <c r="K46" s="20" t="s">
        <v>51</v>
      </c>
      <c r="L46" s="20">
        <v>5105</v>
      </c>
      <c r="M46" s="20" t="s">
        <v>4450</v>
      </c>
      <c r="N46" s="23">
        <v>21490</v>
      </c>
    </row>
    <row r="47" spans="1:14" ht="31.5" x14ac:dyDescent="0.25">
      <c r="A47" s="21">
        <v>5</v>
      </c>
      <c r="B47" s="21" t="s">
        <v>51</v>
      </c>
      <c r="C47" s="21">
        <v>51</v>
      </c>
      <c r="D47" s="21" t="s">
        <v>51</v>
      </c>
      <c r="E47" s="21">
        <v>5102</v>
      </c>
      <c r="F47" s="21" t="s">
        <v>4447</v>
      </c>
      <c r="G47" s="22">
        <v>29876</v>
      </c>
      <c r="K47" s="20" t="s">
        <v>51</v>
      </c>
      <c r="L47" s="20">
        <v>5107</v>
      </c>
      <c r="M47" s="20" t="s">
        <v>4451</v>
      </c>
      <c r="N47" s="23">
        <v>39170</v>
      </c>
    </row>
    <row r="48" spans="1:14" ht="30" x14ac:dyDescent="0.25">
      <c r="A48" s="21">
        <v>5</v>
      </c>
      <c r="B48" s="21" t="s">
        <v>51</v>
      </c>
      <c r="C48" s="21">
        <v>51</v>
      </c>
      <c r="D48" s="21" t="s">
        <v>51</v>
      </c>
      <c r="E48" s="21">
        <v>5103</v>
      </c>
      <c r="F48" s="21" t="s">
        <v>4448</v>
      </c>
      <c r="G48" s="22">
        <v>48294</v>
      </c>
      <c r="K48" s="20" t="s">
        <v>51</v>
      </c>
      <c r="L48" s="20">
        <v>5109</v>
      </c>
      <c r="M48" s="20" t="s">
        <v>4769</v>
      </c>
      <c r="N48" s="23">
        <v>373551</v>
      </c>
    </row>
    <row r="49" spans="1:14" ht="31.5" x14ac:dyDescent="0.25">
      <c r="A49" s="21">
        <v>5</v>
      </c>
      <c r="B49" s="21" t="s">
        <v>51</v>
      </c>
      <c r="C49" s="21">
        <v>51</v>
      </c>
      <c r="D49" s="21" t="s">
        <v>51</v>
      </c>
      <c r="E49" s="21">
        <v>5104</v>
      </c>
      <c r="F49" s="21" t="s">
        <v>4449</v>
      </c>
      <c r="G49" s="22">
        <v>904</v>
      </c>
      <c r="K49" s="20" t="s">
        <v>51</v>
      </c>
      <c r="L49" s="20">
        <v>5201</v>
      </c>
      <c r="M49" s="20" t="s">
        <v>4770</v>
      </c>
      <c r="N49" s="23">
        <v>8997</v>
      </c>
    </row>
    <row r="50" spans="1:14" ht="31.5" x14ac:dyDescent="0.25">
      <c r="A50" s="21">
        <v>5</v>
      </c>
      <c r="B50" s="21" t="s">
        <v>51</v>
      </c>
      <c r="C50" s="21">
        <v>51</v>
      </c>
      <c r="D50" s="21" t="s">
        <v>51</v>
      </c>
      <c r="E50" s="21">
        <v>5105</v>
      </c>
      <c r="F50" s="21" t="s">
        <v>4450</v>
      </c>
      <c r="G50" s="22">
        <v>22539</v>
      </c>
      <c r="K50" s="20" t="s">
        <v>51</v>
      </c>
      <c r="L50" s="20">
        <v>5301</v>
      </c>
      <c r="M50" s="20" t="s">
        <v>4454</v>
      </c>
      <c r="N50" s="23">
        <v>69094</v>
      </c>
    </row>
    <row r="51" spans="1:14" ht="15.75" x14ac:dyDescent="0.25">
      <c r="A51" s="21">
        <v>5</v>
      </c>
      <c r="B51" s="21" t="s">
        <v>51</v>
      </c>
      <c r="C51" s="21">
        <v>51</v>
      </c>
      <c r="D51" s="21" t="s">
        <v>51</v>
      </c>
      <c r="E51" s="21">
        <v>5107</v>
      </c>
      <c r="F51" s="21" t="s">
        <v>4451</v>
      </c>
      <c r="G51" s="22">
        <v>35754</v>
      </c>
      <c r="K51" s="20" t="s">
        <v>51</v>
      </c>
      <c r="L51" s="20">
        <v>5302</v>
      </c>
      <c r="M51" s="20" t="s">
        <v>4455</v>
      </c>
      <c r="N51" s="23">
        <v>17946</v>
      </c>
    </row>
    <row r="52" spans="1:14" ht="31.5" x14ac:dyDescent="0.25">
      <c r="A52" s="21">
        <v>5</v>
      </c>
      <c r="B52" s="21" t="s">
        <v>51</v>
      </c>
      <c r="C52" s="21">
        <v>51</v>
      </c>
      <c r="D52" s="21" t="s">
        <v>51</v>
      </c>
      <c r="E52" s="21">
        <v>5109</v>
      </c>
      <c r="F52" s="21" t="s">
        <v>4769</v>
      </c>
      <c r="G52" s="22">
        <v>334871</v>
      </c>
      <c r="K52" s="20" t="s">
        <v>51</v>
      </c>
      <c r="L52" s="20">
        <v>5303</v>
      </c>
      <c r="M52" s="20" t="s">
        <v>4456</v>
      </c>
      <c r="N52" s="23">
        <v>12204</v>
      </c>
    </row>
    <row r="53" spans="1:14" ht="31.5" x14ac:dyDescent="0.25">
      <c r="A53" s="21">
        <v>5</v>
      </c>
      <c r="B53" s="21" t="s">
        <v>51</v>
      </c>
      <c r="C53" s="21">
        <v>52</v>
      </c>
      <c r="D53" s="21" t="s">
        <v>4770</v>
      </c>
      <c r="E53" s="21">
        <v>5201</v>
      </c>
      <c r="F53" s="21" t="s">
        <v>4770</v>
      </c>
      <c r="G53" s="22">
        <v>4800</v>
      </c>
      <c r="K53" s="20" t="s">
        <v>51</v>
      </c>
      <c r="L53" s="20">
        <v>5304</v>
      </c>
      <c r="M53" s="20" t="s">
        <v>4457</v>
      </c>
      <c r="N53" s="23">
        <v>22010</v>
      </c>
    </row>
    <row r="54" spans="1:14" ht="15.75" x14ac:dyDescent="0.25">
      <c r="A54" s="21">
        <v>5</v>
      </c>
      <c r="B54" s="21" t="s">
        <v>51</v>
      </c>
      <c r="C54" s="21">
        <v>53</v>
      </c>
      <c r="D54" s="21" t="s">
        <v>4454</v>
      </c>
      <c r="E54" s="21">
        <v>5301</v>
      </c>
      <c r="F54" s="21" t="s">
        <v>4454</v>
      </c>
      <c r="G54" s="22">
        <v>63440</v>
      </c>
      <c r="K54" s="20" t="s">
        <v>51</v>
      </c>
      <c r="L54" s="20">
        <v>5401</v>
      </c>
      <c r="M54" s="20" t="s">
        <v>4458</v>
      </c>
      <c r="N54" s="23">
        <v>38511</v>
      </c>
    </row>
    <row r="55" spans="1:14" ht="15.75" x14ac:dyDescent="0.25">
      <c r="A55" s="21">
        <v>5</v>
      </c>
      <c r="B55" s="21" t="s">
        <v>51</v>
      </c>
      <c r="C55" s="21">
        <v>53</v>
      </c>
      <c r="D55" s="21" t="s">
        <v>4454</v>
      </c>
      <c r="E55" s="21">
        <v>5302</v>
      </c>
      <c r="F55" s="21" t="s">
        <v>4455</v>
      </c>
      <c r="G55" s="22">
        <v>16597</v>
      </c>
      <c r="K55" s="20" t="s">
        <v>51</v>
      </c>
      <c r="L55" s="20">
        <v>5402</v>
      </c>
      <c r="M55" s="20" t="s">
        <v>4459</v>
      </c>
      <c r="N55" s="23">
        <v>20764</v>
      </c>
    </row>
    <row r="56" spans="1:14" ht="15.75" x14ac:dyDescent="0.25">
      <c r="A56" s="21">
        <v>5</v>
      </c>
      <c r="B56" s="21" t="s">
        <v>51</v>
      </c>
      <c r="C56" s="21">
        <v>53</v>
      </c>
      <c r="D56" s="21" t="s">
        <v>4454</v>
      </c>
      <c r="E56" s="21">
        <v>5303</v>
      </c>
      <c r="F56" s="21" t="s">
        <v>4456</v>
      </c>
      <c r="G56" s="22">
        <v>11855</v>
      </c>
      <c r="K56" s="20" t="s">
        <v>51</v>
      </c>
      <c r="L56" s="20">
        <v>5403</v>
      </c>
      <c r="M56" s="20" t="s">
        <v>4460</v>
      </c>
      <c r="N56" s="23">
        <v>6492</v>
      </c>
    </row>
    <row r="57" spans="1:14" ht="31.5" x14ac:dyDescent="0.25">
      <c r="A57" s="21">
        <v>5</v>
      </c>
      <c r="B57" s="21" t="s">
        <v>51</v>
      </c>
      <c r="C57" s="21">
        <v>53</v>
      </c>
      <c r="D57" s="21" t="s">
        <v>4454</v>
      </c>
      <c r="E57" s="21">
        <v>5304</v>
      </c>
      <c r="F57" s="21" t="s">
        <v>4457</v>
      </c>
      <c r="G57" s="22">
        <v>20112</v>
      </c>
      <c r="K57" s="20" t="s">
        <v>51</v>
      </c>
      <c r="L57" s="20">
        <v>5404</v>
      </c>
      <c r="M57" s="20" t="s">
        <v>4461</v>
      </c>
      <c r="N57" s="23">
        <v>10636</v>
      </c>
    </row>
    <row r="58" spans="1:14" ht="15.75" x14ac:dyDescent="0.25">
      <c r="A58" s="21">
        <v>5</v>
      </c>
      <c r="B58" s="21" t="s">
        <v>51</v>
      </c>
      <c r="C58" s="21">
        <v>54</v>
      </c>
      <c r="D58" s="21" t="s">
        <v>4461</v>
      </c>
      <c r="E58" s="21">
        <v>5401</v>
      </c>
      <c r="F58" s="21" t="s">
        <v>4458</v>
      </c>
      <c r="G58" s="22">
        <v>39270</v>
      </c>
      <c r="K58" s="20" t="s">
        <v>51</v>
      </c>
      <c r="L58" s="20">
        <v>5405</v>
      </c>
      <c r="M58" s="20" t="s">
        <v>4462</v>
      </c>
      <c r="N58" s="23">
        <v>8454</v>
      </c>
    </row>
    <row r="59" spans="1:14" ht="15.75" x14ac:dyDescent="0.25">
      <c r="A59" s="21">
        <v>5</v>
      </c>
      <c r="B59" s="21" t="s">
        <v>51</v>
      </c>
      <c r="C59" s="21">
        <v>54</v>
      </c>
      <c r="D59" s="21" t="s">
        <v>4461</v>
      </c>
      <c r="E59" s="21">
        <v>5402</v>
      </c>
      <c r="F59" s="21" t="s">
        <v>4459</v>
      </c>
      <c r="G59" s="22">
        <v>20015</v>
      </c>
      <c r="K59" s="20" t="s">
        <v>51</v>
      </c>
      <c r="L59" s="20">
        <v>5501</v>
      </c>
      <c r="M59" s="20" t="s">
        <v>4463</v>
      </c>
      <c r="N59" s="23">
        <v>101729</v>
      </c>
    </row>
    <row r="60" spans="1:14" ht="15.75" x14ac:dyDescent="0.25">
      <c r="A60" s="21">
        <v>5</v>
      </c>
      <c r="B60" s="21" t="s">
        <v>51</v>
      </c>
      <c r="C60" s="21">
        <v>54</v>
      </c>
      <c r="D60" s="21" t="s">
        <v>4461</v>
      </c>
      <c r="E60" s="21">
        <v>5403</v>
      </c>
      <c r="F60" s="21" t="s">
        <v>4460</v>
      </c>
      <c r="G60" s="22">
        <v>7561</v>
      </c>
      <c r="K60" s="20" t="s">
        <v>51</v>
      </c>
      <c r="L60" s="20">
        <v>5502</v>
      </c>
      <c r="M60" s="20" t="s">
        <v>4464</v>
      </c>
      <c r="N60" s="23">
        <v>53945</v>
      </c>
    </row>
    <row r="61" spans="1:14" ht="15.75" x14ac:dyDescent="0.25">
      <c r="A61" s="21">
        <v>5</v>
      </c>
      <c r="B61" s="21" t="s">
        <v>51</v>
      </c>
      <c r="C61" s="21">
        <v>54</v>
      </c>
      <c r="D61" s="21" t="s">
        <v>4461</v>
      </c>
      <c r="E61" s="21">
        <v>5404</v>
      </c>
      <c r="F61" s="21" t="s">
        <v>4461</v>
      </c>
      <c r="G61" s="22">
        <v>10206</v>
      </c>
      <c r="K61" s="20" t="s">
        <v>51</v>
      </c>
      <c r="L61" s="20">
        <v>5503</v>
      </c>
      <c r="M61" s="20" t="s">
        <v>4465</v>
      </c>
      <c r="N61" s="23">
        <v>19537</v>
      </c>
    </row>
    <row r="62" spans="1:14" ht="15.75" x14ac:dyDescent="0.25">
      <c r="A62" s="21">
        <v>5</v>
      </c>
      <c r="B62" s="21" t="s">
        <v>51</v>
      </c>
      <c r="C62" s="21">
        <v>54</v>
      </c>
      <c r="D62" s="21" t="s">
        <v>4461</v>
      </c>
      <c r="E62" s="21">
        <v>5405</v>
      </c>
      <c r="F62" s="21" t="s">
        <v>4462</v>
      </c>
      <c r="G62" s="22">
        <v>7980</v>
      </c>
      <c r="K62" s="20" t="s">
        <v>51</v>
      </c>
      <c r="L62" s="20">
        <v>5504</v>
      </c>
      <c r="M62" s="20" t="s">
        <v>4466</v>
      </c>
      <c r="N62" s="23">
        <v>28505</v>
      </c>
    </row>
    <row r="63" spans="1:14" ht="15.75" x14ac:dyDescent="0.25">
      <c r="A63" s="21">
        <v>5</v>
      </c>
      <c r="B63" s="21" t="s">
        <v>51</v>
      </c>
      <c r="C63" s="21">
        <v>55</v>
      </c>
      <c r="D63" s="21" t="s">
        <v>4463</v>
      </c>
      <c r="E63" s="21">
        <v>5501</v>
      </c>
      <c r="F63" s="21" t="s">
        <v>4463</v>
      </c>
      <c r="G63" s="22">
        <v>96753</v>
      </c>
      <c r="K63" s="20" t="s">
        <v>51</v>
      </c>
      <c r="L63" s="20">
        <v>5506</v>
      </c>
      <c r="M63" s="20" t="s">
        <v>4467</v>
      </c>
      <c r="N63" s="23">
        <v>23665</v>
      </c>
    </row>
    <row r="64" spans="1:14" ht="30" x14ac:dyDescent="0.25">
      <c r="A64" s="21">
        <v>5</v>
      </c>
      <c r="B64" s="21" t="s">
        <v>51</v>
      </c>
      <c r="C64" s="21">
        <v>55</v>
      </c>
      <c r="D64" s="21" t="s">
        <v>4463</v>
      </c>
      <c r="E64" s="21">
        <v>5502</v>
      </c>
      <c r="F64" s="21" t="s">
        <v>4464</v>
      </c>
      <c r="G64" s="22">
        <v>50631</v>
      </c>
      <c r="K64" s="20" t="s">
        <v>51</v>
      </c>
      <c r="L64" s="20">
        <v>5601</v>
      </c>
      <c r="M64" s="20" t="s">
        <v>4468</v>
      </c>
      <c r="N64" s="23">
        <v>98992</v>
      </c>
    </row>
    <row r="65" spans="1:14" ht="15.75" x14ac:dyDescent="0.25">
      <c r="A65" s="21">
        <v>5</v>
      </c>
      <c r="B65" s="21" t="s">
        <v>51</v>
      </c>
      <c r="C65" s="21">
        <v>55</v>
      </c>
      <c r="D65" s="21" t="s">
        <v>4463</v>
      </c>
      <c r="E65" s="21">
        <v>5503</v>
      </c>
      <c r="F65" s="21" t="s">
        <v>4465</v>
      </c>
      <c r="G65" s="22">
        <v>19286</v>
      </c>
      <c r="K65" s="20" t="s">
        <v>51</v>
      </c>
      <c r="L65" s="20">
        <v>5602</v>
      </c>
      <c r="M65" s="20" t="s">
        <v>4469</v>
      </c>
      <c r="N65" s="23">
        <v>16296</v>
      </c>
    </row>
    <row r="66" spans="1:14" ht="15.75" x14ac:dyDescent="0.25">
      <c r="A66" s="21">
        <v>5</v>
      </c>
      <c r="B66" s="21" t="s">
        <v>51</v>
      </c>
      <c r="C66" s="21">
        <v>55</v>
      </c>
      <c r="D66" s="21" t="s">
        <v>4463</v>
      </c>
      <c r="E66" s="21">
        <v>5504</v>
      </c>
      <c r="F66" s="21" t="s">
        <v>4466</v>
      </c>
      <c r="G66" s="22">
        <v>24939</v>
      </c>
      <c r="K66" s="20" t="s">
        <v>51</v>
      </c>
      <c r="L66" s="20">
        <v>5603</v>
      </c>
      <c r="M66" s="20" t="s">
        <v>4470</v>
      </c>
      <c r="N66" s="23">
        <v>27476</v>
      </c>
    </row>
    <row r="67" spans="1:14" ht="15.75" x14ac:dyDescent="0.25">
      <c r="A67" s="21">
        <v>5</v>
      </c>
      <c r="B67" s="21" t="s">
        <v>51</v>
      </c>
      <c r="C67" s="21">
        <v>55</v>
      </c>
      <c r="D67" s="21" t="s">
        <v>4463</v>
      </c>
      <c r="E67" s="21">
        <v>5506</v>
      </c>
      <c r="F67" s="21" t="s">
        <v>4467</v>
      </c>
      <c r="G67" s="22">
        <v>22136</v>
      </c>
      <c r="K67" s="20" t="s">
        <v>51</v>
      </c>
      <c r="L67" s="20">
        <v>5604</v>
      </c>
      <c r="M67" s="20" t="s">
        <v>4471</v>
      </c>
      <c r="N67" s="23">
        <v>19073</v>
      </c>
    </row>
    <row r="68" spans="1:14" ht="31.5" x14ac:dyDescent="0.25">
      <c r="A68" s="21">
        <v>5</v>
      </c>
      <c r="B68" s="21" t="s">
        <v>51</v>
      </c>
      <c r="C68" s="21">
        <v>56</v>
      </c>
      <c r="D68" s="21" t="s">
        <v>4468</v>
      </c>
      <c r="E68" s="21">
        <v>5601</v>
      </c>
      <c r="F68" s="21" t="s">
        <v>4468</v>
      </c>
      <c r="G68" s="22">
        <v>96770</v>
      </c>
      <c r="K68" s="20" t="s">
        <v>51</v>
      </c>
      <c r="L68" s="20">
        <v>5605</v>
      </c>
      <c r="M68" s="20" t="s">
        <v>4472</v>
      </c>
      <c r="N68" s="23">
        <v>15375</v>
      </c>
    </row>
    <row r="69" spans="1:14" ht="31.5" x14ac:dyDescent="0.25">
      <c r="A69" s="21">
        <v>5</v>
      </c>
      <c r="B69" s="21" t="s">
        <v>51</v>
      </c>
      <c r="C69" s="21">
        <v>56</v>
      </c>
      <c r="D69" s="21" t="s">
        <v>4468</v>
      </c>
      <c r="E69" s="21">
        <v>5602</v>
      </c>
      <c r="F69" s="21" t="s">
        <v>4469</v>
      </c>
      <c r="G69" s="22">
        <v>16076</v>
      </c>
      <c r="K69" s="20" t="s">
        <v>51</v>
      </c>
      <c r="L69" s="20">
        <v>5606</v>
      </c>
      <c r="M69" s="20" t="s">
        <v>4473</v>
      </c>
      <c r="N69" s="23">
        <v>12758</v>
      </c>
    </row>
    <row r="70" spans="1:14" ht="31.5" x14ac:dyDescent="0.25">
      <c r="A70" s="21">
        <v>5</v>
      </c>
      <c r="B70" s="21" t="s">
        <v>51</v>
      </c>
      <c r="C70" s="21">
        <v>56</v>
      </c>
      <c r="D70" s="21" t="s">
        <v>4468</v>
      </c>
      <c r="E70" s="21">
        <v>5603</v>
      </c>
      <c r="F70" s="21" t="s">
        <v>4470</v>
      </c>
      <c r="G70" s="22">
        <v>24599</v>
      </c>
      <c r="K70" s="20" t="s">
        <v>51</v>
      </c>
      <c r="L70" s="20">
        <v>5701</v>
      </c>
      <c r="M70" s="20" t="s">
        <v>4474</v>
      </c>
      <c r="N70" s="23">
        <v>87601</v>
      </c>
    </row>
    <row r="71" spans="1:14" ht="31.5" x14ac:dyDescent="0.25">
      <c r="A71" s="21">
        <v>5</v>
      </c>
      <c r="B71" s="21" t="s">
        <v>51</v>
      </c>
      <c r="C71" s="21">
        <v>56</v>
      </c>
      <c r="D71" s="21" t="s">
        <v>4468</v>
      </c>
      <c r="E71" s="21">
        <v>5604</v>
      </c>
      <c r="F71" s="21" t="s">
        <v>4471</v>
      </c>
      <c r="G71" s="22">
        <v>18971</v>
      </c>
      <c r="K71" s="20" t="s">
        <v>51</v>
      </c>
      <c r="L71" s="20">
        <v>5702</v>
      </c>
      <c r="M71" s="20" t="s">
        <v>4475</v>
      </c>
      <c r="N71" s="23">
        <v>15824</v>
      </c>
    </row>
    <row r="72" spans="1:14" ht="31.5" x14ac:dyDescent="0.25">
      <c r="A72" s="21">
        <v>5</v>
      </c>
      <c r="B72" s="21" t="s">
        <v>51</v>
      </c>
      <c r="C72" s="21">
        <v>56</v>
      </c>
      <c r="D72" s="21" t="s">
        <v>4468</v>
      </c>
      <c r="E72" s="21">
        <v>5605</v>
      </c>
      <c r="F72" s="21" t="s">
        <v>4472</v>
      </c>
      <c r="G72" s="22">
        <v>16260</v>
      </c>
      <c r="K72" s="20" t="s">
        <v>51</v>
      </c>
      <c r="L72" s="20">
        <v>5703</v>
      </c>
      <c r="M72" s="20" t="s">
        <v>4476</v>
      </c>
      <c r="N72" s="23">
        <v>27449</v>
      </c>
    </row>
    <row r="73" spans="1:14" ht="31.5" x14ac:dyDescent="0.25">
      <c r="A73" s="21">
        <v>5</v>
      </c>
      <c r="B73" s="21" t="s">
        <v>51</v>
      </c>
      <c r="C73" s="21">
        <v>56</v>
      </c>
      <c r="D73" s="21" t="s">
        <v>4468</v>
      </c>
      <c r="E73" s="21">
        <v>5606</v>
      </c>
      <c r="F73" s="21" t="s">
        <v>4473</v>
      </c>
      <c r="G73" s="22">
        <v>13171</v>
      </c>
      <c r="K73" s="20" t="s">
        <v>51</v>
      </c>
      <c r="L73" s="20">
        <v>5704</v>
      </c>
      <c r="M73" s="20" t="s">
        <v>4477</v>
      </c>
      <c r="N73" s="23">
        <v>7889</v>
      </c>
    </row>
    <row r="74" spans="1:14" ht="63" x14ac:dyDescent="0.25">
      <c r="A74" s="21">
        <v>5</v>
      </c>
      <c r="B74" s="21" t="s">
        <v>51</v>
      </c>
      <c r="C74" s="21">
        <v>57</v>
      </c>
      <c r="D74" s="21" t="s">
        <v>4771</v>
      </c>
      <c r="E74" s="21">
        <v>5701</v>
      </c>
      <c r="F74" s="21" t="s">
        <v>4474</v>
      </c>
      <c r="G74" s="22">
        <v>80413</v>
      </c>
      <c r="K74" s="20" t="s">
        <v>51</v>
      </c>
      <c r="L74" s="20">
        <v>5705</v>
      </c>
      <c r="M74" s="20" t="s">
        <v>4478</v>
      </c>
      <c r="N74" s="23">
        <v>18097</v>
      </c>
    </row>
    <row r="75" spans="1:14" ht="63" x14ac:dyDescent="0.25">
      <c r="A75" s="21">
        <v>5</v>
      </c>
      <c r="B75" s="21" t="s">
        <v>51</v>
      </c>
      <c r="C75" s="21">
        <v>57</v>
      </c>
      <c r="D75" s="21" t="s">
        <v>4771</v>
      </c>
      <c r="E75" s="21">
        <v>5702</v>
      </c>
      <c r="F75" s="21" t="s">
        <v>4475</v>
      </c>
      <c r="G75" s="22">
        <v>13760</v>
      </c>
      <c r="K75" s="20" t="s">
        <v>51</v>
      </c>
      <c r="L75" s="20">
        <v>5706</v>
      </c>
      <c r="M75" s="20" t="s">
        <v>4479</v>
      </c>
      <c r="N75" s="23">
        <v>17097</v>
      </c>
    </row>
    <row r="76" spans="1:14" ht="63" x14ac:dyDescent="0.25">
      <c r="A76" s="21">
        <v>5</v>
      </c>
      <c r="B76" s="21" t="s">
        <v>51</v>
      </c>
      <c r="C76" s="21">
        <v>57</v>
      </c>
      <c r="D76" s="21" t="s">
        <v>4771</v>
      </c>
      <c r="E76" s="21">
        <v>5703</v>
      </c>
      <c r="F76" s="21" t="s">
        <v>4476</v>
      </c>
      <c r="G76" s="22">
        <v>25484</v>
      </c>
      <c r="K76" s="20" t="s">
        <v>51</v>
      </c>
      <c r="L76" s="20">
        <v>5801</v>
      </c>
      <c r="M76" s="20" t="s">
        <v>4480</v>
      </c>
      <c r="N76" s="23">
        <v>175095</v>
      </c>
    </row>
    <row r="77" spans="1:14" ht="63" x14ac:dyDescent="0.25">
      <c r="A77" s="21">
        <v>5</v>
      </c>
      <c r="B77" s="21" t="s">
        <v>51</v>
      </c>
      <c r="C77" s="21">
        <v>57</v>
      </c>
      <c r="D77" s="21" t="s">
        <v>4771</v>
      </c>
      <c r="E77" s="21">
        <v>5704</v>
      </c>
      <c r="F77" s="21" t="s">
        <v>4477</v>
      </c>
      <c r="G77" s="22">
        <v>7269</v>
      </c>
      <c r="K77" s="20" t="s">
        <v>51</v>
      </c>
      <c r="L77" s="20">
        <v>5802</v>
      </c>
      <c r="M77" s="20" t="s">
        <v>4481</v>
      </c>
      <c r="N77" s="23">
        <v>52099</v>
      </c>
    </row>
    <row r="78" spans="1:14" ht="63" x14ac:dyDescent="0.25">
      <c r="A78" s="21">
        <v>5</v>
      </c>
      <c r="B78" s="21" t="s">
        <v>51</v>
      </c>
      <c r="C78" s="21">
        <v>57</v>
      </c>
      <c r="D78" s="21" t="s">
        <v>4771</v>
      </c>
      <c r="E78" s="21">
        <v>5705</v>
      </c>
      <c r="F78" s="21" t="s">
        <v>4478</v>
      </c>
      <c r="G78" s="22">
        <v>17336</v>
      </c>
      <c r="K78" s="20" t="s">
        <v>51</v>
      </c>
      <c r="L78" s="20">
        <v>5803</v>
      </c>
      <c r="M78" s="20" t="s">
        <v>4482</v>
      </c>
      <c r="N78" s="23">
        <v>20480</v>
      </c>
    </row>
    <row r="79" spans="1:14" ht="63" x14ac:dyDescent="0.25">
      <c r="A79" s="21">
        <v>5</v>
      </c>
      <c r="B79" s="21" t="s">
        <v>51</v>
      </c>
      <c r="C79" s="21">
        <v>57</v>
      </c>
      <c r="D79" s="21" t="s">
        <v>4771</v>
      </c>
      <c r="E79" s="21">
        <v>5706</v>
      </c>
      <c r="F79" s="21" t="s">
        <v>4479</v>
      </c>
      <c r="G79" s="22">
        <v>15134</v>
      </c>
      <c r="K79" s="20" t="s">
        <v>51</v>
      </c>
      <c r="L79" s="20">
        <v>5804</v>
      </c>
      <c r="M79" s="20" t="s">
        <v>4483</v>
      </c>
      <c r="N79" s="23">
        <v>149327</v>
      </c>
    </row>
    <row r="80" spans="1:14" ht="60" x14ac:dyDescent="0.25">
      <c r="A80" s="21">
        <v>5</v>
      </c>
      <c r="B80" s="21" t="s">
        <v>51</v>
      </c>
      <c r="C80" s="21">
        <v>58</v>
      </c>
      <c r="D80" s="21" t="s">
        <v>4772</v>
      </c>
      <c r="E80" s="21">
        <v>5801</v>
      </c>
      <c r="F80" s="21" t="s">
        <v>4480</v>
      </c>
      <c r="G80" s="22">
        <v>162559</v>
      </c>
      <c r="K80" s="20" t="s">
        <v>4773</v>
      </c>
      <c r="L80" s="20">
        <v>6101</v>
      </c>
      <c r="M80" s="20" t="s">
        <v>4485</v>
      </c>
      <c r="N80" s="23">
        <v>276470</v>
      </c>
    </row>
    <row r="81" spans="1:14" ht="60" x14ac:dyDescent="0.25">
      <c r="A81" s="21">
        <v>5</v>
      </c>
      <c r="B81" s="21" t="s">
        <v>51</v>
      </c>
      <c r="C81" s="21">
        <v>58</v>
      </c>
      <c r="D81" s="21" t="s">
        <v>4772</v>
      </c>
      <c r="E81" s="21">
        <v>5802</v>
      </c>
      <c r="F81" s="21" t="s">
        <v>4481</v>
      </c>
      <c r="G81" s="22">
        <v>56145</v>
      </c>
      <c r="K81" s="20" t="s">
        <v>4773</v>
      </c>
      <c r="L81" s="20">
        <v>6102</v>
      </c>
      <c r="M81" s="20" t="s">
        <v>4486</v>
      </c>
      <c r="N81" s="23">
        <v>14745</v>
      </c>
    </row>
    <row r="82" spans="1:14" ht="60" x14ac:dyDescent="0.25">
      <c r="A82" s="21">
        <v>5</v>
      </c>
      <c r="B82" s="21" t="s">
        <v>51</v>
      </c>
      <c r="C82" s="21">
        <v>58</v>
      </c>
      <c r="D82" s="21" t="s">
        <v>4772</v>
      </c>
      <c r="E82" s="21">
        <v>5803</v>
      </c>
      <c r="F82" s="21" t="s">
        <v>4482</v>
      </c>
      <c r="G82" s="22">
        <v>19778</v>
      </c>
      <c r="K82" s="20" t="s">
        <v>4773</v>
      </c>
      <c r="L82" s="20">
        <v>6103</v>
      </c>
      <c r="M82" s="20" t="s">
        <v>4487</v>
      </c>
      <c r="N82" s="23">
        <v>8062</v>
      </c>
    </row>
    <row r="83" spans="1:14" ht="60" x14ac:dyDescent="0.25">
      <c r="A83" s="21">
        <v>5</v>
      </c>
      <c r="B83" s="21" t="s">
        <v>51</v>
      </c>
      <c r="C83" s="21">
        <v>58</v>
      </c>
      <c r="D83" s="21" t="s">
        <v>4772</v>
      </c>
      <c r="E83" s="21">
        <v>5804</v>
      </c>
      <c r="F83" s="21" t="s">
        <v>4483</v>
      </c>
      <c r="G83" s="22">
        <v>139571</v>
      </c>
      <c r="K83" s="20" t="s">
        <v>4773</v>
      </c>
      <c r="L83" s="20">
        <v>6104</v>
      </c>
      <c r="M83" s="20" t="s">
        <v>4488</v>
      </c>
      <c r="N83" s="23">
        <v>22347</v>
      </c>
    </row>
    <row r="84" spans="1:14" ht="60" x14ac:dyDescent="0.25">
      <c r="A84" s="21">
        <v>13</v>
      </c>
      <c r="B84" s="21" t="s">
        <v>60</v>
      </c>
      <c r="C84" s="21">
        <v>131</v>
      </c>
      <c r="D84" s="21" t="s">
        <v>4663</v>
      </c>
      <c r="E84" s="21">
        <v>13101</v>
      </c>
      <c r="F84" s="21" t="s">
        <v>4663</v>
      </c>
      <c r="G84" s="22">
        <v>438856</v>
      </c>
      <c r="K84" s="20" t="s">
        <v>4773</v>
      </c>
      <c r="L84" s="20">
        <v>6105</v>
      </c>
      <c r="M84" s="20" t="s">
        <v>4489</v>
      </c>
      <c r="N84" s="23">
        <v>23866</v>
      </c>
    </row>
    <row r="85" spans="1:14" ht="60" x14ac:dyDescent="0.25">
      <c r="A85" s="21">
        <v>13</v>
      </c>
      <c r="B85" s="21" t="s">
        <v>60</v>
      </c>
      <c r="C85" s="21">
        <v>131</v>
      </c>
      <c r="D85" s="21" t="s">
        <v>4663</v>
      </c>
      <c r="E85" s="21">
        <v>13102</v>
      </c>
      <c r="F85" s="21" t="s">
        <v>4664</v>
      </c>
      <c r="G85" s="22">
        <v>85041</v>
      </c>
      <c r="K85" s="20" t="s">
        <v>4773</v>
      </c>
      <c r="L85" s="20">
        <v>6106</v>
      </c>
      <c r="M85" s="20" t="s">
        <v>4490</v>
      </c>
      <c r="N85" s="23">
        <v>38569</v>
      </c>
    </row>
    <row r="86" spans="1:14" ht="60" x14ac:dyDescent="0.25">
      <c r="A86" s="21">
        <v>13</v>
      </c>
      <c r="B86" s="21" t="s">
        <v>60</v>
      </c>
      <c r="C86" s="21">
        <v>131</v>
      </c>
      <c r="D86" s="21" t="s">
        <v>4663</v>
      </c>
      <c r="E86" s="21">
        <v>13103</v>
      </c>
      <c r="F86" s="21" t="s">
        <v>4665</v>
      </c>
      <c r="G86" s="22">
        <v>127250</v>
      </c>
      <c r="K86" s="20" t="s">
        <v>4773</v>
      </c>
      <c r="L86" s="20">
        <v>6107</v>
      </c>
      <c r="M86" s="20" t="s">
        <v>4491</v>
      </c>
      <c r="N86" s="23">
        <v>27972</v>
      </c>
    </row>
    <row r="87" spans="1:14" ht="60" x14ac:dyDescent="0.25">
      <c r="A87" s="21">
        <v>13</v>
      </c>
      <c r="B87" s="21" t="s">
        <v>60</v>
      </c>
      <c r="C87" s="21">
        <v>131</v>
      </c>
      <c r="D87" s="21" t="s">
        <v>4663</v>
      </c>
      <c r="E87" s="21">
        <v>13104</v>
      </c>
      <c r="F87" s="21" t="s">
        <v>4666</v>
      </c>
      <c r="G87" s="22">
        <v>121587</v>
      </c>
      <c r="K87" s="20" t="s">
        <v>4773</v>
      </c>
      <c r="L87" s="20">
        <v>6108</v>
      </c>
      <c r="M87" s="20" t="s">
        <v>4492</v>
      </c>
      <c r="N87" s="23">
        <v>65812</v>
      </c>
    </row>
    <row r="88" spans="1:14" ht="60" x14ac:dyDescent="0.25">
      <c r="A88" s="21">
        <v>13</v>
      </c>
      <c r="B88" s="21" t="s">
        <v>60</v>
      </c>
      <c r="C88" s="21">
        <v>131</v>
      </c>
      <c r="D88" s="21" t="s">
        <v>4663</v>
      </c>
      <c r="E88" s="21">
        <v>13105</v>
      </c>
      <c r="F88" s="21" t="s">
        <v>4667</v>
      </c>
      <c r="G88" s="22">
        <v>155257</v>
      </c>
      <c r="K88" s="20" t="s">
        <v>4773</v>
      </c>
      <c r="L88" s="20">
        <v>6109</v>
      </c>
      <c r="M88" s="20" t="s">
        <v>4493</v>
      </c>
      <c r="N88" s="23">
        <v>14325</v>
      </c>
    </row>
    <row r="89" spans="1:14" ht="60" x14ac:dyDescent="0.25">
      <c r="A89" s="21">
        <v>13</v>
      </c>
      <c r="B89" s="21" t="s">
        <v>60</v>
      </c>
      <c r="C89" s="21">
        <v>131</v>
      </c>
      <c r="D89" s="21" t="s">
        <v>4663</v>
      </c>
      <c r="E89" s="21">
        <v>13106</v>
      </c>
      <c r="F89" s="21" t="s">
        <v>4668</v>
      </c>
      <c r="G89" s="22">
        <v>181049</v>
      </c>
      <c r="K89" s="20" t="s">
        <v>4773</v>
      </c>
      <c r="L89" s="20">
        <v>6110</v>
      </c>
      <c r="M89" s="20" t="s">
        <v>4494</v>
      </c>
      <c r="N89" s="23">
        <v>28806</v>
      </c>
    </row>
    <row r="90" spans="1:14" ht="60" x14ac:dyDescent="0.25">
      <c r="A90" s="21">
        <v>13</v>
      </c>
      <c r="B90" s="21" t="s">
        <v>60</v>
      </c>
      <c r="C90" s="21">
        <v>131</v>
      </c>
      <c r="D90" s="21" t="s">
        <v>4663</v>
      </c>
      <c r="E90" s="21">
        <v>13107</v>
      </c>
      <c r="F90" s="21" t="s">
        <v>4669</v>
      </c>
      <c r="G90" s="22">
        <v>101808</v>
      </c>
      <c r="K90" s="20" t="s">
        <v>4773</v>
      </c>
      <c r="L90" s="20">
        <v>6111</v>
      </c>
      <c r="M90" s="20" t="s">
        <v>4495</v>
      </c>
      <c r="N90" s="23">
        <v>15092</v>
      </c>
    </row>
    <row r="91" spans="1:14" ht="60" x14ac:dyDescent="0.25">
      <c r="A91" s="21">
        <v>13</v>
      </c>
      <c r="B91" s="21" t="s">
        <v>60</v>
      </c>
      <c r="C91" s="21">
        <v>131</v>
      </c>
      <c r="D91" s="21" t="s">
        <v>4663</v>
      </c>
      <c r="E91" s="21">
        <v>13108</v>
      </c>
      <c r="F91" s="21" t="s">
        <v>4670</v>
      </c>
      <c r="G91" s="22">
        <v>116943</v>
      </c>
      <c r="K91" s="20" t="s">
        <v>4773</v>
      </c>
      <c r="L91" s="20">
        <v>6112</v>
      </c>
      <c r="M91" s="20" t="s">
        <v>4496</v>
      </c>
      <c r="N91" s="23">
        <v>15038</v>
      </c>
    </row>
    <row r="92" spans="1:14" ht="60" x14ac:dyDescent="0.25">
      <c r="A92" s="21">
        <v>13</v>
      </c>
      <c r="B92" s="21" t="s">
        <v>60</v>
      </c>
      <c r="C92" s="21">
        <v>131</v>
      </c>
      <c r="D92" s="21" t="s">
        <v>4663</v>
      </c>
      <c r="E92" s="21">
        <v>13109</v>
      </c>
      <c r="F92" s="21" t="s">
        <v>4671</v>
      </c>
      <c r="G92" s="22">
        <v>103157</v>
      </c>
      <c r="K92" s="20" t="s">
        <v>4773</v>
      </c>
      <c r="L92" s="20">
        <v>6113</v>
      </c>
      <c r="M92" s="20" t="s">
        <v>4497</v>
      </c>
      <c r="N92" s="23">
        <v>21133</v>
      </c>
    </row>
    <row r="93" spans="1:14" ht="60" x14ac:dyDescent="0.25">
      <c r="A93" s="21">
        <v>13</v>
      </c>
      <c r="B93" s="21" t="s">
        <v>60</v>
      </c>
      <c r="C93" s="21">
        <v>131</v>
      </c>
      <c r="D93" s="21" t="s">
        <v>4663</v>
      </c>
      <c r="E93" s="21">
        <v>13110</v>
      </c>
      <c r="F93" s="21" t="s">
        <v>4672</v>
      </c>
      <c r="G93" s="22">
        <v>374836</v>
      </c>
      <c r="K93" s="20" t="s">
        <v>4773</v>
      </c>
      <c r="L93" s="20">
        <v>6114</v>
      </c>
      <c r="M93" s="20" t="s">
        <v>4774</v>
      </c>
      <c r="N93" s="23">
        <v>14379</v>
      </c>
    </row>
    <row r="94" spans="1:14" ht="60" x14ac:dyDescent="0.25">
      <c r="A94" s="21">
        <v>13</v>
      </c>
      <c r="B94" s="21" t="s">
        <v>60</v>
      </c>
      <c r="C94" s="21">
        <v>131</v>
      </c>
      <c r="D94" s="21" t="s">
        <v>4663</v>
      </c>
      <c r="E94" s="21">
        <v>13111</v>
      </c>
      <c r="F94" s="21" t="s">
        <v>4673</v>
      </c>
      <c r="G94" s="22">
        <v>112022</v>
      </c>
      <c r="K94" s="20" t="s">
        <v>4773</v>
      </c>
      <c r="L94" s="20">
        <v>6115</v>
      </c>
      <c r="M94" s="20" t="s">
        <v>4499</v>
      </c>
      <c r="N94" s="23">
        <v>66235</v>
      </c>
    </row>
    <row r="95" spans="1:14" ht="60" x14ac:dyDescent="0.25">
      <c r="A95" s="21">
        <v>13</v>
      </c>
      <c r="B95" s="21" t="s">
        <v>60</v>
      </c>
      <c r="C95" s="21">
        <v>131</v>
      </c>
      <c r="D95" s="21" t="s">
        <v>4663</v>
      </c>
      <c r="E95" s="21">
        <v>13112</v>
      </c>
      <c r="F95" s="21" t="s">
        <v>4674</v>
      </c>
      <c r="G95" s="22">
        <v>175421</v>
      </c>
      <c r="K95" s="20" t="s">
        <v>4773</v>
      </c>
      <c r="L95" s="20">
        <v>6116</v>
      </c>
      <c r="M95" s="20" t="s">
        <v>4500</v>
      </c>
      <c r="N95" s="23">
        <v>32030</v>
      </c>
    </row>
    <row r="96" spans="1:14" ht="60" x14ac:dyDescent="0.25">
      <c r="A96" s="21">
        <v>13</v>
      </c>
      <c r="B96" s="21" t="s">
        <v>60</v>
      </c>
      <c r="C96" s="21">
        <v>131</v>
      </c>
      <c r="D96" s="21" t="s">
        <v>4663</v>
      </c>
      <c r="E96" s="21">
        <v>13113</v>
      </c>
      <c r="F96" s="21" t="s">
        <v>4675</v>
      </c>
      <c r="G96" s="22">
        <v>89870</v>
      </c>
      <c r="K96" s="20" t="s">
        <v>4773</v>
      </c>
      <c r="L96" s="20">
        <v>6117</v>
      </c>
      <c r="M96" s="20" t="s">
        <v>4501</v>
      </c>
      <c r="N96" s="23">
        <v>52653</v>
      </c>
    </row>
    <row r="97" spans="1:14" ht="60" x14ac:dyDescent="0.25">
      <c r="A97" s="21">
        <v>13</v>
      </c>
      <c r="B97" s="21" t="s">
        <v>60</v>
      </c>
      <c r="C97" s="21">
        <v>131</v>
      </c>
      <c r="D97" s="21" t="s">
        <v>4663</v>
      </c>
      <c r="E97" s="21">
        <v>13114</v>
      </c>
      <c r="F97" s="21" t="s">
        <v>4676</v>
      </c>
      <c r="G97" s="22">
        <v>296134</v>
      </c>
      <c r="K97" s="20" t="s">
        <v>4773</v>
      </c>
      <c r="L97" s="20">
        <v>6201</v>
      </c>
      <c r="M97" s="20" t="s">
        <v>4502</v>
      </c>
      <c r="N97" s="23">
        <v>19016</v>
      </c>
    </row>
    <row r="98" spans="1:14" ht="60" x14ac:dyDescent="0.25">
      <c r="A98" s="21">
        <v>13</v>
      </c>
      <c r="B98" s="21" t="s">
        <v>60</v>
      </c>
      <c r="C98" s="21">
        <v>131</v>
      </c>
      <c r="D98" s="21" t="s">
        <v>4663</v>
      </c>
      <c r="E98" s="21">
        <v>13115</v>
      </c>
      <c r="F98" s="21" t="s">
        <v>4677</v>
      </c>
      <c r="G98" s="22">
        <v>112620</v>
      </c>
      <c r="K98" s="20" t="s">
        <v>4773</v>
      </c>
      <c r="L98" s="20">
        <v>6202</v>
      </c>
      <c r="M98" s="20" t="s">
        <v>4503</v>
      </c>
      <c r="N98" s="23">
        <v>3092</v>
      </c>
    </row>
    <row r="99" spans="1:14" ht="60" x14ac:dyDescent="0.25">
      <c r="A99" s="21">
        <v>13</v>
      </c>
      <c r="B99" s="21" t="s">
        <v>60</v>
      </c>
      <c r="C99" s="21">
        <v>131</v>
      </c>
      <c r="D99" s="21" t="s">
        <v>4663</v>
      </c>
      <c r="E99" s="21">
        <v>13116</v>
      </c>
      <c r="F99" s="21" t="s">
        <v>4678</v>
      </c>
      <c r="G99" s="22">
        <v>87295</v>
      </c>
      <c r="K99" s="20" t="s">
        <v>4773</v>
      </c>
      <c r="L99" s="20">
        <v>6203</v>
      </c>
      <c r="M99" s="20" t="s">
        <v>4504</v>
      </c>
      <c r="N99" s="23">
        <v>6989</v>
      </c>
    </row>
    <row r="100" spans="1:14" ht="60" x14ac:dyDescent="0.25">
      <c r="A100" s="21">
        <v>13</v>
      </c>
      <c r="B100" s="21" t="s">
        <v>60</v>
      </c>
      <c r="C100" s="21">
        <v>131</v>
      </c>
      <c r="D100" s="21" t="s">
        <v>4663</v>
      </c>
      <c r="E100" s="21">
        <v>13117</v>
      </c>
      <c r="F100" s="21" t="s">
        <v>4679</v>
      </c>
      <c r="G100" s="22">
        <v>91290</v>
      </c>
      <c r="K100" s="20" t="s">
        <v>4773</v>
      </c>
      <c r="L100" s="20">
        <v>6204</v>
      </c>
      <c r="M100" s="20" t="s">
        <v>4505</v>
      </c>
      <c r="N100" s="23">
        <v>7730</v>
      </c>
    </row>
    <row r="101" spans="1:14" ht="60" x14ac:dyDescent="0.25">
      <c r="A101" s="21">
        <v>13</v>
      </c>
      <c r="B101" s="21" t="s">
        <v>60</v>
      </c>
      <c r="C101" s="21">
        <v>131</v>
      </c>
      <c r="D101" s="21" t="s">
        <v>4663</v>
      </c>
      <c r="E101" s="21">
        <v>13118</v>
      </c>
      <c r="F101" s="21" t="s">
        <v>4680</v>
      </c>
      <c r="G101" s="22">
        <v>123800</v>
      </c>
      <c r="K101" s="20" t="s">
        <v>4773</v>
      </c>
      <c r="L101" s="20">
        <v>6205</v>
      </c>
      <c r="M101" s="20" t="s">
        <v>4506</v>
      </c>
      <c r="N101" s="23">
        <v>7188</v>
      </c>
    </row>
    <row r="102" spans="1:14" ht="60" x14ac:dyDescent="0.25">
      <c r="A102" s="21">
        <v>13</v>
      </c>
      <c r="B102" s="21" t="s">
        <v>60</v>
      </c>
      <c r="C102" s="21">
        <v>131</v>
      </c>
      <c r="D102" s="21" t="s">
        <v>4663</v>
      </c>
      <c r="E102" s="21">
        <v>13119</v>
      </c>
      <c r="F102" s="21" t="s">
        <v>4681</v>
      </c>
      <c r="G102" s="22">
        <v>503635</v>
      </c>
      <c r="K102" s="20" t="s">
        <v>4773</v>
      </c>
      <c r="L102" s="20">
        <v>6206</v>
      </c>
      <c r="M102" s="20" t="s">
        <v>4507</v>
      </c>
      <c r="N102" s="23">
        <v>6235</v>
      </c>
    </row>
    <row r="103" spans="1:14" ht="60" x14ac:dyDescent="0.25">
      <c r="A103" s="21">
        <v>13</v>
      </c>
      <c r="B103" s="21" t="s">
        <v>60</v>
      </c>
      <c r="C103" s="21">
        <v>131</v>
      </c>
      <c r="D103" s="21" t="s">
        <v>4663</v>
      </c>
      <c r="E103" s="21">
        <v>13120</v>
      </c>
      <c r="F103" s="21" t="s">
        <v>4682</v>
      </c>
      <c r="G103" s="22">
        <v>241467</v>
      </c>
      <c r="K103" s="20" t="s">
        <v>4773</v>
      </c>
      <c r="L103" s="20">
        <v>6301</v>
      </c>
      <c r="M103" s="20" t="s">
        <v>4508</v>
      </c>
      <c r="N103" s="23">
        <v>81677</v>
      </c>
    </row>
    <row r="104" spans="1:14" ht="60" x14ac:dyDescent="0.25">
      <c r="A104" s="21">
        <v>13</v>
      </c>
      <c r="B104" s="21" t="s">
        <v>60</v>
      </c>
      <c r="C104" s="21">
        <v>131</v>
      </c>
      <c r="D104" s="21" t="s">
        <v>4663</v>
      </c>
      <c r="E104" s="21">
        <v>13121</v>
      </c>
      <c r="F104" s="21" t="s">
        <v>4683</v>
      </c>
      <c r="G104" s="22">
        <v>96062</v>
      </c>
      <c r="K104" s="20" t="s">
        <v>4773</v>
      </c>
      <c r="L104" s="20">
        <v>6302</v>
      </c>
      <c r="M104" s="20" t="s">
        <v>4509</v>
      </c>
      <c r="N104" s="23">
        <v>16189</v>
      </c>
    </row>
    <row r="105" spans="1:14" ht="60" x14ac:dyDescent="0.25">
      <c r="A105" s="21">
        <v>13</v>
      </c>
      <c r="B105" s="21" t="s">
        <v>60</v>
      </c>
      <c r="C105" s="21">
        <v>131</v>
      </c>
      <c r="D105" s="21" t="s">
        <v>4663</v>
      </c>
      <c r="E105" s="21">
        <v>13122</v>
      </c>
      <c r="F105" s="21" t="s">
        <v>4684</v>
      </c>
      <c r="G105" s="22">
        <v>236478</v>
      </c>
      <c r="K105" s="20" t="s">
        <v>4773</v>
      </c>
      <c r="L105" s="20">
        <v>6303</v>
      </c>
      <c r="M105" s="20" t="s">
        <v>4510</v>
      </c>
      <c r="N105" s="23">
        <v>38602</v>
      </c>
    </row>
    <row r="106" spans="1:14" ht="60" x14ac:dyDescent="0.25">
      <c r="A106" s="21">
        <v>13</v>
      </c>
      <c r="B106" s="21" t="s">
        <v>60</v>
      </c>
      <c r="C106" s="21">
        <v>131</v>
      </c>
      <c r="D106" s="21" t="s">
        <v>4663</v>
      </c>
      <c r="E106" s="21">
        <v>13123</v>
      </c>
      <c r="F106" s="21" t="s">
        <v>4685</v>
      </c>
      <c r="G106" s="22">
        <v>143974</v>
      </c>
      <c r="K106" s="20" t="s">
        <v>4773</v>
      </c>
      <c r="L106" s="20">
        <v>6304</v>
      </c>
      <c r="M106" s="20" t="s">
        <v>4511</v>
      </c>
      <c r="N106" s="23">
        <v>7489</v>
      </c>
    </row>
    <row r="107" spans="1:14" ht="60" x14ac:dyDescent="0.25">
      <c r="A107" s="21">
        <v>13</v>
      </c>
      <c r="B107" s="21" t="s">
        <v>60</v>
      </c>
      <c r="C107" s="21">
        <v>131</v>
      </c>
      <c r="D107" s="21" t="s">
        <v>4663</v>
      </c>
      <c r="E107" s="21">
        <v>13124</v>
      </c>
      <c r="F107" s="21" t="s">
        <v>4686</v>
      </c>
      <c r="G107" s="22">
        <v>227820</v>
      </c>
      <c r="K107" s="20" t="s">
        <v>4773</v>
      </c>
      <c r="L107" s="20">
        <v>6305</v>
      </c>
      <c r="M107" s="20" t="s">
        <v>4512</v>
      </c>
      <c r="N107" s="23">
        <v>19855</v>
      </c>
    </row>
    <row r="108" spans="1:14" ht="60" x14ac:dyDescent="0.25">
      <c r="A108" s="21">
        <v>13</v>
      </c>
      <c r="B108" s="21" t="s">
        <v>60</v>
      </c>
      <c r="C108" s="21">
        <v>131</v>
      </c>
      <c r="D108" s="21" t="s">
        <v>4663</v>
      </c>
      <c r="E108" s="21">
        <v>13125</v>
      </c>
      <c r="F108" s="21" t="s">
        <v>4687</v>
      </c>
      <c r="G108" s="22">
        <v>205624</v>
      </c>
      <c r="K108" s="20" t="s">
        <v>4773</v>
      </c>
      <c r="L108" s="20">
        <v>6306</v>
      </c>
      <c r="M108" s="20" t="s">
        <v>4513</v>
      </c>
      <c r="N108" s="23">
        <v>13666</v>
      </c>
    </row>
    <row r="109" spans="1:14" ht="60" x14ac:dyDescent="0.25">
      <c r="A109" s="21">
        <v>13</v>
      </c>
      <c r="B109" s="21" t="s">
        <v>60</v>
      </c>
      <c r="C109" s="21">
        <v>131</v>
      </c>
      <c r="D109" s="21" t="s">
        <v>4663</v>
      </c>
      <c r="E109" s="21">
        <v>13126</v>
      </c>
      <c r="F109" s="21" t="s">
        <v>4688</v>
      </c>
      <c r="G109" s="22">
        <v>129351</v>
      </c>
      <c r="K109" s="20" t="s">
        <v>4773</v>
      </c>
      <c r="L109" s="20">
        <v>6307</v>
      </c>
      <c r="M109" s="20" t="s">
        <v>4514</v>
      </c>
      <c r="N109" s="23">
        <v>12249</v>
      </c>
    </row>
    <row r="110" spans="1:14" ht="60" x14ac:dyDescent="0.25">
      <c r="A110" s="21">
        <v>13</v>
      </c>
      <c r="B110" s="21" t="s">
        <v>60</v>
      </c>
      <c r="C110" s="21">
        <v>131</v>
      </c>
      <c r="D110" s="21" t="s">
        <v>4663</v>
      </c>
      <c r="E110" s="21">
        <v>13127</v>
      </c>
      <c r="F110" s="21" t="s">
        <v>4689</v>
      </c>
      <c r="G110" s="22">
        <v>154615</v>
      </c>
      <c r="K110" s="20" t="s">
        <v>4773</v>
      </c>
      <c r="L110" s="20">
        <v>6308</v>
      </c>
      <c r="M110" s="20" t="s">
        <v>4515</v>
      </c>
      <c r="N110" s="23">
        <v>9303</v>
      </c>
    </row>
    <row r="111" spans="1:14" ht="60" x14ac:dyDescent="0.25">
      <c r="A111" s="21">
        <v>13</v>
      </c>
      <c r="B111" s="21" t="s">
        <v>60</v>
      </c>
      <c r="C111" s="21">
        <v>131</v>
      </c>
      <c r="D111" s="21" t="s">
        <v>4663</v>
      </c>
      <c r="E111" s="21">
        <v>13128</v>
      </c>
      <c r="F111" s="21" t="s">
        <v>4690</v>
      </c>
      <c r="G111" s="22">
        <v>143622</v>
      </c>
      <c r="K111" s="20" t="s">
        <v>4773</v>
      </c>
      <c r="L111" s="20">
        <v>6309</v>
      </c>
      <c r="M111" s="20" t="s">
        <v>4516</v>
      </c>
      <c r="N111" s="23">
        <v>3510</v>
      </c>
    </row>
    <row r="112" spans="1:14" ht="60" x14ac:dyDescent="0.25">
      <c r="A112" s="21">
        <v>13</v>
      </c>
      <c r="B112" s="21" t="s">
        <v>60</v>
      </c>
      <c r="C112" s="21">
        <v>131</v>
      </c>
      <c r="D112" s="21" t="s">
        <v>4663</v>
      </c>
      <c r="E112" s="21">
        <v>13129</v>
      </c>
      <c r="F112" s="21" t="s">
        <v>4691</v>
      </c>
      <c r="G112" s="22">
        <v>95602</v>
      </c>
      <c r="K112" s="20" t="s">
        <v>4773</v>
      </c>
      <c r="L112" s="20">
        <v>6310</v>
      </c>
      <c r="M112" s="20" t="s">
        <v>4517</v>
      </c>
      <c r="N112" s="23">
        <v>42914</v>
      </c>
    </row>
    <row r="113" spans="1:14" ht="47.25" x14ac:dyDescent="0.25">
      <c r="A113" s="21">
        <v>13</v>
      </c>
      <c r="B113" s="21" t="s">
        <v>60</v>
      </c>
      <c r="C113" s="21">
        <v>131</v>
      </c>
      <c r="D113" s="21" t="s">
        <v>4663</v>
      </c>
      <c r="E113" s="21">
        <v>13130</v>
      </c>
      <c r="F113" s="21" t="s">
        <v>4692</v>
      </c>
      <c r="G113" s="22">
        <v>150829</v>
      </c>
      <c r="K113" s="20" t="s">
        <v>151</v>
      </c>
      <c r="L113" s="20">
        <v>7101</v>
      </c>
      <c r="M113" s="20" t="s">
        <v>4518</v>
      </c>
      <c r="N113" s="23">
        <v>243586</v>
      </c>
    </row>
    <row r="114" spans="1:14" ht="47.25" x14ac:dyDescent="0.25">
      <c r="A114" s="21">
        <v>13</v>
      </c>
      <c r="B114" s="21" t="s">
        <v>60</v>
      </c>
      <c r="C114" s="21">
        <v>131</v>
      </c>
      <c r="D114" s="21" t="s">
        <v>4663</v>
      </c>
      <c r="E114" s="21">
        <v>13131</v>
      </c>
      <c r="F114" s="21" t="s">
        <v>4693</v>
      </c>
      <c r="G114" s="22">
        <v>76002</v>
      </c>
      <c r="K114" s="20" t="s">
        <v>151</v>
      </c>
      <c r="L114" s="20">
        <v>7102</v>
      </c>
      <c r="M114" s="20" t="s">
        <v>4519</v>
      </c>
      <c r="N114" s="23">
        <v>50677</v>
      </c>
    </row>
    <row r="115" spans="1:14" ht="47.25" x14ac:dyDescent="0.25">
      <c r="A115" s="21">
        <v>13</v>
      </c>
      <c r="B115" s="21" t="s">
        <v>60</v>
      </c>
      <c r="C115" s="21">
        <v>131</v>
      </c>
      <c r="D115" s="21" t="s">
        <v>4663</v>
      </c>
      <c r="E115" s="21">
        <v>13132</v>
      </c>
      <c r="F115" s="21" t="s">
        <v>4694</v>
      </c>
      <c r="G115" s="22">
        <v>86420</v>
      </c>
      <c r="K115" s="20" t="s">
        <v>151</v>
      </c>
      <c r="L115" s="20">
        <v>7103</v>
      </c>
      <c r="M115" s="20" t="s">
        <v>4520</v>
      </c>
      <c r="N115" s="23">
        <v>9062</v>
      </c>
    </row>
    <row r="116" spans="1:14" ht="47.25" x14ac:dyDescent="0.25">
      <c r="A116" s="21">
        <v>13</v>
      </c>
      <c r="B116" s="21" t="s">
        <v>60</v>
      </c>
      <c r="C116" s="21">
        <v>132</v>
      </c>
      <c r="D116" s="21" t="s">
        <v>4775</v>
      </c>
      <c r="E116" s="21">
        <v>13201</v>
      </c>
      <c r="F116" s="21" t="s">
        <v>4695</v>
      </c>
      <c r="G116" s="22">
        <v>568086</v>
      </c>
      <c r="K116" s="20" t="s">
        <v>151</v>
      </c>
      <c r="L116" s="20">
        <v>7104</v>
      </c>
      <c r="M116" s="20" t="s">
        <v>4521</v>
      </c>
      <c r="N116" s="23">
        <v>4165</v>
      </c>
    </row>
    <row r="117" spans="1:14" ht="47.25" x14ac:dyDescent="0.25">
      <c r="A117" s="21">
        <v>13</v>
      </c>
      <c r="B117" s="21" t="s">
        <v>60</v>
      </c>
      <c r="C117" s="21">
        <v>132</v>
      </c>
      <c r="D117" s="21" t="s">
        <v>4775</v>
      </c>
      <c r="E117" s="21">
        <v>13202</v>
      </c>
      <c r="F117" s="21" t="s">
        <v>4696</v>
      </c>
      <c r="G117" s="22">
        <v>29060</v>
      </c>
      <c r="K117" s="20" t="s">
        <v>151</v>
      </c>
      <c r="L117" s="20">
        <v>7105</v>
      </c>
      <c r="M117" s="20" t="s">
        <v>151</v>
      </c>
      <c r="N117" s="23">
        <v>70997</v>
      </c>
    </row>
    <row r="118" spans="1:14" ht="47.25" x14ac:dyDescent="0.25">
      <c r="A118" s="21">
        <v>13</v>
      </c>
      <c r="B118" s="21" t="s">
        <v>60</v>
      </c>
      <c r="C118" s="21">
        <v>132</v>
      </c>
      <c r="D118" s="21" t="s">
        <v>4775</v>
      </c>
      <c r="E118" s="21">
        <v>13203</v>
      </c>
      <c r="F118" s="21" t="s">
        <v>4776</v>
      </c>
      <c r="G118" s="22">
        <v>17441</v>
      </c>
      <c r="K118" s="20" t="s">
        <v>151</v>
      </c>
      <c r="L118" s="20">
        <v>7106</v>
      </c>
      <c r="M118" s="20" t="s">
        <v>4522</v>
      </c>
      <c r="N118" s="23">
        <v>9482</v>
      </c>
    </row>
    <row r="119" spans="1:14" ht="47.25" x14ac:dyDescent="0.25">
      <c r="A119" s="21">
        <v>13</v>
      </c>
      <c r="B119" s="21" t="s">
        <v>60</v>
      </c>
      <c r="C119" s="21">
        <v>133</v>
      </c>
      <c r="D119" s="21" t="s">
        <v>4777</v>
      </c>
      <c r="E119" s="21">
        <v>13301</v>
      </c>
      <c r="F119" s="21" t="s">
        <v>4698</v>
      </c>
      <c r="G119" s="22">
        <v>173293</v>
      </c>
      <c r="K119" s="20" t="s">
        <v>151</v>
      </c>
      <c r="L119" s="20">
        <v>7107</v>
      </c>
      <c r="M119" s="20" t="s">
        <v>4523</v>
      </c>
      <c r="N119" s="23">
        <v>8626</v>
      </c>
    </row>
    <row r="120" spans="1:14" ht="47.25" x14ac:dyDescent="0.25">
      <c r="A120" s="21">
        <v>13</v>
      </c>
      <c r="B120" s="21" t="s">
        <v>60</v>
      </c>
      <c r="C120" s="21">
        <v>133</v>
      </c>
      <c r="D120" s="21" t="s">
        <v>4777</v>
      </c>
      <c r="E120" s="21">
        <v>13302</v>
      </c>
      <c r="F120" s="21" t="s">
        <v>4699</v>
      </c>
      <c r="G120" s="22">
        <v>145160</v>
      </c>
      <c r="K120" s="20" t="s">
        <v>151</v>
      </c>
      <c r="L120" s="20">
        <v>7108</v>
      </c>
      <c r="M120" s="20" t="s">
        <v>4524</v>
      </c>
      <c r="N120" s="23">
        <v>15215</v>
      </c>
    </row>
    <row r="121" spans="1:14" ht="47.25" x14ac:dyDescent="0.25">
      <c r="A121" s="21">
        <v>13</v>
      </c>
      <c r="B121" s="21" t="s">
        <v>60</v>
      </c>
      <c r="C121" s="21">
        <v>133</v>
      </c>
      <c r="D121" s="21" t="s">
        <v>4777</v>
      </c>
      <c r="E121" s="21">
        <v>13303</v>
      </c>
      <c r="F121" s="21" t="s">
        <v>4700</v>
      </c>
      <c r="G121" s="22">
        <v>19742</v>
      </c>
      <c r="K121" s="20" t="s">
        <v>151</v>
      </c>
      <c r="L121" s="20">
        <v>7109</v>
      </c>
      <c r="M121" s="20" t="s">
        <v>4525</v>
      </c>
      <c r="N121" s="23">
        <v>48406</v>
      </c>
    </row>
    <row r="122" spans="1:14" ht="47.25" x14ac:dyDescent="0.25">
      <c r="A122" s="21">
        <v>13</v>
      </c>
      <c r="B122" s="21" t="s">
        <v>60</v>
      </c>
      <c r="C122" s="21">
        <v>134</v>
      </c>
      <c r="D122" s="21" t="s">
        <v>4778</v>
      </c>
      <c r="E122" s="21">
        <v>13401</v>
      </c>
      <c r="F122" s="21" t="s">
        <v>4701</v>
      </c>
      <c r="G122" s="22">
        <v>306371</v>
      </c>
      <c r="K122" s="20" t="s">
        <v>151</v>
      </c>
      <c r="L122" s="20">
        <v>7110</v>
      </c>
      <c r="M122" s="20" t="s">
        <v>4526</v>
      </c>
      <c r="N122" s="23">
        <v>10502</v>
      </c>
    </row>
    <row r="123" spans="1:14" ht="47.25" x14ac:dyDescent="0.25">
      <c r="A123" s="21">
        <v>13</v>
      </c>
      <c r="B123" s="21" t="s">
        <v>60</v>
      </c>
      <c r="C123" s="21">
        <v>134</v>
      </c>
      <c r="D123" s="21" t="s">
        <v>4778</v>
      </c>
      <c r="E123" s="21">
        <v>13402</v>
      </c>
      <c r="F123" s="21" t="s">
        <v>4702</v>
      </c>
      <c r="G123" s="22">
        <v>116969</v>
      </c>
      <c r="K123" s="20" t="s">
        <v>151</v>
      </c>
      <c r="L123" s="20">
        <v>7201</v>
      </c>
      <c r="M123" s="20" t="s">
        <v>4527</v>
      </c>
      <c r="N123" s="23">
        <v>44498</v>
      </c>
    </row>
    <row r="124" spans="1:14" ht="47.25" x14ac:dyDescent="0.25">
      <c r="A124" s="21">
        <v>13</v>
      </c>
      <c r="B124" s="21" t="s">
        <v>60</v>
      </c>
      <c r="C124" s="21">
        <v>134</v>
      </c>
      <c r="D124" s="21" t="s">
        <v>4778</v>
      </c>
      <c r="E124" s="21">
        <v>13403</v>
      </c>
      <c r="F124" s="21" t="s">
        <v>4779</v>
      </c>
      <c r="G124" s="22">
        <v>25491</v>
      </c>
      <c r="K124" s="20" t="s">
        <v>151</v>
      </c>
      <c r="L124" s="20">
        <v>7202</v>
      </c>
      <c r="M124" s="20" t="s">
        <v>4528</v>
      </c>
      <c r="N124" s="23">
        <v>9233</v>
      </c>
    </row>
    <row r="125" spans="1:14" ht="47.25" x14ac:dyDescent="0.25">
      <c r="A125" s="21">
        <v>13</v>
      </c>
      <c r="B125" s="21" t="s">
        <v>60</v>
      </c>
      <c r="C125" s="21">
        <v>134</v>
      </c>
      <c r="D125" s="21" t="s">
        <v>4778</v>
      </c>
      <c r="E125" s="21">
        <v>13404</v>
      </c>
      <c r="F125" s="21" t="s">
        <v>4704</v>
      </c>
      <c r="G125" s="22">
        <v>78828</v>
      </c>
      <c r="K125" s="20" t="s">
        <v>151</v>
      </c>
      <c r="L125" s="20">
        <v>7203</v>
      </c>
      <c r="M125" s="20" t="s">
        <v>4529</v>
      </c>
      <c r="N125" s="23">
        <v>8526</v>
      </c>
    </row>
    <row r="126" spans="1:14" ht="47.25" x14ac:dyDescent="0.25">
      <c r="A126" s="21">
        <v>13</v>
      </c>
      <c r="B126" s="21" t="s">
        <v>60</v>
      </c>
      <c r="C126" s="21">
        <v>135</v>
      </c>
      <c r="D126" s="21" t="s">
        <v>4705</v>
      </c>
      <c r="E126" s="21">
        <v>13501</v>
      </c>
      <c r="F126" s="21" t="s">
        <v>4705</v>
      </c>
      <c r="G126" s="22">
        <v>136325</v>
      </c>
      <c r="K126" s="20" t="s">
        <v>151</v>
      </c>
      <c r="L126" s="20">
        <v>7301</v>
      </c>
      <c r="M126" s="20" t="s">
        <v>4530</v>
      </c>
      <c r="N126" s="23">
        <v>173473</v>
      </c>
    </row>
    <row r="127" spans="1:14" ht="47.25" x14ac:dyDescent="0.25">
      <c r="A127" s="21">
        <v>13</v>
      </c>
      <c r="B127" s="21" t="s">
        <v>60</v>
      </c>
      <c r="C127" s="21">
        <v>135</v>
      </c>
      <c r="D127" s="21" t="s">
        <v>4705</v>
      </c>
      <c r="E127" s="21">
        <v>13502</v>
      </c>
      <c r="F127" s="21" t="s">
        <v>4706</v>
      </c>
      <c r="G127" s="22">
        <v>7768</v>
      </c>
      <c r="K127" s="20" t="s">
        <v>151</v>
      </c>
      <c r="L127" s="20">
        <v>7302</v>
      </c>
      <c r="M127" s="20" t="s">
        <v>4531</v>
      </c>
      <c r="N127" s="23">
        <v>10219</v>
      </c>
    </row>
    <row r="128" spans="1:14" ht="47.25" x14ac:dyDescent="0.25">
      <c r="A128" s="21">
        <v>13</v>
      </c>
      <c r="B128" s="21" t="s">
        <v>60</v>
      </c>
      <c r="C128" s="21">
        <v>135</v>
      </c>
      <c r="D128" s="21" t="s">
        <v>4705</v>
      </c>
      <c r="E128" s="21">
        <v>13503</v>
      </c>
      <c r="F128" s="21" t="s">
        <v>4707</v>
      </c>
      <c r="G128" s="22">
        <v>35165</v>
      </c>
      <c r="K128" s="20" t="s">
        <v>151</v>
      </c>
      <c r="L128" s="20">
        <v>7303</v>
      </c>
      <c r="M128" s="20" t="s">
        <v>4532</v>
      </c>
      <c r="N128" s="23">
        <v>6980</v>
      </c>
    </row>
    <row r="129" spans="1:14" ht="47.25" x14ac:dyDescent="0.25">
      <c r="A129" s="21">
        <v>13</v>
      </c>
      <c r="B129" s="21" t="s">
        <v>60</v>
      </c>
      <c r="C129" s="21">
        <v>135</v>
      </c>
      <c r="D129" s="21" t="s">
        <v>4705</v>
      </c>
      <c r="E129" s="21">
        <v>13504</v>
      </c>
      <c r="F129" s="21" t="s">
        <v>4708</v>
      </c>
      <c r="G129" s="22">
        <v>15352</v>
      </c>
      <c r="K129" s="20" t="s">
        <v>151</v>
      </c>
      <c r="L129" s="20">
        <v>7304</v>
      </c>
      <c r="M129" s="20" t="s">
        <v>4533</v>
      </c>
      <c r="N129" s="23">
        <v>52631</v>
      </c>
    </row>
    <row r="130" spans="1:14" ht="47.25" x14ac:dyDescent="0.25">
      <c r="A130" s="21">
        <v>13</v>
      </c>
      <c r="B130" s="21" t="s">
        <v>60</v>
      </c>
      <c r="C130" s="21">
        <v>135</v>
      </c>
      <c r="D130" s="21" t="s">
        <v>4705</v>
      </c>
      <c r="E130" s="21">
        <v>13505</v>
      </c>
      <c r="F130" s="21" t="s">
        <v>4709</v>
      </c>
      <c r="G130" s="22">
        <v>11108</v>
      </c>
      <c r="K130" s="20" t="s">
        <v>151</v>
      </c>
      <c r="L130" s="20">
        <v>7305</v>
      </c>
      <c r="M130" s="20" t="s">
        <v>4534</v>
      </c>
      <c r="N130" s="23">
        <v>11871</v>
      </c>
    </row>
    <row r="131" spans="1:14" ht="47.25" x14ac:dyDescent="0.25">
      <c r="A131" s="21">
        <v>13</v>
      </c>
      <c r="B131" s="21" t="s">
        <v>60</v>
      </c>
      <c r="C131" s="21">
        <v>136</v>
      </c>
      <c r="D131" s="21" t="s">
        <v>4710</v>
      </c>
      <c r="E131" s="21">
        <v>13601</v>
      </c>
      <c r="F131" s="21" t="s">
        <v>4710</v>
      </c>
      <c r="G131" s="22">
        <v>76429</v>
      </c>
      <c r="K131" s="20" t="s">
        <v>151</v>
      </c>
      <c r="L131" s="20">
        <v>7306</v>
      </c>
      <c r="M131" s="20" t="s">
        <v>4535</v>
      </c>
      <c r="N131" s="23">
        <v>17109</v>
      </c>
    </row>
    <row r="132" spans="1:14" ht="47.25" x14ac:dyDescent="0.25">
      <c r="A132" s="21">
        <v>13</v>
      </c>
      <c r="B132" s="21" t="s">
        <v>60</v>
      </c>
      <c r="C132" s="21">
        <v>136</v>
      </c>
      <c r="D132" s="21" t="s">
        <v>4710</v>
      </c>
      <c r="E132" s="21">
        <v>13602</v>
      </c>
      <c r="F132" s="21" t="s">
        <v>4711</v>
      </c>
      <c r="G132" s="22">
        <v>37497</v>
      </c>
      <c r="K132" s="20" t="s">
        <v>151</v>
      </c>
      <c r="L132" s="20">
        <v>7307</v>
      </c>
      <c r="M132" s="20" t="s">
        <v>4536</v>
      </c>
      <c r="N132" s="23">
        <v>19813</v>
      </c>
    </row>
    <row r="133" spans="1:14" ht="47.25" x14ac:dyDescent="0.25">
      <c r="A133" s="21">
        <v>13</v>
      </c>
      <c r="B133" s="21" t="s">
        <v>60</v>
      </c>
      <c r="C133" s="21">
        <v>136</v>
      </c>
      <c r="D133" s="21" t="s">
        <v>4710</v>
      </c>
      <c r="E133" s="21">
        <v>13603</v>
      </c>
      <c r="F133" s="21" t="s">
        <v>4780</v>
      </c>
      <c r="G133" s="22">
        <v>39274</v>
      </c>
      <c r="K133" s="20" t="s">
        <v>151</v>
      </c>
      <c r="L133" s="20">
        <v>7308</v>
      </c>
      <c r="M133" s="20" t="s">
        <v>4537</v>
      </c>
      <c r="N133" s="23">
        <v>32128</v>
      </c>
    </row>
    <row r="134" spans="1:14" ht="47.25" x14ac:dyDescent="0.25">
      <c r="A134" s="21">
        <v>13</v>
      </c>
      <c r="B134" s="21" t="s">
        <v>60</v>
      </c>
      <c r="C134" s="21">
        <v>136</v>
      </c>
      <c r="D134" s="21" t="s">
        <v>4710</v>
      </c>
      <c r="E134" s="21">
        <v>13604</v>
      </c>
      <c r="F134" s="21" t="s">
        <v>4713</v>
      </c>
      <c r="G134" s="22">
        <v>81243</v>
      </c>
      <c r="K134" s="20" t="s">
        <v>151</v>
      </c>
      <c r="L134" s="20">
        <v>7309</v>
      </c>
      <c r="M134" s="20" t="s">
        <v>4538</v>
      </c>
      <c r="N134" s="23">
        <v>4294</v>
      </c>
    </row>
    <row r="135" spans="1:14" ht="47.25" x14ac:dyDescent="0.25">
      <c r="A135" s="21">
        <v>13</v>
      </c>
      <c r="B135" s="21" t="s">
        <v>60</v>
      </c>
      <c r="C135" s="21">
        <v>136</v>
      </c>
      <c r="D135" s="21" t="s">
        <v>4710</v>
      </c>
      <c r="E135" s="21">
        <v>13605</v>
      </c>
      <c r="F135" s="21" t="s">
        <v>4714</v>
      </c>
      <c r="G135" s="22">
        <v>94402</v>
      </c>
      <c r="K135" s="20" t="s">
        <v>151</v>
      </c>
      <c r="L135" s="20">
        <v>7401</v>
      </c>
      <c r="M135" s="20" t="s">
        <v>4539</v>
      </c>
      <c r="N135" s="23">
        <v>104584</v>
      </c>
    </row>
    <row r="136" spans="1:14" ht="63" x14ac:dyDescent="0.25">
      <c r="A136" s="21">
        <v>6</v>
      </c>
      <c r="B136" s="21" t="s">
        <v>4773</v>
      </c>
      <c r="C136" s="21">
        <v>61</v>
      </c>
      <c r="D136" s="21" t="s">
        <v>4781</v>
      </c>
      <c r="E136" s="21">
        <v>6101</v>
      </c>
      <c r="F136" s="21" t="s">
        <v>4485</v>
      </c>
      <c r="G136" s="22">
        <v>257744</v>
      </c>
      <c r="K136" s="20" t="s">
        <v>151</v>
      </c>
      <c r="L136" s="20">
        <v>7402</v>
      </c>
      <c r="M136" s="20" t="s">
        <v>4540</v>
      </c>
      <c r="N136" s="23">
        <v>23693</v>
      </c>
    </row>
    <row r="137" spans="1:14" ht="63" x14ac:dyDescent="0.25">
      <c r="A137" s="21">
        <v>6</v>
      </c>
      <c r="B137" s="21" t="s">
        <v>4773</v>
      </c>
      <c r="C137" s="21">
        <v>61</v>
      </c>
      <c r="D137" s="21" t="s">
        <v>4781</v>
      </c>
      <c r="E137" s="21">
        <v>6102</v>
      </c>
      <c r="F137" s="21" t="s">
        <v>4486</v>
      </c>
      <c r="G137" s="22">
        <v>13955</v>
      </c>
      <c r="K137" s="20" t="s">
        <v>151</v>
      </c>
      <c r="L137" s="20">
        <v>7403</v>
      </c>
      <c r="M137" s="20" t="s">
        <v>4541</v>
      </c>
      <c r="N137" s="23">
        <v>33862</v>
      </c>
    </row>
    <row r="138" spans="1:14" ht="63" x14ac:dyDescent="0.25">
      <c r="A138" s="21">
        <v>6</v>
      </c>
      <c r="B138" s="21" t="s">
        <v>4773</v>
      </c>
      <c r="C138" s="21">
        <v>61</v>
      </c>
      <c r="D138" s="21" t="s">
        <v>4781</v>
      </c>
      <c r="E138" s="21">
        <v>6103</v>
      </c>
      <c r="F138" s="21" t="s">
        <v>4487</v>
      </c>
      <c r="G138" s="22">
        <v>7916</v>
      </c>
      <c r="K138" s="20" t="s">
        <v>151</v>
      </c>
      <c r="L138" s="20">
        <v>7404</v>
      </c>
      <c r="M138" s="20" t="s">
        <v>4542</v>
      </c>
      <c r="N138" s="23">
        <v>45810</v>
      </c>
    </row>
    <row r="139" spans="1:14" ht="63" x14ac:dyDescent="0.25">
      <c r="A139" s="21">
        <v>6</v>
      </c>
      <c r="B139" s="21" t="s">
        <v>4773</v>
      </c>
      <c r="C139" s="21">
        <v>61</v>
      </c>
      <c r="D139" s="21" t="s">
        <v>4781</v>
      </c>
      <c r="E139" s="21">
        <v>6104</v>
      </c>
      <c r="F139" s="21" t="s">
        <v>4488</v>
      </c>
      <c r="G139" s="22">
        <v>21373</v>
      </c>
      <c r="K139" s="20" t="s">
        <v>151</v>
      </c>
      <c r="L139" s="20">
        <v>7405</v>
      </c>
      <c r="M139" s="20" t="s">
        <v>4543</v>
      </c>
      <c r="N139" s="23">
        <v>21584</v>
      </c>
    </row>
    <row r="140" spans="1:14" ht="63" x14ac:dyDescent="0.25">
      <c r="A140" s="21">
        <v>6</v>
      </c>
      <c r="B140" s="21" t="s">
        <v>4773</v>
      </c>
      <c r="C140" s="21">
        <v>61</v>
      </c>
      <c r="D140" s="21" t="s">
        <v>4781</v>
      </c>
      <c r="E140" s="21">
        <v>6105</v>
      </c>
      <c r="F140" s="21" t="s">
        <v>4489</v>
      </c>
      <c r="G140" s="22">
        <v>21925</v>
      </c>
      <c r="K140" s="20" t="s">
        <v>151</v>
      </c>
      <c r="L140" s="20">
        <v>7406</v>
      </c>
      <c r="M140" s="20" t="s">
        <v>4544</v>
      </c>
      <c r="N140" s="23">
        <v>51949</v>
      </c>
    </row>
    <row r="141" spans="1:14" ht="63" x14ac:dyDescent="0.25">
      <c r="A141" s="21">
        <v>6</v>
      </c>
      <c r="B141" s="21" t="s">
        <v>4773</v>
      </c>
      <c r="C141" s="21">
        <v>61</v>
      </c>
      <c r="D141" s="21" t="s">
        <v>4781</v>
      </c>
      <c r="E141" s="21">
        <v>6106</v>
      </c>
      <c r="F141" s="21" t="s">
        <v>4490</v>
      </c>
      <c r="G141" s="22">
        <v>35938</v>
      </c>
      <c r="K141" s="20" t="s">
        <v>151</v>
      </c>
      <c r="L141" s="20">
        <v>7407</v>
      </c>
      <c r="M141" s="20" t="s">
        <v>4545</v>
      </c>
      <c r="N141" s="23">
        <v>18159</v>
      </c>
    </row>
    <row r="142" spans="1:14" ht="63" x14ac:dyDescent="0.25">
      <c r="A142" s="21">
        <v>6</v>
      </c>
      <c r="B142" s="21" t="s">
        <v>4773</v>
      </c>
      <c r="C142" s="21">
        <v>61</v>
      </c>
      <c r="D142" s="21" t="s">
        <v>4781</v>
      </c>
      <c r="E142" s="21">
        <v>6107</v>
      </c>
      <c r="F142" s="21" t="s">
        <v>4491</v>
      </c>
      <c r="G142" s="22">
        <v>27554</v>
      </c>
      <c r="K142" s="20" t="s">
        <v>151</v>
      </c>
      <c r="L142" s="20">
        <v>7408</v>
      </c>
      <c r="M142" s="20" t="s">
        <v>4546</v>
      </c>
      <c r="N142" s="23">
        <v>19940</v>
      </c>
    </row>
    <row r="143" spans="1:14" ht="63" x14ac:dyDescent="0.25">
      <c r="A143" s="21">
        <v>6</v>
      </c>
      <c r="B143" s="21" t="s">
        <v>4773</v>
      </c>
      <c r="C143" s="21">
        <v>61</v>
      </c>
      <c r="D143" s="21" t="s">
        <v>4781</v>
      </c>
      <c r="E143" s="21">
        <v>6108</v>
      </c>
      <c r="F143" s="21" t="s">
        <v>4492</v>
      </c>
      <c r="G143" s="22">
        <v>60875</v>
      </c>
      <c r="K143" s="20" t="s">
        <v>81</v>
      </c>
      <c r="L143" s="20">
        <v>8101</v>
      </c>
      <c r="M143" s="20" t="s">
        <v>4547</v>
      </c>
      <c r="N143" s="23">
        <v>240075</v>
      </c>
    </row>
    <row r="144" spans="1:14" ht="63" x14ac:dyDescent="0.25">
      <c r="A144" s="21">
        <v>6</v>
      </c>
      <c r="B144" s="21" t="s">
        <v>4773</v>
      </c>
      <c r="C144" s="21">
        <v>61</v>
      </c>
      <c r="D144" s="21" t="s">
        <v>4781</v>
      </c>
      <c r="E144" s="21">
        <v>6109</v>
      </c>
      <c r="F144" s="21" t="s">
        <v>4493</v>
      </c>
      <c r="G144" s="22">
        <v>13882</v>
      </c>
      <c r="K144" s="20" t="s">
        <v>81</v>
      </c>
      <c r="L144" s="20">
        <v>8102</v>
      </c>
      <c r="M144" s="20" t="s">
        <v>4548</v>
      </c>
      <c r="N144" s="23">
        <v>129584</v>
      </c>
    </row>
    <row r="145" spans="1:14" ht="63" x14ac:dyDescent="0.25">
      <c r="A145" s="21">
        <v>6</v>
      </c>
      <c r="B145" s="21" t="s">
        <v>4773</v>
      </c>
      <c r="C145" s="21">
        <v>61</v>
      </c>
      <c r="D145" s="21" t="s">
        <v>4781</v>
      </c>
      <c r="E145" s="21">
        <v>6110</v>
      </c>
      <c r="F145" s="21" t="s">
        <v>4494</v>
      </c>
      <c r="G145" s="22">
        <v>27394</v>
      </c>
      <c r="K145" s="20" t="s">
        <v>81</v>
      </c>
      <c r="L145" s="20">
        <v>8103</v>
      </c>
      <c r="M145" s="20" t="s">
        <v>4549</v>
      </c>
      <c r="N145" s="23">
        <v>92106</v>
      </c>
    </row>
    <row r="146" spans="1:14" ht="63" x14ac:dyDescent="0.25">
      <c r="A146" s="21">
        <v>6</v>
      </c>
      <c r="B146" s="21" t="s">
        <v>4773</v>
      </c>
      <c r="C146" s="21">
        <v>61</v>
      </c>
      <c r="D146" s="21" t="s">
        <v>4781</v>
      </c>
      <c r="E146" s="21">
        <v>6111</v>
      </c>
      <c r="F146" s="21" t="s">
        <v>4495</v>
      </c>
      <c r="G146" s="22">
        <v>13901</v>
      </c>
      <c r="K146" s="20" t="s">
        <v>81</v>
      </c>
      <c r="L146" s="20">
        <v>8104</v>
      </c>
      <c r="M146" s="20" t="s">
        <v>4550</v>
      </c>
      <c r="N146" s="23">
        <v>11876</v>
      </c>
    </row>
    <row r="147" spans="1:14" ht="63" x14ac:dyDescent="0.25">
      <c r="A147" s="21">
        <v>6</v>
      </c>
      <c r="B147" s="21" t="s">
        <v>4773</v>
      </c>
      <c r="C147" s="21">
        <v>61</v>
      </c>
      <c r="D147" s="21" t="s">
        <v>4781</v>
      </c>
      <c r="E147" s="21">
        <v>6112</v>
      </c>
      <c r="F147" s="21" t="s">
        <v>4496</v>
      </c>
      <c r="G147" s="22">
        <v>14243</v>
      </c>
      <c r="K147" s="20" t="s">
        <v>81</v>
      </c>
      <c r="L147" s="20">
        <v>8105</v>
      </c>
      <c r="M147" s="20" t="s">
        <v>4551</v>
      </c>
      <c r="N147" s="23">
        <v>26850</v>
      </c>
    </row>
    <row r="148" spans="1:14" ht="63" x14ac:dyDescent="0.25">
      <c r="A148" s="21">
        <v>6</v>
      </c>
      <c r="B148" s="21" t="s">
        <v>4773</v>
      </c>
      <c r="C148" s="21">
        <v>61</v>
      </c>
      <c r="D148" s="21" t="s">
        <v>4781</v>
      </c>
      <c r="E148" s="21">
        <v>6113</v>
      </c>
      <c r="F148" s="21" t="s">
        <v>4497</v>
      </c>
      <c r="G148" s="22">
        <v>20363</v>
      </c>
      <c r="K148" s="20" t="s">
        <v>81</v>
      </c>
      <c r="L148" s="20">
        <v>8106</v>
      </c>
      <c r="M148" s="20" t="s">
        <v>4552</v>
      </c>
      <c r="N148" s="23">
        <v>45329</v>
      </c>
    </row>
    <row r="149" spans="1:14" ht="63" x14ac:dyDescent="0.25">
      <c r="A149" s="21">
        <v>6</v>
      </c>
      <c r="B149" s="21" t="s">
        <v>4773</v>
      </c>
      <c r="C149" s="21">
        <v>61</v>
      </c>
      <c r="D149" s="21" t="s">
        <v>4781</v>
      </c>
      <c r="E149" s="21">
        <v>6114</v>
      </c>
      <c r="F149" s="21" t="s">
        <v>4774</v>
      </c>
      <c r="G149" s="22">
        <v>13558</v>
      </c>
      <c r="K149" s="20" t="s">
        <v>81</v>
      </c>
      <c r="L149" s="20">
        <v>8107</v>
      </c>
      <c r="M149" s="20" t="s">
        <v>4553</v>
      </c>
      <c r="N149" s="23">
        <v>50248</v>
      </c>
    </row>
    <row r="150" spans="1:14" ht="63" x14ac:dyDescent="0.25">
      <c r="A150" s="21">
        <v>6</v>
      </c>
      <c r="B150" s="21" t="s">
        <v>4773</v>
      </c>
      <c r="C150" s="21">
        <v>61</v>
      </c>
      <c r="D150" s="21" t="s">
        <v>4781</v>
      </c>
      <c r="E150" s="21">
        <v>6115</v>
      </c>
      <c r="F150" s="21" t="s">
        <v>4499</v>
      </c>
      <c r="G150" s="22">
        <v>63620</v>
      </c>
      <c r="K150" s="20" t="s">
        <v>81</v>
      </c>
      <c r="L150" s="20">
        <v>8108</v>
      </c>
      <c r="M150" s="20" t="s">
        <v>4782</v>
      </c>
      <c r="N150" s="23">
        <v>155071</v>
      </c>
    </row>
    <row r="151" spans="1:14" ht="63" x14ac:dyDescent="0.25">
      <c r="A151" s="21">
        <v>6</v>
      </c>
      <c r="B151" s="21" t="s">
        <v>4773</v>
      </c>
      <c r="C151" s="21">
        <v>61</v>
      </c>
      <c r="D151" s="21" t="s">
        <v>4781</v>
      </c>
      <c r="E151" s="21">
        <v>6116</v>
      </c>
      <c r="F151" s="21" t="s">
        <v>4500</v>
      </c>
      <c r="G151" s="22">
        <v>29508</v>
      </c>
      <c r="K151" s="20" t="s">
        <v>81</v>
      </c>
      <c r="L151" s="20">
        <v>8109</v>
      </c>
      <c r="M151" s="20" t="s">
        <v>4555</v>
      </c>
      <c r="N151" s="23">
        <v>14907</v>
      </c>
    </row>
    <row r="152" spans="1:14" ht="63" x14ac:dyDescent="0.25">
      <c r="A152" s="21">
        <v>6</v>
      </c>
      <c r="B152" s="21" t="s">
        <v>4773</v>
      </c>
      <c r="C152" s="21">
        <v>61</v>
      </c>
      <c r="D152" s="21" t="s">
        <v>4781</v>
      </c>
      <c r="E152" s="21">
        <v>6117</v>
      </c>
      <c r="F152" s="21" t="s">
        <v>4501</v>
      </c>
      <c r="G152" s="22">
        <v>49559</v>
      </c>
      <c r="K152" s="20" t="s">
        <v>81</v>
      </c>
      <c r="L152" s="20">
        <v>8110</v>
      </c>
      <c r="M152" s="20" t="s">
        <v>4556</v>
      </c>
      <c r="N152" s="23">
        <v>158114</v>
      </c>
    </row>
    <row r="153" spans="1:14" ht="63" x14ac:dyDescent="0.25">
      <c r="A153" s="21">
        <v>6</v>
      </c>
      <c r="B153" s="21" t="s">
        <v>4773</v>
      </c>
      <c r="C153" s="21">
        <v>62</v>
      </c>
      <c r="D153" s="21" t="s">
        <v>4783</v>
      </c>
      <c r="E153" s="21">
        <v>6201</v>
      </c>
      <c r="F153" s="21" t="s">
        <v>4502</v>
      </c>
      <c r="G153" s="22">
        <v>19847</v>
      </c>
      <c r="K153" s="20" t="s">
        <v>81</v>
      </c>
      <c r="L153" s="20">
        <v>8111</v>
      </c>
      <c r="M153" s="20" t="s">
        <v>4557</v>
      </c>
      <c r="N153" s="23">
        <v>59222</v>
      </c>
    </row>
    <row r="154" spans="1:14" ht="63" x14ac:dyDescent="0.25">
      <c r="A154" s="21">
        <v>6</v>
      </c>
      <c r="B154" s="21" t="s">
        <v>4773</v>
      </c>
      <c r="C154" s="21">
        <v>62</v>
      </c>
      <c r="D154" s="21" t="s">
        <v>4783</v>
      </c>
      <c r="E154" s="21">
        <v>6202</v>
      </c>
      <c r="F154" s="21" t="s">
        <v>4503</v>
      </c>
      <c r="G154" s="22">
        <v>4609</v>
      </c>
      <c r="K154" s="20" t="s">
        <v>81</v>
      </c>
      <c r="L154" s="20">
        <v>8112</v>
      </c>
      <c r="M154" s="20" t="s">
        <v>4558</v>
      </c>
      <c r="N154" s="23">
        <v>98189</v>
      </c>
    </row>
    <row r="155" spans="1:14" ht="63" x14ac:dyDescent="0.25">
      <c r="A155" s="21">
        <v>6</v>
      </c>
      <c r="B155" s="21" t="s">
        <v>4773</v>
      </c>
      <c r="C155" s="21">
        <v>62</v>
      </c>
      <c r="D155" s="21" t="s">
        <v>4783</v>
      </c>
      <c r="E155" s="21">
        <v>6203</v>
      </c>
      <c r="F155" s="21" t="s">
        <v>4504</v>
      </c>
      <c r="G155" s="22">
        <v>8852</v>
      </c>
      <c r="K155" s="20" t="s">
        <v>81</v>
      </c>
      <c r="L155" s="20">
        <v>8201</v>
      </c>
      <c r="M155" s="20" t="s">
        <v>4559</v>
      </c>
      <c r="N155" s="23">
        <v>27153</v>
      </c>
    </row>
    <row r="156" spans="1:14" ht="63" x14ac:dyDescent="0.25">
      <c r="A156" s="21">
        <v>6</v>
      </c>
      <c r="B156" s="21" t="s">
        <v>4773</v>
      </c>
      <c r="C156" s="21">
        <v>62</v>
      </c>
      <c r="D156" s="21" t="s">
        <v>4783</v>
      </c>
      <c r="E156" s="21">
        <v>6204</v>
      </c>
      <c r="F156" s="21" t="s">
        <v>4505</v>
      </c>
      <c r="G156" s="22">
        <v>8715</v>
      </c>
      <c r="K156" s="20" t="s">
        <v>81</v>
      </c>
      <c r="L156" s="20">
        <v>8202</v>
      </c>
      <c r="M156" s="20" t="s">
        <v>4560</v>
      </c>
      <c r="N156" s="23">
        <v>38986</v>
      </c>
    </row>
    <row r="157" spans="1:14" ht="63" x14ac:dyDescent="0.25">
      <c r="A157" s="21">
        <v>6</v>
      </c>
      <c r="B157" s="21" t="s">
        <v>4773</v>
      </c>
      <c r="C157" s="21">
        <v>62</v>
      </c>
      <c r="D157" s="21" t="s">
        <v>4783</v>
      </c>
      <c r="E157" s="21">
        <v>6205</v>
      </c>
      <c r="F157" s="21" t="s">
        <v>4506</v>
      </c>
      <c r="G157" s="22">
        <v>8885</v>
      </c>
      <c r="K157" s="20" t="s">
        <v>81</v>
      </c>
      <c r="L157" s="20">
        <v>8203</v>
      </c>
      <c r="M157" s="20" t="s">
        <v>4561</v>
      </c>
      <c r="N157" s="23">
        <v>37530</v>
      </c>
    </row>
    <row r="158" spans="1:14" ht="63" x14ac:dyDescent="0.25">
      <c r="A158" s="21">
        <v>6</v>
      </c>
      <c r="B158" s="21" t="s">
        <v>4773</v>
      </c>
      <c r="C158" s="21">
        <v>62</v>
      </c>
      <c r="D158" s="21" t="s">
        <v>4783</v>
      </c>
      <c r="E158" s="21">
        <v>6206</v>
      </c>
      <c r="F158" s="21" t="s">
        <v>4507</v>
      </c>
      <c r="G158" s="22">
        <v>7228</v>
      </c>
      <c r="K158" s="20" t="s">
        <v>81</v>
      </c>
      <c r="L158" s="20">
        <v>8204</v>
      </c>
      <c r="M158" s="20" t="s">
        <v>4562</v>
      </c>
      <c r="N158" s="23">
        <v>6359</v>
      </c>
    </row>
    <row r="159" spans="1:14" ht="63" x14ac:dyDescent="0.25">
      <c r="A159" s="21">
        <v>6</v>
      </c>
      <c r="B159" s="21" t="s">
        <v>4773</v>
      </c>
      <c r="C159" s="21">
        <v>63</v>
      </c>
      <c r="D159" s="21" t="s">
        <v>4784</v>
      </c>
      <c r="E159" s="21">
        <v>6301</v>
      </c>
      <c r="F159" s="21" t="s">
        <v>4508</v>
      </c>
      <c r="G159" s="22">
        <v>75585</v>
      </c>
      <c r="K159" s="20" t="s">
        <v>81</v>
      </c>
      <c r="L159" s="20">
        <v>8205</v>
      </c>
      <c r="M159" s="20" t="s">
        <v>4563</v>
      </c>
      <c r="N159" s="23">
        <v>33942</v>
      </c>
    </row>
    <row r="160" spans="1:14" ht="63" x14ac:dyDescent="0.25">
      <c r="A160" s="21">
        <v>6</v>
      </c>
      <c r="B160" s="21" t="s">
        <v>4773</v>
      </c>
      <c r="C160" s="21">
        <v>63</v>
      </c>
      <c r="D160" s="21" t="s">
        <v>4784</v>
      </c>
      <c r="E160" s="21">
        <v>6302</v>
      </c>
      <c r="F160" s="21" t="s">
        <v>4509</v>
      </c>
      <c r="G160" s="22">
        <v>15668</v>
      </c>
      <c r="K160" s="20" t="s">
        <v>81</v>
      </c>
      <c r="L160" s="20">
        <v>8206</v>
      </c>
      <c r="M160" s="20" t="s">
        <v>4564</v>
      </c>
      <c r="N160" s="23">
        <v>23046</v>
      </c>
    </row>
    <row r="161" spans="1:14" ht="63" x14ac:dyDescent="0.25">
      <c r="A161" s="21">
        <v>6</v>
      </c>
      <c r="B161" s="21" t="s">
        <v>4773</v>
      </c>
      <c r="C161" s="21">
        <v>63</v>
      </c>
      <c r="D161" s="21" t="s">
        <v>4784</v>
      </c>
      <c r="E161" s="21">
        <v>6303</v>
      </c>
      <c r="F161" s="21" t="s">
        <v>4510</v>
      </c>
      <c r="G161" s="22">
        <v>37258</v>
      </c>
      <c r="K161" s="20" t="s">
        <v>81</v>
      </c>
      <c r="L161" s="20">
        <v>8207</v>
      </c>
      <c r="M161" s="20" t="s">
        <v>4565</v>
      </c>
      <c r="N161" s="23">
        <v>11120</v>
      </c>
    </row>
    <row r="162" spans="1:14" ht="63" x14ac:dyDescent="0.25">
      <c r="A162" s="21">
        <v>6</v>
      </c>
      <c r="B162" s="21" t="s">
        <v>4773</v>
      </c>
      <c r="C162" s="21">
        <v>63</v>
      </c>
      <c r="D162" s="21" t="s">
        <v>4784</v>
      </c>
      <c r="E162" s="21">
        <v>6304</v>
      </c>
      <c r="F162" s="21" t="s">
        <v>4511</v>
      </c>
      <c r="G162" s="22">
        <v>7791</v>
      </c>
      <c r="K162" s="20" t="s">
        <v>81</v>
      </c>
      <c r="L162" s="20">
        <v>8301</v>
      </c>
      <c r="M162" s="20" t="s">
        <v>4785</v>
      </c>
      <c r="N162" s="23">
        <v>224828</v>
      </c>
    </row>
    <row r="163" spans="1:14" ht="63" x14ac:dyDescent="0.25">
      <c r="A163" s="21">
        <v>6</v>
      </c>
      <c r="B163" s="21" t="s">
        <v>4773</v>
      </c>
      <c r="C163" s="21">
        <v>63</v>
      </c>
      <c r="D163" s="21" t="s">
        <v>4784</v>
      </c>
      <c r="E163" s="21">
        <v>6305</v>
      </c>
      <c r="F163" s="21" t="s">
        <v>4512</v>
      </c>
      <c r="G163" s="22">
        <v>18723</v>
      </c>
      <c r="K163" s="20" t="s">
        <v>81</v>
      </c>
      <c r="L163" s="20">
        <v>8302</v>
      </c>
      <c r="M163" s="20" t="s">
        <v>4567</v>
      </c>
      <c r="N163" s="23">
        <v>4328</v>
      </c>
    </row>
    <row r="164" spans="1:14" ht="63" x14ac:dyDescent="0.25">
      <c r="A164" s="21">
        <v>6</v>
      </c>
      <c r="B164" s="21" t="s">
        <v>4773</v>
      </c>
      <c r="C164" s="21">
        <v>63</v>
      </c>
      <c r="D164" s="21" t="s">
        <v>4784</v>
      </c>
      <c r="E164" s="21">
        <v>6306</v>
      </c>
      <c r="F164" s="21" t="s">
        <v>4513</v>
      </c>
      <c r="G164" s="22">
        <v>13060</v>
      </c>
      <c r="K164" s="20" t="s">
        <v>81</v>
      </c>
      <c r="L164" s="20">
        <v>8303</v>
      </c>
      <c r="M164" s="20" t="s">
        <v>4568</v>
      </c>
      <c r="N164" s="23">
        <v>31172</v>
      </c>
    </row>
    <row r="165" spans="1:14" ht="63" x14ac:dyDescent="0.25">
      <c r="A165" s="21">
        <v>6</v>
      </c>
      <c r="B165" s="21" t="s">
        <v>4773</v>
      </c>
      <c r="C165" s="21">
        <v>63</v>
      </c>
      <c r="D165" s="21" t="s">
        <v>4784</v>
      </c>
      <c r="E165" s="21">
        <v>6307</v>
      </c>
      <c r="F165" s="21" t="s">
        <v>4514</v>
      </c>
      <c r="G165" s="22">
        <v>12493</v>
      </c>
      <c r="K165" s="20" t="s">
        <v>81</v>
      </c>
      <c r="L165" s="20">
        <v>8304</v>
      </c>
      <c r="M165" s="20" t="s">
        <v>4569</v>
      </c>
      <c r="N165" s="23">
        <v>23924</v>
      </c>
    </row>
    <row r="166" spans="1:14" ht="63" x14ac:dyDescent="0.25">
      <c r="A166" s="21">
        <v>6</v>
      </c>
      <c r="B166" s="21" t="s">
        <v>4773</v>
      </c>
      <c r="C166" s="21">
        <v>63</v>
      </c>
      <c r="D166" s="21" t="s">
        <v>4784</v>
      </c>
      <c r="E166" s="21">
        <v>6308</v>
      </c>
      <c r="F166" s="21" t="s">
        <v>4515</v>
      </c>
      <c r="G166" s="22">
        <v>9438</v>
      </c>
      <c r="K166" s="20" t="s">
        <v>81</v>
      </c>
      <c r="L166" s="20">
        <v>8305</v>
      </c>
      <c r="M166" s="20" t="s">
        <v>4570</v>
      </c>
      <c r="N166" s="23">
        <v>31130</v>
      </c>
    </row>
    <row r="167" spans="1:14" ht="63" x14ac:dyDescent="0.25">
      <c r="A167" s="21">
        <v>6</v>
      </c>
      <c r="B167" s="21" t="s">
        <v>4773</v>
      </c>
      <c r="C167" s="21">
        <v>63</v>
      </c>
      <c r="D167" s="21" t="s">
        <v>4784</v>
      </c>
      <c r="E167" s="21">
        <v>6309</v>
      </c>
      <c r="F167" s="21" t="s">
        <v>4516</v>
      </c>
      <c r="G167" s="22">
        <v>4559</v>
      </c>
      <c r="K167" s="20" t="s">
        <v>81</v>
      </c>
      <c r="L167" s="20">
        <v>8306</v>
      </c>
      <c r="M167" s="20" t="s">
        <v>4571</v>
      </c>
      <c r="N167" s="23">
        <v>28040</v>
      </c>
    </row>
    <row r="168" spans="1:14" ht="63" x14ac:dyDescent="0.25">
      <c r="A168" s="21">
        <v>6</v>
      </c>
      <c r="B168" s="21" t="s">
        <v>4773</v>
      </c>
      <c r="C168" s="21">
        <v>63</v>
      </c>
      <c r="D168" s="21" t="s">
        <v>4784</v>
      </c>
      <c r="E168" s="21">
        <v>6310</v>
      </c>
      <c r="F168" s="21" t="s">
        <v>4517</v>
      </c>
      <c r="G168" s="22">
        <v>41209</v>
      </c>
      <c r="K168" s="20" t="s">
        <v>81</v>
      </c>
      <c r="L168" s="20">
        <v>8307</v>
      </c>
      <c r="M168" s="20" t="s">
        <v>4572</v>
      </c>
      <c r="N168" s="23">
        <v>10599</v>
      </c>
    </row>
    <row r="169" spans="1:14" ht="15.75" x14ac:dyDescent="0.25">
      <c r="A169" s="21">
        <v>7</v>
      </c>
      <c r="B169" s="21" t="s">
        <v>151</v>
      </c>
      <c r="C169" s="21">
        <v>71</v>
      </c>
      <c r="D169" s="21" t="s">
        <v>4518</v>
      </c>
      <c r="E169" s="21">
        <v>7101</v>
      </c>
      <c r="F169" s="21" t="s">
        <v>4518</v>
      </c>
      <c r="G169" s="22">
        <v>232131</v>
      </c>
      <c r="K169" s="20" t="s">
        <v>81</v>
      </c>
      <c r="L169" s="20">
        <v>8308</v>
      </c>
      <c r="M169" s="20" t="s">
        <v>4573</v>
      </c>
      <c r="N169" s="23">
        <v>4178</v>
      </c>
    </row>
    <row r="170" spans="1:14" ht="31.5" x14ac:dyDescent="0.25">
      <c r="A170" s="21">
        <v>7</v>
      </c>
      <c r="B170" s="21" t="s">
        <v>151</v>
      </c>
      <c r="C170" s="21">
        <v>71</v>
      </c>
      <c r="D170" s="21" t="s">
        <v>4518</v>
      </c>
      <c r="E170" s="21">
        <v>7102</v>
      </c>
      <c r="F170" s="21" t="s">
        <v>4519</v>
      </c>
      <c r="G170" s="22">
        <v>47004</v>
      </c>
      <c r="K170" s="20" t="s">
        <v>81</v>
      </c>
      <c r="L170" s="20">
        <v>8309</v>
      </c>
      <c r="M170" s="20" t="s">
        <v>4574</v>
      </c>
      <c r="N170" s="23">
        <v>9973</v>
      </c>
    </row>
    <row r="171" spans="1:14" ht="30" x14ac:dyDescent="0.25">
      <c r="A171" s="21">
        <v>7</v>
      </c>
      <c r="B171" s="21" t="s">
        <v>151</v>
      </c>
      <c r="C171" s="21">
        <v>71</v>
      </c>
      <c r="D171" s="21" t="s">
        <v>4518</v>
      </c>
      <c r="E171" s="21">
        <v>7103</v>
      </c>
      <c r="F171" s="21" t="s">
        <v>4520</v>
      </c>
      <c r="G171" s="22">
        <v>9519</v>
      </c>
      <c r="K171" s="20" t="s">
        <v>81</v>
      </c>
      <c r="L171" s="20">
        <v>8310</v>
      </c>
      <c r="M171" s="20" t="s">
        <v>4575</v>
      </c>
      <c r="N171" s="23">
        <v>3539</v>
      </c>
    </row>
    <row r="172" spans="1:14" ht="31.5" x14ac:dyDescent="0.25">
      <c r="A172" s="21">
        <v>7</v>
      </c>
      <c r="B172" s="21" t="s">
        <v>151</v>
      </c>
      <c r="C172" s="21">
        <v>71</v>
      </c>
      <c r="D172" s="21" t="s">
        <v>4518</v>
      </c>
      <c r="E172" s="21">
        <v>7104</v>
      </c>
      <c r="F172" s="21" t="s">
        <v>4521</v>
      </c>
      <c r="G172" s="22">
        <v>3990</v>
      </c>
      <c r="K172" s="20" t="s">
        <v>81</v>
      </c>
      <c r="L172" s="20">
        <v>8311</v>
      </c>
      <c r="M172" s="20" t="s">
        <v>4576</v>
      </c>
      <c r="N172" s="23">
        <v>14687</v>
      </c>
    </row>
    <row r="173" spans="1:14" ht="15.75" x14ac:dyDescent="0.25">
      <c r="A173" s="21">
        <v>7</v>
      </c>
      <c r="B173" s="21" t="s">
        <v>151</v>
      </c>
      <c r="C173" s="21">
        <v>71</v>
      </c>
      <c r="D173" s="21" t="s">
        <v>4518</v>
      </c>
      <c r="E173" s="21">
        <v>7105</v>
      </c>
      <c r="F173" s="21" t="s">
        <v>151</v>
      </c>
      <c r="G173" s="22">
        <v>61081</v>
      </c>
      <c r="K173" s="20" t="s">
        <v>81</v>
      </c>
      <c r="L173" s="20">
        <v>8312</v>
      </c>
      <c r="M173" s="20" t="s">
        <v>4577</v>
      </c>
      <c r="N173" s="23">
        <v>15477</v>
      </c>
    </row>
    <row r="174" spans="1:14" ht="15.75" x14ac:dyDescent="0.25">
      <c r="A174" s="21">
        <v>7</v>
      </c>
      <c r="B174" s="21" t="s">
        <v>151</v>
      </c>
      <c r="C174" s="21">
        <v>71</v>
      </c>
      <c r="D174" s="21" t="s">
        <v>4518</v>
      </c>
      <c r="E174" s="21">
        <v>7106</v>
      </c>
      <c r="F174" s="21" t="s">
        <v>4522</v>
      </c>
      <c r="G174" s="22">
        <v>9229</v>
      </c>
      <c r="K174" s="20" t="s">
        <v>81</v>
      </c>
      <c r="L174" s="20">
        <v>8313</v>
      </c>
      <c r="M174" s="20" t="s">
        <v>4578</v>
      </c>
      <c r="N174" s="23">
        <v>22216</v>
      </c>
    </row>
    <row r="175" spans="1:14" ht="15.75" x14ac:dyDescent="0.25">
      <c r="A175" s="21">
        <v>7</v>
      </c>
      <c r="B175" s="21" t="s">
        <v>151</v>
      </c>
      <c r="C175" s="21">
        <v>71</v>
      </c>
      <c r="D175" s="21" t="s">
        <v>4518</v>
      </c>
      <c r="E175" s="21">
        <v>7107</v>
      </c>
      <c r="F175" s="21" t="s">
        <v>4523</v>
      </c>
      <c r="G175" s="22">
        <v>9181</v>
      </c>
      <c r="K175" s="20" t="s">
        <v>81</v>
      </c>
      <c r="L175" s="20">
        <v>8314</v>
      </c>
      <c r="M175" s="20" t="s">
        <v>4579</v>
      </c>
      <c r="N175" s="23">
        <v>6818</v>
      </c>
    </row>
    <row r="176" spans="1:14" ht="30" x14ac:dyDescent="0.25">
      <c r="A176" s="21">
        <v>7</v>
      </c>
      <c r="B176" s="21" t="s">
        <v>151</v>
      </c>
      <c r="C176" s="21">
        <v>71</v>
      </c>
      <c r="D176" s="21" t="s">
        <v>4518</v>
      </c>
      <c r="E176" s="21">
        <v>7108</v>
      </c>
      <c r="F176" s="21" t="s">
        <v>4524</v>
      </c>
      <c r="G176" s="22">
        <v>14276</v>
      </c>
      <c r="K176" s="20" t="s">
        <v>93</v>
      </c>
      <c r="L176" s="20">
        <v>9101</v>
      </c>
      <c r="M176" s="20" t="s">
        <v>4580</v>
      </c>
      <c r="N176" s="23">
        <v>311135</v>
      </c>
    </row>
    <row r="177" spans="1:14" ht="31.5" x14ac:dyDescent="0.25">
      <c r="A177" s="21">
        <v>7</v>
      </c>
      <c r="B177" s="21" t="s">
        <v>151</v>
      </c>
      <c r="C177" s="21">
        <v>71</v>
      </c>
      <c r="D177" s="21" t="s">
        <v>4518</v>
      </c>
      <c r="E177" s="21">
        <v>7109</v>
      </c>
      <c r="F177" s="21" t="s">
        <v>4525</v>
      </c>
      <c r="G177" s="22">
        <v>47380</v>
      </c>
      <c r="K177" s="20" t="s">
        <v>93</v>
      </c>
      <c r="L177" s="20">
        <v>9102</v>
      </c>
      <c r="M177" s="20" t="s">
        <v>4581</v>
      </c>
      <c r="N177" s="23">
        <v>25516</v>
      </c>
    </row>
    <row r="178" spans="1:14" ht="30" x14ac:dyDescent="0.25">
      <c r="A178" s="21">
        <v>7</v>
      </c>
      <c r="B178" s="21" t="s">
        <v>151</v>
      </c>
      <c r="C178" s="21">
        <v>71</v>
      </c>
      <c r="D178" s="21" t="s">
        <v>4518</v>
      </c>
      <c r="E178" s="21">
        <v>7110</v>
      </c>
      <c r="F178" s="21" t="s">
        <v>4526</v>
      </c>
      <c r="G178" s="22">
        <v>11230</v>
      </c>
      <c r="K178" s="20" t="s">
        <v>93</v>
      </c>
      <c r="L178" s="20">
        <v>9103</v>
      </c>
      <c r="M178" s="20" t="s">
        <v>4582</v>
      </c>
      <c r="N178" s="23">
        <v>18068</v>
      </c>
    </row>
    <row r="179" spans="1:14" ht="31.5" x14ac:dyDescent="0.25">
      <c r="A179" s="21">
        <v>7</v>
      </c>
      <c r="B179" s="21" t="s">
        <v>151</v>
      </c>
      <c r="C179" s="21">
        <v>72</v>
      </c>
      <c r="D179" s="21" t="s">
        <v>4527</v>
      </c>
      <c r="E179" s="21">
        <v>7201</v>
      </c>
      <c r="F179" s="21" t="s">
        <v>4527</v>
      </c>
      <c r="G179" s="22">
        <v>42798</v>
      </c>
      <c r="K179" s="20" t="s">
        <v>93</v>
      </c>
      <c r="L179" s="20">
        <v>9104</v>
      </c>
      <c r="M179" s="20" t="s">
        <v>4583</v>
      </c>
      <c r="N179" s="23">
        <v>7885</v>
      </c>
    </row>
    <row r="180" spans="1:14" ht="31.5" x14ac:dyDescent="0.25">
      <c r="A180" s="21">
        <v>7</v>
      </c>
      <c r="B180" s="21" t="s">
        <v>151</v>
      </c>
      <c r="C180" s="21">
        <v>72</v>
      </c>
      <c r="D180" s="21" t="s">
        <v>4527</v>
      </c>
      <c r="E180" s="21">
        <v>7202</v>
      </c>
      <c r="F180" s="21" t="s">
        <v>4528</v>
      </c>
      <c r="G180" s="22">
        <v>9446</v>
      </c>
      <c r="K180" s="20" t="s">
        <v>93</v>
      </c>
      <c r="L180" s="20">
        <v>9105</v>
      </c>
      <c r="M180" s="20" t="s">
        <v>4584</v>
      </c>
      <c r="N180" s="23">
        <v>25485</v>
      </c>
    </row>
    <row r="181" spans="1:14" ht="31.5" x14ac:dyDescent="0.25">
      <c r="A181" s="21">
        <v>7</v>
      </c>
      <c r="B181" s="21" t="s">
        <v>151</v>
      </c>
      <c r="C181" s="21">
        <v>72</v>
      </c>
      <c r="D181" s="21" t="s">
        <v>4527</v>
      </c>
      <c r="E181" s="21">
        <v>7203</v>
      </c>
      <c r="F181" s="21" t="s">
        <v>4529</v>
      </c>
      <c r="G181" s="22">
        <v>8578</v>
      </c>
      <c r="K181" s="20" t="s">
        <v>93</v>
      </c>
      <c r="L181" s="20">
        <v>9106</v>
      </c>
      <c r="M181" s="20" t="s">
        <v>4585</v>
      </c>
      <c r="N181" s="23">
        <v>12548</v>
      </c>
    </row>
    <row r="182" spans="1:14" ht="30" x14ac:dyDescent="0.25">
      <c r="A182" s="21">
        <v>7</v>
      </c>
      <c r="B182" s="21" t="s">
        <v>151</v>
      </c>
      <c r="C182" s="21">
        <v>73</v>
      </c>
      <c r="D182" s="21" t="s">
        <v>4530</v>
      </c>
      <c r="E182" s="21">
        <v>7301</v>
      </c>
      <c r="F182" s="21" t="s">
        <v>4530</v>
      </c>
      <c r="G182" s="22">
        <v>159968</v>
      </c>
      <c r="K182" s="20" t="s">
        <v>93</v>
      </c>
      <c r="L182" s="20">
        <v>9107</v>
      </c>
      <c r="M182" s="20" t="s">
        <v>4586</v>
      </c>
      <c r="N182" s="23">
        <v>15054</v>
      </c>
    </row>
    <row r="183" spans="1:14" ht="30" x14ac:dyDescent="0.25">
      <c r="A183" s="21">
        <v>7</v>
      </c>
      <c r="B183" s="21" t="s">
        <v>151</v>
      </c>
      <c r="C183" s="21">
        <v>73</v>
      </c>
      <c r="D183" s="21" t="s">
        <v>4530</v>
      </c>
      <c r="E183" s="21">
        <v>7302</v>
      </c>
      <c r="F183" s="21" t="s">
        <v>4531</v>
      </c>
      <c r="G183" s="22">
        <v>10775</v>
      </c>
      <c r="K183" s="20" t="s">
        <v>93</v>
      </c>
      <c r="L183" s="20">
        <v>9108</v>
      </c>
      <c r="M183" s="20" t="s">
        <v>4587</v>
      </c>
      <c r="N183" s="23">
        <v>42133</v>
      </c>
    </row>
    <row r="184" spans="1:14" ht="30" x14ac:dyDescent="0.25">
      <c r="A184" s="21">
        <v>7</v>
      </c>
      <c r="B184" s="21" t="s">
        <v>151</v>
      </c>
      <c r="C184" s="21">
        <v>73</v>
      </c>
      <c r="D184" s="21" t="s">
        <v>4530</v>
      </c>
      <c r="E184" s="21">
        <v>7303</v>
      </c>
      <c r="F184" s="21" t="s">
        <v>4532</v>
      </c>
      <c r="G184" s="22">
        <v>6892</v>
      </c>
      <c r="K184" s="20" t="s">
        <v>93</v>
      </c>
      <c r="L184" s="20">
        <v>9109</v>
      </c>
      <c r="M184" s="20" t="s">
        <v>4588</v>
      </c>
      <c r="N184" s="23">
        <v>24783</v>
      </c>
    </row>
    <row r="185" spans="1:14" ht="30" x14ac:dyDescent="0.25">
      <c r="A185" s="21">
        <v>7</v>
      </c>
      <c r="B185" s="21" t="s">
        <v>151</v>
      </c>
      <c r="C185" s="21">
        <v>73</v>
      </c>
      <c r="D185" s="21" t="s">
        <v>4530</v>
      </c>
      <c r="E185" s="21">
        <v>7304</v>
      </c>
      <c r="F185" s="21" t="s">
        <v>4533</v>
      </c>
      <c r="G185" s="22">
        <v>48949</v>
      </c>
      <c r="K185" s="20" t="s">
        <v>93</v>
      </c>
      <c r="L185" s="20">
        <v>9110</v>
      </c>
      <c r="M185" s="20" t="s">
        <v>4589</v>
      </c>
      <c r="N185" s="23">
        <v>6328</v>
      </c>
    </row>
    <row r="186" spans="1:14" ht="30" x14ac:dyDescent="0.25">
      <c r="A186" s="21">
        <v>7</v>
      </c>
      <c r="B186" s="21" t="s">
        <v>151</v>
      </c>
      <c r="C186" s="21">
        <v>73</v>
      </c>
      <c r="D186" s="21" t="s">
        <v>4530</v>
      </c>
      <c r="E186" s="21">
        <v>7305</v>
      </c>
      <c r="F186" s="21" t="s">
        <v>4534</v>
      </c>
      <c r="G186" s="22">
        <v>11266</v>
      </c>
      <c r="K186" s="20" t="s">
        <v>93</v>
      </c>
      <c r="L186" s="20">
        <v>9111</v>
      </c>
      <c r="M186" s="20" t="s">
        <v>4590</v>
      </c>
      <c r="N186" s="23">
        <v>34218</v>
      </c>
    </row>
    <row r="187" spans="1:14" ht="30" x14ac:dyDescent="0.25">
      <c r="A187" s="21">
        <v>7</v>
      </c>
      <c r="B187" s="21" t="s">
        <v>151</v>
      </c>
      <c r="C187" s="21">
        <v>73</v>
      </c>
      <c r="D187" s="21" t="s">
        <v>4530</v>
      </c>
      <c r="E187" s="21">
        <v>7306</v>
      </c>
      <c r="F187" s="21" t="s">
        <v>4535</v>
      </c>
      <c r="G187" s="22">
        <v>17233</v>
      </c>
      <c r="K187" s="20" t="s">
        <v>93</v>
      </c>
      <c r="L187" s="20">
        <v>9112</v>
      </c>
      <c r="M187" s="20" t="s">
        <v>4591</v>
      </c>
      <c r="N187" s="23">
        <v>86093</v>
      </c>
    </row>
    <row r="188" spans="1:14" ht="31.5" x14ac:dyDescent="0.25">
      <c r="A188" s="21">
        <v>7</v>
      </c>
      <c r="B188" s="21" t="s">
        <v>151</v>
      </c>
      <c r="C188" s="21">
        <v>73</v>
      </c>
      <c r="D188" s="21" t="s">
        <v>4530</v>
      </c>
      <c r="E188" s="21">
        <v>7307</v>
      </c>
      <c r="F188" s="21" t="s">
        <v>4536</v>
      </c>
      <c r="G188" s="22">
        <v>19427</v>
      </c>
      <c r="K188" s="20" t="s">
        <v>93</v>
      </c>
      <c r="L188" s="20">
        <v>9113</v>
      </c>
      <c r="M188" s="20" t="s">
        <v>4592</v>
      </c>
      <c r="N188" s="23">
        <v>7276</v>
      </c>
    </row>
    <row r="189" spans="1:14" ht="30" x14ac:dyDescent="0.25">
      <c r="A189" s="21">
        <v>7</v>
      </c>
      <c r="B189" s="21" t="s">
        <v>151</v>
      </c>
      <c r="C189" s="21">
        <v>73</v>
      </c>
      <c r="D189" s="21" t="s">
        <v>4530</v>
      </c>
      <c r="E189" s="21">
        <v>7308</v>
      </c>
      <c r="F189" s="21" t="s">
        <v>4537</v>
      </c>
      <c r="G189" s="22">
        <v>30113</v>
      </c>
      <c r="K189" s="20" t="s">
        <v>93</v>
      </c>
      <c r="L189" s="20">
        <v>9114</v>
      </c>
      <c r="M189" s="20" t="s">
        <v>4786</v>
      </c>
      <c r="N189" s="23">
        <v>26730</v>
      </c>
    </row>
    <row r="190" spans="1:14" ht="30" x14ac:dyDescent="0.25">
      <c r="A190" s="21">
        <v>7</v>
      </c>
      <c r="B190" s="21" t="s">
        <v>151</v>
      </c>
      <c r="C190" s="21">
        <v>73</v>
      </c>
      <c r="D190" s="21" t="s">
        <v>4530</v>
      </c>
      <c r="E190" s="21">
        <v>7309</v>
      </c>
      <c r="F190" s="21" t="s">
        <v>4538</v>
      </c>
      <c r="G190" s="22">
        <v>4716</v>
      </c>
      <c r="K190" s="20" t="s">
        <v>93</v>
      </c>
      <c r="L190" s="20">
        <v>9115</v>
      </c>
      <c r="M190" s="20" t="s">
        <v>4594</v>
      </c>
      <c r="N190" s="23">
        <v>30901</v>
      </c>
    </row>
    <row r="191" spans="1:14" ht="30" x14ac:dyDescent="0.25">
      <c r="A191" s="21">
        <v>7</v>
      </c>
      <c r="B191" s="21" t="s">
        <v>151</v>
      </c>
      <c r="C191" s="21">
        <v>74</v>
      </c>
      <c r="D191" s="21" t="s">
        <v>4539</v>
      </c>
      <c r="E191" s="21">
        <v>7401</v>
      </c>
      <c r="F191" s="21" t="s">
        <v>4539</v>
      </c>
      <c r="G191" s="22">
        <v>96744</v>
      </c>
      <c r="K191" s="20" t="s">
        <v>93</v>
      </c>
      <c r="L191" s="20">
        <v>9116</v>
      </c>
      <c r="M191" s="20" t="s">
        <v>4595</v>
      </c>
      <c r="N191" s="23">
        <v>12630</v>
      </c>
    </row>
    <row r="192" spans="1:14" ht="30" x14ac:dyDescent="0.25">
      <c r="A192" s="21">
        <v>7</v>
      </c>
      <c r="B192" s="21" t="s">
        <v>151</v>
      </c>
      <c r="C192" s="21">
        <v>74</v>
      </c>
      <c r="D192" s="21" t="s">
        <v>4539</v>
      </c>
      <c r="E192" s="21">
        <v>7402</v>
      </c>
      <c r="F192" s="21" t="s">
        <v>4540</v>
      </c>
      <c r="G192" s="22">
        <v>22637</v>
      </c>
      <c r="K192" s="20" t="s">
        <v>93</v>
      </c>
      <c r="L192" s="20">
        <v>9117</v>
      </c>
      <c r="M192" s="20" t="s">
        <v>4596</v>
      </c>
      <c r="N192" s="23">
        <v>15728</v>
      </c>
    </row>
    <row r="193" spans="1:14" ht="30" x14ac:dyDescent="0.25">
      <c r="A193" s="21">
        <v>7</v>
      </c>
      <c r="B193" s="21" t="s">
        <v>151</v>
      </c>
      <c r="C193" s="21">
        <v>74</v>
      </c>
      <c r="D193" s="21" t="s">
        <v>4539</v>
      </c>
      <c r="E193" s="21">
        <v>7403</v>
      </c>
      <c r="F193" s="21" t="s">
        <v>4541</v>
      </c>
      <c r="G193" s="22">
        <v>33299</v>
      </c>
      <c r="K193" s="20" t="s">
        <v>93</v>
      </c>
      <c r="L193" s="20">
        <v>9118</v>
      </c>
      <c r="M193" s="20" t="s">
        <v>4597</v>
      </c>
      <c r="N193" s="23">
        <v>9909</v>
      </c>
    </row>
    <row r="194" spans="1:14" ht="30" x14ac:dyDescent="0.25">
      <c r="A194" s="21">
        <v>7</v>
      </c>
      <c r="B194" s="21" t="s">
        <v>151</v>
      </c>
      <c r="C194" s="21">
        <v>74</v>
      </c>
      <c r="D194" s="21" t="s">
        <v>4539</v>
      </c>
      <c r="E194" s="21">
        <v>7404</v>
      </c>
      <c r="F194" s="21" t="s">
        <v>4542</v>
      </c>
      <c r="G194" s="22">
        <v>45323</v>
      </c>
      <c r="K194" s="20" t="s">
        <v>93</v>
      </c>
      <c r="L194" s="20">
        <v>9119</v>
      </c>
      <c r="M194" s="20" t="s">
        <v>4598</v>
      </c>
      <c r="N194" s="23">
        <v>33260</v>
      </c>
    </row>
    <row r="195" spans="1:14" ht="30" x14ac:dyDescent="0.25">
      <c r="A195" s="21">
        <v>7</v>
      </c>
      <c r="B195" s="21" t="s">
        <v>151</v>
      </c>
      <c r="C195" s="21">
        <v>74</v>
      </c>
      <c r="D195" s="21" t="s">
        <v>4539</v>
      </c>
      <c r="E195" s="21">
        <v>7405</v>
      </c>
      <c r="F195" s="21" t="s">
        <v>4543</v>
      </c>
      <c r="G195" s="22">
        <v>22310</v>
      </c>
      <c r="K195" s="20" t="s">
        <v>93</v>
      </c>
      <c r="L195" s="20">
        <v>9120</v>
      </c>
      <c r="M195" s="20" t="s">
        <v>4599</v>
      </c>
      <c r="N195" s="23">
        <v>61009</v>
      </c>
    </row>
    <row r="196" spans="1:14" ht="30" x14ac:dyDescent="0.25">
      <c r="A196" s="21">
        <v>7</v>
      </c>
      <c r="B196" s="21" t="s">
        <v>151</v>
      </c>
      <c r="C196" s="21">
        <v>74</v>
      </c>
      <c r="D196" s="21" t="s">
        <v>4539</v>
      </c>
      <c r="E196" s="21">
        <v>7406</v>
      </c>
      <c r="F196" s="21" t="s">
        <v>4544</v>
      </c>
      <c r="G196" s="22">
        <v>49559</v>
      </c>
      <c r="K196" s="20" t="s">
        <v>93</v>
      </c>
      <c r="L196" s="20">
        <v>9121</v>
      </c>
      <c r="M196" s="20" t="s">
        <v>4600</v>
      </c>
      <c r="N196" s="23">
        <v>12707</v>
      </c>
    </row>
    <row r="197" spans="1:14" ht="31.5" x14ac:dyDescent="0.25">
      <c r="A197" s="21">
        <v>7</v>
      </c>
      <c r="B197" s="21" t="s">
        <v>151</v>
      </c>
      <c r="C197" s="21">
        <v>74</v>
      </c>
      <c r="D197" s="21" t="s">
        <v>4539</v>
      </c>
      <c r="E197" s="21">
        <v>7407</v>
      </c>
      <c r="F197" s="21" t="s">
        <v>4545</v>
      </c>
      <c r="G197" s="22">
        <v>17919</v>
      </c>
      <c r="K197" s="20" t="s">
        <v>93</v>
      </c>
      <c r="L197" s="20">
        <v>9201</v>
      </c>
      <c r="M197" s="20" t="s">
        <v>4601</v>
      </c>
      <c r="N197" s="23">
        <v>56934</v>
      </c>
    </row>
    <row r="198" spans="1:14" ht="31.5" x14ac:dyDescent="0.25">
      <c r="A198" s="21">
        <v>7</v>
      </c>
      <c r="B198" s="21" t="s">
        <v>151</v>
      </c>
      <c r="C198" s="21">
        <v>74</v>
      </c>
      <c r="D198" s="21" t="s">
        <v>4539</v>
      </c>
      <c r="E198" s="21">
        <v>7408</v>
      </c>
      <c r="F198" s="21" t="s">
        <v>4546</v>
      </c>
      <c r="G198" s="22">
        <v>20035</v>
      </c>
      <c r="K198" s="20" t="s">
        <v>93</v>
      </c>
      <c r="L198" s="20">
        <v>9202</v>
      </c>
      <c r="M198" s="20" t="s">
        <v>4602</v>
      </c>
      <c r="N198" s="23">
        <v>26638</v>
      </c>
    </row>
    <row r="199" spans="1:14" ht="30" x14ac:dyDescent="0.25">
      <c r="A199" s="21">
        <v>16</v>
      </c>
      <c r="B199" s="21" t="s">
        <v>74</v>
      </c>
      <c r="C199" s="21">
        <v>161</v>
      </c>
      <c r="D199" s="21" t="s">
        <v>4787</v>
      </c>
      <c r="E199" s="21">
        <v>16101</v>
      </c>
      <c r="F199" s="21" t="s">
        <v>4730</v>
      </c>
      <c r="G199" s="22">
        <v>190382</v>
      </c>
      <c r="K199" s="20" t="s">
        <v>93</v>
      </c>
      <c r="L199" s="20">
        <v>9203</v>
      </c>
      <c r="M199" s="20" t="s">
        <v>4603</v>
      </c>
      <c r="N199" s="23">
        <v>18209</v>
      </c>
    </row>
    <row r="200" spans="1:14" ht="30" x14ac:dyDescent="0.25">
      <c r="A200" s="21">
        <v>16</v>
      </c>
      <c r="B200" s="21" t="s">
        <v>74</v>
      </c>
      <c r="C200" s="21">
        <v>161</v>
      </c>
      <c r="D200" s="21" t="s">
        <v>4787</v>
      </c>
      <c r="E200" s="21">
        <v>16102</v>
      </c>
      <c r="F200" s="21" t="s">
        <v>4731</v>
      </c>
      <c r="G200" s="22">
        <v>23863</v>
      </c>
      <c r="K200" s="20" t="s">
        <v>93</v>
      </c>
      <c r="L200" s="20">
        <v>9204</v>
      </c>
      <c r="M200" s="20" t="s">
        <v>4604</v>
      </c>
      <c r="N200" s="23">
        <v>8366</v>
      </c>
    </row>
    <row r="201" spans="1:14" ht="31.5" x14ac:dyDescent="0.25">
      <c r="A201" s="21">
        <v>16</v>
      </c>
      <c r="B201" s="21" t="s">
        <v>74</v>
      </c>
      <c r="C201" s="21">
        <v>161</v>
      </c>
      <c r="D201" s="21" t="s">
        <v>4787</v>
      </c>
      <c r="E201" s="21">
        <v>16103</v>
      </c>
      <c r="F201" s="21" t="s">
        <v>4732</v>
      </c>
      <c r="G201" s="22">
        <v>32688</v>
      </c>
      <c r="K201" s="20" t="s">
        <v>93</v>
      </c>
      <c r="L201" s="20">
        <v>9205</v>
      </c>
      <c r="M201" s="20" t="s">
        <v>4605</v>
      </c>
      <c r="N201" s="23">
        <v>11119</v>
      </c>
    </row>
    <row r="202" spans="1:14" ht="30" x14ac:dyDescent="0.25">
      <c r="A202" s="21">
        <v>16</v>
      </c>
      <c r="B202" s="21" t="s">
        <v>74</v>
      </c>
      <c r="C202" s="21">
        <v>161</v>
      </c>
      <c r="D202" s="21" t="s">
        <v>4787</v>
      </c>
      <c r="E202" s="21">
        <v>16104</v>
      </c>
      <c r="F202" s="21" t="s">
        <v>4733</v>
      </c>
      <c r="G202" s="22">
        <v>13186</v>
      </c>
      <c r="K202" s="20" t="s">
        <v>93</v>
      </c>
      <c r="L202" s="20">
        <v>9206</v>
      </c>
      <c r="M202" s="20" t="s">
        <v>4606</v>
      </c>
      <c r="N202" s="23">
        <v>7459</v>
      </c>
    </row>
    <row r="203" spans="1:14" ht="30" x14ac:dyDescent="0.25">
      <c r="A203" s="21">
        <v>16</v>
      </c>
      <c r="B203" s="21" t="s">
        <v>74</v>
      </c>
      <c r="C203" s="21">
        <v>161</v>
      </c>
      <c r="D203" s="21" t="s">
        <v>4787</v>
      </c>
      <c r="E203" s="21">
        <v>16105</v>
      </c>
      <c r="F203" s="21" t="s">
        <v>4734</v>
      </c>
      <c r="G203" s="22">
        <v>8930</v>
      </c>
      <c r="K203" s="20" t="s">
        <v>93</v>
      </c>
      <c r="L203" s="20">
        <v>9207</v>
      </c>
      <c r="M203" s="20" t="s">
        <v>4607</v>
      </c>
      <c r="N203" s="23">
        <v>9887</v>
      </c>
    </row>
    <row r="204" spans="1:14" ht="30" x14ac:dyDescent="0.25">
      <c r="A204" s="21">
        <v>16</v>
      </c>
      <c r="B204" s="21" t="s">
        <v>74</v>
      </c>
      <c r="C204" s="21">
        <v>161</v>
      </c>
      <c r="D204" s="21" t="s">
        <v>4787</v>
      </c>
      <c r="E204" s="21">
        <v>16106</v>
      </c>
      <c r="F204" s="21" t="s">
        <v>4735</v>
      </c>
      <c r="G204" s="22">
        <v>12502</v>
      </c>
      <c r="K204" s="20" t="s">
        <v>93</v>
      </c>
      <c r="L204" s="20">
        <v>9208</v>
      </c>
      <c r="M204" s="20" t="s">
        <v>4608</v>
      </c>
      <c r="N204" s="23">
        <v>12069</v>
      </c>
    </row>
    <row r="205" spans="1:14" ht="30" x14ac:dyDescent="0.25">
      <c r="A205" s="21">
        <v>16</v>
      </c>
      <c r="B205" s="21" t="s">
        <v>74</v>
      </c>
      <c r="C205" s="21">
        <v>161</v>
      </c>
      <c r="D205" s="21" t="s">
        <v>4787</v>
      </c>
      <c r="E205" s="21">
        <v>16107</v>
      </c>
      <c r="F205" s="21" t="s">
        <v>4736</v>
      </c>
      <c r="G205" s="22">
        <v>19165</v>
      </c>
      <c r="K205" s="20" t="s">
        <v>93</v>
      </c>
      <c r="L205" s="20">
        <v>9209</v>
      </c>
      <c r="M205" s="20" t="s">
        <v>4609</v>
      </c>
      <c r="N205" s="23">
        <v>11036</v>
      </c>
    </row>
    <row r="206" spans="1:14" ht="31.5" x14ac:dyDescent="0.25">
      <c r="A206" s="21">
        <v>16</v>
      </c>
      <c r="B206" s="21" t="s">
        <v>74</v>
      </c>
      <c r="C206" s="21">
        <v>161</v>
      </c>
      <c r="D206" s="21" t="s">
        <v>4787</v>
      </c>
      <c r="E206" s="21">
        <v>16108</v>
      </c>
      <c r="F206" s="21" t="s">
        <v>4737</v>
      </c>
      <c r="G206" s="22">
        <v>17405</v>
      </c>
      <c r="K206" s="20" t="s">
        <v>93</v>
      </c>
      <c r="L206" s="20">
        <v>9210</v>
      </c>
      <c r="M206" s="20" t="s">
        <v>4610</v>
      </c>
      <c r="N206" s="23">
        <v>19249</v>
      </c>
    </row>
    <row r="207" spans="1:14" ht="30" x14ac:dyDescent="0.25">
      <c r="A207" s="21">
        <v>16</v>
      </c>
      <c r="B207" s="21" t="s">
        <v>74</v>
      </c>
      <c r="C207" s="21">
        <v>161</v>
      </c>
      <c r="D207" s="21" t="s">
        <v>4787</v>
      </c>
      <c r="E207" s="21">
        <v>16109</v>
      </c>
      <c r="F207" s="21" t="s">
        <v>4738</v>
      </c>
      <c r="G207" s="22">
        <v>18680</v>
      </c>
      <c r="K207" s="20" t="s">
        <v>93</v>
      </c>
      <c r="L207" s="20">
        <v>9211</v>
      </c>
      <c r="M207" s="20" t="s">
        <v>4611</v>
      </c>
      <c r="N207" s="23">
        <v>35556</v>
      </c>
    </row>
    <row r="208" spans="1:14" ht="30" x14ac:dyDescent="0.25">
      <c r="A208" s="21">
        <v>16</v>
      </c>
      <c r="B208" s="21" t="s">
        <v>74</v>
      </c>
      <c r="C208" s="21">
        <v>162</v>
      </c>
      <c r="D208" s="21" t="s">
        <v>4788</v>
      </c>
      <c r="E208" s="21">
        <v>16201</v>
      </c>
      <c r="F208" s="21" t="s">
        <v>4739</v>
      </c>
      <c r="G208" s="22">
        <v>11746</v>
      </c>
      <c r="K208" s="20" t="s">
        <v>165</v>
      </c>
      <c r="L208" s="20">
        <v>10101</v>
      </c>
      <c r="M208" s="20" t="s">
        <v>4612</v>
      </c>
      <c r="N208" s="23">
        <v>283552</v>
      </c>
    </row>
    <row r="209" spans="1:14" ht="31.5" x14ac:dyDescent="0.25">
      <c r="A209" s="21">
        <v>16</v>
      </c>
      <c r="B209" s="21" t="s">
        <v>74</v>
      </c>
      <c r="C209" s="21">
        <v>162</v>
      </c>
      <c r="D209" s="21" t="s">
        <v>4788</v>
      </c>
      <c r="E209" s="21">
        <v>16202</v>
      </c>
      <c r="F209" s="21" t="s">
        <v>4740</v>
      </c>
      <c r="G209" s="22">
        <v>5495</v>
      </c>
      <c r="K209" s="20" t="s">
        <v>165</v>
      </c>
      <c r="L209" s="20">
        <v>10102</v>
      </c>
      <c r="M209" s="20" t="s">
        <v>4613</v>
      </c>
      <c r="N209" s="23">
        <v>37813</v>
      </c>
    </row>
    <row r="210" spans="1:14" ht="15.75" x14ac:dyDescent="0.25">
      <c r="A210" s="21">
        <v>16</v>
      </c>
      <c r="B210" s="21" t="s">
        <v>74</v>
      </c>
      <c r="C210" s="21">
        <v>162</v>
      </c>
      <c r="D210" s="21" t="s">
        <v>4788</v>
      </c>
      <c r="E210" s="21">
        <v>16203</v>
      </c>
      <c r="F210" s="21" t="s">
        <v>4741</v>
      </c>
      <c r="G210" s="22">
        <v>15895</v>
      </c>
      <c r="K210" s="20" t="s">
        <v>165</v>
      </c>
      <c r="L210" s="20">
        <v>10103</v>
      </c>
      <c r="M210" s="20" t="s">
        <v>4614</v>
      </c>
      <c r="N210" s="23">
        <v>3932</v>
      </c>
    </row>
    <row r="211" spans="1:14" ht="15.75" x14ac:dyDescent="0.25">
      <c r="A211" s="21">
        <v>16</v>
      </c>
      <c r="B211" s="21" t="s">
        <v>74</v>
      </c>
      <c r="C211" s="21">
        <v>162</v>
      </c>
      <c r="D211" s="21" t="s">
        <v>4788</v>
      </c>
      <c r="E211" s="21">
        <v>16204</v>
      </c>
      <c r="F211" s="21" t="s">
        <v>4742</v>
      </c>
      <c r="G211" s="22">
        <v>5763</v>
      </c>
      <c r="K211" s="20" t="s">
        <v>165</v>
      </c>
      <c r="L211" s="20">
        <v>10104</v>
      </c>
      <c r="M211" s="20" t="s">
        <v>4615</v>
      </c>
      <c r="N211" s="23">
        <v>12551</v>
      </c>
    </row>
    <row r="212" spans="1:14" ht="31.5" x14ac:dyDescent="0.25">
      <c r="A212" s="21">
        <v>16</v>
      </c>
      <c r="B212" s="21" t="s">
        <v>74</v>
      </c>
      <c r="C212" s="21">
        <v>162</v>
      </c>
      <c r="D212" s="21" t="s">
        <v>4788</v>
      </c>
      <c r="E212" s="21">
        <v>16205</v>
      </c>
      <c r="F212" s="21" t="s">
        <v>4743</v>
      </c>
      <c r="G212" s="22">
        <v>5203</v>
      </c>
      <c r="K212" s="20" t="s">
        <v>165</v>
      </c>
      <c r="L212" s="20">
        <v>10105</v>
      </c>
      <c r="M212" s="20" t="s">
        <v>4616</v>
      </c>
      <c r="N212" s="23">
        <v>20951</v>
      </c>
    </row>
    <row r="213" spans="1:14" ht="30" x14ac:dyDescent="0.25">
      <c r="A213" s="21">
        <v>16</v>
      </c>
      <c r="B213" s="21" t="s">
        <v>74</v>
      </c>
      <c r="C213" s="21">
        <v>162</v>
      </c>
      <c r="D213" s="21" t="s">
        <v>4788</v>
      </c>
      <c r="E213" s="21">
        <v>16206</v>
      </c>
      <c r="F213" s="21" t="s">
        <v>4744</v>
      </c>
      <c r="G213" s="22">
        <v>6508</v>
      </c>
      <c r="K213" s="20" t="s">
        <v>165</v>
      </c>
      <c r="L213" s="20">
        <v>10106</v>
      </c>
      <c r="M213" s="20" t="s">
        <v>4617</v>
      </c>
      <c r="N213" s="23">
        <v>17832</v>
      </c>
    </row>
    <row r="214" spans="1:14" ht="15.75" x14ac:dyDescent="0.25">
      <c r="A214" s="21">
        <v>16</v>
      </c>
      <c r="B214" s="21" t="s">
        <v>74</v>
      </c>
      <c r="C214" s="21">
        <v>162</v>
      </c>
      <c r="D214" s="21" t="s">
        <v>4788</v>
      </c>
      <c r="E214" s="21">
        <v>16207</v>
      </c>
      <c r="F214" s="21" t="s">
        <v>4789</v>
      </c>
      <c r="G214" s="22">
        <v>6124</v>
      </c>
      <c r="K214" s="20" t="s">
        <v>165</v>
      </c>
      <c r="L214" s="20">
        <v>10107</v>
      </c>
      <c r="M214" s="20" t="s">
        <v>4618</v>
      </c>
      <c r="N214" s="23">
        <v>18912</v>
      </c>
    </row>
    <row r="215" spans="1:14" ht="15.75" x14ac:dyDescent="0.25">
      <c r="A215" s="21">
        <v>16</v>
      </c>
      <c r="B215" s="21" t="s">
        <v>74</v>
      </c>
      <c r="C215" s="21">
        <v>163</v>
      </c>
      <c r="D215" s="21" t="s">
        <v>4790</v>
      </c>
      <c r="E215" s="21">
        <v>16301</v>
      </c>
      <c r="F215" s="21" t="s">
        <v>4746</v>
      </c>
      <c r="G215" s="22">
        <v>55847</v>
      </c>
      <c r="K215" s="20" t="s">
        <v>165</v>
      </c>
      <c r="L215" s="20">
        <v>10108</v>
      </c>
      <c r="M215" s="20" t="s">
        <v>4619</v>
      </c>
      <c r="N215" s="23">
        <v>14697</v>
      </c>
    </row>
    <row r="216" spans="1:14" ht="30" x14ac:dyDescent="0.25">
      <c r="A216" s="21">
        <v>16</v>
      </c>
      <c r="B216" s="21" t="s">
        <v>74</v>
      </c>
      <c r="C216" s="21">
        <v>163</v>
      </c>
      <c r="D216" s="21" t="s">
        <v>4790</v>
      </c>
      <c r="E216" s="21">
        <v>16302</v>
      </c>
      <c r="F216" s="21" t="s">
        <v>4747</v>
      </c>
      <c r="G216" s="22">
        <v>29766</v>
      </c>
      <c r="K216" s="20" t="s">
        <v>165</v>
      </c>
      <c r="L216" s="20">
        <v>10109</v>
      </c>
      <c r="M216" s="20" t="s">
        <v>4620</v>
      </c>
      <c r="N216" s="23">
        <v>51951</v>
      </c>
    </row>
    <row r="217" spans="1:14" ht="15.75" x14ac:dyDescent="0.25">
      <c r="A217" s="21">
        <v>16</v>
      </c>
      <c r="B217" s="21" t="s">
        <v>74</v>
      </c>
      <c r="C217" s="21">
        <v>163</v>
      </c>
      <c r="D217" s="21" t="s">
        <v>4790</v>
      </c>
      <c r="E217" s="21">
        <v>16303</v>
      </c>
      <c r="F217" s="21" t="s">
        <v>4748</v>
      </c>
      <c r="G217" s="22">
        <v>12797</v>
      </c>
      <c r="K217" s="20" t="s">
        <v>165</v>
      </c>
      <c r="L217" s="20">
        <v>10201</v>
      </c>
      <c r="M217" s="20" t="s">
        <v>4621</v>
      </c>
      <c r="N217" s="23">
        <v>48955</v>
      </c>
    </row>
    <row r="218" spans="1:14" ht="31.5" x14ac:dyDescent="0.25">
      <c r="A218" s="21">
        <v>16</v>
      </c>
      <c r="B218" s="21" t="s">
        <v>74</v>
      </c>
      <c r="C218" s="21">
        <v>163</v>
      </c>
      <c r="D218" s="21" t="s">
        <v>4790</v>
      </c>
      <c r="E218" s="21">
        <v>16304</v>
      </c>
      <c r="F218" s="21" t="s">
        <v>4749</v>
      </c>
      <c r="G218" s="22">
        <v>5245</v>
      </c>
      <c r="K218" s="20" t="s">
        <v>165</v>
      </c>
      <c r="L218" s="20">
        <v>10202</v>
      </c>
      <c r="M218" s="20" t="s">
        <v>4622</v>
      </c>
      <c r="N218" s="23">
        <v>42531</v>
      </c>
    </row>
    <row r="219" spans="1:14" ht="31.5" x14ac:dyDescent="0.25">
      <c r="A219" s="21">
        <v>16</v>
      </c>
      <c r="B219" s="21" t="s">
        <v>74</v>
      </c>
      <c r="C219" s="21">
        <v>163</v>
      </c>
      <c r="D219" s="21" t="s">
        <v>4790</v>
      </c>
      <c r="E219" s="21">
        <v>16305</v>
      </c>
      <c r="F219" s="21" t="s">
        <v>4750</v>
      </c>
      <c r="G219" s="22">
        <v>15099</v>
      </c>
      <c r="K219" s="20" t="s">
        <v>165</v>
      </c>
      <c r="L219" s="20">
        <v>10203</v>
      </c>
      <c r="M219" s="20" t="s">
        <v>4623</v>
      </c>
      <c r="N219" s="23">
        <v>16324</v>
      </c>
    </row>
    <row r="220" spans="1:14" ht="31.5" x14ac:dyDescent="0.25">
      <c r="A220" s="21">
        <v>8</v>
      </c>
      <c r="B220" s="21" t="s">
        <v>81</v>
      </c>
      <c r="C220" s="21">
        <v>81</v>
      </c>
      <c r="D220" s="21" t="s">
        <v>4547</v>
      </c>
      <c r="E220" s="21">
        <v>8101</v>
      </c>
      <c r="F220" s="21" t="s">
        <v>4547</v>
      </c>
      <c r="G220" s="22">
        <v>230375</v>
      </c>
      <c r="K220" s="20" t="s">
        <v>165</v>
      </c>
      <c r="L220" s="20">
        <v>10204</v>
      </c>
      <c r="M220" s="20" t="s">
        <v>4791</v>
      </c>
      <c r="N220" s="23">
        <v>4151</v>
      </c>
    </row>
    <row r="221" spans="1:14" ht="31.5" x14ac:dyDescent="0.25">
      <c r="A221" s="21">
        <v>8</v>
      </c>
      <c r="B221" s="21" t="s">
        <v>81</v>
      </c>
      <c r="C221" s="21">
        <v>81</v>
      </c>
      <c r="D221" s="21" t="s">
        <v>4547</v>
      </c>
      <c r="E221" s="21">
        <v>8102</v>
      </c>
      <c r="F221" s="21" t="s">
        <v>4548</v>
      </c>
      <c r="G221" s="22">
        <v>123648</v>
      </c>
      <c r="K221" s="20" t="s">
        <v>165</v>
      </c>
      <c r="L221" s="20">
        <v>10205</v>
      </c>
      <c r="M221" s="20" t="s">
        <v>4625</v>
      </c>
      <c r="N221" s="23">
        <v>15546</v>
      </c>
    </row>
    <row r="222" spans="1:14" ht="31.5" x14ac:dyDescent="0.25">
      <c r="A222" s="21">
        <v>8</v>
      </c>
      <c r="B222" s="21" t="s">
        <v>81</v>
      </c>
      <c r="C222" s="21">
        <v>81</v>
      </c>
      <c r="D222" s="21" t="s">
        <v>4547</v>
      </c>
      <c r="E222" s="21">
        <v>8103</v>
      </c>
      <c r="F222" s="21" t="s">
        <v>4549</v>
      </c>
      <c r="G222" s="22">
        <v>85822</v>
      </c>
      <c r="K222" s="20" t="s">
        <v>165</v>
      </c>
      <c r="L222" s="20">
        <v>10206</v>
      </c>
      <c r="M222" s="20" t="s">
        <v>4626</v>
      </c>
      <c r="N222" s="23">
        <v>4184</v>
      </c>
    </row>
    <row r="223" spans="1:14" ht="31.5" x14ac:dyDescent="0.25">
      <c r="A223" s="21">
        <v>8</v>
      </c>
      <c r="B223" s="21" t="s">
        <v>81</v>
      </c>
      <c r="C223" s="21">
        <v>81</v>
      </c>
      <c r="D223" s="21" t="s">
        <v>4547</v>
      </c>
      <c r="E223" s="21">
        <v>8104</v>
      </c>
      <c r="F223" s="21" t="s">
        <v>4550</v>
      </c>
      <c r="G223" s="22">
        <v>12958</v>
      </c>
      <c r="K223" s="20" t="s">
        <v>165</v>
      </c>
      <c r="L223" s="20">
        <v>10207</v>
      </c>
      <c r="M223" s="20" t="s">
        <v>4627</v>
      </c>
      <c r="N223" s="23">
        <v>5539</v>
      </c>
    </row>
    <row r="224" spans="1:14" ht="31.5" x14ac:dyDescent="0.25">
      <c r="A224" s="21">
        <v>8</v>
      </c>
      <c r="B224" s="21" t="s">
        <v>81</v>
      </c>
      <c r="C224" s="21">
        <v>81</v>
      </c>
      <c r="D224" s="21" t="s">
        <v>4547</v>
      </c>
      <c r="E224" s="21">
        <v>8105</v>
      </c>
      <c r="F224" s="21" t="s">
        <v>4551</v>
      </c>
      <c r="G224" s="22">
        <v>25795</v>
      </c>
      <c r="K224" s="20" t="s">
        <v>165</v>
      </c>
      <c r="L224" s="20">
        <v>10208</v>
      </c>
      <c r="M224" s="20" t="s">
        <v>4628</v>
      </c>
      <c r="N224" s="23">
        <v>30320</v>
      </c>
    </row>
    <row r="225" spans="1:14" ht="31.5" x14ac:dyDescent="0.25">
      <c r="A225" s="21">
        <v>8</v>
      </c>
      <c r="B225" s="21" t="s">
        <v>81</v>
      </c>
      <c r="C225" s="21">
        <v>81</v>
      </c>
      <c r="D225" s="21" t="s">
        <v>4547</v>
      </c>
      <c r="E225" s="21">
        <v>8106</v>
      </c>
      <c r="F225" s="21" t="s">
        <v>4552</v>
      </c>
      <c r="G225" s="22">
        <v>39980</v>
      </c>
      <c r="K225" s="20" t="s">
        <v>165</v>
      </c>
      <c r="L225" s="20">
        <v>10209</v>
      </c>
      <c r="M225" s="20" t="s">
        <v>4629</v>
      </c>
      <c r="N225" s="23">
        <v>8741</v>
      </c>
    </row>
    <row r="226" spans="1:14" ht="31.5" x14ac:dyDescent="0.25">
      <c r="A226" s="21">
        <v>8</v>
      </c>
      <c r="B226" s="21" t="s">
        <v>81</v>
      </c>
      <c r="C226" s="21">
        <v>81</v>
      </c>
      <c r="D226" s="21" t="s">
        <v>4547</v>
      </c>
      <c r="E226" s="21">
        <v>8107</v>
      </c>
      <c r="F226" s="21" t="s">
        <v>4553</v>
      </c>
      <c r="G226" s="22">
        <v>48971</v>
      </c>
      <c r="K226" s="20" t="s">
        <v>165</v>
      </c>
      <c r="L226" s="20">
        <v>10210</v>
      </c>
      <c r="M226" s="20" t="s">
        <v>4630</v>
      </c>
      <c r="N226" s="23">
        <v>8159</v>
      </c>
    </row>
    <row r="227" spans="1:14" ht="31.5" x14ac:dyDescent="0.25">
      <c r="A227" s="21">
        <v>8</v>
      </c>
      <c r="B227" s="21" t="s">
        <v>81</v>
      </c>
      <c r="C227" s="21">
        <v>81</v>
      </c>
      <c r="D227" s="21" t="s">
        <v>4547</v>
      </c>
      <c r="E227" s="21">
        <v>8108</v>
      </c>
      <c r="F227" s="21" t="s">
        <v>4792</v>
      </c>
      <c r="G227" s="22">
        <v>150992</v>
      </c>
      <c r="K227" s="20" t="s">
        <v>165</v>
      </c>
      <c r="L227" s="20">
        <v>10301</v>
      </c>
      <c r="M227" s="20" t="s">
        <v>4631</v>
      </c>
      <c r="N227" s="23">
        <v>176896</v>
      </c>
    </row>
    <row r="228" spans="1:14" ht="31.5" x14ac:dyDescent="0.25">
      <c r="A228" s="21">
        <v>8</v>
      </c>
      <c r="B228" s="21" t="s">
        <v>81</v>
      </c>
      <c r="C228" s="21">
        <v>81</v>
      </c>
      <c r="D228" s="21" t="s">
        <v>4547</v>
      </c>
      <c r="E228" s="21">
        <v>8109</v>
      </c>
      <c r="F228" s="21" t="s">
        <v>4555</v>
      </c>
      <c r="G228" s="22">
        <v>14947</v>
      </c>
      <c r="K228" s="20" t="s">
        <v>165</v>
      </c>
      <c r="L228" s="20">
        <v>10302</v>
      </c>
      <c r="M228" s="20" t="s">
        <v>4632</v>
      </c>
      <c r="N228" s="23">
        <v>9025</v>
      </c>
    </row>
    <row r="229" spans="1:14" ht="31.5" x14ac:dyDescent="0.25">
      <c r="A229" s="21">
        <v>8</v>
      </c>
      <c r="B229" s="21" t="s">
        <v>81</v>
      </c>
      <c r="C229" s="21">
        <v>81</v>
      </c>
      <c r="D229" s="21" t="s">
        <v>4547</v>
      </c>
      <c r="E229" s="21">
        <v>8110</v>
      </c>
      <c r="F229" s="21" t="s">
        <v>4556</v>
      </c>
      <c r="G229" s="22">
        <v>147322</v>
      </c>
      <c r="K229" s="20" t="s">
        <v>165</v>
      </c>
      <c r="L229" s="20">
        <v>10303</v>
      </c>
      <c r="M229" s="20" t="s">
        <v>4633</v>
      </c>
      <c r="N229" s="23">
        <v>20937</v>
      </c>
    </row>
    <row r="230" spans="1:14" ht="31.5" x14ac:dyDescent="0.25">
      <c r="A230" s="21">
        <v>8</v>
      </c>
      <c r="B230" s="21" t="s">
        <v>81</v>
      </c>
      <c r="C230" s="21">
        <v>81</v>
      </c>
      <c r="D230" s="21" t="s">
        <v>4547</v>
      </c>
      <c r="E230" s="21">
        <v>8111</v>
      </c>
      <c r="F230" s="21" t="s">
        <v>4557</v>
      </c>
      <c r="G230" s="22">
        <v>56907</v>
      </c>
      <c r="K230" s="20" t="s">
        <v>165</v>
      </c>
      <c r="L230" s="20">
        <v>10304</v>
      </c>
      <c r="M230" s="20" t="s">
        <v>4634</v>
      </c>
      <c r="N230" s="23">
        <v>11823</v>
      </c>
    </row>
    <row r="231" spans="1:14" ht="31.5" x14ac:dyDescent="0.25">
      <c r="A231" s="21">
        <v>8</v>
      </c>
      <c r="B231" s="21" t="s">
        <v>81</v>
      </c>
      <c r="C231" s="21">
        <v>81</v>
      </c>
      <c r="D231" s="21" t="s">
        <v>4547</v>
      </c>
      <c r="E231" s="21">
        <v>8112</v>
      </c>
      <c r="F231" s="21" t="s">
        <v>4558</v>
      </c>
      <c r="G231" s="22">
        <v>87731</v>
      </c>
      <c r="K231" s="20" t="s">
        <v>165</v>
      </c>
      <c r="L231" s="20">
        <v>10305</v>
      </c>
      <c r="M231" s="20" t="s">
        <v>4635</v>
      </c>
      <c r="N231" s="23">
        <v>14037</v>
      </c>
    </row>
    <row r="232" spans="1:14" ht="30" x14ac:dyDescent="0.25">
      <c r="A232" s="21">
        <v>8</v>
      </c>
      <c r="B232" s="21" t="s">
        <v>81</v>
      </c>
      <c r="C232" s="21">
        <v>82</v>
      </c>
      <c r="D232" s="21" t="s">
        <v>4560</v>
      </c>
      <c r="E232" s="21">
        <v>8201</v>
      </c>
      <c r="F232" s="21" t="s">
        <v>4559</v>
      </c>
      <c r="G232" s="22">
        <v>25246</v>
      </c>
      <c r="K232" s="20" t="s">
        <v>165</v>
      </c>
      <c r="L232" s="20">
        <v>10306</v>
      </c>
      <c r="M232" s="20" t="s">
        <v>4793</v>
      </c>
      <c r="N232" s="23">
        <v>7379</v>
      </c>
    </row>
    <row r="233" spans="1:14" ht="15.75" x14ac:dyDescent="0.25">
      <c r="A233" s="21">
        <v>8</v>
      </c>
      <c r="B233" s="21" t="s">
        <v>81</v>
      </c>
      <c r="C233" s="21">
        <v>82</v>
      </c>
      <c r="D233" s="21" t="s">
        <v>4560</v>
      </c>
      <c r="E233" s="21">
        <v>8202</v>
      </c>
      <c r="F233" s="21" t="s">
        <v>4560</v>
      </c>
      <c r="G233" s="22">
        <v>37163</v>
      </c>
      <c r="K233" s="20" t="s">
        <v>165</v>
      </c>
      <c r="L233" s="20">
        <v>10307</v>
      </c>
      <c r="M233" s="20" t="s">
        <v>4637</v>
      </c>
      <c r="N233" s="23">
        <v>10522</v>
      </c>
    </row>
    <row r="234" spans="1:14" ht="15.75" x14ac:dyDescent="0.25">
      <c r="A234" s="21">
        <v>8</v>
      </c>
      <c r="B234" s="21" t="s">
        <v>81</v>
      </c>
      <c r="C234" s="21">
        <v>82</v>
      </c>
      <c r="D234" s="21" t="s">
        <v>4560</v>
      </c>
      <c r="E234" s="21">
        <v>8203</v>
      </c>
      <c r="F234" s="21" t="s">
        <v>4561</v>
      </c>
      <c r="G234" s="22">
        <v>34640</v>
      </c>
      <c r="K234" s="20" t="s">
        <v>165</v>
      </c>
      <c r="L234" s="20">
        <v>10401</v>
      </c>
      <c r="M234" s="20" t="s">
        <v>4638</v>
      </c>
      <c r="N234" s="23">
        <v>5094</v>
      </c>
    </row>
    <row r="235" spans="1:14" ht="15.75" x14ac:dyDescent="0.25">
      <c r="A235" s="21">
        <v>8</v>
      </c>
      <c r="B235" s="21" t="s">
        <v>81</v>
      </c>
      <c r="C235" s="21">
        <v>82</v>
      </c>
      <c r="D235" s="21" t="s">
        <v>4560</v>
      </c>
      <c r="E235" s="21">
        <v>8204</v>
      </c>
      <c r="F235" s="21" t="s">
        <v>4562</v>
      </c>
      <c r="G235" s="22">
        <v>5905</v>
      </c>
      <c r="K235" s="20" t="s">
        <v>165</v>
      </c>
      <c r="L235" s="20">
        <v>10402</v>
      </c>
      <c r="M235" s="20" t="s">
        <v>4639</v>
      </c>
      <c r="N235" s="23">
        <v>2938</v>
      </c>
    </row>
    <row r="236" spans="1:14" ht="31.5" x14ac:dyDescent="0.25">
      <c r="A236" s="21">
        <v>8</v>
      </c>
      <c r="B236" s="21" t="s">
        <v>81</v>
      </c>
      <c r="C236" s="21">
        <v>82</v>
      </c>
      <c r="D236" s="21" t="s">
        <v>4560</v>
      </c>
      <c r="E236" s="21">
        <v>8205</v>
      </c>
      <c r="F236" s="21" t="s">
        <v>4563</v>
      </c>
      <c r="G236" s="22">
        <v>31119</v>
      </c>
      <c r="K236" s="20" t="s">
        <v>165</v>
      </c>
      <c r="L236" s="20">
        <v>10403</v>
      </c>
      <c r="M236" s="20" t="s">
        <v>4640</v>
      </c>
      <c r="N236" s="23">
        <v>9605</v>
      </c>
    </row>
    <row r="237" spans="1:14" ht="31.5" x14ac:dyDescent="0.25">
      <c r="A237" s="21">
        <v>8</v>
      </c>
      <c r="B237" s="21" t="s">
        <v>81</v>
      </c>
      <c r="C237" s="21">
        <v>82</v>
      </c>
      <c r="D237" s="21" t="s">
        <v>4560</v>
      </c>
      <c r="E237" s="21">
        <v>8206</v>
      </c>
      <c r="F237" s="21" t="s">
        <v>4564</v>
      </c>
      <c r="G237" s="22">
        <v>21950</v>
      </c>
      <c r="K237" s="20" t="s">
        <v>165</v>
      </c>
      <c r="L237" s="20">
        <v>10404</v>
      </c>
      <c r="M237" s="20" t="s">
        <v>4641</v>
      </c>
      <c r="N237" s="23">
        <v>1824</v>
      </c>
    </row>
    <row r="238" spans="1:14" ht="75" x14ac:dyDescent="0.25">
      <c r="A238" s="21">
        <v>8</v>
      </c>
      <c r="B238" s="21" t="s">
        <v>81</v>
      </c>
      <c r="C238" s="21">
        <v>82</v>
      </c>
      <c r="D238" s="21" t="s">
        <v>4560</v>
      </c>
      <c r="E238" s="21">
        <v>8207</v>
      </c>
      <c r="F238" s="21" t="s">
        <v>4565</v>
      </c>
      <c r="G238" s="22">
        <v>10208</v>
      </c>
      <c r="K238" s="20" t="s">
        <v>4794</v>
      </c>
      <c r="L238" s="20">
        <v>11101</v>
      </c>
      <c r="M238" s="20" t="s">
        <v>4642</v>
      </c>
      <c r="N238" s="23">
        <v>62193</v>
      </c>
    </row>
    <row r="239" spans="1:14" ht="75" x14ac:dyDescent="0.25">
      <c r="A239" s="21">
        <v>8</v>
      </c>
      <c r="B239" s="21" t="s">
        <v>81</v>
      </c>
      <c r="C239" s="21">
        <v>83</v>
      </c>
      <c r="D239" s="21" t="s">
        <v>81</v>
      </c>
      <c r="E239" s="21">
        <v>8301</v>
      </c>
      <c r="F239" s="21" t="s">
        <v>4566</v>
      </c>
      <c r="G239" s="22">
        <v>219441</v>
      </c>
      <c r="K239" s="20" t="s">
        <v>4794</v>
      </c>
      <c r="L239" s="20">
        <v>11102</v>
      </c>
      <c r="M239" s="20" t="s">
        <v>4643</v>
      </c>
      <c r="N239" s="23">
        <v>912</v>
      </c>
    </row>
    <row r="240" spans="1:14" ht="75" x14ac:dyDescent="0.25">
      <c r="A240" s="21">
        <v>8</v>
      </c>
      <c r="B240" s="21" t="s">
        <v>81</v>
      </c>
      <c r="C240" s="21">
        <v>83</v>
      </c>
      <c r="D240" s="21" t="s">
        <v>81</v>
      </c>
      <c r="E240" s="21">
        <v>8302</v>
      </c>
      <c r="F240" s="21" t="s">
        <v>4567</v>
      </c>
      <c r="G240" s="22">
        <v>4373</v>
      </c>
      <c r="K240" s="20" t="s">
        <v>4794</v>
      </c>
      <c r="L240" s="20">
        <v>11201</v>
      </c>
      <c r="M240" s="20" t="s">
        <v>168</v>
      </c>
      <c r="N240" s="23">
        <v>25250</v>
      </c>
    </row>
    <row r="241" spans="1:14" ht="75" x14ac:dyDescent="0.25">
      <c r="A241" s="21">
        <v>8</v>
      </c>
      <c r="B241" s="21" t="s">
        <v>81</v>
      </c>
      <c r="C241" s="21">
        <v>83</v>
      </c>
      <c r="D241" s="21" t="s">
        <v>81</v>
      </c>
      <c r="E241" s="21">
        <v>8303</v>
      </c>
      <c r="F241" s="21" t="s">
        <v>4568</v>
      </c>
      <c r="G241" s="22">
        <v>31256</v>
      </c>
      <c r="K241" s="20" t="s">
        <v>4794</v>
      </c>
      <c r="L241" s="20">
        <v>11202</v>
      </c>
      <c r="M241" s="20" t="s">
        <v>4644</v>
      </c>
      <c r="N241" s="23">
        <v>5878</v>
      </c>
    </row>
    <row r="242" spans="1:14" ht="75" x14ac:dyDescent="0.25">
      <c r="A242" s="21">
        <v>8</v>
      </c>
      <c r="B242" s="21" t="s">
        <v>81</v>
      </c>
      <c r="C242" s="21">
        <v>83</v>
      </c>
      <c r="D242" s="21" t="s">
        <v>81</v>
      </c>
      <c r="E242" s="21">
        <v>8304</v>
      </c>
      <c r="F242" s="21" t="s">
        <v>4569</v>
      </c>
      <c r="G242" s="22">
        <v>23706</v>
      </c>
      <c r="K242" s="20" t="s">
        <v>4794</v>
      </c>
      <c r="L242" s="20">
        <v>11203</v>
      </c>
      <c r="M242" s="20" t="s">
        <v>4645</v>
      </c>
      <c r="N242" s="23">
        <v>1612</v>
      </c>
    </row>
    <row r="243" spans="1:14" ht="75" x14ac:dyDescent="0.25">
      <c r="A243" s="21">
        <v>8</v>
      </c>
      <c r="B243" s="21" t="s">
        <v>81</v>
      </c>
      <c r="C243" s="21">
        <v>83</v>
      </c>
      <c r="D243" s="21" t="s">
        <v>81</v>
      </c>
      <c r="E243" s="21">
        <v>8305</v>
      </c>
      <c r="F243" s="21" t="s">
        <v>4570</v>
      </c>
      <c r="G243" s="22">
        <v>29036</v>
      </c>
      <c r="K243" s="20" t="s">
        <v>4794</v>
      </c>
      <c r="L243" s="20">
        <v>11301</v>
      </c>
      <c r="M243" s="20" t="s">
        <v>4646</v>
      </c>
      <c r="N243" s="23">
        <v>3751</v>
      </c>
    </row>
    <row r="244" spans="1:14" ht="75" x14ac:dyDescent="0.25">
      <c r="A244" s="21">
        <v>8</v>
      </c>
      <c r="B244" s="21" t="s">
        <v>81</v>
      </c>
      <c r="C244" s="21">
        <v>83</v>
      </c>
      <c r="D244" s="21" t="s">
        <v>81</v>
      </c>
      <c r="E244" s="21">
        <v>8306</v>
      </c>
      <c r="F244" s="21" t="s">
        <v>4571</v>
      </c>
      <c r="G244" s="22">
        <v>26140</v>
      </c>
      <c r="K244" s="20" t="s">
        <v>4794</v>
      </c>
      <c r="L244" s="20">
        <v>11302</v>
      </c>
      <c r="M244" s="20" t="s">
        <v>4795</v>
      </c>
      <c r="N244" s="23">
        <v>679</v>
      </c>
    </row>
    <row r="245" spans="1:14" ht="75" x14ac:dyDescent="0.25">
      <c r="A245" s="21">
        <v>8</v>
      </c>
      <c r="B245" s="21" t="s">
        <v>81</v>
      </c>
      <c r="C245" s="21">
        <v>83</v>
      </c>
      <c r="D245" s="21" t="s">
        <v>81</v>
      </c>
      <c r="E245" s="21">
        <v>8307</v>
      </c>
      <c r="F245" s="21" t="s">
        <v>4572</v>
      </c>
      <c r="G245" s="22">
        <v>10723</v>
      </c>
      <c r="K245" s="20" t="s">
        <v>4794</v>
      </c>
      <c r="L245" s="20">
        <v>11303</v>
      </c>
      <c r="M245" s="20" t="s">
        <v>4648</v>
      </c>
      <c r="N245" s="23">
        <v>586</v>
      </c>
    </row>
    <row r="246" spans="1:14" ht="75" x14ac:dyDescent="0.25">
      <c r="A246" s="21">
        <v>8</v>
      </c>
      <c r="B246" s="21" t="s">
        <v>81</v>
      </c>
      <c r="C246" s="21">
        <v>83</v>
      </c>
      <c r="D246" s="21" t="s">
        <v>81</v>
      </c>
      <c r="E246" s="21">
        <v>8308</v>
      </c>
      <c r="F246" s="21" t="s">
        <v>4573</v>
      </c>
      <c r="G246" s="22">
        <v>4440</v>
      </c>
      <c r="K246" s="20" t="s">
        <v>4794</v>
      </c>
      <c r="L246" s="20">
        <v>11401</v>
      </c>
      <c r="M246" s="20" t="s">
        <v>4649</v>
      </c>
      <c r="N246" s="23">
        <v>5169</v>
      </c>
    </row>
    <row r="247" spans="1:14" ht="75" x14ac:dyDescent="0.25">
      <c r="A247" s="21">
        <v>8</v>
      </c>
      <c r="B247" s="21" t="s">
        <v>81</v>
      </c>
      <c r="C247" s="21">
        <v>83</v>
      </c>
      <c r="D247" s="21" t="s">
        <v>81</v>
      </c>
      <c r="E247" s="21">
        <v>8309</v>
      </c>
      <c r="F247" s="21" t="s">
        <v>4574</v>
      </c>
      <c r="G247" s="22">
        <v>9700</v>
      </c>
      <c r="K247" s="20" t="s">
        <v>4794</v>
      </c>
      <c r="L247" s="20">
        <v>11402</v>
      </c>
      <c r="M247" s="20" t="s">
        <v>4650</v>
      </c>
      <c r="N247" s="23">
        <v>2714</v>
      </c>
    </row>
    <row r="248" spans="1:14" ht="60" x14ac:dyDescent="0.25">
      <c r="A248" s="21">
        <v>8</v>
      </c>
      <c r="B248" s="21" t="s">
        <v>81</v>
      </c>
      <c r="C248" s="21">
        <v>83</v>
      </c>
      <c r="D248" s="21" t="s">
        <v>81</v>
      </c>
      <c r="E248" s="21">
        <v>8310</v>
      </c>
      <c r="F248" s="21" t="s">
        <v>4575</v>
      </c>
      <c r="G248" s="22">
        <v>3575</v>
      </c>
      <c r="K248" s="20" t="s">
        <v>116</v>
      </c>
      <c r="L248" s="20">
        <v>12101</v>
      </c>
      <c r="M248" s="20" t="s">
        <v>4652</v>
      </c>
      <c r="N248" s="23">
        <v>146465</v>
      </c>
    </row>
    <row r="249" spans="1:14" ht="60" x14ac:dyDescent="0.25">
      <c r="A249" s="21">
        <v>8</v>
      </c>
      <c r="B249" s="21" t="s">
        <v>81</v>
      </c>
      <c r="C249" s="21">
        <v>83</v>
      </c>
      <c r="D249" s="21" t="s">
        <v>81</v>
      </c>
      <c r="E249" s="21">
        <v>8311</v>
      </c>
      <c r="F249" s="21" t="s">
        <v>4576</v>
      </c>
      <c r="G249" s="22">
        <v>14075</v>
      </c>
      <c r="K249" s="20" t="s">
        <v>116</v>
      </c>
      <c r="L249" s="20">
        <v>12102</v>
      </c>
      <c r="M249" s="20" t="s">
        <v>4653</v>
      </c>
      <c r="N249" s="23">
        <v>246</v>
      </c>
    </row>
    <row r="250" spans="1:14" ht="60" x14ac:dyDescent="0.25">
      <c r="A250" s="21">
        <v>8</v>
      </c>
      <c r="B250" s="21" t="s">
        <v>81</v>
      </c>
      <c r="C250" s="21">
        <v>83</v>
      </c>
      <c r="D250" s="21" t="s">
        <v>81</v>
      </c>
      <c r="E250" s="21">
        <v>8312</v>
      </c>
      <c r="F250" s="21" t="s">
        <v>4577</v>
      </c>
      <c r="G250" s="22">
        <v>15729</v>
      </c>
      <c r="K250" s="20" t="s">
        <v>116</v>
      </c>
      <c r="L250" s="20">
        <v>12103</v>
      </c>
      <c r="M250" s="20" t="s">
        <v>4654</v>
      </c>
      <c r="N250" s="23">
        <v>202</v>
      </c>
    </row>
    <row r="251" spans="1:14" ht="60" x14ac:dyDescent="0.25">
      <c r="A251" s="21">
        <v>8</v>
      </c>
      <c r="B251" s="21" t="s">
        <v>81</v>
      </c>
      <c r="C251" s="21">
        <v>83</v>
      </c>
      <c r="D251" s="21" t="s">
        <v>81</v>
      </c>
      <c r="E251" s="21">
        <v>8313</v>
      </c>
      <c r="F251" s="21" t="s">
        <v>4578</v>
      </c>
      <c r="G251" s="22">
        <v>23170</v>
      </c>
      <c r="K251" s="20" t="s">
        <v>116</v>
      </c>
      <c r="L251" s="20">
        <v>12104</v>
      </c>
      <c r="M251" s="20" t="s">
        <v>4655</v>
      </c>
      <c r="N251" s="23">
        <v>644</v>
      </c>
    </row>
    <row r="252" spans="1:14" ht="60" x14ac:dyDescent="0.25">
      <c r="A252" s="21">
        <v>8</v>
      </c>
      <c r="B252" s="21" t="s">
        <v>81</v>
      </c>
      <c r="C252" s="21">
        <v>83</v>
      </c>
      <c r="D252" s="21" t="s">
        <v>81</v>
      </c>
      <c r="E252" s="21">
        <v>8314</v>
      </c>
      <c r="F252" s="21" t="s">
        <v>4579</v>
      </c>
      <c r="G252" s="22">
        <v>6016</v>
      </c>
      <c r="K252" s="20" t="s">
        <v>116</v>
      </c>
      <c r="L252" s="20">
        <v>12201</v>
      </c>
      <c r="M252" s="20" t="s">
        <v>4796</v>
      </c>
      <c r="N252" s="23">
        <v>1963</v>
      </c>
    </row>
    <row r="253" spans="1:14" ht="60" x14ac:dyDescent="0.25">
      <c r="A253" s="21">
        <v>9</v>
      </c>
      <c r="B253" s="21" t="s">
        <v>93</v>
      </c>
      <c r="C253" s="21">
        <v>91</v>
      </c>
      <c r="D253" s="21" t="s">
        <v>4797</v>
      </c>
      <c r="E253" s="21">
        <v>9101</v>
      </c>
      <c r="F253" s="21" t="s">
        <v>4580</v>
      </c>
      <c r="G253" s="22">
        <v>292518</v>
      </c>
      <c r="K253" s="20" t="s">
        <v>116</v>
      </c>
      <c r="L253" s="20">
        <v>12202</v>
      </c>
      <c r="M253" s="20" t="s">
        <v>4798</v>
      </c>
      <c r="N253" s="23">
        <v>154</v>
      </c>
    </row>
    <row r="254" spans="1:14" ht="60" x14ac:dyDescent="0.25">
      <c r="A254" s="21">
        <v>9</v>
      </c>
      <c r="B254" s="21" t="s">
        <v>93</v>
      </c>
      <c r="C254" s="21">
        <v>91</v>
      </c>
      <c r="D254" s="21" t="s">
        <v>4797</v>
      </c>
      <c r="E254" s="21">
        <v>9102</v>
      </c>
      <c r="F254" s="21" t="s">
        <v>4581</v>
      </c>
      <c r="G254" s="22">
        <v>24957</v>
      </c>
      <c r="K254" s="20" t="s">
        <v>116</v>
      </c>
      <c r="L254" s="20">
        <v>12301</v>
      </c>
      <c r="M254" s="20" t="s">
        <v>4657</v>
      </c>
      <c r="N254" s="23">
        <v>7697</v>
      </c>
    </row>
    <row r="255" spans="1:14" ht="60" x14ac:dyDescent="0.25">
      <c r="A255" s="21">
        <v>9</v>
      </c>
      <c r="B255" s="21" t="s">
        <v>93</v>
      </c>
      <c r="C255" s="21">
        <v>91</v>
      </c>
      <c r="D255" s="21" t="s">
        <v>4797</v>
      </c>
      <c r="E255" s="21">
        <v>9103</v>
      </c>
      <c r="F255" s="21" t="s">
        <v>4582</v>
      </c>
      <c r="G255" s="22">
        <v>19177</v>
      </c>
      <c r="K255" s="20" t="s">
        <v>116</v>
      </c>
      <c r="L255" s="20">
        <v>12302</v>
      </c>
      <c r="M255" s="20" t="s">
        <v>4658</v>
      </c>
      <c r="N255" s="23">
        <v>669</v>
      </c>
    </row>
    <row r="256" spans="1:14" ht="60" x14ac:dyDescent="0.25">
      <c r="A256" s="21">
        <v>9</v>
      </c>
      <c r="B256" s="21" t="s">
        <v>93</v>
      </c>
      <c r="C256" s="21">
        <v>91</v>
      </c>
      <c r="D256" s="21" t="s">
        <v>4797</v>
      </c>
      <c r="E256" s="21">
        <v>9104</v>
      </c>
      <c r="F256" s="21" t="s">
        <v>4583</v>
      </c>
      <c r="G256" s="22">
        <v>7733</v>
      </c>
      <c r="K256" s="20" t="s">
        <v>116</v>
      </c>
      <c r="L256" s="20">
        <v>12303</v>
      </c>
      <c r="M256" s="20" t="s">
        <v>4659</v>
      </c>
      <c r="N256" s="23">
        <v>274</v>
      </c>
    </row>
    <row r="257" spans="1:14" ht="60" x14ac:dyDescent="0.25">
      <c r="A257" s="21">
        <v>9</v>
      </c>
      <c r="B257" s="21" t="s">
        <v>93</v>
      </c>
      <c r="C257" s="21">
        <v>91</v>
      </c>
      <c r="D257" s="21" t="s">
        <v>4797</v>
      </c>
      <c r="E257" s="21">
        <v>9105</v>
      </c>
      <c r="F257" s="21" t="s">
        <v>4584</v>
      </c>
      <c r="G257" s="22">
        <v>26164</v>
      </c>
      <c r="K257" s="20" t="s">
        <v>116</v>
      </c>
      <c r="L257" s="20">
        <v>12401</v>
      </c>
      <c r="M257" s="20" t="s">
        <v>4660</v>
      </c>
      <c r="N257" s="23">
        <v>24809</v>
      </c>
    </row>
    <row r="258" spans="1:14" ht="60" x14ac:dyDescent="0.25">
      <c r="A258" s="21">
        <v>9</v>
      </c>
      <c r="B258" s="21" t="s">
        <v>93</v>
      </c>
      <c r="C258" s="21">
        <v>91</v>
      </c>
      <c r="D258" s="21" t="s">
        <v>4797</v>
      </c>
      <c r="E258" s="21">
        <v>9106</v>
      </c>
      <c r="F258" s="21" t="s">
        <v>4585</v>
      </c>
      <c r="G258" s="22">
        <v>12710</v>
      </c>
      <c r="K258" s="20" t="s">
        <v>116</v>
      </c>
      <c r="L258" s="20">
        <v>12402</v>
      </c>
      <c r="M258" s="20" t="s">
        <v>4799</v>
      </c>
      <c r="N258" s="23">
        <v>1093</v>
      </c>
    </row>
    <row r="259" spans="1:14" ht="45" x14ac:dyDescent="0.25">
      <c r="A259" s="21">
        <v>9</v>
      </c>
      <c r="B259" s="21" t="s">
        <v>93</v>
      </c>
      <c r="C259" s="21">
        <v>91</v>
      </c>
      <c r="D259" s="21" t="s">
        <v>4797</v>
      </c>
      <c r="E259" s="21">
        <v>9107</v>
      </c>
      <c r="F259" s="21" t="s">
        <v>4586</v>
      </c>
      <c r="G259" s="22">
        <v>14148</v>
      </c>
      <c r="K259" s="20" t="s">
        <v>60</v>
      </c>
      <c r="L259" s="20">
        <v>13101</v>
      </c>
      <c r="M259" s="20" t="s">
        <v>4663</v>
      </c>
      <c r="N259" s="23">
        <v>552151</v>
      </c>
    </row>
    <row r="260" spans="1:14" ht="45" x14ac:dyDescent="0.25">
      <c r="A260" s="21">
        <v>9</v>
      </c>
      <c r="B260" s="21" t="s">
        <v>93</v>
      </c>
      <c r="C260" s="21">
        <v>91</v>
      </c>
      <c r="D260" s="21" t="s">
        <v>4797</v>
      </c>
      <c r="E260" s="21">
        <v>9108</v>
      </c>
      <c r="F260" s="21" t="s">
        <v>4587</v>
      </c>
      <c r="G260" s="22">
        <v>41936</v>
      </c>
      <c r="K260" s="20" t="s">
        <v>60</v>
      </c>
      <c r="L260" s="20">
        <v>13102</v>
      </c>
      <c r="M260" s="20" t="s">
        <v>4664</v>
      </c>
      <c r="N260" s="23">
        <v>90268</v>
      </c>
    </row>
    <row r="261" spans="1:14" ht="45" x14ac:dyDescent="0.25">
      <c r="A261" s="21">
        <v>9</v>
      </c>
      <c r="B261" s="21" t="s">
        <v>93</v>
      </c>
      <c r="C261" s="21">
        <v>91</v>
      </c>
      <c r="D261" s="21" t="s">
        <v>4797</v>
      </c>
      <c r="E261" s="21">
        <v>9109</v>
      </c>
      <c r="F261" s="21" t="s">
        <v>4588</v>
      </c>
      <c r="G261" s="22">
        <v>25158</v>
      </c>
      <c r="K261" s="20" t="s">
        <v>60</v>
      </c>
      <c r="L261" s="20">
        <v>13103</v>
      </c>
      <c r="M261" s="20" t="s">
        <v>4665</v>
      </c>
      <c r="N261" s="23">
        <v>138677</v>
      </c>
    </row>
    <row r="262" spans="1:14" ht="45" x14ac:dyDescent="0.25">
      <c r="A262" s="21">
        <v>9</v>
      </c>
      <c r="B262" s="21" t="s">
        <v>93</v>
      </c>
      <c r="C262" s="21">
        <v>91</v>
      </c>
      <c r="D262" s="21" t="s">
        <v>4797</v>
      </c>
      <c r="E262" s="21">
        <v>9110</v>
      </c>
      <c r="F262" s="21" t="s">
        <v>4589</v>
      </c>
      <c r="G262" s="22">
        <v>6796</v>
      </c>
      <c r="K262" s="20" t="s">
        <v>60</v>
      </c>
      <c r="L262" s="20">
        <v>13104</v>
      </c>
      <c r="M262" s="20" t="s">
        <v>4666</v>
      </c>
      <c r="N262" s="23">
        <v>135654</v>
      </c>
    </row>
    <row r="263" spans="1:14" ht="45" x14ac:dyDescent="0.25">
      <c r="A263" s="21">
        <v>9</v>
      </c>
      <c r="B263" s="21" t="s">
        <v>93</v>
      </c>
      <c r="C263" s="21">
        <v>91</v>
      </c>
      <c r="D263" s="21" t="s">
        <v>4797</v>
      </c>
      <c r="E263" s="21">
        <v>9111</v>
      </c>
      <c r="F263" s="21" t="s">
        <v>4590</v>
      </c>
      <c r="G263" s="22">
        <v>33988</v>
      </c>
      <c r="K263" s="20" t="s">
        <v>60</v>
      </c>
      <c r="L263" s="20">
        <v>13105</v>
      </c>
      <c r="M263" s="20" t="s">
        <v>4667</v>
      </c>
      <c r="N263" s="23">
        <v>169168</v>
      </c>
    </row>
    <row r="264" spans="1:14" ht="45" x14ac:dyDescent="0.25">
      <c r="A264" s="21">
        <v>9</v>
      </c>
      <c r="B264" s="21" t="s">
        <v>93</v>
      </c>
      <c r="C264" s="21">
        <v>91</v>
      </c>
      <c r="D264" s="21" t="s">
        <v>4797</v>
      </c>
      <c r="E264" s="21">
        <v>9112</v>
      </c>
      <c r="F264" s="21" t="s">
        <v>4591</v>
      </c>
      <c r="G264" s="22">
        <v>80656</v>
      </c>
      <c r="K264" s="20" t="s">
        <v>60</v>
      </c>
      <c r="L264" s="20">
        <v>13106</v>
      </c>
      <c r="M264" s="20" t="s">
        <v>4668</v>
      </c>
      <c r="N264" s="23">
        <v>223849</v>
      </c>
    </row>
    <row r="265" spans="1:14" ht="45" x14ac:dyDescent="0.25">
      <c r="A265" s="21">
        <v>9</v>
      </c>
      <c r="B265" s="21" t="s">
        <v>93</v>
      </c>
      <c r="C265" s="21">
        <v>91</v>
      </c>
      <c r="D265" s="21" t="s">
        <v>4797</v>
      </c>
      <c r="E265" s="21">
        <v>9113</v>
      </c>
      <c r="F265" s="21" t="s">
        <v>4592</v>
      </c>
      <c r="G265" s="22">
        <v>7438</v>
      </c>
      <c r="K265" s="20" t="s">
        <v>60</v>
      </c>
      <c r="L265" s="20">
        <v>13107</v>
      </c>
      <c r="M265" s="20" t="s">
        <v>4669</v>
      </c>
      <c r="N265" s="23">
        <v>119487</v>
      </c>
    </row>
    <row r="266" spans="1:14" ht="45" x14ac:dyDescent="0.25">
      <c r="A266" s="21">
        <v>9</v>
      </c>
      <c r="B266" s="21" t="s">
        <v>93</v>
      </c>
      <c r="C266" s="21">
        <v>91</v>
      </c>
      <c r="D266" s="21" t="s">
        <v>4797</v>
      </c>
      <c r="E266" s="21">
        <v>9114</v>
      </c>
      <c r="F266" s="21" t="s">
        <v>4593</v>
      </c>
      <c r="G266" s="22">
        <v>27041</v>
      </c>
      <c r="K266" s="20" t="s">
        <v>60</v>
      </c>
      <c r="L266" s="20">
        <v>13108</v>
      </c>
      <c r="M266" s="20" t="s">
        <v>4670</v>
      </c>
      <c r="N266" s="23">
        <v>155387</v>
      </c>
    </row>
    <row r="267" spans="1:14" ht="45" x14ac:dyDescent="0.25">
      <c r="A267" s="21">
        <v>9</v>
      </c>
      <c r="B267" s="21" t="s">
        <v>93</v>
      </c>
      <c r="C267" s="21">
        <v>91</v>
      </c>
      <c r="D267" s="21" t="s">
        <v>4797</v>
      </c>
      <c r="E267" s="21">
        <v>9115</v>
      </c>
      <c r="F267" s="21" t="s">
        <v>4594</v>
      </c>
      <c r="G267" s="22">
        <v>32321</v>
      </c>
      <c r="K267" s="20" t="s">
        <v>60</v>
      </c>
      <c r="L267" s="20">
        <v>13109</v>
      </c>
      <c r="M267" s="20" t="s">
        <v>4671</v>
      </c>
      <c r="N267" s="23">
        <v>101398</v>
      </c>
    </row>
    <row r="268" spans="1:14" ht="45" x14ac:dyDescent="0.25">
      <c r="A268" s="21">
        <v>9</v>
      </c>
      <c r="B268" s="21" t="s">
        <v>93</v>
      </c>
      <c r="C268" s="21">
        <v>91</v>
      </c>
      <c r="D268" s="21" t="s">
        <v>4797</v>
      </c>
      <c r="E268" s="21">
        <v>9116</v>
      </c>
      <c r="F268" s="21" t="s">
        <v>4595</v>
      </c>
      <c r="G268" s="22">
        <v>12877</v>
      </c>
      <c r="K268" s="20" t="s">
        <v>60</v>
      </c>
      <c r="L268" s="20">
        <v>13110</v>
      </c>
      <c r="M268" s="20" t="s">
        <v>4672</v>
      </c>
      <c r="N268" s="23">
        <v>407764</v>
      </c>
    </row>
    <row r="269" spans="1:14" ht="45" x14ac:dyDescent="0.25">
      <c r="A269" s="21">
        <v>9</v>
      </c>
      <c r="B269" s="21" t="s">
        <v>93</v>
      </c>
      <c r="C269" s="21">
        <v>91</v>
      </c>
      <c r="D269" s="21" t="s">
        <v>4797</v>
      </c>
      <c r="E269" s="21">
        <v>9117</v>
      </c>
      <c r="F269" s="21" t="s">
        <v>4596</v>
      </c>
      <c r="G269" s="22">
        <v>15639</v>
      </c>
      <c r="K269" s="20" t="s">
        <v>60</v>
      </c>
      <c r="L269" s="20">
        <v>13111</v>
      </c>
      <c r="M269" s="20" t="s">
        <v>4673</v>
      </c>
      <c r="N269" s="23">
        <v>118394</v>
      </c>
    </row>
    <row r="270" spans="1:14" ht="45" x14ac:dyDescent="0.25">
      <c r="A270" s="21">
        <v>9</v>
      </c>
      <c r="B270" s="21" t="s">
        <v>93</v>
      </c>
      <c r="C270" s="21">
        <v>91</v>
      </c>
      <c r="D270" s="21" t="s">
        <v>4797</v>
      </c>
      <c r="E270" s="21">
        <v>9118</v>
      </c>
      <c r="F270" s="21" t="s">
        <v>4597</v>
      </c>
      <c r="G270" s="22">
        <v>10041</v>
      </c>
      <c r="K270" s="20" t="s">
        <v>60</v>
      </c>
      <c r="L270" s="20">
        <v>13112</v>
      </c>
      <c r="M270" s="20" t="s">
        <v>4674</v>
      </c>
      <c r="N270" s="23">
        <v>188806</v>
      </c>
    </row>
    <row r="271" spans="1:14" ht="45" x14ac:dyDescent="0.25">
      <c r="A271" s="21">
        <v>9</v>
      </c>
      <c r="B271" s="21" t="s">
        <v>93</v>
      </c>
      <c r="C271" s="21">
        <v>91</v>
      </c>
      <c r="D271" s="21" t="s">
        <v>4797</v>
      </c>
      <c r="E271" s="21">
        <v>9119</v>
      </c>
      <c r="F271" s="21" t="s">
        <v>4598</v>
      </c>
      <c r="G271" s="22">
        <v>31575</v>
      </c>
      <c r="K271" s="20" t="s">
        <v>60</v>
      </c>
      <c r="L271" s="20">
        <v>13113</v>
      </c>
      <c r="M271" s="20" t="s">
        <v>4675</v>
      </c>
      <c r="N271" s="23">
        <v>98722</v>
      </c>
    </row>
    <row r="272" spans="1:14" ht="45" x14ac:dyDescent="0.25">
      <c r="A272" s="21">
        <v>9</v>
      </c>
      <c r="B272" s="21" t="s">
        <v>93</v>
      </c>
      <c r="C272" s="21">
        <v>91</v>
      </c>
      <c r="D272" s="21" t="s">
        <v>4797</v>
      </c>
      <c r="E272" s="21">
        <v>9120</v>
      </c>
      <c r="F272" s="21" t="s">
        <v>4599</v>
      </c>
      <c r="G272" s="22">
        <v>67737</v>
      </c>
      <c r="K272" s="20" t="s">
        <v>60</v>
      </c>
      <c r="L272" s="20">
        <v>13114</v>
      </c>
      <c r="M272" s="20" t="s">
        <v>4676</v>
      </c>
      <c r="N272" s="23">
        <v>345985</v>
      </c>
    </row>
    <row r="273" spans="1:14" ht="45" x14ac:dyDescent="0.25">
      <c r="A273" s="21">
        <v>9</v>
      </c>
      <c r="B273" s="21" t="s">
        <v>93</v>
      </c>
      <c r="C273" s="21">
        <v>91</v>
      </c>
      <c r="D273" s="21" t="s">
        <v>4797</v>
      </c>
      <c r="E273" s="21">
        <v>9121</v>
      </c>
      <c r="F273" s="21" t="s">
        <v>4600</v>
      </c>
      <c r="G273" s="22">
        <v>13167</v>
      </c>
      <c r="K273" s="20" t="s">
        <v>60</v>
      </c>
      <c r="L273" s="20">
        <v>13115</v>
      </c>
      <c r="M273" s="20" t="s">
        <v>4677</v>
      </c>
      <c r="N273" s="23">
        <v>132248</v>
      </c>
    </row>
    <row r="274" spans="1:14" ht="45" x14ac:dyDescent="0.25">
      <c r="A274" s="21">
        <v>9</v>
      </c>
      <c r="B274" s="21" t="s">
        <v>93</v>
      </c>
      <c r="C274" s="21">
        <v>92</v>
      </c>
      <c r="D274" s="21" t="s">
        <v>4800</v>
      </c>
      <c r="E274" s="21">
        <v>9201</v>
      </c>
      <c r="F274" s="21" t="s">
        <v>4601</v>
      </c>
      <c r="G274" s="22">
        <v>53022</v>
      </c>
      <c r="K274" s="20" t="s">
        <v>60</v>
      </c>
      <c r="L274" s="20">
        <v>13116</v>
      </c>
      <c r="M274" s="20" t="s">
        <v>4678</v>
      </c>
      <c r="N274" s="23">
        <v>99774</v>
      </c>
    </row>
    <row r="275" spans="1:14" ht="45" x14ac:dyDescent="0.25">
      <c r="A275" s="21">
        <v>9</v>
      </c>
      <c r="B275" s="21" t="s">
        <v>93</v>
      </c>
      <c r="C275" s="21">
        <v>92</v>
      </c>
      <c r="D275" s="21" t="s">
        <v>4800</v>
      </c>
      <c r="E275" s="21">
        <v>9202</v>
      </c>
      <c r="F275" s="21" t="s">
        <v>4602</v>
      </c>
      <c r="G275" s="22">
        <v>24303</v>
      </c>
      <c r="K275" s="20" t="s">
        <v>60</v>
      </c>
      <c r="L275" s="20">
        <v>13117</v>
      </c>
      <c r="M275" s="20" t="s">
        <v>4679</v>
      </c>
      <c r="N275" s="23">
        <v>101223</v>
      </c>
    </row>
    <row r="276" spans="1:14" ht="45" x14ac:dyDescent="0.25">
      <c r="A276" s="21">
        <v>9</v>
      </c>
      <c r="B276" s="21" t="s">
        <v>93</v>
      </c>
      <c r="C276" s="21">
        <v>92</v>
      </c>
      <c r="D276" s="21" t="s">
        <v>4800</v>
      </c>
      <c r="E276" s="21">
        <v>9203</v>
      </c>
      <c r="F276" s="21" t="s">
        <v>4603</v>
      </c>
      <c r="G276" s="22">
        <v>18536</v>
      </c>
      <c r="K276" s="20" t="s">
        <v>60</v>
      </c>
      <c r="L276" s="20">
        <v>13118</v>
      </c>
      <c r="M276" s="20" t="s">
        <v>4680</v>
      </c>
      <c r="N276" s="23">
        <v>138951</v>
      </c>
    </row>
    <row r="277" spans="1:14" ht="45" x14ac:dyDescent="0.25">
      <c r="A277" s="21">
        <v>9</v>
      </c>
      <c r="B277" s="21" t="s">
        <v>93</v>
      </c>
      <c r="C277" s="21">
        <v>92</v>
      </c>
      <c r="D277" s="21" t="s">
        <v>4800</v>
      </c>
      <c r="E277" s="21">
        <v>9204</v>
      </c>
      <c r="F277" s="21" t="s">
        <v>4604</v>
      </c>
      <c r="G277" s="22">
        <v>7730</v>
      </c>
      <c r="K277" s="20" t="s">
        <v>60</v>
      </c>
      <c r="L277" s="20">
        <v>13119</v>
      </c>
      <c r="M277" s="20" t="s">
        <v>4681</v>
      </c>
      <c r="N277" s="23">
        <v>587189</v>
      </c>
    </row>
    <row r="278" spans="1:14" ht="45" x14ac:dyDescent="0.25">
      <c r="A278" s="21">
        <v>9</v>
      </c>
      <c r="B278" s="21" t="s">
        <v>93</v>
      </c>
      <c r="C278" s="21">
        <v>92</v>
      </c>
      <c r="D278" s="21" t="s">
        <v>4800</v>
      </c>
      <c r="E278" s="21">
        <v>9205</v>
      </c>
      <c r="F278" s="21" t="s">
        <v>4605</v>
      </c>
      <c r="G278" s="22">
        <v>10247</v>
      </c>
      <c r="K278" s="20" t="s">
        <v>60</v>
      </c>
      <c r="L278" s="20">
        <v>13120</v>
      </c>
      <c r="M278" s="20" t="s">
        <v>4682</v>
      </c>
      <c r="N278" s="23">
        <v>270521</v>
      </c>
    </row>
    <row r="279" spans="1:14" ht="45" x14ac:dyDescent="0.25">
      <c r="A279" s="21">
        <v>9</v>
      </c>
      <c r="B279" s="21" t="s">
        <v>93</v>
      </c>
      <c r="C279" s="21">
        <v>92</v>
      </c>
      <c r="D279" s="21" t="s">
        <v>4800</v>
      </c>
      <c r="E279" s="21">
        <v>9206</v>
      </c>
      <c r="F279" s="21" t="s">
        <v>4606</v>
      </c>
      <c r="G279" s="22">
        <v>7348</v>
      </c>
      <c r="K279" s="20" t="s">
        <v>60</v>
      </c>
      <c r="L279" s="20">
        <v>13121</v>
      </c>
      <c r="M279" s="20" t="s">
        <v>4683</v>
      </c>
      <c r="N279" s="23">
        <v>103434</v>
      </c>
    </row>
    <row r="280" spans="1:14" ht="45" x14ac:dyDescent="0.25">
      <c r="A280" s="21">
        <v>9</v>
      </c>
      <c r="B280" s="21" t="s">
        <v>93</v>
      </c>
      <c r="C280" s="21">
        <v>92</v>
      </c>
      <c r="D280" s="21" t="s">
        <v>4800</v>
      </c>
      <c r="E280" s="21">
        <v>9207</v>
      </c>
      <c r="F280" s="21" t="s">
        <v>4607</v>
      </c>
      <c r="G280" s="22">
        <v>9253</v>
      </c>
      <c r="K280" s="20" t="s">
        <v>60</v>
      </c>
      <c r="L280" s="20">
        <v>13122</v>
      </c>
      <c r="M280" s="20" t="s">
        <v>4684</v>
      </c>
      <c r="N280" s="23">
        <v>273909</v>
      </c>
    </row>
    <row r="281" spans="1:14" ht="45" x14ac:dyDescent="0.25">
      <c r="A281" s="21">
        <v>9</v>
      </c>
      <c r="B281" s="21" t="s">
        <v>93</v>
      </c>
      <c r="C281" s="21">
        <v>92</v>
      </c>
      <c r="D281" s="21" t="s">
        <v>4800</v>
      </c>
      <c r="E281" s="21">
        <v>9208</v>
      </c>
      <c r="F281" s="21" t="s">
        <v>4608</v>
      </c>
      <c r="G281" s="22">
        <v>12184</v>
      </c>
      <c r="K281" s="20" t="s">
        <v>60</v>
      </c>
      <c r="L281" s="20">
        <v>13123</v>
      </c>
      <c r="M281" s="20" t="s">
        <v>4685</v>
      </c>
      <c r="N281" s="23">
        <v>165134</v>
      </c>
    </row>
    <row r="282" spans="1:14" ht="45" x14ac:dyDescent="0.25">
      <c r="A282" s="21">
        <v>9</v>
      </c>
      <c r="B282" s="21" t="s">
        <v>93</v>
      </c>
      <c r="C282" s="21">
        <v>92</v>
      </c>
      <c r="D282" s="21" t="s">
        <v>4800</v>
      </c>
      <c r="E282" s="21">
        <v>9209</v>
      </c>
      <c r="F282" s="21" t="s">
        <v>4609</v>
      </c>
      <c r="G282" s="22">
        <v>10686</v>
      </c>
      <c r="K282" s="20" t="s">
        <v>60</v>
      </c>
      <c r="L282" s="20">
        <v>13124</v>
      </c>
      <c r="M282" s="20" t="s">
        <v>4686</v>
      </c>
      <c r="N282" s="23">
        <v>262943</v>
      </c>
    </row>
    <row r="283" spans="1:14" ht="45" x14ac:dyDescent="0.25">
      <c r="A283" s="21">
        <v>9</v>
      </c>
      <c r="B283" s="21" t="s">
        <v>93</v>
      </c>
      <c r="C283" s="21">
        <v>92</v>
      </c>
      <c r="D283" s="21" t="s">
        <v>4800</v>
      </c>
      <c r="E283" s="21">
        <v>9210</v>
      </c>
      <c r="F283" s="21" t="s">
        <v>4610</v>
      </c>
      <c r="G283" s="22">
        <v>18873</v>
      </c>
      <c r="K283" s="20" t="s">
        <v>60</v>
      </c>
      <c r="L283" s="20">
        <v>13125</v>
      </c>
      <c r="M283" s="20" t="s">
        <v>4687</v>
      </c>
      <c r="N283" s="23">
        <v>279737</v>
      </c>
    </row>
    <row r="284" spans="1:14" ht="45" x14ac:dyDescent="0.25">
      <c r="A284" s="21">
        <v>9</v>
      </c>
      <c r="B284" s="21" t="s">
        <v>93</v>
      </c>
      <c r="C284" s="21">
        <v>92</v>
      </c>
      <c r="D284" s="21" t="s">
        <v>4800</v>
      </c>
      <c r="E284" s="21">
        <v>9211</v>
      </c>
      <c r="F284" s="21" t="s">
        <v>4611</v>
      </c>
      <c r="G284" s="22">
        <v>34464</v>
      </c>
      <c r="K284" s="20" t="s">
        <v>60</v>
      </c>
      <c r="L284" s="20">
        <v>13126</v>
      </c>
      <c r="M284" s="20" t="s">
        <v>4688</v>
      </c>
      <c r="N284" s="23">
        <v>142670</v>
      </c>
    </row>
    <row r="285" spans="1:14" ht="45" x14ac:dyDescent="0.25">
      <c r="A285" s="21">
        <v>14</v>
      </c>
      <c r="B285" s="21" t="s">
        <v>111</v>
      </c>
      <c r="C285" s="21">
        <v>141</v>
      </c>
      <c r="D285" s="21" t="s">
        <v>4715</v>
      </c>
      <c r="E285" s="21">
        <v>14101</v>
      </c>
      <c r="F285" s="21" t="s">
        <v>4715</v>
      </c>
      <c r="G285" s="22">
        <v>170043</v>
      </c>
      <c r="K285" s="20" t="s">
        <v>60</v>
      </c>
      <c r="L285" s="20">
        <v>13127</v>
      </c>
      <c r="M285" s="20" t="s">
        <v>4689</v>
      </c>
      <c r="N285" s="23">
        <v>197824</v>
      </c>
    </row>
    <row r="286" spans="1:14" ht="45" x14ac:dyDescent="0.25">
      <c r="A286" s="21">
        <v>14</v>
      </c>
      <c r="B286" s="21" t="s">
        <v>111</v>
      </c>
      <c r="C286" s="21">
        <v>141</v>
      </c>
      <c r="D286" s="21" t="s">
        <v>4715</v>
      </c>
      <c r="E286" s="21">
        <v>14102</v>
      </c>
      <c r="F286" s="21" t="s">
        <v>4716</v>
      </c>
      <c r="G286" s="22">
        <v>5501</v>
      </c>
      <c r="K286" s="20" t="s">
        <v>60</v>
      </c>
      <c r="L286" s="20">
        <v>13128</v>
      </c>
      <c r="M286" s="20" t="s">
        <v>4690</v>
      </c>
      <c r="N286" s="23">
        <v>163267</v>
      </c>
    </row>
    <row r="287" spans="1:14" ht="45" x14ac:dyDescent="0.25">
      <c r="A287" s="21">
        <v>14</v>
      </c>
      <c r="B287" s="21" t="s">
        <v>111</v>
      </c>
      <c r="C287" s="21">
        <v>141</v>
      </c>
      <c r="D287" s="21" t="s">
        <v>4715</v>
      </c>
      <c r="E287" s="21">
        <v>14103</v>
      </c>
      <c r="F287" s="21" t="s">
        <v>4717</v>
      </c>
      <c r="G287" s="22">
        <v>16876</v>
      </c>
      <c r="K287" s="20" t="s">
        <v>60</v>
      </c>
      <c r="L287" s="20">
        <v>13129</v>
      </c>
      <c r="M287" s="20" t="s">
        <v>4691</v>
      </c>
      <c r="N287" s="23">
        <v>102811</v>
      </c>
    </row>
    <row r="288" spans="1:14" ht="45" x14ac:dyDescent="0.25">
      <c r="A288" s="21">
        <v>14</v>
      </c>
      <c r="B288" s="21" t="s">
        <v>111</v>
      </c>
      <c r="C288" s="21">
        <v>141</v>
      </c>
      <c r="D288" s="21" t="s">
        <v>4715</v>
      </c>
      <c r="E288" s="21">
        <v>14104</v>
      </c>
      <c r="F288" s="21" t="s">
        <v>165</v>
      </c>
      <c r="G288" s="22">
        <v>21431</v>
      </c>
      <c r="K288" s="20" t="s">
        <v>60</v>
      </c>
      <c r="L288" s="20">
        <v>13130</v>
      </c>
      <c r="M288" s="20" t="s">
        <v>4692</v>
      </c>
      <c r="N288" s="23">
        <v>148387</v>
      </c>
    </row>
    <row r="289" spans="1:14" ht="45" x14ac:dyDescent="0.25">
      <c r="A289" s="21">
        <v>14</v>
      </c>
      <c r="B289" s="21" t="s">
        <v>111</v>
      </c>
      <c r="C289" s="21">
        <v>141</v>
      </c>
      <c r="D289" s="21" t="s">
        <v>4715</v>
      </c>
      <c r="E289" s="21">
        <v>14105</v>
      </c>
      <c r="F289" s="21" t="s">
        <v>4718</v>
      </c>
      <c r="G289" s="22">
        <v>8074</v>
      </c>
      <c r="K289" s="20" t="s">
        <v>60</v>
      </c>
      <c r="L289" s="20">
        <v>13131</v>
      </c>
      <c r="M289" s="20" t="s">
        <v>4693</v>
      </c>
      <c r="N289" s="23">
        <v>82919</v>
      </c>
    </row>
    <row r="290" spans="1:14" ht="45" x14ac:dyDescent="0.25">
      <c r="A290" s="21">
        <v>14</v>
      </c>
      <c r="B290" s="21" t="s">
        <v>111</v>
      </c>
      <c r="C290" s="21">
        <v>141</v>
      </c>
      <c r="D290" s="21" t="s">
        <v>4715</v>
      </c>
      <c r="E290" s="21">
        <v>14106</v>
      </c>
      <c r="F290" s="21" t="s">
        <v>4719</v>
      </c>
      <c r="G290" s="22">
        <v>22973</v>
      </c>
      <c r="K290" s="20" t="s">
        <v>60</v>
      </c>
      <c r="L290" s="20">
        <v>13132</v>
      </c>
      <c r="M290" s="20" t="s">
        <v>4694</v>
      </c>
      <c r="N290" s="23">
        <v>96671</v>
      </c>
    </row>
    <row r="291" spans="1:14" ht="45" x14ac:dyDescent="0.25">
      <c r="A291" s="21">
        <v>14</v>
      </c>
      <c r="B291" s="21" t="s">
        <v>111</v>
      </c>
      <c r="C291" s="21">
        <v>141</v>
      </c>
      <c r="D291" s="21" t="s">
        <v>4715</v>
      </c>
      <c r="E291" s="21">
        <v>14107</v>
      </c>
      <c r="F291" s="21" t="s">
        <v>4720</v>
      </c>
      <c r="G291" s="22">
        <v>19802</v>
      </c>
      <c r="K291" s="20" t="s">
        <v>60</v>
      </c>
      <c r="L291" s="20">
        <v>13201</v>
      </c>
      <c r="M291" s="20" t="s">
        <v>4695</v>
      </c>
      <c r="N291" s="23">
        <v>671142</v>
      </c>
    </row>
    <row r="292" spans="1:14" ht="45" x14ac:dyDescent="0.25">
      <c r="A292" s="21">
        <v>14</v>
      </c>
      <c r="B292" s="21" t="s">
        <v>111</v>
      </c>
      <c r="C292" s="21">
        <v>141</v>
      </c>
      <c r="D292" s="21" t="s">
        <v>4715</v>
      </c>
      <c r="E292" s="21">
        <v>14108</v>
      </c>
      <c r="F292" s="21" t="s">
        <v>4721</v>
      </c>
      <c r="G292" s="22">
        <v>35098</v>
      </c>
      <c r="K292" s="20" t="s">
        <v>60</v>
      </c>
      <c r="L292" s="20">
        <v>13202</v>
      </c>
      <c r="M292" s="20" t="s">
        <v>4696</v>
      </c>
      <c r="N292" s="23">
        <v>33617</v>
      </c>
    </row>
    <row r="293" spans="1:14" ht="45" x14ac:dyDescent="0.25">
      <c r="A293" s="21">
        <v>14</v>
      </c>
      <c r="B293" s="21" t="s">
        <v>111</v>
      </c>
      <c r="C293" s="21">
        <v>142</v>
      </c>
      <c r="D293" s="21" t="s">
        <v>4801</v>
      </c>
      <c r="E293" s="21">
        <v>14201</v>
      </c>
      <c r="F293" s="21" t="s">
        <v>4722</v>
      </c>
      <c r="G293" s="22">
        <v>38907</v>
      </c>
      <c r="K293" s="20" t="s">
        <v>60</v>
      </c>
      <c r="L293" s="20">
        <v>13203</v>
      </c>
      <c r="M293" s="20" t="s">
        <v>4776</v>
      </c>
      <c r="N293" s="23">
        <v>19700</v>
      </c>
    </row>
    <row r="294" spans="1:14" ht="45" x14ac:dyDescent="0.25">
      <c r="A294" s="21">
        <v>14</v>
      </c>
      <c r="B294" s="21" t="s">
        <v>111</v>
      </c>
      <c r="C294" s="21">
        <v>142</v>
      </c>
      <c r="D294" s="21" t="s">
        <v>4801</v>
      </c>
      <c r="E294" s="21">
        <v>14202</v>
      </c>
      <c r="F294" s="21" t="s">
        <v>4723</v>
      </c>
      <c r="G294" s="22">
        <v>15635</v>
      </c>
      <c r="K294" s="20" t="s">
        <v>60</v>
      </c>
      <c r="L294" s="20">
        <v>13301</v>
      </c>
      <c r="M294" s="20" t="s">
        <v>4698</v>
      </c>
      <c r="N294" s="23">
        <v>201012</v>
      </c>
    </row>
    <row r="295" spans="1:14" ht="45" x14ac:dyDescent="0.25">
      <c r="A295" s="21">
        <v>14</v>
      </c>
      <c r="B295" s="21" t="s">
        <v>111</v>
      </c>
      <c r="C295" s="21">
        <v>142</v>
      </c>
      <c r="D295" s="21" t="s">
        <v>4801</v>
      </c>
      <c r="E295" s="21">
        <v>14203</v>
      </c>
      <c r="F295" s="21" t="s">
        <v>4724</v>
      </c>
      <c r="G295" s="22">
        <v>10527</v>
      </c>
      <c r="K295" s="20" t="s">
        <v>60</v>
      </c>
      <c r="L295" s="20">
        <v>13302</v>
      </c>
      <c r="M295" s="20" t="s">
        <v>4699</v>
      </c>
      <c r="N295" s="23">
        <v>146646</v>
      </c>
    </row>
    <row r="296" spans="1:14" ht="45" x14ac:dyDescent="0.25">
      <c r="A296" s="21">
        <v>14</v>
      </c>
      <c r="B296" s="21" t="s">
        <v>111</v>
      </c>
      <c r="C296" s="21">
        <v>142</v>
      </c>
      <c r="D296" s="21" t="s">
        <v>4801</v>
      </c>
      <c r="E296" s="21">
        <v>14204</v>
      </c>
      <c r="F296" s="21" t="s">
        <v>4725</v>
      </c>
      <c r="G296" s="22">
        <v>33363</v>
      </c>
      <c r="K296" s="20" t="s">
        <v>60</v>
      </c>
      <c r="L296" s="20">
        <v>13303</v>
      </c>
      <c r="M296" s="20" t="s">
        <v>4700</v>
      </c>
      <c r="N296" s="23">
        <v>22695</v>
      </c>
    </row>
    <row r="297" spans="1:14" ht="45" x14ac:dyDescent="0.25">
      <c r="A297" s="21">
        <v>10</v>
      </c>
      <c r="B297" s="21" t="s">
        <v>165</v>
      </c>
      <c r="C297" s="21">
        <v>101</v>
      </c>
      <c r="D297" s="21" t="s">
        <v>4618</v>
      </c>
      <c r="E297" s="21">
        <v>10101</v>
      </c>
      <c r="F297" s="21" t="s">
        <v>4612</v>
      </c>
      <c r="G297" s="22">
        <v>277040</v>
      </c>
      <c r="K297" s="20" t="s">
        <v>60</v>
      </c>
      <c r="L297" s="20">
        <v>13401</v>
      </c>
      <c r="M297" s="20" t="s">
        <v>4701</v>
      </c>
      <c r="N297" s="23">
        <v>351625</v>
      </c>
    </row>
    <row r="298" spans="1:14" ht="45" x14ac:dyDescent="0.25">
      <c r="A298" s="21">
        <v>10</v>
      </c>
      <c r="B298" s="21" t="s">
        <v>165</v>
      </c>
      <c r="C298" s="21">
        <v>101</v>
      </c>
      <c r="D298" s="21" t="s">
        <v>4618</v>
      </c>
      <c r="E298" s="21">
        <v>10102</v>
      </c>
      <c r="F298" s="21" t="s">
        <v>4613</v>
      </c>
      <c r="G298" s="22">
        <v>36474</v>
      </c>
      <c r="K298" s="20" t="s">
        <v>60</v>
      </c>
      <c r="L298" s="20">
        <v>13402</v>
      </c>
      <c r="M298" s="20" t="s">
        <v>4702</v>
      </c>
      <c r="N298" s="23">
        <v>119885</v>
      </c>
    </row>
    <row r="299" spans="1:14" ht="45" x14ac:dyDescent="0.25">
      <c r="A299" s="21">
        <v>10</v>
      </c>
      <c r="B299" s="21" t="s">
        <v>165</v>
      </c>
      <c r="C299" s="21">
        <v>101</v>
      </c>
      <c r="D299" s="21" t="s">
        <v>4618</v>
      </c>
      <c r="E299" s="21">
        <v>10103</v>
      </c>
      <c r="F299" s="21" t="s">
        <v>4614</v>
      </c>
      <c r="G299" s="22">
        <v>4199</v>
      </c>
      <c r="K299" s="20" t="s">
        <v>60</v>
      </c>
      <c r="L299" s="20">
        <v>13403</v>
      </c>
      <c r="M299" s="20" t="s">
        <v>4779</v>
      </c>
      <c r="N299" s="23">
        <v>30678</v>
      </c>
    </row>
    <row r="300" spans="1:14" ht="45" x14ac:dyDescent="0.25">
      <c r="A300" s="21">
        <v>10</v>
      </c>
      <c r="B300" s="21" t="s">
        <v>165</v>
      </c>
      <c r="C300" s="21">
        <v>101</v>
      </c>
      <c r="D300" s="21" t="s">
        <v>4618</v>
      </c>
      <c r="E300" s="21">
        <v>10104</v>
      </c>
      <c r="F300" s="21" t="s">
        <v>4615</v>
      </c>
      <c r="G300" s="22">
        <v>12320</v>
      </c>
      <c r="K300" s="20" t="s">
        <v>60</v>
      </c>
      <c r="L300" s="20">
        <v>13404</v>
      </c>
      <c r="M300" s="20" t="s">
        <v>4704</v>
      </c>
      <c r="N300" s="23">
        <v>89543</v>
      </c>
    </row>
    <row r="301" spans="1:14" ht="45" x14ac:dyDescent="0.25">
      <c r="A301" s="21">
        <v>10</v>
      </c>
      <c r="B301" s="21" t="s">
        <v>165</v>
      </c>
      <c r="C301" s="21">
        <v>101</v>
      </c>
      <c r="D301" s="21" t="s">
        <v>4618</v>
      </c>
      <c r="E301" s="21">
        <v>10105</v>
      </c>
      <c r="F301" s="21" t="s">
        <v>4616</v>
      </c>
      <c r="G301" s="22">
        <v>22554</v>
      </c>
      <c r="K301" s="20" t="s">
        <v>60</v>
      </c>
      <c r="L301" s="20">
        <v>13501</v>
      </c>
      <c r="M301" s="20" t="s">
        <v>4705</v>
      </c>
      <c r="N301" s="23">
        <v>150466</v>
      </c>
    </row>
    <row r="302" spans="1:14" ht="45" x14ac:dyDescent="0.25">
      <c r="A302" s="21">
        <v>10</v>
      </c>
      <c r="B302" s="21" t="s">
        <v>165</v>
      </c>
      <c r="C302" s="21">
        <v>101</v>
      </c>
      <c r="D302" s="21" t="s">
        <v>4618</v>
      </c>
      <c r="E302" s="21">
        <v>10106</v>
      </c>
      <c r="F302" s="21" t="s">
        <v>4617</v>
      </c>
      <c r="G302" s="22">
        <v>17162</v>
      </c>
      <c r="K302" s="20" t="s">
        <v>60</v>
      </c>
      <c r="L302" s="20">
        <v>13502</v>
      </c>
      <c r="M302" s="20" t="s">
        <v>4706</v>
      </c>
      <c r="N302" s="23">
        <v>7954</v>
      </c>
    </row>
    <row r="303" spans="1:14" ht="45" x14ac:dyDescent="0.25">
      <c r="A303" s="21">
        <v>10</v>
      </c>
      <c r="B303" s="21" t="s">
        <v>165</v>
      </c>
      <c r="C303" s="21">
        <v>101</v>
      </c>
      <c r="D303" s="21" t="s">
        <v>4618</v>
      </c>
      <c r="E303" s="21">
        <v>10107</v>
      </c>
      <c r="F303" s="21" t="s">
        <v>4618</v>
      </c>
      <c r="G303" s="22">
        <v>18088</v>
      </c>
      <c r="K303" s="20" t="s">
        <v>60</v>
      </c>
      <c r="L303" s="20">
        <v>13503</v>
      </c>
      <c r="M303" s="20" t="s">
        <v>4707</v>
      </c>
      <c r="N303" s="23">
        <v>38803</v>
      </c>
    </row>
    <row r="304" spans="1:14" ht="45" x14ac:dyDescent="0.25">
      <c r="A304" s="21">
        <v>10</v>
      </c>
      <c r="B304" s="21" t="s">
        <v>165</v>
      </c>
      <c r="C304" s="21">
        <v>101</v>
      </c>
      <c r="D304" s="21" t="s">
        <v>4618</v>
      </c>
      <c r="E304" s="21">
        <v>10108</v>
      </c>
      <c r="F304" s="21" t="s">
        <v>4619</v>
      </c>
      <c r="G304" s="22">
        <v>15063</v>
      </c>
      <c r="K304" s="20" t="s">
        <v>60</v>
      </c>
      <c r="L304" s="20">
        <v>13504</v>
      </c>
      <c r="M304" s="20" t="s">
        <v>4708</v>
      </c>
      <c r="N304" s="23">
        <v>15838</v>
      </c>
    </row>
    <row r="305" spans="1:14" ht="45" x14ac:dyDescent="0.25">
      <c r="A305" s="21">
        <v>10</v>
      </c>
      <c r="B305" s="21" t="s">
        <v>165</v>
      </c>
      <c r="C305" s="21">
        <v>101</v>
      </c>
      <c r="D305" s="21" t="s">
        <v>4618</v>
      </c>
      <c r="E305" s="21">
        <v>10109</v>
      </c>
      <c r="F305" s="21" t="s">
        <v>4620</v>
      </c>
      <c r="G305" s="22">
        <v>52942</v>
      </c>
      <c r="K305" s="20" t="s">
        <v>60</v>
      </c>
      <c r="L305" s="20">
        <v>13505</v>
      </c>
      <c r="M305" s="20" t="s">
        <v>4709</v>
      </c>
      <c r="N305" s="23">
        <v>12669</v>
      </c>
    </row>
    <row r="306" spans="1:14" ht="45" x14ac:dyDescent="0.25">
      <c r="A306" s="21">
        <v>10</v>
      </c>
      <c r="B306" s="21" t="s">
        <v>165</v>
      </c>
      <c r="C306" s="21">
        <v>102</v>
      </c>
      <c r="D306" s="21" t="s">
        <v>4802</v>
      </c>
      <c r="E306" s="21">
        <v>10201</v>
      </c>
      <c r="F306" s="21" t="s">
        <v>4621</v>
      </c>
      <c r="G306" s="22">
        <v>46997</v>
      </c>
      <c r="K306" s="20" t="s">
        <v>60</v>
      </c>
      <c r="L306" s="20">
        <v>13601</v>
      </c>
      <c r="M306" s="20" t="s">
        <v>4710</v>
      </c>
      <c r="N306" s="23">
        <v>86348</v>
      </c>
    </row>
    <row r="307" spans="1:14" ht="45" x14ac:dyDescent="0.25">
      <c r="A307" s="21">
        <v>10</v>
      </c>
      <c r="B307" s="21" t="s">
        <v>165</v>
      </c>
      <c r="C307" s="21">
        <v>102</v>
      </c>
      <c r="D307" s="21" t="s">
        <v>4802</v>
      </c>
      <c r="E307" s="21">
        <v>10202</v>
      </c>
      <c r="F307" s="21" t="s">
        <v>4622</v>
      </c>
      <c r="G307" s="22">
        <v>40949</v>
      </c>
      <c r="K307" s="20" t="s">
        <v>60</v>
      </c>
      <c r="L307" s="20">
        <v>13602</v>
      </c>
      <c r="M307" s="20" t="s">
        <v>4711</v>
      </c>
      <c r="N307" s="23">
        <v>42723</v>
      </c>
    </row>
    <row r="308" spans="1:14" ht="45" x14ac:dyDescent="0.25">
      <c r="A308" s="21">
        <v>10</v>
      </c>
      <c r="B308" s="21" t="s">
        <v>165</v>
      </c>
      <c r="C308" s="21">
        <v>102</v>
      </c>
      <c r="D308" s="21" t="s">
        <v>4802</v>
      </c>
      <c r="E308" s="21">
        <v>10203</v>
      </c>
      <c r="F308" s="21" t="s">
        <v>4623</v>
      </c>
      <c r="G308" s="22">
        <v>16078</v>
      </c>
      <c r="K308" s="20" t="s">
        <v>60</v>
      </c>
      <c r="L308" s="20">
        <v>13603</v>
      </c>
      <c r="M308" s="20" t="s">
        <v>4780</v>
      </c>
      <c r="N308" s="23">
        <v>42887</v>
      </c>
    </row>
    <row r="309" spans="1:14" ht="45" x14ac:dyDescent="0.25">
      <c r="A309" s="21">
        <v>10</v>
      </c>
      <c r="B309" s="21" t="s">
        <v>165</v>
      </c>
      <c r="C309" s="21">
        <v>102</v>
      </c>
      <c r="D309" s="21" t="s">
        <v>4802</v>
      </c>
      <c r="E309" s="21">
        <v>10204</v>
      </c>
      <c r="F309" s="21" t="s">
        <v>4791</v>
      </c>
      <c r="G309" s="22">
        <v>3662</v>
      </c>
      <c r="K309" s="20" t="s">
        <v>60</v>
      </c>
      <c r="L309" s="20">
        <v>13604</v>
      </c>
      <c r="M309" s="20" t="s">
        <v>4713</v>
      </c>
      <c r="N309" s="23">
        <v>83549</v>
      </c>
    </row>
    <row r="310" spans="1:14" ht="45" x14ac:dyDescent="0.25">
      <c r="A310" s="21">
        <v>10</v>
      </c>
      <c r="B310" s="21" t="s">
        <v>165</v>
      </c>
      <c r="C310" s="21">
        <v>102</v>
      </c>
      <c r="D310" s="21" t="s">
        <v>4802</v>
      </c>
      <c r="E310" s="21">
        <v>10205</v>
      </c>
      <c r="F310" s="21" t="s">
        <v>4625</v>
      </c>
      <c r="G310" s="22">
        <v>14894</v>
      </c>
      <c r="K310" s="20" t="s">
        <v>60</v>
      </c>
      <c r="L310" s="20">
        <v>13605</v>
      </c>
      <c r="M310" s="20" t="s">
        <v>4714</v>
      </c>
      <c r="N310" s="23">
        <v>108142</v>
      </c>
    </row>
    <row r="311" spans="1:14" ht="31.5" x14ac:dyDescent="0.25">
      <c r="A311" s="21">
        <v>10</v>
      </c>
      <c r="B311" s="21" t="s">
        <v>165</v>
      </c>
      <c r="C311" s="21">
        <v>102</v>
      </c>
      <c r="D311" s="21" t="s">
        <v>4802</v>
      </c>
      <c r="E311" s="21">
        <v>10206</v>
      </c>
      <c r="F311" s="21" t="s">
        <v>4626</v>
      </c>
      <c r="G311" s="22">
        <v>4048</v>
      </c>
      <c r="K311" s="20" t="s">
        <v>111</v>
      </c>
      <c r="L311" s="20">
        <v>14101</v>
      </c>
      <c r="M311" s="20" t="s">
        <v>4715</v>
      </c>
      <c r="N311" s="23">
        <v>183287</v>
      </c>
    </row>
    <row r="312" spans="1:14" ht="15.75" x14ac:dyDescent="0.25">
      <c r="A312" s="21">
        <v>10</v>
      </c>
      <c r="B312" s="21" t="s">
        <v>165</v>
      </c>
      <c r="C312" s="21">
        <v>102</v>
      </c>
      <c r="D312" s="21" t="s">
        <v>4802</v>
      </c>
      <c r="E312" s="21">
        <v>10207</v>
      </c>
      <c r="F312" s="21" t="s">
        <v>4627</v>
      </c>
      <c r="G312" s="22">
        <v>5690</v>
      </c>
      <c r="K312" s="20" t="s">
        <v>111</v>
      </c>
      <c r="L312" s="20">
        <v>14102</v>
      </c>
      <c r="M312" s="20" t="s">
        <v>4716</v>
      </c>
      <c r="N312" s="23">
        <v>5416</v>
      </c>
    </row>
    <row r="313" spans="1:14" ht="15.75" x14ac:dyDescent="0.25">
      <c r="A313" s="21">
        <v>10</v>
      </c>
      <c r="B313" s="21" t="s">
        <v>165</v>
      </c>
      <c r="C313" s="21">
        <v>102</v>
      </c>
      <c r="D313" s="21" t="s">
        <v>4802</v>
      </c>
      <c r="E313" s="21">
        <v>10208</v>
      </c>
      <c r="F313" s="21" t="s">
        <v>4628</v>
      </c>
      <c r="G313" s="22">
        <v>28460</v>
      </c>
      <c r="K313" s="20" t="s">
        <v>111</v>
      </c>
      <c r="L313" s="20">
        <v>14103</v>
      </c>
      <c r="M313" s="20" t="s">
        <v>4717</v>
      </c>
      <c r="N313" s="23">
        <v>18140</v>
      </c>
    </row>
    <row r="314" spans="1:14" ht="15.75" x14ac:dyDescent="0.25">
      <c r="A314" s="21">
        <v>10</v>
      </c>
      <c r="B314" s="21" t="s">
        <v>165</v>
      </c>
      <c r="C314" s="21">
        <v>102</v>
      </c>
      <c r="D314" s="21" t="s">
        <v>4802</v>
      </c>
      <c r="E314" s="21">
        <v>10209</v>
      </c>
      <c r="F314" s="21" t="s">
        <v>4629</v>
      </c>
      <c r="G314" s="22">
        <v>8409</v>
      </c>
      <c r="K314" s="20" t="s">
        <v>111</v>
      </c>
      <c r="L314" s="20">
        <v>14104</v>
      </c>
      <c r="M314" s="20" t="s">
        <v>165</v>
      </c>
      <c r="N314" s="23">
        <v>20513</v>
      </c>
    </row>
    <row r="315" spans="1:14" ht="15.75" x14ac:dyDescent="0.25">
      <c r="A315" s="21">
        <v>10</v>
      </c>
      <c r="B315" s="21" t="s">
        <v>165</v>
      </c>
      <c r="C315" s="21">
        <v>102</v>
      </c>
      <c r="D315" s="21" t="s">
        <v>4802</v>
      </c>
      <c r="E315" s="21">
        <v>10210</v>
      </c>
      <c r="F315" s="21" t="s">
        <v>4630</v>
      </c>
      <c r="G315" s="22">
        <v>7678</v>
      </c>
      <c r="K315" s="20" t="s">
        <v>111</v>
      </c>
      <c r="L315" s="20">
        <v>14105</v>
      </c>
      <c r="M315" s="20" t="s">
        <v>4718</v>
      </c>
      <c r="N315" s="23">
        <v>7366</v>
      </c>
    </row>
    <row r="316" spans="1:14" ht="15.75" x14ac:dyDescent="0.25">
      <c r="A316" s="21">
        <v>10</v>
      </c>
      <c r="B316" s="21" t="s">
        <v>165</v>
      </c>
      <c r="C316" s="21">
        <v>103</v>
      </c>
      <c r="D316" s="21" t="s">
        <v>4631</v>
      </c>
      <c r="E316" s="21">
        <v>10301</v>
      </c>
      <c r="F316" s="21" t="s">
        <v>4631</v>
      </c>
      <c r="G316" s="22">
        <v>166455</v>
      </c>
      <c r="K316" s="20" t="s">
        <v>111</v>
      </c>
      <c r="L316" s="20">
        <v>14106</v>
      </c>
      <c r="M316" s="20" t="s">
        <v>4719</v>
      </c>
      <c r="N316" s="23">
        <v>24175</v>
      </c>
    </row>
    <row r="317" spans="1:14" ht="31.5" x14ac:dyDescent="0.25">
      <c r="A317" s="21">
        <v>10</v>
      </c>
      <c r="B317" s="21" t="s">
        <v>165</v>
      </c>
      <c r="C317" s="21">
        <v>103</v>
      </c>
      <c r="D317" s="21" t="s">
        <v>4631</v>
      </c>
      <c r="E317" s="21">
        <v>10302</v>
      </c>
      <c r="F317" s="21" t="s">
        <v>4632</v>
      </c>
      <c r="G317" s="22">
        <v>8865</v>
      </c>
      <c r="K317" s="20" t="s">
        <v>111</v>
      </c>
      <c r="L317" s="20">
        <v>14107</v>
      </c>
      <c r="M317" s="20" t="s">
        <v>4720</v>
      </c>
      <c r="N317" s="23">
        <v>20965</v>
      </c>
    </row>
    <row r="318" spans="1:14" ht="15.75" x14ac:dyDescent="0.25">
      <c r="A318" s="21">
        <v>10</v>
      </c>
      <c r="B318" s="21" t="s">
        <v>165</v>
      </c>
      <c r="C318" s="21">
        <v>103</v>
      </c>
      <c r="D318" s="21" t="s">
        <v>4631</v>
      </c>
      <c r="E318" s="21">
        <v>10303</v>
      </c>
      <c r="F318" s="21" t="s">
        <v>4633</v>
      </c>
      <c r="G318" s="22">
        <v>19542</v>
      </c>
      <c r="K318" s="20" t="s">
        <v>111</v>
      </c>
      <c r="L318" s="20">
        <v>14108</v>
      </c>
      <c r="M318" s="20" t="s">
        <v>4721</v>
      </c>
      <c r="N318" s="23">
        <v>36254</v>
      </c>
    </row>
    <row r="319" spans="1:14" ht="15.75" x14ac:dyDescent="0.25">
      <c r="A319" s="21">
        <v>10</v>
      </c>
      <c r="B319" s="21" t="s">
        <v>165</v>
      </c>
      <c r="C319" s="21">
        <v>103</v>
      </c>
      <c r="D319" s="21" t="s">
        <v>4631</v>
      </c>
      <c r="E319" s="21">
        <v>10304</v>
      </c>
      <c r="F319" s="21" t="s">
        <v>4634</v>
      </c>
      <c r="G319" s="22">
        <v>11712</v>
      </c>
      <c r="K319" s="20" t="s">
        <v>111</v>
      </c>
      <c r="L319" s="20">
        <v>14201</v>
      </c>
      <c r="M319" s="20" t="s">
        <v>4722</v>
      </c>
      <c r="N319" s="23">
        <v>39740</v>
      </c>
    </row>
    <row r="320" spans="1:14" ht="15.75" x14ac:dyDescent="0.25">
      <c r="A320" s="21">
        <v>10</v>
      </c>
      <c r="B320" s="21" t="s">
        <v>165</v>
      </c>
      <c r="C320" s="21">
        <v>103</v>
      </c>
      <c r="D320" s="21" t="s">
        <v>4631</v>
      </c>
      <c r="E320" s="21">
        <v>10305</v>
      </c>
      <c r="F320" s="21" t="s">
        <v>4635</v>
      </c>
      <c r="G320" s="22">
        <v>13874</v>
      </c>
      <c r="K320" s="20" t="s">
        <v>111</v>
      </c>
      <c r="L320" s="20">
        <v>14202</v>
      </c>
      <c r="M320" s="20" t="s">
        <v>4723</v>
      </c>
      <c r="N320" s="23">
        <v>15162</v>
      </c>
    </row>
    <row r="321" spans="1:14" ht="47.25" x14ac:dyDescent="0.25">
      <c r="A321" s="21">
        <v>10</v>
      </c>
      <c r="B321" s="21" t="s">
        <v>165</v>
      </c>
      <c r="C321" s="21">
        <v>103</v>
      </c>
      <c r="D321" s="21" t="s">
        <v>4631</v>
      </c>
      <c r="E321" s="21">
        <v>10306</v>
      </c>
      <c r="F321" s="21" t="s">
        <v>4793</v>
      </c>
      <c r="G321" s="22">
        <v>7776</v>
      </c>
      <c r="K321" s="20" t="s">
        <v>111</v>
      </c>
      <c r="L321" s="20">
        <v>14203</v>
      </c>
      <c r="M321" s="20" t="s">
        <v>4724</v>
      </c>
      <c r="N321" s="23">
        <v>10262</v>
      </c>
    </row>
    <row r="322" spans="1:14" ht="15.75" x14ac:dyDescent="0.25">
      <c r="A322" s="21">
        <v>10</v>
      </c>
      <c r="B322" s="21" t="s">
        <v>165</v>
      </c>
      <c r="C322" s="21">
        <v>103</v>
      </c>
      <c r="D322" s="21" t="s">
        <v>4631</v>
      </c>
      <c r="E322" s="21">
        <v>10307</v>
      </c>
      <c r="F322" s="21" t="s">
        <v>4637</v>
      </c>
      <c r="G322" s="22">
        <v>10883</v>
      </c>
      <c r="K322" s="20" t="s">
        <v>111</v>
      </c>
      <c r="L322" s="20">
        <v>14204</v>
      </c>
      <c r="M322" s="20" t="s">
        <v>4725</v>
      </c>
      <c r="N322" s="23">
        <v>33013</v>
      </c>
    </row>
    <row r="323" spans="1:14" ht="30" x14ac:dyDescent="0.25">
      <c r="A323" s="21">
        <v>10</v>
      </c>
      <c r="B323" s="21" t="s">
        <v>165</v>
      </c>
      <c r="C323" s="21">
        <v>104</v>
      </c>
      <c r="D323" s="21" t="s">
        <v>4641</v>
      </c>
      <c r="E323" s="21">
        <v>10401</v>
      </c>
      <c r="F323" s="21" t="s">
        <v>4638</v>
      </c>
      <c r="G323" s="22">
        <v>4025</v>
      </c>
      <c r="K323" s="20" t="s">
        <v>18</v>
      </c>
      <c r="L323" s="20">
        <v>15101</v>
      </c>
      <c r="M323" s="20" t="s">
        <v>4726</v>
      </c>
      <c r="N323" s="23">
        <v>259064</v>
      </c>
    </row>
    <row r="324" spans="1:14" ht="30" x14ac:dyDescent="0.25">
      <c r="A324" s="21">
        <v>10</v>
      </c>
      <c r="B324" s="21" t="s">
        <v>165</v>
      </c>
      <c r="C324" s="21">
        <v>104</v>
      </c>
      <c r="D324" s="21" t="s">
        <v>4641</v>
      </c>
      <c r="E324" s="21">
        <v>10402</v>
      </c>
      <c r="F324" s="21" t="s">
        <v>4639</v>
      </c>
      <c r="G324" s="22">
        <v>3062</v>
      </c>
      <c r="K324" s="20" t="s">
        <v>18</v>
      </c>
      <c r="L324" s="20">
        <v>15102</v>
      </c>
      <c r="M324" s="20" t="s">
        <v>4727</v>
      </c>
      <c r="N324" s="23">
        <v>1248</v>
      </c>
    </row>
    <row r="325" spans="1:14" ht="30" x14ac:dyDescent="0.25">
      <c r="A325" s="21">
        <v>10</v>
      </c>
      <c r="B325" s="21" t="s">
        <v>165</v>
      </c>
      <c r="C325" s="21">
        <v>104</v>
      </c>
      <c r="D325" s="21" t="s">
        <v>4641</v>
      </c>
      <c r="E325" s="21">
        <v>10403</v>
      </c>
      <c r="F325" s="21" t="s">
        <v>4640</v>
      </c>
      <c r="G325" s="22">
        <v>9480</v>
      </c>
      <c r="K325" s="20" t="s">
        <v>18</v>
      </c>
      <c r="L325" s="20">
        <v>15201</v>
      </c>
      <c r="M325" s="20" t="s">
        <v>4728</v>
      </c>
      <c r="N325" s="23">
        <v>2578</v>
      </c>
    </row>
    <row r="326" spans="1:14" ht="30" x14ac:dyDescent="0.25">
      <c r="A326" s="21">
        <v>10</v>
      </c>
      <c r="B326" s="21" t="s">
        <v>165</v>
      </c>
      <c r="C326" s="21">
        <v>104</v>
      </c>
      <c r="D326" s="21" t="s">
        <v>4641</v>
      </c>
      <c r="E326" s="21">
        <v>10404</v>
      </c>
      <c r="F326" s="21" t="s">
        <v>4641</v>
      </c>
      <c r="G326" s="22">
        <v>1903</v>
      </c>
      <c r="K326" s="20" t="s">
        <v>18</v>
      </c>
      <c r="L326" s="20">
        <v>15202</v>
      </c>
      <c r="M326" s="20" t="s">
        <v>4729</v>
      </c>
      <c r="N326" s="23">
        <v>797</v>
      </c>
    </row>
    <row r="327" spans="1:14" ht="78.75" x14ac:dyDescent="0.25">
      <c r="A327" s="21">
        <v>11</v>
      </c>
      <c r="B327" s="21" t="s">
        <v>4794</v>
      </c>
      <c r="C327" s="21">
        <v>111</v>
      </c>
      <c r="D327" s="21" t="s">
        <v>4642</v>
      </c>
      <c r="E327" s="21">
        <v>11101</v>
      </c>
      <c r="F327" s="21" t="s">
        <v>4642</v>
      </c>
      <c r="G327" s="22">
        <v>57823</v>
      </c>
      <c r="K327" s="20" t="s">
        <v>74</v>
      </c>
      <c r="L327" s="20">
        <v>16101</v>
      </c>
      <c r="M327" s="20" t="s">
        <v>4730</v>
      </c>
      <c r="N327" s="23">
        <v>205318</v>
      </c>
    </row>
    <row r="328" spans="1:14" ht="78.75" x14ac:dyDescent="0.25">
      <c r="A328" s="21">
        <v>11</v>
      </c>
      <c r="B328" s="21" t="s">
        <v>4794</v>
      </c>
      <c r="C328" s="21">
        <v>111</v>
      </c>
      <c r="D328" s="21" t="s">
        <v>4642</v>
      </c>
      <c r="E328" s="21">
        <v>11102</v>
      </c>
      <c r="F328" s="21" t="s">
        <v>4643</v>
      </c>
      <c r="G328" s="22">
        <v>779</v>
      </c>
      <c r="K328" s="20" t="s">
        <v>74</v>
      </c>
      <c r="L328" s="20">
        <v>16102</v>
      </c>
      <c r="M328" s="20" t="s">
        <v>4731</v>
      </c>
      <c r="N328" s="23">
        <v>22770</v>
      </c>
    </row>
    <row r="329" spans="1:14" ht="78.75" x14ac:dyDescent="0.25">
      <c r="A329" s="21">
        <v>11</v>
      </c>
      <c r="B329" s="21" t="s">
        <v>4794</v>
      </c>
      <c r="C329" s="21">
        <v>112</v>
      </c>
      <c r="D329" s="21" t="s">
        <v>168</v>
      </c>
      <c r="E329" s="21">
        <v>11201</v>
      </c>
      <c r="F329" s="21" t="s">
        <v>168</v>
      </c>
      <c r="G329" s="22">
        <v>23170</v>
      </c>
      <c r="K329" s="20" t="s">
        <v>74</v>
      </c>
      <c r="L329" s="20">
        <v>16103</v>
      </c>
      <c r="M329" s="20" t="s">
        <v>4732</v>
      </c>
      <c r="N329" s="23">
        <v>35965</v>
      </c>
    </row>
    <row r="330" spans="1:14" ht="78.75" x14ac:dyDescent="0.25">
      <c r="A330" s="21">
        <v>11</v>
      </c>
      <c r="B330" s="21" t="s">
        <v>4794</v>
      </c>
      <c r="C330" s="21">
        <v>112</v>
      </c>
      <c r="D330" s="21" t="s">
        <v>168</v>
      </c>
      <c r="E330" s="21">
        <v>11202</v>
      </c>
      <c r="F330" s="21" t="s">
        <v>4644</v>
      </c>
      <c r="G330" s="22">
        <v>5137</v>
      </c>
      <c r="K330" s="20" t="s">
        <v>74</v>
      </c>
      <c r="L330" s="20">
        <v>16104</v>
      </c>
      <c r="M330" s="20" t="s">
        <v>4733</v>
      </c>
      <c r="N330" s="23">
        <v>12158</v>
      </c>
    </row>
    <row r="331" spans="1:14" ht="78.75" x14ac:dyDescent="0.25">
      <c r="A331" s="21">
        <v>11</v>
      </c>
      <c r="B331" s="21" t="s">
        <v>4794</v>
      </c>
      <c r="C331" s="21">
        <v>112</v>
      </c>
      <c r="D331" s="21" t="s">
        <v>168</v>
      </c>
      <c r="E331" s="21">
        <v>11203</v>
      </c>
      <c r="F331" s="21" t="s">
        <v>4645</v>
      </c>
      <c r="G331" s="22">
        <v>1598</v>
      </c>
      <c r="K331" s="20" t="s">
        <v>74</v>
      </c>
      <c r="L331" s="20">
        <v>16105</v>
      </c>
      <c r="M331" s="20" t="s">
        <v>4734</v>
      </c>
      <c r="N331" s="23">
        <v>8566</v>
      </c>
    </row>
    <row r="332" spans="1:14" ht="78.75" x14ac:dyDescent="0.25">
      <c r="A332" s="21">
        <v>11</v>
      </c>
      <c r="B332" s="21" t="s">
        <v>4794</v>
      </c>
      <c r="C332" s="21">
        <v>113</v>
      </c>
      <c r="D332" s="21" t="s">
        <v>4803</v>
      </c>
      <c r="E332" s="21">
        <v>11301</v>
      </c>
      <c r="F332" s="21" t="s">
        <v>4646</v>
      </c>
      <c r="G332" s="22">
        <v>3458</v>
      </c>
      <c r="K332" s="20" t="s">
        <v>74</v>
      </c>
      <c r="L332" s="20">
        <v>16106</v>
      </c>
      <c r="M332" s="20" t="s">
        <v>4735</v>
      </c>
      <c r="N332" s="23">
        <v>12247</v>
      </c>
    </row>
    <row r="333" spans="1:14" ht="78.75" x14ac:dyDescent="0.25">
      <c r="A333" s="21">
        <v>11</v>
      </c>
      <c r="B333" s="21" t="s">
        <v>4794</v>
      </c>
      <c r="C333" s="21">
        <v>113</v>
      </c>
      <c r="D333" s="21" t="s">
        <v>4803</v>
      </c>
      <c r="E333" s="21">
        <v>11302</v>
      </c>
      <c r="F333" s="21" t="s">
        <v>4795</v>
      </c>
      <c r="G333" s="22">
        <v>647</v>
      </c>
      <c r="K333" s="20" t="s">
        <v>74</v>
      </c>
      <c r="L333" s="20">
        <v>16107</v>
      </c>
      <c r="M333" s="20" t="s">
        <v>4736</v>
      </c>
      <c r="N333" s="23">
        <v>19421</v>
      </c>
    </row>
    <row r="334" spans="1:14" ht="78.75" x14ac:dyDescent="0.25">
      <c r="A334" s="21">
        <v>11</v>
      </c>
      <c r="B334" s="21" t="s">
        <v>4794</v>
      </c>
      <c r="C334" s="21">
        <v>113</v>
      </c>
      <c r="D334" s="21" t="s">
        <v>4803</v>
      </c>
      <c r="E334" s="21">
        <v>11303</v>
      </c>
      <c r="F334" s="21" t="s">
        <v>4648</v>
      </c>
      <c r="G334" s="22">
        <v>505</v>
      </c>
      <c r="K334" s="20" t="s">
        <v>74</v>
      </c>
      <c r="L334" s="20">
        <v>16108</v>
      </c>
      <c r="M334" s="20" t="s">
        <v>4737</v>
      </c>
      <c r="N334" s="23">
        <v>16584</v>
      </c>
    </row>
    <row r="335" spans="1:14" ht="78.75" x14ac:dyDescent="0.25">
      <c r="A335" s="21">
        <v>11</v>
      </c>
      <c r="B335" s="21" t="s">
        <v>4794</v>
      </c>
      <c r="C335" s="21">
        <v>114</v>
      </c>
      <c r="D335" s="21" t="s">
        <v>4804</v>
      </c>
      <c r="E335" s="21">
        <v>11401</v>
      </c>
      <c r="F335" s="21" t="s">
        <v>4649</v>
      </c>
      <c r="G335" s="22">
        <v>4905</v>
      </c>
      <c r="K335" s="20" t="s">
        <v>74</v>
      </c>
      <c r="L335" s="20">
        <v>16109</v>
      </c>
      <c r="M335" s="20" t="s">
        <v>4738</v>
      </c>
      <c r="N335" s="23">
        <v>18882</v>
      </c>
    </row>
    <row r="336" spans="1:14" ht="78.75" x14ac:dyDescent="0.25">
      <c r="A336" s="21">
        <v>11</v>
      </c>
      <c r="B336" s="21" t="s">
        <v>4794</v>
      </c>
      <c r="C336" s="21">
        <v>114</v>
      </c>
      <c r="D336" s="21" t="s">
        <v>4804</v>
      </c>
      <c r="E336" s="21">
        <v>11402</v>
      </c>
      <c r="F336" s="21" t="s">
        <v>4650</v>
      </c>
      <c r="G336" s="22">
        <v>2723</v>
      </c>
      <c r="K336" s="20" t="s">
        <v>74</v>
      </c>
      <c r="L336" s="20">
        <v>16201</v>
      </c>
      <c r="M336" s="20" t="s">
        <v>4739</v>
      </c>
      <c r="N336" s="23">
        <v>12244</v>
      </c>
    </row>
    <row r="337" spans="1:14" ht="63" x14ac:dyDescent="0.25">
      <c r="A337" s="21">
        <v>12</v>
      </c>
      <c r="B337" s="21" t="s">
        <v>116</v>
      </c>
      <c r="C337" s="21">
        <v>121</v>
      </c>
      <c r="D337" s="21" t="s">
        <v>4651</v>
      </c>
      <c r="E337" s="21">
        <v>12101</v>
      </c>
      <c r="F337" s="21" t="s">
        <v>4652</v>
      </c>
      <c r="G337" s="22">
        <v>132363</v>
      </c>
      <c r="K337" s="20" t="s">
        <v>74</v>
      </c>
      <c r="L337" s="20">
        <v>16202</v>
      </c>
      <c r="M337" s="20" t="s">
        <v>4740</v>
      </c>
      <c r="N337" s="23">
        <v>5211</v>
      </c>
    </row>
    <row r="338" spans="1:14" ht="63" x14ac:dyDescent="0.25">
      <c r="A338" s="21">
        <v>12</v>
      </c>
      <c r="B338" s="21" t="s">
        <v>116</v>
      </c>
      <c r="C338" s="21">
        <v>121</v>
      </c>
      <c r="D338" s="21" t="s">
        <v>4651</v>
      </c>
      <c r="E338" s="21">
        <v>12102</v>
      </c>
      <c r="F338" s="21" t="s">
        <v>4653</v>
      </c>
      <c r="G338" s="22">
        <v>269</v>
      </c>
      <c r="K338" s="20" t="s">
        <v>74</v>
      </c>
      <c r="L338" s="20">
        <v>16203</v>
      </c>
      <c r="M338" s="20" t="s">
        <v>4741</v>
      </c>
      <c r="N338" s="23">
        <v>16906</v>
      </c>
    </row>
    <row r="339" spans="1:14" ht="63" x14ac:dyDescent="0.25">
      <c r="A339" s="21">
        <v>12</v>
      </c>
      <c r="B339" s="21" t="s">
        <v>116</v>
      </c>
      <c r="C339" s="21">
        <v>121</v>
      </c>
      <c r="D339" s="21" t="s">
        <v>4651</v>
      </c>
      <c r="E339" s="21">
        <v>12103</v>
      </c>
      <c r="F339" s="21" t="s">
        <v>4654</v>
      </c>
      <c r="G339" s="22">
        <v>102</v>
      </c>
      <c r="K339" s="20" t="s">
        <v>74</v>
      </c>
      <c r="L339" s="20">
        <v>16204</v>
      </c>
      <c r="M339" s="20" t="s">
        <v>4742</v>
      </c>
      <c r="N339" s="23">
        <v>5337</v>
      </c>
    </row>
    <row r="340" spans="1:14" ht="63" x14ac:dyDescent="0.25">
      <c r="A340" s="21">
        <v>12</v>
      </c>
      <c r="B340" s="21" t="s">
        <v>116</v>
      </c>
      <c r="C340" s="21">
        <v>121</v>
      </c>
      <c r="D340" s="21" t="s">
        <v>4651</v>
      </c>
      <c r="E340" s="21">
        <v>12104</v>
      </c>
      <c r="F340" s="21" t="s">
        <v>4655</v>
      </c>
      <c r="G340" s="22">
        <v>241</v>
      </c>
      <c r="K340" s="20" t="s">
        <v>74</v>
      </c>
      <c r="L340" s="20">
        <v>16205</v>
      </c>
      <c r="M340" s="20" t="s">
        <v>4743</v>
      </c>
      <c r="N340" s="23">
        <v>4859</v>
      </c>
    </row>
    <row r="341" spans="1:14" ht="63" x14ac:dyDescent="0.25">
      <c r="A341" s="21">
        <v>12</v>
      </c>
      <c r="B341" s="21" t="s">
        <v>116</v>
      </c>
      <c r="C341" s="21">
        <v>122</v>
      </c>
      <c r="D341" s="21" t="s">
        <v>4805</v>
      </c>
      <c r="E341" s="21">
        <v>12201</v>
      </c>
      <c r="F341" s="21" t="s">
        <v>4796</v>
      </c>
      <c r="G341" s="22">
        <v>1750</v>
      </c>
      <c r="K341" s="20" t="s">
        <v>74</v>
      </c>
      <c r="L341" s="20">
        <v>16206</v>
      </c>
      <c r="M341" s="20" t="s">
        <v>4744</v>
      </c>
      <c r="N341" s="23">
        <v>6294</v>
      </c>
    </row>
    <row r="342" spans="1:14" ht="63" x14ac:dyDescent="0.25">
      <c r="A342" s="21">
        <v>12</v>
      </c>
      <c r="B342" s="21" t="s">
        <v>116</v>
      </c>
      <c r="C342" s="21">
        <v>122</v>
      </c>
      <c r="D342" s="21" t="s">
        <v>4805</v>
      </c>
      <c r="E342" s="21">
        <v>12202</v>
      </c>
      <c r="F342" s="21" t="s">
        <v>4798</v>
      </c>
      <c r="G342" s="22">
        <v>60</v>
      </c>
      <c r="K342" s="20" t="s">
        <v>74</v>
      </c>
      <c r="L342" s="20">
        <v>16207</v>
      </c>
      <c r="M342" s="20" t="s">
        <v>4745</v>
      </c>
      <c r="N342" s="23">
        <v>5779</v>
      </c>
    </row>
    <row r="343" spans="1:14" ht="63" x14ac:dyDescent="0.25">
      <c r="A343" s="21">
        <v>12</v>
      </c>
      <c r="B343" s="21" t="s">
        <v>116</v>
      </c>
      <c r="C343" s="21">
        <v>123</v>
      </c>
      <c r="D343" s="21" t="s">
        <v>4806</v>
      </c>
      <c r="E343" s="21">
        <v>12301</v>
      </c>
      <c r="F343" s="21" t="s">
        <v>4657</v>
      </c>
      <c r="G343" s="22">
        <v>6809</v>
      </c>
      <c r="K343" s="20" t="s">
        <v>74</v>
      </c>
      <c r="L343" s="20">
        <v>16301</v>
      </c>
      <c r="M343" s="20" t="s">
        <v>4746</v>
      </c>
      <c r="N343" s="23">
        <v>57222</v>
      </c>
    </row>
    <row r="344" spans="1:14" ht="63" x14ac:dyDescent="0.25">
      <c r="A344" s="21">
        <v>12</v>
      </c>
      <c r="B344" s="21" t="s">
        <v>116</v>
      </c>
      <c r="C344" s="21">
        <v>123</v>
      </c>
      <c r="D344" s="21" t="s">
        <v>4806</v>
      </c>
      <c r="E344" s="21">
        <v>12302</v>
      </c>
      <c r="F344" s="21" t="s">
        <v>4658</v>
      </c>
      <c r="G344" s="22">
        <v>431</v>
      </c>
      <c r="K344" s="20" t="s">
        <v>74</v>
      </c>
      <c r="L344" s="20">
        <v>16302</v>
      </c>
      <c r="M344" s="20" t="s">
        <v>4747</v>
      </c>
      <c r="N344" s="23">
        <v>29222</v>
      </c>
    </row>
    <row r="345" spans="1:14" ht="63" x14ac:dyDescent="0.25">
      <c r="A345" s="21">
        <v>12</v>
      </c>
      <c r="B345" s="21" t="s">
        <v>116</v>
      </c>
      <c r="C345" s="21">
        <v>123</v>
      </c>
      <c r="D345" s="21" t="s">
        <v>4806</v>
      </c>
      <c r="E345" s="21">
        <v>12303</v>
      </c>
      <c r="F345" s="21" t="s">
        <v>4659</v>
      </c>
      <c r="G345" s="22">
        <v>157</v>
      </c>
      <c r="K345" s="20" t="s">
        <v>74</v>
      </c>
      <c r="L345" s="20">
        <v>16303</v>
      </c>
      <c r="M345" s="20" t="s">
        <v>4748</v>
      </c>
      <c r="N345" s="23">
        <v>11512</v>
      </c>
    </row>
    <row r="346" spans="1:14" ht="63" x14ac:dyDescent="0.25">
      <c r="A346" s="21">
        <v>12</v>
      </c>
      <c r="B346" s="21" t="s">
        <v>116</v>
      </c>
      <c r="C346" s="21">
        <v>124</v>
      </c>
      <c r="D346" s="21" t="s">
        <v>4807</v>
      </c>
      <c r="E346" s="21">
        <v>12401</v>
      </c>
      <c r="F346" s="21" t="s">
        <v>4660</v>
      </c>
      <c r="G346" s="22">
        <v>24152</v>
      </c>
      <c r="K346" s="20" t="s">
        <v>74</v>
      </c>
      <c r="L346" s="20">
        <v>16304</v>
      </c>
      <c r="M346" s="20" t="s">
        <v>4749</v>
      </c>
      <c r="N346" s="23">
        <v>4823</v>
      </c>
    </row>
    <row r="347" spans="1:14" ht="63" x14ac:dyDescent="0.25">
      <c r="A347" s="21">
        <v>12</v>
      </c>
      <c r="B347" s="21" t="s">
        <v>116</v>
      </c>
      <c r="C347" s="21">
        <v>124</v>
      </c>
      <c r="D347" s="21" t="s">
        <v>4807</v>
      </c>
      <c r="E347" s="21">
        <v>12402</v>
      </c>
      <c r="F347" s="21" t="s">
        <v>4799</v>
      </c>
      <c r="G347" s="22">
        <v>203</v>
      </c>
      <c r="K347" s="20" t="s">
        <v>74</v>
      </c>
      <c r="L347" s="20">
        <v>16305</v>
      </c>
      <c r="M347" s="20" t="s">
        <v>4750</v>
      </c>
      <c r="N347" s="23">
        <v>12556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7"/>
  <sheetViews>
    <sheetView topLeftCell="A267" workbookViewId="0">
      <selection activeCell="H15" sqref="H15"/>
    </sheetView>
  </sheetViews>
  <sheetFormatPr baseColWidth="10" defaultRowHeight="15" x14ac:dyDescent="0.25"/>
  <cols>
    <col min="1" max="1" width="42.140625" bestFit="1" customWidth="1"/>
    <col min="2" max="2" width="23.5703125" bestFit="1" customWidth="1"/>
    <col min="3" max="3" width="14.85546875" bestFit="1" customWidth="1"/>
  </cols>
  <sheetData>
    <row r="1" spans="1:3" x14ac:dyDescent="0.25">
      <c r="A1" s="24" t="s">
        <v>4808</v>
      </c>
      <c r="B1" s="24" t="s">
        <v>4755</v>
      </c>
      <c r="C1" s="24" t="s">
        <v>4809</v>
      </c>
    </row>
    <row r="2" spans="1:3" x14ac:dyDescent="0.25">
      <c r="A2" s="24" t="s">
        <v>4810</v>
      </c>
      <c r="B2" s="24" t="s">
        <v>187</v>
      </c>
      <c r="C2" s="24">
        <v>1101</v>
      </c>
    </row>
    <row r="3" spans="1:3" x14ac:dyDescent="0.25">
      <c r="A3" s="24" t="s">
        <v>4810</v>
      </c>
      <c r="B3" s="24" t="s">
        <v>675</v>
      </c>
      <c r="C3" s="24">
        <v>1107</v>
      </c>
    </row>
    <row r="4" spans="1:3" x14ac:dyDescent="0.25">
      <c r="A4" s="24" t="s">
        <v>4810</v>
      </c>
      <c r="B4" s="24" t="s">
        <v>626</v>
      </c>
      <c r="C4" s="24">
        <v>1401</v>
      </c>
    </row>
    <row r="5" spans="1:3" x14ac:dyDescent="0.25">
      <c r="A5" s="24" t="s">
        <v>4810</v>
      </c>
      <c r="B5" s="24" t="s">
        <v>198</v>
      </c>
      <c r="C5" s="24">
        <v>1402</v>
      </c>
    </row>
    <row r="6" spans="1:3" x14ac:dyDescent="0.25">
      <c r="A6" s="24" t="s">
        <v>4810</v>
      </c>
      <c r="B6" s="24" t="s">
        <v>2812</v>
      </c>
      <c r="C6" s="24">
        <v>1403</v>
      </c>
    </row>
    <row r="7" spans="1:3" x14ac:dyDescent="0.25">
      <c r="A7" s="24" t="s">
        <v>4810</v>
      </c>
      <c r="B7" s="24" t="s">
        <v>613</v>
      </c>
      <c r="C7" s="24">
        <v>1404</v>
      </c>
    </row>
    <row r="8" spans="1:3" x14ac:dyDescent="0.25">
      <c r="A8" s="24" t="s">
        <v>4810</v>
      </c>
      <c r="B8" s="24" t="s">
        <v>636</v>
      </c>
      <c r="C8" s="24">
        <v>1405</v>
      </c>
    </row>
    <row r="9" spans="1:3" x14ac:dyDescent="0.25">
      <c r="A9" s="24" t="s">
        <v>4811</v>
      </c>
      <c r="B9" s="24" t="s">
        <v>38</v>
      </c>
      <c r="C9" s="24">
        <v>2101</v>
      </c>
    </row>
    <row r="10" spans="1:3" x14ac:dyDescent="0.25">
      <c r="A10" s="24" t="s">
        <v>4811</v>
      </c>
      <c r="B10" s="24" t="s">
        <v>716</v>
      </c>
      <c r="C10" s="24">
        <v>2102</v>
      </c>
    </row>
    <row r="11" spans="1:3" x14ac:dyDescent="0.25">
      <c r="A11" s="24" t="s">
        <v>4811</v>
      </c>
      <c r="B11" s="24" t="s">
        <v>721</v>
      </c>
      <c r="C11" s="24">
        <v>2103</v>
      </c>
    </row>
    <row r="12" spans="1:3" x14ac:dyDescent="0.25">
      <c r="A12" s="24" t="s">
        <v>4811</v>
      </c>
      <c r="B12" s="24" t="s">
        <v>732</v>
      </c>
      <c r="C12" s="24">
        <v>2104</v>
      </c>
    </row>
    <row r="13" spans="1:3" x14ac:dyDescent="0.25">
      <c r="A13" s="24" t="s">
        <v>4811</v>
      </c>
      <c r="B13" s="24" t="s">
        <v>208</v>
      </c>
      <c r="C13" s="24">
        <v>2201</v>
      </c>
    </row>
    <row r="14" spans="1:3" x14ac:dyDescent="0.25">
      <c r="A14" s="24" t="s">
        <v>4811</v>
      </c>
      <c r="B14" s="24" t="s">
        <v>4812</v>
      </c>
      <c r="C14" s="24">
        <v>2202</v>
      </c>
    </row>
    <row r="15" spans="1:3" x14ac:dyDescent="0.25">
      <c r="A15" s="24" t="s">
        <v>4811</v>
      </c>
      <c r="B15" s="24" t="s">
        <v>713</v>
      </c>
      <c r="C15" s="24">
        <v>2203</v>
      </c>
    </row>
    <row r="16" spans="1:3" x14ac:dyDescent="0.25">
      <c r="A16" s="24" t="s">
        <v>4811</v>
      </c>
      <c r="B16" s="24" t="s">
        <v>735</v>
      </c>
      <c r="C16" s="24">
        <v>2301</v>
      </c>
    </row>
    <row r="17" spans="1:3" x14ac:dyDescent="0.25">
      <c r="A17" s="24" t="s">
        <v>4811</v>
      </c>
      <c r="B17" s="24" t="s">
        <v>748</v>
      </c>
      <c r="C17" s="24">
        <v>2302</v>
      </c>
    </row>
    <row r="18" spans="1:3" x14ac:dyDescent="0.25">
      <c r="A18" s="24" t="s">
        <v>4813</v>
      </c>
      <c r="B18" s="24" t="s">
        <v>43</v>
      </c>
      <c r="C18" s="24">
        <v>3101</v>
      </c>
    </row>
    <row r="19" spans="1:3" x14ac:dyDescent="0.25">
      <c r="A19" s="24" t="s">
        <v>4813</v>
      </c>
      <c r="B19" s="24" t="s">
        <v>2421</v>
      </c>
      <c r="C19" s="24">
        <v>3102</v>
      </c>
    </row>
    <row r="20" spans="1:3" x14ac:dyDescent="0.25">
      <c r="A20" s="24" t="s">
        <v>4813</v>
      </c>
      <c r="B20" s="24" t="s">
        <v>809</v>
      </c>
      <c r="C20" s="24">
        <v>3103</v>
      </c>
    </row>
    <row r="21" spans="1:3" x14ac:dyDescent="0.25">
      <c r="A21" s="24" t="s">
        <v>4813</v>
      </c>
      <c r="B21" s="24" t="s">
        <v>219</v>
      </c>
      <c r="C21" s="24">
        <v>3201</v>
      </c>
    </row>
    <row r="22" spans="1:3" x14ac:dyDescent="0.25">
      <c r="A22" s="24" t="s">
        <v>4813</v>
      </c>
      <c r="B22" s="24" t="s">
        <v>814</v>
      </c>
      <c r="C22" s="24">
        <v>3202</v>
      </c>
    </row>
    <row r="23" spans="1:3" x14ac:dyDescent="0.25">
      <c r="A23" s="24" t="s">
        <v>4813</v>
      </c>
      <c r="B23" s="24" t="s">
        <v>826</v>
      </c>
      <c r="C23" s="24">
        <v>3301</v>
      </c>
    </row>
    <row r="24" spans="1:3" x14ac:dyDescent="0.25">
      <c r="A24" s="24" t="s">
        <v>4813</v>
      </c>
      <c r="B24" s="24" t="s">
        <v>823</v>
      </c>
      <c r="C24" s="24">
        <v>3302</v>
      </c>
    </row>
    <row r="25" spans="1:3" x14ac:dyDescent="0.25">
      <c r="A25" s="24" t="s">
        <v>4813</v>
      </c>
      <c r="B25" s="24" t="s">
        <v>846</v>
      </c>
      <c r="C25" s="24">
        <v>3303</v>
      </c>
    </row>
    <row r="26" spans="1:3" x14ac:dyDescent="0.25">
      <c r="A26" s="24" t="s">
        <v>4813</v>
      </c>
      <c r="B26" s="24" t="s">
        <v>803</v>
      </c>
      <c r="C26" s="24">
        <v>3304</v>
      </c>
    </row>
    <row r="27" spans="1:3" x14ac:dyDescent="0.25">
      <c r="A27" s="24" t="s">
        <v>4814</v>
      </c>
      <c r="B27" s="24" t="s">
        <v>924</v>
      </c>
      <c r="C27" s="24">
        <v>4101</v>
      </c>
    </row>
    <row r="28" spans="1:3" x14ac:dyDescent="0.25">
      <c r="A28" s="24" t="s">
        <v>4814</v>
      </c>
      <c r="B28" s="24" t="s">
        <v>50</v>
      </c>
      <c r="C28" s="24">
        <v>4102</v>
      </c>
    </row>
    <row r="29" spans="1:3" x14ac:dyDescent="0.25">
      <c r="A29" s="24" t="s">
        <v>4814</v>
      </c>
      <c r="B29" s="24" t="s">
        <v>946</v>
      </c>
      <c r="C29" s="24">
        <v>4103</v>
      </c>
    </row>
    <row r="30" spans="1:3" x14ac:dyDescent="0.25">
      <c r="A30" s="24" t="s">
        <v>4814</v>
      </c>
      <c r="B30" s="24" t="s">
        <v>233</v>
      </c>
      <c r="C30" s="24">
        <v>4104</v>
      </c>
    </row>
    <row r="31" spans="1:3" x14ac:dyDescent="0.25">
      <c r="A31" s="24" t="s">
        <v>4814</v>
      </c>
      <c r="B31" s="24" t="s">
        <v>913</v>
      </c>
      <c r="C31" s="24">
        <v>4105</v>
      </c>
    </row>
    <row r="32" spans="1:3" x14ac:dyDescent="0.25">
      <c r="A32" s="24" t="s">
        <v>4814</v>
      </c>
      <c r="B32" s="24" t="s">
        <v>904</v>
      </c>
      <c r="C32" s="24">
        <v>4106</v>
      </c>
    </row>
    <row r="33" spans="1:3" x14ac:dyDescent="0.25">
      <c r="A33" s="24" t="s">
        <v>4814</v>
      </c>
      <c r="B33" s="24" t="s">
        <v>918</v>
      </c>
      <c r="C33" s="24">
        <v>4201</v>
      </c>
    </row>
    <row r="34" spans="1:3" x14ac:dyDescent="0.25">
      <c r="A34" s="24" t="s">
        <v>4814</v>
      </c>
      <c r="B34" s="24" t="s">
        <v>2937</v>
      </c>
      <c r="C34" s="24">
        <v>4202</v>
      </c>
    </row>
    <row r="35" spans="1:3" x14ac:dyDescent="0.25">
      <c r="A35" s="24" t="s">
        <v>4814</v>
      </c>
      <c r="B35" s="24" t="s">
        <v>941</v>
      </c>
      <c r="C35" s="24">
        <v>4203</v>
      </c>
    </row>
    <row r="36" spans="1:3" x14ac:dyDescent="0.25">
      <c r="A36" s="24" t="s">
        <v>4814</v>
      </c>
      <c r="B36" s="24" t="s">
        <v>2934</v>
      </c>
      <c r="C36" s="24">
        <v>4204</v>
      </c>
    </row>
    <row r="37" spans="1:3" x14ac:dyDescent="0.25">
      <c r="A37" s="24" t="s">
        <v>4814</v>
      </c>
      <c r="B37" s="24" t="s">
        <v>240</v>
      </c>
      <c r="C37" s="24">
        <v>4301</v>
      </c>
    </row>
    <row r="38" spans="1:3" x14ac:dyDescent="0.25">
      <c r="A38" s="24" t="s">
        <v>4814</v>
      </c>
      <c r="B38" s="24" t="s">
        <v>237</v>
      </c>
      <c r="C38" s="24">
        <v>4302</v>
      </c>
    </row>
    <row r="39" spans="1:3" x14ac:dyDescent="0.25">
      <c r="A39" s="24" t="s">
        <v>4814</v>
      </c>
      <c r="B39" s="24" t="s">
        <v>996</v>
      </c>
      <c r="C39" s="24">
        <v>4303</v>
      </c>
    </row>
    <row r="40" spans="1:3" x14ac:dyDescent="0.25">
      <c r="A40" s="24" t="s">
        <v>4814</v>
      </c>
      <c r="B40" s="24" t="s">
        <v>2902</v>
      </c>
      <c r="C40" s="24">
        <v>4304</v>
      </c>
    </row>
    <row r="41" spans="1:3" x14ac:dyDescent="0.25">
      <c r="A41" s="24" t="s">
        <v>4814</v>
      </c>
      <c r="B41" s="24" t="s">
        <v>960</v>
      </c>
      <c r="C41" s="24">
        <v>4305</v>
      </c>
    </row>
    <row r="42" spans="1:3" x14ac:dyDescent="0.25">
      <c r="A42" s="24" t="s">
        <v>4815</v>
      </c>
      <c r="B42" s="24" t="s">
        <v>59</v>
      </c>
      <c r="C42" s="24">
        <v>5101</v>
      </c>
    </row>
    <row r="43" spans="1:3" x14ac:dyDescent="0.25">
      <c r="A43" s="24" t="s">
        <v>4815</v>
      </c>
      <c r="B43" s="24" t="s">
        <v>1068</v>
      </c>
      <c r="C43" s="24">
        <v>5102</v>
      </c>
    </row>
    <row r="44" spans="1:3" x14ac:dyDescent="0.25">
      <c r="A44" s="24" t="s">
        <v>4815</v>
      </c>
      <c r="B44" s="24" t="s">
        <v>1015</v>
      </c>
      <c r="C44" s="24">
        <v>5103</v>
      </c>
    </row>
    <row r="45" spans="1:3" x14ac:dyDescent="0.25">
      <c r="A45" s="24" t="s">
        <v>4815</v>
      </c>
      <c r="B45" s="24" t="s">
        <v>2451</v>
      </c>
      <c r="C45" s="24">
        <v>5104</v>
      </c>
    </row>
    <row r="46" spans="1:3" x14ac:dyDescent="0.25">
      <c r="A46" s="24" t="s">
        <v>4815</v>
      </c>
      <c r="B46" s="24" t="s">
        <v>2470</v>
      </c>
      <c r="C46" s="24">
        <v>5105</v>
      </c>
    </row>
    <row r="47" spans="1:3" x14ac:dyDescent="0.25">
      <c r="A47" s="24" t="s">
        <v>4815</v>
      </c>
      <c r="B47" s="24" t="s">
        <v>2448</v>
      </c>
      <c r="C47" s="24">
        <v>5107</v>
      </c>
    </row>
    <row r="48" spans="1:3" x14ac:dyDescent="0.25">
      <c r="A48" s="24" t="s">
        <v>4815</v>
      </c>
      <c r="B48" s="24" t="s">
        <v>4816</v>
      </c>
      <c r="C48" s="24">
        <v>5109</v>
      </c>
    </row>
    <row r="49" spans="1:3" x14ac:dyDescent="0.25">
      <c r="A49" s="24" t="s">
        <v>4815</v>
      </c>
      <c r="B49" s="24" t="s">
        <v>1106</v>
      </c>
      <c r="C49" s="24">
        <v>5201</v>
      </c>
    </row>
    <row r="50" spans="1:3" x14ac:dyDescent="0.25">
      <c r="A50" s="24" t="s">
        <v>4815</v>
      </c>
      <c r="B50" s="24" t="s">
        <v>246</v>
      </c>
      <c r="C50" s="24">
        <v>5301</v>
      </c>
    </row>
    <row r="51" spans="1:3" x14ac:dyDescent="0.25">
      <c r="A51" s="24" t="s">
        <v>4815</v>
      </c>
      <c r="B51" s="24" t="s">
        <v>262</v>
      </c>
      <c r="C51" s="24">
        <v>5302</v>
      </c>
    </row>
    <row r="52" spans="1:3" x14ac:dyDescent="0.25">
      <c r="A52" s="24" t="s">
        <v>4815</v>
      </c>
      <c r="B52" s="24" t="s">
        <v>4817</v>
      </c>
      <c r="C52" s="24">
        <v>5303</v>
      </c>
    </row>
    <row r="53" spans="1:3" x14ac:dyDescent="0.25">
      <c r="A53" s="24" t="s">
        <v>4815</v>
      </c>
      <c r="B53" s="24" t="s">
        <v>1103</v>
      </c>
      <c r="C53" s="24">
        <v>5304</v>
      </c>
    </row>
    <row r="54" spans="1:3" x14ac:dyDescent="0.25">
      <c r="A54" s="24" t="s">
        <v>4815</v>
      </c>
      <c r="B54" s="24" t="s">
        <v>1019</v>
      </c>
      <c r="C54" s="24">
        <v>5401</v>
      </c>
    </row>
    <row r="55" spans="1:3" x14ac:dyDescent="0.25">
      <c r="A55" s="24" t="s">
        <v>4815</v>
      </c>
      <c r="B55" s="24" t="s">
        <v>1035</v>
      </c>
      <c r="C55" s="24">
        <v>5402</v>
      </c>
    </row>
    <row r="56" spans="1:3" x14ac:dyDescent="0.25">
      <c r="A56" s="24" t="s">
        <v>4815</v>
      </c>
      <c r="B56" s="24" t="s">
        <v>1083</v>
      </c>
      <c r="C56" s="24">
        <v>5403</v>
      </c>
    </row>
    <row r="57" spans="1:3" x14ac:dyDescent="0.25">
      <c r="A57" s="24" t="s">
        <v>4815</v>
      </c>
      <c r="B57" s="24" t="s">
        <v>1018</v>
      </c>
      <c r="C57" s="24">
        <v>5404</v>
      </c>
    </row>
    <row r="58" spans="1:3" x14ac:dyDescent="0.25">
      <c r="A58" s="24" t="s">
        <v>4815</v>
      </c>
      <c r="B58" s="24" t="s">
        <v>1118</v>
      </c>
      <c r="C58" s="24">
        <v>5405</v>
      </c>
    </row>
    <row r="59" spans="1:3" x14ac:dyDescent="0.25">
      <c r="A59" s="24" t="s">
        <v>4815</v>
      </c>
      <c r="B59" s="24" t="s">
        <v>1022</v>
      </c>
      <c r="C59" s="24">
        <v>5501</v>
      </c>
    </row>
    <row r="60" spans="1:3" x14ac:dyDescent="0.25">
      <c r="A60" s="24" t="s">
        <v>4815</v>
      </c>
      <c r="B60" s="24" t="s">
        <v>4818</v>
      </c>
      <c r="C60" s="24">
        <v>5502</v>
      </c>
    </row>
    <row r="61" spans="1:3" x14ac:dyDescent="0.25">
      <c r="A61" s="24" t="s">
        <v>4815</v>
      </c>
      <c r="B61" s="24" t="s">
        <v>1042</v>
      </c>
      <c r="C61" s="24">
        <v>5503</v>
      </c>
    </row>
    <row r="62" spans="1:3" x14ac:dyDescent="0.25">
      <c r="A62" s="24" t="s">
        <v>4815</v>
      </c>
      <c r="B62" s="24" t="s">
        <v>2987</v>
      </c>
      <c r="C62" s="24">
        <v>5504</v>
      </c>
    </row>
    <row r="63" spans="1:3" x14ac:dyDescent="0.25">
      <c r="A63" s="24" t="s">
        <v>4815</v>
      </c>
      <c r="B63" s="24" t="s">
        <v>3902</v>
      </c>
      <c r="C63" s="24">
        <v>5506</v>
      </c>
    </row>
    <row r="64" spans="1:3" x14ac:dyDescent="0.25">
      <c r="A64" s="24" t="s">
        <v>4815</v>
      </c>
      <c r="B64" s="24" t="s">
        <v>55</v>
      </c>
      <c r="C64" s="24">
        <v>5601</v>
      </c>
    </row>
    <row r="65" spans="1:3" x14ac:dyDescent="0.25">
      <c r="A65" s="24" t="s">
        <v>4815</v>
      </c>
      <c r="B65" s="24" t="s">
        <v>2467</v>
      </c>
      <c r="C65" s="24">
        <v>5602</v>
      </c>
    </row>
    <row r="66" spans="1:3" x14ac:dyDescent="0.25">
      <c r="A66" s="24" t="s">
        <v>4815</v>
      </c>
      <c r="B66" s="24" t="s">
        <v>4819</v>
      </c>
      <c r="C66" s="24">
        <v>5603</v>
      </c>
    </row>
    <row r="67" spans="1:3" x14ac:dyDescent="0.25">
      <c r="A67" s="24" t="s">
        <v>4815</v>
      </c>
      <c r="B67" s="24" t="s">
        <v>1093</v>
      </c>
      <c r="C67" s="24">
        <v>5604</v>
      </c>
    </row>
    <row r="68" spans="1:3" x14ac:dyDescent="0.25">
      <c r="A68" s="24" t="s">
        <v>4815</v>
      </c>
      <c r="B68" s="24" t="s">
        <v>2456</v>
      </c>
      <c r="C68" s="24">
        <v>5605</v>
      </c>
    </row>
    <row r="69" spans="1:3" x14ac:dyDescent="0.25">
      <c r="A69" s="24" t="s">
        <v>4815</v>
      </c>
      <c r="B69" s="24" t="s">
        <v>1034</v>
      </c>
      <c r="C69" s="24">
        <v>5606</v>
      </c>
    </row>
    <row r="70" spans="1:3" x14ac:dyDescent="0.25">
      <c r="A70" s="24" t="s">
        <v>4815</v>
      </c>
      <c r="B70" s="24" t="s">
        <v>252</v>
      </c>
      <c r="C70" s="24">
        <v>5701</v>
      </c>
    </row>
    <row r="71" spans="1:3" x14ac:dyDescent="0.25">
      <c r="A71" s="24" t="s">
        <v>4815</v>
      </c>
      <c r="B71" s="24" t="s">
        <v>253</v>
      </c>
      <c r="C71" s="24">
        <v>5702</v>
      </c>
    </row>
    <row r="72" spans="1:3" x14ac:dyDescent="0.25">
      <c r="A72" s="24" t="s">
        <v>4815</v>
      </c>
      <c r="B72" s="24" t="s">
        <v>4820</v>
      </c>
      <c r="C72" s="24">
        <v>5703</v>
      </c>
    </row>
    <row r="73" spans="1:3" x14ac:dyDescent="0.25">
      <c r="A73" s="24" t="s">
        <v>4815</v>
      </c>
      <c r="B73" s="24" t="s">
        <v>4821</v>
      </c>
      <c r="C73" s="24">
        <v>5704</v>
      </c>
    </row>
    <row r="74" spans="1:3" x14ac:dyDescent="0.25">
      <c r="A74" s="24" t="s">
        <v>4815</v>
      </c>
      <c r="B74" s="24" t="s">
        <v>1096</v>
      </c>
      <c r="C74" s="24">
        <v>5705</v>
      </c>
    </row>
    <row r="75" spans="1:3" x14ac:dyDescent="0.25">
      <c r="A75" s="24" t="s">
        <v>4815</v>
      </c>
      <c r="B75" s="24" t="s">
        <v>4822</v>
      </c>
      <c r="C75" s="24">
        <v>5706</v>
      </c>
    </row>
    <row r="76" spans="1:3" x14ac:dyDescent="0.25">
      <c r="A76" s="24" t="s">
        <v>4815</v>
      </c>
      <c r="B76" s="24" t="s">
        <v>2977</v>
      </c>
      <c r="C76" s="24">
        <v>5801</v>
      </c>
    </row>
    <row r="77" spans="1:3" x14ac:dyDescent="0.25">
      <c r="A77" s="24" t="s">
        <v>4815</v>
      </c>
      <c r="B77" s="24" t="s">
        <v>1100</v>
      </c>
      <c r="C77" s="24">
        <v>5802</v>
      </c>
    </row>
    <row r="78" spans="1:3" x14ac:dyDescent="0.25">
      <c r="A78" s="24" t="s">
        <v>4815</v>
      </c>
      <c r="B78" s="24" t="s">
        <v>2984</v>
      </c>
      <c r="C78" s="24">
        <v>5803</v>
      </c>
    </row>
    <row r="79" spans="1:3" x14ac:dyDescent="0.25">
      <c r="A79" s="24" t="s">
        <v>4815</v>
      </c>
      <c r="B79" s="24" t="s">
        <v>4823</v>
      </c>
      <c r="C79" s="24">
        <v>5804</v>
      </c>
    </row>
    <row r="80" spans="1:3" x14ac:dyDescent="0.25">
      <c r="A80" s="24" t="s">
        <v>4824</v>
      </c>
      <c r="B80" s="24" t="s">
        <v>335</v>
      </c>
      <c r="C80" s="24">
        <v>6101</v>
      </c>
    </row>
    <row r="81" spans="1:3" x14ac:dyDescent="0.25">
      <c r="A81" s="24" t="s">
        <v>4824</v>
      </c>
      <c r="B81" s="24" t="s">
        <v>3142</v>
      </c>
      <c r="C81" s="24">
        <v>6102</v>
      </c>
    </row>
    <row r="82" spans="1:3" x14ac:dyDescent="0.25">
      <c r="A82" s="24" t="s">
        <v>4824</v>
      </c>
      <c r="B82" s="24" t="s">
        <v>4825</v>
      </c>
      <c r="C82" s="24">
        <v>6103</v>
      </c>
    </row>
    <row r="83" spans="1:3" x14ac:dyDescent="0.25">
      <c r="A83" s="24" t="s">
        <v>4824</v>
      </c>
      <c r="B83" s="24" t="s">
        <v>3100</v>
      </c>
      <c r="C83" s="24">
        <v>6104</v>
      </c>
    </row>
    <row r="84" spans="1:3" x14ac:dyDescent="0.25">
      <c r="A84" s="24" t="s">
        <v>4824</v>
      </c>
      <c r="B84" s="24" t="s">
        <v>4826</v>
      </c>
      <c r="C84" s="24">
        <v>6105</v>
      </c>
    </row>
    <row r="85" spans="1:3" x14ac:dyDescent="0.25">
      <c r="A85" s="24" t="s">
        <v>4824</v>
      </c>
      <c r="B85" s="24" t="s">
        <v>4827</v>
      </c>
      <c r="C85" s="24">
        <v>6106</v>
      </c>
    </row>
    <row r="86" spans="1:3" x14ac:dyDescent="0.25">
      <c r="A86" s="24" t="s">
        <v>4824</v>
      </c>
      <c r="B86" s="24" t="s">
        <v>3117</v>
      </c>
      <c r="C86" s="24">
        <v>6107</v>
      </c>
    </row>
    <row r="87" spans="1:3" x14ac:dyDescent="0.25">
      <c r="A87" s="24" t="s">
        <v>4824</v>
      </c>
      <c r="B87" s="24" t="s">
        <v>1261</v>
      </c>
      <c r="C87" s="24">
        <v>6108</v>
      </c>
    </row>
    <row r="88" spans="1:3" x14ac:dyDescent="0.25">
      <c r="A88" s="24" t="s">
        <v>4824</v>
      </c>
      <c r="B88" s="24" t="s">
        <v>4828</v>
      </c>
      <c r="C88" s="24">
        <v>6109</v>
      </c>
    </row>
    <row r="89" spans="1:3" x14ac:dyDescent="0.25">
      <c r="A89" s="24" t="s">
        <v>4824</v>
      </c>
      <c r="B89" s="24" t="s">
        <v>1210</v>
      </c>
      <c r="C89" s="24">
        <v>6110</v>
      </c>
    </row>
    <row r="90" spans="1:3" x14ac:dyDescent="0.25">
      <c r="A90" s="24" t="s">
        <v>4824</v>
      </c>
      <c r="B90" s="24" t="s">
        <v>4829</v>
      </c>
      <c r="C90" s="24">
        <v>6111</v>
      </c>
    </row>
    <row r="91" spans="1:3" x14ac:dyDescent="0.25">
      <c r="A91" s="24" t="s">
        <v>4824</v>
      </c>
      <c r="B91" s="24" t="s">
        <v>4830</v>
      </c>
      <c r="C91" s="24">
        <v>6112</v>
      </c>
    </row>
    <row r="92" spans="1:3" x14ac:dyDescent="0.25">
      <c r="A92" s="24" t="s">
        <v>4824</v>
      </c>
      <c r="B92" s="24" t="s">
        <v>3074</v>
      </c>
      <c r="C92" s="24">
        <v>6113</v>
      </c>
    </row>
    <row r="93" spans="1:3" x14ac:dyDescent="0.25">
      <c r="A93" s="24" t="s">
        <v>4824</v>
      </c>
      <c r="B93" s="24" t="s">
        <v>4831</v>
      </c>
      <c r="C93" s="24">
        <v>6114</v>
      </c>
    </row>
    <row r="94" spans="1:3" x14ac:dyDescent="0.25">
      <c r="A94" s="24" t="s">
        <v>4824</v>
      </c>
      <c r="B94" s="24" t="s">
        <v>321</v>
      </c>
      <c r="C94" s="24">
        <v>6115</v>
      </c>
    </row>
    <row r="95" spans="1:3" x14ac:dyDescent="0.25">
      <c r="A95" s="24" t="s">
        <v>4824</v>
      </c>
      <c r="B95" s="24" t="s">
        <v>4832</v>
      </c>
      <c r="C95" s="24">
        <v>6116</v>
      </c>
    </row>
    <row r="96" spans="1:3" x14ac:dyDescent="0.25">
      <c r="A96" s="24" t="s">
        <v>4824</v>
      </c>
      <c r="B96" s="24" t="s">
        <v>325</v>
      </c>
      <c r="C96" s="24">
        <v>6117</v>
      </c>
    </row>
    <row r="97" spans="1:3" x14ac:dyDescent="0.25">
      <c r="A97" s="24" t="s">
        <v>4824</v>
      </c>
      <c r="B97" s="24" t="s">
        <v>4833</v>
      </c>
      <c r="C97" s="24">
        <v>6201</v>
      </c>
    </row>
    <row r="98" spans="1:3" x14ac:dyDescent="0.25">
      <c r="A98" s="24" t="s">
        <v>4824</v>
      </c>
      <c r="B98" s="24" t="s">
        <v>3114</v>
      </c>
      <c r="C98" s="24">
        <v>6202</v>
      </c>
    </row>
    <row r="99" spans="1:3" x14ac:dyDescent="0.25">
      <c r="A99" s="24" t="s">
        <v>4824</v>
      </c>
      <c r="B99" s="24" t="s">
        <v>3107</v>
      </c>
      <c r="C99" s="24">
        <v>6203</v>
      </c>
    </row>
    <row r="100" spans="1:3" x14ac:dyDescent="0.25">
      <c r="A100" s="24" t="s">
        <v>4824</v>
      </c>
      <c r="B100" s="24" t="s">
        <v>1271</v>
      </c>
      <c r="C100" s="24">
        <v>6204</v>
      </c>
    </row>
    <row r="101" spans="1:3" x14ac:dyDescent="0.25">
      <c r="A101" s="24" t="s">
        <v>4824</v>
      </c>
      <c r="B101" s="24" t="s">
        <v>2474</v>
      </c>
      <c r="C101" s="24">
        <v>6205</v>
      </c>
    </row>
    <row r="102" spans="1:3" x14ac:dyDescent="0.25">
      <c r="A102" s="24" t="s">
        <v>4824</v>
      </c>
      <c r="B102" s="24" t="s">
        <v>1241</v>
      </c>
      <c r="C102" s="24">
        <v>6206</v>
      </c>
    </row>
    <row r="103" spans="1:3" x14ac:dyDescent="0.25">
      <c r="A103" s="24" t="s">
        <v>4824</v>
      </c>
      <c r="B103" s="24" t="s">
        <v>339</v>
      </c>
      <c r="C103" s="24">
        <v>6301</v>
      </c>
    </row>
    <row r="104" spans="1:3" x14ac:dyDescent="0.25">
      <c r="A104" s="24" t="s">
        <v>4824</v>
      </c>
      <c r="B104" s="24" t="s">
        <v>1309</v>
      </c>
      <c r="C104" s="24">
        <v>6302</v>
      </c>
    </row>
    <row r="105" spans="1:3" x14ac:dyDescent="0.25">
      <c r="A105" s="24" t="s">
        <v>4824</v>
      </c>
      <c r="B105" s="24" t="s">
        <v>1234</v>
      </c>
      <c r="C105" s="24">
        <v>6303</v>
      </c>
    </row>
    <row r="106" spans="1:3" x14ac:dyDescent="0.25">
      <c r="A106" s="24" t="s">
        <v>4824</v>
      </c>
      <c r="B106" s="24" t="s">
        <v>1231</v>
      </c>
      <c r="C106" s="24">
        <v>6304</v>
      </c>
    </row>
    <row r="107" spans="1:3" x14ac:dyDescent="0.25">
      <c r="A107" s="24" t="s">
        <v>4824</v>
      </c>
      <c r="B107" s="24" t="s">
        <v>4834</v>
      </c>
      <c r="C107" s="24">
        <v>6305</v>
      </c>
    </row>
    <row r="108" spans="1:3" x14ac:dyDescent="0.25">
      <c r="A108" s="24" t="s">
        <v>4824</v>
      </c>
      <c r="B108" s="24" t="s">
        <v>4835</v>
      </c>
      <c r="C108" s="24">
        <v>6306</v>
      </c>
    </row>
    <row r="109" spans="1:3" x14ac:dyDescent="0.25">
      <c r="A109" s="24" t="s">
        <v>4824</v>
      </c>
      <c r="B109" s="24" t="s">
        <v>3095</v>
      </c>
      <c r="C109" s="24">
        <v>6307</v>
      </c>
    </row>
    <row r="110" spans="1:3" x14ac:dyDescent="0.25">
      <c r="A110" s="24" t="s">
        <v>4824</v>
      </c>
      <c r="B110" s="24" t="s">
        <v>1301</v>
      </c>
      <c r="C110" s="24">
        <v>6308</v>
      </c>
    </row>
    <row r="111" spans="1:3" x14ac:dyDescent="0.25">
      <c r="A111" s="24" t="s">
        <v>4824</v>
      </c>
      <c r="B111" s="24" t="s">
        <v>1276</v>
      </c>
      <c r="C111" s="24">
        <v>6309</v>
      </c>
    </row>
    <row r="112" spans="1:3" x14ac:dyDescent="0.25">
      <c r="A112" s="24" t="s">
        <v>4824</v>
      </c>
      <c r="B112" s="24" t="s">
        <v>1213</v>
      </c>
      <c r="C112" s="24">
        <v>6310</v>
      </c>
    </row>
    <row r="113" spans="1:3" x14ac:dyDescent="0.25">
      <c r="A113" s="24" t="s">
        <v>4836</v>
      </c>
      <c r="B113" s="24" t="s">
        <v>155</v>
      </c>
      <c r="C113" s="24">
        <v>7101</v>
      </c>
    </row>
    <row r="114" spans="1:3" x14ac:dyDescent="0.25">
      <c r="A114" s="24" t="s">
        <v>4836</v>
      </c>
      <c r="B114" s="24" t="s">
        <v>2477</v>
      </c>
      <c r="C114" s="24">
        <v>7102</v>
      </c>
    </row>
    <row r="115" spans="1:3" x14ac:dyDescent="0.25">
      <c r="A115" s="24" t="s">
        <v>4836</v>
      </c>
      <c r="B115" s="24" t="s">
        <v>4837</v>
      </c>
      <c r="C115" s="24">
        <v>7103</v>
      </c>
    </row>
    <row r="116" spans="1:3" x14ac:dyDescent="0.25">
      <c r="A116" s="24" t="s">
        <v>4836</v>
      </c>
      <c r="B116" s="24" t="s">
        <v>4838</v>
      </c>
      <c r="C116" s="24">
        <v>7104</v>
      </c>
    </row>
    <row r="117" spans="1:3" x14ac:dyDescent="0.25">
      <c r="A117" s="24" t="s">
        <v>4836</v>
      </c>
      <c r="B117" s="24" t="s">
        <v>156</v>
      </c>
      <c r="C117" s="24">
        <v>7105</v>
      </c>
    </row>
    <row r="118" spans="1:3" x14ac:dyDescent="0.25">
      <c r="A118" s="24" t="s">
        <v>4836</v>
      </c>
      <c r="B118" s="24" t="s">
        <v>4839</v>
      </c>
      <c r="C118" s="24">
        <v>7106</v>
      </c>
    </row>
    <row r="119" spans="1:3" x14ac:dyDescent="0.25">
      <c r="A119" s="24" t="s">
        <v>4836</v>
      </c>
      <c r="B119" s="24" t="s">
        <v>3170</v>
      </c>
      <c r="C119" s="24">
        <v>7107</v>
      </c>
    </row>
    <row r="120" spans="1:3" x14ac:dyDescent="0.25">
      <c r="A120" s="24" t="s">
        <v>4836</v>
      </c>
      <c r="B120" s="24" t="s">
        <v>3167</v>
      </c>
      <c r="C120" s="24">
        <v>7108</v>
      </c>
    </row>
    <row r="121" spans="1:3" x14ac:dyDescent="0.25">
      <c r="A121" s="24" t="s">
        <v>4836</v>
      </c>
      <c r="B121" s="24" t="s">
        <v>1348</v>
      </c>
      <c r="C121" s="24">
        <v>7109</v>
      </c>
    </row>
    <row r="122" spans="1:3" x14ac:dyDescent="0.25">
      <c r="A122" s="24" t="s">
        <v>4836</v>
      </c>
      <c r="B122" s="24" t="s">
        <v>3231</v>
      </c>
      <c r="C122" s="24">
        <v>7110</v>
      </c>
    </row>
    <row r="123" spans="1:3" x14ac:dyDescent="0.25">
      <c r="A123" s="24" t="s">
        <v>4836</v>
      </c>
      <c r="B123" s="24" t="s">
        <v>1322</v>
      </c>
      <c r="C123" s="24">
        <v>7201</v>
      </c>
    </row>
    <row r="124" spans="1:3" x14ac:dyDescent="0.25">
      <c r="A124" s="24" t="s">
        <v>4836</v>
      </c>
      <c r="B124" s="24" t="s">
        <v>1368</v>
      </c>
      <c r="C124" s="24">
        <v>7202</v>
      </c>
    </row>
    <row r="125" spans="1:3" x14ac:dyDescent="0.25">
      <c r="A125" s="24" t="s">
        <v>4836</v>
      </c>
      <c r="B125" s="24" t="s">
        <v>2486</v>
      </c>
      <c r="C125" s="24">
        <v>7203</v>
      </c>
    </row>
    <row r="126" spans="1:3" x14ac:dyDescent="0.25">
      <c r="A126" s="24" t="s">
        <v>4836</v>
      </c>
      <c r="B126" s="24" t="s">
        <v>1327</v>
      </c>
      <c r="C126" s="24">
        <v>7301</v>
      </c>
    </row>
    <row r="127" spans="1:3" x14ac:dyDescent="0.25">
      <c r="A127" s="24" t="s">
        <v>4836</v>
      </c>
      <c r="B127" s="24" t="s">
        <v>4840</v>
      </c>
      <c r="C127" s="24">
        <v>7302</v>
      </c>
    </row>
    <row r="128" spans="1:3" x14ac:dyDescent="0.25">
      <c r="A128" s="24" t="s">
        <v>4836</v>
      </c>
      <c r="B128" s="24" t="s">
        <v>4841</v>
      </c>
      <c r="C128" s="24">
        <v>7303</v>
      </c>
    </row>
    <row r="129" spans="1:3" x14ac:dyDescent="0.25">
      <c r="A129" s="24" t="s">
        <v>4836</v>
      </c>
      <c r="B129" s="24" t="s">
        <v>3183</v>
      </c>
      <c r="C129" s="24">
        <v>7304</v>
      </c>
    </row>
    <row r="130" spans="1:3" x14ac:dyDescent="0.25">
      <c r="A130" s="24" t="s">
        <v>4836</v>
      </c>
      <c r="B130" s="24" t="s">
        <v>3210</v>
      </c>
      <c r="C130" s="24">
        <v>7305</v>
      </c>
    </row>
    <row r="131" spans="1:3" x14ac:dyDescent="0.25">
      <c r="A131" s="24" t="s">
        <v>4836</v>
      </c>
      <c r="B131" s="24" t="s">
        <v>4842</v>
      </c>
      <c r="C131" s="24">
        <v>7306</v>
      </c>
    </row>
    <row r="132" spans="1:3" x14ac:dyDescent="0.25">
      <c r="A132" s="24" t="s">
        <v>4836</v>
      </c>
      <c r="B132" s="24" t="s">
        <v>3175</v>
      </c>
      <c r="C132" s="24">
        <v>7307</v>
      </c>
    </row>
    <row r="133" spans="1:3" x14ac:dyDescent="0.25">
      <c r="A133" s="24" t="s">
        <v>4836</v>
      </c>
      <c r="B133" s="24" t="s">
        <v>3157</v>
      </c>
      <c r="C133" s="24">
        <v>7308</v>
      </c>
    </row>
    <row r="134" spans="1:3" x14ac:dyDescent="0.25">
      <c r="A134" s="24" t="s">
        <v>4836</v>
      </c>
      <c r="B134" s="24" t="s">
        <v>4843</v>
      </c>
      <c r="C134" s="24">
        <v>7309</v>
      </c>
    </row>
    <row r="135" spans="1:3" x14ac:dyDescent="0.25">
      <c r="A135" s="24" t="s">
        <v>4836</v>
      </c>
      <c r="B135" s="24" t="s">
        <v>342</v>
      </c>
      <c r="C135" s="24">
        <v>7401</v>
      </c>
    </row>
    <row r="136" spans="1:3" x14ac:dyDescent="0.25">
      <c r="A136" s="24" t="s">
        <v>4836</v>
      </c>
      <c r="B136" s="24" t="s">
        <v>1379</v>
      </c>
      <c r="C136" s="24">
        <v>7402</v>
      </c>
    </row>
    <row r="137" spans="1:3" x14ac:dyDescent="0.25">
      <c r="A137" s="24" t="s">
        <v>4836</v>
      </c>
      <c r="B137" s="24" t="s">
        <v>3180</v>
      </c>
      <c r="C137" s="24">
        <v>7403</v>
      </c>
    </row>
    <row r="138" spans="1:3" x14ac:dyDescent="0.25">
      <c r="A138" s="24" t="s">
        <v>4836</v>
      </c>
      <c r="B138" s="24" t="s">
        <v>343</v>
      </c>
      <c r="C138" s="24">
        <v>7404</v>
      </c>
    </row>
    <row r="139" spans="1:3" x14ac:dyDescent="0.25">
      <c r="A139" s="24" t="s">
        <v>4836</v>
      </c>
      <c r="B139" s="24" t="s">
        <v>1363</v>
      </c>
      <c r="C139" s="24">
        <v>7405</v>
      </c>
    </row>
    <row r="140" spans="1:3" x14ac:dyDescent="0.25">
      <c r="A140" s="24" t="s">
        <v>4836</v>
      </c>
      <c r="B140" s="24" t="s">
        <v>1332</v>
      </c>
      <c r="C140" s="24">
        <v>7406</v>
      </c>
    </row>
    <row r="141" spans="1:3" x14ac:dyDescent="0.25">
      <c r="A141" s="24" t="s">
        <v>4836</v>
      </c>
      <c r="B141" s="24" t="s">
        <v>4844</v>
      </c>
      <c r="C141" s="24">
        <v>7407</v>
      </c>
    </row>
    <row r="142" spans="1:3" x14ac:dyDescent="0.25">
      <c r="A142" s="24" t="s">
        <v>4836</v>
      </c>
      <c r="B142" s="24" t="s">
        <v>3162</v>
      </c>
      <c r="C142" s="24">
        <v>7408</v>
      </c>
    </row>
    <row r="143" spans="1:3" x14ac:dyDescent="0.25">
      <c r="A143" s="24" t="s">
        <v>4845</v>
      </c>
      <c r="B143" s="24" t="s">
        <v>375</v>
      </c>
      <c r="C143" s="24">
        <v>8101</v>
      </c>
    </row>
    <row r="144" spans="1:3" x14ac:dyDescent="0.25">
      <c r="A144" s="24" t="s">
        <v>4845</v>
      </c>
      <c r="B144" s="24" t="s">
        <v>2496</v>
      </c>
      <c r="C144" s="24">
        <v>8102</v>
      </c>
    </row>
    <row r="145" spans="1:3" x14ac:dyDescent="0.25">
      <c r="A145" s="24" t="s">
        <v>4845</v>
      </c>
      <c r="B145" s="24" t="s">
        <v>389</v>
      </c>
      <c r="C145" s="24">
        <v>8103</v>
      </c>
    </row>
    <row r="146" spans="1:3" x14ac:dyDescent="0.25">
      <c r="A146" s="24" t="s">
        <v>4845</v>
      </c>
      <c r="B146" s="24" t="s">
        <v>4846</v>
      </c>
      <c r="C146" s="24">
        <v>8104</v>
      </c>
    </row>
    <row r="147" spans="1:3" x14ac:dyDescent="0.25">
      <c r="A147" s="24" t="s">
        <v>4845</v>
      </c>
      <c r="B147" s="24" t="s">
        <v>404</v>
      </c>
      <c r="C147" s="24">
        <v>8105</v>
      </c>
    </row>
    <row r="148" spans="1:3" x14ac:dyDescent="0.25">
      <c r="A148" s="24" t="s">
        <v>4845</v>
      </c>
      <c r="B148" s="24" t="s">
        <v>2499</v>
      </c>
      <c r="C148" s="24">
        <v>8106</v>
      </c>
    </row>
    <row r="149" spans="1:3" x14ac:dyDescent="0.25">
      <c r="A149" s="24" t="s">
        <v>4845</v>
      </c>
      <c r="B149" s="24" t="s">
        <v>4847</v>
      </c>
      <c r="C149" s="24">
        <v>8107</v>
      </c>
    </row>
    <row r="150" spans="1:3" x14ac:dyDescent="0.25">
      <c r="A150" s="24" t="s">
        <v>4845</v>
      </c>
      <c r="B150" s="24" t="s">
        <v>391</v>
      </c>
      <c r="C150" s="24">
        <v>8108</v>
      </c>
    </row>
    <row r="151" spans="1:3" x14ac:dyDescent="0.25">
      <c r="A151" s="24" t="s">
        <v>4845</v>
      </c>
      <c r="B151" s="24" t="s">
        <v>3358</v>
      </c>
      <c r="C151" s="24">
        <v>8109</v>
      </c>
    </row>
    <row r="152" spans="1:3" x14ac:dyDescent="0.25">
      <c r="A152" s="24" t="s">
        <v>4845</v>
      </c>
      <c r="B152" s="24" t="s">
        <v>380</v>
      </c>
      <c r="C152" s="24">
        <v>8110</v>
      </c>
    </row>
    <row r="153" spans="1:3" x14ac:dyDescent="0.25">
      <c r="A153" s="24" t="s">
        <v>4845</v>
      </c>
      <c r="B153" s="24" t="s">
        <v>386</v>
      </c>
      <c r="C153" s="24">
        <v>8111</v>
      </c>
    </row>
    <row r="154" spans="1:3" x14ac:dyDescent="0.25">
      <c r="A154" s="24" t="s">
        <v>4845</v>
      </c>
      <c r="B154" s="24" t="s">
        <v>4848</v>
      </c>
      <c r="C154" s="24">
        <v>8112</v>
      </c>
    </row>
    <row r="155" spans="1:3" x14ac:dyDescent="0.25">
      <c r="A155" s="24" t="s">
        <v>4845</v>
      </c>
      <c r="B155" s="24" t="s">
        <v>3334</v>
      </c>
      <c r="C155" s="24">
        <v>8201</v>
      </c>
    </row>
    <row r="156" spans="1:3" x14ac:dyDescent="0.25">
      <c r="A156" s="24" t="s">
        <v>4845</v>
      </c>
      <c r="B156" s="24" t="s">
        <v>84</v>
      </c>
      <c r="C156" s="24">
        <v>8202</v>
      </c>
    </row>
    <row r="157" spans="1:3" x14ac:dyDescent="0.25">
      <c r="A157" s="24" t="s">
        <v>4845</v>
      </c>
      <c r="B157" s="24" t="s">
        <v>85</v>
      </c>
      <c r="C157" s="24">
        <v>8203</v>
      </c>
    </row>
    <row r="158" spans="1:3" x14ac:dyDescent="0.25">
      <c r="A158" s="24" t="s">
        <v>4845</v>
      </c>
      <c r="B158" s="24" t="s">
        <v>4849</v>
      </c>
      <c r="C158" s="24">
        <v>8204</v>
      </c>
    </row>
    <row r="159" spans="1:3" x14ac:dyDescent="0.25">
      <c r="A159" s="24" t="s">
        <v>4845</v>
      </c>
      <c r="B159" s="24" t="s">
        <v>4850</v>
      </c>
      <c r="C159" s="24">
        <v>8205</v>
      </c>
    </row>
    <row r="160" spans="1:3" x14ac:dyDescent="0.25">
      <c r="A160" s="24" t="s">
        <v>4845</v>
      </c>
      <c r="B160" s="24" t="s">
        <v>3319</v>
      </c>
      <c r="C160" s="24">
        <v>8206</v>
      </c>
    </row>
    <row r="161" spans="1:3" x14ac:dyDescent="0.25">
      <c r="A161" s="24" t="s">
        <v>4845</v>
      </c>
      <c r="B161" s="24" t="s">
        <v>1526</v>
      </c>
      <c r="C161" s="24">
        <v>8207</v>
      </c>
    </row>
    <row r="162" spans="1:3" x14ac:dyDescent="0.25">
      <c r="A162" s="24" t="s">
        <v>4845</v>
      </c>
      <c r="B162" s="24" t="s">
        <v>92</v>
      </c>
      <c r="C162" s="24">
        <v>8301</v>
      </c>
    </row>
    <row r="163" spans="1:3" x14ac:dyDescent="0.25">
      <c r="A163" s="24" t="s">
        <v>4845</v>
      </c>
      <c r="B163" s="24" t="s">
        <v>4851</v>
      </c>
      <c r="C163" s="24">
        <v>8302</v>
      </c>
    </row>
    <row r="164" spans="1:3" x14ac:dyDescent="0.25">
      <c r="A164" s="24" t="s">
        <v>4845</v>
      </c>
      <c r="B164" s="24" t="s">
        <v>4852</v>
      </c>
      <c r="C164" s="24">
        <v>8303</v>
      </c>
    </row>
    <row r="165" spans="1:3" x14ac:dyDescent="0.25">
      <c r="A165" s="24" t="s">
        <v>4845</v>
      </c>
      <c r="B165" s="24" t="s">
        <v>3329</v>
      </c>
      <c r="C165" s="24">
        <v>8304</v>
      </c>
    </row>
    <row r="166" spans="1:3" x14ac:dyDescent="0.25">
      <c r="A166" s="24" t="s">
        <v>4845</v>
      </c>
      <c r="B166" s="24" t="s">
        <v>4853</v>
      </c>
      <c r="C166" s="24">
        <v>8305</v>
      </c>
    </row>
    <row r="167" spans="1:3" x14ac:dyDescent="0.25">
      <c r="A167" s="24" t="s">
        <v>4845</v>
      </c>
      <c r="B167" s="24" t="s">
        <v>4854</v>
      </c>
      <c r="C167" s="24">
        <v>8306</v>
      </c>
    </row>
    <row r="168" spans="1:3" x14ac:dyDescent="0.25">
      <c r="A168" s="24" t="s">
        <v>4845</v>
      </c>
      <c r="B168" s="24" t="s">
        <v>3326</v>
      </c>
      <c r="C168" s="24">
        <v>8307</v>
      </c>
    </row>
    <row r="169" spans="1:3" x14ac:dyDescent="0.25">
      <c r="A169" s="24" t="s">
        <v>4845</v>
      </c>
      <c r="B169" s="24" t="s">
        <v>4855</v>
      </c>
      <c r="C169" s="24">
        <v>8308</v>
      </c>
    </row>
    <row r="170" spans="1:3" x14ac:dyDescent="0.25">
      <c r="A170" s="24" t="s">
        <v>4845</v>
      </c>
      <c r="B170" s="24" t="s">
        <v>3374</v>
      </c>
      <c r="C170" s="24">
        <v>8309</v>
      </c>
    </row>
    <row r="171" spans="1:3" x14ac:dyDescent="0.25">
      <c r="A171" s="24" t="s">
        <v>4845</v>
      </c>
      <c r="B171" s="24" t="s">
        <v>4856</v>
      </c>
      <c r="C171" s="24">
        <v>8310</v>
      </c>
    </row>
    <row r="172" spans="1:3" x14ac:dyDescent="0.25">
      <c r="A172" s="24" t="s">
        <v>4845</v>
      </c>
      <c r="B172" s="24" t="s">
        <v>3342</v>
      </c>
      <c r="C172" s="24">
        <v>8311</v>
      </c>
    </row>
    <row r="173" spans="1:3" x14ac:dyDescent="0.25">
      <c r="A173" s="24" t="s">
        <v>4845</v>
      </c>
      <c r="B173" s="24" t="s">
        <v>4857</v>
      </c>
      <c r="C173" s="24">
        <v>8312</v>
      </c>
    </row>
    <row r="174" spans="1:3" x14ac:dyDescent="0.25">
      <c r="A174" s="24" t="s">
        <v>4845</v>
      </c>
      <c r="B174" s="24" t="s">
        <v>1523</v>
      </c>
      <c r="C174" s="24">
        <v>8313</v>
      </c>
    </row>
    <row r="175" spans="1:3" x14ac:dyDescent="0.25">
      <c r="A175" s="24" t="s">
        <v>4845</v>
      </c>
      <c r="B175" s="24" t="s">
        <v>4858</v>
      </c>
      <c r="C175" s="24">
        <v>8314</v>
      </c>
    </row>
    <row r="176" spans="1:3" x14ac:dyDescent="0.25">
      <c r="A176" s="24" t="s">
        <v>4859</v>
      </c>
      <c r="B176" s="24" t="s">
        <v>103</v>
      </c>
      <c r="C176" s="24">
        <v>9101</v>
      </c>
    </row>
    <row r="177" spans="1:3" x14ac:dyDescent="0.25">
      <c r="A177" s="24" t="s">
        <v>4859</v>
      </c>
      <c r="B177" s="24" t="s">
        <v>110</v>
      </c>
      <c r="C177" s="24">
        <v>9102</v>
      </c>
    </row>
    <row r="178" spans="1:3" x14ac:dyDescent="0.25">
      <c r="A178" s="24" t="s">
        <v>4859</v>
      </c>
      <c r="B178" s="24" t="s">
        <v>1708</v>
      </c>
      <c r="C178" s="24">
        <v>9103</v>
      </c>
    </row>
    <row r="179" spans="1:3" x14ac:dyDescent="0.25">
      <c r="A179" s="24" t="s">
        <v>4859</v>
      </c>
      <c r="B179" s="24" t="s">
        <v>1638</v>
      </c>
      <c r="C179" s="24">
        <v>9104</v>
      </c>
    </row>
    <row r="180" spans="1:3" x14ac:dyDescent="0.25">
      <c r="A180" s="24" t="s">
        <v>4859</v>
      </c>
      <c r="B180" s="24" t="s">
        <v>1676</v>
      </c>
      <c r="C180" s="24">
        <v>9105</v>
      </c>
    </row>
    <row r="181" spans="1:3" x14ac:dyDescent="0.25">
      <c r="A181" s="24" t="s">
        <v>4859</v>
      </c>
      <c r="B181" s="24" t="s">
        <v>3489</v>
      </c>
      <c r="C181" s="24">
        <v>9106</v>
      </c>
    </row>
    <row r="182" spans="1:3" x14ac:dyDescent="0.25">
      <c r="A182" s="24" t="s">
        <v>4859</v>
      </c>
      <c r="B182" s="24" t="s">
        <v>4860</v>
      </c>
      <c r="C182" s="24">
        <v>9107</v>
      </c>
    </row>
    <row r="183" spans="1:3" x14ac:dyDescent="0.25">
      <c r="A183" s="24" t="s">
        <v>4859</v>
      </c>
      <c r="B183" s="24" t="s">
        <v>3385</v>
      </c>
      <c r="C183" s="24">
        <v>9108</v>
      </c>
    </row>
    <row r="184" spans="1:3" x14ac:dyDescent="0.25">
      <c r="A184" s="24" t="s">
        <v>4859</v>
      </c>
      <c r="B184" s="24" t="s">
        <v>421</v>
      </c>
      <c r="C184" s="24">
        <v>9109</v>
      </c>
    </row>
    <row r="185" spans="1:3" x14ac:dyDescent="0.25">
      <c r="A185" s="24" t="s">
        <v>4859</v>
      </c>
      <c r="B185" s="24" t="s">
        <v>1730</v>
      </c>
      <c r="C185" s="24">
        <v>9110</v>
      </c>
    </row>
    <row r="186" spans="1:3" x14ac:dyDescent="0.25">
      <c r="A186" s="24" t="s">
        <v>4859</v>
      </c>
      <c r="B186" s="24" t="s">
        <v>1655</v>
      </c>
      <c r="C186" s="24">
        <v>9111</v>
      </c>
    </row>
    <row r="187" spans="1:3" x14ac:dyDescent="0.25">
      <c r="A187" s="24" t="s">
        <v>4859</v>
      </c>
      <c r="B187" s="24" t="s">
        <v>1658</v>
      </c>
      <c r="C187" s="24">
        <v>9112</v>
      </c>
    </row>
    <row r="188" spans="1:3" x14ac:dyDescent="0.25">
      <c r="A188" s="24" t="s">
        <v>4859</v>
      </c>
      <c r="B188" s="24" t="s">
        <v>3437</v>
      </c>
      <c r="C188" s="24">
        <v>9113</v>
      </c>
    </row>
    <row r="189" spans="1:3" x14ac:dyDescent="0.25">
      <c r="A189" s="24" t="s">
        <v>4859</v>
      </c>
      <c r="B189" s="24" t="s">
        <v>3417</v>
      </c>
      <c r="C189" s="24">
        <v>9114</v>
      </c>
    </row>
    <row r="190" spans="1:3" x14ac:dyDescent="0.25">
      <c r="A190" s="24" t="s">
        <v>4859</v>
      </c>
      <c r="B190" s="24" t="s">
        <v>3534</v>
      </c>
      <c r="C190" s="24">
        <v>9115</v>
      </c>
    </row>
    <row r="191" spans="1:3" x14ac:dyDescent="0.25">
      <c r="A191" s="24" t="s">
        <v>4859</v>
      </c>
      <c r="B191" s="24" t="s">
        <v>2517</v>
      </c>
      <c r="C191" s="24">
        <v>9116</v>
      </c>
    </row>
    <row r="192" spans="1:3" x14ac:dyDescent="0.25">
      <c r="A192" s="24" t="s">
        <v>4859</v>
      </c>
      <c r="B192" s="24" t="s">
        <v>4861</v>
      </c>
      <c r="C192" s="24">
        <v>9117</v>
      </c>
    </row>
    <row r="193" spans="1:3" x14ac:dyDescent="0.25">
      <c r="A193" s="24" t="s">
        <v>4859</v>
      </c>
      <c r="B193" s="24" t="s">
        <v>410</v>
      </c>
      <c r="C193" s="24">
        <v>9118</v>
      </c>
    </row>
    <row r="194" spans="1:3" x14ac:dyDescent="0.25">
      <c r="A194" s="24" t="s">
        <v>4859</v>
      </c>
      <c r="B194" s="24" t="s">
        <v>1715</v>
      </c>
      <c r="C194" s="24">
        <v>9119</v>
      </c>
    </row>
    <row r="195" spans="1:3" x14ac:dyDescent="0.25">
      <c r="A195" s="24" t="s">
        <v>4859</v>
      </c>
      <c r="B195" s="24" t="s">
        <v>424</v>
      </c>
      <c r="C195" s="24">
        <v>9120</v>
      </c>
    </row>
    <row r="196" spans="1:3" x14ac:dyDescent="0.25">
      <c r="A196" s="24" t="s">
        <v>4859</v>
      </c>
      <c r="B196" s="24" t="s">
        <v>3424</v>
      </c>
      <c r="C196" s="24">
        <v>9121</v>
      </c>
    </row>
    <row r="197" spans="1:3" x14ac:dyDescent="0.25">
      <c r="A197" s="24" t="s">
        <v>4859</v>
      </c>
      <c r="B197" s="24" t="s">
        <v>1661</v>
      </c>
      <c r="C197" s="24">
        <v>9201</v>
      </c>
    </row>
    <row r="198" spans="1:3" x14ac:dyDescent="0.25">
      <c r="A198" s="24" t="s">
        <v>4859</v>
      </c>
      <c r="B198" s="24" t="s">
        <v>409</v>
      </c>
      <c r="C198" s="24">
        <v>9202</v>
      </c>
    </row>
    <row r="199" spans="1:3" x14ac:dyDescent="0.25">
      <c r="A199" s="24" t="s">
        <v>4859</v>
      </c>
      <c r="B199" s="24" t="s">
        <v>1652</v>
      </c>
      <c r="C199" s="24">
        <v>9203</v>
      </c>
    </row>
    <row r="200" spans="1:3" x14ac:dyDescent="0.25">
      <c r="A200" s="24" t="s">
        <v>4859</v>
      </c>
      <c r="B200" s="24" t="s">
        <v>3468</v>
      </c>
      <c r="C200" s="24">
        <v>9204</v>
      </c>
    </row>
    <row r="201" spans="1:3" x14ac:dyDescent="0.25">
      <c r="A201" s="24" t="s">
        <v>4859</v>
      </c>
      <c r="B201" s="24" t="s">
        <v>1688</v>
      </c>
      <c r="C201" s="24">
        <v>9205</v>
      </c>
    </row>
    <row r="202" spans="1:3" x14ac:dyDescent="0.25">
      <c r="A202" s="24" t="s">
        <v>4859</v>
      </c>
      <c r="B202" s="24" t="s">
        <v>98</v>
      </c>
      <c r="C202" s="24">
        <v>9206</v>
      </c>
    </row>
    <row r="203" spans="1:3" x14ac:dyDescent="0.25">
      <c r="A203" s="24" t="s">
        <v>4859</v>
      </c>
      <c r="B203" s="24" t="s">
        <v>1705</v>
      </c>
      <c r="C203" s="24">
        <v>9207</v>
      </c>
    </row>
    <row r="204" spans="1:3" x14ac:dyDescent="0.25">
      <c r="A204" s="24" t="s">
        <v>4859</v>
      </c>
      <c r="B204" s="24" t="s">
        <v>3460</v>
      </c>
      <c r="C204" s="24">
        <v>9208</v>
      </c>
    </row>
    <row r="205" spans="1:3" x14ac:dyDescent="0.25">
      <c r="A205" s="24" t="s">
        <v>4859</v>
      </c>
      <c r="B205" s="24" t="s">
        <v>4862</v>
      </c>
      <c r="C205" s="24">
        <v>9209</v>
      </c>
    </row>
    <row r="206" spans="1:3" x14ac:dyDescent="0.25">
      <c r="A206" s="24" t="s">
        <v>4859</v>
      </c>
      <c r="B206" s="24" t="s">
        <v>107</v>
      </c>
      <c r="C206" s="24">
        <v>9210</v>
      </c>
    </row>
    <row r="207" spans="1:3" x14ac:dyDescent="0.25">
      <c r="A207" s="24" t="s">
        <v>4859</v>
      </c>
      <c r="B207" s="24" t="s">
        <v>1679</v>
      </c>
      <c r="C207" s="24">
        <v>9211</v>
      </c>
    </row>
    <row r="208" spans="1:3" x14ac:dyDescent="0.25">
      <c r="A208" s="24" t="s">
        <v>4863</v>
      </c>
      <c r="B208" s="24" t="s">
        <v>448</v>
      </c>
      <c r="C208" s="24">
        <v>10101</v>
      </c>
    </row>
    <row r="209" spans="1:3" x14ac:dyDescent="0.25">
      <c r="A209" s="24" t="s">
        <v>4863</v>
      </c>
      <c r="B209" s="24" t="s">
        <v>2004</v>
      </c>
      <c r="C209" s="24">
        <v>10102</v>
      </c>
    </row>
    <row r="210" spans="1:3" x14ac:dyDescent="0.25">
      <c r="A210" s="24" t="s">
        <v>4863</v>
      </c>
      <c r="B210" s="24" t="s">
        <v>1929</v>
      </c>
      <c r="C210" s="24">
        <v>10103</v>
      </c>
    </row>
    <row r="211" spans="1:3" x14ac:dyDescent="0.25">
      <c r="A211" s="24" t="s">
        <v>4863</v>
      </c>
      <c r="B211" s="24" t="s">
        <v>3706</v>
      </c>
      <c r="C211" s="24">
        <v>10104</v>
      </c>
    </row>
    <row r="212" spans="1:3" x14ac:dyDescent="0.25">
      <c r="A212" s="24" t="s">
        <v>4863</v>
      </c>
      <c r="B212" s="24" t="s">
        <v>4864</v>
      </c>
      <c r="C212" s="24">
        <v>10105</v>
      </c>
    </row>
    <row r="213" spans="1:3" x14ac:dyDescent="0.25">
      <c r="A213" s="24" t="s">
        <v>4863</v>
      </c>
      <c r="B213" s="24" t="s">
        <v>2573</v>
      </c>
      <c r="C213" s="24">
        <v>10106</v>
      </c>
    </row>
    <row r="214" spans="1:3" x14ac:dyDescent="0.25">
      <c r="A214" s="24" t="s">
        <v>4863</v>
      </c>
      <c r="B214" s="24" t="s">
        <v>444</v>
      </c>
      <c r="C214" s="24">
        <v>10107</v>
      </c>
    </row>
    <row r="215" spans="1:3" x14ac:dyDescent="0.25">
      <c r="A215" s="24" t="s">
        <v>4863</v>
      </c>
      <c r="B215" s="24" t="s">
        <v>2550</v>
      </c>
      <c r="C215" s="24">
        <v>10108</v>
      </c>
    </row>
    <row r="216" spans="1:3" x14ac:dyDescent="0.25">
      <c r="A216" s="24" t="s">
        <v>4863</v>
      </c>
      <c r="B216" s="24" t="s">
        <v>445</v>
      </c>
      <c r="C216" s="24">
        <v>10109</v>
      </c>
    </row>
    <row r="217" spans="1:3" x14ac:dyDescent="0.25">
      <c r="A217" s="24" t="s">
        <v>4863</v>
      </c>
      <c r="B217" s="24" t="s">
        <v>2536</v>
      </c>
      <c r="C217" s="24">
        <v>10201</v>
      </c>
    </row>
    <row r="218" spans="1:3" x14ac:dyDescent="0.25">
      <c r="A218" s="24" t="s">
        <v>4863</v>
      </c>
      <c r="B218" s="24" t="s">
        <v>452</v>
      </c>
      <c r="C218" s="24">
        <v>10202</v>
      </c>
    </row>
    <row r="219" spans="1:3" x14ac:dyDescent="0.25">
      <c r="A219" s="24" t="s">
        <v>4863</v>
      </c>
      <c r="B219" s="24" t="s">
        <v>2003</v>
      </c>
      <c r="C219" s="24">
        <v>10203</v>
      </c>
    </row>
    <row r="220" spans="1:3" x14ac:dyDescent="0.25">
      <c r="A220" s="24" t="s">
        <v>4863</v>
      </c>
      <c r="B220" s="24" t="s">
        <v>1937</v>
      </c>
      <c r="C220" s="24">
        <v>10204</v>
      </c>
    </row>
    <row r="221" spans="1:3" x14ac:dyDescent="0.25">
      <c r="A221" s="24" t="s">
        <v>4863</v>
      </c>
      <c r="B221" s="24" t="s">
        <v>2543</v>
      </c>
      <c r="C221" s="24">
        <v>10205</v>
      </c>
    </row>
    <row r="222" spans="1:3" x14ac:dyDescent="0.25">
      <c r="A222" s="24" t="s">
        <v>4863</v>
      </c>
      <c r="B222" s="24" t="s">
        <v>4865</v>
      </c>
      <c r="C222" s="24">
        <v>10206</v>
      </c>
    </row>
    <row r="223" spans="1:3" x14ac:dyDescent="0.25">
      <c r="A223" s="24" t="s">
        <v>4863</v>
      </c>
      <c r="B223" s="24" t="s">
        <v>1972</v>
      </c>
      <c r="C223" s="24">
        <v>10207</v>
      </c>
    </row>
    <row r="224" spans="1:3" x14ac:dyDescent="0.25">
      <c r="A224" s="24" t="s">
        <v>4863</v>
      </c>
      <c r="B224" s="24" t="s">
        <v>1987</v>
      </c>
      <c r="C224" s="24">
        <v>10208</v>
      </c>
    </row>
    <row r="225" spans="1:3" x14ac:dyDescent="0.25">
      <c r="A225" s="24" t="s">
        <v>4863</v>
      </c>
      <c r="B225" s="24" t="s">
        <v>4866</v>
      </c>
      <c r="C225" s="24">
        <v>10209</v>
      </c>
    </row>
    <row r="226" spans="1:3" x14ac:dyDescent="0.25">
      <c r="A226" s="24" t="s">
        <v>4863</v>
      </c>
      <c r="B226" s="24" t="s">
        <v>2555</v>
      </c>
      <c r="C226" s="24">
        <v>10210</v>
      </c>
    </row>
    <row r="227" spans="1:3" x14ac:dyDescent="0.25">
      <c r="A227" s="24" t="s">
        <v>4863</v>
      </c>
      <c r="B227" s="24" t="s">
        <v>467</v>
      </c>
      <c r="C227" s="24">
        <v>10301</v>
      </c>
    </row>
    <row r="228" spans="1:3" x14ac:dyDescent="0.25">
      <c r="A228" s="24" t="s">
        <v>4863</v>
      </c>
      <c r="B228" s="24" t="s">
        <v>2020</v>
      </c>
      <c r="C228" s="24">
        <v>10302</v>
      </c>
    </row>
    <row r="229" spans="1:3" x14ac:dyDescent="0.25">
      <c r="A229" s="24" t="s">
        <v>4863</v>
      </c>
      <c r="B229" s="24" t="s">
        <v>3709</v>
      </c>
      <c r="C229" s="24">
        <v>10303</v>
      </c>
    </row>
    <row r="230" spans="1:3" x14ac:dyDescent="0.25">
      <c r="A230" s="24" t="s">
        <v>4863</v>
      </c>
      <c r="B230" s="24" t="s">
        <v>1932</v>
      </c>
      <c r="C230" s="24">
        <v>10304</v>
      </c>
    </row>
    <row r="231" spans="1:3" x14ac:dyDescent="0.25">
      <c r="A231" s="24" t="s">
        <v>4863</v>
      </c>
      <c r="B231" s="24" t="s">
        <v>3659</v>
      </c>
      <c r="C231" s="24">
        <v>10305</v>
      </c>
    </row>
    <row r="232" spans="1:3" x14ac:dyDescent="0.25">
      <c r="A232" s="24" t="s">
        <v>4863</v>
      </c>
      <c r="B232" s="24" t="s">
        <v>2039</v>
      </c>
      <c r="C232" s="24">
        <v>10306</v>
      </c>
    </row>
    <row r="233" spans="1:3" x14ac:dyDescent="0.25">
      <c r="A233" s="24" t="s">
        <v>4863</v>
      </c>
      <c r="B233" s="24" t="s">
        <v>2017</v>
      </c>
      <c r="C233" s="24">
        <v>10307</v>
      </c>
    </row>
    <row r="234" spans="1:3" x14ac:dyDescent="0.25">
      <c r="A234" s="24" t="s">
        <v>4863</v>
      </c>
      <c r="B234" s="24" t="s">
        <v>1960</v>
      </c>
      <c r="C234" s="24">
        <v>10401</v>
      </c>
    </row>
    <row r="235" spans="1:3" x14ac:dyDescent="0.25">
      <c r="A235" s="24" t="s">
        <v>4863</v>
      </c>
      <c r="B235" s="24" t="s">
        <v>1966</v>
      </c>
      <c r="C235" s="24">
        <v>10402</v>
      </c>
    </row>
    <row r="236" spans="1:3" x14ac:dyDescent="0.25">
      <c r="A236" s="24" t="s">
        <v>4863</v>
      </c>
      <c r="B236" s="24" t="s">
        <v>1946</v>
      </c>
      <c r="C236" s="24">
        <v>10403</v>
      </c>
    </row>
    <row r="237" spans="1:3" x14ac:dyDescent="0.25">
      <c r="A237" s="24" t="s">
        <v>4863</v>
      </c>
      <c r="B237" s="24" t="s">
        <v>1945</v>
      </c>
      <c r="C237" s="24">
        <v>10404</v>
      </c>
    </row>
    <row r="238" spans="1:3" x14ac:dyDescent="0.25">
      <c r="A238" s="24" t="s">
        <v>4867</v>
      </c>
      <c r="B238" s="24" t="s">
        <v>4868</v>
      </c>
      <c r="C238" s="24">
        <v>11101</v>
      </c>
    </row>
    <row r="239" spans="1:3" x14ac:dyDescent="0.25">
      <c r="A239" s="24" t="s">
        <v>4867</v>
      </c>
      <c r="B239" s="24" t="s">
        <v>2121</v>
      </c>
      <c r="C239" s="24">
        <v>11102</v>
      </c>
    </row>
    <row r="240" spans="1:3" x14ac:dyDescent="0.25">
      <c r="A240" s="24" t="s">
        <v>4867</v>
      </c>
      <c r="B240" s="24" t="s">
        <v>2135</v>
      </c>
      <c r="C240" s="24">
        <v>11201</v>
      </c>
    </row>
    <row r="241" spans="1:3" x14ac:dyDescent="0.25">
      <c r="A241" s="24" t="s">
        <v>4867</v>
      </c>
      <c r="B241" s="24" t="s">
        <v>2136</v>
      </c>
      <c r="C241" s="24">
        <v>11202</v>
      </c>
    </row>
    <row r="242" spans="1:3" x14ac:dyDescent="0.25">
      <c r="A242" s="24" t="s">
        <v>4867</v>
      </c>
      <c r="B242" s="24" t="s">
        <v>2587</v>
      </c>
      <c r="C242" s="24">
        <v>11203</v>
      </c>
    </row>
    <row r="243" spans="1:3" x14ac:dyDescent="0.25">
      <c r="A243" s="24" t="s">
        <v>4867</v>
      </c>
      <c r="B243" s="24" t="s">
        <v>482</v>
      </c>
      <c r="C243" s="24">
        <v>11301</v>
      </c>
    </row>
    <row r="244" spans="1:3" x14ac:dyDescent="0.25">
      <c r="A244" s="24" t="s">
        <v>4867</v>
      </c>
      <c r="B244" s="24" t="s">
        <v>4869</v>
      </c>
      <c r="C244" s="24">
        <v>11302</v>
      </c>
    </row>
    <row r="245" spans="1:3" x14ac:dyDescent="0.25">
      <c r="A245" s="24" t="s">
        <v>4867</v>
      </c>
      <c r="B245" s="24" t="s">
        <v>2156</v>
      </c>
      <c r="C245" s="24">
        <v>11303</v>
      </c>
    </row>
    <row r="246" spans="1:3" x14ac:dyDescent="0.25">
      <c r="A246" s="24" t="s">
        <v>4867</v>
      </c>
      <c r="B246" s="24" t="s">
        <v>2149</v>
      </c>
      <c r="C246" s="24">
        <v>11401</v>
      </c>
    </row>
    <row r="247" spans="1:3" x14ac:dyDescent="0.25">
      <c r="A247" s="24" t="s">
        <v>4867</v>
      </c>
      <c r="B247" s="24" t="s">
        <v>2125</v>
      </c>
      <c r="C247" s="24">
        <v>11402</v>
      </c>
    </row>
    <row r="248" spans="1:3" x14ac:dyDescent="0.25">
      <c r="A248" s="24" t="s">
        <v>4870</v>
      </c>
      <c r="B248" s="24" t="s">
        <v>485</v>
      </c>
      <c r="C248" s="24">
        <v>12101</v>
      </c>
    </row>
    <row r="249" spans="1:3" x14ac:dyDescent="0.25">
      <c r="A249" s="24" t="s">
        <v>4870</v>
      </c>
      <c r="B249" s="24" t="s">
        <v>3767</v>
      </c>
      <c r="C249" s="24">
        <v>12102</v>
      </c>
    </row>
    <row r="250" spans="1:3" x14ac:dyDescent="0.25">
      <c r="A250" s="24" t="s">
        <v>4870</v>
      </c>
      <c r="B250" s="24" t="s">
        <v>2229</v>
      </c>
      <c r="C250" s="24">
        <v>12103</v>
      </c>
    </row>
    <row r="251" spans="1:3" x14ac:dyDescent="0.25">
      <c r="A251" s="24" t="s">
        <v>4870</v>
      </c>
      <c r="B251" s="24" t="s">
        <v>3774</v>
      </c>
      <c r="C251" s="24">
        <v>12104</v>
      </c>
    </row>
    <row r="252" spans="1:3" x14ac:dyDescent="0.25">
      <c r="A252" s="24" t="s">
        <v>4870</v>
      </c>
      <c r="B252" s="24" t="s">
        <v>2209</v>
      </c>
      <c r="C252" s="24">
        <v>12201</v>
      </c>
    </row>
    <row r="253" spans="1:3" x14ac:dyDescent="0.25">
      <c r="A253" s="24" t="s">
        <v>4870</v>
      </c>
      <c r="B253" s="24" t="s">
        <v>2600</v>
      </c>
      <c r="C253" s="24">
        <v>12202</v>
      </c>
    </row>
    <row r="254" spans="1:3" x14ac:dyDescent="0.25">
      <c r="A254" s="24" t="s">
        <v>4870</v>
      </c>
      <c r="B254" s="24" t="s">
        <v>2241</v>
      </c>
      <c r="C254" s="24">
        <v>12301</v>
      </c>
    </row>
    <row r="255" spans="1:3" x14ac:dyDescent="0.25">
      <c r="A255" s="24" t="s">
        <v>4870</v>
      </c>
      <c r="B255" s="24" t="s">
        <v>2238</v>
      </c>
      <c r="C255" s="24">
        <v>12302</v>
      </c>
    </row>
    <row r="256" spans="1:3" x14ac:dyDescent="0.25">
      <c r="A256" s="24" t="s">
        <v>4870</v>
      </c>
      <c r="B256" s="24" t="s">
        <v>2217</v>
      </c>
      <c r="C256" s="24">
        <v>12303</v>
      </c>
    </row>
    <row r="257" spans="1:3" x14ac:dyDescent="0.25">
      <c r="A257" s="24" t="s">
        <v>4870</v>
      </c>
      <c r="B257" s="24" t="s">
        <v>494</v>
      </c>
      <c r="C257" s="24">
        <v>12401</v>
      </c>
    </row>
    <row r="258" spans="1:3" x14ac:dyDescent="0.25">
      <c r="A258" s="24" t="s">
        <v>4870</v>
      </c>
      <c r="B258" s="24" t="s">
        <v>2250</v>
      </c>
      <c r="C258" s="24">
        <v>12402</v>
      </c>
    </row>
    <row r="259" spans="1:3" x14ac:dyDescent="0.25">
      <c r="A259" s="24" t="s">
        <v>4871</v>
      </c>
      <c r="B259" s="24" t="s">
        <v>65</v>
      </c>
      <c r="C259" s="24">
        <v>13101</v>
      </c>
    </row>
    <row r="260" spans="1:3" x14ac:dyDescent="0.25">
      <c r="A260" s="24" t="s">
        <v>4871</v>
      </c>
      <c r="B260" s="24" t="s">
        <v>4872</v>
      </c>
      <c r="C260" s="24">
        <v>13102</v>
      </c>
    </row>
    <row r="261" spans="1:3" x14ac:dyDescent="0.25">
      <c r="A261" s="24" t="s">
        <v>4871</v>
      </c>
      <c r="B261" s="24" t="s">
        <v>4010</v>
      </c>
      <c r="C261" s="24">
        <v>13103</v>
      </c>
    </row>
    <row r="262" spans="1:3" x14ac:dyDescent="0.25">
      <c r="A262" s="24" t="s">
        <v>4871</v>
      </c>
      <c r="B262" s="24" t="s">
        <v>312</v>
      </c>
      <c r="C262" s="24">
        <v>13104</v>
      </c>
    </row>
    <row r="263" spans="1:3" x14ac:dyDescent="0.25">
      <c r="A263" s="24" t="s">
        <v>4871</v>
      </c>
      <c r="B263" s="24" t="s">
        <v>297</v>
      </c>
      <c r="C263" s="24">
        <v>13105</v>
      </c>
    </row>
    <row r="264" spans="1:3" x14ac:dyDescent="0.25">
      <c r="A264" s="24" t="s">
        <v>4871</v>
      </c>
      <c r="B264" s="24" t="s">
        <v>291</v>
      </c>
      <c r="C264" s="24">
        <v>13106</v>
      </c>
    </row>
    <row r="265" spans="1:3" x14ac:dyDescent="0.25">
      <c r="A265" s="24" t="s">
        <v>4871</v>
      </c>
      <c r="B265" s="24" t="s">
        <v>281</v>
      </c>
      <c r="C265" s="24">
        <v>13107</v>
      </c>
    </row>
    <row r="266" spans="1:3" x14ac:dyDescent="0.25">
      <c r="A266" s="24" t="s">
        <v>4871</v>
      </c>
      <c r="B266" s="24" t="s">
        <v>4048</v>
      </c>
      <c r="C266" s="24">
        <v>13108</v>
      </c>
    </row>
    <row r="267" spans="1:3" x14ac:dyDescent="0.25">
      <c r="A267" s="24" t="s">
        <v>4871</v>
      </c>
      <c r="B267" s="24" t="s">
        <v>3944</v>
      </c>
      <c r="C267" s="24">
        <v>13109</v>
      </c>
    </row>
    <row r="268" spans="1:3" x14ac:dyDescent="0.25">
      <c r="A268" s="24" t="s">
        <v>4871</v>
      </c>
      <c r="B268" s="24" t="s">
        <v>284</v>
      </c>
      <c r="C268" s="24">
        <v>13110</v>
      </c>
    </row>
    <row r="269" spans="1:3" x14ac:dyDescent="0.25">
      <c r="A269" s="24" t="s">
        <v>4871</v>
      </c>
      <c r="B269" s="24" t="s">
        <v>4873</v>
      </c>
      <c r="C269" s="24">
        <v>13111</v>
      </c>
    </row>
    <row r="270" spans="1:3" x14ac:dyDescent="0.25">
      <c r="A270" s="24" t="s">
        <v>4871</v>
      </c>
      <c r="B270" s="24" t="s">
        <v>4874</v>
      </c>
      <c r="C270" s="24">
        <v>13112</v>
      </c>
    </row>
    <row r="271" spans="1:3" x14ac:dyDescent="0.25">
      <c r="A271" s="24" t="s">
        <v>4871</v>
      </c>
      <c r="B271" s="24" t="s">
        <v>4875</v>
      </c>
      <c r="C271" s="24">
        <v>13113</v>
      </c>
    </row>
    <row r="272" spans="1:3" x14ac:dyDescent="0.25">
      <c r="A272" s="24" t="s">
        <v>4871</v>
      </c>
      <c r="B272" s="24" t="s">
        <v>4876</v>
      </c>
      <c r="C272" s="24">
        <v>13114</v>
      </c>
    </row>
    <row r="273" spans="1:3" x14ac:dyDescent="0.25">
      <c r="A273" s="24" t="s">
        <v>4871</v>
      </c>
      <c r="B273" s="24" t="s">
        <v>4877</v>
      </c>
      <c r="C273" s="24">
        <v>13115</v>
      </c>
    </row>
    <row r="274" spans="1:3" x14ac:dyDescent="0.25">
      <c r="A274" s="24" t="s">
        <v>4871</v>
      </c>
      <c r="B274" s="24" t="s">
        <v>1142</v>
      </c>
      <c r="C274" s="24">
        <v>13116</v>
      </c>
    </row>
    <row r="275" spans="1:3" x14ac:dyDescent="0.25">
      <c r="A275" s="24" t="s">
        <v>4871</v>
      </c>
      <c r="B275" s="24" t="s">
        <v>71</v>
      </c>
      <c r="C275" s="24">
        <v>13117</v>
      </c>
    </row>
    <row r="276" spans="1:3" x14ac:dyDescent="0.25">
      <c r="A276" s="24" t="s">
        <v>4871</v>
      </c>
      <c r="B276" s="24" t="s">
        <v>272</v>
      </c>
      <c r="C276" s="24">
        <v>13118</v>
      </c>
    </row>
    <row r="277" spans="1:3" x14ac:dyDescent="0.25">
      <c r="A277" s="24" t="s">
        <v>4871</v>
      </c>
      <c r="B277" s="24" t="s">
        <v>288</v>
      </c>
      <c r="C277" s="24">
        <v>13119</v>
      </c>
    </row>
    <row r="278" spans="1:3" x14ac:dyDescent="0.25">
      <c r="A278" s="24" t="s">
        <v>4871</v>
      </c>
      <c r="B278" s="24" t="s">
        <v>4878</v>
      </c>
      <c r="C278" s="24">
        <v>13120</v>
      </c>
    </row>
    <row r="279" spans="1:3" x14ac:dyDescent="0.25">
      <c r="A279" s="24" t="s">
        <v>4871</v>
      </c>
      <c r="B279" s="24" t="s">
        <v>4879</v>
      </c>
      <c r="C279" s="24">
        <v>13121</v>
      </c>
    </row>
    <row r="280" spans="1:3" x14ac:dyDescent="0.25">
      <c r="A280" s="24" t="s">
        <v>4871</v>
      </c>
      <c r="B280" s="24" t="s">
        <v>4880</v>
      </c>
      <c r="C280" s="24">
        <v>13122</v>
      </c>
    </row>
    <row r="281" spans="1:3" x14ac:dyDescent="0.25">
      <c r="A281" s="24" t="s">
        <v>4871</v>
      </c>
      <c r="B281" s="24" t="s">
        <v>4007</v>
      </c>
      <c r="C281" s="24">
        <v>13123</v>
      </c>
    </row>
    <row r="282" spans="1:3" x14ac:dyDescent="0.25">
      <c r="A282" s="24" t="s">
        <v>4871</v>
      </c>
      <c r="B282" s="24" t="s">
        <v>2664</v>
      </c>
      <c r="C282" s="24">
        <v>13124</v>
      </c>
    </row>
    <row r="283" spans="1:3" x14ac:dyDescent="0.25">
      <c r="A283" s="24" t="s">
        <v>4871</v>
      </c>
      <c r="B283" s="24" t="s">
        <v>3995</v>
      </c>
      <c r="C283" s="24">
        <v>13125</v>
      </c>
    </row>
    <row r="284" spans="1:3" x14ac:dyDescent="0.25">
      <c r="A284" s="24" t="s">
        <v>4871</v>
      </c>
      <c r="B284" s="24" t="s">
        <v>3986</v>
      </c>
      <c r="C284" s="24">
        <v>13126</v>
      </c>
    </row>
    <row r="285" spans="1:3" x14ac:dyDescent="0.25">
      <c r="A285" s="24" t="s">
        <v>4871</v>
      </c>
      <c r="B285" s="24" t="s">
        <v>148</v>
      </c>
      <c r="C285" s="24">
        <v>13127</v>
      </c>
    </row>
    <row r="286" spans="1:3" x14ac:dyDescent="0.25">
      <c r="A286" s="24" t="s">
        <v>4871</v>
      </c>
      <c r="B286" s="24" t="s">
        <v>66</v>
      </c>
      <c r="C286" s="24">
        <v>13128</v>
      </c>
    </row>
    <row r="287" spans="1:3" x14ac:dyDescent="0.25">
      <c r="A287" s="24" t="s">
        <v>4871</v>
      </c>
      <c r="B287" s="24" t="s">
        <v>4881</v>
      </c>
      <c r="C287" s="24">
        <v>13129</v>
      </c>
    </row>
    <row r="288" spans="1:3" x14ac:dyDescent="0.25">
      <c r="A288" s="24" t="s">
        <v>4871</v>
      </c>
      <c r="B288" s="24" t="s">
        <v>4882</v>
      </c>
      <c r="C288" s="24">
        <v>13130</v>
      </c>
    </row>
    <row r="289" spans="1:3" x14ac:dyDescent="0.25">
      <c r="A289" s="24" t="s">
        <v>4871</v>
      </c>
      <c r="B289" s="24" t="s">
        <v>4883</v>
      </c>
      <c r="C289" s="24">
        <v>13131</v>
      </c>
    </row>
    <row r="290" spans="1:3" x14ac:dyDescent="0.25">
      <c r="A290" s="24" t="s">
        <v>4871</v>
      </c>
      <c r="B290" s="24" t="s">
        <v>4884</v>
      </c>
      <c r="C290" s="24">
        <v>13132</v>
      </c>
    </row>
    <row r="291" spans="1:3" x14ac:dyDescent="0.25">
      <c r="A291" s="24" t="s">
        <v>4871</v>
      </c>
      <c r="B291" s="24" t="s">
        <v>4885</v>
      </c>
      <c r="C291" s="24">
        <v>13201</v>
      </c>
    </row>
    <row r="292" spans="1:3" x14ac:dyDescent="0.25">
      <c r="A292" s="24" t="s">
        <v>4871</v>
      </c>
      <c r="B292" s="24" t="s">
        <v>4063</v>
      </c>
      <c r="C292" s="24">
        <v>13202</v>
      </c>
    </row>
    <row r="293" spans="1:3" x14ac:dyDescent="0.25">
      <c r="A293" s="24" t="s">
        <v>4871</v>
      </c>
      <c r="B293" s="24" t="s">
        <v>3055</v>
      </c>
      <c r="C293" s="24">
        <v>13203</v>
      </c>
    </row>
    <row r="294" spans="1:3" x14ac:dyDescent="0.25">
      <c r="A294" s="24" t="s">
        <v>4871</v>
      </c>
      <c r="B294" s="24" t="s">
        <v>2659</v>
      </c>
      <c r="C294" s="24">
        <v>13301</v>
      </c>
    </row>
    <row r="295" spans="1:3" x14ac:dyDescent="0.25">
      <c r="A295" s="24" t="s">
        <v>4871</v>
      </c>
      <c r="B295" s="24" t="s">
        <v>1187</v>
      </c>
      <c r="C295" s="24">
        <v>13302</v>
      </c>
    </row>
    <row r="296" spans="1:3" x14ac:dyDescent="0.25">
      <c r="A296" s="24" t="s">
        <v>4871</v>
      </c>
      <c r="B296" s="24" t="s">
        <v>4886</v>
      </c>
      <c r="C296" s="24">
        <v>13303</v>
      </c>
    </row>
    <row r="297" spans="1:3" x14ac:dyDescent="0.25">
      <c r="A297" s="24" t="s">
        <v>4871</v>
      </c>
      <c r="B297" s="24" t="s">
        <v>4887</v>
      </c>
      <c r="C297" s="24">
        <v>13401</v>
      </c>
    </row>
    <row r="298" spans="1:3" x14ac:dyDescent="0.25">
      <c r="A298" s="24" t="s">
        <v>4871</v>
      </c>
      <c r="B298" s="24" t="s">
        <v>4888</v>
      </c>
      <c r="C298" s="24">
        <v>13402</v>
      </c>
    </row>
    <row r="299" spans="1:3" x14ac:dyDescent="0.25">
      <c r="A299" s="24" t="s">
        <v>4871</v>
      </c>
      <c r="B299" s="24" t="s">
        <v>4889</v>
      </c>
      <c r="C299" s="24">
        <v>13403</v>
      </c>
    </row>
    <row r="300" spans="1:3" x14ac:dyDescent="0.25">
      <c r="A300" s="24" t="s">
        <v>4871</v>
      </c>
      <c r="B300" s="24" t="s">
        <v>3062</v>
      </c>
      <c r="C300" s="24">
        <v>13404</v>
      </c>
    </row>
    <row r="301" spans="1:3" x14ac:dyDescent="0.25">
      <c r="A301" s="24" t="s">
        <v>4871</v>
      </c>
      <c r="B301" s="24" t="s">
        <v>308</v>
      </c>
      <c r="C301" s="24">
        <v>13501</v>
      </c>
    </row>
    <row r="302" spans="1:3" x14ac:dyDescent="0.25">
      <c r="A302" s="24" t="s">
        <v>4871</v>
      </c>
      <c r="B302" s="24" t="s">
        <v>3071</v>
      </c>
      <c r="C302" s="24">
        <v>13502</v>
      </c>
    </row>
    <row r="303" spans="1:3" x14ac:dyDescent="0.25">
      <c r="A303" s="24" t="s">
        <v>4871</v>
      </c>
      <c r="B303" s="24" t="s">
        <v>309</v>
      </c>
      <c r="C303" s="24">
        <v>13503</v>
      </c>
    </row>
    <row r="304" spans="1:3" x14ac:dyDescent="0.25">
      <c r="A304" s="24" t="s">
        <v>4871</v>
      </c>
      <c r="B304" s="24" t="s">
        <v>3038</v>
      </c>
      <c r="C304" s="24">
        <v>13504</v>
      </c>
    </row>
    <row r="305" spans="1:3" x14ac:dyDescent="0.25">
      <c r="A305" s="24" t="s">
        <v>4871</v>
      </c>
      <c r="B305" s="24" t="s">
        <v>3049</v>
      </c>
      <c r="C305" s="24">
        <v>13505</v>
      </c>
    </row>
    <row r="306" spans="1:3" x14ac:dyDescent="0.25">
      <c r="A306" s="24" t="s">
        <v>4871</v>
      </c>
      <c r="B306" s="24" t="s">
        <v>1145</v>
      </c>
      <c r="C306" s="24">
        <v>13601</v>
      </c>
    </row>
    <row r="307" spans="1:3" x14ac:dyDescent="0.25">
      <c r="A307" s="24" t="s">
        <v>4871</v>
      </c>
      <c r="B307" s="24" t="s">
        <v>1175</v>
      </c>
      <c r="C307" s="24">
        <v>13602</v>
      </c>
    </row>
    <row r="308" spans="1:3" x14ac:dyDescent="0.25">
      <c r="A308" s="24" t="s">
        <v>4871</v>
      </c>
      <c r="B308" s="24" t="s">
        <v>4890</v>
      </c>
      <c r="C308" s="24">
        <v>13603</v>
      </c>
    </row>
    <row r="309" spans="1:3" x14ac:dyDescent="0.25">
      <c r="A309" s="24" t="s">
        <v>4871</v>
      </c>
      <c r="B309" s="24" t="s">
        <v>1146</v>
      </c>
      <c r="C309" s="24">
        <v>13604</v>
      </c>
    </row>
    <row r="310" spans="1:3" x14ac:dyDescent="0.25">
      <c r="A310" s="24" t="s">
        <v>4871</v>
      </c>
      <c r="B310" s="24" t="s">
        <v>4368</v>
      </c>
      <c r="C310" s="24">
        <v>13605</v>
      </c>
    </row>
    <row r="311" spans="1:3" x14ac:dyDescent="0.25">
      <c r="A311" s="24" t="s">
        <v>4891</v>
      </c>
      <c r="B311" s="24" t="s">
        <v>115</v>
      </c>
      <c r="C311" s="24">
        <v>14101</v>
      </c>
    </row>
    <row r="312" spans="1:3" x14ac:dyDescent="0.25">
      <c r="A312" s="24" t="s">
        <v>4891</v>
      </c>
      <c r="B312" s="24" t="s">
        <v>1790</v>
      </c>
      <c r="C312" s="24">
        <v>14102</v>
      </c>
    </row>
    <row r="313" spans="1:3" x14ac:dyDescent="0.25">
      <c r="A313" s="24" t="s">
        <v>4891</v>
      </c>
      <c r="B313" s="24" t="s">
        <v>3585</v>
      </c>
      <c r="C313" s="24">
        <v>14103</v>
      </c>
    </row>
    <row r="314" spans="1:3" x14ac:dyDescent="0.25">
      <c r="A314" s="24" t="s">
        <v>4891</v>
      </c>
      <c r="B314" s="24" t="s">
        <v>1793</v>
      </c>
      <c r="C314" s="24">
        <v>14104</v>
      </c>
    </row>
    <row r="315" spans="1:3" x14ac:dyDescent="0.25">
      <c r="A315" s="24" t="s">
        <v>4891</v>
      </c>
      <c r="B315" s="24" t="s">
        <v>1796</v>
      </c>
      <c r="C315" s="24">
        <v>14105</v>
      </c>
    </row>
    <row r="316" spans="1:3" x14ac:dyDescent="0.25">
      <c r="A316" s="24" t="s">
        <v>4891</v>
      </c>
      <c r="B316" s="24" t="s">
        <v>1785</v>
      </c>
      <c r="C316" s="24">
        <v>14106</v>
      </c>
    </row>
    <row r="317" spans="1:3" x14ac:dyDescent="0.25">
      <c r="A317" s="24" t="s">
        <v>4891</v>
      </c>
      <c r="B317" s="24" t="s">
        <v>1872</v>
      </c>
      <c r="C317" s="24">
        <v>14107</v>
      </c>
    </row>
    <row r="318" spans="1:3" x14ac:dyDescent="0.25">
      <c r="A318" s="24" t="s">
        <v>4891</v>
      </c>
      <c r="B318" s="24" t="s">
        <v>1835</v>
      </c>
      <c r="C318" s="24">
        <v>14108</v>
      </c>
    </row>
    <row r="319" spans="1:3" x14ac:dyDescent="0.25">
      <c r="A319" s="24" t="s">
        <v>4891</v>
      </c>
      <c r="B319" s="24" t="s">
        <v>1813</v>
      </c>
      <c r="C319" s="24">
        <v>14201</v>
      </c>
    </row>
    <row r="320" spans="1:3" x14ac:dyDescent="0.25">
      <c r="A320" s="24" t="s">
        <v>4891</v>
      </c>
      <c r="B320" s="24" t="s">
        <v>1838</v>
      </c>
      <c r="C320" s="24">
        <v>14202</v>
      </c>
    </row>
    <row r="321" spans="1:3" x14ac:dyDescent="0.25">
      <c r="A321" s="24" t="s">
        <v>4891</v>
      </c>
      <c r="B321" s="24" t="s">
        <v>1816</v>
      </c>
      <c r="C321" s="24">
        <v>14203</v>
      </c>
    </row>
    <row r="322" spans="1:3" x14ac:dyDescent="0.25">
      <c r="A322" s="24" t="s">
        <v>4891</v>
      </c>
      <c r="B322" s="24" t="s">
        <v>1779</v>
      </c>
      <c r="C322" s="24">
        <v>14204</v>
      </c>
    </row>
    <row r="323" spans="1:3" x14ac:dyDescent="0.25">
      <c r="A323" s="24" t="s">
        <v>4892</v>
      </c>
      <c r="B323" s="24" t="s">
        <v>29</v>
      </c>
      <c r="C323" s="24">
        <v>15101</v>
      </c>
    </row>
    <row r="324" spans="1:3" x14ac:dyDescent="0.25">
      <c r="A324" s="24" t="s">
        <v>4892</v>
      </c>
      <c r="B324" s="24" t="s">
        <v>508</v>
      </c>
      <c r="C324" s="24">
        <v>15102</v>
      </c>
    </row>
    <row r="325" spans="1:3" x14ac:dyDescent="0.25">
      <c r="A325" s="24" t="s">
        <v>4892</v>
      </c>
      <c r="B325" s="24" t="s">
        <v>502</v>
      </c>
      <c r="C325" s="24">
        <v>15201</v>
      </c>
    </row>
    <row r="326" spans="1:3" x14ac:dyDescent="0.25">
      <c r="A326" s="24" t="s">
        <v>4892</v>
      </c>
      <c r="B326" s="24" t="s">
        <v>4893</v>
      </c>
      <c r="C326" s="24">
        <v>15202</v>
      </c>
    </row>
    <row r="327" spans="1:3" x14ac:dyDescent="0.25">
      <c r="A327" s="24" t="s">
        <v>4894</v>
      </c>
      <c r="B327" s="24" t="s">
        <v>80</v>
      </c>
      <c r="C327" s="24">
        <v>16101</v>
      </c>
    </row>
    <row r="328" spans="1:3" x14ac:dyDescent="0.25">
      <c r="A328" s="24" t="s">
        <v>4894</v>
      </c>
      <c r="B328" s="24" t="s">
        <v>3307</v>
      </c>
      <c r="C328" s="24">
        <v>16102</v>
      </c>
    </row>
    <row r="329" spans="1:3" x14ac:dyDescent="0.25">
      <c r="A329" s="24" t="s">
        <v>4894</v>
      </c>
      <c r="B329" s="24" t="s">
        <v>3296</v>
      </c>
      <c r="C329" s="24">
        <v>16103</v>
      </c>
    </row>
    <row r="330" spans="1:3" x14ac:dyDescent="0.25">
      <c r="A330" s="24" t="s">
        <v>4894</v>
      </c>
      <c r="B330" s="24" t="s">
        <v>366</v>
      </c>
      <c r="C330" s="24">
        <v>16104</v>
      </c>
    </row>
    <row r="331" spans="1:3" x14ac:dyDescent="0.25">
      <c r="A331" s="24" t="s">
        <v>4894</v>
      </c>
      <c r="B331" s="24" t="s">
        <v>4895</v>
      </c>
      <c r="C331" s="24">
        <v>16105</v>
      </c>
    </row>
    <row r="332" spans="1:3" x14ac:dyDescent="0.25">
      <c r="A332" s="24" t="s">
        <v>4894</v>
      </c>
      <c r="B332" s="24" t="s">
        <v>4896</v>
      </c>
      <c r="C332" s="24">
        <v>16106</v>
      </c>
    </row>
    <row r="333" spans="1:3" x14ac:dyDescent="0.25">
      <c r="A333" s="24" t="s">
        <v>4894</v>
      </c>
      <c r="B333" s="24" t="s">
        <v>1418</v>
      </c>
      <c r="C333" s="24">
        <v>16107</v>
      </c>
    </row>
    <row r="334" spans="1:3" x14ac:dyDescent="0.25">
      <c r="A334" s="24" t="s">
        <v>4894</v>
      </c>
      <c r="B334" s="24" t="s">
        <v>1468</v>
      </c>
      <c r="C334" s="24">
        <v>16108</v>
      </c>
    </row>
    <row r="335" spans="1:3" x14ac:dyDescent="0.25">
      <c r="A335" s="24" t="s">
        <v>4894</v>
      </c>
      <c r="B335" s="24" t="s">
        <v>4897</v>
      </c>
      <c r="C335" s="24">
        <v>16109</v>
      </c>
    </row>
    <row r="336" spans="1:3" x14ac:dyDescent="0.25">
      <c r="A336" s="24" t="s">
        <v>4894</v>
      </c>
      <c r="B336" s="24" t="s">
        <v>4898</v>
      </c>
      <c r="C336" s="24">
        <v>16201</v>
      </c>
    </row>
    <row r="337" spans="1:3" x14ac:dyDescent="0.25">
      <c r="A337" s="24" t="s">
        <v>4894</v>
      </c>
      <c r="B337" s="24" t="s">
        <v>4899</v>
      </c>
      <c r="C337" s="24">
        <v>16202</v>
      </c>
    </row>
    <row r="338" spans="1:3" x14ac:dyDescent="0.25">
      <c r="A338" s="24" t="s">
        <v>4894</v>
      </c>
      <c r="B338" s="24" t="s">
        <v>2493</v>
      </c>
      <c r="C338" s="24">
        <v>16203</v>
      </c>
    </row>
    <row r="339" spans="1:3" x14ac:dyDescent="0.25">
      <c r="A339" s="24" t="s">
        <v>4894</v>
      </c>
      <c r="B339" s="24" t="s">
        <v>4900</v>
      </c>
      <c r="C339" s="24">
        <v>16204</v>
      </c>
    </row>
    <row r="340" spans="1:3" x14ac:dyDescent="0.25">
      <c r="A340" s="24" t="s">
        <v>4894</v>
      </c>
      <c r="B340" s="24" t="s">
        <v>4901</v>
      </c>
      <c r="C340" s="24">
        <v>16205</v>
      </c>
    </row>
    <row r="341" spans="1:3" x14ac:dyDescent="0.25">
      <c r="A341" s="24" t="s">
        <v>4894</v>
      </c>
      <c r="B341" s="24" t="s">
        <v>1431</v>
      </c>
      <c r="C341" s="24">
        <v>16206</v>
      </c>
    </row>
    <row r="342" spans="1:3" x14ac:dyDescent="0.25">
      <c r="A342" s="24" t="s">
        <v>4894</v>
      </c>
      <c r="B342" s="24" t="s">
        <v>4902</v>
      </c>
      <c r="C342" s="24">
        <v>16207</v>
      </c>
    </row>
    <row r="343" spans="1:3" x14ac:dyDescent="0.25">
      <c r="A343" s="24" t="s">
        <v>4894</v>
      </c>
      <c r="B343" s="24" t="s">
        <v>361</v>
      </c>
      <c r="C343" s="24">
        <v>16301</v>
      </c>
    </row>
    <row r="344" spans="1:3" x14ac:dyDescent="0.25">
      <c r="A344" s="24" t="s">
        <v>4894</v>
      </c>
      <c r="B344" s="24" t="s">
        <v>1480</v>
      </c>
      <c r="C344" s="24">
        <v>16302</v>
      </c>
    </row>
    <row r="345" spans="1:3" x14ac:dyDescent="0.25">
      <c r="A345" s="24" t="s">
        <v>4894</v>
      </c>
      <c r="B345" s="24" t="s">
        <v>3278</v>
      </c>
      <c r="C345" s="24">
        <v>16303</v>
      </c>
    </row>
    <row r="346" spans="1:3" x14ac:dyDescent="0.25">
      <c r="A346" s="24" t="s">
        <v>4894</v>
      </c>
      <c r="B346" s="24" t="s">
        <v>3291</v>
      </c>
      <c r="C346" s="24">
        <v>16304</v>
      </c>
    </row>
    <row r="347" spans="1:3" x14ac:dyDescent="0.25">
      <c r="A347" s="24" t="s">
        <v>4894</v>
      </c>
      <c r="B347" s="24" t="s">
        <v>4903</v>
      </c>
      <c r="C347" s="24">
        <v>16305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33"/>
  <sheetViews>
    <sheetView workbookViewId="0">
      <selection activeCell="C9" sqref="C9"/>
    </sheetView>
  </sheetViews>
  <sheetFormatPr baseColWidth="10" defaultRowHeight="15" x14ac:dyDescent="0.25"/>
  <cols>
    <col min="1" max="2" width="27.140625" customWidth="1"/>
    <col min="3" max="3" width="7" style="4" customWidth="1"/>
    <col min="4" max="4" width="13.28515625" style="4" customWidth="1"/>
    <col min="5" max="5" width="19.42578125" customWidth="1"/>
    <col min="6" max="6" width="51.5703125" customWidth="1"/>
    <col min="7" max="7" width="11.42578125" style="4"/>
    <col min="8" max="8" width="7.85546875" style="4" customWidth="1"/>
    <col min="9" max="14" width="11.42578125" style="7"/>
    <col min="15" max="15" width="14.85546875" customWidth="1"/>
  </cols>
  <sheetData>
    <row r="1" spans="1:15" ht="30" x14ac:dyDescent="0.25">
      <c r="A1" s="3" t="s">
        <v>4376</v>
      </c>
      <c r="B1" s="3" t="s">
        <v>4377</v>
      </c>
      <c r="C1" s="3" t="s">
        <v>1</v>
      </c>
      <c r="D1" s="3" t="s">
        <v>4</v>
      </c>
      <c r="E1" s="3" t="s">
        <v>7</v>
      </c>
      <c r="F1" s="3" t="s">
        <v>5</v>
      </c>
      <c r="G1" s="3" t="s">
        <v>4397</v>
      </c>
      <c r="H1" s="3" t="s">
        <v>4399</v>
      </c>
      <c r="I1" s="10" t="s">
        <v>4383</v>
      </c>
      <c r="J1" s="8" t="s">
        <v>4384</v>
      </c>
      <c r="K1" s="8" t="s">
        <v>4385</v>
      </c>
      <c r="L1" s="8" t="s">
        <v>4386</v>
      </c>
      <c r="M1" s="8" t="s">
        <v>4387</v>
      </c>
      <c r="N1" s="8" t="s">
        <v>4388</v>
      </c>
      <c r="O1" s="8" t="s">
        <v>4400</v>
      </c>
    </row>
    <row r="2" spans="1:15" ht="25.5" x14ac:dyDescent="0.25">
      <c r="A2" s="11" t="s">
        <v>17</v>
      </c>
      <c r="B2" s="11" t="s">
        <v>18</v>
      </c>
      <c r="C2" s="12" t="s">
        <v>20</v>
      </c>
      <c r="D2" s="12" t="s">
        <v>22</v>
      </c>
      <c r="E2" s="11" t="s">
        <v>26</v>
      </c>
      <c r="F2" s="11" t="s">
        <v>23</v>
      </c>
      <c r="G2" s="12" t="s">
        <v>19</v>
      </c>
      <c r="H2" s="12" t="s">
        <v>25</v>
      </c>
      <c r="I2" s="13">
        <v>6510438</v>
      </c>
      <c r="J2" s="13">
        <v>3639505</v>
      </c>
      <c r="K2" s="13">
        <v>4311745</v>
      </c>
      <c r="L2" s="13">
        <v>0</v>
      </c>
      <c r="M2" s="13">
        <v>0</v>
      </c>
      <c r="N2" s="13">
        <v>0</v>
      </c>
      <c r="O2" s="11" t="s">
        <v>4401</v>
      </c>
    </row>
    <row r="3" spans="1:15" x14ac:dyDescent="0.25">
      <c r="A3" s="11" t="s">
        <v>17</v>
      </c>
      <c r="B3" s="11" t="s">
        <v>34</v>
      </c>
      <c r="C3" s="12" t="s">
        <v>20</v>
      </c>
      <c r="D3" s="12" t="s">
        <v>35</v>
      </c>
      <c r="E3" s="11" t="s">
        <v>26</v>
      </c>
      <c r="F3" s="11" t="s">
        <v>36</v>
      </c>
      <c r="G3" s="12" t="s">
        <v>19</v>
      </c>
      <c r="H3" s="12" t="s">
        <v>25</v>
      </c>
      <c r="I3" s="13">
        <v>24700</v>
      </c>
      <c r="J3" s="13">
        <v>697507</v>
      </c>
      <c r="K3" s="13">
        <v>123720</v>
      </c>
      <c r="L3" s="13">
        <v>0</v>
      </c>
      <c r="M3" s="13">
        <v>0</v>
      </c>
      <c r="N3" s="13">
        <v>0</v>
      </c>
      <c r="O3" s="11" t="s">
        <v>4402</v>
      </c>
    </row>
    <row r="4" spans="1:15" x14ac:dyDescent="0.25">
      <c r="A4" s="11" t="s">
        <v>17</v>
      </c>
      <c r="B4" s="11" t="s">
        <v>39</v>
      </c>
      <c r="C4" s="12" t="s">
        <v>20</v>
      </c>
      <c r="D4" s="12" t="s">
        <v>40</v>
      </c>
      <c r="E4" s="11" t="s">
        <v>26</v>
      </c>
      <c r="F4" s="11" t="s">
        <v>41</v>
      </c>
      <c r="G4" s="12" t="s">
        <v>19</v>
      </c>
      <c r="H4" s="12" t="s">
        <v>25</v>
      </c>
      <c r="I4" s="13">
        <v>6979079</v>
      </c>
      <c r="J4" s="13">
        <v>8869432</v>
      </c>
      <c r="K4" s="13">
        <v>11271890</v>
      </c>
      <c r="L4" s="13">
        <v>0</v>
      </c>
      <c r="M4" s="13">
        <v>0</v>
      </c>
      <c r="N4" s="13">
        <v>0</v>
      </c>
      <c r="O4" s="11" t="s">
        <v>4402</v>
      </c>
    </row>
    <row r="5" spans="1:15" x14ac:dyDescent="0.25">
      <c r="A5" s="11" t="s">
        <v>17</v>
      </c>
      <c r="B5" s="11" t="s">
        <v>51</v>
      </c>
      <c r="C5" s="12" t="s">
        <v>20</v>
      </c>
      <c r="D5" s="12" t="s">
        <v>52</v>
      </c>
      <c r="E5" s="11" t="s">
        <v>26</v>
      </c>
      <c r="F5" s="11" t="s">
        <v>53</v>
      </c>
      <c r="G5" s="12" t="s">
        <v>19</v>
      </c>
      <c r="H5" s="12" t="s">
        <v>25</v>
      </c>
      <c r="I5" s="13">
        <v>4969750</v>
      </c>
      <c r="J5" s="13">
        <v>0</v>
      </c>
      <c r="K5" s="13">
        <v>0</v>
      </c>
      <c r="L5" s="13">
        <v>0</v>
      </c>
      <c r="M5" s="13">
        <v>0</v>
      </c>
      <c r="N5" s="13">
        <v>0</v>
      </c>
      <c r="O5" s="11" t="s">
        <v>4402</v>
      </c>
    </row>
    <row r="6" spans="1:15" x14ac:dyDescent="0.25">
      <c r="A6" s="11" t="s">
        <v>17</v>
      </c>
      <c r="B6" s="11" t="s">
        <v>51</v>
      </c>
      <c r="C6" s="12" t="s">
        <v>20</v>
      </c>
      <c r="D6" s="12" t="s">
        <v>56</v>
      </c>
      <c r="E6" s="11" t="s">
        <v>26</v>
      </c>
      <c r="F6" s="11" t="s">
        <v>57</v>
      </c>
      <c r="G6" s="12" t="s">
        <v>19</v>
      </c>
      <c r="H6" s="12" t="s">
        <v>25</v>
      </c>
      <c r="I6" s="13">
        <v>2062000</v>
      </c>
      <c r="J6" s="13">
        <v>5155000</v>
      </c>
      <c r="K6" s="13">
        <v>5355168</v>
      </c>
      <c r="L6" s="13">
        <v>0</v>
      </c>
      <c r="M6" s="13">
        <v>0</v>
      </c>
      <c r="N6" s="13">
        <v>0</v>
      </c>
      <c r="O6" s="11" t="s">
        <v>4402</v>
      </c>
    </row>
    <row r="7" spans="1:15" ht="25.5" x14ac:dyDescent="0.25">
      <c r="A7" s="11" t="s">
        <v>17</v>
      </c>
      <c r="B7" s="11" t="s">
        <v>60</v>
      </c>
      <c r="C7" s="12" t="s">
        <v>20</v>
      </c>
      <c r="D7" s="12" t="s">
        <v>62</v>
      </c>
      <c r="E7" s="11" t="s">
        <v>26</v>
      </c>
      <c r="F7" s="11" t="s">
        <v>63</v>
      </c>
      <c r="G7" s="12" t="s">
        <v>61</v>
      </c>
      <c r="H7" s="12" t="s">
        <v>4398</v>
      </c>
      <c r="I7" s="13">
        <v>10310</v>
      </c>
      <c r="J7" s="13">
        <v>10310</v>
      </c>
      <c r="K7" s="13">
        <v>5155000</v>
      </c>
      <c r="L7" s="13">
        <v>6377164</v>
      </c>
      <c r="M7" s="13">
        <v>0</v>
      </c>
      <c r="N7" s="13">
        <v>0</v>
      </c>
      <c r="O7" s="11" t="s">
        <v>4402</v>
      </c>
    </row>
    <row r="8" spans="1:15" ht="25.5" x14ac:dyDescent="0.25">
      <c r="A8" s="11" t="s">
        <v>17</v>
      </c>
      <c r="B8" s="11" t="s">
        <v>60</v>
      </c>
      <c r="C8" s="12" t="s">
        <v>20</v>
      </c>
      <c r="D8" s="12" t="s">
        <v>67</v>
      </c>
      <c r="E8" s="11" t="s">
        <v>26</v>
      </c>
      <c r="F8" s="11" t="s">
        <v>68</v>
      </c>
      <c r="G8" s="12" t="s">
        <v>19</v>
      </c>
      <c r="H8" s="12" t="s">
        <v>25</v>
      </c>
      <c r="I8" s="13">
        <v>525810</v>
      </c>
      <c r="J8" s="13">
        <v>1872135</v>
      </c>
      <c r="K8" s="13">
        <v>5052061</v>
      </c>
      <c r="L8" s="13">
        <v>0</v>
      </c>
      <c r="M8" s="13">
        <v>0</v>
      </c>
      <c r="N8" s="13">
        <v>0</v>
      </c>
      <c r="O8" s="11" t="s">
        <v>4402</v>
      </c>
    </row>
    <row r="9" spans="1:15" x14ac:dyDescent="0.25">
      <c r="A9" s="11" t="s">
        <v>17</v>
      </c>
      <c r="B9" s="11" t="s">
        <v>60</v>
      </c>
      <c r="C9" s="12" t="s">
        <v>20</v>
      </c>
      <c r="D9" s="12" t="s">
        <v>72</v>
      </c>
      <c r="E9" s="11" t="s">
        <v>26</v>
      </c>
      <c r="F9" s="11" t="s">
        <v>73</v>
      </c>
      <c r="G9" s="12" t="s">
        <v>19</v>
      </c>
      <c r="H9" s="12" t="s">
        <v>25</v>
      </c>
      <c r="I9" s="13">
        <v>629876</v>
      </c>
      <c r="J9" s="13">
        <v>0</v>
      </c>
      <c r="K9" s="13">
        <v>0</v>
      </c>
      <c r="L9" s="13">
        <v>0</v>
      </c>
      <c r="M9" s="13">
        <v>0</v>
      </c>
      <c r="N9" s="13">
        <v>0</v>
      </c>
      <c r="O9" s="11" t="s">
        <v>4402</v>
      </c>
    </row>
    <row r="10" spans="1:15" ht="25.5" x14ac:dyDescent="0.25">
      <c r="A10" s="11" t="s">
        <v>17</v>
      </c>
      <c r="B10" s="11" t="s">
        <v>74</v>
      </c>
      <c r="C10" s="12" t="s">
        <v>20</v>
      </c>
      <c r="D10" s="12" t="s">
        <v>75</v>
      </c>
      <c r="E10" s="11" t="s">
        <v>77</v>
      </c>
      <c r="F10" s="11" t="s">
        <v>76</v>
      </c>
      <c r="G10" s="12" t="s">
        <v>61</v>
      </c>
      <c r="H10" s="12" t="s">
        <v>25</v>
      </c>
      <c r="I10" s="13">
        <v>72170</v>
      </c>
      <c r="J10" s="13">
        <v>77325</v>
      </c>
      <c r="K10" s="13">
        <v>97945</v>
      </c>
      <c r="L10" s="13">
        <v>0</v>
      </c>
      <c r="M10" s="13">
        <v>0</v>
      </c>
      <c r="N10" s="13">
        <v>0</v>
      </c>
      <c r="O10" s="11" t="s">
        <v>4402</v>
      </c>
    </row>
    <row r="11" spans="1:15" x14ac:dyDescent="0.25">
      <c r="A11" s="11" t="s">
        <v>17</v>
      </c>
      <c r="B11" s="11" t="s">
        <v>81</v>
      </c>
      <c r="C11" s="12" t="s">
        <v>20</v>
      </c>
      <c r="D11" s="12" t="s">
        <v>82</v>
      </c>
      <c r="E11" s="11" t="s">
        <v>26</v>
      </c>
      <c r="F11" s="11" t="s">
        <v>83</v>
      </c>
      <c r="G11" s="12" t="s">
        <v>19</v>
      </c>
      <c r="H11" s="12" t="s">
        <v>25</v>
      </c>
      <c r="I11" s="13">
        <v>618600</v>
      </c>
      <c r="J11" s="13">
        <v>1705329</v>
      </c>
      <c r="K11" s="13">
        <v>9995974</v>
      </c>
      <c r="L11" s="13">
        <v>0</v>
      </c>
      <c r="M11" s="13">
        <v>0</v>
      </c>
      <c r="N11" s="13">
        <v>0</v>
      </c>
      <c r="O11" s="11" t="s">
        <v>4402</v>
      </c>
    </row>
    <row r="12" spans="1:15" ht="25.5" x14ac:dyDescent="0.25">
      <c r="A12" s="11" t="s">
        <v>17</v>
      </c>
      <c r="B12" s="11" t="s">
        <v>81</v>
      </c>
      <c r="C12" s="12" t="s">
        <v>20</v>
      </c>
      <c r="D12" s="12" t="s">
        <v>87</v>
      </c>
      <c r="E12" s="11" t="s">
        <v>89</v>
      </c>
      <c r="F12" s="11" t="s">
        <v>88</v>
      </c>
      <c r="G12" s="12" t="s">
        <v>19</v>
      </c>
      <c r="H12" s="12" t="s">
        <v>25</v>
      </c>
      <c r="I12" s="13">
        <v>77592</v>
      </c>
      <c r="J12" s="13">
        <v>0</v>
      </c>
      <c r="K12" s="13">
        <v>0</v>
      </c>
      <c r="L12" s="13">
        <v>0</v>
      </c>
      <c r="M12" s="13">
        <v>0</v>
      </c>
      <c r="N12" s="13">
        <v>0</v>
      </c>
      <c r="O12" s="11" t="s">
        <v>4402</v>
      </c>
    </row>
    <row r="13" spans="1:15" x14ac:dyDescent="0.25">
      <c r="A13" s="11" t="s">
        <v>17</v>
      </c>
      <c r="B13" s="11" t="s">
        <v>93</v>
      </c>
      <c r="C13" s="12" t="s">
        <v>20</v>
      </c>
      <c r="D13" s="12" t="s">
        <v>94</v>
      </c>
      <c r="E13" s="11" t="s">
        <v>26</v>
      </c>
      <c r="F13" s="11" t="s">
        <v>95</v>
      </c>
      <c r="G13" s="12" t="s">
        <v>19</v>
      </c>
      <c r="H13" s="12" t="s">
        <v>25</v>
      </c>
      <c r="I13" s="13">
        <v>5879462</v>
      </c>
      <c r="J13" s="13">
        <v>3881073</v>
      </c>
      <c r="K13" s="13">
        <v>0</v>
      </c>
      <c r="L13" s="13">
        <v>0</v>
      </c>
      <c r="M13" s="13">
        <v>0</v>
      </c>
      <c r="N13" s="13">
        <v>0</v>
      </c>
      <c r="O13" s="11" t="s">
        <v>4402</v>
      </c>
    </row>
    <row r="14" spans="1:15" x14ac:dyDescent="0.25">
      <c r="A14" s="11" t="s">
        <v>17</v>
      </c>
      <c r="B14" s="11" t="s">
        <v>93</v>
      </c>
      <c r="C14" s="12" t="s">
        <v>20</v>
      </c>
      <c r="D14" s="12" t="s">
        <v>99</v>
      </c>
      <c r="E14" s="11" t="s">
        <v>77</v>
      </c>
      <c r="F14" s="11" t="s">
        <v>100</v>
      </c>
      <c r="G14" s="12" t="s">
        <v>19</v>
      </c>
      <c r="H14" s="12" t="s">
        <v>25</v>
      </c>
      <c r="I14" s="13">
        <v>171735</v>
      </c>
      <c r="J14" s="13">
        <v>0</v>
      </c>
      <c r="K14" s="13">
        <v>0</v>
      </c>
      <c r="L14" s="13">
        <v>0</v>
      </c>
      <c r="M14" s="13">
        <v>0</v>
      </c>
      <c r="N14" s="13">
        <v>0</v>
      </c>
      <c r="O14" s="11" t="s">
        <v>4402</v>
      </c>
    </row>
    <row r="15" spans="1:15" x14ac:dyDescent="0.25">
      <c r="A15" s="11" t="s">
        <v>17</v>
      </c>
      <c r="B15" s="11" t="s">
        <v>93</v>
      </c>
      <c r="C15" s="12" t="s">
        <v>20</v>
      </c>
      <c r="D15" s="12" t="s">
        <v>104</v>
      </c>
      <c r="E15" s="11" t="s">
        <v>89</v>
      </c>
      <c r="F15" s="11" t="s">
        <v>105</v>
      </c>
      <c r="G15" s="12" t="s">
        <v>19</v>
      </c>
      <c r="H15" s="12" t="s">
        <v>25</v>
      </c>
      <c r="I15" s="13">
        <v>74176</v>
      </c>
      <c r="J15" s="13">
        <v>0</v>
      </c>
      <c r="K15" s="13">
        <v>0</v>
      </c>
      <c r="L15" s="13">
        <v>0</v>
      </c>
      <c r="M15" s="13">
        <v>0</v>
      </c>
      <c r="N15" s="13">
        <v>0</v>
      </c>
      <c r="O15" s="11" t="s">
        <v>4402</v>
      </c>
    </row>
    <row r="16" spans="1:15" ht="25.5" x14ac:dyDescent="0.25">
      <c r="A16" s="11" t="s">
        <v>17</v>
      </c>
      <c r="B16" s="11" t="s">
        <v>93</v>
      </c>
      <c r="C16" s="12" t="s">
        <v>20</v>
      </c>
      <c r="D16" s="12" t="s">
        <v>108</v>
      </c>
      <c r="E16" s="11" t="s">
        <v>26</v>
      </c>
      <c r="F16" s="11" t="s">
        <v>109</v>
      </c>
      <c r="G16" s="12" t="s">
        <v>19</v>
      </c>
      <c r="H16" s="12" t="s">
        <v>25</v>
      </c>
      <c r="I16" s="13">
        <v>841544</v>
      </c>
      <c r="J16" s="13">
        <v>0</v>
      </c>
      <c r="K16" s="13">
        <v>0</v>
      </c>
      <c r="L16" s="13">
        <v>0</v>
      </c>
      <c r="M16" s="13">
        <v>0</v>
      </c>
      <c r="N16" s="13">
        <v>0</v>
      </c>
      <c r="O16" s="11" t="s">
        <v>4401</v>
      </c>
    </row>
    <row r="17" spans="1:15" x14ac:dyDescent="0.25">
      <c r="A17" s="11" t="s">
        <v>17</v>
      </c>
      <c r="B17" s="11" t="s">
        <v>111</v>
      </c>
      <c r="C17" s="12" t="s">
        <v>20</v>
      </c>
      <c r="D17" s="12" t="s">
        <v>112</v>
      </c>
      <c r="E17" s="11" t="s">
        <v>26</v>
      </c>
      <c r="F17" s="11" t="s">
        <v>113</v>
      </c>
      <c r="G17" s="12" t="s">
        <v>19</v>
      </c>
      <c r="H17" s="12" t="s">
        <v>25</v>
      </c>
      <c r="I17" s="13">
        <v>663964</v>
      </c>
      <c r="J17" s="13">
        <v>0</v>
      </c>
      <c r="K17" s="13">
        <v>0</v>
      </c>
      <c r="L17" s="13">
        <v>0</v>
      </c>
      <c r="M17" s="13">
        <v>0</v>
      </c>
      <c r="N17" s="13">
        <v>0</v>
      </c>
      <c r="O17" s="11" t="s">
        <v>4402</v>
      </c>
    </row>
    <row r="18" spans="1:15" ht="25.5" x14ac:dyDescent="0.25">
      <c r="A18" s="11" t="s">
        <v>17</v>
      </c>
      <c r="B18" s="11" t="s">
        <v>116</v>
      </c>
      <c r="C18" s="12" t="s">
        <v>20</v>
      </c>
      <c r="D18" s="12" t="s">
        <v>117</v>
      </c>
      <c r="E18" s="11" t="s">
        <v>26</v>
      </c>
      <c r="F18" s="11" t="s">
        <v>118</v>
      </c>
      <c r="G18" s="12" t="s">
        <v>19</v>
      </c>
      <c r="H18" s="12" t="s">
        <v>25</v>
      </c>
      <c r="I18" s="13">
        <v>207507</v>
      </c>
      <c r="J18" s="13">
        <v>0</v>
      </c>
      <c r="K18" s="13">
        <v>0</v>
      </c>
      <c r="L18" s="13">
        <v>0</v>
      </c>
      <c r="M18" s="13">
        <v>0</v>
      </c>
      <c r="N18" s="13">
        <v>0</v>
      </c>
      <c r="O18" s="11" t="s">
        <v>4402</v>
      </c>
    </row>
    <row r="19" spans="1:15" ht="25.5" x14ac:dyDescent="0.25">
      <c r="A19" s="11" t="s">
        <v>17</v>
      </c>
      <c r="B19" s="11" t="s">
        <v>123</v>
      </c>
      <c r="C19" s="12" t="s">
        <v>20</v>
      </c>
      <c r="D19" s="12" t="s">
        <v>124</v>
      </c>
      <c r="E19" s="11" t="s">
        <v>26</v>
      </c>
      <c r="F19" s="11" t="s">
        <v>125</v>
      </c>
      <c r="G19" s="12" t="s">
        <v>19</v>
      </c>
      <c r="H19" s="12" t="s">
        <v>25</v>
      </c>
      <c r="I19" s="13">
        <v>160836</v>
      </c>
      <c r="J19" s="13">
        <v>0</v>
      </c>
      <c r="K19" s="13">
        <v>0</v>
      </c>
      <c r="L19" s="13">
        <v>0</v>
      </c>
      <c r="M19" s="13">
        <v>0</v>
      </c>
      <c r="N19" s="13">
        <v>0</v>
      </c>
      <c r="O19" s="11" t="s">
        <v>4401</v>
      </c>
    </row>
    <row r="20" spans="1:15" ht="38.25" x14ac:dyDescent="0.25">
      <c r="A20" s="11" t="s">
        <v>129</v>
      </c>
      <c r="B20" s="11" t="s">
        <v>18</v>
      </c>
      <c r="C20" s="12" t="s">
        <v>20</v>
      </c>
      <c r="D20" s="12" t="s">
        <v>130</v>
      </c>
      <c r="E20" s="11" t="s">
        <v>89</v>
      </c>
      <c r="F20" s="11" t="s">
        <v>131</v>
      </c>
      <c r="G20" s="12" t="s">
        <v>19</v>
      </c>
      <c r="H20" s="12" t="s">
        <v>25</v>
      </c>
      <c r="I20" s="13">
        <v>99182</v>
      </c>
      <c r="J20" s="13">
        <v>139683</v>
      </c>
      <c r="K20" s="13">
        <v>0</v>
      </c>
      <c r="L20" s="13">
        <v>0</v>
      </c>
      <c r="M20" s="13">
        <v>0</v>
      </c>
      <c r="N20" s="13">
        <v>0</v>
      </c>
      <c r="O20" s="11" t="s">
        <v>4402</v>
      </c>
    </row>
    <row r="21" spans="1:15" ht="38.25" x14ac:dyDescent="0.25">
      <c r="A21" s="11" t="s">
        <v>129</v>
      </c>
      <c r="B21" s="11" t="s">
        <v>51</v>
      </c>
      <c r="C21" s="12" t="s">
        <v>20</v>
      </c>
      <c r="D21" s="12" t="s">
        <v>133</v>
      </c>
      <c r="E21" s="11" t="s">
        <v>26</v>
      </c>
      <c r="F21" s="11" t="s">
        <v>134</v>
      </c>
      <c r="G21" s="12" t="s">
        <v>19</v>
      </c>
      <c r="H21" s="12" t="s">
        <v>25</v>
      </c>
      <c r="I21" s="13">
        <v>1919285</v>
      </c>
      <c r="J21" s="13">
        <v>3255236</v>
      </c>
      <c r="K21" s="13">
        <v>3892001</v>
      </c>
      <c r="L21" s="13">
        <v>0</v>
      </c>
      <c r="M21" s="13">
        <v>0</v>
      </c>
      <c r="N21" s="13">
        <v>0</v>
      </c>
      <c r="O21" s="11" t="s">
        <v>4402</v>
      </c>
    </row>
    <row r="22" spans="1:15" ht="38.25" x14ac:dyDescent="0.25">
      <c r="A22" s="11" t="s">
        <v>129</v>
      </c>
      <c r="B22" s="11" t="s">
        <v>51</v>
      </c>
      <c r="C22" s="12" t="s">
        <v>20</v>
      </c>
      <c r="D22" s="12" t="s">
        <v>136</v>
      </c>
      <c r="E22" s="11" t="s">
        <v>26</v>
      </c>
      <c r="F22" s="11" t="s">
        <v>137</v>
      </c>
      <c r="G22" s="12" t="s">
        <v>19</v>
      </c>
      <c r="H22" s="12" t="s">
        <v>25</v>
      </c>
      <c r="I22" s="13">
        <v>515500</v>
      </c>
      <c r="J22" s="13">
        <v>1725492</v>
      </c>
      <c r="K22" s="13">
        <v>4330200</v>
      </c>
      <c r="L22" s="13">
        <v>0</v>
      </c>
      <c r="M22" s="13">
        <v>0</v>
      </c>
      <c r="N22" s="13">
        <v>0</v>
      </c>
      <c r="O22" s="11" t="s">
        <v>4402</v>
      </c>
    </row>
    <row r="23" spans="1:15" ht="38.25" x14ac:dyDescent="0.25">
      <c r="A23" s="11" t="s">
        <v>129</v>
      </c>
      <c r="B23" s="11" t="s">
        <v>60</v>
      </c>
      <c r="C23" s="12" t="s">
        <v>20</v>
      </c>
      <c r="D23" s="12" t="s">
        <v>138</v>
      </c>
      <c r="E23" s="11" t="s">
        <v>26</v>
      </c>
      <c r="F23" s="11" t="s">
        <v>139</v>
      </c>
      <c r="G23" s="12" t="s">
        <v>19</v>
      </c>
      <c r="H23" s="12" t="s">
        <v>25</v>
      </c>
      <c r="I23" s="13">
        <v>11344164</v>
      </c>
      <c r="J23" s="13">
        <v>55070058</v>
      </c>
      <c r="K23" s="13">
        <v>60192854</v>
      </c>
      <c r="L23" s="13">
        <v>1921599</v>
      </c>
      <c r="M23" s="13">
        <v>0</v>
      </c>
      <c r="N23" s="13">
        <v>0</v>
      </c>
      <c r="O23" s="11" t="s">
        <v>4402</v>
      </c>
    </row>
    <row r="24" spans="1:15" ht="38.25" x14ac:dyDescent="0.25">
      <c r="A24" s="11" t="s">
        <v>129</v>
      </c>
      <c r="B24" s="11" t="s">
        <v>60</v>
      </c>
      <c r="C24" s="12" t="s">
        <v>20</v>
      </c>
      <c r="D24" s="12" t="s">
        <v>142</v>
      </c>
      <c r="E24" s="11" t="s">
        <v>26</v>
      </c>
      <c r="F24" s="11" t="s">
        <v>143</v>
      </c>
      <c r="G24" s="12" t="s">
        <v>19</v>
      </c>
      <c r="H24" s="12" t="s">
        <v>25</v>
      </c>
      <c r="I24" s="13">
        <v>3154557</v>
      </c>
      <c r="J24" s="13">
        <v>1212759</v>
      </c>
      <c r="K24" s="13">
        <v>0</v>
      </c>
      <c r="L24" s="13">
        <v>0</v>
      </c>
      <c r="M24" s="13">
        <v>0</v>
      </c>
      <c r="N24" s="13">
        <v>0</v>
      </c>
      <c r="O24" s="11" t="s">
        <v>4401</v>
      </c>
    </row>
    <row r="25" spans="1:15" ht="38.25" x14ac:dyDescent="0.25">
      <c r="A25" s="11" t="s">
        <v>129</v>
      </c>
      <c r="B25" s="11" t="s">
        <v>60</v>
      </c>
      <c r="C25" s="12" t="s">
        <v>20</v>
      </c>
      <c r="D25" s="12" t="s">
        <v>145</v>
      </c>
      <c r="E25" s="11" t="s">
        <v>26</v>
      </c>
      <c r="F25" s="11" t="s">
        <v>146</v>
      </c>
      <c r="G25" s="12" t="s">
        <v>19</v>
      </c>
      <c r="H25" s="12" t="s">
        <v>25</v>
      </c>
      <c r="I25" s="13">
        <v>1968773</v>
      </c>
      <c r="J25" s="13">
        <v>0</v>
      </c>
      <c r="K25" s="13">
        <v>0</v>
      </c>
      <c r="L25" s="13">
        <v>0</v>
      </c>
      <c r="M25" s="13">
        <v>0</v>
      </c>
      <c r="N25" s="13">
        <v>0</v>
      </c>
      <c r="O25" s="11" t="s">
        <v>4401</v>
      </c>
    </row>
    <row r="26" spans="1:15" ht="38.25" x14ac:dyDescent="0.25">
      <c r="A26" s="11" t="s">
        <v>129</v>
      </c>
      <c r="B26" s="11" t="s">
        <v>60</v>
      </c>
      <c r="C26" s="12" t="s">
        <v>20</v>
      </c>
      <c r="D26" s="12" t="s">
        <v>149</v>
      </c>
      <c r="E26" s="11" t="s">
        <v>26</v>
      </c>
      <c r="F26" s="11" t="s">
        <v>150</v>
      </c>
      <c r="G26" s="12" t="s">
        <v>61</v>
      </c>
      <c r="H26" s="12" t="s">
        <v>25</v>
      </c>
      <c r="I26" s="13">
        <v>147613</v>
      </c>
      <c r="J26" s="13">
        <v>0</v>
      </c>
      <c r="K26" s="13">
        <v>0</v>
      </c>
      <c r="L26" s="13">
        <v>0</v>
      </c>
      <c r="M26" s="13">
        <v>0</v>
      </c>
      <c r="N26" s="13">
        <v>0</v>
      </c>
      <c r="O26" s="11" t="s">
        <v>4402</v>
      </c>
    </row>
    <row r="27" spans="1:15" ht="38.25" x14ac:dyDescent="0.25">
      <c r="A27" s="11" t="s">
        <v>129</v>
      </c>
      <c r="B27" s="11" t="s">
        <v>151</v>
      </c>
      <c r="C27" s="12" t="s">
        <v>152</v>
      </c>
      <c r="D27" s="12" t="s">
        <v>153</v>
      </c>
      <c r="E27" s="11" t="s">
        <v>26</v>
      </c>
      <c r="F27" s="11" t="s">
        <v>154</v>
      </c>
      <c r="G27" s="12" t="s">
        <v>61</v>
      </c>
      <c r="H27" s="12" t="s">
        <v>25</v>
      </c>
      <c r="I27" s="13">
        <v>51550</v>
      </c>
      <c r="J27" s="13">
        <v>206625</v>
      </c>
      <c r="K27" s="13">
        <v>351736</v>
      </c>
      <c r="L27" s="13">
        <v>0</v>
      </c>
      <c r="M27" s="13">
        <v>0</v>
      </c>
      <c r="N27" s="13">
        <v>0</v>
      </c>
      <c r="O27" s="11" t="s">
        <v>4402</v>
      </c>
    </row>
    <row r="28" spans="1:15" ht="38.25" x14ac:dyDescent="0.25">
      <c r="A28" s="11" t="s">
        <v>129</v>
      </c>
      <c r="B28" s="11" t="s">
        <v>81</v>
      </c>
      <c r="C28" s="12" t="s">
        <v>152</v>
      </c>
      <c r="D28" s="12" t="s">
        <v>157</v>
      </c>
      <c r="E28" s="11" t="s">
        <v>26</v>
      </c>
      <c r="F28" s="11" t="s">
        <v>158</v>
      </c>
      <c r="G28" s="12" t="s">
        <v>61</v>
      </c>
      <c r="H28" s="12" t="s">
        <v>25</v>
      </c>
      <c r="I28" s="13">
        <v>51550</v>
      </c>
      <c r="J28" s="13">
        <v>201353</v>
      </c>
      <c r="K28" s="13">
        <v>74608</v>
      </c>
      <c r="L28" s="13">
        <v>0</v>
      </c>
      <c r="M28" s="13">
        <v>0</v>
      </c>
      <c r="N28" s="13">
        <v>0</v>
      </c>
      <c r="O28" s="11" t="s">
        <v>4402</v>
      </c>
    </row>
    <row r="29" spans="1:15" ht="38.25" x14ac:dyDescent="0.25">
      <c r="A29" s="11" t="s">
        <v>129</v>
      </c>
      <c r="B29" s="11" t="s">
        <v>93</v>
      </c>
      <c r="C29" s="12" t="s">
        <v>152</v>
      </c>
      <c r="D29" s="12" t="s">
        <v>159</v>
      </c>
      <c r="E29" s="11" t="s">
        <v>26</v>
      </c>
      <c r="F29" s="11" t="s">
        <v>160</v>
      </c>
      <c r="G29" s="12" t="s">
        <v>19</v>
      </c>
      <c r="H29" s="12" t="s">
        <v>25</v>
      </c>
      <c r="I29" s="13">
        <v>136931</v>
      </c>
      <c r="J29" s="13">
        <v>92148</v>
      </c>
      <c r="K29" s="13">
        <v>0</v>
      </c>
      <c r="L29" s="13">
        <v>0</v>
      </c>
      <c r="M29" s="13">
        <v>0</v>
      </c>
      <c r="N29" s="13">
        <v>0</v>
      </c>
      <c r="O29" s="11" t="s">
        <v>4402</v>
      </c>
    </row>
    <row r="30" spans="1:15" ht="38.25" x14ac:dyDescent="0.25">
      <c r="A30" s="11" t="s">
        <v>129</v>
      </c>
      <c r="B30" s="11" t="s">
        <v>111</v>
      </c>
      <c r="C30" s="12" t="s">
        <v>20</v>
      </c>
      <c r="D30" s="12" t="s">
        <v>163</v>
      </c>
      <c r="E30" s="11" t="s">
        <v>26</v>
      </c>
      <c r="F30" s="11" t="s">
        <v>164</v>
      </c>
      <c r="G30" s="12" t="s">
        <v>61</v>
      </c>
      <c r="H30" s="12" t="s">
        <v>25</v>
      </c>
      <c r="I30" s="13">
        <v>154650</v>
      </c>
      <c r="J30" s="13">
        <v>143172</v>
      </c>
      <c r="K30" s="13">
        <v>0</v>
      </c>
      <c r="L30" s="13">
        <v>0</v>
      </c>
      <c r="M30" s="13">
        <v>0</v>
      </c>
      <c r="N30" s="13">
        <v>0</v>
      </c>
      <c r="O30" s="11" t="s">
        <v>4402</v>
      </c>
    </row>
    <row r="31" spans="1:15" ht="38.25" x14ac:dyDescent="0.25">
      <c r="A31" s="11" t="s">
        <v>129</v>
      </c>
      <c r="B31" s="11" t="s">
        <v>165</v>
      </c>
      <c r="C31" s="12" t="s">
        <v>152</v>
      </c>
      <c r="D31" s="12" t="s">
        <v>166</v>
      </c>
      <c r="E31" s="11" t="s">
        <v>26</v>
      </c>
      <c r="F31" s="11" t="s">
        <v>167</v>
      </c>
      <c r="G31" s="12" t="s">
        <v>19</v>
      </c>
      <c r="H31" s="12" t="s">
        <v>25</v>
      </c>
      <c r="I31" s="13">
        <v>51550</v>
      </c>
      <c r="J31" s="13">
        <v>51550</v>
      </c>
      <c r="K31" s="13">
        <v>154650</v>
      </c>
      <c r="L31" s="13">
        <v>0</v>
      </c>
      <c r="M31" s="13">
        <v>0</v>
      </c>
      <c r="N31" s="13">
        <v>0</v>
      </c>
      <c r="O31" s="11" t="s">
        <v>4402</v>
      </c>
    </row>
    <row r="32" spans="1:15" ht="38.25" x14ac:dyDescent="0.25">
      <c r="A32" s="11" t="s">
        <v>129</v>
      </c>
      <c r="B32" s="11" t="s">
        <v>168</v>
      </c>
      <c r="C32" s="12" t="s">
        <v>20</v>
      </c>
      <c r="D32" s="12" t="s">
        <v>169</v>
      </c>
      <c r="E32" s="11" t="s">
        <v>89</v>
      </c>
      <c r="F32" s="11" t="s">
        <v>170</v>
      </c>
      <c r="G32" s="12" t="s">
        <v>19</v>
      </c>
      <c r="H32" s="12" t="s">
        <v>25</v>
      </c>
      <c r="I32" s="13">
        <v>17115</v>
      </c>
      <c r="J32" s="13">
        <v>0</v>
      </c>
      <c r="K32" s="13">
        <v>0</v>
      </c>
      <c r="L32" s="13">
        <v>0</v>
      </c>
      <c r="M32" s="13">
        <v>0</v>
      </c>
      <c r="N32" s="13">
        <v>0</v>
      </c>
      <c r="O32" s="11" t="s">
        <v>4402</v>
      </c>
    </row>
    <row r="33" spans="1:15" ht="25.5" x14ac:dyDescent="0.25">
      <c r="A33" s="11" t="s">
        <v>174</v>
      </c>
      <c r="B33" s="11" t="s">
        <v>18</v>
      </c>
      <c r="C33" s="12" t="s">
        <v>20</v>
      </c>
      <c r="D33" s="12" t="s">
        <v>175</v>
      </c>
      <c r="E33" s="11" t="s">
        <v>26</v>
      </c>
      <c r="F33" s="11" t="s">
        <v>176</v>
      </c>
      <c r="G33" s="12" t="s">
        <v>19</v>
      </c>
      <c r="H33" s="12" t="s">
        <v>25</v>
      </c>
      <c r="I33" s="13">
        <v>1031000</v>
      </c>
      <c r="J33" s="13">
        <v>0</v>
      </c>
      <c r="K33" s="13">
        <v>0</v>
      </c>
      <c r="L33" s="13">
        <v>0</v>
      </c>
      <c r="M33" s="13">
        <v>0</v>
      </c>
      <c r="N33" s="13">
        <v>0</v>
      </c>
      <c r="O33" s="11" t="s">
        <v>4401</v>
      </c>
    </row>
    <row r="34" spans="1:15" ht="25.5" x14ac:dyDescent="0.25">
      <c r="A34" s="11" t="s">
        <v>174</v>
      </c>
      <c r="B34" s="11" t="s">
        <v>18</v>
      </c>
      <c r="C34" s="12" t="s">
        <v>20</v>
      </c>
      <c r="D34" s="12" t="s">
        <v>178</v>
      </c>
      <c r="E34" s="11" t="s">
        <v>26</v>
      </c>
      <c r="F34" s="11" t="s">
        <v>179</v>
      </c>
      <c r="G34" s="12" t="s">
        <v>19</v>
      </c>
      <c r="H34" s="12" t="s">
        <v>25</v>
      </c>
      <c r="I34" s="13">
        <v>1031000</v>
      </c>
      <c r="J34" s="13">
        <v>0</v>
      </c>
      <c r="K34" s="13">
        <v>0</v>
      </c>
      <c r="L34" s="13">
        <v>0</v>
      </c>
      <c r="M34" s="13">
        <v>0</v>
      </c>
      <c r="N34" s="13">
        <v>0</v>
      </c>
      <c r="O34" s="11" t="s">
        <v>4401</v>
      </c>
    </row>
    <row r="35" spans="1:15" ht="25.5" x14ac:dyDescent="0.25">
      <c r="A35" s="11" t="s">
        <v>174</v>
      </c>
      <c r="B35" s="11" t="s">
        <v>181</v>
      </c>
      <c r="C35" s="12" t="s">
        <v>20</v>
      </c>
      <c r="D35" s="12" t="s">
        <v>182</v>
      </c>
      <c r="E35" s="11" t="s">
        <v>26</v>
      </c>
      <c r="F35" s="11" t="s">
        <v>183</v>
      </c>
      <c r="G35" s="12" t="s">
        <v>19</v>
      </c>
      <c r="H35" s="12" t="s">
        <v>25</v>
      </c>
      <c r="I35" s="13">
        <v>19638</v>
      </c>
      <c r="J35" s="13">
        <v>0</v>
      </c>
      <c r="K35" s="13">
        <v>0</v>
      </c>
      <c r="L35" s="13">
        <v>0</v>
      </c>
      <c r="M35" s="13">
        <v>0</v>
      </c>
      <c r="N35" s="13">
        <v>0</v>
      </c>
      <c r="O35" s="11" t="s">
        <v>4402</v>
      </c>
    </row>
    <row r="36" spans="1:15" ht="25.5" x14ac:dyDescent="0.25">
      <c r="A36" s="11" t="s">
        <v>174</v>
      </c>
      <c r="B36" s="11" t="s">
        <v>181</v>
      </c>
      <c r="C36" s="12" t="s">
        <v>20</v>
      </c>
      <c r="D36" s="12" t="s">
        <v>189</v>
      </c>
      <c r="E36" s="11" t="s">
        <v>26</v>
      </c>
      <c r="F36" s="11" t="s">
        <v>190</v>
      </c>
      <c r="G36" s="12" t="s">
        <v>19</v>
      </c>
      <c r="H36" s="12" t="s">
        <v>25</v>
      </c>
      <c r="I36" s="13">
        <v>224718</v>
      </c>
      <c r="J36" s="13">
        <v>0</v>
      </c>
      <c r="K36" s="13">
        <v>0</v>
      </c>
      <c r="L36" s="13">
        <v>0</v>
      </c>
      <c r="M36" s="13">
        <v>0</v>
      </c>
      <c r="N36" s="13">
        <v>0</v>
      </c>
      <c r="O36" s="11" t="s">
        <v>4401</v>
      </c>
    </row>
    <row r="37" spans="1:15" ht="25.5" x14ac:dyDescent="0.25">
      <c r="A37" s="11" t="s">
        <v>174</v>
      </c>
      <c r="B37" s="11" t="s">
        <v>181</v>
      </c>
      <c r="C37" s="12" t="s">
        <v>20</v>
      </c>
      <c r="D37" s="12" t="s">
        <v>194</v>
      </c>
      <c r="E37" s="11" t="s">
        <v>26</v>
      </c>
      <c r="F37" s="11" t="s">
        <v>195</v>
      </c>
      <c r="G37" s="12" t="s">
        <v>19</v>
      </c>
      <c r="H37" s="12" t="s">
        <v>25</v>
      </c>
      <c r="I37" s="13">
        <v>309300</v>
      </c>
      <c r="J37" s="13">
        <v>0</v>
      </c>
      <c r="K37" s="13">
        <v>0</v>
      </c>
      <c r="L37" s="13">
        <v>0</v>
      </c>
      <c r="M37" s="13">
        <v>0</v>
      </c>
      <c r="N37" s="13">
        <v>0</v>
      </c>
      <c r="O37" s="11" t="s">
        <v>4401</v>
      </c>
    </row>
    <row r="38" spans="1:15" ht="25.5" x14ac:dyDescent="0.25">
      <c r="A38" s="11" t="s">
        <v>174</v>
      </c>
      <c r="B38" s="11" t="s">
        <v>181</v>
      </c>
      <c r="C38" s="12" t="s">
        <v>20</v>
      </c>
      <c r="D38" s="12" t="s">
        <v>196</v>
      </c>
      <c r="E38" s="11" t="s">
        <v>26</v>
      </c>
      <c r="F38" s="11" t="s">
        <v>197</v>
      </c>
      <c r="G38" s="12" t="s">
        <v>19</v>
      </c>
      <c r="H38" s="12" t="s">
        <v>25</v>
      </c>
      <c r="I38" s="13">
        <v>1722030</v>
      </c>
      <c r="J38" s="13">
        <v>0</v>
      </c>
      <c r="K38" s="13">
        <v>0</v>
      </c>
      <c r="L38" s="13">
        <v>0</v>
      </c>
      <c r="M38" s="13">
        <v>0</v>
      </c>
      <c r="N38" s="13">
        <v>0</v>
      </c>
      <c r="O38" s="11" t="s">
        <v>4401</v>
      </c>
    </row>
    <row r="39" spans="1:15" ht="25.5" x14ac:dyDescent="0.25">
      <c r="A39" s="11" t="s">
        <v>174</v>
      </c>
      <c r="B39" s="11" t="s">
        <v>34</v>
      </c>
      <c r="C39" s="12" t="s">
        <v>20</v>
      </c>
      <c r="D39" s="12" t="s">
        <v>199</v>
      </c>
      <c r="E39" s="11" t="s">
        <v>89</v>
      </c>
      <c r="F39" s="11" t="s">
        <v>200</v>
      </c>
      <c r="G39" s="12" t="s">
        <v>19</v>
      </c>
      <c r="H39" s="12" t="s">
        <v>25</v>
      </c>
      <c r="I39" s="13">
        <v>429151</v>
      </c>
      <c r="J39" s="13">
        <v>0</v>
      </c>
      <c r="K39" s="13">
        <v>0</v>
      </c>
      <c r="L39" s="13">
        <v>0</v>
      </c>
      <c r="M39" s="13">
        <v>0</v>
      </c>
      <c r="N39" s="13">
        <v>0</v>
      </c>
      <c r="O39" s="11" t="s">
        <v>4402</v>
      </c>
    </row>
    <row r="40" spans="1:15" ht="25.5" x14ac:dyDescent="0.25">
      <c r="A40" s="11" t="s">
        <v>174</v>
      </c>
      <c r="B40" s="11" t="s">
        <v>34</v>
      </c>
      <c r="C40" s="12" t="s">
        <v>20</v>
      </c>
      <c r="D40" s="12" t="s">
        <v>201</v>
      </c>
      <c r="E40" s="11" t="s">
        <v>26</v>
      </c>
      <c r="F40" s="11" t="s">
        <v>202</v>
      </c>
      <c r="G40" s="12" t="s">
        <v>19</v>
      </c>
      <c r="H40" s="12" t="s">
        <v>25</v>
      </c>
      <c r="I40" s="13">
        <v>1767502</v>
      </c>
      <c r="J40" s="13">
        <v>0</v>
      </c>
      <c r="K40" s="13">
        <v>0</v>
      </c>
      <c r="L40" s="13">
        <v>0</v>
      </c>
      <c r="M40" s="13">
        <v>0</v>
      </c>
      <c r="N40" s="13">
        <v>0</v>
      </c>
      <c r="O40" s="11" t="s">
        <v>4401</v>
      </c>
    </row>
    <row r="41" spans="1:15" ht="25.5" x14ac:dyDescent="0.25">
      <c r="A41" s="11" t="s">
        <v>174</v>
      </c>
      <c r="B41" s="11" t="s">
        <v>34</v>
      </c>
      <c r="C41" s="12" t="s">
        <v>20</v>
      </c>
      <c r="D41" s="12" t="s">
        <v>203</v>
      </c>
      <c r="E41" s="11" t="s">
        <v>26</v>
      </c>
      <c r="F41" s="11" t="s">
        <v>204</v>
      </c>
      <c r="G41" s="12" t="s">
        <v>19</v>
      </c>
      <c r="H41" s="12" t="s">
        <v>25</v>
      </c>
      <c r="I41" s="13">
        <v>5308155</v>
      </c>
      <c r="J41" s="13">
        <v>0</v>
      </c>
      <c r="K41" s="13">
        <v>0</v>
      </c>
      <c r="L41" s="13">
        <v>0</v>
      </c>
      <c r="M41" s="13">
        <v>0</v>
      </c>
      <c r="N41" s="13">
        <v>0</v>
      </c>
      <c r="O41" s="11" t="s">
        <v>4402</v>
      </c>
    </row>
    <row r="42" spans="1:15" ht="25.5" x14ac:dyDescent="0.25">
      <c r="A42" s="11" t="s">
        <v>174</v>
      </c>
      <c r="B42" s="11" t="s">
        <v>34</v>
      </c>
      <c r="C42" s="12" t="s">
        <v>20</v>
      </c>
      <c r="D42" s="12" t="s">
        <v>205</v>
      </c>
      <c r="E42" s="11" t="s">
        <v>26</v>
      </c>
      <c r="F42" s="11" t="s">
        <v>206</v>
      </c>
      <c r="G42" s="12" t="s">
        <v>19</v>
      </c>
      <c r="H42" s="12" t="s">
        <v>25</v>
      </c>
      <c r="I42" s="13">
        <v>1944462</v>
      </c>
      <c r="J42" s="13">
        <v>0</v>
      </c>
      <c r="K42" s="13">
        <v>0</v>
      </c>
      <c r="L42" s="13">
        <v>0</v>
      </c>
      <c r="M42" s="13">
        <v>0</v>
      </c>
      <c r="N42" s="13">
        <v>0</v>
      </c>
      <c r="O42" s="11" t="s">
        <v>4401</v>
      </c>
    </row>
    <row r="43" spans="1:15" ht="25.5" x14ac:dyDescent="0.25">
      <c r="A43" s="11" t="s">
        <v>174</v>
      </c>
      <c r="B43" s="11" t="s">
        <v>34</v>
      </c>
      <c r="C43" s="12" t="s">
        <v>20</v>
      </c>
      <c r="D43" s="12" t="s">
        <v>209</v>
      </c>
      <c r="E43" s="11" t="s">
        <v>26</v>
      </c>
      <c r="F43" s="11" t="s">
        <v>210</v>
      </c>
      <c r="G43" s="12" t="s">
        <v>19</v>
      </c>
      <c r="H43" s="12" t="s">
        <v>25</v>
      </c>
      <c r="I43" s="13">
        <v>8367936</v>
      </c>
      <c r="J43" s="13">
        <v>0</v>
      </c>
      <c r="K43" s="13">
        <v>0</v>
      </c>
      <c r="L43" s="13">
        <v>0</v>
      </c>
      <c r="M43" s="13">
        <v>0</v>
      </c>
      <c r="N43" s="13">
        <v>0</v>
      </c>
      <c r="O43" s="11" t="s">
        <v>4401</v>
      </c>
    </row>
    <row r="44" spans="1:15" ht="25.5" x14ac:dyDescent="0.25">
      <c r="A44" s="11" t="s">
        <v>174</v>
      </c>
      <c r="B44" s="11" t="s">
        <v>34</v>
      </c>
      <c r="C44" s="12" t="s">
        <v>20</v>
      </c>
      <c r="D44" s="12" t="s">
        <v>213</v>
      </c>
      <c r="E44" s="11" t="s">
        <v>26</v>
      </c>
      <c r="F44" s="11" t="s">
        <v>214</v>
      </c>
      <c r="G44" s="12" t="s">
        <v>19</v>
      </c>
      <c r="H44" s="12" t="s">
        <v>25</v>
      </c>
      <c r="I44" s="13">
        <v>755032</v>
      </c>
      <c r="J44" s="13">
        <v>0</v>
      </c>
      <c r="K44" s="13">
        <v>0</v>
      </c>
      <c r="L44" s="13">
        <v>0</v>
      </c>
      <c r="M44" s="13">
        <v>0</v>
      </c>
      <c r="N44" s="13">
        <v>0</v>
      </c>
      <c r="O44" s="11" t="s">
        <v>4401</v>
      </c>
    </row>
    <row r="45" spans="1:15" ht="25.5" x14ac:dyDescent="0.25">
      <c r="A45" s="11" t="s">
        <v>174</v>
      </c>
      <c r="B45" s="11" t="s">
        <v>39</v>
      </c>
      <c r="C45" s="12" t="s">
        <v>20</v>
      </c>
      <c r="D45" s="12" t="s">
        <v>217</v>
      </c>
      <c r="E45" s="11" t="s">
        <v>26</v>
      </c>
      <c r="F45" s="11" t="s">
        <v>218</v>
      </c>
      <c r="G45" s="12" t="s">
        <v>19</v>
      </c>
      <c r="H45" s="12" t="s">
        <v>25</v>
      </c>
      <c r="I45" s="13">
        <v>1485038</v>
      </c>
      <c r="J45" s="13">
        <v>0</v>
      </c>
      <c r="K45" s="13">
        <v>0</v>
      </c>
      <c r="L45" s="13">
        <v>0</v>
      </c>
      <c r="M45" s="13">
        <v>0</v>
      </c>
      <c r="N45" s="13">
        <v>0</v>
      </c>
      <c r="O45" s="11" t="s">
        <v>4402</v>
      </c>
    </row>
    <row r="46" spans="1:15" ht="25.5" x14ac:dyDescent="0.25">
      <c r="A46" s="11" t="s">
        <v>174</v>
      </c>
      <c r="B46" s="11" t="s">
        <v>39</v>
      </c>
      <c r="C46" s="12" t="s">
        <v>20</v>
      </c>
      <c r="D46" s="12" t="s">
        <v>222</v>
      </c>
      <c r="E46" s="11" t="s">
        <v>26</v>
      </c>
      <c r="F46" s="11" t="s">
        <v>223</v>
      </c>
      <c r="G46" s="12" t="s">
        <v>19</v>
      </c>
      <c r="H46" s="12" t="s">
        <v>25</v>
      </c>
      <c r="I46" s="13">
        <v>4714344</v>
      </c>
      <c r="J46" s="13">
        <v>0</v>
      </c>
      <c r="K46" s="13">
        <v>0</v>
      </c>
      <c r="L46" s="13">
        <v>0</v>
      </c>
      <c r="M46" s="13">
        <v>0</v>
      </c>
      <c r="N46" s="13">
        <v>0</v>
      </c>
      <c r="O46" s="11" t="s">
        <v>4402</v>
      </c>
    </row>
    <row r="47" spans="1:15" ht="25.5" x14ac:dyDescent="0.25">
      <c r="A47" s="11" t="s">
        <v>174</v>
      </c>
      <c r="B47" s="11" t="s">
        <v>39</v>
      </c>
      <c r="C47" s="12" t="s">
        <v>20</v>
      </c>
      <c r="D47" s="12" t="s">
        <v>227</v>
      </c>
      <c r="E47" s="11" t="s">
        <v>26</v>
      </c>
      <c r="F47" s="11" t="s">
        <v>228</v>
      </c>
      <c r="G47" s="12" t="s">
        <v>19</v>
      </c>
      <c r="H47" s="12" t="s">
        <v>25</v>
      </c>
      <c r="I47" s="13">
        <v>526105</v>
      </c>
      <c r="J47" s="13">
        <v>0</v>
      </c>
      <c r="K47" s="13">
        <v>0</v>
      </c>
      <c r="L47" s="13">
        <v>0</v>
      </c>
      <c r="M47" s="13">
        <v>0</v>
      </c>
      <c r="N47" s="13">
        <v>0</v>
      </c>
      <c r="O47" s="11" t="s">
        <v>4401</v>
      </c>
    </row>
    <row r="48" spans="1:15" ht="25.5" x14ac:dyDescent="0.25">
      <c r="A48" s="11" t="s">
        <v>174</v>
      </c>
      <c r="B48" s="11" t="s">
        <v>39</v>
      </c>
      <c r="C48" s="12" t="s">
        <v>20</v>
      </c>
      <c r="D48" s="12" t="s">
        <v>229</v>
      </c>
      <c r="E48" s="11" t="s">
        <v>26</v>
      </c>
      <c r="F48" s="11" t="s">
        <v>230</v>
      </c>
      <c r="G48" s="12" t="s">
        <v>19</v>
      </c>
      <c r="H48" s="12" t="s">
        <v>25</v>
      </c>
      <c r="I48" s="13">
        <v>4458203</v>
      </c>
      <c r="J48" s="13">
        <v>1580913</v>
      </c>
      <c r="K48" s="13">
        <v>0</v>
      </c>
      <c r="L48" s="13">
        <v>0</v>
      </c>
      <c r="M48" s="13">
        <v>0</v>
      </c>
      <c r="N48" s="13">
        <v>0</v>
      </c>
      <c r="O48" s="11" t="s">
        <v>4401</v>
      </c>
    </row>
    <row r="49" spans="1:15" ht="25.5" x14ac:dyDescent="0.25">
      <c r="A49" s="11" t="s">
        <v>174</v>
      </c>
      <c r="B49" s="11" t="s">
        <v>47</v>
      </c>
      <c r="C49" s="12" t="s">
        <v>20</v>
      </c>
      <c r="D49" s="12" t="s">
        <v>231</v>
      </c>
      <c r="E49" s="11" t="s">
        <v>26</v>
      </c>
      <c r="F49" s="11" t="s">
        <v>232</v>
      </c>
      <c r="G49" s="12" t="s">
        <v>19</v>
      </c>
      <c r="H49" s="12" t="s">
        <v>25</v>
      </c>
      <c r="I49" s="13">
        <v>824800</v>
      </c>
      <c r="J49" s="13">
        <v>0</v>
      </c>
      <c r="K49" s="13">
        <v>0</v>
      </c>
      <c r="L49" s="13">
        <v>0</v>
      </c>
      <c r="M49" s="13">
        <v>0</v>
      </c>
      <c r="N49" s="13">
        <v>0</v>
      </c>
      <c r="O49" s="11" t="s">
        <v>4401</v>
      </c>
    </row>
    <row r="50" spans="1:15" ht="25.5" x14ac:dyDescent="0.25">
      <c r="A50" s="11" t="s">
        <v>174</v>
      </c>
      <c r="B50" s="11" t="s">
        <v>47</v>
      </c>
      <c r="C50" s="12" t="s">
        <v>20</v>
      </c>
      <c r="D50" s="12" t="s">
        <v>234</v>
      </c>
      <c r="E50" s="11" t="s">
        <v>26</v>
      </c>
      <c r="F50" s="11" t="s">
        <v>235</v>
      </c>
      <c r="G50" s="12" t="s">
        <v>19</v>
      </c>
      <c r="H50" s="12" t="s">
        <v>25</v>
      </c>
      <c r="I50" s="13">
        <v>5076946</v>
      </c>
      <c r="J50" s="13">
        <v>0</v>
      </c>
      <c r="K50" s="13">
        <v>0</v>
      </c>
      <c r="L50" s="13">
        <v>0</v>
      </c>
      <c r="M50" s="13">
        <v>0</v>
      </c>
      <c r="N50" s="13">
        <v>0</v>
      </c>
      <c r="O50" s="11" t="s">
        <v>4401</v>
      </c>
    </row>
    <row r="51" spans="1:15" ht="25.5" x14ac:dyDescent="0.25">
      <c r="A51" s="11" t="s">
        <v>174</v>
      </c>
      <c r="B51" s="11" t="s">
        <v>47</v>
      </c>
      <c r="C51" s="12" t="s">
        <v>20</v>
      </c>
      <c r="D51" s="12" t="s">
        <v>238</v>
      </c>
      <c r="E51" s="11" t="s">
        <v>26</v>
      </c>
      <c r="F51" s="11" t="s">
        <v>239</v>
      </c>
      <c r="G51" s="12" t="s">
        <v>19</v>
      </c>
      <c r="H51" s="12" t="s">
        <v>25</v>
      </c>
      <c r="I51" s="13">
        <v>18768</v>
      </c>
      <c r="J51" s="13">
        <v>0</v>
      </c>
      <c r="K51" s="13">
        <v>0</v>
      </c>
      <c r="L51" s="13">
        <v>0</v>
      </c>
      <c r="M51" s="13">
        <v>0</v>
      </c>
      <c r="N51" s="13">
        <v>0</v>
      </c>
      <c r="O51" s="11" t="s">
        <v>4401</v>
      </c>
    </row>
    <row r="52" spans="1:15" ht="25.5" x14ac:dyDescent="0.25">
      <c r="A52" s="11" t="s">
        <v>174</v>
      </c>
      <c r="B52" s="11" t="s">
        <v>51</v>
      </c>
      <c r="C52" s="12" t="s">
        <v>20</v>
      </c>
      <c r="D52" s="12" t="s">
        <v>241</v>
      </c>
      <c r="E52" s="11" t="s">
        <v>26</v>
      </c>
      <c r="F52" s="11" t="s">
        <v>242</v>
      </c>
      <c r="G52" s="12" t="s">
        <v>19</v>
      </c>
      <c r="H52" s="12" t="s">
        <v>25</v>
      </c>
      <c r="I52" s="13">
        <v>1172470</v>
      </c>
      <c r="J52" s="13">
        <v>0</v>
      </c>
      <c r="K52" s="13">
        <v>0</v>
      </c>
      <c r="L52" s="13">
        <v>0</v>
      </c>
      <c r="M52" s="13">
        <v>0</v>
      </c>
      <c r="N52" s="13">
        <v>0</v>
      </c>
      <c r="O52" s="11" t="s">
        <v>4402</v>
      </c>
    </row>
    <row r="53" spans="1:15" ht="25.5" x14ac:dyDescent="0.25">
      <c r="A53" s="11" t="s">
        <v>174</v>
      </c>
      <c r="B53" s="11" t="s">
        <v>51</v>
      </c>
      <c r="C53" s="12" t="s">
        <v>20</v>
      </c>
      <c r="D53" s="12" t="s">
        <v>247</v>
      </c>
      <c r="E53" s="11" t="s">
        <v>250</v>
      </c>
      <c r="F53" s="11" t="s">
        <v>248</v>
      </c>
      <c r="G53" s="12" t="s">
        <v>19</v>
      </c>
      <c r="H53" s="12" t="s">
        <v>25</v>
      </c>
      <c r="I53" s="13">
        <v>633057</v>
      </c>
      <c r="J53" s="13">
        <v>0</v>
      </c>
      <c r="K53" s="13">
        <v>0</v>
      </c>
      <c r="L53" s="13">
        <v>0</v>
      </c>
      <c r="M53" s="13">
        <v>0</v>
      </c>
      <c r="N53" s="13">
        <v>0</v>
      </c>
      <c r="O53" s="11" t="s">
        <v>4402</v>
      </c>
    </row>
    <row r="54" spans="1:15" ht="25.5" x14ac:dyDescent="0.25">
      <c r="A54" s="11" t="s">
        <v>174</v>
      </c>
      <c r="B54" s="11" t="s">
        <v>51</v>
      </c>
      <c r="C54" s="12" t="s">
        <v>20</v>
      </c>
      <c r="D54" s="12" t="s">
        <v>254</v>
      </c>
      <c r="E54" s="11" t="s">
        <v>26</v>
      </c>
      <c r="F54" s="11" t="s">
        <v>255</v>
      </c>
      <c r="G54" s="12" t="s">
        <v>19</v>
      </c>
      <c r="H54" s="12" t="s">
        <v>25</v>
      </c>
      <c r="I54" s="13">
        <v>1501126</v>
      </c>
      <c r="J54" s="13">
        <v>0</v>
      </c>
      <c r="K54" s="13">
        <v>0</v>
      </c>
      <c r="L54" s="13">
        <v>0</v>
      </c>
      <c r="M54" s="13">
        <v>0</v>
      </c>
      <c r="N54" s="13">
        <v>0</v>
      </c>
      <c r="O54" s="11" t="s">
        <v>4401</v>
      </c>
    </row>
    <row r="55" spans="1:15" ht="25.5" x14ac:dyDescent="0.25">
      <c r="A55" s="11" t="s">
        <v>174</v>
      </c>
      <c r="B55" s="11" t="s">
        <v>51</v>
      </c>
      <c r="C55" s="12" t="s">
        <v>20</v>
      </c>
      <c r="D55" s="12" t="s">
        <v>256</v>
      </c>
      <c r="E55" s="11" t="s">
        <v>26</v>
      </c>
      <c r="F55" s="11" t="s">
        <v>257</v>
      </c>
      <c r="G55" s="12" t="s">
        <v>19</v>
      </c>
      <c r="H55" s="12" t="s">
        <v>25</v>
      </c>
      <c r="I55" s="13">
        <v>1031000</v>
      </c>
      <c r="J55" s="13">
        <v>0</v>
      </c>
      <c r="K55" s="13">
        <v>0</v>
      </c>
      <c r="L55" s="13">
        <v>0</v>
      </c>
      <c r="M55" s="13">
        <v>0</v>
      </c>
      <c r="N55" s="13">
        <v>0</v>
      </c>
      <c r="O55" s="11" t="s">
        <v>4401</v>
      </c>
    </row>
    <row r="56" spans="1:15" ht="25.5" x14ac:dyDescent="0.25">
      <c r="A56" s="11" t="s">
        <v>174</v>
      </c>
      <c r="B56" s="11" t="s">
        <v>51</v>
      </c>
      <c r="C56" s="12" t="s">
        <v>20</v>
      </c>
      <c r="D56" s="12" t="s">
        <v>258</v>
      </c>
      <c r="E56" s="11" t="s">
        <v>26</v>
      </c>
      <c r="F56" s="11" t="s">
        <v>259</v>
      </c>
      <c r="G56" s="12" t="s">
        <v>19</v>
      </c>
      <c r="H56" s="12" t="s">
        <v>25</v>
      </c>
      <c r="I56" s="13">
        <v>203228</v>
      </c>
      <c r="J56" s="13">
        <v>0</v>
      </c>
      <c r="K56" s="13">
        <v>0</v>
      </c>
      <c r="L56" s="13">
        <v>0</v>
      </c>
      <c r="M56" s="13">
        <v>0</v>
      </c>
      <c r="N56" s="13">
        <v>0</v>
      </c>
      <c r="O56" s="11" t="s">
        <v>4401</v>
      </c>
    </row>
    <row r="57" spans="1:15" ht="25.5" x14ac:dyDescent="0.25">
      <c r="A57" s="11" t="s">
        <v>174</v>
      </c>
      <c r="B57" s="11" t="s">
        <v>51</v>
      </c>
      <c r="C57" s="12" t="s">
        <v>20</v>
      </c>
      <c r="D57" s="12" t="s">
        <v>260</v>
      </c>
      <c r="E57" s="11" t="s">
        <v>26</v>
      </c>
      <c r="F57" s="11" t="s">
        <v>261</v>
      </c>
      <c r="G57" s="12" t="s">
        <v>19</v>
      </c>
      <c r="H57" s="12" t="s">
        <v>25</v>
      </c>
      <c r="I57" s="13">
        <v>3782074</v>
      </c>
      <c r="J57" s="13">
        <v>0</v>
      </c>
      <c r="K57" s="13">
        <v>0</v>
      </c>
      <c r="L57" s="13">
        <v>0</v>
      </c>
      <c r="M57" s="13">
        <v>0</v>
      </c>
      <c r="N57" s="13">
        <v>0</v>
      </c>
      <c r="O57" s="11" t="s">
        <v>4401</v>
      </c>
    </row>
    <row r="58" spans="1:15" ht="25.5" x14ac:dyDescent="0.25">
      <c r="A58" s="11" t="s">
        <v>174</v>
      </c>
      <c r="B58" s="11" t="s">
        <v>60</v>
      </c>
      <c r="C58" s="12" t="s">
        <v>152</v>
      </c>
      <c r="D58" s="12" t="s">
        <v>263</v>
      </c>
      <c r="E58" s="11" t="s">
        <v>26</v>
      </c>
      <c r="F58" s="11" t="s">
        <v>264</v>
      </c>
      <c r="G58" s="12" t="s">
        <v>19</v>
      </c>
      <c r="H58" s="12" t="s">
        <v>25</v>
      </c>
      <c r="I58" s="13">
        <v>109642</v>
      </c>
      <c r="J58" s="13">
        <v>566061</v>
      </c>
      <c r="K58" s="13">
        <v>354267</v>
      </c>
      <c r="L58" s="13">
        <v>0</v>
      </c>
      <c r="M58" s="13">
        <v>0</v>
      </c>
      <c r="N58" s="13">
        <v>0</v>
      </c>
      <c r="O58" s="11" t="s">
        <v>4402</v>
      </c>
    </row>
    <row r="59" spans="1:15" ht="25.5" x14ac:dyDescent="0.25">
      <c r="A59" s="11" t="s">
        <v>174</v>
      </c>
      <c r="B59" s="11" t="s">
        <v>60</v>
      </c>
      <c r="C59" s="12" t="s">
        <v>20</v>
      </c>
      <c r="D59" s="12" t="s">
        <v>270</v>
      </c>
      <c r="E59" s="11" t="s">
        <v>26</v>
      </c>
      <c r="F59" s="11" t="s">
        <v>271</v>
      </c>
      <c r="G59" s="12" t="s">
        <v>19</v>
      </c>
      <c r="H59" s="12" t="s">
        <v>25</v>
      </c>
      <c r="I59" s="13">
        <v>632143</v>
      </c>
      <c r="J59" s="13">
        <v>0</v>
      </c>
      <c r="K59" s="13">
        <v>0</v>
      </c>
      <c r="L59" s="13">
        <v>0</v>
      </c>
      <c r="M59" s="13">
        <v>0</v>
      </c>
      <c r="N59" s="13">
        <v>0</v>
      </c>
      <c r="O59" s="11" t="s">
        <v>4402</v>
      </c>
    </row>
    <row r="60" spans="1:15" ht="25.5" x14ac:dyDescent="0.25">
      <c r="A60" s="11" t="s">
        <v>174</v>
      </c>
      <c r="B60" s="11" t="s">
        <v>60</v>
      </c>
      <c r="C60" s="12" t="s">
        <v>20</v>
      </c>
      <c r="D60" s="12" t="s">
        <v>273</v>
      </c>
      <c r="E60" s="11" t="s">
        <v>26</v>
      </c>
      <c r="F60" s="11" t="s">
        <v>274</v>
      </c>
      <c r="G60" s="12" t="s">
        <v>19</v>
      </c>
      <c r="H60" s="12" t="s">
        <v>25</v>
      </c>
      <c r="I60" s="13">
        <v>17855220</v>
      </c>
      <c r="J60" s="13">
        <v>1092860</v>
      </c>
      <c r="K60" s="13">
        <v>0</v>
      </c>
      <c r="L60" s="13">
        <v>0</v>
      </c>
      <c r="M60" s="13">
        <v>0</v>
      </c>
      <c r="N60" s="13">
        <v>0</v>
      </c>
      <c r="O60" s="11" t="s">
        <v>4402</v>
      </c>
    </row>
    <row r="61" spans="1:15" ht="25.5" x14ac:dyDescent="0.25">
      <c r="A61" s="11" t="s">
        <v>174</v>
      </c>
      <c r="B61" s="11" t="s">
        <v>60</v>
      </c>
      <c r="C61" s="12" t="s">
        <v>20</v>
      </c>
      <c r="D61" s="12" t="s">
        <v>277</v>
      </c>
      <c r="E61" s="11" t="s">
        <v>89</v>
      </c>
      <c r="F61" s="11" t="s">
        <v>278</v>
      </c>
      <c r="G61" s="12" t="s">
        <v>19</v>
      </c>
      <c r="H61" s="12" t="s">
        <v>25</v>
      </c>
      <c r="I61" s="13">
        <v>487827</v>
      </c>
      <c r="J61" s="13">
        <v>550279</v>
      </c>
      <c r="K61" s="13">
        <v>0</v>
      </c>
      <c r="L61" s="13">
        <v>0</v>
      </c>
      <c r="M61" s="13">
        <v>0</v>
      </c>
      <c r="N61" s="13">
        <v>0</v>
      </c>
      <c r="O61" s="11" t="s">
        <v>4402</v>
      </c>
    </row>
    <row r="62" spans="1:15" ht="25.5" x14ac:dyDescent="0.25">
      <c r="A62" s="11" t="s">
        <v>174</v>
      </c>
      <c r="B62" s="11" t="s">
        <v>60</v>
      </c>
      <c r="C62" s="12" t="s">
        <v>20</v>
      </c>
      <c r="D62" s="12" t="s">
        <v>279</v>
      </c>
      <c r="E62" s="11" t="s">
        <v>89</v>
      </c>
      <c r="F62" s="11" t="s">
        <v>280</v>
      </c>
      <c r="G62" s="12" t="s">
        <v>19</v>
      </c>
      <c r="H62" s="12" t="s">
        <v>25</v>
      </c>
      <c r="I62" s="13">
        <v>255851</v>
      </c>
      <c r="J62" s="13">
        <v>0</v>
      </c>
      <c r="K62" s="13">
        <v>0</v>
      </c>
      <c r="L62" s="13">
        <v>0</v>
      </c>
      <c r="M62" s="13">
        <v>0</v>
      </c>
      <c r="N62" s="13">
        <v>0</v>
      </c>
      <c r="O62" s="11" t="s">
        <v>4402</v>
      </c>
    </row>
    <row r="63" spans="1:15" ht="25.5" x14ac:dyDescent="0.25">
      <c r="A63" s="11" t="s">
        <v>174</v>
      </c>
      <c r="B63" s="11" t="s">
        <v>60</v>
      </c>
      <c r="C63" s="12" t="s">
        <v>20</v>
      </c>
      <c r="D63" s="12" t="s">
        <v>282</v>
      </c>
      <c r="E63" s="11" t="s">
        <v>89</v>
      </c>
      <c r="F63" s="11" t="s">
        <v>283</v>
      </c>
      <c r="G63" s="12" t="s">
        <v>19</v>
      </c>
      <c r="H63" s="12" t="s">
        <v>25</v>
      </c>
      <c r="I63" s="13">
        <v>475309</v>
      </c>
      <c r="J63" s="13">
        <v>0</v>
      </c>
      <c r="K63" s="13">
        <v>0</v>
      </c>
      <c r="L63" s="13">
        <v>0</v>
      </c>
      <c r="M63" s="13">
        <v>0</v>
      </c>
      <c r="N63" s="13">
        <v>0</v>
      </c>
      <c r="O63" s="11" t="s">
        <v>4402</v>
      </c>
    </row>
    <row r="64" spans="1:15" ht="25.5" x14ac:dyDescent="0.25">
      <c r="A64" s="11" t="s">
        <v>174</v>
      </c>
      <c r="B64" s="11" t="s">
        <v>60</v>
      </c>
      <c r="C64" s="12" t="s">
        <v>20</v>
      </c>
      <c r="D64" s="12" t="s">
        <v>285</v>
      </c>
      <c r="E64" s="11" t="s">
        <v>26</v>
      </c>
      <c r="F64" s="11" t="s">
        <v>286</v>
      </c>
      <c r="G64" s="12" t="s">
        <v>19</v>
      </c>
      <c r="H64" s="12" t="s">
        <v>25</v>
      </c>
      <c r="I64" s="13">
        <v>4692371</v>
      </c>
      <c r="J64" s="13">
        <v>0</v>
      </c>
      <c r="K64" s="13">
        <v>0</v>
      </c>
      <c r="L64" s="13">
        <v>0</v>
      </c>
      <c r="M64" s="13">
        <v>0</v>
      </c>
      <c r="N64" s="13">
        <v>0</v>
      </c>
      <c r="O64" s="11" t="s">
        <v>4402</v>
      </c>
    </row>
    <row r="65" spans="1:15" ht="25.5" x14ac:dyDescent="0.25">
      <c r="A65" s="11" t="s">
        <v>174</v>
      </c>
      <c r="B65" s="11" t="s">
        <v>60</v>
      </c>
      <c r="C65" s="12" t="s">
        <v>20</v>
      </c>
      <c r="D65" s="12" t="s">
        <v>289</v>
      </c>
      <c r="E65" s="11" t="s">
        <v>26</v>
      </c>
      <c r="F65" s="11" t="s">
        <v>290</v>
      </c>
      <c r="G65" s="12" t="s">
        <v>19</v>
      </c>
      <c r="H65" s="12" t="s">
        <v>25</v>
      </c>
      <c r="I65" s="13">
        <v>496442</v>
      </c>
      <c r="J65" s="13">
        <v>0</v>
      </c>
      <c r="K65" s="13">
        <v>0</v>
      </c>
      <c r="L65" s="13">
        <v>0</v>
      </c>
      <c r="M65" s="13">
        <v>0</v>
      </c>
      <c r="N65" s="13">
        <v>0</v>
      </c>
      <c r="O65" s="11" t="s">
        <v>4401</v>
      </c>
    </row>
    <row r="66" spans="1:15" ht="25.5" x14ac:dyDescent="0.25">
      <c r="A66" s="11" t="s">
        <v>174</v>
      </c>
      <c r="B66" s="11" t="s">
        <v>60</v>
      </c>
      <c r="C66" s="12" t="s">
        <v>20</v>
      </c>
      <c r="D66" s="12" t="s">
        <v>292</v>
      </c>
      <c r="E66" s="11" t="s">
        <v>26</v>
      </c>
      <c r="F66" s="11" t="s">
        <v>293</v>
      </c>
      <c r="G66" s="12" t="s">
        <v>19</v>
      </c>
      <c r="H66" s="12" t="s">
        <v>25</v>
      </c>
      <c r="I66" s="13">
        <v>242370</v>
      </c>
      <c r="J66" s="13">
        <v>0</v>
      </c>
      <c r="K66" s="13">
        <v>0</v>
      </c>
      <c r="L66" s="13">
        <v>0</v>
      </c>
      <c r="M66" s="13">
        <v>0</v>
      </c>
      <c r="N66" s="13">
        <v>0</v>
      </c>
      <c r="O66" s="11" t="s">
        <v>4401</v>
      </c>
    </row>
    <row r="67" spans="1:15" ht="25.5" x14ac:dyDescent="0.25">
      <c r="A67" s="11" t="s">
        <v>174</v>
      </c>
      <c r="B67" s="11" t="s">
        <v>60</v>
      </c>
      <c r="C67" s="12" t="s">
        <v>20</v>
      </c>
      <c r="D67" s="12" t="s">
        <v>295</v>
      </c>
      <c r="E67" s="11" t="s">
        <v>89</v>
      </c>
      <c r="F67" s="11" t="s">
        <v>296</v>
      </c>
      <c r="G67" s="12" t="s">
        <v>19</v>
      </c>
      <c r="H67" s="12" t="s">
        <v>25</v>
      </c>
      <c r="I67" s="13">
        <v>449638</v>
      </c>
      <c r="J67" s="13">
        <v>520716</v>
      </c>
      <c r="K67" s="13">
        <v>0</v>
      </c>
      <c r="L67" s="13">
        <v>0</v>
      </c>
      <c r="M67" s="13">
        <v>0</v>
      </c>
      <c r="N67" s="13">
        <v>0</v>
      </c>
      <c r="O67" s="11" t="s">
        <v>4402</v>
      </c>
    </row>
    <row r="68" spans="1:15" ht="25.5" x14ac:dyDescent="0.25">
      <c r="A68" s="11" t="s">
        <v>174</v>
      </c>
      <c r="B68" s="11" t="s">
        <v>60</v>
      </c>
      <c r="C68" s="12" t="s">
        <v>20</v>
      </c>
      <c r="D68" s="12" t="s">
        <v>301</v>
      </c>
      <c r="E68" s="11" t="s">
        <v>26</v>
      </c>
      <c r="F68" s="11" t="s">
        <v>302</v>
      </c>
      <c r="G68" s="12" t="s">
        <v>19</v>
      </c>
      <c r="H68" s="12" t="s">
        <v>25</v>
      </c>
      <c r="I68" s="13">
        <v>3327395</v>
      </c>
      <c r="J68" s="13">
        <v>0</v>
      </c>
      <c r="K68" s="13">
        <v>0</v>
      </c>
      <c r="L68" s="13">
        <v>0</v>
      </c>
      <c r="M68" s="13">
        <v>0</v>
      </c>
      <c r="N68" s="13">
        <v>0</v>
      </c>
      <c r="O68" s="11" t="s">
        <v>4401</v>
      </c>
    </row>
    <row r="69" spans="1:15" ht="25.5" x14ac:dyDescent="0.25">
      <c r="A69" s="11" t="s">
        <v>174</v>
      </c>
      <c r="B69" s="11" t="s">
        <v>60</v>
      </c>
      <c r="C69" s="12" t="s">
        <v>20</v>
      </c>
      <c r="D69" s="12" t="s">
        <v>304</v>
      </c>
      <c r="E69" s="11" t="s">
        <v>26</v>
      </c>
      <c r="F69" s="11" t="s">
        <v>305</v>
      </c>
      <c r="G69" s="12" t="s">
        <v>19</v>
      </c>
      <c r="H69" s="12" t="s">
        <v>25</v>
      </c>
      <c r="I69" s="13">
        <v>309300</v>
      </c>
      <c r="J69" s="13">
        <v>0</v>
      </c>
      <c r="K69" s="13">
        <v>0</v>
      </c>
      <c r="L69" s="13">
        <v>0</v>
      </c>
      <c r="M69" s="13">
        <v>0</v>
      </c>
      <c r="N69" s="13">
        <v>0</v>
      </c>
      <c r="O69" s="11" t="s">
        <v>4401</v>
      </c>
    </row>
    <row r="70" spans="1:15" ht="25.5" x14ac:dyDescent="0.25">
      <c r="A70" s="11" t="s">
        <v>174</v>
      </c>
      <c r="B70" s="11" t="s">
        <v>60</v>
      </c>
      <c r="C70" s="12" t="s">
        <v>20</v>
      </c>
      <c r="D70" s="12" t="s">
        <v>310</v>
      </c>
      <c r="E70" s="11" t="s">
        <v>26</v>
      </c>
      <c r="F70" s="11" t="s">
        <v>311</v>
      </c>
      <c r="G70" s="12" t="s">
        <v>19</v>
      </c>
      <c r="H70" s="12" t="s">
        <v>25</v>
      </c>
      <c r="I70" s="13">
        <v>3093000</v>
      </c>
      <c r="J70" s="13">
        <v>869930</v>
      </c>
      <c r="K70" s="13">
        <v>0</v>
      </c>
      <c r="L70" s="13">
        <v>0</v>
      </c>
      <c r="M70" s="13">
        <v>0</v>
      </c>
      <c r="N70" s="13">
        <v>0</v>
      </c>
      <c r="O70" s="11" t="s">
        <v>4401</v>
      </c>
    </row>
    <row r="71" spans="1:15" ht="25.5" x14ac:dyDescent="0.25">
      <c r="A71" s="11" t="s">
        <v>174</v>
      </c>
      <c r="B71" s="11" t="s">
        <v>313</v>
      </c>
      <c r="C71" s="12" t="s">
        <v>152</v>
      </c>
      <c r="D71" s="12" t="s">
        <v>314</v>
      </c>
      <c r="E71" s="11" t="s">
        <v>26</v>
      </c>
      <c r="F71" s="11" t="s">
        <v>315</v>
      </c>
      <c r="G71" s="12" t="s">
        <v>19</v>
      </c>
      <c r="H71" s="12" t="s">
        <v>25</v>
      </c>
      <c r="I71" s="13">
        <v>520178</v>
      </c>
      <c r="J71" s="13">
        <v>689791</v>
      </c>
      <c r="K71" s="13">
        <v>0</v>
      </c>
      <c r="L71" s="13">
        <v>0</v>
      </c>
      <c r="M71" s="13">
        <v>0</v>
      </c>
      <c r="N71" s="13">
        <v>0</v>
      </c>
      <c r="O71" s="11" t="s">
        <v>4402</v>
      </c>
    </row>
    <row r="72" spans="1:15" ht="25.5" x14ac:dyDescent="0.25">
      <c r="A72" s="11" t="s">
        <v>174</v>
      </c>
      <c r="B72" s="11" t="s">
        <v>313</v>
      </c>
      <c r="C72" s="12" t="s">
        <v>20</v>
      </c>
      <c r="D72" s="12" t="s">
        <v>317</v>
      </c>
      <c r="E72" s="11" t="s">
        <v>89</v>
      </c>
      <c r="F72" s="11" t="s">
        <v>318</v>
      </c>
      <c r="G72" s="12" t="s">
        <v>19</v>
      </c>
      <c r="H72" s="12" t="s">
        <v>25</v>
      </c>
      <c r="I72" s="13">
        <v>4740220</v>
      </c>
      <c r="J72" s="13">
        <v>3247056</v>
      </c>
      <c r="K72" s="13">
        <v>0</v>
      </c>
      <c r="L72" s="13">
        <v>0</v>
      </c>
      <c r="M72" s="13">
        <v>0</v>
      </c>
      <c r="N72" s="13">
        <v>0</v>
      </c>
      <c r="O72" s="11" t="s">
        <v>4402</v>
      </c>
    </row>
    <row r="73" spans="1:15" ht="25.5" x14ac:dyDescent="0.25">
      <c r="A73" s="11" t="s">
        <v>174</v>
      </c>
      <c r="B73" s="11" t="s">
        <v>313</v>
      </c>
      <c r="C73" s="12" t="s">
        <v>20</v>
      </c>
      <c r="D73" s="12" t="s">
        <v>322</v>
      </c>
      <c r="E73" s="11" t="s">
        <v>26</v>
      </c>
      <c r="F73" s="11" t="s">
        <v>323</v>
      </c>
      <c r="G73" s="12" t="s">
        <v>19</v>
      </c>
      <c r="H73" s="12" t="s">
        <v>25</v>
      </c>
      <c r="I73" s="13">
        <v>171660</v>
      </c>
      <c r="J73" s="13">
        <v>0</v>
      </c>
      <c r="K73" s="13">
        <v>0</v>
      </c>
      <c r="L73" s="13">
        <v>0</v>
      </c>
      <c r="M73" s="13">
        <v>0</v>
      </c>
      <c r="N73" s="13">
        <v>0</v>
      </c>
      <c r="O73" s="11" t="s">
        <v>4402</v>
      </c>
    </row>
    <row r="74" spans="1:15" ht="25.5" x14ac:dyDescent="0.25">
      <c r="A74" s="11" t="s">
        <v>174</v>
      </c>
      <c r="B74" s="11" t="s">
        <v>313</v>
      </c>
      <c r="C74" s="12" t="s">
        <v>20</v>
      </c>
      <c r="D74" s="12" t="s">
        <v>326</v>
      </c>
      <c r="E74" s="11" t="s">
        <v>26</v>
      </c>
      <c r="F74" s="11" t="s">
        <v>327</v>
      </c>
      <c r="G74" s="12" t="s">
        <v>19</v>
      </c>
      <c r="H74" s="12" t="s">
        <v>4398</v>
      </c>
      <c r="I74" s="13">
        <v>10578002</v>
      </c>
      <c r="J74" s="13">
        <v>1239576</v>
      </c>
      <c r="K74" s="13">
        <v>0</v>
      </c>
      <c r="L74" s="13">
        <v>0</v>
      </c>
      <c r="M74" s="13">
        <v>0</v>
      </c>
      <c r="N74" s="13">
        <v>0</v>
      </c>
      <c r="O74" s="11" t="s">
        <v>4402</v>
      </c>
    </row>
    <row r="75" spans="1:15" ht="25.5" x14ac:dyDescent="0.25">
      <c r="A75" s="11" t="s">
        <v>174</v>
      </c>
      <c r="B75" s="11" t="s">
        <v>313</v>
      </c>
      <c r="C75" s="12" t="s">
        <v>20</v>
      </c>
      <c r="D75" s="12" t="s">
        <v>329</v>
      </c>
      <c r="E75" s="11" t="s">
        <v>26</v>
      </c>
      <c r="F75" s="11" t="s">
        <v>330</v>
      </c>
      <c r="G75" s="12" t="s">
        <v>19</v>
      </c>
      <c r="H75" s="12" t="s">
        <v>4398</v>
      </c>
      <c r="I75" s="13">
        <v>594928</v>
      </c>
      <c r="J75" s="13">
        <v>0</v>
      </c>
      <c r="K75" s="13">
        <v>0</v>
      </c>
      <c r="L75" s="13">
        <v>0</v>
      </c>
      <c r="M75" s="13">
        <v>0</v>
      </c>
      <c r="N75" s="13">
        <v>0</v>
      </c>
      <c r="O75" s="11" t="s">
        <v>4402</v>
      </c>
    </row>
    <row r="76" spans="1:15" ht="25.5" x14ac:dyDescent="0.25">
      <c r="A76" s="11" t="s">
        <v>174</v>
      </c>
      <c r="B76" s="11" t="s">
        <v>313</v>
      </c>
      <c r="C76" s="12" t="s">
        <v>20</v>
      </c>
      <c r="D76" s="12" t="s">
        <v>333</v>
      </c>
      <c r="E76" s="11" t="s">
        <v>26</v>
      </c>
      <c r="F76" s="11" t="s">
        <v>334</v>
      </c>
      <c r="G76" s="12" t="s">
        <v>4403</v>
      </c>
      <c r="H76" s="12" t="s">
        <v>4398</v>
      </c>
      <c r="I76" s="13">
        <v>234224</v>
      </c>
      <c r="J76" s="13">
        <v>0</v>
      </c>
      <c r="K76" s="13">
        <v>0</v>
      </c>
      <c r="L76" s="13">
        <v>0</v>
      </c>
      <c r="M76" s="13">
        <v>0</v>
      </c>
      <c r="N76" s="13">
        <v>0</v>
      </c>
      <c r="O76" s="11" t="s">
        <v>4401</v>
      </c>
    </row>
    <row r="77" spans="1:15" ht="25.5" x14ac:dyDescent="0.25">
      <c r="A77" s="11" t="s">
        <v>174</v>
      </c>
      <c r="B77" s="11" t="s">
        <v>313</v>
      </c>
      <c r="C77" s="12" t="s">
        <v>20</v>
      </c>
      <c r="D77" s="12" t="s">
        <v>336</v>
      </c>
      <c r="E77" s="11" t="s">
        <v>26</v>
      </c>
      <c r="F77" s="11" t="s">
        <v>337</v>
      </c>
      <c r="G77" s="12" t="s">
        <v>19</v>
      </c>
      <c r="H77" s="12" t="s">
        <v>25</v>
      </c>
      <c r="I77" s="13">
        <v>946561</v>
      </c>
      <c r="J77" s="13">
        <v>0</v>
      </c>
      <c r="K77" s="13">
        <v>0</v>
      </c>
      <c r="L77" s="13">
        <v>0</v>
      </c>
      <c r="M77" s="13">
        <v>0</v>
      </c>
      <c r="N77" s="13">
        <v>0</v>
      </c>
      <c r="O77" s="11" t="s">
        <v>4401</v>
      </c>
    </row>
    <row r="78" spans="1:15" ht="25.5" x14ac:dyDescent="0.25">
      <c r="A78" s="11" t="s">
        <v>174</v>
      </c>
      <c r="B78" s="11" t="s">
        <v>151</v>
      </c>
      <c r="C78" s="12" t="s">
        <v>152</v>
      </c>
      <c r="D78" s="12" t="s">
        <v>340</v>
      </c>
      <c r="E78" s="11" t="s">
        <v>26</v>
      </c>
      <c r="F78" s="11" t="s">
        <v>341</v>
      </c>
      <c r="G78" s="12" t="s">
        <v>19</v>
      </c>
      <c r="H78" s="12" t="s">
        <v>25</v>
      </c>
      <c r="I78" s="13">
        <v>183765</v>
      </c>
      <c r="J78" s="13">
        <v>0</v>
      </c>
      <c r="K78" s="13">
        <v>0</v>
      </c>
      <c r="L78" s="13">
        <v>0</v>
      </c>
      <c r="M78" s="13">
        <v>0</v>
      </c>
      <c r="N78" s="13">
        <v>0</v>
      </c>
      <c r="O78" s="11" t="s">
        <v>4402</v>
      </c>
    </row>
    <row r="79" spans="1:15" ht="25.5" x14ac:dyDescent="0.25">
      <c r="A79" s="11" t="s">
        <v>174</v>
      </c>
      <c r="B79" s="11" t="s">
        <v>151</v>
      </c>
      <c r="C79" s="12" t="s">
        <v>20</v>
      </c>
      <c r="D79" s="12" t="s">
        <v>344</v>
      </c>
      <c r="E79" s="11" t="s">
        <v>250</v>
      </c>
      <c r="F79" s="11" t="s">
        <v>345</v>
      </c>
      <c r="G79" s="12" t="s">
        <v>19</v>
      </c>
      <c r="H79" s="12" t="s">
        <v>25</v>
      </c>
      <c r="I79" s="13">
        <v>632439</v>
      </c>
      <c r="J79" s="13">
        <v>3340109</v>
      </c>
      <c r="K79" s="13">
        <v>2898378</v>
      </c>
      <c r="L79" s="13">
        <v>1390390</v>
      </c>
      <c r="M79" s="13">
        <v>0</v>
      </c>
      <c r="N79" s="13">
        <v>0</v>
      </c>
      <c r="O79" s="11" t="s">
        <v>4402</v>
      </c>
    </row>
    <row r="80" spans="1:15" x14ac:dyDescent="0.25">
      <c r="A80" s="11" t="s">
        <v>174</v>
      </c>
      <c r="B80" s="11" t="s">
        <v>151</v>
      </c>
      <c r="C80" s="12" t="s">
        <v>20</v>
      </c>
      <c r="D80" s="12" t="s">
        <v>347</v>
      </c>
      <c r="E80" s="11" t="s">
        <v>250</v>
      </c>
      <c r="F80" s="11" t="s">
        <v>348</v>
      </c>
      <c r="G80" s="12" t="s">
        <v>19</v>
      </c>
      <c r="H80" s="12" t="s">
        <v>25</v>
      </c>
      <c r="I80" s="13">
        <v>674070</v>
      </c>
      <c r="J80" s="13">
        <v>2005606</v>
      </c>
      <c r="K80" s="13">
        <v>1848654</v>
      </c>
      <c r="L80" s="13">
        <v>1317531</v>
      </c>
      <c r="M80" s="13">
        <v>271502</v>
      </c>
      <c r="N80" s="13">
        <v>0</v>
      </c>
      <c r="O80" s="11" t="s">
        <v>4402</v>
      </c>
    </row>
    <row r="81" spans="1:15" ht="25.5" x14ac:dyDescent="0.25">
      <c r="A81" s="11" t="s">
        <v>174</v>
      </c>
      <c r="B81" s="11" t="s">
        <v>151</v>
      </c>
      <c r="C81" s="12" t="s">
        <v>20</v>
      </c>
      <c r="D81" s="12" t="s">
        <v>350</v>
      </c>
      <c r="E81" s="11" t="s">
        <v>26</v>
      </c>
      <c r="F81" s="11" t="s">
        <v>351</v>
      </c>
      <c r="G81" s="12" t="s">
        <v>19</v>
      </c>
      <c r="H81" s="12" t="s">
        <v>25</v>
      </c>
      <c r="I81" s="13">
        <v>1134069</v>
      </c>
      <c r="J81" s="13">
        <v>0</v>
      </c>
      <c r="K81" s="13">
        <v>0</v>
      </c>
      <c r="L81" s="13">
        <v>0</v>
      </c>
      <c r="M81" s="13">
        <v>0</v>
      </c>
      <c r="N81" s="13">
        <v>0</v>
      </c>
      <c r="O81" s="11" t="s">
        <v>4401</v>
      </c>
    </row>
    <row r="82" spans="1:15" ht="25.5" x14ac:dyDescent="0.25">
      <c r="A82" s="11" t="s">
        <v>174</v>
      </c>
      <c r="B82" s="11" t="s">
        <v>151</v>
      </c>
      <c r="C82" s="12" t="s">
        <v>20</v>
      </c>
      <c r="D82" s="12" t="s">
        <v>352</v>
      </c>
      <c r="E82" s="11" t="s">
        <v>26</v>
      </c>
      <c r="F82" s="11" t="s">
        <v>353</v>
      </c>
      <c r="G82" s="12" t="s">
        <v>61</v>
      </c>
      <c r="H82" s="12" t="s">
        <v>4398</v>
      </c>
      <c r="I82" s="13">
        <v>1443400</v>
      </c>
      <c r="J82" s="13">
        <v>0</v>
      </c>
      <c r="K82" s="13">
        <v>0</v>
      </c>
      <c r="L82" s="13">
        <v>0</v>
      </c>
      <c r="M82" s="13">
        <v>0</v>
      </c>
      <c r="N82" s="13">
        <v>0</v>
      </c>
      <c r="O82" s="11" t="s">
        <v>4401</v>
      </c>
    </row>
    <row r="83" spans="1:15" ht="25.5" x14ac:dyDescent="0.25">
      <c r="A83" s="11" t="s">
        <v>174</v>
      </c>
      <c r="B83" s="11" t="s">
        <v>151</v>
      </c>
      <c r="C83" s="12" t="s">
        <v>20</v>
      </c>
      <c r="D83" s="12" t="s">
        <v>356</v>
      </c>
      <c r="E83" s="11" t="s">
        <v>26</v>
      </c>
      <c r="F83" s="11" t="s">
        <v>357</v>
      </c>
      <c r="G83" s="12" t="s">
        <v>19</v>
      </c>
      <c r="H83" s="12" t="s">
        <v>25</v>
      </c>
      <c r="I83" s="13">
        <v>2637207</v>
      </c>
      <c r="J83" s="13">
        <v>0</v>
      </c>
      <c r="K83" s="13">
        <v>0</v>
      </c>
      <c r="L83" s="13">
        <v>0</v>
      </c>
      <c r="M83" s="13">
        <v>0</v>
      </c>
      <c r="N83" s="13">
        <v>0</v>
      </c>
      <c r="O83" s="11" t="s">
        <v>4401</v>
      </c>
    </row>
    <row r="84" spans="1:15" ht="25.5" x14ac:dyDescent="0.25">
      <c r="A84" s="11" t="s">
        <v>174</v>
      </c>
      <c r="B84" s="11" t="s">
        <v>74</v>
      </c>
      <c r="C84" s="12" t="s">
        <v>152</v>
      </c>
      <c r="D84" s="12" t="s">
        <v>358</v>
      </c>
      <c r="E84" s="11" t="s">
        <v>26</v>
      </c>
      <c r="F84" s="11" t="s">
        <v>359</v>
      </c>
      <c r="G84" s="12" t="s">
        <v>19</v>
      </c>
      <c r="H84" s="12" t="s">
        <v>25</v>
      </c>
      <c r="I84" s="13">
        <v>67573</v>
      </c>
      <c r="J84" s="13">
        <v>0</v>
      </c>
      <c r="K84" s="13">
        <v>0</v>
      </c>
      <c r="L84" s="13">
        <v>0</v>
      </c>
      <c r="M84" s="13">
        <v>0</v>
      </c>
      <c r="N84" s="13">
        <v>0</v>
      </c>
      <c r="O84" s="11" t="s">
        <v>4402</v>
      </c>
    </row>
    <row r="85" spans="1:15" ht="25.5" x14ac:dyDescent="0.25">
      <c r="A85" s="11" t="s">
        <v>174</v>
      </c>
      <c r="B85" s="11" t="s">
        <v>74</v>
      </c>
      <c r="C85" s="12" t="s">
        <v>20</v>
      </c>
      <c r="D85" s="12" t="s">
        <v>362</v>
      </c>
      <c r="E85" s="11" t="s">
        <v>26</v>
      </c>
      <c r="F85" s="11" t="s">
        <v>363</v>
      </c>
      <c r="G85" s="12" t="s">
        <v>19</v>
      </c>
      <c r="H85" s="12" t="s">
        <v>25</v>
      </c>
      <c r="I85" s="13">
        <v>2072310</v>
      </c>
      <c r="J85" s="13">
        <v>7577850</v>
      </c>
      <c r="K85" s="13">
        <v>1257820</v>
      </c>
      <c r="L85" s="13">
        <v>0</v>
      </c>
      <c r="M85" s="13">
        <v>0</v>
      </c>
      <c r="N85" s="13">
        <v>0</v>
      </c>
      <c r="O85" s="11" t="s">
        <v>4402</v>
      </c>
    </row>
    <row r="86" spans="1:15" ht="25.5" x14ac:dyDescent="0.25">
      <c r="A86" s="11" t="s">
        <v>174</v>
      </c>
      <c r="B86" s="11" t="s">
        <v>74</v>
      </c>
      <c r="C86" s="12" t="s">
        <v>20</v>
      </c>
      <c r="D86" s="12" t="s">
        <v>364</v>
      </c>
      <c r="E86" s="11" t="s">
        <v>26</v>
      </c>
      <c r="F86" s="11" t="s">
        <v>365</v>
      </c>
      <c r="G86" s="12" t="s">
        <v>19</v>
      </c>
      <c r="H86" s="12" t="s">
        <v>25</v>
      </c>
      <c r="I86" s="13">
        <v>19016985</v>
      </c>
      <c r="J86" s="13">
        <v>62557697</v>
      </c>
      <c r="K86" s="13">
        <v>84316170</v>
      </c>
      <c r="L86" s="13">
        <v>61977311</v>
      </c>
      <c r="M86" s="13">
        <v>0</v>
      </c>
      <c r="N86" s="13">
        <v>0</v>
      </c>
      <c r="O86" s="11" t="s">
        <v>4402</v>
      </c>
    </row>
    <row r="87" spans="1:15" ht="25.5" x14ac:dyDescent="0.25">
      <c r="A87" s="11" t="s">
        <v>174</v>
      </c>
      <c r="B87" s="11" t="s">
        <v>74</v>
      </c>
      <c r="C87" s="12" t="s">
        <v>20</v>
      </c>
      <c r="D87" s="12" t="s">
        <v>367</v>
      </c>
      <c r="E87" s="11" t="s">
        <v>26</v>
      </c>
      <c r="F87" s="11" t="s">
        <v>368</v>
      </c>
      <c r="G87" s="12" t="s">
        <v>19</v>
      </c>
      <c r="H87" s="12" t="s">
        <v>25</v>
      </c>
      <c r="I87" s="13">
        <v>1031000</v>
      </c>
      <c r="J87" s="13">
        <v>0</v>
      </c>
      <c r="K87" s="13">
        <v>0</v>
      </c>
      <c r="L87" s="13">
        <v>0</v>
      </c>
      <c r="M87" s="13">
        <v>0</v>
      </c>
      <c r="N87" s="13">
        <v>0</v>
      </c>
      <c r="O87" s="11" t="s">
        <v>4401</v>
      </c>
    </row>
    <row r="88" spans="1:15" ht="25.5" x14ac:dyDescent="0.25">
      <c r="A88" s="11" t="s">
        <v>174</v>
      </c>
      <c r="B88" s="11" t="s">
        <v>74</v>
      </c>
      <c r="C88" s="12" t="s">
        <v>20</v>
      </c>
      <c r="D88" s="12" t="s">
        <v>369</v>
      </c>
      <c r="E88" s="11" t="s">
        <v>26</v>
      </c>
      <c r="F88" s="11" t="s">
        <v>370</v>
      </c>
      <c r="G88" s="12" t="s">
        <v>19</v>
      </c>
      <c r="H88" s="12" t="s">
        <v>25</v>
      </c>
      <c r="I88" s="13">
        <v>8882249</v>
      </c>
      <c r="J88" s="13">
        <v>0</v>
      </c>
      <c r="K88" s="13">
        <v>0</v>
      </c>
      <c r="L88" s="13">
        <v>0</v>
      </c>
      <c r="M88" s="13">
        <v>0</v>
      </c>
      <c r="N88" s="13">
        <v>0</v>
      </c>
      <c r="O88" s="11" t="s">
        <v>4401</v>
      </c>
    </row>
    <row r="89" spans="1:15" ht="25.5" x14ac:dyDescent="0.25">
      <c r="A89" s="11" t="s">
        <v>174</v>
      </c>
      <c r="B89" s="11" t="s">
        <v>74</v>
      </c>
      <c r="C89" s="12" t="s">
        <v>20</v>
      </c>
      <c r="D89" s="12" t="s">
        <v>371</v>
      </c>
      <c r="E89" s="11" t="s">
        <v>26</v>
      </c>
      <c r="F89" s="11" t="s">
        <v>372</v>
      </c>
      <c r="G89" s="12" t="s">
        <v>19</v>
      </c>
      <c r="H89" s="12" t="s">
        <v>25</v>
      </c>
      <c r="I89" s="13">
        <v>3631255</v>
      </c>
      <c r="J89" s="13">
        <v>616311</v>
      </c>
      <c r="K89" s="13">
        <v>0</v>
      </c>
      <c r="L89" s="13">
        <v>0</v>
      </c>
      <c r="M89" s="13">
        <v>0</v>
      </c>
      <c r="N89" s="13">
        <v>0</v>
      </c>
      <c r="O89" s="11" t="s">
        <v>4401</v>
      </c>
    </row>
    <row r="90" spans="1:15" ht="25.5" x14ac:dyDescent="0.25">
      <c r="A90" s="11" t="s">
        <v>174</v>
      </c>
      <c r="B90" s="11" t="s">
        <v>81</v>
      </c>
      <c r="C90" s="12" t="s">
        <v>152</v>
      </c>
      <c r="D90" s="12" t="s">
        <v>373</v>
      </c>
      <c r="E90" s="11" t="s">
        <v>26</v>
      </c>
      <c r="F90" s="11" t="s">
        <v>374</v>
      </c>
      <c r="G90" s="12" t="s">
        <v>19</v>
      </c>
      <c r="H90" s="12" t="s">
        <v>25</v>
      </c>
      <c r="I90" s="13">
        <v>179537</v>
      </c>
      <c r="J90" s="13">
        <v>0</v>
      </c>
      <c r="K90" s="13">
        <v>0</v>
      </c>
      <c r="L90" s="13">
        <v>0</v>
      </c>
      <c r="M90" s="13">
        <v>0</v>
      </c>
      <c r="N90" s="13">
        <v>0</v>
      </c>
      <c r="O90" s="11" t="s">
        <v>4402</v>
      </c>
    </row>
    <row r="91" spans="1:15" ht="25.5" x14ac:dyDescent="0.25">
      <c r="A91" s="11" t="s">
        <v>174</v>
      </c>
      <c r="B91" s="11" t="s">
        <v>81</v>
      </c>
      <c r="C91" s="12" t="s">
        <v>20</v>
      </c>
      <c r="D91" s="12" t="s">
        <v>376</v>
      </c>
      <c r="E91" s="11" t="s">
        <v>26</v>
      </c>
      <c r="F91" s="11" t="s">
        <v>377</v>
      </c>
      <c r="G91" s="12" t="s">
        <v>19</v>
      </c>
      <c r="H91" s="12" t="s">
        <v>25</v>
      </c>
      <c r="I91" s="13">
        <v>5113937</v>
      </c>
      <c r="J91" s="13">
        <v>0</v>
      </c>
      <c r="K91" s="13">
        <v>0</v>
      </c>
      <c r="L91" s="13">
        <v>0</v>
      </c>
      <c r="M91" s="13">
        <v>0</v>
      </c>
      <c r="N91" s="13">
        <v>0</v>
      </c>
      <c r="O91" s="11" t="s">
        <v>4402</v>
      </c>
    </row>
    <row r="92" spans="1:15" ht="25.5" x14ac:dyDescent="0.25">
      <c r="A92" s="11" t="s">
        <v>174</v>
      </c>
      <c r="B92" s="11" t="s">
        <v>81</v>
      </c>
      <c r="C92" s="12" t="s">
        <v>20</v>
      </c>
      <c r="D92" s="12" t="s">
        <v>378</v>
      </c>
      <c r="E92" s="11" t="s">
        <v>26</v>
      </c>
      <c r="F92" s="11" t="s">
        <v>379</v>
      </c>
      <c r="G92" s="12" t="s">
        <v>19</v>
      </c>
      <c r="H92" s="12" t="s">
        <v>25</v>
      </c>
      <c r="I92" s="13">
        <v>1817128</v>
      </c>
      <c r="J92" s="13">
        <v>3814700</v>
      </c>
      <c r="K92" s="13">
        <v>515499</v>
      </c>
      <c r="L92" s="13">
        <v>0</v>
      </c>
      <c r="M92" s="13">
        <v>0</v>
      </c>
      <c r="N92" s="13">
        <v>0</v>
      </c>
      <c r="O92" s="11" t="s">
        <v>4402</v>
      </c>
    </row>
    <row r="93" spans="1:15" ht="25.5" x14ac:dyDescent="0.25">
      <c r="A93" s="11" t="s">
        <v>174</v>
      </c>
      <c r="B93" s="11" t="s">
        <v>81</v>
      </c>
      <c r="C93" s="12" t="s">
        <v>20</v>
      </c>
      <c r="D93" s="12" t="s">
        <v>381</v>
      </c>
      <c r="E93" s="11" t="s">
        <v>26</v>
      </c>
      <c r="F93" s="11" t="s">
        <v>382</v>
      </c>
      <c r="G93" s="12" t="s">
        <v>19</v>
      </c>
      <c r="H93" s="12" t="s">
        <v>25</v>
      </c>
      <c r="I93" s="13">
        <v>6354158</v>
      </c>
      <c r="J93" s="13">
        <v>9121423</v>
      </c>
      <c r="K93" s="13">
        <v>0</v>
      </c>
      <c r="L93" s="13">
        <v>0</v>
      </c>
      <c r="M93" s="13">
        <v>0</v>
      </c>
      <c r="N93" s="13">
        <v>0</v>
      </c>
      <c r="O93" s="11" t="s">
        <v>4402</v>
      </c>
    </row>
    <row r="94" spans="1:15" x14ac:dyDescent="0.25">
      <c r="A94" s="11" t="s">
        <v>174</v>
      </c>
      <c r="B94" s="11" t="s">
        <v>81</v>
      </c>
      <c r="C94" s="12" t="s">
        <v>20</v>
      </c>
      <c r="D94" s="12" t="s">
        <v>384</v>
      </c>
      <c r="E94" s="11" t="s">
        <v>26</v>
      </c>
      <c r="F94" s="11" t="s">
        <v>385</v>
      </c>
      <c r="G94" s="12" t="s">
        <v>19</v>
      </c>
      <c r="H94" s="12" t="s">
        <v>25</v>
      </c>
      <c r="I94" s="13">
        <v>1424174</v>
      </c>
      <c r="J94" s="13">
        <v>0</v>
      </c>
      <c r="K94" s="13">
        <v>0</v>
      </c>
      <c r="L94" s="13">
        <v>0</v>
      </c>
      <c r="M94" s="13">
        <v>0</v>
      </c>
      <c r="N94" s="13">
        <v>0</v>
      </c>
      <c r="O94" s="11" t="s">
        <v>4402</v>
      </c>
    </row>
    <row r="95" spans="1:15" ht="25.5" x14ac:dyDescent="0.25">
      <c r="A95" s="11" t="s">
        <v>174</v>
      </c>
      <c r="B95" s="11" t="s">
        <v>81</v>
      </c>
      <c r="C95" s="12" t="s">
        <v>20</v>
      </c>
      <c r="D95" s="12" t="s">
        <v>387</v>
      </c>
      <c r="E95" s="11" t="s">
        <v>26</v>
      </c>
      <c r="F95" s="11" t="s">
        <v>388</v>
      </c>
      <c r="G95" s="12" t="s">
        <v>19</v>
      </c>
      <c r="H95" s="12" t="s">
        <v>25</v>
      </c>
      <c r="I95" s="13">
        <v>309300</v>
      </c>
      <c r="J95" s="13">
        <v>6907699</v>
      </c>
      <c r="K95" s="13">
        <v>0</v>
      </c>
      <c r="L95" s="13">
        <v>0</v>
      </c>
      <c r="M95" s="13">
        <v>0</v>
      </c>
      <c r="N95" s="13">
        <v>0</v>
      </c>
      <c r="O95" s="11" t="s">
        <v>4402</v>
      </c>
    </row>
    <row r="96" spans="1:15" ht="25.5" x14ac:dyDescent="0.25">
      <c r="A96" s="11" t="s">
        <v>174</v>
      </c>
      <c r="B96" s="11" t="s">
        <v>81</v>
      </c>
      <c r="C96" s="12" t="s">
        <v>20</v>
      </c>
      <c r="D96" s="12" t="s">
        <v>392</v>
      </c>
      <c r="E96" s="11" t="s">
        <v>26</v>
      </c>
      <c r="F96" s="11" t="s">
        <v>393</v>
      </c>
      <c r="G96" s="12" t="s">
        <v>19</v>
      </c>
      <c r="H96" s="12" t="s">
        <v>25</v>
      </c>
      <c r="I96" s="13">
        <v>409874</v>
      </c>
      <c r="J96" s="13">
        <v>0</v>
      </c>
      <c r="K96" s="13">
        <v>0</v>
      </c>
      <c r="L96" s="13">
        <v>0</v>
      </c>
      <c r="M96" s="13">
        <v>0</v>
      </c>
      <c r="N96" s="13">
        <v>0</v>
      </c>
      <c r="O96" s="11" t="s">
        <v>4401</v>
      </c>
    </row>
    <row r="97" spans="1:15" ht="25.5" x14ac:dyDescent="0.25">
      <c r="A97" s="11" t="s">
        <v>174</v>
      </c>
      <c r="B97" s="11" t="s">
        <v>81</v>
      </c>
      <c r="C97" s="12" t="s">
        <v>20</v>
      </c>
      <c r="D97" s="12" t="s">
        <v>394</v>
      </c>
      <c r="E97" s="11" t="s">
        <v>26</v>
      </c>
      <c r="F97" s="11" t="s">
        <v>395</v>
      </c>
      <c r="G97" s="12" t="s">
        <v>19</v>
      </c>
      <c r="H97" s="12" t="s">
        <v>25</v>
      </c>
      <c r="I97" s="13">
        <v>1912302</v>
      </c>
      <c r="J97" s="13">
        <v>533568</v>
      </c>
      <c r="K97" s="13">
        <v>0</v>
      </c>
      <c r="L97" s="13">
        <v>0</v>
      </c>
      <c r="M97" s="13">
        <v>0</v>
      </c>
      <c r="N97" s="13">
        <v>0</v>
      </c>
      <c r="O97" s="11" t="s">
        <v>4401</v>
      </c>
    </row>
    <row r="98" spans="1:15" ht="25.5" x14ac:dyDescent="0.25">
      <c r="A98" s="11" t="s">
        <v>174</v>
      </c>
      <c r="B98" s="11" t="s">
        <v>81</v>
      </c>
      <c r="C98" s="12" t="s">
        <v>20</v>
      </c>
      <c r="D98" s="12" t="s">
        <v>398</v>
      </c>
      <c r="E98" s="11" t="s">
        <v>26</v>
      </c>
      <c r="F98" s="11" t="s">
        <v>399</v>
      </c>
      <c r="G98" s="12" t="s">
        <v>19</v>
      </c>
      <c r="H98" s="12" t="s">
        <v>25</v>
      </c>
      <c r="I98" s="13">
        <v>456597</v>
      </c>
      <c r="J98" s="13">
        <v>0</v>
      </c>
      <c r="K98" s="13">
        <v>0</v>
      </c>
      <c r="L98" s="13">
        <v>0</v>
      </c>
      <c r="M98" s="13">
        <v>0</v>
      </c>
      <c r="N98" s="13">
        <v>0</v>
      </c>
      <c r="O98" s="11" t="s">
        <v>4401</v>
      </c>
    </row>
    <row r="99" spans="1:15" ht="25.5" x14ac:dyDescent="0.25">
      <c r="A99" s="11" t="s">
        <v>174</v>
      </c>
      <c r="B99" s="11" t="s">
        <v>81</v>
      </c>
      <c r="C99" s="12" t="s">
        <v>20</v>
      </c>
      <c r="D99" s="12" t="s">
        <v>400</v>
      </c>
      <c r="E99" s="11" t="s">
        <v>26</v>
      </c>
      <c r="F99" s="11" t="s">
        <v>401</v>
      </c>
      <c r="G99" s="12" t="s">
        <v>19</v>
      </c>
      <c r="H99" s="12" t="s">
        <v>25</v>
      </c>
      <c r="I99" s="13">
        <v>824800</v>
      </c>
      <c r="J99" s="13">
        <v>0</v>
      </c>
      <c r="K99" s="13">
        <v>0</v>
      </c>
      <c r="L99" s="13">
        <v>0</v>
      </c>
      <c r="M99" s="13">
        <v>0</v>
      </c>
      <c r="N99" s="13">
        <v>0</v>
      </c>
      <c r="O99" s="11" t="s">
        <v>4401</v>
      </c>
    </row>
    <row r="100" spans="1:15" ht="25.5" x14ac:dyDescent="0.25">
      <c r="A100" s="11" t="s">
        <v>174</v>
      </c>
      <c r="B100" s="11" t="s">
        <v>81</v>
      </c>
      <c r="C100" s="12" t="s">
        <v>20</v>
      </c>
      <c r="D100" s="12" t="s">
        <v>402</v>
      </c>
      <c r="E100" s="11" t="s">
        <v>26</v>
      </c>
      <c r="F100" s="11" t="s">
        <v>403</v>
      </c>
      <c r="G100" s="12" t="s">
        <v>19</v>
      </c>
      <c r="H100" s="12" t="s">
        <v>25</v>
      </c>
      <c r="I100" s="13">
        <v>64488</v>
      </c>
      <c r="J100" s="13">
        <v>0</v>
      </c>
      <c r="K100" s="13">
        <v>0</v>
      </c>
      <c r="L100" s="13">
        <v>0</v>
      </c>
      <c r="M100" s="13">
        <v>0</v>
      </c>
      <c r="N100" s="13">
        <v>0</v>
      </c>
      <c r="O100" s="11" t="s">
        <v>4401</v>
      </c>
    </row>
    <row r="101" spans="1:15" ht="25.5" x14ac:dyDescent="0.25">
      <c r="A101" s="11" t="s">
        <v>174</v>
      </c>
      <c r="B101" s="11" t="s">
        <v>81</v>
      </c>
      <c r="C101" s="12" t="s">
        <v>20</v>
      </c>
      <c r="D101" s="12" t="s">
        <v>405</v>
      </c>
      <c r="E101" s="11" t="s">
        <v>26</v>
      </c>
      <c r="F101" s="11" t="s">
        <v>406</v>
      </c>
      <c r="G101" s="12" t="s">
        <v>19</v>
      </c>
      <c r="H101" s="12" t="s">
        <v>25</v>
      </c>
      <c r="I101" s="13">
        <v>631594</v>
      </c>
      <c r="J101" s="13">
        <v>0</v>
      </c>
      <c r="K101" s="13">
        <v>0</v>
      </c>
      <c r="L101" s="13">
        <v>0</v>
      </c>
      <c r="M101" s="13">
        <v>0</v>
      </c>
      <c r="N101" s="13">
        <v>0</v>
      </c>
      <c r="O101" s="11" t="s">
        <v>4401</v>
      </c>
    </row>
    <row r="102" spans="1:15" x14ac:dyDescent="0.25">
      <c r="A102" s="11" t="s">
        <v>174</v>
      </c>
      <c r="B102" s="11" t="s">
        <v>93</v>
      </c>
      <c r="C102" s="12" t="s">
        <v>152</v>
      </c>
      <c r="D102" s="12" t="s">
        <v>407</v>
      </c>
      <c r="E102" s="11" t="s">
        <v>26</v>
      </c>
      <c r="F102" s="11" t="s">
        <v>408</v>
      </c>
      <c r="G102" s="12" t="s">
        <v>19</v>
      </c>
      <c r="H102" s="12" t="s">
        <v>25</v>
      </c>
      <c r="I102" s="13">
        <v>54043</v>
      </c>
      <c r="J102" s="13">
        <v>173339</v>
      </c>
      <c r="K102" s="13">
        <v>0</v>
      </c>
      <c r="L102" s="13">
        <v>0</v>
      </c>
      <c r="M102" s="13">
        <v>0</v>
      </c>
      <c r="N102" s="13">
        <v>0</v>
      </c>
      <c r="O102" s="11" t="s">
        <v>4402</v>
      </c>
    </row>
    <row r="103" spans="1:15" ht="25.5" x14ac:dyDescent="0.25">
      <c r="A103" s="11" t="s">
        <v>174</v>
      </c>
      <c r="B103" s="11" t="s">
        <v>93</v>
      </c>
      <c r="C103" s="12" t="s">
        <v>20</v>
      </c>
      <c r="D103" s="12" t="s">
        <v>411</v>
      </c>
      <c r="E103" s="11" t="s">
        <v>26</v>
      </c>
      <c r="F103" s="11" t="s">
        <v>412</v>
      </c>
      <c r="G103" s="12" t="s">
        <v>19</v>
      </c>
      <c r="H103" s="12" t="s">
        <v>25</v>
      </c>
      <c r="I103" s="13">
        <v>2929243</v>
      </c>
      <c r="J103" s="13">
        <v>2564829</v>
      </c>
      <c r="K103" s="13">
        <v>0</v>
      </c>
      <c r="L103" s="13">
        <v>0</v>
      </c>
      <c r="M103" s="13">
        <v>0</v>
      </c>
      <c r="N103" s="13">
        <v>0</v>
      </c>
      <c r="O103" s="11" t="s">
        <v>4402</v>
      </c>
    </row>
    <row r="104" spans="1:15" ht="25.5" x14ac:dyDescent="0.25">
      <c r="A104" s="11" t="s">
        <v>174</v>
      </c>
      <c r="B104" s="11" t="s">
        <v>93</v>
      </c>
      <c r="C104" s="12" t="s">
        <v>20</v>
      </c>
      <c r="D104" s="12" t="s">
        <v>413</v>
      </c>
      <c r="E104" s="11" t="s">
        <v>250</v>
      </c>
      <c r="F104" s="11" t="s">
        <v>414</v>
      </c>
      <c r="G104" s="12" t="s">
        <v>19</v>
      </c>
      <c r="H104" s="12" t="s">
        <v>25</v>
      </c>
      <c r="I104" s="13">
        <v>344751</v>
      </c>
      <c r="J104" s="13">
        <v>0</v>
      </c>
      <c r="K104" s="13">
        <v>0</v>
      </c>
      <c r="L104" s="13">
        <v>0</v>
      </c>
      <c r="M104" s="13">
        <v>0</v>
      </c>
      <c r="N104" s="13">
        <v>0</v>
      </c>
      <c r="O104" s="11" t="s">
        <v>4402</v>
      </c>
    </row>
    <row r="105" spans="1:15" ht="25.5" x14ac:dyDescent="0.25">
      <c r="A105" s="11" t="s">
        <v>174</v>
      </c>
      <c r="B105" s="11" t="s">
        <v>93</v>
      </c>
      <c r="C105" s="12" t="s">
        <v>20</v>
      </c>
      <c r="D105" s="12" t="s">
        <v>416</v>
      </c>
      <c r="E105" s="11" t="s">
        <v>26</v>
      </c>
      <c r="F105" s="11" t="s">
        <v>417</v>
      </c>
      <c r="G105" s="12" t="s">
        <v>19</v>
      </c>
      <c r="H105" s="12" t="s">
        <v>25</v>
      </c>
      <c r="I105" s="13">
        <v>1999534</v>
      </c>
      <c r="J105" s="13">
        <v>1398830</v>
      </c>
      <c r="K105" s="13">
        <v>0</v>
      </c>
      <c r="L105" s="13">
        <v>0</v>
      </c>
      <c r="M105" s="13">
        <v>0</v>
      </c>
      <c r="N105" s="13">
        <v>0</v>
      </c>
      <c r="O105" s="11" t="s">
        <v>4402</v>
      </c>
    </row>
    <row r="106" spans="1:15" ht="25.5" x14ac:dyDescent="0.25">
      <c r="A106" s="11" t="s">
        <v>174</v>
      </c>
      <c r="B106" s="11" t="s">
        <v>93</v>
      </c>
      <c r="C106" s="12" t="s">
        <v>20</v>
      </c>
      <c r="D106" s="12" t="s">
        <v>419</v>
      </c>
      <c r="E106" s="11" t="s">
        <v>26</v>
      </c>
      <c r="F106" s="11" t="s">
        <v>420</v>
      </c>
      <c r="G106" s="12" t="s">
        <v>19</v>
      </c>
      <c r="H106" s="12" t="s">
        <v>25</v>
      </c>
      <c r="I106" s="13">
        <v>1412979</v>
      </c>
      <c r="J106" s="13">
        <v>909044</v>
      </c>
      <c r="K106" s="13">
        <v>0</v>
      </c>
      <c r="L106" s="13">
        <v>0</v>
      </c>
      <c r="M106" s="13">
        <v>0</v>
      </c>
      <c r="N106" s="13">
        <v>0</v>
      </c>
      <c r="O106" s="11" t="s">
        <v>4402</v>
      </c>
    </row>
    <row r="107" spans="1:15" ht="25.5" x14ac:dyDescent="0.25">
      <c r="A107" s="11" t="s">
        <v>174</v>
      </c>
      <c r="B107" s="11" t="s">
        <v>93</v>
      </c>
      <c r="C107" s="12" t="s">
        <v>20</v>
      </c>
      <c r="D107" s="12" t="s">
        <v>422</v>
      </c>
      <c r="E107" s="11" t="s">
        <v>26</v>
      </c>
      <c r="F107" s="11" t="s">
        <v>423</v>
      </c>
      <c r="G107" s="12" t="s">
        <v>19</v>
      </c>
      <c r="H107" s="12" t="s">
        <v>25</v>
      </c>
      <c r="I107" s="13">
        <v>2540532</v>
      </c>
      <c r="J107" s="13">
        <v>1525236</v>
      </c>
      <c r="K107" s="13">
        <v>0</v>
      </c>
      <c r="L107" s="13">
        <v>0</v>
      </c>
      <c r="M107" s="13">
        <v>0</v>
      </c>
      <c r="N107" s="13">
        <v>0</v>
      </c>
      <c r="O107" s="11" t="s">
        <v>4401</v>
      </c>
    </row>
    <row r="108" spans="1:15" ht="25.5" x14ac:dyDescent="0.25">
      <c r="A108" s="11" t="s">
        <v>174</v>
      </c>
      <c r="B108" s="11" t="s">
        <v>93</v>
      </c>
      <c r="C108" s="12" t="s">
        <v>20</v>
      </c>
      <c r="D108" s="12" t="s">
        <v>425</v>
      </c>
      <c r="E108" s="11" t="s">
        <v>26</v>
      </c>
      <c r="F108" s="11" t="s">
        <v>426</v>
      </c>
      <c r="G108" s="12" t="s">
        <v>19</v>
      </c>
      <c r="H108" s="12" t="s">
        <v>25</v>
      </c>
      <c r="I108" s="13">
        <v>1587958</v>
      </c>
      <c r="J108" s="13">
        <v>0</v>
      </c>
      <c r="K108" s="13">
        <v>0</v>
      </c>
      <c r="L108" s="13">
        <v>0</v>
      </c>
      <c r="M108" s="13">
        <v>0</v>
      </c>
      <c r="N108" s="13">
        <v>0</v>
      </c>
      <c r="O108" s="11" t="s">
        <v>4401</v>
      </c>
    </row>
    <row r="109" spans="1:15" ht="25.5" x14ac:dyDescent="0.25">
      <c r="A109" s="11" t="s">
        <v>174</v>
      </c>
      <c r="B109" s="11" t="s">
        <v>93</v>
      </c>
      <c r="C109" s="12" t="s">
        <v>20</v>
      </c>
      <c r="D109" s="12" t="s">
        <v>427</v>
      </c>
      <c r="E109" s="11" t="s">
        <v>26</v>
      </c>
      <c r="F109" s="11" t="s">
        <v>428</v>
      </c>
      <c r="G109" s="12" t="s">
        <v>19</v>
      </c>
      <c r="H109" s="12" t="s">
        <v>25</v>
      </c>
      <c r="I109" s="13">
        <v>584249</v>
      </c>
      <c r="J109" s="13">
        <v>0</v>
      </c>
      <c r="K109" s="13">
        <v>0</v>
      </c>
      <c r="L109" s="13">
        <v>0</v>
      </c>
      <c r="M109" s="13">
        <v>0</v>
      </c>
      <c r="N109" s="13">
        <v>0</v>
      </c>
      <c r="O109" s="11" t="s">
        <v>4401</v>
      </c>
    </row>
    <row r="110" spans="1:15" ht="25.5" x14ac:dyDescent="0.25">
      <c r="A110" s="11" t="s">
        <v>174</v>
      </c>
      <c r="B110" s="11" t="s">
        <v>93</v>
      </c>
      <c r="C110" s="12" t="s">
        <v>20</v>
      </c>
      <c r="D110" s="12" t="s">
        <v>430</v>
      </c>
      <c r="E110" s="11" t="s">
        <v>26</v>
      </c>
      <c r="F110" s="11" t="s">
        <v>431</v>
      </c>
      <c r="G110" s="12" t="s">
        <v>19</v>
      </c>
      <c r="H110" s="12" t="s">
        <v>25</v>
      </c>
      <c r="I110" s="13">
        <v>77823</v>
      </c>
      <c r="J110" s="13">
        <v>0</v>
      </c>
      <c r="K110" s="13">
        <v>0</v>
      </c>
      <c r="L110" s="13">
        <v>0</v>
      </c>
      <c r="M110" s="13">
        <v>0</v>
      </c>
      <c r="N110" s="13">
        <v>0</v>
      </c>
      <c r="O110" s="11" t="s">
        <v>4401</v>
      </c>
    </row>
    <row r="111" spans="1:15" ht="25.5" x14ac:dyDescent="0.25">
      <c r="A111" s="11" t="s">
        <v>174</v>
      </c>
      <c r="B111" s="11" t="s">
        <v>93</v>
      </c>
      <c r="C111" s="12" t="s">
        <v>20</v>
      </c>
      <c r="D111" s="12" t="s">
        <v>432</v>
      </c>
      <c r="E111" s="11" t="s">
        <v>26</v>
      </c>
      <c r="F111" s="11" t="s">
        <v>433</v>
      </c>
      <c r="G111" s="12" t="s">
        <v>19</v>
      </c>
      <c r="H111" s="12" t="s">
        <v>25</v>
      </c>
      <c r="I111" s="13">
        <v>1700570</v>
      </c>
      <c r="J111" s="13">
        <v>0</v>
      </c>
      <c r="K111" s="13">
        <v>0</v>
      </c>
      <c r="L111" s="13">
        <v>0</v>
      </c>
      <c r="M111" s="13">
        <v>0</v>
      </c>
      <c r="N111" s="13">
        <v>0</v>
      </c>
      <c r="O111" s="11" t="s">
        <v>4401</v>
      </c>
    </row>
    <row r="112" spans="1:15" ht="25.5" x14ac:dyDescent="0.25">
      <c r="A112" s="11" t="s">
        <v>174</v>
      </c>
      <c r="B112" s="11" t="s">
        <v>111</v>
      </c>
      <c r="C112" s="12" t="s">
        <v>20</v>
      </c>
      <c r="D112" s="12" t="s">
        <v>434</v>
      </c>
      <c r="E112" s="11" t="s">
        <v>26</v>
      </c>
      <c r="F112" s="11" t="s">
        <v>435</v>
      </c>
      <c r="G112" s="12" t="s">
        <v>19</v>
      </c>
      <c r="H112" s="12" t="s">
        <v>25</v>
      </c>
      <c r="I112" s="13">
        <v>144</v>
      </c>
      <c r="J112" s="13">
        <v>0</v>
      </c>
      <c r="K112" s="13">
        <v>0</v>
      </c>
      <c r="L112" s="13">
        <v>0</v>
      </c>
      <c r="M112" s="13">
        <v>0</v>
      </c>
      <c r="N112" s="13">
        <v>0</v>
      </c>
      <c r="O112" s="11" t="s">
        <v>4402</v>
      </c>
    </row>
    <row r="113" spans="1:15" ht="25.5" x14ac:dyDescent="0.25">
      <c r="A113" s="11" t="s">
        <v>174</v>
      </c>
      <c r="B113" s="11" t="s">
        <v>111</v>
      </c>
      <c r="C113" s="12" t="s">
        <v>20</v>
      </c>
      <c r="D113" s="12" t="s">
        <v>436</v>
      </c>
      <c r="E113" s="11" t="s">
        <v>26</v>
      </c>
      <c r="F113" s="11" t="s">
        <v>437</v>
      </c>
      <c r="G113" s="12" t="s">
        <v>19</v>
      </c>
      <c r="H113" s="12" t="s">
        <v>25</v>
      </c>
      <c r="I113" s="13">
        <v>1030990</v>
      </c>
      <c r="J113" s="13">
        <v>0</v>
      </c>
      <c r="K113" s="13">
        <v>0</v>
      </c>
      <c r="L113" s="13">
        <v>0</v>
      </c>
      <c r="M113" s="13">
        <v>0</v>
      </c>
      <c r="N113" s="13">
        <v>0</v>
      </c>
      <c r="O113" s="11" t="s">
        <v>4401</v>
      </c>
    </row>
    <row r="114" spans="1:15" ht="25.5" x14ac:dyDescent="0.25">
      <c r="A114" s="11" t="s">
        <v>174</v>
      </c>
      <c r="B114" s="11" t="s">
        <v>111</v>
      </c>
      <c r="C114" s="12" t="s">
        <v>20</v>
      </c>
      <c r="D114" s="12" t="s">
        <v>440</v>
      </c>
      <c r="E114" s="11" t="s">
        <v>26</v>
      </c>
      <c r="F114" s="11" t="s">
        <v>441</v>
      </c>
      <c r="G114" s="12" t="s">
        <v>19</v>
      </c>
      <c r="H114" s="12" t="s">
        <v>25</v>
      </c>
      <c r="I114" s="13">
        <v>478368</v>
      </c>
      <c r="J114" s="13">
        <v>0</v>
      </c>
      <c r="K114" s="13">
        <v>0</v>
      </c>
      <c r="L114" s="13">
        <v>0</v>
      </c>
      <c r="M114" s="13">
        <v>0</v>
      </c>
      <c r="N114" s="13">
        <v>0</v>
      </c>
      <c r="O114" s="11" t="s">
        <v>4401</v>
      </c>
    </row>
    <row r="115" spans="1:15" ht="25.5" x14ac:dyDescent="0.25">
      <c r="A115" s="11" t="s">
        <v>174</v>
      </c>
      <c r="B115" s="11" t="s">
        <v>165</v>
      </c>
      <c r="C115" s="12" t="s">
        <v>20</v>
      </c>
      <c r="D115" s="12" t="s">
        <v>442</v>
      </c>
      <c r="E115" s="11" t="s">
        <v>89</v>
      </c>
      <c r="F115" s="11" t="s">
        <v>443</v>
      </c>
      <c r="G115" s="12" t="s">
        <v>19</v>
      </c>
      <c r="H115" s="12" t="s">
        <v>25</v>
      </c>
      <c r="I115" s="13">
        <v>122091</v>
      </c>
      <c r="J115" s="13">
        <v>0</v>
      </c>
      <c r="K115" s="13">
        <v>0</v>
      </c>
      <c r="L115" s="13">
        <v>0</v>
      </c>
      <c r="M115" s="13">
        <v>0</v>
      </c>
      <c r="N115" s="13">
        <v>0</v>
      </c>
      <c r="O115" s="11" t="s">
        <v>4402</v>
      </c>
    </row>
    <row r="116" spans="1:15" ht="25.5" x14ac:dyDescent="0.25">
      <c r="A116" s="11" t="s">
        <v>174</v>
      </c>
      <c r="B116" s="11" t="s">
        <v>165</v>
      </c>
      <c r="C116" s="12" t="s">
        <v>20</v>
      </c>
      <c r="D116" s="12" t="s">
        <v>446</v>
      </c>
      <c r="E116" s="11" t="s">
        <v>26</v>
      </c>
      <c r="F116" s="11" t="s">
        <v>447</v>
      </c>
      <c r="G116" s="12" t="s">
        <v>19</v>
      </c>
      <c r="H116" s="12" t="s">
        <v>4398</v>
      </c>
      <c r="I116" s="13">
        <v>876350</v>
      </c>
      <c r="J116" s="13">
        <v>704816</v>
      </c>
      <c r="K116" s="13">
        <v>0</v>
      </c>
      <c r="L116" s="13">
        <v>0</v>
      </c>
      <c r="M116" s="13">
        <v>0</v>
      </c>
      <c r="N116" s="13">
        <v>0</v>
      </c>
      <c r="O116" s="11" t="s">
        <v>4402</v>
      </c>
    </row>
    <row r="117" spans="1:15" ht="25.5" x14ac:dyDescent="0.25">
      <c r="A117" s="11" t="s">
        <v>174</v>
      </c>
      <c r="B117" s="11" t="s">
        <v>165</v>
      </c>
      <c r="C117" s="12" t="s">
        <v>20</v>
      </c>
      <c r="D117" s="12" t="s">
        <v>449</v>
      </c>
      <c r="E117" s="11" t="s">
        <v>26</v>
      </c>
      <c r="F117" s="11" t="s">
        <v>450</v>
      </c>
      <c r="G117" s="12" t="s">
        <v>4403</v>
      </c>
      <c r="H117" s="12" t="s">
        <v>4398</v>
      </c>
      <c r="I117" s="13">
        <v>886660</v>
      </c>
      <c r="J117" s="13">
        <v>3623288</v>
      </c>
      <c r="K117" s="13">
        <v>0</v>
      </c>
      <c r="L117" s="13">
        <v>0</v>
      </c>
      <c r="M117" s="13">
        <v>0</v>
      </c>
      <c r="N117" s="13">
        <v>0</v>
      </c>
      <c r="O117" s="11" t="s">
        <v>4402</v>
      </c>
    </row>
    <row r="118" spans="1:15" ht="25.5" x14ac:dyDescent="0.25">
      <c r="A118" s="11" t="s">
        <v>174</v>
      </c>
      <c r="B118" s="11" t="s">
        <v>165</v>
      </c>
      <c r="C118" s="12" t="s">
        <v>20</v>
      </c>
      <c r="D118" s="12" t="s">
        <v>453</v>
      </c>
      <c r="E118" s="11" t="s">
        <v>89</v>
      </c>
      <c r="F118" s="11" t="s">
        <v>454</v>
      </c>
      <c r="G118" s="12" t="s">
        <v>19</v>
      </c>
      <c r="H118" s="12" t="s">
        <v>25</v>
      </c>
      <c r="I118" s="13">
        <v>150392</v>
      </c>
      <c r="J118" s="13">
        <v>0</v>
      </c>
      <c r="K118" s="13">
        <v>0</v>
      </c>
      <c r="L118" s="13">
        <v>0</v>
      </c>
      <c r="M118" s="13">
        <v>0</v>
      </c>
      <c r="N118" s="13">
        <v>0</v>
      </c>
      <c r="O118" s="11" t="s">
        <v>4402</v>
      </c>
    </row>
    <row r="119" spans="1:15" ht="25.5" x14ac:dyDescent="0.25">
      <c r="A119" s="11" t="s">
        <v>174</v>
      </c>
      <c r="B119" s="11" t="s">
        <v>165</v>
      </c>
      <c r="C119" s="12" t="s">
        <v>20</v>
      </c>
      <c r="D119" s="12" t="s">
        <v>455</v>
      </c>
      <c r="E119" s="11" t="s">
        <v>89</v>
      </c>
      <c r="F119" s="11" t="s">
        <v>456</v>
      </c>
      <c r="G119" s="12" t="s">
        <v>19</v>
      </c>
      <c r="H119" s="12" t="s">
        <v>25</v>
      </c>
      <c r="I119" s="13">
        <v>146191</v>
      </c>
      <c r="J119" s="13">
        <v>0</v>
      </c>
      <c r="K119" s="13">
        <v>0</v>
      </c>
      <c r="L119" s="13">
        <v>0</v>
      </c>
      <c r="M119" s="13">
        <v>0</v>
      </c>
      <c r="N119" s="13">
        <v>0</v>
      </c>
      <c r="O119" s="11" t="s">
        <v>4402</v>
      </c>
    </row>
    <row r="120" spans="1:15" ht="25.5" x14ac:dyDescent="0.25">
      <c r="A120" s="11" t="s">
        <v>174</v>
      </c>
      <c r="B120" s="11" t="s">
        <v>165</v>
      </c>
      <c r="C120" s="12" t="s">
        <v>20</v>
      </c>
      <c r="D120" s="12" t="s">
        <v>457</v>
      </c>
      <c r="E120" s="11" t="s">
        <v>26</v>
      </c>
      <c r="F120" s="11" t="s">
        <v>458</v>
      </c>
      <c r="G120" s="12" t="s">
        <v>19</v>
      </c>
      <c r="H120" s="12" t="s">
        <v>25</v>
      </c>
      <c r="I120" s="13">
        <v>567050</v>
      </c>
      <c r="J120" s="13">
        <v>0</v>
      </c>
      <c r="K120" s="13">
        <v>0</v>
      </c>
      <c r="L120" s="13">
        <v>0</v>
      </c>
      <c r="M120" s="13">
        <v>0</v>
      </c>
      <c r="N120" s="13">
        <v>0</v>
      </c>
      <c r="O120" s="11" t="s">
        <v>4401</v>
      </c>
    </row>
    <row r="121" spans="1:15" ht="25.5" x14ac:dyDescent="0.25">
      <c r="A121" s="11" t="s">
        <v>174</v>
      </c>
      <c r="B121" s="11" t="s">
        <v>165</v>
      </c>
      <c r="C121" s="12" t="s">
        <v>20</v>
      </c>
      <c r="D121" s="12" t="s">
        <v>459</v>
      </c>
      <c r="E121" s="11" t="s">
        <v>89</v>
      </c>
      <c r="F121" s="11" t="s">
        <v>460</v>
      </c>
      <c r="G121" s="12" t="s">
        <v>19</v>
      </c>
      <c r="H121" s="12" t="s">
        <v>25</v>
      </c>
      <c r="I121" s="13">
        <v>145075</v>
      </c>
      <c r="J121" s="13">
        <v>190768</v>
      </c>
      <c r="K121" s="13">
        <v>24315</v>
      </c>
      <c r="L121" s="13">
        <v>0</v>
      </c>
      <c r="M121" s="13">
        <v>0</v>
      </c>
      <c r="N121" s="13">
        <v>0</v>
      </c>
      <c r="O121" s="11" t="s">
        <v>4402</v>
      </c>
    </row>
    <row r="122" spans="1:15" ht="25.5" x14ac:dyDescent="0.25">
      <c r="A122" s="11" t="s">
        <v>174</v>
      </c>
      <c r="B122" s="11" t="s">
        <v>165</v>
      </c>
      <c r="C122" s="12" t="s">
        <v>20</v>
      </c>
      <c r="D122" s="12" t="s">
        <v>461</v>
      </c>
      <c r="E122" s="11" t="s">
        <v>89</v>
      </c>
      <c r="F122" s="11" t="s">
        <v>462</v>
      </c>
      <c r="G122" s="12" t="s">
        <v>19</v>
      </c>
      <c r="H122" s="12" t="s">
        <v>25</v>
      </c>
      <c r="I122" s="13">
        <v>268820</v>
      </c>
      <c r="J122" s="13">
        <v>174901</v>
      </c>
      <c r="K122" s="13">
        <v>0</v>
      </c>
      <c r="L122" s="13">
        <v>0</v>
      </c>
      <c r="M122" s="13">
        <v>0</v>
      </c>
      <c r="N122" s="13">
        <v>0</v>
      </c>
      <c r="O122" s="11" t="s">
        <v>4402</v>
      </c>
    </row>
    <row r="123" spans="1:15" ht="25.5" x14ac:dyDescent="0.25">
      <c r="A123" s="11" t="s">
        <v>174</v>
      </c>
      <c r="B123" s="11" t="s">
        <v>165</v>
      </c>
      <c r="C123" s="12" t="s">
        <v>20</v>
      </c>
      <c r="D123" s="12" t="s">
        <v>463</v>
      </c>
      <c r="E123" s="11" t="s">
        <v>89</v>
      </c>
      <c r="F123" s="11" t="s">
        <v>464</v>
      </c>
      <c r="G123" s="12" t="s">
        <v>4403</v>
      </c>
      <c r="H123" s="12" t="s">
        <v>4398</v>
      </c>
      <c r="I123" s="13">
        <v>119567</v>
      </c>
      <c r="J123" s="13">
        <v>131994</v>
      </c>
      <c r="K123" s="13">
        <v>0</v>
      </c>
      <c r="L123" s="13">
        <v>0</v>
      </c>
      <c r="M123" s="13">
        <v>0</v>
      </c>
      <c r="N123" s="13">
        <v>0</v>
      </c>
      <c r="O123" s="11" t="s">
        <v>4402</v>
      </c>
    </row>
    <row r="124" spans="1:15" ht="25.5" x14ac:dyDescent="0.25">
      <c r="A124" s="11" t="s">
        <v>174</v>
      </c>
      <c r="B124" s="11" t="s">
        <v>165</v>
      </c>
      <c r="C124" s="12" t="s">
        <v>20</v>
      </c>
      <c r="D124" s="12" t="s">
        <v>465</v>
      </c>
      <c r="E124" s="11" t="s">
        <v>26</v>
      </c>
      <c r="F124" s="11" t="s">
        <v>466</v>
      </c>
      <c r="G124" s="12" t="s">
        <v>19</v>
      </c>
      <c r="H124" s="12" t="s">
        <v>25</v>
      </c>
      <c r="I124" s="13">
        <v>313119</v>
      </c>
      <c r="J124" s="13">
        <v>0</v>
      </c>
      <c r="K124" s="13">
        <v>0</v>
      </c>
      <c r="L124" s="13">
        <v>0</v>
      </c>
      <c r="M124" s="13">
        <v>0</v>
      </c>
      <c r="N124" s="13">
        <v>0</v>
      </c>
      <c r="O124" s="11" t="s">
        <v>4401</v>
      </c>
    </row>
    <row r="125" spans="1:15" ht="25.5" x14ac:dyDescent="0.25">
      <c r="A125" s="11" t="s">
        <v>174</v>
      </c>
      <c r="B125" s="11" t="s">
        <v>165</v>
      </c>
      <c r="C125" s="12" t="s">
        <v>20</v>
      </c>
      <c r="D125" s="12" t="s">
        <v>468</v>
      </c>
      <c r="E125" s="11" t="s">
        <v>26</v>
      </c>
      <c r="F125" s="11" t="s">
        <v>469</v>
      </c>
      <c r="G125" s="12" t="s">
        <v>19</v>
      </c>
      <c r="H125" s="12" t="s">
        <v>25</v>
      </c>
      <c r="I125" s="13">
        <v>241839</v>
      </c>
      <c r="J125" s="13">
        <v>0</v>
      </c>
      <c r="K125" s="13">
        <v>0</v>
      </c>
      <c r="L125" s="13">
        <v>0</v>
      </c>
      <c r="M125" s="13">
        <v>0</v>
      </c>
      <c r="N125" s="13">
        <v>0</v>
      </c>
      <c r="O125" s="11" t="s">
        <v>4401</v>
      </c>
    </row>
    <row r="126" spans="1:15" ht="25.5" x14ac:dyDescent="0.25">
      <c r="A126" s="11" t="s">
        <v>174</v>
      </c>
      <c r="B126" s="11" t="s">
        <v>165</v>
      </c>
      <c r="C126" s="12" t="s">
        <v>20</v>
      </c>
      <c r="D126" s="12" t="s">
        <v>470</v>
      </c>
      <c r="E126" s="11" t="s">
        <v>26</v>
      </c>
      <c r="F126" s="11" t="s">
        <v>471</v>
      </c>
      <c r="G126" s="12" t="s">
        <v>19</v>
      </c>
      <c r="H126" s="12" t="s">
        <v>25</v>
      </c>
      <c r="I126" s="13">
        <v>193119</v>
      </c>
      <c r="J126" s="13">
        <v>0</v>
      </c>
      <c r="K126" s="13">
        <v>0</v>
      </c>
      <c r="L126" s="13">
        <v>0</v>
      </c>
      <c r="M126" s="13">
        <v>0</v>
      </c>
      <c r="N126" s="13">
        <v>0</v>
      </c>
      <c r="O126" s="11" t="s">
        <v>4401</v>
      </c>
    </row>
    <row r="127" spans="1:15" ht="25.5" x14ac:dyDescent="0.25">
      <c r="A127" s="11" t="s">
        <v>174</v>
      </c>
      <c r="B127" s="11" t="s">
        <v>168</v>
      </c>
      <c r="C127" s="12" t="s">
        <v>20</v>
      </c>
      <c r="D127" s="12" t="s">
        <v>472</v>
      </c>
      <c r="E127" s="11" t="s">
        <v>26</v>
      </c>
      <c r="F127" s="11" t="s">
        <v>473</v>
      </c>
      <c r="G127" s="12" t="s">
        <v>19</v>
      </c>
      <c r="H127" s="12" t="s">
        <v>25</v>
      </c>
      <c r="I127" s="13">
        <v>206200</v>
      </c>
      <c r="J127" s="13">
        <v>0</v>
      </c>
      <c r="K127" s="13">
        <v>0</v>
      </c>
      <c r="L127" s="13">
        <v>0</v>
      </c>
      <c r="M127" s="13">
        <v>0</v>
      </c>
      <c r="N127" s="13">
        <v>0</v>
      </c>
      <c r="O127" s="11" t="s">
        <v>4401</v>
      </c>
    </row>
    <row r="128" spans="1:15" ht="25.5" x14ac:dyDescent="0.25">
      <c r="A128" s="11" t="s">
        <v>174</v>
      </c>
      <c r="B128" s="11" t="s">
        <v>168</v>
      </c>
      <c r="C128" s="12" t="s">
        <v>20</v>
      </c>
      <c r="D128" s="12" t="s">
        <v>475</v>
      </c>
      <c r="E128" s="11" t="s">
        <v>26</v>
      </c>
      <c r="F128" s="11" t="s">
        <v>476</v>
      </c>
      <c r="G128" s="12" t="s">
        <v>19</v>
      </c>
      <c r="H128" s="12" t="s">
        <v>25</v>
      </c>
      <c r="I128" s="13">
        <v>824800</v>
      </c>
      <c r="J128" s="13">
        <v>0</v>
      </c>
      <c r="K128" s="13">
        <v>0</v>
      </c>
      <c r="L128" s="13">
        <v>0</v>
      </c>
      <c r="M128" s="13">
        <v>0</v>
      </c>
      <c r="N128" s="13">
        <v>0</v>
      </c>
      <c r="O128" s="11" t="s">
        <v>4401</v>
      </c>
    </row>
    <row r="129" spans="1:15" ht="25.5" x14ac:dyDescent="0.25">
      <c r="A129" s="11" t="s">
        <v>174</v>
      </c>
      <c r="B129" s="11" t="s">
        <v>168</v>
      </c>
      <c r="C129" s="12" t="s">
        <v>20</v>
      </c>
      <c r="D129" s="12" t="s">
        <v>479</v>
      </c>
      <c r="E129" s="11" t="s">
        <v>26</v>
      </c>
      <c r="F129" s="11" t="s">
        <v>480</v>
      </c>
      <c r="G129" s="12" t="s">
        <v>19</v>
      </c>
      <c r="H129" s="12" t="s">
        <v>25</v>
      </c>
      <c r="I129" s="13">
        <v>921600</v>
      </c>
      <c r="J129" s="13">
        <v>0</v>
      </c>
      <c r="K129" s="13">
        <v>0</v>
      </c>
      <c r="L129" s="13">
        <v>0</v>
      </c>
      <c r="M129" s="13">
        <v>0</v>
      </c>
      <c r="N129" s="13">
        <v>0</v>
      </c>
      <c r="O129" s="11" t="s">
        <v>4401</v>
      </c>
    </row>
    <row r="130" spans="1:15" ht="25.5" x14ac:dyDescent="0.25">
      <c r="A130" s="11" t="s">
        <v>174</v>
      </c>
      <c r="B130" s="11" t="s">
        <v>116</v>
      </c>
      <c r="C130" s="12" t="s">
        <v>20</v>
      </c>
      <c r="D130" s="12" t="s">
        <v>483</v>
      </c>
      <c r="E130" s="11" t="s">
        <v>89</v>
      </c>
      <c r="F130" s="11" t="s">
        <v>484</v>
      </c>
      <c r="G130" s="12" t="s">
        <v>19</v>
      </c>
      <c r="H130" s="12" t="s">
        <v>25</v>
      </c>
      <c r="I130" s="13">
        <v>257740</v>
      </c>
      <c r="J130" s="13">
        <v>0</v>
      </c>
      <c r="K130" s="13">
        <v>0</v>
      </c>
      <c r="L130" s="13">
        <v>0</v>
      </c>
      <c r="M130" s="13">
        <v>0</v>
      </c>
      <c r="N130" s="13">
        <v>0</v>
      </c>
      <c r="O130" s="11" t="s">
        <v>4402</v>
      </c>
    </row>
    <row r="131" spans="1:15" ht="25.5" x14ac:dyDescent="0.25">
      <c r="A131" s="11" t="s">
        <v>174</v>
      </c>
      <c r="B131" s="11" t="s">
        <v>116</v>
      </c>
      <c r="C131" s="12" t="s">
        <v>20</v>
      </c>
      <c r="D131" s="12" t="s">
        <v>486</v>
      </c>
      <c r="E131" s="11" t="s">
        <v>89</v>
      </c>
      <c r="F131" s="11" t="s">
        <v>487</v>
      </c>
      <c r="G131" s="12" t="s">
        <v>19</v>
      </c>
      <c r="H131" s="12" t="s">
        <v>25</v>
      </c>
      <c r="I131" s="13">
        <v>359948</v>
      </c>
      <c r="J131" s="13">
        <v>0</v>
      </c>
      <c r="K131" s="13">
        <v>0</v>
      </c>
      <c r="L131" s="13">
        <v>0</v>
      </c>
      <c r="M131" s="13">
        <v>0</v>
      </c>
      <c r="N131" s="13">
        <v>0</v>
      </c>
      <c r="O131" s="11" t="s">
        <v>4402</v>
      </c>
    </row>
    <row r="132" spans="1:15" ht="25.5" x14ac:dyDescent="0.25">
      <c r="A132" s="11" t="s">
        <v>174</v>
      </c>
      <c r="B132" s="11" t="s">
        <v>116</v>
      </c>
      <c r="C132" s="12" t="s">
        <v>20</v>
      </c>
      <c r="D132" s="12" t="s">
        <v>488</v>
      </c>
      <c r="E132" s="11" t="s">
        <v>26</v>
      </c>
      <c r="F132" s="11" t="s">
        <v>489</v>
      </c>
      <c r="G132" s="12" t="s">
        <v>19</v>
      </c>
      <c r="H132" s="12" t="s">
        <v>25</v>
      </c>
      <c r="I132" s="13">
        <v>14422159</v>
      </c>
      <c r="J132" s="13">
        <v>3288880</v>
      </c>
      <c r="K132" s="13">
        <v>0</v>
      </c>
      <c r="L132" s="13">
        <v>0</v>
      </c>
      <c r="M132" s="13">
        <v>0</v>
      </c>
      <c r="N132" s="13">
        <v>0</v>
      </c>
      <c r="O132" s="11" t="s">
        <v>4402</v>
      </c>
    </row>
    <row r="133" spans="1:15" ht="25.5" x14ac:dyDescent="0.25">
      <c r="A133" s="11" t="s">
        <v>174</v>
      </c>
      <c r="B133" s="11" t="s">
        <v>116</v>
      </c>
      <c r="C133" s="12" t="s">
        <v>20</v>
      </c>
      <c r="D133" s="12" t="s">
        <v>491</v>
      </c>
      <c r="E133" s="11" t="s">
        <v>26</v>
      </c>
      <c r="F133" s="11" t="s">
        <v>492</v>
      </c>
      <c r="G133" s="12" t="s">
        <v>19</v>
      </c>
      <c r="H133" s="12" t="s">
        <v>25</v>
      </c>
      <c r="I133" s="13">
        <v>70021</v>
      </c>
      <c r="J133" s="13">
        <v>0</v>
      </c>
      <c r="K133" s="13">
        <v>0</v>
      </c>
      <c r="L133" s="13">
        <v>0</v>
      </c>
      <c r="M133" s="13">
        <v>0</v>
      </c>
      <c r="N133" s="13">
        <v>0</v>
      </c>
      <c r="O133" s="11" t="s">
        <v>4401</v>
      </c>
    </row>
    <row r="134" spans="1:15" x14ac:dyDescent="0.25">
      <c r="A134" s="11" t="s">
        <v>174</v>
      </c>
      <c r="B134" s="11" t="s">
        <v>123</v>
      </c>
      <c r="C134" s="12" t="s">
        <v>20</v>
      </c>
      <c r="D134" s="12" t="s">
        <v>495</v>
      </c>
      <c r="E134" s="11" t="s">
        <v>26</v>
      </c>
      <c r="F134" s="11" t="s">
        <v>496</v>
      </c>
      <c r="G134" s="12" t="s">
        <v>61</v>
      </c>
      <c r="H134" s="12" t="s">
        <v>4398</v>
      </c>
      <c r="I134" s="13">
        <v>618600</v>
      </c>
      <c r="J134" s="13">
        <v>0</v>
      </c>
      <c r="K134" s="13">
        <v>0</v>
      </c>
      <c r="L134" s="13">
        <v>0</v>
      </c>
      <c r="M134" s="13">
        <v>0</v>
      </c>
      <c r="N134" s="13">
        <v>0</v>
      </c>
      <c r="O134" s="11" t="s">
        <v>4401</v>
      </c>
    </row>
    <row r="135" spans="1:15" x14ac:dyDescent="0.25">
      <c r="A135" s="11" t="s">
        <v>498</v>
      </c>
      <c r="B135" s="11" t="s">
        <v>18</v>
      </c>
      <c r="C135" s="12" t="s">
        <v>20</v>
      </c>
      <c r="D135" s="12" t="s">
        <v>503</v>
      </c>
      <c r="E135" s="11" t="s">
        <v>26</v>
      </c>
      <c r="F135" s="11" t="s">
        <v>504</v>
      </c>
      <c r="G135" s="12" t="s">
        <v>19</v>
      </c>
      <c r="H135" s="12" t="s">
        <v>25</v>
      </c>
      <c r="I135" s="13">
        <v>4552900</v>
      </c>
      <c r="J135" s="13">
        <v>4542480</v>
      </c>
      <c r="K135" s="13">
        <v>12710480</v>
      </c>
      <c r="L135" s="13">
        <v>458480</v>
      </c>
      <c r="M135" s="13">
        <v>0</v>
      </c>
      <c r="N135" s="13">
        <v>0</v>
      </c>
      <c r="O135" s="11" t="s">
        <v>4402</v>
      </c>
    </row>
    <row r="136" spans="1:15" ht="25.5" x14ac:dyDescent="0.25">
      <c r="A136" s="11" t="s">
        <v>498</v>
      </c>
      <c r="B136" s="11" t="s">
        <v>18</v>
      </c>
      <c r="C136" s="12" t="s">
        <v>20</v>
      </c>
      <c r="D136" s="12" t="s">
        <v>509</v>
      </c>
      <c r="E136" s="11" t="s">
        <v>26</v>
      </c>
      <c r="F136" s="11" t="s">
        <v>510</v>
      </c>
      <c r="G136" s="12" t="s">
        <v>19</v>
      </c>
      <c r="H136" s="12" t="s">
        <v>25</v>
      </c>
      <c r="I136" s="13">
        <v>93415</v>
      </c>
      <c r="J136" s="13">
        <v>0</v>
      </c>
      <c r="K136" s="13">
        <v>0</v>
      </c>
      <c r="L136" s="13">
        <v>0</v>
      </c>
      <c r="M136" s="13">
        <v>0</v>
      </c>
      <c r="N136" s="13">
        <v>0</v>
      </c>
      <c r="O136" s="11" t="s">
        <v>4402</v>
      </c>
    </row>
    <row r="137" spans="1:15" ht="25.5" x14ac:dyDescent="0.25">
      <c r="A137" s="11" t="s">
        <v>498</v>
      </c>
      <c r="B137" s="11" t="s">
        <v>18</v>
      </c>
      <c r="C137" s="12" t="s">
        <v>20</v>
      </c>
      <c r="D137" s="12" t="s">
        <v>513</v>
      </c>
      <c r="E137" s="11" t="s">
        <v>89</v>
      </c>
      <c r="F137" s="11" t="s">
        <v>514</v>
      </c>
      <c r="G137" s="12" t="s">
        <v>19</v>
      </c>
      <c r="H137" s="12" t="s">
        <v>25</v>
      </c>
      <c r="I137" s="13">
        <v>137700</v>
      </c>
      <c r="J137" s="13">
        <v>0</v>
      </c>
      <c r="K137" s="13">
        <v>0</v>
      </c>
      <c r="L137" s="13">
        <v>0</v>
      </c>
      <c r="M137" s="13">
        <v>0</v>
      </c>
      <c r="N137" s="13">
        <v>0</v>
      </c>
      <c r="O137" s="11" t="s">
        <v>4402</v>
      </c>
    </row>
    <row r="138" spans="1:15" ht="25.5" x14ac:dyDescent="0.25">
      <c r="A138" s="11" t="s">
        <v>498</v>
      </c>
      <c r="B138" s="11" t="s">
        <v>18</v>
      </c>
      <c r="C138" s="12" t="s">
        <v>20</v>
      </c>
      <c r="D138" s="12" t="s">
        <v>515</v>
      </c>
      <c r="E138" s="11" t="s">
        <v>26</v>
      </c>
      <c r="F138" s="11" t="s">
        <v>516</v>
      </c>
      <c r="G138" s="12" t="s">
        <v>19</v>
      </c>
      <c r="H138" s="12" t="s">
        <v>25</v>
      </c>
      <c r="I138" s="13">
        <v>5299266</v>
      </c>
      <c r="J138" s="13">
        <v>0</v>
      </c>
      <c r="K138" s="13">
        <v>0</v>
      </c>
      <c r="L138" s="13">
        <v>0</v>
      </c>
      <c r="M138" s="13">
        <v>0</v>
      </c>
      <c r="N138" s="13">
        <v>0</v>
      </c>
      <c r="O138" s="11" t="s">
        <v>4402</v>
      </c>
    </row>
    <row r="139" spans="1:15" ht="25.5" x14ac:dyDescent="0.25">
      <c r="A139" s="11" t="s">
        <v>498</v>
      </c>
      <c r="B139" s="11" t="s">
        <v>18</v>
      </c>
      <c r="C139" s="12" t="s">
        <v>20</v>
      </c>
      <c r="D139" s="12" t="s">
        <v>518</v>
      </c>
      <c r="E139" s="11" t="s">
        <v>26</v>
      </c>
      <c r="F139" s="11" t="s">
        <v>519</v>
      </c>
      <c r="G139" s="12" t="s">
        <v>19</v>
      </c>
      <c r="H139" s="12" t="s">
        <v>25</v>
      </c>
      <c r="I139" s="13">
        <v>66078</v>
      </c>
      <c r="J139" s="13">
        <v>6693820</v>
      </c>
      <c r="K139" s="13">
        <v>8745920</v>
      </c>
      <c r="L139" s="13">
        <v>0</v>
      </c>
      <c r="M139" s="13">
        <v>0</v>
      </c>
      <c r="N139" s="13">
        <v>0</v>
      </c>
      <c r="O139" s="11" t="s">
        <v>4402</v>
      </c>
    </row>
    <row r="140" spans="1:15" ht="25.5" x14ac:dyDescent="0.25">
      <c r="A140" s="11" t="s">
        <v>498</v>
      </c>
      <c r="B140" s="11" t="s">
        <v>18</v>
      </c>
      <c r="C140" s="12" t="s">
        <v>20</v>
      </c>
      <c r="D140" s="12" t="s">
        <v>523</v>
      </c>
      <c r="E140" s="11" t="s">
        <v>26</v>
      </c>
      <c r="F140" s="11" t="s">
        <v>524</v>
      </c>
      <c r="G140" s="12" t="s">
        <v>19</v>
      </c>
      <c r="H140" s="12" t="s">
        <v>25</v>
      </c>
      <c r="I140" s="13">
        <v>9247000</v>
      </c>
      <c r="J140" s="13">
        <v>0</v>
      </c>
      <c r="K140" s="13">
        <v>0</v>
      </c>
      <c r="L140" s="13">
        <v>0</v>
      </c>
      <c r="M140" s="13">
        <v>0</v>
      </c>
      <c r="N140" s="13">
        <v>0</v>
      </c>
      <c r="O140" s="11" t="s">
        <v>4402</v>
      </c>
    </row>
    <row r="141" spans="1:15" ht="25.5" x14ac:dyDescent="0.25">
      <c r="A141" s="11" t="s">
        <v>498</v>
      </c>
      <c r="B141" s="11" t="s">
        <v>18</v>
      </c>
      <c r="C141" s="12" t="s">
        <v>20</v>
      </c>
      <c r="D141" s="12" t="s">
        <v>525</v>
      </c>
      <c r="E141" s="11" t="s">
        <v>26</v>
      </c>
      <c r="F141" s="11" t="s">
        <v>526</v>
      </c>
      <c r="G141" s="12" t="s">
        <v>19</v>
      </c>
      <c r="H141" s="12" t="s">
        <v>25</v>
      </c>
      <c r="I141" s="13">
        <v>8046000</v>
      </c>
      <c r="J141" s="13">
        <v>0</v>
      </c>
      <c r="K141" s="13">
        <v>0</v>
      </c>
      <c r="L141" s="13">
        <v>0</v>
      </c>
      <c r="M141" s="13">
        <v>0</v>
      </c>
      <c r="N141" s="13">
        <v>0</v>
      </c>
      <c r="O141" s="11" t="s">
        <v>4402</v>
      </c>
    </row>
    <row r="142" spans="1:15" ht="25.5" x14ac:dyDescent="0.25">
      <c r="A142" s="11" t="s">
        <v>498</v>
      </c>
      <c r="B142" s="11" t="s">
        <v>18</v>
      </c>
      <c r="C142" s="12" t="s">
        <v>20</v>
      </c>
      <c r="D142" s="12" t="s">
        <v>527</v>
      </c>
      <c r="E142" s="11" t="s">
        <v>89</v>
      </c>
      <c r="F142" s="11" t="s">
        <v>528</v>
      </c>
      <c r="G142" s="12" t="s">
        <v>19</v>
      </c>
      <c r="H142" s="12" t="s">
        <v>25</v>
      </c>
      <c r="I142" s="13">
        <v>71300</v>
      </c>
      <c r="J142" s="13">
        <v>0</v>
      </c>
      <c r="K142" s="13">
        <v>0</v>
      </c>
      <c r="L142" s="13">
        <v>0</v>
      </c>
      <c r="M142" s="13">
        <v>0</v>
      </c>
      <c r="N142" s="13">
        <v>0</v>
      </c>
      <c r="O142" s="11" t="s">
        <v>4402</v>
      </c>
    </row>
    <row r="143" spans="1:15" ht="25.5" x14ac:dyDescent="0.25">
      <c r="A143" s="11" t="s">
        <v>498</v>
      </c>
      <c r="B143" s="11" t="s">
        <v>18</v>
      </c>
      <c r="C143" s="12" t="s">
        <v>20</v>
      </c>
      <c r="D143" s="12" t="s">
        <v>529</v>
      </c>
      <c r="E143" s="11" t="s">
        <v>89</v>
      </c>
      <c r="F143" s="11" t="s">
        <v>530</v>
      </c>
      <c r="G143" s="12" t="s">
        <v>19</v>
      </c>
      <c r="H143" s="12" t="s">
        <v>25</v>
      </c>
      <c r="I143" s="13">
        <v>146063</v>
      </c>
      <c r="J143" s="13">
        <v>0</v>
      </c>
      <c r="K143" s="13">
        <v>0</v>
      </c>
      <c r="L143" s="13">
        <v>0</v>
      </c>
      <c r="M143" s="13">
        <v>0</v>
      </c>
      <c r="N143" s="13">
        <v>0</v>
      </c>
      <c r="O143" s="11" t="s">
        <v>4402</v>
      </c>
    </row>
    <row r="144" spans="1:15" x14ac:dyDescent="0.25">
      <c r="A144" s="11" t="s">
        <v>498</v>
      </c>
      <c r="B144" s="11" t="s">
        <v>18</v>
      </c>
      <c r="C144" s="12" t="s">
        <v>20</v>
      </c>
      <c r="D144" s="12" t="s">
        <v>531</v>
      </c>
      <c r="E144" s="11" t="s">
        <v>89</v>
      </c>
      <c r="F144" s="11" t="s">
        <v>532</v>
      </c>
      <c r="G144" s="12" t="s">
        <v>19</v>
      </c>
      <c r="H144" s="12" t="s">
        <v>25</v>
      </c>
      <c r="I144" s="13">
        <v>76850</v>
      </c>
      <c r="J144" s="13">
        <v>0</v>
      </c>
      <c r="K144" s="13">
        <v>0</v>
      </c>
      <c r="L144" s="13">
        <v>0</v>
      </c>
      <c r="M144" s="13">
        <v>0</v>
      </c>
      <c r="N144" s="13">
        <v>0</v>
      </c>
      <c r="O144" s="11" t="s">
        <v>4401</v>
      </c>
    </row>
    <row r="145" spans="1:15" ht="25.5" x14ac:dyDescent="0.25">
      <c r="A145" s="11" t="s">
        <v>498</v>
      </c>
      <c r="B145" s="11" t="s">
        <v>18</v>
      </c>
      <c r="C145" s="12" t="s">
        <v>20</v>
      </c>
      <c r="D145" s="12" t="s">
        <v>535</v>
      </c>
      <c r="E145" s="11" t="s">
        <v>77</v>
      </c>
      <c r="F145" s="11" t="s">
        <v>536</v>
      </c>
      <c r="G145" s="12" t="s">
        <v>19</v>
      </c>
      <c r="H145" s="12" t="s">
        <v>25</v>
      </c>
      <c r="I145" s="13">
        <v>164050</v>
      </c>
      <c r="J145" s="13">
        <v>0</v>
      </c>
      <c r="K145" s="13">
        <v>0</v>
      </c>
      <c r="L145" s="13">
        <v>0</v>
      </c>
      <c r="M145" s="13">
        <v>0</v>
      </c>
      <c r="N145" s="13">
        <v>0</v>
      </c>
      <c r="O145" s="11" t="s">
        <v>4402</v>
      </c>
    </row>
    <row r="146" spans="1:15" x14ac:dyDescent="0.25">
      <c r="A146" s="11" t="s">
        <v>498</v>
      </c>
      <c r="B146" s="11" t="s">
        <v>18</v>
      </c>
      <c r="C146" s="12" t="s">
        <v>20</v>
      </c>
      <c r="D146" s="12" t="s">
        <v>537</v>
      </c>
      <c r="E146" s="11" t="s">
        <v>26</v>
      </c>
      <c r="F146" s="11" t="s">
        <v>538</v>
      </c>
      <c r="G146" s="12" t="s">
        <v>19</v>
      </c>
      <c r="H146" s="12" t="s">
        <v>25</v>
      </c>
      <c r="I146" s="13">
        <v>5760451</v>
      </c>
      <c r="J146" s="13">
        <v>15479905</v>
      </c>
      <c r="K146" s="13">
        <v>12000000</v>
      </c>
      <c r="L146" s="13">
        <v>0</v>
      </c>
      <c r="M146" s="13">
        <v>0</v>
      </c>
      <c r="N146" s="13">
        <v>0</v>
      </c>
      <c r="O146" s="11" t="s">
        <v>4402</v>
      </c>
    </row>
    <row r="147" spans="1:15" ht="25.5" x14ac:dyDescent="0.25">
      <c r="A147" s="11" t="s">
        <v>498</v>
      </c>
      <c r="B147" s="11" t="s">
        <v>18</v>
      </c>
      <c r="C147" s="12" t="s">
        <v>20</v>
      </c>
      <c r="D147" s="12" t="s">
        <v>541</v>
      </c>
      <c r="E147" s="11" t="s">
        <v>26</v>
      </c>
      <c r="F147" s="11" t="s">
        <v>542</v>
      </c>
      <c r="G147" s="12" t="s">
        <v>19</v>
      </c>
      <c r="H147" s="12" t="s">
        <v>25</v>
      </c>
      <c r="I147" s="13">
        <v>60000</v>
      </c>
      <c r="J147" s="13">
        <v>8000000</v>
      </c>
      <c r="K147" s="13">
        <v>22361000</v>
      </c>
      <c r="L147" s="13">
        <v>24322000</v>
      </c>
      <c r="M147" s="13">
        <v>7380000</v>
      </c>
      <c r="N147" s="13">
        <v>0</v>
      </c>
      <c r="O147" s="11" t="s">
        <v>4402</v>
      </c>
    </row>
    <row r="148" spans="1:15" ht="25.5" x14ac:dyDescent="0.25">
      <c r="A148" s="11" t="s">
        <v>498</v>
      </c>
      <c r="B148" s="11" t="s">
        <v>18</v>
      </c>
      <c r="C148" s="12" t="s">
        <v>20</v>
      </c>
      <c r="D148" s="12" t="s">
        <v>544</v>
      </c>
      <c r="E148" s="11" t="s">
        <v>89</v>
      </c>
      <c r="F148" s="11" t="s">
        <v>545</v>
      </c>
      <c r="G148" s="12" t="s">
        <v>19</v>
      </c>
      <c r="H148" s="12" t="s">
        <v>25</v>
      </c>
      <c r="I148" s="13">
        <v>6908</v>
      </c>
      <c r="J148" s="13">
        <v>0</v>
      </c>
      <c r="K148" s="13">
        <v>0</v>
      </c>
      <c r="L148" s="13">
        <v>0</v>
      </c>
      <c r="M148" s="13">
        <v>0</v>
      </c>
      <c r="N148" s="13">
        <v>0</v>
      </c>
      <c r="O148" s="11" t="s">
        <v>4402</v>
      </c>
    </row>
    <row r="149" spans="1:15" ht="25.5" x14ac:dyDescent="0.25">
      <c r="A149" s="11" t="s">
        <v>498</v>
      </c>
      <c r="B149" s="11" t="s">
        <v>18</v>
      </c>
      <c r="C149" s="12" t="s">
        <v>20</v>
      </c>
      <c r="D149" s="12" t="s">
        <v>546</v>
      </c>
      <c r="E149" s="11" t="s">
        <v>26</v>
      </c>
      <c r="F149" s="11" t="s">
        <v>547</v>
      </c>
      <c r="G149" s="12" t="s">
        <v>19</v>
      </c>
      <c r="H149" s="12" t="s">
        <v>25</v>
      </c>
      <c r="I149" s="13">
        <v>151999</v>
      </c>
      <c r="J149" s="13">
        <v>0</v>
      </c>
      <c r="K149" s="13">
        <v>0</v>
      </c>
      <c r="L149" s="13">
        <v>0</v>
      </c>
      <c r="M149" s="13">
        <v>0</v>
      </c>
      <c r="N149" s="13">
        <v>0</v>
      </c>
      <c r="O149" s="11" t="s">
        <v>4401</v>
      </c>
    </row>
    <row r="150" spans="1:15" ht="25.5" x14ac:dyDescent="0.25">
      <c r="A150" s="11" t="s">
        <v>498</v>
      </c>
      <c r="B150" s="11" t="s">
        <v>18</v>
      </c>
      <c r="C150" s="12" t="s">
        <v>20</v>
      </c>
      <c r="D150" s="12" t="s">
        <v>548</v>
      </c>
      <c r="E150" s="11" t="s">
        <v>89</v>
      </c>
      <c r="F150" s="11" t="s">
        <v>549</v>
      </c>
      <c r="G150" s="12" t="s">
        <v>19</v>
      </c>
      <c r="H150" s="12" t="s">
        <v>25</v>
      </c>
      <c r="I150" s="13">
        <v>300000</v>
      </c>
      <c r="J150" s="13">
        <v>0</v>
      </c>
      <c r="K150" s="13">
        <v>0</v>
      </c>
      <c r="L150" s="13">
        <v>0</v>
      </c>
      <c r="M150" s="13">
        <v>0</v>
      </c>
      <c r="N150" s="13">
        <v>0</v>
      </c>
      <c r="O150" s="11" t="s">
        <v>4402</v>
      </c>
    </row>
    <row r="151" spans="1:15" ht="25.5" x14ac:dyDescent="0.25">
      <c r="A151" s="11" t="s">
        <v>498</v>
      </c>
      <c r="B151" s="11" t="s">
        <v>18</v>
      </c>
      <c r="C151" s="12" t="s">
        <v>20</v>
      </c>
      <c r="D151" s="12" t="s">
        <v>550</v>
      </c>
      <c r="E151" s="11" t="s">
        <v>89</v>
      </c>
      <c r="F151" s="11" t="s">
        <v>551</v>
      </c>
      <c r="G151" s="12" t="s">
        <v>19</v>
      </c>
      <c r="H151" s="12" t="s">
        <v>25</v>
      </c>
      <c r="I151" s="13">
        <v>314604</v>
      </c>
      <c r="J151" s="13">
        <v>0</v>
      </c>
      <c r="K151" s="13">
        <v>0</v>
      </c>
      <c r="L151" s="13">
        <v>0</v>
      </c>
      <c r="M151" s="13">
        <v>0</v>
      </c>
      <c r="N151" s="13">
        <v>0</v>
      </c>
      <c r="O151" s="11" t="s">
        <v>4402</v>
      </c>
    </row>
    <row r="152" spans="1:15" ht="25.5" x14ac:dyDescent="0.25">
      <c r="A152" s="11" t="s">
        <v>498</v>
      </c>
      <c r="B152" s="11" t="s">
        <v>18</v>
      </c>
      <c r="C152" s="12" t="s">
        <v>20</v>
      </c>
      <c r="D152" s="12" t="s">
        <v>552</v>
      </c>
      <c r="E152" s="11" t="s">
        <v>89</v>
      </c>
      <c r="F152" s="11" t="s">
        <v>553</v>
      </c>
      <c r="G152" s="12" t="s">
        <v>19</v>
      </c>
      <c r="H152" s="12" t="s">
        <v>25</v>
      </c>
      <c r="I152" s="13">
        <v>728000</v>
      </c>
      <c r="J152" s="13">
        <v>0</v>
      </c>
      <c r="K152" s="13">
        <v>0</v>
      </c>
      <c r="L152" s="13">
        <v>0</v>
      </c>
      <c r="M152" s="13">
        <v>0</v>
      </c>
      <c r="N152" s="13">
        <v>0</v>
      </c>
      <c r="O152" s="11" t="s">
        <v>4402</v>
      </c>
    </row>
    <row r="153" spans="1:15" ht="25.5" x14ac:dyDescent="0.25">
      <c r="A153" s="11" t="s">
        <v>498</v>
      </c>
      <c r="B153" s="11" t="s">
        <v>18</v>
      </c>
      <c r="C153" s="12" t="s">
        <v>20</v>
      </c>
      <c r="D153" s="12" t="s">
        <v>554</v>
      </c>
      <c r="E153" s="11" t="s">
        <v>26</v>
      </c>
      <c r="F153" s="11" t="s">
        <v>555</v>
      </c>
      <c r="G153" s="12" t="s">
        <v>19</v>
      </c>
      <c r="H153" s="12" t="s">
        <v>25</v>
      </c>
      <c r="I153" s="13">
        <v>7173000</v>
      </c>
      <c r="J153" s="13">
        <v>8819490</v>
      </c>
      <c r="K153" s="13">
        <v>0</v>
      </c>
      <c r="L153" s="13">
        <v>0</v>
      </c>
      <c r="M153" s="13">
        <v>0</v>
      </c>
      <c r="N153" s="13">
        <v>0</v>
      </c>
      <c r="O153" s="11" t="s">
        <v>4401</v>
      </c>
    </row>
    <row r="154" spans="1:15" x14ac:dyDescent="0.25">
      <c r="A154" s="11" t="s">
        <v>498</v>
      </c>
      <c r="B154" s="11" t="s">
        <v>18</v>
      </c>
      <c r="C154" s="12" t="s">
        <v>20</v>
      </c>
      <c r="D154" s="12" t="s">
        <v>558</v>
      </c>
      <c r="E154" s="11" t="s">
        <v>89</v>
      </c>
      <c r="F154" s="11" t="s">
        <v>559</v>
      </c>
      <c r="G154" s="12" t="s">
        <v>19</v>
      </c>
      <c r="H154" s="12" t="s">
        <v>25</v>
      </c>
      <c r="I154" s="13">
        <v>145691</v>
      </c>
      <c r="J154" s="13">
        <v>255294</v>
      </c>
      <c r="K154" s="13">
        <v>0</v>
      </c>
      <c r="L154" s="13">
        <v>0</v>
      </c>
      <c r="M154" s="13">
        <v>0</v>
      </c>
      <c r="N154" s="13">
        <v>0</v>
      </c>
      <c r="O154" s="11" t="s">
        <v>4402</v>
      </c>
    </row>
    <row r="155" spans="1:15" ht="25.5" x14ac:dyDescent="0.25">
      <c r="A155" s="11" t="s">
        <v>498</v>
      </c>
      <c r="B155" s="11" t="s">
        <v>18</v>
      </c>
      <c r="C155" s="12" t="s">
        <v>20</v>
      </c>
      <c r="D155" s="12" t="s">
        <v>561</v>
      </c>
      <c r="E155" s="11" t="s">
        <v>26</v>
      </c>
      <c r="F155" s="11" t="s">
        <v>562</v>
      </c>
      <c r="G155" s="12" t="s">
        <v>19</v>
      </c>
      <c r="H155" s="12" t="s">
        <v>25</v>
      </c>
      <c r="I155" s="13">
        <v>1390301</v>
      </c>
      <c r="J155" s="13">
        <v>0</v>
      </c>
      <c r="K155" s="13">
        <v>0</v>
      </c>
      <c r="L155" s="13">
        <v>0</v>
      </c>
      <c r="M155" s="13">
        <v>0</v>
      </c>
      <c r="N155" s="13">
        <v>0</v>
      </c>
      <c r="O155" s="11" t="s">
        <v>4401</v>
      </c>
    </row>
    <row r="156" spans="1:15" ht="25.5" x14ac:dyDescent="0.25">
      <c r="A156" s="11" t="s">
        <v>498</v>
      </c>
      <c r="B156" s="11" t="s">
        <v>18</v>
      </c>
      <c r="C156" s="12" t="s">
        <v>20</v>
      </c>
      <c r="D156" s="12" t="s">
        <v>563</v>
      </c>
      <c r="E156" s="11" t="s">
        <v>26</v>
      </c>
      <c r="F156" s="11" t="s">
        <v>564</v>
      </c>
      <c r="G156" s="12" t="s">
        <v>19</v>
      </c>
      <c r="H156" s="12" t="s">
        <v>25</v>
      </c>
      <c r="I156" s="13">
        <v>2823760</v>
      </c>
      <c r="J156" s="13">
        <v>0</v>
      </c>
      <c r="K156" s="13">
        <v>0</v>
      </c>
      <c r="L156" s="13">
        <v>0</v>
      </c>
      <c r="M156" s="13">
        <v>0</v>
      </c>
      <c r="N156" s="13">
        <v>0</v>
      </c>
      <c r="O156" s="11" t="s">
        <v>4401</v>
      </c>
    </row>
    <row r="157" spans="1:15" ht="25.5" x14ac:dyDescent="0.25">
      <c r="A157" s="11" t="s">
        <v>498</v>
      </c>
      <c r="B157" s="11" t="s">
        <v>18</v>
      </c>
      <c r="C157" s="12" t="s">
        <v>20</v>
      </c>
      <c r="D157" s="12" t="s">
        <v>566</v>
      </c>
      <c r="E157" s="11" t="s">
        <v>26</v>
      </c>
      <c r="F157" s="11" t="s">
        <v>567</v>
      </c>
      <c r="G157" s="12" t="s">
        <v>19</v>
      </c>
      <c r="H157" s="12" t="s">
        <v>25</v>
      </c>
      <c r="I157" s="13">
        <v>13026000</v>
      </c>
      <c r="J157" s="13">
        <v>13340000</v>
      </c>
      <c r="K157" s="13">
        <v>13340000</v>
      </c>
      <c r="L157" s="13">
        <v>16842000</v>
      </c>
      <c r="M157" s="13">
        <v>0</v>
      </c>
      <c r="N157" s="13">
        <v>0</v>
      </c>
      <c r="O157" s="11" t="s">
        <v>4401</v>
      </c>
    </row>
    <row r="158" spans="1:15" ht="25.5" x14ac:dyDescent="0.25">
      <c r="A158" s="11" t="s">
        <v>498</v>
      </c>
      <c r="B158" s="11" t="s">
        <v>18</v>
      </c>
      <c r="C158" s="12" t="s">
        <v>20</v>
      </c>
      <c r="D158" s="12" t="s">
        <v>568</v>
      </c>
      <c r="E158" s="11" t="s">
        <v>26</v>
      </c>
      <c r="F158" s="11" t="s">
        <v>569</v>
      </c>
      <c r="G158" s="12" t="s">
        <v>19</v>
      </c>
      <c r="H158" s="12" t="s">
        <v>25</v>
      </c>
      <c r="I158" s="13">
        <v>889419</v>
      </c>
      <c r="J158" s="13">
        <v>0</v>
      </c>
      <c r="K158" s="13">
        <v>0</v>
      </c>
      <c r="L158" s="13">
        <v>0</v>
      </c>
      <c r="M158" s="13">
        <v>0</v>
      </c>
      <c r="N158" s="13">
        <v>0</v>
      </c>
      <c r="O158" s="11" t="s">
        <v>4401</v>
      </c>
    </row>
    <row r="159" spans="1:15" ht="25.5" x14ac:dyDescent="0.25">
      <c r="A159" s="11" t="s">
        <v>498</v>
      </c>
      <c r="B159" s="11" t="s">
        <v>18</v>
      </c>
      <c r="C159" s="12" t="s">
        <v>20</v>
      </c>
      <c r="D159" s="12" t="s">
        <v>571</v>
      </c>
      <c r="E159" s="11" t="s">
        <v>26</v>
      </c>
      <c r="F159" s="11" t="s">
        <v>572</v>
      </c>
      <c r="G159" s="12" t="s">
        <v>19</v>
      </c>
      <c r="H159" s="12" t="s">
        <v>25</v>
      </c>
      <c r="I159" s="13">
        <v>685150</v>
      </c>
      <c r="J159" s="13">
        <v>0</v>
      </c>
      <c r="K159" s="13">
        <v>0</v>
      </c>
      <c r="L159" s="13">
        <v>0</v>
      </c>
      <c r="M159" s="13">
        <v>0</v>
      </c>
      <c r="N159" s="13">
        <v>0</v>
      </c>
      <c r="O159" s="11" t="s">
        <v>4401</v>
      </c>
    </row>
    <row r="160" spans="1:15" ht="25.5" x14ac:dyDescent="0.25">
      <c r="A160" s="11" t="s">
        <v>498</v>
      </c>
      <c r="B160" s="11" t="s">
        <v>18</v>
      </c>
      <c r="C160" s="12" t="s">
        <v>20</v>
      </c>
      <c r="D160" s="12" t="s">
        <v>574</v>
      </c>
      <c r="E160" s="11" t="s">
        <v>26</v>
      </c>
      <c r="F160" s="11" t="s">
        <v>575</v>
      </c>
      <c r="G160" s="12" t="s">
        <v>19</v>
      </c>
      <c r="H160" s="12" t="s">
        <v>25</v>
      </c>
      <c r="I160" s="13">
        <v>43920</v>
      </c>
      <c r="J160" s="13">
        <v>6500000</v>
      </c>
      <c r="K160" s="13">
        <v>15500000</v>
      </c>
      <c r="L160" s="13">
        <v>16606080</v>
      </c>
      <c r="M160" s="13">
        <v>0</v>
      </c>
      <c r="N160" s="13">
        <v>0</v>
      </c>
      <c r="O160" s="11" t="s">
        <v>4402</v>
      </c>
    </row>
    <row r="161" spans="1:15" ht="25.5" x14ac:dyDescent="0.25">
      <c r="A161" s="11" t="s">
        <v>498</v>
      </c>
      <c r="B161" s="11" t="s">
        <v>18</v>
      </c>
      <c r="C161" s="12" t="s">
        <v>20</v>
      </c>
      <c r="D161" s="12" t="s">
        <v>576</v>
      </c>
      <c r="E161" s="11" t="s">
        <v>26</v>
      </c>
      <c r="F161" s="11" t="s">
        <v>577</v>
      </c>
      <c r="G161" s="12" t="s">
        <v>19</v>
      </c>
      <c r="H161" s="12" t="s">
        <v>25</v>
      </c>
      <c r="I161" s="13">
        <v>3575611</v>
      </c>
      <c r="J161" s="13">
        <v>0</v>
      </c>
      <c r="K161" s="13">
        <v>0</v>
      </c>
      <c r="L161" s="13">
        <v>0</v>
      </c>
      <c r="M161" s="13">
        <v>0</v>
      </c>
      <c r="N161" s="13">
        <v>0</v>
      </c>
      <c r="O161" s="11" t="s">
        <v>4401</v>
      </c>
    </row>
    <row r="162" spans="1:15" ht="25.5" x14ac:dyDescent="0.25">
      <c r="A162" s="11" t="s">
        <v>498</v>
      </c>
      <c r="B162" s="11" t="s">
        <v>18</v>
      </c>
      <c r="C162" s="12" t="s">
        <v>20</v>
      </c>
      <c r="D162" s="12" t="s">
        <v>578</v>
      </c>
      <c r="E162" s="11" t="s">
        <v>26</v>
      </c>
      <c r="F162" s="11" t="s">
        <v>579</v>
      </c>
      <c r="G162" s="12" t="s">
        <v>19</v>
      </c>
      <c r="H162" s="12" t="s">
        <v>25</v>
      </c>
      <c r="I162" s="13">
        <v>2821792</v>
      </c>
      <c r="J162" s="13">
        <v>0</v>
      </c>
      <c r="K162" s="13">
        <v>0</v>
      </c>
      <c r="L162" s="13">
        <v>0</v>
      </c>
      <c r="M162" s="13">
        <v>0</v>
      </c>
      <c r="N162" s="13">
        <v>0</v>
      </c>
      <c r="O162" s="11" t="s">
        <v>4401</v>
      </c>
    </row>
    <row r="163" spans="1:15" ht="25.5" x14ac:dyDescent="0.25">
      <c r="A163" s="11" t="s">
        <v>498</v>
      </c>
      <c r="B163" s="11" t="s">
        <v>18</v>
      </c>
      <c r="C163" s="12" t="s">
        <v>20</v>
      </c>
      <c r="D163" s="12" t="s">
        <v>580</v>
      </c>
      <c r="E163" s="11" t="s">
        <v>26</v>
      </c>
      <c r="F163" s="11" t="s">
        <v>581</v>
      </c>
      <c r="G163" s="12" t="s">
        <v>19</v>
      </c>
      <c r="H163" s="12" t="s">
        <v>25</v>
      </c>
      <c r="I163" s="13">
        <v>1600000</v>
      </c>
      <c r="J163" s="13">
        <v>0</v>
      </c>
      <c r="K163" s="13">
        <v>0</v>
      </c>
      <c r="L163" s="13">
        <v>0</v>
      </c>
      <c r="M163" s="13">
        <v>0</v>
      </c>
      <c r="N163" s="13">
        <v>0</v>
      </c>
      <c r="O163" s="11" t="s">
        <v>4402</v>
      </c>
    </row>
    <row r="164" spans="1:15" ht="25.5" x14ac:dyDescent="0.25">
      <c r="A164" s="11" t="s">
        <v>498</v>
      </c>
      <c r="B164" s="11" t="s">
        <v>18</v>
      </c>
      <c r="C164" s="12" t="s">
        <v>20</v>
      </c>
      <c r="D164" s="12" t="s">
        <v>582</v>
      </c>
      <c r="E164" s="11" t="s">
        <v>89</v>
      </c>
      <c r="F164" s="11" t="s">
        <v>583</v>
      </c>
      <c r="G164" s="12" t="s">
        <v>19</v>
      </c>
      <c r="H164" s="12" t="s">
        <v>25</v>
      </c>
      <c r="I164" s="13">
        <v>159490</v>
      </c>
      <c r="J164" s="13">
        <v>306353</v>
      </c>
      <c r="K164" s="13">
        <v>0</v>
      </c>
      <c r="L164" s="13">
        <v>0</v>
      </c>
      <c r="M164" s="13">
        <v>0</v>
      </c>
      <c r="N164" s="13">
        <v>0</v>
      </c>
      <c r="O164" s="11" t="s">
        <v>4402</v>
      </c>
    </row>
    <row r="165" spans="1:15" ht="25.5" x14ac:dyDescent="0.25">
      <c r="A165" s="11" t="s">
        <v>498</v>
      </c>
      <c r="B165" s="11" t="s">
        <v>18</v>
      </c>
      <c r="C165" s="12" t="s">
        <v>20</v>
      </c>
      <c r="D165" s="12" t="s">
        <v>584</v>
      </c>
      <c r="E165" s="11" t="s">
        <v>77</v>
      </c>
      <c r="F165" s="11" t="s">
        <v>585</v>
      </c>
      <c r="G165" s="12" t="s">
        <v>19</v>
      </c>
      <c r="H165" s="12" t="s">
        <v>25</v>
      </c>
      <c r="I165" s="13">
        <v>452932</v>
      </c>
      <c r="J165" s="13">
        <v>290000</v>
      </c>
      <c r="K165" s="13">
        <v>0</v>
      </c>
      <c r="L165" s="13">
        <v>0</v>
      </c>
      <c r="M165" s="13">
        <v>0</v>
      </c>
      <c r="N165" s="13">
        <v>0</v>
      </c>
      <c r="O165" s="11" t="s">
        <v>4402</v>
      </c>
    </row>
    <row r="166" spans="1:15" ht="25.5" x14ac:dyDescent="0.25">
      <c r="A166" s="11" t="s">
        <v>498</v>
      </c>
      <c r="B166" s="11" t="s">
        <v>18</v>
      </c>
      <c r="C166" s="12" t="s">
        <v>20</v>
      </c>
      <c r="D166" s="12" t="s">
        <v>586</v>
      </c>
      <c r="E166" s="11" t="s">
        <v>26</v>
      </c>
      <c r="F166" s="11" t="s">
        <v>587</v>
      </c>
      <c r="G166" s="12" t="s">
        <v>61</v>
      </c>
      <c r="H166" s="12" t="s">
        <v>25</v>
      </c>
      <c r="I166" s="13">
        <v>1914800</v>
      </c>
      <c r="J166" s="13">
        <v>88200</v>
      </c>
      <c r="K166" s="13">
        <v>0</v>
      </c>
      <c r="L166" s="13">
        <v>0</v>
      </c>
      <c r="M166" s="13">
        <v>0</v>
      </c>
      <c r="N166" s="13">
        <v>0</v>
      </c>
      <c r="O166" s="11" t="s">
        <v>4401</v>
      </c>
    </row>
    <row r="167" spans="1:15" x14ac:dyDescent="0.25">
      <c r="A167" s="11" t="s">
        <v>498</v>
      </c>
      <c r="B167" s="11" t="s">
        <v>18</v>
      </c>
      <c r="C167" s="12" t="s">
        <v>20</v>
      </c>
      <c r="D167" s="12" t="s">
        <v>589</v>
      </c>
      <c r="E167" s="11" t="s">
        <v>26</v>
      </c>
      <c r="F167" s="11" t="s">
        <v>590</v>
      </c>
      <c r="G167" s="12" t="s">
        <v>61</v>
      </c>
      <c r="H167" s="12" t="s">
        <v>25</v>
      </c>
      <c r="I167" s="13">
        <v>339670</v>
      </c>
      <c r="J167" s="13">
        <v>64800</v>
      </c>
      <c r="K167" s="13">
        <v>0</v>
      </c>
      <c r="L167" s="13">
        <v>0</v>
      </c>
      <c r="M167" s="13">
        <v>0</v>
      </c>
      <c r="N167" s="13">
        <v>0</v>
      </c>
      <c r="O167" s="11" t="s">
        <v>4401</v>
      </c>
    </row>
    <row r="168" spans="1:15" ht="25.5" x14ac:dyDescent="0.25">
      <c r="A168" s="11" t="s">
        <v>498</v>
      </c>
      <c r="B168" s="11" t="s">
        <v>18</v>
      </c>
      <c r="C168" s="12" t="s">
        <v>20</v>
      </c>
      <c r="D168" s="12" t="s">
        <v>591</v>
      </c>
      <c r="E168" s="11" t="s">
        <v>26</v>
      </c>
      <c r="F168" s="11" t="s">
        <v>592</v>
      </c>
      <c r="G168" s="12" t="s">
        <v>61</v>
      </c>
      <c r="H168" s="12" t="s">
        <v>25</v>
      </c>
      <c r="I168" s="13">
        <v>252631</v>
      </c>
      <c r="J168" s="13">
        <v>160000</v>
      </c>
      <c r="K168" s="13">
        <v>160000</v>
      </c>
      <c r="L168" s="13">
        <v>0</v>
      </c>
      <c r="M168" s="13">
        <v>0</v>
      </c>
      <c r="N168" s="13">
        <v>0</v>
      </c>
      <c r="O168" s="11" t="s">
        <v>4401</v>
      </c>
    </row>
    <row r="169" spans="1:15" x14ac:dyDescent="0.25">
      <c r="A169" s="11" t="s">
        <v>498</v>
      </c>
      <c r="B169" s="11" t="s">
        <v>18</v>
      </c>
      <c r="C169" s="12" t="s">
        <v>20</v>
      </c>
      <c r="D169" s="12" t="s">
        <v>593</v>
      </c>
      <c r="E169" s="11" t="s">
        <v>89</v>
      </c>
      <c r="F169" s="11" t="s">
        <v>594</v>
      </c>
      <c r="G169" s="12" t="s">
        <v>61</v>
      </c>
      <c r="H169" s="12" t="s">
        <v>4398</v>
      </c>
      <c r="I169" s="13">
        <v>10000</v>
      </c>
      <c r="J169" s="13">
        <v>200000</v>
      </c>
      <c r="K169" s="13">
        <v>190000</v>
      </c>
      <c r="L169" s="13">
        <v>0</v>
      </c>
      <c r="M169" s="13">
        <v>0</v>
      </c>
      <c r="N169" s="13">
        <v>0</v>
      </c>
      <c r="O169" s="11" t="s">
        <v>4402</v>
      </c>
    </row>
    <row r="170" spans="1:15" ht="25.5" x14ac:dyDescent="0.25">
      <c r="A170" s="11" t="s">
        <v>498</v>
      </c>
      <c r="B170" s="11" t="s">
        <v>18</v>
      </c>
      <c r="C170" s="12" t="s">
        <v>20</v>
      </c>
      <c r="D170" s="12" t="s">
        <v>595</v>
      </c>
      <c r="E170" s="11" t="s">
        <v>89</v>
      </c>
      <c r="F170" s="11" t="s">
        <v>596</v>
      </c>
      <c r="G170" s="12" t="s">
        <v>61</v>
      </c>
      <c r="H170" s="12" t="s">
        <v>4398</v>
      </c>
      <c r="I170" s="13">
        <v>10000</v>
      </c>
      <c r="J170" s="13">
        <v>200000</v>
      </c>
      <c r="K170" s="13">
        <v>200000</v>
      </c>
      <c r="L170" s="13">
        <v>0</v>
      </c>
      <c r="M170" s="13">
        <v>0</v>
      </c>
      <c r="N170" s="13">
        <v>0</v>
      </c>
      <c r="O170" s="11" t="s">
        <v>4402</v>
      </c>
    </row>
    <row r="171" spans="1:15" ht="25.5" x14ac:dyDescent="0.25">
      <c r="A171" s="11" t="s">
        <v>498</v>
      </c>
      <c r="B171" s="11" t="s">
        <v>18</v>
      </c>
      <c r="C171" s="12" t="s">
        <v>20</v>
      </c>
      <c r="D171" s="12" t="s">
        <v>597</v>
      </c>
      <c r="E171" s="11" t="s">
        <v>89</v>
      </c>
      <c r="F171" s="11" t="s">
        <v>598</v>
      </c>
      <c r="G171" s="12" t="s">
        <v>61</v>
      </c>
      <c r="H171" s="12" t="s">
        <v>4398</v>
      </c>
      <c r="I171" s="13">
        <v>10000</v>
      </c>
      <c r="J171" s="13">
        <v>630000</v>
      </c>
      <c r="K171" s="13">
        <v>630000</v>
      </c>
      <c r="L171" s="13">
        <v>0</v>
      </c>
      <c r="M171" s="13">
        <v>0</v>
      </c>
      <c r="N171" s="13">
        <v>0</v>
      </c>
      <c r="O171" s="11" t="s">
        <v>4402</v>
      </c>
    </row>
    <row r="172" spans="1:15" x14ac:dyDescent="0.25">
      <c r="A172" s="11" t="s">
        <v>498</v>
      </c>
      <c r="B172" s="11" t="s">
        <v>181</v>
      </c>
      <c r="C172" s="12" t="s">
        <v>20</v>
      </c>
      <c r="D172" s="12" t="s">
        <v>599</v>
      </c>
      <c r="E172" s="11" t="s">
        <v>26</v>
      </c>
      <c r="F172" s="11" t="s">
        <v>600</v>
      </c>
      <c r="G172" s="12" t="s">
        <v>19</v>
      </c>
      <c r="H172" s="12" t="s">
        <v>25</v>
      </c>
      <c r="I172" s="13">
        <v>66649</v>
      </c>
      <c r="J172" s="13">
        <v>0</v>
      </c>
      <c r="K172" s="13">
        <v>0</v>
      </c>
      <c r="L172" s="13">
        <v>0</v>
      </c>
      <c r="M172" s="13">
        <v>0</v>
      </c>
      <c r="N172" s="13">
        <v>0</v>
      </c>
      <c r="O172" s="11" t="s">
        <v>4401</v>
      </c>
    </row>
    <row r="173" spans="1:15" x14ac:dyDescent="0.25">
      <c r="A173" s="11" t="s">
        <v>498</v>
      </c>
      <c r="B173" s="11" t="s">
        <v>181</v>
      </c>
      <c r="C173" s="12" t="s">
        <v>20</v>
      </c>
      <c r="D173" s="12" t="s">
        <v>601</v>
      </c>
      <c r="E173" s="11" t="s">
        <v>26</v>
      </c>
      <c r="F173" s="11" t="s">
        <v>602</v>
      </c>
      <c r="G173" s="12" t="s">
        <v>19</v>
      </c>
      <c r="H173" s="12" t="s">
        <v>25</v>
      </c>
      <c r="I173" s="13">
        <v>6723</v>
      </c>
      <c r="J173" s="13">
        <v>0</v>
      </c>
      <c r="K173" s="13">
        <v>0</v>
      </c>
      <c r="L173" s="13">
        <v>0</v>
      </c>
      <c r="M173" s="13">
        <v>0</v>
      </c>
      <c r="N173" s="13">
        <v>0</v>
      </c>
      <c r="O173" s="11" t="s">
        <v>4401</v>
      </c>
    </row>
    <row r="174" spans="1:15" ht="25.5" x14ac:dyDescent="0.25">
      <c r="A174" s="11" t="s">
        <v>498</v>
      </c>
      <c r="B174" s="11" t="s">
        <v>181</v>
      </c>
      <c r="C174" s="12" t="s">
        <v>20</v>
      </c>
      <c r="D174" s="12" t="s">
        <v>605</v>
      </c>
      <c r="E174" s="11" t="s">
        <v>26</v>
      </c>
      <c r="F174" s="11" t="s">
        <v>606</v>
      </c>
      <c r="G174" s="12" t="s">
        <v>19</v>
      </c>
      <c r="H174" s="12" t="s">
        <v>25</v>
      </c>
      <c r="I174" s="13">
        <v>800</v>
      </c>
      <c r="J174" s="13">
        <v>0</v>
      </c>
      <c r="K174" s="13">
        <v>0</v>
      </c>
      <c r="L174" s="13">
        <v>0</v>
      </c>
      <c r="M174" s="13">
        <v>0</v>
      </c>
      <c r="N174" s="13">
        <v>0</v>
      </c>
      <c r="O174" s="11" t="s">
        <v>4402</v>
      </c>
    </row>
    <row r="175" spans="1:15" ht="25.5" x14ac:dyDescent="0.25">
      <c r="A175" s="11" t="s">
        <v>498</v>
      </c>
      <c r="B175" s="11" t="s">
        <v>181</v>
      </c>
      <c r="C175" s="12" t="s">
        <v>20</v>
      </c>
      <c r="D175" s="12" t="s">
        <v>608</v>
      </c>
      <c r="E175" s="11" t="s">
        <v>26</v>
      </c>
      <c r="F175" s="11" t="s">
        <v>609</v>
      </c>
      <c r="G175" s="12" t="s">
        <v>19</v>
      </c>
      <c r="H175" s="12" t="s">
        <v>25</v>
      </c>
      <c r="I175" s="13">
        <v>601</v>
      </c>
      <c r="J175" s="13">
        <v>0</v>
      </c>
      <c r="K175" s="13">
        <v>0</v>
      </c>
      <c r="L175" s="13">
        <v>0</v>
      </c>
      <c r="M175" s="13">
        <v>0</v>
      </c>
      <c r="N175" s="13">
        <v>0</v>
      </c>
      <c r="O175" s="11" t="s">
        <v>4401</v>
      </c>
    </row>
    <row r="176" spans="1:15" x14ac:dyDescent="0.25">
      <c r="A176" s="11" t="s">
        <v>498</v>
      </c>
      <c r="B176" s="11" t="s">
        <v>181</v>
      </c>
      <c r="C176" s="12" t="s">
        <v>20</v>
      </c>
      <c r="D176" s="12" t="s">
        <v>610</v>
      </c>
      <c r="E176" s="11" t="s">
        <v>89</v>
      </c>
      <c r="F176" s="11" t="s">
        <v>611</v>
      </c>
      <c r="G176" s="12" t="s">
        <v>19</v>
      </c>
      <c r="H176" s="12" t="s">
        <v>25</v>
      </c>
      <c r="I176" s="13">
        <v>872000</v>
      </c>
      <c r="J176" s="13">
        <v>414000</v>
      </c>
      <c r="K176" s="13">
        <v>33156</v>
      </c>
      <c r="L176" s="13">
        <v>0</v>
      </c>
      <c r="M176" s="13">
        <v>0</v>
      </c>
      <c r="N176" s="13">
        <v>0</v>
      </c>
      <c r="O176" s="11" t="s">
        <v>4402</v>
      </c>
    </row>
    <row r="177" spans="1:15" x14ac:dyDescent="0.25">
      <c r="A177" s="11" t="s">
        <v>498</v>
      </c>
      <c r="B177" s="11" t="s">
        <v>181</v>
      </c>
      <c r="C177" s="12" t="s">
        <v>20</v>
      </c>
      <c r="D177" s="12" t="s">
        <v>614</v>
      </c>
      <c r="E177" s="11" t="s">
        <v>26</v>
      </c>
      <c r="F177" s="11" t="s">
        <v>615</v>
      </c>
      <c r="G177" s="12" t="s">
        <v>19</v>
      </c>
      <c r="H177" s="12" t="s">
        <v>25</v>
      </c>
      <c r="I177" s="13">
        <v>6057429</v>
      </c>
      <c r="J177" s="13">
        <v>13177378</v>
      </c>
      <c r="K177" s="13">
        <v>14000000</v>
      </c>
      <c r="L177" s="13">
        <v>0</v>
      </c>
      <c r="M177" s="13">
        <v>0</v>
      </c>
      <c r="N177" s="13">
        <v>0</v>
      </c>
      <c r="O177" s="11" t="s">
        <v>4402</v>
      </c>
    </row>
    <row r="178" spans="1:15" x14ac:dyDescent="0.25">
      <c r="A178" s="11" t="s">
        <v>498</v>
      </c>
      <c r="B178" s="11" t="s">
        <v>181</v>
      </c>
      <c r="C178" s="12" t="s">
        <v>20</v>
      </c>
      <c r="D178" s="12" t="s">
        <v>616</v>
      </c>
      <c r="E178" s="11" t="s">
        <v>26</v>
      </c>
      <c r="F178" s="11" t="s">
        <v>617</v>
      </c>
      <c r="G178" s="12" t="s">
        <v>19</v>
      </c>
      <c r="H178" s="12" t="s">
        <v>25</v>
      </c>
      <c r="I178" s="13">
        <v>13908</v>
      </c>
      <c r="J178" s="13">
        <v>0</v>
      </c>
      <c r="K178" s="13">
        <v>0</v>
      </c>
      <c r="L178" s="13">
        <v>0</v>
      </c>
      <c r="M178" s="13">
        <v>0</v>
      </c>
      <c r="N178" s="13">
        <v>0</v>
      </c>
      <c r="O178" s="11" t="s">
        <v>4401</v>
      </c>
    </row>
    <row r="179" spans="1:15" ht="25.5" x14ac:dyDescent="0.25">
      <c r="A179" s="11" t="s">
        <v>498</v>
      </c>
      <c r="B179" s="11" t="s">
        <v>181</v>
      </c>
      <c r="C179" s="12" t="s">
        <v>20</v>
      </c>
      <c r="D179" s="12" t="s">
        <v>620</v>
      </c>
      <c r="E179" s="11" t="s">
        <v>26</v>
      </c>
      <c r="F179" s="11" t="s">
        <v>621</v>
      </c>
      <c r="G179" s="12" t="s">
        <v>19</v>
      </c>
      <c r="H179" s="12" t="s">
        <v>25</v>
      </c>
      <c r="I179" s="13">
        <v>6000</v>
      </c>
      <c r="J179" s="13">
        <v>0</v>
      </c>
      <c r="K179" s="13">
        <v>0</v>
      </c>
      <c r="L179" s="13">
        <v>0</v>
      </c>
      <c r="M179" s="13">
        <v>0</v>
      </c>
      <c r="N179" s="13">
        <v>0</v>
      </c>
      <c r="O179" s="11" t="s">
        <v>4401</v>
      </c>
    </row>
    <row r="180" spans="1:15" ht="25.5" x14ac:dyDescent="0.25">
      <c r="A180" s="11" t="s">
        <v>498</v>
      </c>
      <c r="B180" s="11" t="s">
        <v>181</v>
      </c>
      <c r="C180" s="12" t="s">
        <v>20</v>
      </c>
      <c r="D180" s="12" t="s">
        <v>622</v>
      </c>
      <c r="E180" s="11" t="s">
        <v>26</v>
      </c>
      <c r="F180" s="11" t="s">
        <v>623</v>
      </c>
      <c r="G180" s="12" t="s">
        <v>19</v>
      </c>
      <c r="H180" s="12" t="s">
        <v>25</v>
      </c>
      <c r="I180" s="13">
        <v>5251000</v>
      </c>
      <c r="J180" s="13">
        <v>9302000</v>
      </c>
      <c r="K180" s="13">
        <v>0</v>
      </c>
      <c r="L180" s="13">
        <v>0</v>
      </c>
      <c r="M180" s="13">
        <v>0</v>
      </c>
      <c r="N180" s="13">
        <v>0</v>
      </c>
      <c r="O180" s="11" t="s">
        <v>4402</v>
      </c>
    </row>
    <row r="181" spans="1:15" ht="25.5" x14ac:dyDescent="0.25">
      <c r="A181" s="11" t="s">
        <v>498</v>
      </c>
      <c r="B181" s="11" t="s">
        <v>181</v>
      </c>
      <c r="C181" s="12" t="s">
        <v>20</v>
      </c>
      <c r="D181" s="12" t="s">
        <v>624</v>
      </c>
      <c r="E181" s="11" t="s">
        <v>26</v>
      </c>
      <c r="F181" s="11" t="s">
        <v>625</v>
      </c>
      <c r="G181" s="12" t="s">
        <v>19</v>
      </c>
      <c r="H181" s="12" t="s">
        <v>25</v>
      </c>
      <c r="I181" s="13">
        <v>2262689</v>
      </c>
      <c r="J181" s="13">
        <v>0</v>
      </c>
      <c r="K181" s="13">
        <v>0</v>
      </c>
      <c r="L181" s="13">
        <v>0</v>
      </c>
      <c r="M181" s="13">
        <v>0</v>
      </c>
      <c r="N181" s="13">
        <v>0</v>
      </c>
      <c r="O181" s="11" t="s">
        <v>4402</v>
      </c>
    </row>
    <row r="182" spans="1:15" ht="25.5" x14ac:dyDescent="0.25">
      <c r="A182" s="11" t="s">
        <v>498</v>
      </c>
      <c r="B182" s="11" t="s">
        <v>181</v>
      </c>
      <c r="C182" s="12" t="s">
        <v>20</v>
      </c>
      <c r="D182" s="12" t="s">
        <v>627</v>
      </c>
      <c r="E182" s="11" t="s">
        <v>26</v>
      </c>
      <c r="F182" s="11" t="s">
        <v>628</v>
      </c>
      <c r="G182" s="12" t="s">
        <v>19</v>
      </c>
      <c r="H182" s="12" t="s">
        <v>25</v>
      </c>
      <c r="I182" s="13">
        <v>668000</v>
      </c>
      <c r="J182" s="13">
        <v>0</v>
      </c>
      <c r="K182" s="13">
        <v>0</v>
      </c>
      <c r="L182" s="13">
        <v>0</v>
      </c>
      <c r="M182" s="13">
        <v>0</v>
      </c>
      <c r="N182" s="13">
        <v>0</v>
      </c>
      <c r="O182" s="11" t="s">
        <v>4401</v>
      </c>
    </row>
    <row r="183" spans="1:15" ht="25.5" x14ac:dyDescent="0.25">
      <c r="A183" s="11" t="s">
        <v>498</v>
      </c>
      <c r="B183" s="11" t="s">
        <v>181</v>
      </c>
      <c r="C183" s="12" t="s">
        <v>20</v>
      </c>
      <c r="D183" s="12" t="s">
        <v>629</v>
      </c>
      <c r="E183" s="11" t="s">
        <v>26</v>
      </c>
      <c r="F183" s="11" t="s">
        <v>630</v>
      </c>
      <c r="G183" s="12" t="s">
        <v>19</v>
      </c>
      <c r="H183" s="12" t="s">
        <v>25</v>
      </c>
      <c r="I183" s="13">
        <v>21053413</v>
      </c>
      <c r="J183" s="13">
        <v>18072313</v>
      </c>
      <c r="K183" s="13">
        <v>0</v>
      </c>
      <c r="L183" s="13">
        <v>0</v>
      </c>
      <c r="M183" s="13">
        <v>0</v>
      </c>
      <c r="N183" s="13">
        <v>0</v>
      </c>
      <c r="O183" s="11" t="s">
        <v>4402</v>
      </c>
    </row>
    <row r="184" spans="1:15" x14ac:dyDescent="0.25">
      <c r="A184" s="11" t="s">
        <v>498</v>
      </c>
      <c r="B184" s="11" t="s">
        <v>181</v>
      </c>
      <c r="C184" s="12" t="s">
        <v>20</v>
      </c>
      <c r="D184" s="12" t="s">
        <v>631</v>
      </c>
      <c r="E184" s="11" t="s">
        <v>26</v>
      </c>
      <c r="F184" s="11" t="s">
        <v>632</v>
      </c>
      <c r="G184" s="12" t="s">
        <v>19</v>
      </c>
      <c r="H184" s="12" t="s">
        <v>25</v>
      </c>
      <c r="I184" s="13">
        <v>32013</v>
      </c>
      <c r="J184" s="13">
        <v>0</v>
      </c>
      <c r="K184" s="13">
        <v>0</v>
      </c>
      <c r="L184" s="13">
        <v>0</v>
      </c>
      <c r="M184" s="13">
        <v>0</v>
      </c>
      <c r="N184" s="13">
        <v>0</v>
      </c>
      <c r="O184" s="11" t="s">
        <v>4401</v>
      </c>
    </row>
    <row r="185" spans="1:15" ht="25.5" x14ac:dyDescent="0.25">
      <c r="A185" s="11" t="s">
        <v>498</v>
      </c>
      <c r="B185" s="11" t="s">
        <v>181</v>
      </c>
      <c r="C185" s="12" t="s">
        <v>20</v>
      </c>
      <c r="D185" s="12" t="s">
        <v>634</v>
      </c>
      <c r="E185" s="11" t="s">
        <v>26</v>
      </c>
      <c r="F185" s="11" t="s">
        <v>635</v>
      </c>
      <c r="G185" s="12" t="s">
        <v>19</v>
      </c>
      <c r="H185" s="12" t="s">
        <v>25</v>
      </c>
      <c r="I185" s="13">
        <v>1343426</v>
      </c>
      <c r="J185" s="13">
        <v>0</v>
      </c>
      <c r="K185" s="13">
        <v>0</v>
      </c>
      <c r="L185" s="13">
        <v>0</v>
      </c>
      <c r="M185" s="13">
        <v>0</v>
      </c>
      <c r="N185" s="13">
        <v>0</v>
      </c>
      <c r="O185" s="11" t="s">
        <v>4401</v>
      </c>
    </row>
    <row r="186" spans="1:15" ht="25.5" x14ac:dyDescent="0.25">
      <c r="A186" s="11" t="s">
        <v>498</v>
      </c>
      <c r="B186" s="11" t="s">
        <v>181</v>
      </c>
      <c r="C186" s="12" t="s">
        <v>20</v>
      </c>
      <c r="D186" s="12" t="s">
        <v>637</v>
      </c>
      <c r="E186" s="11" t="s">
        <v>26</v>
      </c>
      <c r="F186" s="11" t="s">
        <v>638</v>
      </c>
      <c r="G186" s="12" t="s">
        <v>19</v>
      </c>
      <c r="H186" s="12" t="s">
        <v>25</v>
      </c>
      <c r="I186" s="13">
        <v>30754</v>
      </c>
      <c r="J186" s="13">
        <v>0</v>
      </c>
      <c r="K186" s="13">
        <v>0</v>
      </c>
      <c r="L186" s="13">
        <v>0</v>
      </c>
      <c r="M186" s="13">
        <v>0</v>
      </c>
      <c r="N186" s="13">
        <v>0</v>
      </c>
      <c r="O186" s="11" t="s">
        <v>4401</v>
      </c>
    </row>
    <row r="187" spans="1:15" ht="25.5" x14ac:dyDescent="0.25">
      <c r="A187" s="11" t="s">
        <v>498</v>
      </c>
      <c r="B187" s="11" t="s">
        <v>181</v>
      </c>
      <c r="C187" s="12" t="s">
        <v>20</v>
      </c>
      <c r="D187" s="12" t="s">
        <v>639</v>
      </c>
      <c r="E187" s="11" t="s">
        <v>26</v>
      </c>
      <c r="F187" s="11" t="s">
        <v>640</v>
      </c>
      <c r="G187" s="12" t="s">
        <v>19</v>
      </c>
      <c r="H187" s="12" t="s">
        <v>25</v>
      </c>
      <c r="I187" s="13">
        <v>3830</v>
      </c>
      <c r="J187" s="13">
        <v>0</v>
      </c>
      <c r="K187" s="13">
        <v>0</v>
      </c>
      <c r="L187" s="13">
        <v>0</v>
      </c>
      <c r="M187" s="13">
        <v>0</v>
      </c>
      <c r="N187" s="13">
        <v>0</v>
      </c>
      <c r="O187" s="11" t="s">
        <v>4401</v>
      </c>
    </row>
    <row r="188" spans="1:15" ht="25.5" x14ac:dyDescent="0.25">
      <c r="A188" s="11" t="s">
        <v>498</v>
      </c>
      <c r="B188" s="11" t="s">
        <v>181</v>
      </c>
      <c r="C188" s="12" t="s">
        <v>20</v>
      </c>
      <c r="D188" s="12" t="s">
        <v>642</v>
      </c>
      <c r="E188" s="11" t="s">
        <v>89</v>
      </c>
      <c r="F188" s="11" t="s">
        <v>643</v>
      </c>
      <c r="G188" s="12" t="s">
        <v>19</v>
      </c>
      <c r="H188" s="12" t="s">
        <v>25</v>
      </c>
      <c r="I188" s="13">
        <v>452203</v>
      </c>
      <c r="J188" s="13">
        <v>0</v>
      </c>
      <c r="K188" s="13">
        <v>0</v>
      </c>
      <c r="L188" s="13">
        <v>0</v>
      </c>
      <c r="M188" s="13">
        <v>0</v>
      </c>
      <c r="N188" s="13">
        <v>0</v>
      </c>
      <c r="O188" s="11" t="s">
        <v>4402</v>
      </c>
    </row>
    <row r="189" spans="1:15" x14ac:dyDescent="0.25">
      <c r="A189" s="11" t="s">
        <v>498</v>
      </c>
      <c r="B189" s="11" t="s">
        <v>181</v>
      </c>
      <c r="C189" s="12" t="s">
        <v>20</v>
      </c>
      <c r="D189" s="12" t="s">
        <v>644</v>
      </c>
      <c r="E189" s="11" t="s">
        <v>89</v>
      </c>
      <c r="F189" s="11" t="s">
        <v>645</v>
      </c>
      <c r="G189" s="12" t="s">
        <v>19</v>
      </c>
      <c r="H189" s="12" t="s">
        <v>25</v>
      </c>
      <c r="I189" s="13">
        <v>70643</v>
      </c>
      <c r="J189" s="13">
        <v>0</v>
      </c>
      <c r="K189" s="13">
        <v>0</v>
      </c>
      <c r="L189" s="13">
        <v>0</v>
      </c>
      <c r="M189" s="13">
        <v>0</v>
      </c>
      <c r="N189" s="13">
        <v>0</v>
      </c>
      <c r="O189" s="11" t="s">
        <v>4401</v>
      </c>
    </row>
    <row r="190" spans="1:15" ht="25.5" x14ac:dyDescent="0.25">
      <c r="A190" s="11" t="s">
        <v>498</v>
      </c>
      <c r="B190" s="11" t="s">
        <v>181</v>
      </c>
      <c r="C190" s="12" t="s">
        <v>20</v>
      </c>
      <c r="D190" s="12" t="s">
        <v>646</v>
      </c>
      <c r="E190" s="11" t="s">
        <v>26</v>
      </c>
      <c r="F190" s="11" t="s">
        <v>647</v>
      </c>
      <c r="G190" s="12" t="s">
        <v>19</v>
      </c>
      <c r="H190" s="12" t="s">
        <v>25</v>
      </c>
      <c r="I190" s="13">
        <v>266067</v>
      </c>
      <c r="J190" s="13">
        <v>0</v>
      </c>
      <c r="K190" s="13">
        <v>0</v>
      </c>
      <c r="L190" s="13">
        <v>0</v>
      </c>
      <c r="M190" s="13">
        <v>0</v>
      </c>
      <c r="N190" s="13">
        <v>0</v>
      </c>
      <c r="O190" s="11" t="s">
        <v>4401</v>
      </c>
    </row>
    <row r="191" spans="1:15" x14ac:dyDescent="0.25">
      <c r="A191" s="11" t="s">
        <v>498</v>
      </c>
      <c r="B191" s="11" t="s">
        <v>181</v>
      </c>
      <c r="C191" s="12" t="s">
        <v>20</v>
      </c>
      <c r="D191" s="12" t="s">
        <v>649</v>
      </c>
      <c r="E191" s="11" t="s">
        <v>89</v>
      </c>
      <c r="F191" s="11" t="s">
        <v>650</v>
      </c>
      <c r="G191" s="12" t="s">
        <v>19</v>
      </c>
      <c r="H191" s="12" t="s">
        <v>25</v>
      </c>
      <c r="I191" s="13">
        <v>245205</v>
      </c>
      <c r="J191" s="13">
        <v>167047</v>
      </c>
      <c r="K191" s="13">
        <v>0</v>
      </c>
      <c r="L191" s="13">
        <v>0</v>
      </c>
      <c r="M191" s="13">
        <v>0</v>
      </c>
      <c r="N191" s="13">
        <v>0</v>
      </c>
      <c r="O191" s="11" t="s">
        <v>4402</v>
      </c>
    </row>
    <row r="192" spans="1:15" ht="25.5" x14ac:dyDescent="0.25">
      <c r="A192" s="11" t="s">
        <v>498</v>
      </c>
      <c r="B192" s="11" t="s">
        <v>181</v>
      </c>
      <c r="C192" s="12" t="s">
        <v>20</v>
      </c>
      <c r="D192" s="12" t="s">
        <v>651</v>
      </c>
      <c r="E192" s="11" t="s">
        <v>26</v>
      </c>
      <c r="F192" s="11" t="s">
        <v>652</v>
      </c>
      <c r="G192" s="12" t="s">
        <v>61</v>
      </c>
      <c r="H192" s="12" t="s">
        <v>25</v>
      </c>
      <c r="I192" s="13">
        <v>20000</v>
      </c>
      <c r="J192" s="13">
        <v>7040000</v>
      </c>
      <c r="K192" s="13">
        <v>10540000</v>
      </c>
      <c r="L192" s="13">
        <v>10500270</v>
      </c>
      <c r="M192" s="13">
        <v>0</v>
      </c>
      <c r="N192" s="13">
        <v>0</v>
      </c>
      <c r="O192" s="11" t="s">
        <v>4402</v>
      </c>
    </row>
    <row r="193" spans="1:15" x14ac:dyDescent="0.25">
      <c r="A193" s="11" t="s">
        <v>498</v>
      </c>
      <c r="B193" s="11" t="s">
        <v>181</v>
      </c>
      <c r="C193" s="12" t="s">
        <v>20</v>
      </c>
      <c r="D193" s="12" t="s">
        <v>653</v>
      </c>
      <c r="E193" s="11" t="s">
        <v>26</v>
      </c>
      <c r="F193" s="11" t="s">
        <v>654</v>
      </c>
      <c r="G193" s="12" t="s">
        <v>61</v>
      </c>
      <c r="H193" s="12" t="s">
        <v>25</v>
      </c>
      <c r="I193" s="13">
        <v>50000</v>
      </c>
      <c r="J193" s="13">
        <v>6300000</v>
      </c>
      <c r="K193" s="13">
        <v>8590000</v>
      </c>
      <c r="L193" s="13">
        <v>3330000</v>
      </c>
      <c r="M193" s="13">
        <v>0</v>
      </c>
      <c r="N193" s="13">
        <v>0</v>
      </c>
      <c r="O193" s="11" t="s">
        <v>4402</v>
      </c>
    </row>
    <row r="194" spans="1:15" ht="25.5" x14ac:dyDescent="0.25">
      <c r="A194" s="11" t="s">
        <v>498</v>
      </c>
      <c r="B194" s="11" t="s">
        <v>181</v>
      </c>
      <c r="C194" s="12" t="s">
        <v>20</v>
      </c>
      <c r="D194" s="12" t="s">
        <v>655</v>
      </c>
      <c r="E194" s="11" t="s">
        <v>26</v>
      </c>
      <c r="F194" s="11" t="s">
        <v>656</v>
      </c>
      <c r="G194" s="12" t="s">
        <v>19</v>
      </c>
      <c r="H194" s="12" t="s">
        <v>25</v>
      </c>
      <c r="I194" s="13">
        <v>383644</v>
      </c>
      <c r="J194" s="13">
        <v>0</v>
      </c>
      <c r="K194" s="13">
        <v>0</v>
      </c>
      <c r="L194" s="13">
        <v>0</v>
      </c>
      <c r="M194" s="13">
        <v>0</v>
      </c>
      <c r="N194" s="13">
        <v>0</v>
      </c>
      <c r="O194" s="11" t="s">
        <v>4401</v>
      </c>
    </row>
    <row r="195" spans="1:15" x14ac:dyDescent="0.25">
      <c r="A195" s="11" t="s">
        <v>498</v>
      </c>
      <c r="B195" s="11" t="s">
        <v>181</v>
      </c>
      <c r="C195" s="12" t="s">
        <v>20</v>
      </c>
      <c r="D195" s="12" t="s">
        <v>657</v>
      </c>
      <c r="E195" s="11" t="s">
        <v>89</v>
      </c>
      <c r="F195" s="11" t="s">
        <v>658</v>
      </c>
      <c r="G195" s="12" t="s">
        <v>19</v>
      </c>
      <c r="H195" s="12" t="s">
        <v>25</v>
      </c>
      <c r="I195" s="13">
        <v>844890</v>
      </c>
      <c r="J195" s="13">
        <v>0</v>
      </c>
      <c r="K195" s="13">
        <v>0</v>
      </c>
      <c r="L195" s="13">
        <v>0</v>
      </c>
      <c r="M195" s="13">
        <v>0</v>
      </c>
      <c r="N195" s="13">
        <v>0</v>
      </c>
      <c r="O195" s="11" t="s">
        <v>4402</v>
      </c>
    </row>
    <row r="196" spans="1:15" ht="25.5" x14ac:dyDescent="0.25">
      <c r="A196" s="11" t="s">
        <v>498</v>
      </c>
      <c r="B196" s="11" t="s">
        <v>181</v>
      </c>
      <c r="C196" s="12" t="s">
        <v>20</v>
      </c>
      <c r="D196" s="12" t="s">
        <v>659</v>
      </c>
      <c r="E196" s="11" t="s">
        <v>26</v>
      </c>
      <c r="F196" s="11" t="s">
        <v>660</v>
      </c>
      <c r="G196" s="12" t="s">
        <v>19</v>
      </c>
      <c r="H196" s="12" t="s">
        <v>25</v>
      </c>
      <c r="I196" s="13">
        <v>4653315</v>
      </c>
      <c r="J196" s="13">
        <v>3040285</v>
      </c>
      <c r="K196" s="13">
        <v>0</v>
      </c>
      <c r="L196" s="13">
        <v>0</v>
      </c>
      <c r="M196" s="13">
        <v>0</v>
      </c>
      <c r="N196" s="13">
        <v>0</v>
      </c>
      <c r="O196" s="11" t="s">
        <v>4401</v>
      </c>
    </row>
    <row r="197" spans="1:15" ht="25.5" x14ac:dyDescent="0.25">
      <c r="A197" s="11" t="s">
        <v>498</v>
      </c>
      <c r="B197" s="11" t="s">
        <v>181</v>
      </c>
      <c r="C197" s="12" t="s">
        <v>20</v>
      </c>
      <c r="D197" s="12" t="s">
        <v>661</v>
      </c>
      <c r="E197" s="11" t="s">
        <v>26</v>
      </c>
      <c r="F197" s="11" t="s">
        <v>662</v>
      </c>
      <c r="G197" s="12" t="s">
        <v>19</v>
      </c>
      <c r="H197" s="12" t="s">
        <v>25</v>
      </c>
      <c r="I197" s="13">
        <v>3969226</v>
      </c>
      <c r="J197" s="13">
        <v>3837473</v>
      </c>
      <c r="K197" s="13">
        <v>2387922</v>
      </c>
      <c r="L197" s="13">
        <v>0</v>
      </c>
      <c r="M197" s="13">
        <v>0</v>
      </c>
      <c r="N197" s="13">
        <v>0</v>
      </c>
      <c r="O197" s="11" t="s">
        <v>4401</v>
      </c>
    </row>
    <row r="198" spans="1:15" ht="25.5" x14ac:dyDescent="0.25">
      <c r="A198" s="11" t="s">
        <v>498</v>
      </c>
      <c r="B198" s="11" t="s">
        <v>181</v>
      </c>
      <c r="C198" s="12" t="s">
        <v>20</v>
      </c>
      <c r="D198" s="12" t="s">
        <v>663</v>
      </c>
      <c r="E198" s="11" t="s">
        <v>89</v>
      </c>
      <c r="F198" s="11" t="s">
        <v>664</v>
      </c>
      <c r="G198" s="12" t="s">
        <v>19</v>
      </c>
      <c r="H198" s="12" t="s">
        <v>25</v>
      </c>
      <c r="I198" s="13">
        <v>63515</v>
      </c>
      <c r="J198" s="13">
        <v>0</v>
      </c>
      <c r="K198" s="13">
        <v>0</v>
      </c>
      <c r="L198" s="13">
        <v>0</v>
      </c>
      <c r="M198" s="13">
        <v>0</v>
      </c>
      <c r="N198" s="13">
        <v>0</v>
      </c>
      <c r="O198" s="11" t="s">
        <v>4402</v>
      </c>
    </row>
    <row r="199" spans="1:15" x14ac:dyDescent="0.25">
      <c r="A199" s="11" t="s">
        <v>498</v>
      </c>
      <c r="B199" s="11" t="s">
        <v>181</v>
      </c>
      <c r="C199" s="12" t="s">
        <v>20</v>
      </c>
      <c r="D199" s="12" t="s">
        <v>666</v>
      </c>
      <c r="E199" s="11" t="s">
        <v>26</v>
      </c>
      <c r="F199" s="11" t="s">
        <v>667</v>
      </c>
      <c r="G199" s="12" t="s">
        <v>19</v>
      </c>
      <c r="H199" s="12" t="s">
        <v>25</v>
      </c>
      <c r="I199" s="13">
        <v>60000</v>
      </c>
      <c r="J199" s="13">
        <v>8000000</v>
      </c>
      <c r="K199" s="13">
        <v>15500000</v>
      </c>
      <c r="L199" s="13">
        <v>21442001</v>
      </c>
      <c r="M199" s="13">
        <v>0</v>
      </c>
      <c r="N199" s="13">
        <v>0</v>
      </c>
      <c r="O199" s="11" t="s">
        <v>4402</v>
      </c>
    </row>
    <row r="200" spans="1:15" ht="25.5" x14ac:dyDescent="0.25">
      <c r="A200" s="11" t="s">
        <v>498</v>
      </c>
      <c r="B200" s="11" t="s">
        <v>181</v>
      </c>
      <c r="C200" s="12" t="s">
        <v>20</v>
      </c>
      <c r="D200" s="12" t="s">
        <v>668</v>
      </c>
      <c r="E200" s="11" t="s">
        <v>26</v>
      </c>
      <c r="F200" s="11" t="s">
        <v>669</v>
      </c>
      <c r="G200" s="12" t="s">
        <v>61</v>
      </c>
      <c r="H200" s="12" t="s">
        <v>4398</v>
      </c>
      <c r="I200" s="13">
        <v>20000</v>
      </c>
      <c r="J200" s="13">
        <v>7900000</v>
      </c>
      <c r="K200" s="13">
        <v>11590000</v>
      </c>
      <c r="L200" s="13">
        <v>0</v>
      </c>
      <c r="M200" s="13">
        <v>0</v>
      </c>
      <c r="N200" s="13">
        <v>0</v>
      </c>
      <c r="O200" s="11" t="s">
        <v>4402</v>
      </c>
    </row>
    <row r="201" spans="1:15" ht="25.5" x14ac:dyDescent="0.25">
      <c r="A201" s="11" t="s">
        <v>498</v>
      </c>
      <c r="B201" s="11" t="s">
        <v>181</v>
      </c>
      <c r="C201" s="12" t="s">
        <v>20</v>
      </c>
      <c r="D201" s="12" t="s">
        <v>670</v>
      </c>
      <c r="E201" s="11" t="s">
        <v>89</v>
      </c>
      <c r="F201" s="11" t="s">
        <v>671</v>
      </c>
      <c r="G201" s="12" t="s">
        <v>19</v>
      </c>
      <c r="H201" s="12" t="s">
        <v>25</v>
      </c>
      <c r="I201" s="13">
        <v>279000</v>
      </c>
      <c r="J201" s="13">
        <v>244763</v>
      </c>
      <c r="K201" s="13">
        <v>0</v>
      </c>
      <c r="L201" s="13">
        <v>0</v>
      </c>
      <c r="M201" s="13">
        <v>0</v>
      </c>
      <c r="N201" s="13">
        <v>0</v>
      </c>
      <c r="O201" s="11" t="s">
        <v>4402</v>
      </c>
    </row>
    <row r="202" spans="1:15" ht="25.5" x14ac:dyDescent="0.25">
      <c r="A202" s="11" t="s">
        <v>498</v>
      </c>
      <c r="B202" s="11" t="s">
        <v>181</v>
      </c>
      <c r="C202" s="12" t="s">
        <v>20</v>
      </c>
      <c r="D202" s="12" t="s">
        <v>672</v>
      </c>
      <c r="E202" s="11" t="s">
        <v>77</v>
      </c>
      <c r="F202" s="11" t="s">
        <v>673</v>
      </c>
      <c r="G202" s="12" t="s">
        <v>4403</v>
      </c>
      <c r="H202" s="12" t="s">
        <v>4398</v>
      </c>
      <c r="I202" s="13">
        <v>460000</v>
      </c>
      <c r="J202" s="13">
        <v>132000</v>
      </c>
      <c r="K202" s="13">
        <v>0</v>
      </c>
      <c r="L202" s="13">
        <v>0</v>
      </c>
      <c r="M202" s="13">
        <v>0</v>
      </c>
      <c r="N202" s="13">
        <v>0</v>
      </c>
      <c r="O202" s="11" t="s">
        <v>4402</v>
      </c>
    </row>
    <row r="203" spans="1:15" ht="25.5" x14ac:dyDescent="0.25">
      <c r="A203" s="11" t="s">
        <v>498</v>
      </c>
      <c r="B203" s="11" t="s">
        <v>181</v>
      </c>
      <c r="C203" s="12" t="s">
        <v>20</v>
      </c>
      <c r="D203" s="12" t="s">
        <v>676</v>
      </c>
      <c r="E203" s="11" t="s">
        <v>26</v>
      </c>
      <c r="F203" s="11" t="s">
        <v>677</v>
      </c>
      <c r="G203" s="12" t="s">
        <v>19</v>
      </c>
      <c r="H203" s="12" t="s">
        <v>25</v>
      </c>
      <c r="I203" s="13">
        <v>431387</v>
      </c>
      <c r="J203" s="13">
        <v>0</v>
      </c>
      <c r="K203" s="13">
        <v>0</v>
      </c>
      <c r="L203" s="13">
        <v>0</v>
      </c>
      <c r="M203" s="13">
        <v>0</v>
      </c>
      <c r="N203" s="13">
        <v>0</v>
      </c>
      <c r="O203" s="11" t="s">
        <v>4401</v>
      </c>
    </row>
    <row r="204" spans="1:15" ht="25.5" x14ac:dyDescent="0.25">
      <c r="A204" s="11" t="s">
        <v>498</v>
      </c>
      <c r="B204" s="11" t="s">
        <v>181</v>
      </c>
      <c r="C204" s="12" t="s">
        <v>20</v>
      </c>
      <c r="D204" s="12" t="s">
        <v>678</v>
      </c>
      <c r="E204" s="11" t="s">
        <v>26</v>
      </c>
      <c r="F204" s="11" t="s">
        <v>679</v>
      </c>
      <c r="G204" s="12" t="s">
        <v>19</v>
      </c>
      <c r="H204" s="12" t="s">
        <v>25</v>
      </c>
      <c r="I204" s="13">
        <v>1277048</v>
      </c>
      <c r="J204" s="13">
        <v>0</v>
      </c>
      <c r="K204" s="13">
        <v>0</v>
      </c>
      <c r="L204" s="13">
        <v>0</v>
      </c>
      <c r="M204" s="13">
        <v>0</v>
      </c>
      <c r="N204" s="13">
        <v>0</v>
      </c>
      <c r="O204" s="11" t="s">
        <v>4401</v>
      </c>
    </row>
    <row r="205" spans="1:15" ht="25.5" x14ac:dyDescent="0.25">
      <c r="A205" s="11" t="s">
        <v>498</v>
      </c>
      <c r="B205" s="11" t="s">
        <v>181</v>
      </c>
      <c r="C205" s="12" t="s">
        <v>20</v>
      </c>
      <c r="D205" s="12" t="s">
        <v>680</v>
      </c>
      <c r="E205" s="11" t="s">
        <v>26</v>
      </c>
      <c r="F205" s="11" t="s">
        <v>681</v>
      </c>
      <c r="G205" s="12" t="s">
        <v>19</v>
      </c>
      <c r="H205" s="12" t="s">
        <v>25</v>
      </c>
      <c r="I205" s="13">
        <v>1433668</v>
      </c>
      <c r="J205" s="13">
        <v>0</v>
      </c>
      <c r="K205" s="13">
        <v>0</v>
      </c>
      <c r="L205" s="13">
        <v>0</v>
      </c>
      <c r="M205" s="13">
        <v>0</v>
      </c>
      <c r="N205" s="13">
        <v>0</v>
      </c>
      <c r="O205" s="11" t="s">
        <v>4401</v>
      </c>
    </row>
    <row r="206" spans="1:15" x14ac:dyDescent="0.25">
      <c r="A206" s="11" t="s">
        <v>498</v>
      </c>
      <c r="B206" s="11" t="s">
        <v>181</v>
      </c>
      <c r="C206" s="12" t="s">
        <v>20</v>
      </c>
      <c r="D206" s="12" t="s">
        <v>682</v>
      </c>
      <c r="E206" s="11" t="s">
        <v>89</v>
      </c>
      <c r="F206" s="11" t="s">
        <v>683</v>
      </c>
      <c r="G206" s="12" t="s">
        <v>61</v>
      </c>
      <c r="H206" s="12" t="s">
        <v>4398</v>
      </c>
      <c r="I206" s="13">
        <v>10000</v>
      </c>
      <c r="J206" s="13">
        <v>482000</v>
      </c>
      <c r="K206" s="13">
        <v>500000</v>
      </c>
      <c r="L206" s="13">
        <v>0</v>
      </c>
      <c r="M206" s="13">
        <v>0</v>
      </c>
      <c r="N206" s="13">
        <v>0</v>
      </c>
      <c r="O206" s="11" t="s">
        <v>4402</v>
      </c>
    </row>
    <row r="207" spans="1:15" x14ac:dyDescent="0.25">
      <c r="A207" s="11" t="s">
        <v>498</v>
      </c>
      <c r="B207" s="11" t="s">
        <v>181</v>
      </c>
      <c r="C207" s="12" t="s">
        <v>20</v>
      </c>
      <c r="D207" s="12" t="s">
        <v>684</v>
      </c>
      <c r="E207" s="11" t="s">
        <v>89</v>
      </c>
      <c r="F207" s="11" t="s">
        <v>685</v>
      </c>
      <c r="G207" s="12" t="s">
        <v>61</v>
      </c>
      <c r="H207" s="12" t="s">
        <v>4398</v>
      </c>
      <c r="I207" s="13">
        <v>10000</v>
      </c>
      <c r="J207" s="13">
        <v>120000</v>
      </c>
      <c r="K207" s="13">
        <v>120000</v>
      </c>
      <c r="L207" s="13">
        <v>0</v>
      </c>
      <c r="M207" s="13">
        <v>0</v>
      </c>
      <c r="N207" s="13">
        <v>0</v>
      </c>
      <c r="O207" s="11" t="s">
        <v>4402</v>
      </c>
    </row>
    <row r="208" spans="1:15" ht="25.5" x14ac:dyDescent="0.25">
      <c r="A208" s="11" t="s">
        <v>498</v>
      </c>
      <c r="B208" s="11" t="s">
        <v>181</v>
      </c>
      <c r="C208" s="12" t="s">
        <v>20</v>
      </c>
      <c r="D208" s="12" t="s">
        <v>686</v>
      </c>
      <c r="E208" s="11" t="s">
        <v>26</v>
      </c>
      <c r="F208" s="11" t="s">
        <v>687</v>
      </c>
      <c r="G208" s="12" t="s">
        <v>19</v>
      </c>
      <c r="H208" s="12" t="s">
        <v>25</v>
      </c>
      <c r="I208" s="13">
        <v>4504000</v>
      </c>
      <c r="J208" s="13">
        <v>0</v>
      </c>
      <c r="K208" s="13">
        <v>0</v>
      </c>
      <c r="L208" s="13">
        <v>0</v>
      </c>
      <c r="M208" s="13">
        <v>0</v>
      </c>
      <c r="N208" s="13">
        <v>0</v>
      </c>
      <c r="O208" s="11" t="s">
        <v>4401</v>
      </c>
    </row>
    <row r="209" spans="1:15" x14ac:dyDescent="0.25">
      <c r="A209" s="11" t="s">
        <v>498</v>
      </c>
      <c r="B209" s="11" t="s">
        <v>181</v>
      </c>
      <c r="C209" s="12" t="s">
        <v>20</v>
      </c>
      <c r="D209" s="12" t="s">
        <v>689</v>
      </c>
      <c r="E209" s="11" t="s">
        <v>26</v>
      </c>
      <c r="F209" s="11" t="s">
        <v>690</v>
      </c>
      <c r="G209" s="12" t="s">
        <v>61</v>
      </c>
      <c r="H209" s="12" t="s">
        <v>4398</v>
      </c>
      <c r="I209" s="13">
        <v>300000</v>
      </c>
      <c r="J209" s="13">
        <v>200000</v>
      </c>
      <c r="K209" s="13">
        <v>250000</v>
      </c>
      <c r="L209" s="13">
        <v>44000</v>
      </c>
      <c r="M209" s="13">
        <v>0</v>
      </c>
      <c r="N209" s="13">
        <v>0</v>
      </c>
      <c r="O209" s="11" t="s">
        <v>4402</v>
      </c>
    </row>
    <row r="210" spans="1:15" ht="25.5" x14ac:dyDescent="0.25">
      <c r="A210" s="11" t="s">
        <v>498</v>
      </c>
      <c r="B210" s="11" t="s">
        <v>181</v>
      </c>
      <c r="C210" s="12" t="s">
        <v>20</v>
      </c>
      <c r="D210" s="12" t="s">
        <v>694</v>
      </c>
      <c r="E210" s="11" t="s">
        <v>26</v>
      </c>
      <c r="F210" s="11" t="s">
        <v>695</v>
      </c>
      <c r="G210" s="12" t="s">
        <v>19</v>
      </c>
      <c r="H210" s="12" t="s">
        <v>25</v>
      </c>
      <c r="I210" s="13">
        <v>9545276</v>
      </c>
      <c r="J210" s="13">
        <v>3000000</v>
      </c>
      <c r="K210" s="13">
        <v>0</v>
      </c>
      <c r="L210" s="13">
        <v>0</v>
      </c>
      <c r="M210" s="13">
        <v>0</v>
      </c>
      <c r="N210" s="13">
        <v>0</v>
      </c>
      <c r="O210" s="11" t="s">
        <v>4401</v>
      </c>
    </row>
    <row r="211" spans="1:15" x14ac:dyDescent="0.25">
      <c r="A211" s="11" t="s">
        <v>498</v>
      </c>
      <c r="B211" s="11" t="s">
        <v>181</v>
      </c>
      <c r="C211" s="12" t="s">
        <v>20</v>
      </c>
      <c r="D211" s="12" t="s">
        <v>696</v>
      </c>
      <c r="E211" s="11" t="s">
        <v>26</v>
      </c>
      <c r="F211" s="11" t="s">
        <v>697</v>
      </c>
      <c r="G211" s="12" t="s">
        <v>61</v>
      </c>
      <c r="H211" s="12" t="s">
        <v>25</v>
      </c>
      <c r="I211" s="13">
        <v>978676</v>
      </c>
      <c r="J211" s="13">
        <v>45000</v>
      </c>
      <c r="K211" s="13">
        <v>0</v>
      </c>
      <c r="L211" s="13">
        <v>0</v>
      </c>
      <c r="M211" s="13">
        <v>0</v>
      </c>
      <c r="N211" s="13">
        <v>0</v>
      </c>
      <c r="O211" s="11" t="s">
        <v>4401</v>
      </c>
    </row>
    <row r="212" spans="1:15" x14ac:dyDescent="0.25">
      <c r="A212" s="11" t="s">
        <v>498</v>
      </c>
      <c r="B212" s="11" t="s">
        <v>181</v>
      </c>
      <c r="C212" s="12" t="s">
        <v>20</v>
      </c>
      <c r="D212" s="12" t="s">
        <v>698</v>
      </c>
      <c r="E212" s="11" t="s">
        <v>26</v>
      </c>
      <c r="F212" s="11" t="s">
        <v>699</v>
      </c>
      <c r="G212" s="12" t="s">
        <v>61</v>
      </c>
      <c r="H212" s="12" t="s">
        <v>25</v>
      </c>
      <c r="I212" s="13">
        <v>500850</v>
      </c>
      <c r="J212" s="13">
        <v>100200</v>
      </c>
      <c r="K212" s="13">
        <v>0</v>
      </c>
      <c r="L212" s="13">
        <v>0</v>
      </c>
      <c r="M212" s="13">
        <v>0</v>
      </c>
      <c r="N212" s="13">
        <v>0</v>
      </c>
      <c r="O212" s="11" t="s">
        <v>4401</v>
      </c>
    </row>
    <row r="213" spans="1:15" x14ac:dyDescent="0.25">
      <c r="A213" s="11" t="s">
        <v>498</v>
      </c>
      <c r="B213" s="11" t="s">
        <v>181</v>
      </c>
      <c r="C213" s="12" t="s">
        <v>20</v>
      </c>
      <c r="D213" s="12" t="s">
        <v>700</v>
      </c>
      <c r="E213" s="11" t="s">
        <v>26</v>
      </c>
      <c r="F213" s="11" t="s">
        <v>701</v>
      </c>
      <c r="G213" s="12" t="s">
        <v>61</v>
      </c>
      <c r="H213" s="12" t="s">
        <v>25</v>
      </c>
      <c r="I213" s="13">
        <v>10000</v>
      </c>
      <c r="J213" s="13">
        <v>3610000</v>
      </c>
      <c r="K213" s="13">
        <v>6038045</v>
      </c>
      <c r="L213" s="13">
        <v>1816000</v>
      </c>
      <c r="M213" s="13">
        <v>0</v>
      </c>
      <c r="N213" s="13">
        <v>0</v>
      </c>
      <c r="O213" s="11" t="s">
        <v>4401</v>
      </c>
    </row>
    <row r="214" spans="1:15" x14ac:dyDescent="0.25">
      <c r="A214" s="11" t="s">
        <v>498</v>
      </c>
      <c r="B214" s="11" t="s">
        <v>181</v>
      </c>
      <c r="C214" s="12" t="s">
        <v>20</v>
      </c>
      <c r="D214" s="12" t="s">
        <v>702</v>
      </c>
      <c r="E214" s="11" t="s">
        <v>26</v>
      </c>
      <c r="F214" s="11" t="s">
        <v>703</v>
      </c>
      <c r="G214" s="12" t="s">
        <v>61</v>
      </c>
      <c r="H214" s="12" t="s">
        <v>25</v>
      </c>
      <c r="I214" s="13">
        <v>157895</v>
      </c>
      <c r="J214" s="13">
        <v>46000</v>
      </c>
      <c r="K214" s="13">
        <v>46000</v>
      </c>
      <c r="L214" s="13">
        <v>0</v>
      </c>
      <c r="M214" s="13">
        <v>0</v>
      </c>
      <c r="N214" s="13">
        <v>0</v>
      </c>
      <c r="O214" s="11" t="s">
        <v>4401</v>
      </c>
    </row>
    <row r="215" spans="1:15" ht="25.5" x14ac:dyDescent="0.25">
      <c r="A215" s="11" t="s">
        <v>498</v>
      </c>
      <c r="B215" s="11" t="s">
        <v>181</v>
      </c>
      <c r="C215" s="12" t="s">
        <v>20</v>
      </c>
      <c r="D215" s="12" t="s">
        <v>704</v>
      </c>
      <c r="E215" s="11" t="s">
        <v>77</v>
      </c>
      <c r="F215" s="11" t="s">
        <v>705</v>
      </c>
      <c r="G215" s="12" t="s">
        <v>61</v>
      </c>
      <c r="H215" s="12" t="s">
        <v>4398</v>
      </c>
      <c r="I215" s="13">
        <v>48000</v>
      </c>
      <c r="J215" s="13">
        <v>336000</v>
      </c>
      <c r="K215" s="13">
        <v>336000</v>
      </c>
      <c r="L215" s="13">
        <v>0</v>
      </c>
      <c r="M215" s="13">
        <v>0</v>
      </c>
      <c r="N215" s="13">
        <v>0</v>
      </c>
      <c r="O215" s="11" t="s">
        <v>4402</v>
      </c>
    </row>
    <row r="216" spans="1:15" ht="25.5" x14ac:dyDescent="0.25">
      <c r="A216" s="11" t="s">
        <v>498</v>
      </c>
      <c r="B216" s="11" t="s">
        <v>34</v>
      </c>
      <c r="C216" s="12" t="s">
        <v>20</v>
      </c>
      <c r="D216" s="12" t="s">
        <v>707</v>
      </c>
      <c r="E216" s="11" t="s">
        <v>89</v>
      </c>
      <c r="F216" s="11" t="s">
        <v>708</v>
      </c>
      <c r="G216" s="12" t="s">
        <v>61</v>
      </c>
      <c r="H216" s="12" t="s">
        <v>25</v>
      </c>
      <c r="I216" s="13">
        <v>10000</v>
      </c>
      <c r="J216" s="13">
        <v>250000</v>
      </c>
      <c r="K216" s="13">
        <v>250000</v>
      </c>
      <c r="L216" s="13">
        <v>0</v>
      </c>
      <c r="M216" s="13">
        <v>0</v>
      </c>
      <c r="N216" s="13">
        <v>0</v>
      </c>
      <c r="O216" s="11" t="s">
        <v>4402</v>
      </c>
    </row>
    <row r="217" spans="1:15" ht="25.5" x14ac:dyDescent="0.25">
      <c r="A217" s="11" t="s">
        <v>498</v>
      </c>
      <c r="B217" s="11" t="s">
        <v>34</v>
      </c>
      <c r="C217" s="12" t="s">
        <v>20</v>
      </c>
      <c r="D217" s="12" t="s">
        <v>709</v>
      </c>
      <c r="E217" s="11" t="s">
        <v>26</v>
      </c>
      <c r="F217" s="11" t="s">
        <v>710</v>
      </c>
      <c r="G217" s="12" t="s">
        <v>19</v>
      </c>
      <c r="H217" s="12" t="s">
        <v>25</v>
      </c>
      <c r="I217" s="13">
        <v>9021725</v>
      </c>
      <c r="J217" s="13">
        <v>12071000</v>
      </c>
      <c r="K217" s="13">
        <v>0</v>
      </c>
      <c r="L217" s="13">
        <v>0</v>
      </c>
      <c r="M217" s="13">
        <v>0</v>
      </c>
      <c r="N217" s="13">
        <v>0</v>
      </c>
      <c r="O217" s="11" t="s">
        <v>4402</v>
      </c>
    </row>
    <row r="218" spans="1:15" ht="25.5" x14ac:dyDescent="0.25">
      <c r="A218" s="11" t="s">
        <v>498</v>
      </c>
      <c r="B218" s="11" t="s">
        <v>34</v>
      </c>
      <c r="C218" s="12" t="s">
        <v>20</v>
      </c>
      <c r="D218" s="12" t="s">
        <v>711</v>
      </c>
      <c r="E218" s="11" t="s">
        <v>26</v>
      </c>
      <c r="F218" s="11" t="s">
        <v>712</v>
      </c>
      <c r="G218" s="12" t="s">
        <v>19</v>
      </c>
      <c r="H218" s="12" t="s">
        <v>25</v>
      </c>
      <c r="I218" s="13">
        <v>50000</v>
      </c>
      <c r="J218" s="13">
        <v>600000</v>
      </c>
      <c r="K218" s="13">
        <v>550000</v>
      </c>
      <c r="L218" s="13">
        <v>0</v>
      </c>
      <c r="M218" s="13">
        <v>0</v>
      </c>
      <c r="N218" s="13">
        <v>0</v>
      </c>
      <c r="O218" s="11" t="s">
        <v>4402</v>
      </c>
    </row>
    <row r="219" spans="1:15" ht="25.5" x14ac:dyDescent="0.25">
      <c r="A219" s="11" t="s">
        <v>498</v>
      </c>
      <c r="B219" s="11" t="s">
        <v>34</v>
      </c>
      <c r="C219" s="12" t="s">
        <v>20</v>
      </c>
      <c r="D219" s="12" t="s">
        <v>714</v>
      </c>
      <c r="E219" s="11" t="s">
        <v>26</v>
      </c>
      <c r="F219" s="11" t="s">
        <v>715</v>
      </c>
      <c r="G219" s="12" t="s">
        <v>19</v>
      </c>
      <c r="H219" s="12" t="s">
        <v>25</v>
      </c>
      <c r="I219" s="13">
        <v>3405726</v>
      </c>
      <c r="J219" s="13">
        <v>5538678</v>
      </c>
      <c r="K219" s="13">
        <v>2000000</v>
      </c>
      <c r="L219" s="13">
        <v>0</v>
      </c>
      <c r="M219" s="13">
        <v>0</v>
      </c>
      <c r="N219" s="13">
        <v>0</v>
      </c>
      <c r="O219" s="11" t="s">
        <v>4402</v>
      </c>
    </row>
    <row r="220" spans="1:15" ht="25.5" x14ac:dyDescent="0.25">
      <c r="A220" s="11" t="s">
        <v>498</v>
      </c>
      <c r="B220" s="11" t="s">
        <v>34</v>
      </c>
      <c r="C220" s="12" t="s">
        <v>20</v>
      </c>
      <c r="D220" s="12" t="s">
        <v>717</v>
      </c>
      <c r="E220" s="11" t="s">
        <v>26</v>
      </c>
      <c r="F220" s="11" t="s">
        <v>718</v>
      </c>
      <c r="G220" s="12" t="s">
        <v>19</v>
      </c>
      <c r="H220" s="12" t="s">
        <v>25</v>
      </c>
      <c r="I220" s="13">
        <v>99627</v>
      </c>
      <c r="J220" s="13">
        <v>0</v>
      </c>
      <c r="K220" s="13">
        <v>0</v>
      </c>
      <c r="L220" s="13">
        <v>0</v>
      </c>
      <c r="M220" s="13">
        <v>0</v>
      </c>
      <c r="N220" s="13">
        <v>0</v>
      </c>
      <c r="O220" s="11" t="s">
        <v>4402</v>
      </c>
    </row>
    <row r="221" spans="1:15" ht="25.5" x14ac:dyDescent="0.25">
      <c r="A221" s="11" t="s">
        <v>498</v>
      </c>
      <c r="B221" s="11" t="s">
        <v>34</v>
      </c>
      <c r="C221" s="12" t="s">
        <v>20</v>
      </c>
      <c r="D221" s="12" t="s">
        <v>719</v>
      </c>
      <c r="E221" s="11" t="s">
        <v>26</v>
      </c>
      <c r="F221" s="11" t="s">
        <v>720</v>
      </c>
      <c r="G221" s="12" t="s">
        <v>19</v>
      </c>
      <c r="H221" s="12" t="s">
        <v>25</v>
      </c>
      <c r="I221" s="13">
        <v>21641443</v>
      </c>
      <c r="J221" s="13">
        <v>22358666</v>
      </c>
      <c r="K221" s="13">
        <v>0</v>
      </c>
      <c r="L221" s="13">
        <v>0</v>
      </c>
      <c r="M221" s="13">
        <v>0</v>
      </c>
      <c r="N221" s="13">
        <v>0</v>
      </c>
      <c r="O221" s="11" t="s">
        <v>4402</v>
      </c>
    </row>
    <row r="222" spans="1:15" ht="25.5" x14ac:dyDescent="0.25">
      <c r="A222" s="11" t="s">
        <v>498</v>
      </c>
      <c r="B222" s="11" t="s">
        <v>34</v>
      </c>
      <c r="C222" s="12" t="s">
        <v>20</v>
      </c>
      <c r="D222" s="12" t="s">
        <v>722</v>
      </c>
      <c r="E222" s="11" t="s">
        <v>26</v>
      </c>
      <c r="F222" s="11" t="s">
        <v>723</v>
      </c>
      <c r="G222" s="12" t="s">
        <v>19</v>
      </c>
      <c r="H222" s="12" t="s">
        <v>25</v>
      </c>
      <c r="I222" s="13">
        <v>6794978</v>
      </c>
      <c r="J222" s="13">
        <v>20570734</v>
      </c>
      <c r="K222" s="13">
        <v>6600000</v>
      </c>
      <c r="L222" s="13">
        <v>5086000</v>
      </c>
      <c r="M222" s="13">
        <v>0</v>
      </c>
      <c r="N222" s="13">
        <v>0</v>
      </c>
      <c r="O222" s="11" t="s">
        <v>4402</v>
      </c>
    </row>
    <row r="223" spans="1:15" ht="25.5" x14ac:dyDescent="0.25">
      <c r="A223" s="11" t="s">
        <v>498</v>
      </c>
      <c r="B223" s="11" t="s">
        <v>34</v>
      </c>
      <c r="C223" s="12" t="s">
        <v>20</v>
      </c>
      <c r="D223" s="12" t="s">
        <v>725</v>
      </c>
      <c r="E223" s="11" t="s">
        <v>26</v>
      </c>
      <c r="F223" s="11" t="s">
        <v>726</v>
      </c>
      <c r="G223" s="12" t="s">
        <v>19</v>
      </c>
      <c r="H223" s="12" t="s">
        <v>25</v>
      </c>
      <c r="I223" s="13">
        <v>14039000</v>
      </c>
      <c r="J223" s="13">
        <v>15271000</v>
      </c>
      <c r="K223" s="13">
        <v>13114000</v>
      </c>
      <c r="L223" s="13">
        <v>0</v>
      </c>
      <c r="M223" s="13">
        <v>0</v>
      </c>
      <c r="N223" s="13">
        <v>0</v>
      </c>
      <c r="O223" s="11" t="s">
        <v>4402</v>
      </c>
    </row>
    <row r="224" spans="1:15" ht="25.5" x14ac:dyDescent="0.25">
      <c r="A224" s="11" t="s">
        <v>498</v>
      </c>
      <c r="B224" s="11" t="s">
        <v>34</v>
      </c>
      <c r="C224" s="12" t="s">
        <v>20</v>
      </c>
      <c r="D224" s="12" t="s">
        <v>727</v>
      </c>
      <c r="E224" s="11" t="s">
        <v>26</v>
      </c>
      <c r="F224" s="11" t="s">
        <v>728</v>
      </c>
      <c r="G224" s="12" t="s">
        <v>19</v>
      </c>
      <c r="H224" s="12" t="s">
        <v>25</v>
      </c>
      <c r="I224" s="13">
        <v>15358207</v>
      </c>
      <c r="J224" s="13">
        <v>27822683</v>
      </c>
      <c r="K224" s="13">
        <v>21500923</v>
      </c>
      <c r="L224" s="13">
        <v>0</v>
      </c>
      <c r="M224" s="13">
        <v>0</v>
      </c>
      <c r="N224" s="13">
        <v>0</v>
      </c>
      <c r="O224" s="11" t="s">
        <v>4402</v>
      </c>
    </row>
    <row r="225" spans="1:15" x14ac:dyDescent="0.25">
      <c r="A225" s="11" t="s">
        <v>498</v>
      </c>
      <c r="B225" s="11" t="s">
        <v>34</v>
      </c>
      <c r="C225" s="12" t="s">
        <v>20</v>
      </c>
      <c r="D225" s="12" t="s">
        <v>730</v>
      </c>
      <c r="E225" s="11" t="s">
        <v>89</v>
      </c>
      <c r="F225" s="11" t="s">
        <v>731</v>
      </c>
      <c r="G225" s="12" t="s">
        <v>19</v>
      </c>
      <c r="H225" s="12" t="s">
        <v>25</v>
      </c>
      <c r="I225" s="13">
        <v>370071</v>
      </c>
      <c r="J225" s="13">
        <v>0</v>
      </c>
      <c r="K225" s="13">
        <v>0</v>
      </c>
      <c r="L225" s="13">
        <v>0</v>
      </c>
      <c r="M225" s="13">
        <v>0</v>
      </c>
      <c r="N225" s="13">
        <v>0</v>
      </c>
      <c r="O225" s="11" t="s">
        <v>4402</v>
      </c>
    </row>
    <row r="226" spans="1:15" x14ac:dyDescent="0.25">
      <c r="A226" s="11" t="s">
        <v>498</v>
      </c>
      <c r="B226" s="11" t="s">
        <v>34</v>
      </c>
      <c r="C226" s="12" t="s">
        <v>20</v>
      </c>
      <c r="D226" s="12" t="s">
        <v>733</v>
      </c>
      <c r="E226" s="11" t="s">
        <v>26</v>
      </c>
      <c r="F226" s="11" t="s">
        <v>734</v>
      </c>
      <c r="G226" s="12" t="s">
        <v>19</v>
      </c>
      <c r="H226" s="12" t="s">
        <v>25</v>
      </c>
      <c r="I226" s="13">
        <v>7772892</v>
      </c>
      <c r="J226" s="13">
        <v>10916214</v>
      </c>
      <c r="K226" s="13">
        <v>0</v>
      </c>
      <c r="L226" s="13">
        <v>0</v>
      </c>
      <c r="M226" s="13">
        <v>0</v>
      </c>
      <c r="N226" s="13">
        <v>0</v>
      </c>
      <c r="O226" s="11" t="s">
        <v>4402</v>
      </c>
    </row>
    <row r="227" spans="1:15" ht="25.5" x14ac:dyDescent="0.25">
      <c r="A227" s="11" t="s">
        <v>498</v>
      </c>
      <c r="B227" s="11" t="s">
        <v>34</v>
      </c>
      <c r="C227" s="12" t="s">
        <v>20</v>
      </c>
      <c r="D227" s="12" t="s">
        <v>736</v>
      </c>
      <c r="E227" s="11" t="s">
        <v>89</v>
      </c>
      <c r="F227" s="11" t="s">
        <v>737</v>
      </c>
      <c r="G227" s="12" t="s">
        <v>19</v>
      </c>
      <c r="H227" s="12" t="s">
        <v>25</v>
      </c>
      <c r="I227" s="13">
        <v>137307</v>
      </c>
      <c r="J227" s="13">
        <v>0</v>
      </c>
      <c r="K227" s="13">
        <v>0</v>
      </c>
      <c r="L227" s="13">
        <v>0</v>
      </c>
      <c r="M227" s="13">
        <v>0</v>
      </c>
      <c r="N227" s="13">
        <v>0</v>
      </c>
      <c r="O227" s="11" t="s">
        <v>4402</v>
      </c>
    </row>
    <row r="228" spans="1:15" ht="25.5" x14ac:dyDescent="0.25">
      <c r="A228" s="11" t="s">
        <v>498</v>
      </c>
      <c r="B228" s="11" t="s">
        <v>34</v>
      </c>
      <c r="C228" s="12" t="s">
        <v>20</v>
      </c>
      <c r="D228" s="12" t="s">
        <v>738</v>
      </c>
      <c r="E228" s="11" t="s">
        <v>26</v>
      </c>
      <c r="F228" s="11" t="s">
        <v>739</v>
      </c>
      <c r="G228" s="12" t="s">
        <v>19</v>
      </c>
      <c r="H228" s="12" t="s">
        <v>25</v>
      </c>
      <c r="I228" s="13">
        <v>2231772</v>
      </c>
      <c r="J228" s="13">
        <v>0</v>
      </c>
      <c r="K228" s="13">
        <v>0</v>
      </c>
      <c r="L228" s="13">
        <v>0</v>
      </c>
      <c r="M228" s="13">
        <v>0</v>
      </c>
      <c r="N228" s="13">
        <v>0</v>
      </c>
      <c r="O228" s="11" t="s">
        <v>4401</v>
      </c>
    </row>
    <row r="229" spans="1:15" ht="25.5" x14ac:dyDescent="0.25">
      <c r="A229" s="11" t="s">
        <v>498</v>
      </c>
      <c r="B229" s="11" t="s">
        <v>34</v>
      </c>
      <c r="C229" s="12" t="s">
        <v>20</v>
      </c>
      <c r="D229" s="12" t="s">
        <v>742</v>
      </c>
      <c r="E229" s="11" t="s">
        <v>89</v>
      </c>
      <c r="F229" s="11" t="s">
        <v>743</v>
      </c>
      <c r="G229" s="12" t="s">
        <v>19</v>
      </c>
      <c r="H229" s="12" t="s">
        <v>25</v>
      </c>
      <c r="I229" s="13">
        <v>78224</v>
      </c>
      <c r="J229" s="13">
        <v>0</v>
      </c>
      <c r="K229" s="13">
        <v>0</v>
      </c>
      <c r="L229" s="13">
        <v>0</v>
      </c>
      <c r="M229" s="13">
        <v>0</v>
      </c>
      <c r="N229" s="13">
        <v>0</v>
      </c>
      <c r="O229" s="11" t="s">
        <v>4402</v>
      </c>
    </row>
    <row r="230" spans="1:15" x14ac:dyDescent="0.25">
      <c r="A230" s="11" t="s">
        <v>498</v>
      </c>
      <c r="B230" s="11" t="s">
        <v>34</v>
      </c>
      <c r="C230" s="12" t="s">
        <v>20</v>
      </c>
      <c r="D230" s="12" t="s">
        <v>744</v>
      </c>
      <c r="E230" s="11" t="s">
        <v>26</v>
      </c>
      <c r="F230" s="11" t="s">
        <v>745</v>
      </c>
      <c r="G230" s="12" t="s">
        <v>19</v>
      </c>
      <c r="H230" s="12" t="s">
        <v>25</v>
      </c>
      <c r="I230" s="13">
        <v>1350726</v>
      </c>
      <c r="J230" s="13">
        <v>1506563</v>
      </c>
      <c r="K230" s="13">
        <v>0</v>
      </c>
      <c r="L230" s="13">
        <v>0</v>
      </c>
      <c r="M230" s="13">
        <v>0</v>
      </c>
      <c r="N230" s="13">
        <v>0</v>
      </c>
      <c r="O230" s="11" t="s">
        <v>4402</v>
      </c>
    </row>
    <row r="231" spans="1:15" ht="25.5" x14ac:dyDescent="0.25">
      <c r="A231" s="11" t="s">
        <v>498</v>
      </c>
      <c r="B231" s="11" t="s">
        <v>34</v>
      </c>
      <c r="C231" s="12" t="s">
        <v>20</v>
      </c>
      <c r="D231" s="12" t="s">
        <v>746</v>
      </c>
      <c r="E231" s="11" t="s">
        <v>26</v>
      </c>
      <c r="F231" s="11" t="s">
        <v>747</v>
      </c>
      <c r="G231" s="12" t="s">
        <v>19</v>
      </c>
      <c r="H231" s="12" t="s">
        <v>25</v>
      </c>
      <c r="I231" s="13">
        <v>10270074</v>
      </c>
      <c r="J231" s="13">
        <v>11441333</v>
      </c>
      <c r="K231" s="13">
        <v>0</v>
      </c>
      <c r="L231" s="13">
        <v>0</v>
      </c>
      <c r="M231" s="13">
        <v>0</v>
      </c>
      <c r="N231" s="13">
        <v>0</v>
      </c>
      <c r="O231" s="11" t="s">
        <v>4402</v>
      </c>
    </row>
    <row r="232" spans="1:15" ht="25.5" x14ac:dyDescent="0.25">
      <c r="A232" s="11" t="s">
        <v>498</v>
      </c>
      <c r="B232" s="11" t="s">
        <v>34</v>
      </c>
      <c r="C232" s="12" t="s">
        <v>20</v>
      </c>
      <c r="D232" s="12" t="s">
        <v>749</v>
      </c>
      <c r="E232" s="11" t="s">
        <v>89</v>
      </c>
      <c r="F232" s="11" t="s">
        <v>750</v>
      </c>
      <c r="G232" s="12" t="s">
        <v>19</v>
      </c>
      <c r="H232" s="12" t="s">
        <v>25</v>
      </c>
      <c r="I232" s="13">
        <v>20000</v>
      </c>
      <c r="J232" s="13">
        <v>210000</v>
      </c>
      <c r="K232" s="13">
        <v>240000</v>
      </c>
      <c r="L232" s="13">
        <v>0</v>
      </c>
      <c r="M232" s="13">
        <v>0</v>
      </c>
      <c r="N232" s="13">
        <v>0</v>
      </c>
      <c r="O232" s="11" t="s">
        <v>4402</v>
      </c>
    </row>
    <row r="233" spans="1:15" ht="25.5" x14ac:dyDescent="0.25">
      <c r="A233" s="11" t="s">
        <v>498</v>
      </c>
      <c r="B233" s="11" t="s">
        <v>34</v>
      </c>
      <c r="C233" s="12" t="s">
        <v>20</v>
      </c>
      <c r="D233" s="12" t="s">
        <v>751</v>
      </c>
      <c r="E233" s="11" t="s">
        <v>89</v>
      </c>
      <c r="F233" s="11" t="s">
        <v>752</v>
      </c>
      <c r="G233" s="12" t="s">
        <v>19</v>
      </c>
      <c r="H233" s="12" t="s">
        <v>25</v>
      </c>
      <c r="I233" s="13">
        <v>444000</v>
      </c>
      <c r="J233" s="13">
        <v>0</v>
      </c>
      <c r="K233" s="13">
        <v>0</v>
      </c>
      <c r="L233" s="13">
        <v>0</v>
      </c>
      <c r="M233" s="13">
        <v>0</v>
      </c>
      <c r="N233" s="13">
        <v>0</v>
      </c>
      <c r="O233" s="11" t="s">
        <v>4402</v>
      </c>
    </row>
    <row r="234" spans="1:15" ht="25.5" x14ac:dyDescent="0.25">
      <c r="A234" s="11" t="s">
        <v>498</v>
      </c>
      <c r="B234" s="11" t="s">
        <v>34</v>
      </c>
      <c r="C234" s="12" t="s">
        <v>20</v>
      </c>
      <c r="D234" s="12" t="s">
        <v>753</v>
      </c>
      <c r="E234" s="11" t="s">
        <v>26</v>
      </c>
      <c r="F234" s="11" t="s">
        <v>754</v>
      </c>
      <c r="G234" s="12" t="s">
        <v>19</v>
      </c>
      <c r="H234" s="12" t="s">
        <v>25</v>
      </c>
      <c r="I234" s="13">
        <v>6267293</v>
      </c>
      <c r="J234" s="13">
        <v>6114849</v>
      </c>
      <c r="K234" s="13">
        <v>4099550</v>
      </c>
      <c r="L234" s="13">
        <v>1375006</v>
      </c>
      <c r="M234" s="13">
        <v>0</v>
      </c>
      <c r="N234" s="13">
        <v>0</v>
      </c>
      <c r="O234" s="11" t="s">
        <v>4401</v>
      </c>
    </row>
    <row r="235" spans="1:15" x14ac:dyDescent="0.25">
      <c r="A235" s="11" t="s">
        <v>498</v>
      </c>
      <c r="B235" s="11" t="s">
        <v>34</v>
      </c>
      <c r="C235" s="12" t="s">
        <v>20</v>
      </c>
      <c r="D235" s="12" t="s">
        <v>756</v>
      </c>
      <c r="E235" s="11" t="s">
        <v>89</v>
      </c>
      <c r="F235" s="11" t="s">
        <v>757</v>
      </c>
      <c r="G235" s="12" t="s">
        <v>19</v>
      </c>
      <c r="H235" s="12" t="s">
        <v>25</v>
      </c>
      <c r="I235" s="13">
        <v>269790</v>
      </c>
      <c r="J235" s="13">
        <v>0</v>
      </c>
      <c r="K235" s="13">
        <v>0</v>
      </c>
      <c r="L235" s="13">
        <v>0</v>
      </c>
      <c r="M235" s="13">
        <v>0</v>
      </c>
      <c r="N235" s="13">
        <v>0</v>
      </c>
      <c r="O235" s="11" t="s">
        <v>4402</v>
      </c>
    </row>
    <row r="236" spans="1:15" ht="25.5" x14ac:dyDescent="0.25">
      <c r="A236" s="11" t="s">
        <v>498</v>
      </c>
      <c r="B236" s="11" t="s">
        <v>34</v>
      </c>
      <c r="C236" s="12" t="s">
        <v>20</v>
      </c>
      <c r="D236" s="12" t="s">
        <v>760</v>
      </c>
      <c r="E236" s="11" t="s">
        <v>26</v>
      </c>
      <c r="F236" s="11" t="s">
        <v>761</v>
      </c>
      <c r="G236" s="12" t="s">
        <v>19</v>
      </c>
      <c r="H236" s="12" t="s">
        <v>25</v>
      </c>
      <c r="I236" s="13">
        <v>7802015</v>
      </c>
      <c r="J236" s="13">
        <v>19686245</v>
      </c>
      <c r="K236" s="13">
        <v>8300000</v>
      </c>
      <c r="L236" s="13">
        <v>0</v>
      </c>
      <c r="M236" s="13">
        <v>0</v>
      </c>
      <c r="N236" s="13">
        <v>0</v>
      </c>
      <c r="O236" s="11" t="s">
        <v>4402</v>
      </c>
    </row>
    <row r="237" spans="1:15" ht="25.5" x14ac:dyDescent="0.25">
      <c r="A237" s="11" t="s">
        <v>498</v>
      </c>
      <c r="B237" s="11" t="s">
        <v>34</v>
      </c>
      <c r="C237" s="12" t="s">
        <v>20</v>
      </c>
      <c r="D237" s="12" t="s">
        <v>762</v>
      </c>
      <c r="E237" s="11" t="s">
        <v>89</v>
      </c>
      <c r="F237" s="11" t="s">
        <v>763</v>
      </c>
      <c r="G237" s="12" t="s">
        <v>19</v>
      </c>
      <c r="H237" s="12" t="s">
        <v>25</v>
      </c>
      <c r="I237" s="13">
        <v>275000</v>
      </c>
      <c r="J237" s="13">
        <v>110000</v>
      </c>
      <c r="K237" s="13">
        <v>186596</v>
      </c>
      <c r="L237" s="13">
        <v>0</v>
      </c>
      <c r="M237" s="13">
        <v>0</v>
      </c>
      <c r="N237" s="13">
        <v>0</v>
      </c>
      <c r="O237" s="11" t="s">
        <v>4402</v>
      </c>
    </row>
    <row r="238" spans="1:15" x14ac:dyDescent="0.25">
      <c r="A238" s="11" t="s">
        <v>498</v>
      </c>
      <c r="B238" s="11" t="s">
        <v>34</v>
      </c>
      <c r="C238" s="12" t="s">
        <v>20</v>
      </c>
      <c r="D238" s="12" t="s">
        <v>764</v>
      </c>
      <c r="E238" s="11" t="s">
        <v>89</v>
      </c>
      <c r="F238" s="11" t="s">
        <v>765</v>
      </c>
      <c r="G238" s="12" t="s">
        <v>61</v>
      </c>
      <c r="H238" s="12" t="s">
        <v>25</v>
      </c>
      <c r="I238" s="13">
        <v>50000</v>
      </c>
      <c r="J238" s="13">
        <v>110000</v>
      </c>
      <c r="K238" s="13">
        <v>110000</v>
      </c>
      <c r="L238" s="13">
        <v>0</v>
      </c>
      <c r="M238" s="13">
        <v>0</v>
      </c>
      <c r="N238" s="13">
        <v>0</v>
      </c>
      <c r="O238" s="11" t="s">
        <v>4402</v>
      </c>
    </row>
    <row r="239" spans="1:15" x14ac:dyDescent="0.25">
      <c r="A239" s="11" t="s">
        <v>498</v>
      </c>
      <c r="B239" s="11" t="s">
        <v>34</v>
      </c>
      <c r="C239" s="12" t="s">
        <v>20</v>
      </c>
      <c r="D239" s="12" t="s">
        <v>767</v>
      </c>
      <c r="E239" s="11" t="s">
        <v>26</v>
      </c>
      <c r="F239" s="11" t="s">
        <v>768</v>
      </c>
      <c r="G239" s="12" t="s">
        <v>19</v>
      </c>
      <c r="H239" s="12" t="s">
        <v>25</v>
      </c>
      <c r="I239" s="13">
        <v>501467</v>
      </c>
      <c r="J239" s="13">
        <v>0</v>
      </c>
      <c r="K239" s="13">
        <v>0</v>
      </c>
      <c r="L239" s="13">
        <v>0</v>
      </c>
      <c r="M239" s="13">
        <v>0</v>
      </c>
      <c r="N239" s="13">
        <v>0</v>
      </c>
      <c r="O239" s="11" t="s">
        <v>4401</v>
      </c>
    </row>
    <row r="240" spans="1:15" ht="25.5" x14ac:dyDescent="0.25">
      <c r="A240" s="11" t="s">
        <v>498</v>
      </c>
      <c r="B240" s="11" t="s">
        <v>34</v>
      </c>
      <c r="C240" s="12" t="s">
        <v>20</v>
      </c>
      <c r="D240" s="12" t="s">
        <v>769</v>
      </c>
      <c r="E240" s="11" t="s">
        <v>77</v>
      </c>
      <c r="F240" s="11" t="s">
        <v>770</v>
      </c>
      <c r="G240" s="12" t="s">
        <v>19</v>
      </c>
      <c r="H240" s="12" t="s">
        <v>25</v>
      </c>
      <c r="I240" s="13">
        <v>280000</v>
      </c>
      <c r="J240" s="13">
        <v>258414</v>
      </c>
      <c r="K240" s="13">
        <v>0</v>
      </c>
      <c r="L240" s="13">
        <v>0</v>
      </c>
      <c r="M240" s="13">
        <v>0</v>
      </c>
      <c r="N240" s="13">
        <v>0</v>
      </c>
      <c r="O240" s="11" t="s">
        <v>4402</v>
      </c>
    </row>
    <row r="241" spans="1:15" ht="25.5" x14ac:dyDescent="0.25">
      <c r="A241" s="11" t="s">
        <v>498</v>
      </c>
      <c r="B241" s="11" t="s">
        <v>34</v>
      </c>
      <c r="C241" s="12" t="s">
        <v>20</v>
      </c>
      <c r="D241" s="12" t="s">
        <v>771</v>
      </c>
      <c r="E241" s="11" t="s">
        <v>89</v>
      </c>
      <c r="F241" s="11" t="s">
        <v>772</v>
      </c>
      <c r="G241" s="12" t="s">
        <v>19</v>
      </c>
      <c r="H241" s="12" t="s">
        <v>25</v>
      </c>
      <c r="I241" s="13">
        <v>896000</v>
      </c>
      <c r="J241" s="13">
        <v>447100</v>
      </c>
      <c r="K241" s="13">
        <v>0</v>
      </c>
      <c r="L241" s="13">
        <v>0</v>
      </c>
      <c r="M241" s="13">
        <v>0</v>
      </c>
      <c r="N241" s="13">
        <v>0</v>
      </c>
      <c r="O241" s="11" t="s">
        <v>4402</v>
      </c>
    </row>
    <row r="242" spans="1:15" ht="25.5" x14ac:dyDescent="0.25">
      <c r="A242" s="11" t="s">
        <v>498</v>
      </c>
      <c r="B242" s="11" t="s">
        <v>34</v>
      </c>
      <c r="C242" s="12" t="s">
        <v>20</v>
      </c>
      <c r="D242" s="12" t="s">
        <v>773</v>
      </c>
      <c r="E242" s="11" t="s">
        <v>26</v>
      </c>
      <c r="F242" s="11" t="s">
        <v>774</v>
      </c>
      <c r="G242" s="12" t="s">
        <v>19</v>
      </c>
      <c r="H242" s="12" t="s">
        <v>25</v>
      </c>
      <c r="I242" s="13">
        <v>4287073</v>
      </c>
      <c r="J242" s="13">
        <v>0</v>
      </c>
      <c r="K242" s="13">
        <v>0</v>
      </c>
      <c r="L242" s="13">
        <v>0</v>
      </c>
      <c r="M242" s="13">
        <v>0</v>
      </c>
      <c r="N242" s="13">
        <v>0</v>
      </c>
      <c r="O242" s="11" t="s">
        <v>4401</v>
      </c>
    </row>
    <row r="243" spans="1:15" ht="25.5" x14ac:dyDescent="0.25">
      <c r="A243" s="11" t="s">
        <v>498</v>
      </c>
      <c r="B243" s="11" t="s">
        <v>34</v>
      </c>
      <c r="C243" s="12" t="s">
        <v>20</v>
      </c>
      <c r="D243" s="12" t="s">
        <v>775</v>
      </c>
      <c r="E243" s="11" t="s">
        <v>26</v>
      </c>
      <c r="F243" s="11" t="s">
        <v>776</v>
      </c>
      <c r="G243" s="12" t="s">
        <v>19</v>
      </c>
      <c r="H243" s="12" t="s">
        <v>25</v>
      </c>
      <c r="I243" s="13">
        <v>12304241</v>
      </c>
      <c r="J243" s="13">
        <v>11556132</v>
      </c>
      <c r="K243" s="13">
        <v>14899036</v>
      </c>
      <c r="L243" s="13">
        <v>12111570</v>
      </c>
      <c r="M243" s="13">
        <v>0</v>
      </c>
      <c r="N243" s="13">
        <v>0</v>
      </c>
      <c r="O243" s="11" t="s">
        <v>4401</v>
      </c>
    </row>
    <row r="244" spans="1:15" ht="25.5" x14ac:dyDescent="0.25">
      <c r="A244" s="11" t="s">
        <v>498</v>
      </c>
      <c r="B244" s="11" t="s">
        <v>34</v>
      </c>
      <c r="C244" s="12" t="s">
        <v>20</v>
      </c>
      <c r="D244" s="12" t="s">
        <v>777</v>
      </c>
      <c r="E244" s="11" t="s">
        <v>26</v>
      </c>
      <c r="F244" s="11" t="s">
        <v>778</v>
      </c>
      <c r="G244" s="12" t="s">
        <v>61</v>
      </c>
      <c r="H244" s="12" t="s">
        <v>4398</v>
      </c>
      <c r="I244" s="13">
        <v>120000</v>
      </c>
      <c r="J244" s="13">
        <v>5840000</v>
      </c>
      <c r="K244" s="13">
        <v>11840000</v>
      </c>
      <c r="L244" s="13">
        <v>11633909</v>
      </c>
      <c r="M244" s="13">
        <v>0</v>
      </c>
      <c r="N244" s="13">
        <v>0</v>
      </c>
      <c r="O244" s="11" t="s">
        <v>4402</v>
      </c>
    </row>
    <row r="245" spans="1:15" ht="25.5" x14ac:dyDescent="0.25">
      <c r="A245" s="11" t="s">
        <v>498</v>
      </c>
      <c r="B245" s="11" t="s">
        <v>34</v>
      </c>
      <c r="C245" s="12" t="s">
        <v>20</v>
      </c>
      <c r="D245" s="12" t="s">
        <v>779</v>
      </c>
      <c r="E245" s="11" t="s">
        <v>77</v>
      </c>
      <c r="F245" s="11" t="s">
        <v>780</v>
      </c>
      <c r="G245" s="12" t="s">
        <v>19</v>
      </c>
      <c r="H245" s="12" t="s">
        <v>25</v>
      </c>
      <c r="I245" s="13">
        <v>527999</v>
      </c>
      <c r="J245" s="13">
        <v>704000</v>
      </c>
      <c r="K245" s="13">
        <v>528000</v>
      </c>
      <c r="L245" s="13">
        <v>0</v>
      </c>
      <c r="M245" s="13">
        <v>0</v>
      </c>
      <c r="N245" s="13">
        <v>0</v>
      </c>
      <c r="O245" s="11" t="s">
        <v>4402</v>
      </c>
    </row>
    <row r="246" spans="1:15" ht="25.5" x14ac:dyDescent="0.25">
      <c r="A246" s="11" t="s">
        <v>498</v>
      </c>
      <c r="B246" s="11" t="s">
        <v>34</v>
      </c>
      <c r="C246" s="12" t="s">
        <v>20</v>
      </c>
      <c r="D246" s="12" t="s">
        <v>781</v>
      </c>
      <c r="E246" s="11" t="s">
        <v>89</v>
      </c>
      <c r="F246" s="11" t="s">
        <v>782</v>
      </c>
      <c r="G246" s="12" t="s">
        <v>19</v>
      </c>
      <c r="H246" s="12" t="s">
        <v>25</v>
      </c>
      <c r="I246" s="13">
        <v>387557</v>
      </c>
      <c r="J246" s="13">
        <v>53552</v>
      </c>
      <c r="K246" s="13">
        <v>0</v>
      </c>
      <c r="L246" s="13">
        <v>0</v>
      </c>
      <c r="M246" s="13">
        <v>0</v>
      </c>
      <c r="N246" s="13">
        <v>0</v>
      </c>
      <c r="O246" s="11" t="s">
        <v>4402</v>
      </c>
    </row>
    <row r="247" spans="1:15" ht="25.5" x14ac:dyDescent="0.25">
      <c r="A247" s="11" t="s">
        <v>498</v>
      </c>
      <c r="B247" s="11" t="s">
        <v>34</v>
      </c>
      <c r="C247" s="12" t="s">
        <v>20</v>
      </c>
      <c r="D247" s="12" t="s">
        <v>783</v>
      </c>
      <c r="E247" s="11" t="s">
        <v>26</v>
      </c>
      <c r="F247" s="11" t="s">
        <v>784</v>
      </c>
      <c r="G247" s="12" t="s">
        <v>19</v>
      </c>
      <c r="H247" s="12" t="s">
        <v>25</v>
      </c>
      <c r="I247" s="13">
        <v>5104000</v>
      </c>
      <c r="J247" s="13">
        <v>0</v>
      </c>
      <c r="K247" s="13">
        <v>0</v>
      </c>
      <c r="L247" s="13">
        <v>0</v>
      </c>
      <c r="M247" s="13">
        <v>0</v>
      </c>
      <c r="N247" s="13">
        <v>0</v>
      </c>
      <c r="O247" s="11" t="s">
        <v>4401</v>
      </c>
    </row>
    <row r="248" spans="1:15" ht="25.5" x14ac:dyDescent="0.25">
      <c r="A248" s="11" t="s">
        <v>498</v>
      </c>
      <c r="B248" s="11" t="s">
        <v>34</v>
      </c>
      <c r="C248" s="12" t="s">
        <v>20</v>
      </c>
      <c r="D248" s="12" t="s">
        <v>785</v>
      </c>
      <c r="E248" s="11" t="s">
        <v>26</v>
      </c>
      <c r="F248" s="11" t="s">
        <v>786</v>
      </c>
      <c r="G248" s="12" t="s">
        <v>19</v>
      </c>
      <c r="H248" s="12" t="s">
        <v>25</v>
      </c>
      <c r="I248" s="13">
        <v>3000000</v>
      </c>
      <c r="J248" s="13">
        <v>4893426</v>
      </c>
      <c r="K248" s="13">
        <v>6893426</v>
      </c>
      <c r="L248" s="13">
        <v>6408123</v>
      </c>
      <c r="M248" s="13">
        <v>1893426</v>
      </c>
      <c r="N248" s="13">
        <v>0</v>
      </c>
      <c r="O248" s="11" t="s">
        <v>4401</v>
      </c>
    </row>
    <row r="249" spans="1:15" ht="25.5" x14ac:dyDescent="0.25">
      <c r="A249" s="11" t="s">
        <v>498</v>
      </c>
      <c r="B249" s="11" t="s">
        <v>34</v>
      </c>
      <c r="C249" s="12" t="s">
        <v>20</v>
      </c>
      <c r="D249" s="12" t="s">
        <v>787</v>
      </c>
      <c r="E249" s="11" t="s">
        <v>77</v>
      </c>
      <c r="F249" s="11" t="s">
        <v>788</v>
      </c>
      <c r="G249" s="12" t="s">
        <v>61</v>
      </c>
      <c r="H249" s="12" t="s">
        <v>4398</v>
      </c>
      <c r="I249" s="13">
        <v>10000</v>
      </c>
      <c r="J249" s="13">
        <v>450000</v>
      </c>
      <c r="K249" s="13">
        <v>600000</v>
      </c>
      <c r="L249" s="13">
        <v>0</v>
      </c>
      <c r="M249" s="13">
        <v>0</v>
      </c>
      <c r="N249" s="13">
        <v>0</v>
      </c>
      <c r="O249" s="11" t="s">
        <v>4402</v>
      </c>
    </row>
    <row r="250" spans="1:15" x14ac:dyDescent="0.25">
      <c r="A250" s="11" t="s">
        <v>498</v>
      </c>
      <c r="B250" s="11" t="s">
        <v>34</v>
      </c>
      <c r="C250" s="12" t="s">
        <v>20</v>
      </c>
      <c r="D250" s="12" t="s">
        <v>789</v>
      </c>
      <c r="E250" s="11" t="s">
        <v>77</v>
      </c>
      <c r="F250" s="11" t="s">
        <v>790</v>
      </c>
      <c r="G250" s="12" t="s">
        <v>19</v>
      </c>
      <c r="H250" s="12" t="s">
        <v>25</v>
      </c>
      <c r="I250" s="13">
        <v>327817</v>
      </c>
      <c r="J250" s="13">
        <v>261001</v>
      </c>
      <c r="K250" s="13">
        <v>0</v>
      </c>
      <c r="L250" s="13">
        <v>0</v>
      </c>
      <c r="M250" s="13">
        <v>0</v>
      </c>
      <c r="N250" s="13">
        <v>0</v>
      </c>
      <c r="O250" s="11" t="s">
        <v>4402</v>
      </c>
    </row>
    <row r="251" spans="1:15" ht="25.5" x14ac:dyDescent="0.25">
      <c r="A251" s="11" t="s">
        <v>498</v>
      </c>
      <c r="B251" s="11" t="s">
        <v>34</v>
      </c>
      <c r="C251" s="12" t="s">
        <v>20</v>
      </c>
      <c r="D251" s="12" t="s">
        <v>791</v>
      </c>
      <c r="E251" s="11" t="s">
        <v>89</v>
      </c>
      <c r="F251" s="11" t="s">
        <v>792</v>
      </c>
      <c r="G251" s="12" t="s">
        <v>61</v>
      </c>
      <c r="H251" s="12" t="s">
        <v>25</v>
      </c>
      <c r="I251" s="13">
        <v>10000</v>
      </c>
      <c r="J251" s="13">
        <v>750000</v>
      </c>
      <c r="K251" s="13">
        <v>740000</v>
      </c>
      <c r="L251" s="13">
        <v>0</v>
      </c>
      <c r="M251" s="13">
        <v>0</v>
      </c>
      <c r="N251" s="13">
        <v>0</v>
      </c>
      <c r="O251" s="11" t="s">
        <v>4402</v>
      </c>
    </row>
    <row r="252" spans="1:15" ht="25.5" x14ac:dyDescent="0.25">
      <c r="A252" s="11" t="s">
        <v>498</v>
      </c>
      <c r="B252" s="11" t="s">
        <v>34</v>
      </c>
      <c r="C252" s="12" t="s">
        <v>20</v>
      </c>
      <c r="D252" s="12" t="s">
        <v>793</v>
      </c>
      <c r="E252" s="11" t="s">
        <v>26</v>
      </c>
      <c r="F252" s="11" t="s">
        <v>794</v>
      </c>
      <c r="G252" s="12" t="s">
        <v>61</v>
      </c>
      <c r="H252" s="12" t="s">
        <v>25</v>
      </c>
      <c r="I252" s="13">
        <v>3233875</v>
      </c>
      <c r="J252" s="13">
        <v>149400</v>
      </c>
      <c r="K252" s="13">
        <v>0</v>
      </c>
      <c r="L252" s="13">
        <v>0</v>
      </c>
      <c r="M252" s="13">
        <v>0</v>
      </c>
      <c r="N252" s="13">
        <v>0</v>
      </c>
      <c r="O252" s="11" t="s">
        <v>4401</v>
      </c>
    </row>
    <row r="253" spans="1:15" x14ac:dyDescent="0.25">
      <c r="A253" s="11" t="s">
        <v>498</v>
      </c>
      <c r="B253" s="11" t="s">
        <v>34</v>
      </c>
      <c r="C253" s="12" t="s">
        <v>20</v>
      </c>
      <c r="D253" s="12" t="s">
        <v>795</v>
      </c>
      <c r="E253" s="11" t="s">
        <v>26</v>
      </c>
      <c r="F253" s="11" t="s">
        <v>796</v>
      </c>
      <c r="G253" s="12" t="s">
        <v>61</v>
      </c>
      <c r="H253" s="12" t="s">
        <v>25</v>
      </c>
      <c r="I253" s="13">
        <v>840131</v>
      </c>
      <c r="J253" s="13">
        <v>168000</v>
      </c>
      <c r="K253" s="13">
        <v>0</v>
      </c>
      <c r="L253" s="13">
        <v>0</v>
      </c>
      <c r="M253" s="13">
        <v>0</v>
      </c>
      <c r="N253" s="13">
        <v>0</v>
      </c>
      <c r="O253" s="11" t="s">
        <v>4401</v>
      </c>
    </row>
    <row r="254" spans="1:15" ht="25.5" x14ac:dyDescent="0.25">
      <c r="A254" s="11" t="s">
        <v>498</v>
      </c>
      <c r="B254" s="11" t="s">
        <v>34</v>
      </c>
      <c r="C254" s="12" t="s">
        <v>20</v>
      </c>
      <c r="D254" s="12" t="s">
        <v>797</v>
      </c>
      <c r="E254" s="11" t="s">
        <v>26</v>
      </c>
      <c r="F254" s="11" t="s">
        <v>798</v>
      </c>
      <c r="G254" s="12" t="s">
        <v>19</v>
      </c>
      <c r="H254" s="12" t="s">
        <v>25</v>
      </c>
      <c r="I254" s="13">
        <v>1964000</v>
      </c>
      <c r="J254" s="13">
        <v>2165999</v>
      </c>
      <c r="K254" s="13">
        <v>0</v>
      </c>
      <c r="L254" s="13">
        <v>0</v>
      </c>
      <c r="M254" s="13">
        <v>0</v>
      </c>
      <c r="N254" s="13">
        <v>0</v>
      </c>
      <c r="O254" s="11" t="s">
        <v>4401</v>
      </c>
    </row>
    <row r="255" spans="1:15" ht="25.5" x14ac:dyDescent="0.25">
      <c r="A255" s="11" t="s">
        <v>498</v>
      </c>
      <c r="B255" s="11" t="s">
        <v>34</v>
      </c>
      <c r="C255" s="12" t="s">
        <v>20</v>
      </c>
      <c r="D255" s="12" t="s">
        <v>799</v>
      </c>
      <c r="E255" s="11" t="s">
        <v>26</v>
      </c>
      <c r="F255" s="11" t="s">
        <v>800</v>
      </c>
      <c r="G255" s="12" t="s">
        <v>19</v>
      </c>
      <c r="H255" s="12" t="s">
        <v>25</v>
      </c>
      <c r="I255" s="13">
        <v>7036541</v>
      </c>
      <c r="J255" s="13">
        <v>0</v>
      </c>
      <c r="K255" s="13">
        <v>0</v>
      </c>
      <c r="L255" s="13">
        <v>0</v>
      </c>
      <c r="M255" s="13">
        <v>0</v>
      </c>
      <c r="N255" s="13">
        <v>0</v>
      </c>
      <c r="O255" s="11" t="s">
        <v>4401</v>
      </c>
    </row>
    <row r="256" spans="1:15" ht="25.5" x14ac:dyDescent="0.25">
      <c r="A256" s="11" t="s">
        <v>498</v>
      </c>
      <c r="B256" s="11" t="s">
        <v>39</v>
      </c>
      <c r="C256" s="12" t="s">
        <v>152</v>
      </c>
      <c r="D256" s="12" t="s">
        <v>801</v>
      </c>
      <c r="E256" s="11" t="s">
        <v>26</v>
      </c>
      <c r="F256" s="11" t="s">
        <v>802</v>
      </c>
      <c r="G256" s="12" t="s">
        <v>19</v>
      </c>
      <c r="H256" s="12" t="s">
        <v>25</v>
      </c>
      <c r="I256" s="13">
        <v>167663</v>
      </c>
      <c r="J256" s="13">
        <v>0</v>
      </c>
      <c r="K256" s="13">
        <v>0</v>
      </c>
      <c r="L256" s="13">
        <v>0</v>
      </c>
      <c r="M256" s="13">
        <v>0</v>
      </c>
      <c r="N256" s="13">
        <v>0</v>
      </c>
      <c r="O256" s="11" t="s">
        <v>4402</v>
      </c>
    </row>
    <row r="257" spans="1:15" x14ac:dyDescent="0.25">
      <c r="A257" s="11" t="s">
        <v>498</v>
      </c>
      <c r="B257" s="11" t="s">
        <v>39</v>
      </c>
      <c r="C257" s="12" t="s">
        <v>20</v>
      </c>
      <c r="D257" s="12" t="s">
        <v>804</v>
      </c>
      <c r="E257" s="11" t="s">
        <v>26</v>
      </c>
      <c r="F257" s="11" t="s">
        <v>805</v>
      </c>
      <c r="G257" s="12" t="s">
        <v>19</v>
      </c>
      <c r="H257" s="12" t="s">
        <v>25</v>
      </c>
      <c r="I257" s="13">
        <v>66000</v>
      </c>
      <c r="J257" s="13">
        <v>2720000</v>
      </c>
      <c r="K257" s="13">
        <v>4530000</v>
      </c>
      <c r="L257" s="13">
        <v>0</v>
      </c>
      <c r="M257" s="13">
        <v>0</v>
      </c>
      <c r="N257" s="13">
        <v>0</v>
      </c>
      <c r="O257" s="11" t="s">
        <v>4402</v>
      </c>
    </row>
    <row r="258" spans="1:15" ht="25.5" x14ac:dyDescent="0.25">
      <c r="A258" s="11" t="s">
        <v>498</v>
      </c>
      <c r="B258" s="11" t="s">
        <v>39</v>
      </c>
      <c r="C258" s="12" t="s">
        <v>20</v>
      </c>
      <c r="D258" s="12" t="s">
        <v>807</v>
      </c>
      <c r="E258" s="11" t="s">
        <v>89</v>
      </c>
      <c r="F258" s="11" t="s">
        <v>808</v>
      </c>
      <c r="G258" s="12" t="s">
        <v>19</v>
      </c>
      <c r="H258" s="12" t="s">
        <v>25</v>
      </c>
      <c r="I258" s="13">
        <v>589000</v>
      </c>
      <c r="J258" s="13">
        <v>0</v>
      </c>
      <c r="K258" s="13">
        <v>0</v>
      </c>
      <c r="L258" s="13">
        <v>0</v>
      </c>
      <c r="M258" s="13">
        <v>0</v>
      </c>
      <c r="N258" s="13">
        <v>0</v>
      </c>
      <c r="O258" s="11" t="s">
        <v>4402</v>
      </c>
    </row>
    <row r="259" spans="1:15" ht="25.5" x14ac:dyDescent="0.25">
      <c r="A259" s="11" t="s">
        <v>498</v>
      </c>
      <c r="B259" s="11" t="s">
        <v>39</v>
      </c>
      <c r="C259" s="12" t="s">
        <v>20</v>
      </c>
      <c r="D259" s="12" t="s">
        <v>810</v>
      </c>
      <c r="E259" s="11" t="s">
        <v>26</v>
      </c>
      <c r="F259" s="11" t="s">
        <v>811</v>
      </c>
      <c r="G259" s="12" t="s">
        <v>19</v>
      </c>
      <c r="H259" s="12" t="s">
        <v>25</v>
      </c>
      <c r="I259" s="13">
        <v>92000</v>
      </c>
      <c r="J259" s="13">
        <v>4948000</v>
      </c>
      <c r="K259" s="13">
        <v>10200000</v>
      </c>
      <c r="L259" s="13">
        <v>0</v>
      </c>
      <c r="M259" s="13">
        <v>0</v>
      </c>
      <c r="N259" s="13">
        <v>0</v>
      </c>
      <c r="O259" s="11" t="s">
        <v>4402</v>
      </c>
    </row>
    <row r="260" spans="1:15" ht="25.5" x14ac:dyDescent="0.25">
      <c r="A260" s="11" t="s">
        <v>498</v>
      </c>
      <c r="B260" s="11" t="s">
        <v>39</v>
      </c>
      <c r="C260" s="12" t="s">
        <v>20</v>
      </c>
      <c r="D260" s="12" t="s">
        <v>812</v>
      </c>
      <c r="E260" s="11" t="s">
        <v>89</v>
      </c>
      <c r="F260" s="11" t="s">
        <v>813</v>
      </c>
      <c r="G260" s="12" t="s">
        <v>19</v>
      </c>
      <c r="H260" s="12" t="s">
        <v>25</v>
      </c>
      <c r="I260" s="13">
        <v>78169</v>
      </c>
      <c r="J260" s="13">
        <v>0</v>
      </c>
      <c r="K260" s="13">
        <v>0</v>
      </c>
      <c r="L260" s="13">
        <v>0</v>
      </c>
      <c r="M260" s="13">
        <v>0</v>
      </c>
      <c r="N260" s="13">
        <v>0</v>
      </c>
      <c r="O260" s="11" t="s">
        <v>4402</v>
      </c>
    </row>
    <row r="261" spans="1:15" ht="25.5" x14ac:dyDescent="0.25">
      <c r="A261" s="11" t="s">
        <v>498</v>
      </c>
      <c r="B261" s="11" t="s">
        <v>39</v>
      </c>
      <c r="C261" s="12" t="s">
        <v>20</v>
      </c>
      <c r="D261" s="12" t="s">
        <v>815</v>
      </c>
      <c r="E261" s="11" t="s">
        <v>89</v>
      </c>
      <c r="F261" s="11" t="s">
        <v>816</v>
      </c>
      <c r="G261" s="12" t="s">
        <v>19</v>
      </c>
      <c r="H261" s="12" t="s">
        <v>25</v>
      </c>
      <c r="I261" s="13">
        <v>469801</v>
      </c>
      <c r="J261" s="13">
        <v>494406</v>
      </c>
      <c r="K261" s="13">
        <v>0</v>
      </c>
      <c r="L261" s="13">
        <v>0</v>
      </c>
      <c r="M261" s="13">
        <v>0</v>
      </c>
      <c r="N261" s="13">
        <v>0</v>
      </c>
      <c r="O261" s="11" t="s">
        <v>4402</v>
      </c>
    </row>
    <row r="262" spans="1:15" x14ac:dyDescent="0.25">
      <c r="A262" s="11" t="s">
        <v>498</v>
      </c>
      <c r="B262" s="11" t="s">
        <v>39</v>
      </c>
      <c r="C262" s="12" t="s">
        <v>20</v>
      </c>
      <c r="D262" s="12" t="s">
        <v>817</v>
      </c>
      <c r="E262" s="11" t="s">
        <v>26</v>
      </c>
      <c r="F262" s="11" t="s">
        <v>818</v>
      </c>
      <c r="G262" s="12" t="s">
        <v>19</v>
      </c>
      <c r="H262" s="12" t="s">
        <v>25</v>
      </c>
      <c r="I262" s="13">
        <v>35966</v>
      </c>
      <c r="J262" s="13">
        <v>0</v>
      </c>
      <c r="K262" s="13">
        <v>0</v>
      </c>
      <c r="L262" s="13">
        <v>0</v>
      </c>
      <c r="M262" s="13">
        <v>0</v>
      </c>
      <c r="N262" s="13">
        <v>0</v>
      </c>
      <c r="O262" s="11" t="s">
        <v>4401</v>
      </c>
    </row>
    <row r="263" spans="1:15" ht="25.5" x14ac:dyDescent="0.25">
      <c r="A263" s="11" t="s">
        <v>498</v>
      </c>
      <c r="B263" s="11" t="s">
        <v>39</v>
      </c>
      <c r="C263" s="12" t="s">
        <v>20</v>
      </c>
      <c r="D263" s="12" t="s">
        <v>821</v>
      </c>
      <c r="E263" s="11" t="s">
        <v>89</v>
      </c>
      <c r="F263" s="11" t="s">
        <v>822</v>
      </c>
      <c r="G263" s="12" t="s">
        <v>19</v>
      </c>
      <c r="H263" s="12" t="s">
        <v>25</v>
      </c>
      <c r="I263" s="13">
        <v>10216</v>
      </c>
      <c r="J263" s="13">
        <v>0</v>
      </c>
      <c r="K263" s="13">
        <v>0</v>
      </c>
      <c r="L263" s="13">
        <v>0</v>
      </c>
      <c r="M263" s="13">
        <v>0</v>
      </c>
      <c r="N263" s="13">
        <v>0</v>
      </c>
      <c r="O263" s="11" t="s">
        <v>4402</v>
      </c>
    </row>
    <row r="264" spans="1:15" ht="25.5" x14ac:dyDescent="0.25">
      <c r="A264" s="11" t="s">
        <v>498</v>
      </c>
      <c r="B264" s="11" t="s">
        <v>39</v>
      </c>
      <c r="C264" s="12" t="s">
        <v>20</v>
      </c>
      <c r="D264" s="12" t="s">
        <v>824</v>
      </c>
      <c r="E264" s="11" t="s">
        <v>89</v>
      </c>
      <c r="F264" s="11" t="s">
        <v>825</v>
      </c>
      <c r="G264" s="12" t="s">
        <v>19</v>
      </c>
      <c r="H264" s="12" t="s">
        <v>25</v>
      </c>
      <c r="I264" s="13">
        <v>604185</v>
      </c>
      <c r="J264" s="13">
        <v>565913</v>
      </c>
      <c r="K264" s="13">
        <v>0</v>
      </c>
      <c r="L264" s="13">
        <v>0</v>
      </c>
      <c r="M264" s="13">
        <v>0</v>
      </c>
      <c r="N264" s="13">
        <v>0</v>
      </c>
      <c r="O264" s="11" t="s">
        <v>4402</v>
      </c>
    </row>
    <row r="265" spans="1:15" x14ac:dyDescent="0.25">
      <c r="A265" s="11" t="s">
        <v>498</v>
      </c>
      <c r="B265" s="11" t="s">
        <v>39</v>
      </c>
      <c r="C265" s="12" t="s">
        <v>20</v>
      </c>
      <c r="D265" s="12" t="s">
        <v>827</v>
      </c>
      <c r="E265" s="11" t="s">
        <v>26</v>
      </c>
      <c r="F265" s="11" t="s">
        <v>828</v>
      </c>
      <c r="G265" s="12" t="s">
        <v>19</v>
      </c>
      <c r="H265" s="12" t="s">
        <v>25</v>
      </c>
      <c r="I265" s="13">
        <v>8575670</v>
      </c>
      <c r="J265" s="13">
        <v>5540000</v>
      </c>
      <c r="K265" s="13">
        <v>7540000</v>
      </c>
      <c r="L265" s="13">
        <v>0</v>
      </c>
      <c r="M265" s="13">
        <v>0</v>
      </c>
      <c r="N265" s="13">
        <v>0</v>
      </c>
      <c r="O265" s="11" t="s">
        <v>4402</v>
      </c>
    </row>
    <row r="266" spans="1:15" ht="25.5" x14ac:dyDescent="0.25">
      <c r="A266" s="11" t="s">
        <v>498</v>
      </c>
      <c r="B266" s="11" t="s">
        <v>39</v>
      </c>
      <c r="C266" s="12" t="s">
        <v>20</v>
      </c>
      <c r="D266" s="12" t="s">
        <v>831</v>
      </c>
      <c r="E266" s="11" t="s">
        <v>89</v>
      </c>
      <c r="F266" s="11" t="s">
        <v>832</v>
      </c>
      <c r="G266" s="12" t="s">
        <v>19</v>
      </c>
      <c r="H266" s="12" t="s">
        <v>25</v>
      </c>
      <c r="I266" s="13">
        <v>1366120</v>
      </c>
      <c r="J266" s="13">
        <v>0</v>
      </c>
      <c r="K266" s="13">
        <v>0</v>
      </c>
      <c r="L266" s="13">
        <v>0</v>
      </c>
      <c r="M266" s="13">
        <v>0</v>
      </c>
      <c r="N266" s="13">
        <v>0</v>
      </c>
      <c r="O266" s="11" t="s">
        <v>4402</v>
      </c>
    </row>
    <row r="267" spans="1:15" ht="25.5" x14ac:dyDescent="0.25">
      <c r="A267" s="11" t="s">
        <v>498</v>
      </c>
      <c r="B267" s="11" t="s">
        <v>39</v>
      </c>
      <c r="C267" s="12" t="s">
        <v>20</v>
      </c>
      <c r="D267" s="12" t="s">
        <v>833</v>
      </c>
      <c r="E267" s="11" t="s">
        <v>26</v>
      </c>
      <c r="F267" s="11" t="s">
        <v>834</v>
      </c>
      <c r="G267" s="12" t="s">
        <v>19</v>
      </c>
      <c r="H267" s="12" t="s">
        <v>25</v>
      </c>
      <c r="I267" s="13">
        <v>239320</v>
      </c>
      <c r="J267" s="13">
        <v>6247320</v>
      </c>
      <c r="K267" s="13">
        <v>8597320</v>
      </c>
      <c r="L267" s="13">
        <v>8400000</v>
      </c>
      <c r="M267" s="13">
        <v>0</v>
      </c>
      <c r="N267" s="13">
        <v>0</v>
      </c>
      <c r="O267" s="11" t="s">
        <v>4402</v>
      </c>
    </row>
    <row r="268" spans="1:15" x14ac:dyDescent="0.25">
      <c r="A268" s="11" t="s">
        <v>498</v>
      </c>
      <c r="B268" s="11" t="s">
        <v>39</v>
      </c>
      <c r="C268" s="12" t="s">
        <v>20</v>
      </c>
      <c r="D268" s="12" t="s">
        <v>837</v>
      </c>
      <c r="E268" s="11" t="s">
        <v>89</v>
      </c>
      <c r="F268" s="11" t="s">
        <v>838</v>
      </c>
      <c r="G268" s="12" t="s">
        <v>19</v>
      </c>
      <c r="H268" s="12" t="s">
        <v>25</v>
      </c>
      <c r="I268" s="13">
        <v>148409</v>
      </c>
      <c r="J268" s="13">
        <v>0</v>
      </c>
      <c r="K268" s="13">
        <v>0</v>
      </c>
      <c r="L268" s="13">
        <v>0</v>
      </c>
      <c r="M268" s="13">
        <v>0</v>
      </c>
      <c r="N268" s="13">
        <v>0</v>
      </c>
      <c r="O268" s="11" t="s">
        <v>4402</v>
      </c>
    </row>
    <row r="269" spans="1:15" ht="25.5" x14ac:dyDescent="0.25">
      <c r="A269" s="11" t="s">
        <v>498</v>
      </c>
      <c r="B269" s="11" t="s">
        <v>39</v>
      </c>
      <c r="C269" s="12" t="s">
        <v>20</v>
      </c>
      <c r="D269" s="12" t="s">
        <v>840</v>
      </c>
      <c r="E269" s="11" t="s">
        <v>89</v>
      </c>
      <c r="F269" s="11" t="s">
        <v>841</v>
      </c>
      <c r="G269" s="12" t="s">
        <v>19</v>
      </c>
      <c r="H269" s="12" t="s">
        <v>25</v>
      </c>
      <c r="I269" s="13">
        <v>224100</v>
      </c>
      <c r="J269" s="13">
        <v>694472</v>
      </c>
      <c r="K269" s="13">
        <v>0</v>
      </c>
      <c r="L269" s="13">
        <v>0</v>
      </c>
      <c r="M269" s="13">
        <v>0</v>
      </c>
      <c r="N269" s="13">
        <v>0</v>
      </c>
      <c r="O269" s="11" t="s">
        <v>4402</v>
      </c>
    </row>
    <row r="270" spans="1:15" ht="25.5" x14ac:dyDescent="0.25">
      <c r="A270" s="11" t="s">
        <v>498</v>
      </c>
      <c r="B270" s="11" t="s">
        <v>39</v>
      </c>
      <c r="C270" s="12" t="s">
        <v>20</v>
      </c>
      <c r="D270" s="12" t="s">
        <v>842</v>
      </c>
      <c r="E270" s="11" t="s">
        <v>26</v>
      </c>
      <c r="F270" s="11" t="s">
        <v>843</v>
      </c>
      <c r="G270" s="12" t="s">
        <v>61</v>
      </c>
      <c r="H270" s="12" t="s">
        <v>25</v>
      </c>
      <c r="I270" s="13">
        <v>300000</v>
      </c>
      <c r="J270" s="13">
        <v>6240000</v>
      </c>
      <c r="K270" s="13">
        <v>13940000</v>
      </c>
      <c r="L270" s="13">
        <v>0</v>
      </c>
      <c r="M270" s="13">
        <v>0</v>
      </c>
      <c r="N270" s="13">
        <v>0</v>
      </c>
      <c r="O270" s="11" t="s">
        <v>4402</v>
      </c>
    </row>
    <row r="271" spans="1:15" x14ac:dyDescent="0.25">
      <c r="A271" s="11" t="s">
        <v>498</v>
      </c>
      <c r="B271" s="11" t="s">
        <v>39</v>
      </c>
      <c r="C271" s="12" t="s">
        <v>20</v>
      </c>
      <c r="D271" s="12" t="s">
        <v>844</v>
      </c>
      <c r="E271" s="11" t="s">
        <v>89</v>
      </c>
      <c r="F271" s="11" t="s">
        <v>845</v>
      </c>
      <c r="G271" s="12" t="s">
        <v>19</v>
      </c>
      <c r="H271" s="12" t="s">
        <v>25</v>
      </c>
      <c r="I271" s="13">
        <v>66077</v>
      </c>
      <c r="J271" s="13">
        <v>0</v>
      </c>
      <c r="K271" s="13">
        <v>0</v>
      </c>
      <c r="L271" s="13">
        <v>0</v>
      </c>
      <c r="M271" s="13">
        <v>0</v>
      </c>
      <c r="N271" s="13">
        <v>0</v>
      </c>
      <c r="O271" s="11" t="s">
        <v>4402</v>
      </c>
    </row>
    <row r="272" spans="1:15" x14ac:dyDescent="0.25">
      <c r="A272" s="11" t="s">
        <v>498</v>
      </c>
      <c r="B272" s="11" t="s">
        <v>39</v>
      </c>
      <c r="C272" s="12" t="s">
        <v>20</v>
      </c>
      <c r="D272" s="12" t="s">
        <v>847</v>
      </c>
      <c r="E272" s="11" t="s">
        <v>89</v>
      </c>
      <c r="F272" s="11" t="s">
        <v>848</v>
      </c>
      <c r="G272" s="12" t="s">
        <v>19</v>
      </c>
      <c r="H272" s="12" t="s">
        <v>25</v>
      </c>
      <c r="I272" s="13">
        <v>848320</v>
      </c>
      <c r="J272" s="13">
        <v>161060</v>
      </c>
      <c r="K272" s="13">
        <v>0</v>
      </c>
      <c r="L272" s="13">
        <v>0</v>
      </c>
      <c r="M272" s="13">
        <v>0</v>
      </c>
      <c r="N272" s="13">
        <v>0</v>
      </c>
      <c r="O272" s="11" t="s">
        <v>4402</v>
      </c>
    </row>
    <row r="273" spans="1:15" ht="25.5" x14ac:dyDescent="0.25">
      <c r="A273" s="11" t="s">
        <v>498</v>
      </c>
      <c r="B273" s="11" t="s">
        <v>39</v>
      </c>
      <c r="C273" s="12" t="s">
        <v>20</v>
      </c>
      <c r="D273" s="12" t="s">
        <v>849</v>
      </c>
      <c r="E273" s="11" t="s">
        <v>26</v>
      </c>
      <c r="F273" s="11" t="s">
        <v>850</v>
      </c>
      <c r="G273" s="12" t="s">
        <v>19</v>
      </c>
      <c r="H273" s="12" t="s">
        <v>25</v>
      </c>
      <c r="I273" s="13">
        <v>10714659</v>
      </c>
      <c r="J273" s="13">
        <v>37814111</v>
      </c>
      <c r="K273" s="13">
        <v>51542622</v>
      </c>
      <c r="L273" s="13">
        <v>25273200</v>
      </c>
      <c r="M273" s="13">
        <v>0</v>
      </c>
      <c r="N273" s="13">
        <v>0</v>
      </c>
      <c r="O273" s="11" t="s">
        <v>4402</v>
      </c>
    </row>
    <row r="274" spans="1:15" ht="25.5" x14ac:dyDescent="0.25">
      <c r="A274" s="11" t="s">
        <v>498</v>
      </c>
      <c r="B274" s="11" t="s">
        <v>39</v>
      </c>
      <c r="C274" s="12" t="s">
        <v>20</v>
      </c>
      <c r="D274" s="12" t="s">
        <v>852</v>
      </c>
      <c r="E274" s="11" t="s">
        <v>89</v>
      </c>
      <c r="F274" s="11" t="s">
        <v>853</v>
      </c>
      <c r="G274" s="12" t="s">
        <v>19</v>
      </c>
      <c r="H274" s="12" t="s">
        <v>25</v>
      </c>
      <c r="I274" s="13">
        <v>212235</v>
      </c>
      <c r="J274" s="13">
        <v>0</v>
      </c>
      <c r="K274" s="13">
        <v>0</v>
      </c>
      <c r="L274" s="13">
        <v>0</v>
      </c>
      <c r="M274" s="13">
        <v>0</v>
      </c>
      <c r="N274" s="13">
        <v>0</v>
      </c>
      <c r="O274" s="11" t="s">
        <v>4402</v>
      </c>
    </row>
    <row r="275" spans="1:15" x14ac:dyDescent="0.25">
      <c r="A275" s="11" t="s">
        <v>498</v>
      </c>
      <c r="B275" s="11" t="s">
        <v>39</v>
      </c>
      <c r="C275" s="12" t="s">
        <v>20</v>
      </c>
      <c r="D275" s="12" t="s">
        <v>854</v>
      </c>
      <c r="E275" s="11" t="s">
        <v>89</v>
      </c>
      <c r="F275" s="11" t="s">
        <v>855</v>
      </c>
      <c r="G275" s="12" t="s">
        <v>19</v>
      </c>
      <c r="H275" s="12" t="s">
        <v>25</v>
      </c>
      <c r="I275" s="13">
        <v>113900</v>
      </c>
      <c r="J275" s="13">
        <v>0</v>
      </c>
      <c r="K275" s="13">
        <v>0</v>
      </c>
      <c r="L275" s="13">
        <v>0</v>
      </c>
      <c r="M275" s="13">
        <v>0</v>
      </c>
      <c r="N275" s="13">
        <v>0</v>
      </c>
      <c r="O275" s="11" t="s">
        <v>4402</v>
      </c>
    </row>
    <row r="276" spans="1:15" ht="25.5" x14ac:dyDescent="0.25">
      <c r="A276" s="11" t="s">
        <v>498</v>
      </c>
      <c r="B276" s="11" t="s">
        <v>39</v>
      </c>
      <c r="C276" s="12" t="s">
        <v>20</v>
      </c>
      <c r="D276" s="12" t="s">
        <v>857</v>
      </c>
      <c r="E276" s="11" t="s">
        <v>26</v>
      </c>
      <c r="F276" s="11" t="s">
        <v>858</v>
      </c>
      <c r="G276" s="12" t="s">
        <v>19</v>
      </c>
      <c r="H276" s="12" t="s">
        <v>25</v>
      </c>
      <c r="I276" s="13">
        <v>7620000</v>
      </c>
      <c r="J276" s="13">
        <v>0</v>
      </c>
      <c r="K276" s="13">
        <v>0</v>
      </c>
      <c r="L276" s="13">
        <v>0</v>
      </c>
      <c r="M276" s="13">
        <v>0</v>
      </c>
      <c r="N276" s="13">
        <v>0</v>
      </c>
      <c r="O276" s="11" t="s">
        <v>4401</v>
      </c>
    </row>
    <row r="277" spans="1:15" x14ac:dyDescent="0.25">
      <c r="A277" s="11" t="s">
        <v>498</v>
      </c>
      <c r="B277" s="11" t="s">
        <v>39</v>
      </c>
      <c r="C277" s="12" t="s">
        <v>20</v>
      </c>
      <c r="D277" s="12" t="s">
        <v>861</v>
      </c>
      <c r="E277" s="11" t="s">
        <v>26</v>
      </c>
      <c r="F277" s="11" t="s">
        <v>862</v>
      </c>
      <c r="G277" s="12" t="s">
        <v>19</v>
      </c>
      <c r="H277" s="12" t="s">
        <v>25</v>
      </c>
      <c r="I277" s="13">
        <v>1000</v>
      </c>
      <c r="J277" s="13">
        <v>0</v>
      </c>
      <c r="K277" s="13">
        <v>0</v>
      </c>
      <c r="L277" s="13">
        <v>0</v>
      </c>
      <c r="M277" s="13">
        <v>0</v>
      </c>
      <c r="N277" s="13">
        <v>0</v>
      </c>
      <c r="O277" s="11" t="s">
        <v>4401</v>
      </c>
    </row>
    <row r="278" spans="1:15" x14ac:dyDescent="0.25">
      <c r="A278" s="11" t="s">
        <v>498</v>
      </c>
      <c r="B278" s="11" t="s">
        <v>39</v>
      </c>
      <c r="C278" s="12" t="s">
        <v>20</v>
      </c>
      <c r="D278" s="12" t="s">
        <v>863</v>
      </c>
      <c r="E278" s="11" t="s">
        <v>89</v>
      </c>
      <c r="F278" s="11" t="s">
        <v>864</v>
      </c>
      <c r="G278" s="12" t="s">
        <v>19</v>
      </c>
      <c r="H278" s="12" t="s">
        <v>25</v>
      </c>
      <c r="I278" s="13">
        <v>5907</v>
      </c>
      <c r="J278" s="13">
        <v>0</v>
      </c>
      <c r="K278" s="13">
        <v>0</v>
      </c>
      <c r="L278" s="13">
        <v>0</v>
      </c>
      <c r="M278" s="13">
        <v>0</v>
      </c>
      <c r="N278" s="13">
        <v>0</v>
      </c>
      <c r="O278" s="11" t="s">
        <v>4402</v>
      </c>
    </row>
    <row r="279" spans="1:15" ht="25.5" x14ac:dyDescent="0.25">
      <c r="A279" s="11" t="s">
        <v>498</v>
      </c>
      <c r="B279" s="11" t="s">
        <v>39</v>
      </c>
      <c r="C279" s="12" t="s">
        <v>20</v>
      </c>
      <c r="D279" s="12" t="s">
        <v>865</v>
      </c>
      <c r="E279" s="11" t="s">
        <v>89</v>
      </c>
      <c r="F279" s="11" t="s">
        <v>866</v>
      </c>
      <c r="G279" s="12" t="s">
        <v>19</v>
      </c>
      <c r="H279" s="12" t="s">
        <v>25</v>
      </c>
      <c r="I279" s="13">
        <v>218766</v>
      </c>
      <c r="J279" s="13">
        <v>0</v>
      </c>
      <c r="K279" s="13">
        <v>0</v>
      </c>
      <c r="L279" s="13">
        <v>0</v>
      </c>
      <c r="M279" s="13">
        <v>0</v>
      </c>
      <c r="N279" s="13">
        <v>0</v>
      </c>
      <c r="O279" s="11" t="s">
        <v>4402</v>
      </c>
    </row>
    <row r="280" spans="1:15" x14ac:dyDescent="0.25">
      <c r="A280" s="11" t="s">
        <v>498</v>
      </c>
      <c r="B280" s="11" t="s">
        <v>39</v>
      </c>
      <c r="C280" s="12" t="s">
        <v>20</v>
      </c>
      <c r="D280" s="12" t="s">
        <v>867</v>
      </c>
      <c r="E280" s="11" t="s">
        <v>26</v>
      </c>
      <c r="F280" s="11" t="s">
        <v>868</v>
      </c>
      <c r="G280" s="12" t="s">
        <v>61</v>
      </c>
      <c r="H280" s="12" t="s">
        <v>4398</v>
      </c>
      <c r="I280" s="13">
        <v>60000</v>
      </c>
      <c r="J280" s="13">
        <v>2500000</v>
      </c>
      <c r="K280" s="13">
        <v>3145000</v>
      </c>
      <c r="L280" s="13">
        <v>0</v>
      </c>
      <c r="M280" s="13">
        <v>0</v>
      </c>
      <c r="N280" s="13">
        <v>0</v>
      </c>
      <c r="O280" s="11" t="s">
        <v>4402</v>
      </c>
    </row>
    <row r="281" spans="1:15" ht="25.5" x14ac:dyDescent="0.25">
      <c r="A281" s="11" t="s">
        <v>498</v>
      </c>
      <c r="B281" s="11" t="s">
        <v>39</v>
      </c>
      <c r="C281" s="12" t="s">
        <v>20</v>
      </c>
      <c r="D281" s="12" t="s">
        <v>869</v>
      </c>
      <c r="E281" s="11" t="s">
        <v>89</v>
      </c>
      <c r="F281" s="11" t="s">
        <v>870</v>
      </c>
      <c r="G281" s="12" t="s">
        <v>19</v>
      </c>
      <c r="H281" s="12" t="s">
        <v>25</v>
      </c>
      <c r="I281" s="13">
        <v>19057</v>
      </c>
      <c r="J281" s="13">
        <v>0</v>
      </c>
      <c r="K281" s="13">
        <v>0</v>
      </c>
      <c r="L281" s="13">
        <v>0</v>
      </c>
      <c r="M281" s="13">
        <v>0</v>
      </c>
      <c r="N281" s="13">
        <v>0</v>
      </c>
      <c r="O281" s="11" t="s">
        <v>4402</v>
      </c>
    </row>
    <row r="282" spans="1:15" x14ac:dyDescent="0.25">
      <c r="A282" s="11" t="s">
        <v>498</v>
      </c>
      <c r="B282" s="11" t="s">
        <v>39</v>
      </c>
      <c r="C282" s="12" t="s">
        <v>20</v>
      </c>
      <c r="D282" s="12" t="s">
        <v>871</v>
      </c>
      <c r="E282" s="11" t="s">
        <v>89</v>
      </c>
      <c r="F282" s="11" t="s">
        <v>872</v>
      </c>
      <c r="G282" s="12" t="s">
        <v>19</v>
      </c>
      <c r="H282" s="12" t="s">
        <v>25</v>
      </c>
      <c r="I282" s="13">
        <v>194288</v>
      </c>
      <c r="J282" s="13">
        <v>143780</v>
      </c>
      <c r="K282" s="13">
        <v>0</v>
      </c>
      <c r="L282" s="13">
        <v>0</v>
      </c>
      <c r="M282" s="13">
        <v>0</v>
      </c>
      <c r="N282" s="13">
        <v>0</v>
      </c>
      <c r="O282" s="11" t="s">
        <v>4402</v>
      </c>
    </row>
    <row r="283" spans="1:15" ht="25.5" x14ac:dyDescent="0.25">
      <c r="A283" s="11" t="s">
        <v>498</v>
      </c>
      <c r="B283" s="11" t="s">
        <v>39</v>
      </c>
      <c r="C283" s="12" t="s">
        <v>20</v>
      </c>
      <c r="D283" s="12" t="s">
        <v>873</v>
      </c>
      <c r="E283" s="11" t="s">
        <v>89</v>
      </c>
      <c r="F283" s="11" t="s">
        <v>874</v>
      </c>
      <c r="G283" s="12" t="s">
        <v>61</v>
      </c>
      <c r="H283" s="12" t="s">
        <v>4398</v>
      </c>
      <c r="I283" s="13">
        <v>50000</v>
      </c>
      <c r="J283" s="13">
        <v>1200000</v>
      </c>
      <c r="K283" s="13">
        <v>1300000</v>
      </c>
      <c r="L283" s="13">
        <v>0</v>
      </c>
      <c r="M283" s="13">
        <v>0</v>
      </c>
      <c r="N283" s="13">
        <v>0</v>
      </c>
      <c r="O283" s="11" t="s">
        <v>4402</v>
      </c>
    </row>
    <row r="284" spans="1:15" x14ac:dyDescent="0.25">
      <c r="A284" s="11" t="s">
        <v>498</v>
      </c>
      <c r="B284" s="11" t="s">
        <v>39</v>
      </c>
      <c r="C284" s="12" t="s">
        <v>20</v>
      </c>
      <c r="D284" s="12" t="s">
        <v>875</v>
      </c>
      <c r="E284" s="11" t="s">
        <v>89</v>
      </c>
      <c r="F284" s="11" t="s">
        <v>876</v>
      </c>
      <c r="G284" s="12" t="s">
        <v>19</v>
      </c>
      <c r="H284" s="12" t="s">
        <v>4398</v>
      </c>
      <c r="I284" s="13">
        <v>802780</v>
      </c>
      <c r="J284" s="13">
        <v>790160</v>
      </c>
      <c r="K284" s="13">
        <v>110700</v>
      </c>
      <c r="L284" s="13">
        <v>0</v>
      </c>
      <c r="M284" s="13">
        <v>0</v>
      </c>
      <c r="N284" s="13">
        <v>0</v>
      </c>
      <c r="O284" s="11" t="s">
        <v>4402</v>
      </c>
    </row>
    <row r="285" spans="1:15" x14ac:dyDescent="0.25">
      <c r="A285" s="11" t="s">
        <v>498</v>
      </c>
      <c r="B285" s="11" t="s">
        <v>39</v>
      </c>
      <c r="C285" s="12" t="s">
        <v>20</v>
      </c>
      <c r="D285" s="12" t="s">
        <v>877</v>
      </c>
      <c r="E285" s="11" t="s">
        <v>89</v>
      </c>
      <c r="F285" s="11" t="s">
        <v>878</v>
      </c>
      <c r="G285" s="12" t="s">
        <v>19</v>
      </c>
      <c r="H285" s="12" t="s">
        <v>25</v>
      </c>
      <c r="I285" s="13">
        <v>1148422</v>
      </c>
      <c r="J285" s="13">
        <v>0</v>
      </c>
      <c r="K285" s="13">
        <v>0</v>
      </c>
      <c r="L285" s="13">
        <v>0</v>
      </c>
      <c r="M285" s="13">
        <v>0</v>
      </c>
      <c r="N285" s="13">
        <v>0</v>
      </c>
      <c r="O285" s="11" t="s">
        <v>4402</v>
      </c>
    </row>
    <row r="286" spans="1:15" ht="25.5" x14ac:dyDescent="0.25">
      <c r="A286" s="11" t="s">
        <v>498</v>
      </c>
      <c r="B286" s="11" t="s">
        <v>39</v>
      </c>
      <c r="C286" s="12" t="s">
        <v>20</v>
      </c>
      <c r="D286" s="12" t="s">
        <v>879</v>
      </c>
      <c r="E286" s="11" t="s">
        <v>26</v>
      </c>
      <c r="F286" s="11" t="s">
        <v>880</v>
      </c>
      <c r="G286" s="12" t="s">
        <v>19</v>
      </c>
      <c r="H286" s="12" t="s">
        <v>25</v>
      </c>
      <c r="I286" s="13">
        <v>4383999</v>
      </c>
      <c r="J286" s="13">
        <v>5106000</v>
      </c>
      <c r="K286" s="13">
        <v>0</v>
      </c>
      <c r="L286" s="13">
        <v>0</v>
      </c>
      <c r="M286" s="13">
        <v>0</v>
      </c>
      <c r="N286" s="13">
        <v>0</v>
      </c>
      <c r="O286" s="11" t="s">
        <v>4401</v>
      </c>
    </row>
    <row r="287" spans="1:15" ht="25.5" x14ac:dyDescent="0.25">
      <c r="A287" s="11" t="s">
        <v>498</v>
      </c>
      <c r="B287" s="11" t="s">
        <v>39</v>
      </c>
      <c r="C287" s="12" t="s">
        <v>20</v>
      </c>
      <c r="D287" s="12" t="s">
        <v>882</v>
      </c>
      <c r="E287" s="11" t="s">
        <v>89</v>
      </c>
      <c r="F287" s="11" t="s">
        <v>883</v>
      </c>
      <c r="G287" s="12" t="s">
        <v>19</v>
      </c>
      <c r="H287" s="12" t="s">
        <v>25</v>
      </c>
      <c r="I287" s="13">
        <v>1008055</v>
      </c>
      <c r="J287" s="13">
        <v>0</v>
      </c>
      <c r="K287" s="13">
        <v>0</v>
      </c>
      <c r="L287" s="13">
        <v>0</v>
      </c>
      <c r="M287" s="13">
        <v>0</v>
      </c>
      <c r="N287" s="13">
        <v>0</v>
      </c>
      <c r="O287" s="11" t="s">
        <v>4402</v>
      </c>
    </row>
    <row r="288" spans="1:15" ht="25.5" x14ac:dyDescent="0.25">
      <c r="A288" s="11" t="s">
        <v>498</v>
      </c>
      <c r="B288" s="11" t="s">
        <v>39</v>
      </c>
      <c r="C288" s="12" t="s">
        <v>20</v>
      </c>
      <c r="D288" s="12" t="s">
        <v>884</v>
      </c>
      <c r="E288" s="11" t="s">
        <v>89</v>
      </c>
      <c r="F288" s="11" t="s">
        <v>885</v>
      </c>
      <c r="G288" s="12" t="s">
        <v>19</v>
      </c>
      <c r="H288" s="12" t="s">
        <v>25</v>
      </c>
      <c r="I288" s="13">
        <v>417603</v>
      </c>
      <c r="J288" s="13">
        <v>62090</v>
      </c>
      <c r="K288" s="13">
        <v>0</v>
      </c>
      <c r="L288" s="13">
        <v>0</v>
      </c>
      <c r="M288" s="13">
        <v>0</v>
      </c>
      <c r="N288" s="13">
        <v>0</v>
      </c>
      <c r="O288" s="11" t="s">
        <v>4402</v>
      </c>
    </row>
    <row r="289" spans="1:15" ht="25.5" x14ac:dyDescent="0.25">
      <c r="A289" s="11" t="s">
        <v>498</v>
      </c>
      <c r="B289" s="11" t="s">
        <v>39</v>
      </c>
      <c r="C289" s="12" t="s">
        <v>20</v>
      </c>
      <c r="D289" s="12" t="s">
        <v>886</v>
      </c>
      <c r="E289" s="11" t="s">
        <v>77</v>
      </c>
      <c r="F289" s="11" t="s">
        <v>887</v>
      </c>
      <c r="G289" s="12" t="s">
        <v>19</v>
      </c>
      <c r="H289" s="12" t="s">
        <v>25</v>
      </c>
      <c r="I289" s="13">
        <v>168853</v>
      </c>
      <c r="J289" s="13">
        <v>0</v>
      </c>
      <c r="K289" s="13">
        <v>0</v>
      </c>
      <c r="L289" s="13">
        <v>0</v>
      </c>
      <c r="M289" s="13">
        <v>0</v>
      </c>
      <c r="N289" s="13">
        <v>0</v>
      </c>
      <c r="O289" s="11" t="s">
        <v>4402</v>
      </c>
    </row>
    <row r="290" spans="1:15" ht="25.5" x14ac:dyDescent="0.25">
      <c r="A290" s="11" t="s">
        <v>498</v>
      </c>
      <c r="B290" s="11" t="s">
        <v>39</v>
      </c>
      <c r="C290" s="12" t="s">
        <v>20</v>
      </c>
      <c r="D290" s="12" t="s">
        <v>888</v>
      </c>
      <c r="E290" s="11" t="s">
        <v>26</v>
      </c>
      <c r="F290" s="11" t="s">
        <v>889</v>
      </c>
      <c r="G290" s="12" t="s">
        <v>19</v>
      </c>
      <c r="H290" s="12" t="s">
        <v>25</v>
      </c>
      <c r="I290" s="13">
        <v>2794000</v>
      </c>
      <c r="J290" s="13">
        <v>0</v>
      </c>
      <c r="K290" s="13">
        <v>0</v>
      </c>
      <c r="L290" s="13">
        <v>0</v>
      </c>
      <c r="M290" s="13">
        <v>0</v>
      </c>
      <c r="N290" s="13">
        <v>0</v>
      </c>
      <c r="O290" s="11" t="s">
        <v>4401</v>
      </c>
    </row>
    <row r="291" spans="1:15" x14ac:dyDescent="0.25">
      <c r="A291" s="11" t="s">
        <v>498</v>
      </c>
      <c r="B291" s="11" t="s">
        <v>39</v>
      </c>
      <c r="C291" s="12" t="s">
        <v>20</v>
      </c>
      <c r="D291" s="12" t="s">
        <v>890</v>
      </c>
      <c r="E291" s="11" t="s">
        <v>26</v>
      </c>
      <c r="F291" s="11" t="s">
        <v>891</v>
      </c>
      <c r="G291" s="12" t="s">
        <v>19</v>
      </c>
      <c r="H291" s="12" t="s">
        <v>25</v>
      </c>
      <c r="I291" s="13">
        <v>12316172</v>
      </c>
      <c r="J291" s="13">
        <v>0</v>
      </c>
      <c r="K291" s="13">
        <v>0</v>
      </c>
      <c r="L291" s="13">
        <v>0</v>
      </c>
      <c r="M291" s="13">
        <v>0</v>
      </c>
      <c r="N291" s="13">
        <v>0</v>
      </c>
      <c r="O291" s="11" t="s">
        <v>4401</v>
      </c>
    </row>
    <row r="292" spans="1:15" ht="25.5" x14ac:dyDescent="0.25">
      <c r="A292" s="11" t="s">
        <v>498</v>
      </c>
      <c r="B292" s="11" t="s">
        <v>39</v>
      </c>
      <c r="C292" s="12" t="s">
        <v>20</v>
      </c>
      <c r="D292" s="12" t="s">
        <v>892</v>
      </c>
      <c r="E292" s="11" t="s">
        <v>26</v>
      </c>
      <c r="F292" s="11" t="s">
        <v>893</v>
      </c>
      <c r="G292" s="12" t="s">
        <v>19</v>
      </c>
      <c r="H292" s="12" t="s">
        <v>25</v>
      </c>
      <c r="I292" s="13">
        <v>758275</v>
      </c>
      <c r="J292" s="13">
        <v>0</v>
      </c>
      <c r="K292" s="13">
        <v>0</v>
      </c>
      <c r="L292" s="13">
        <v>0</v>
      </c>
      <c r="M292" s="13">
        <v>0</v>
      </c>
      <c r="N292" s="13">
        <v>0</v>
      </c>
      <c r="O292" s="11" t="s">
        <v>4401</v>
      </c>
    </row>
    <row r="293" spans="1:15" ht="25.5" x14ac:dyDescent="0.25">
      <c r="A293" s="11" t="s">
        <v>498</v>
      </c>
      <c r="B293" s="11" t="s">
        <v>39</v>
      </c>
      <c r="C293" s="12" t="s">
        <v>20</v>
      </c>
      <c r="D293" s="12" t="s">
        <v>894</v>
      </c>
      <c r="E293" s="11" t="s">
        <v>89</v>
      </c>
      <c r="F293" s="11" t="s">
        <v>895</v>
      </c>
      <c r="G293" s="12" t="s">
        <v>61</v>
      </c>
      <c r="H293" s="12" t="s">
        <v>25</v>
      </c>
      <c r="I293" s="13">
        <v>20000</v>
      </c>
      <c r="J293" s="13">
        <v>360000</v>
      </c>
      <c r="K293" s="13">
        <v>420000</v>
      </c>
      <c r="L293" s="13">
        <v>0</v>
      </c>
      <c r="M293" s="13">
        <v>0</v>
      </c>
      <c r="N293" s="13">
        <v>0</v>
      </c>
      <c r="O293" s="11" t="s">
        <v>4402</v>
      </c>
    </row>
    <row r="294" spans="1:15" x14ac:dyDescent="0.25">
      <c r="A294" s="11" t="s">
        <v>498</v>
      </c>
      <c r="B294" s="11" t="s">
        <v>39</v>
      </c>
      <c r="C294" s="12" t="s">
        <v>20</v>
      </c>
      <c r="D294" s="12" t="s">
        <v>896</v>
      </c>
      <c r="E294" s="11" t="s">
        <v>26</v>
      </c>
      <c r="F294" s="11" t="s">
        <v>897</v>
      </c>
      <c r="G294" s="12" t="s">
        <v>61</v>
      </c>
      <c r="H294" s="12" t="s">
        <v>25</v>
      </c>
      <c r="I294" s="13">
        <v>5489096</v>
      </c>
      <c r="J294" s="13">
        <v>253200</v>
      </c>
      <c r="K294" s="13">
        <v>0</v>
      </c>
      <c r="L294" s="13">
        <v>0</v>
      </c>
      <c r="M294" s="13">
        <v>0</v>
      </c>
      <c r="N294" s="13">
        <v>0</v>
      </c>
      <c r="O294" s="11" t="s">
        <v>4401</v>
      </c>
    </row>
    <row r="295" spans="1:15" ht="25.5" x14ac:dyDescent="0.25">
      <c r="A295" s="11" t="s">
        <v>498</v>
      </c>
      <c r="B295" s="11" t="s">
        <v>39</v>
      </c>
      <c r="C295" s="12" t="s">
        <v>20</v>
      </c>
      <c r="D295" s="12" t="s">
        <v>898</v>
      </c>
      <c r="E295" s="11" t="s">
        <v>26</v>
      </c>
      <c r="F295" s="11" t="s">
        <v>899</v>
      </c>
      <c r="G295" s="12" t="s">
        <v>61</v>
      </c>
      <c r="H295" s="12" t="s">
        <v>25</v>
      </c>
      <c r="I295" s="13">
        <v>932000</v>
      </c>
      <c r="J295" s="13">
        <v>5509442</v>
      </c>
      <c r="K295" s="13">
        <v>6130900</v>
      </c>
      <c r="L295" s="13">
        <v>5509442</v>
      </c>
      <c r="M295" s="13">
        <v>3286626</v>
      </c>
      <c r="N295" s="13">
        <v>0</v>
      </c>
      <c r="O295" s="11" t="s">
        <v>4401</v>
      </c>
    </row>
    <row r="296" spans="1:15" x14ac:dyDescent="0.25">
      <c r="A296" s="11" t="s">
        <v>498</v>
      </c>
      <c r="B296" s="11" t="s">
        <v>39</v>
      </c>
      <c r="C296" s="12" t="s">
        <v>20</v>
      </c>
      <c r="D296" s="12" t="s">
        <v>900</v>
      </c>
      <c r="E296" s="11" t="s">
        <v>26</v>
      </c>
      <c r="F296" s="11" t="s">
        <v>901</v>
      </c>
      <c r="G296" s="12" t="s">
        <v>61</v>
      </c>
      <c r="H296" s="12" t="s">
        <v>25</v>
      </c>
      <c r="I296" s="13">
        <v>1050169</v>
      </c>
      <c r="J296" s="13">
        <v>210600</v>
      </c>
      <c r="K296" s="13">
        <v>0</v>
      </c>
      <c r="L296" s="13">
        <v>0</v>
      </c>
      <c r="M296" s="13">
        <v>0</v>
      </c>
      <c r="N296" s="13">
        <v>0</v>
      </c>
      <c r="O296" s="11" t="s">
        <v>4401</v>
      </c>
    </row>
    <row r="297" spans="1:15" x14ac:dyDescent="0.25">
      <c r="A297" s="11" t="s">
        <v>498</v>
      </c>
      <c r="B297" s="11" t="s">
        <v>47</v>
      </c>
      <c r="C297" s="12" t="s">
        <v>20</v>
      </c>
      <c r="D297" s="12" t="s">
        <v>902</v>
      </c>
      <c r="E297" s="11" t="s">
        <v>26</v>
      </c>
      <c r="F297" s="11" t="s">
        <v>903</v>
      </c>
      <c r="G297" s="12" t="s">
        <v>19</v>
      </c>
      <c r="H297" s="12" t="s">
        <v>25</v>
      </c>
      <c r="I297" s="13">
        <v>50000</v>
      </c>
      <c r="J297" s="13">
        <v>8400000</v>
      </c>
      <c r="K297" s="13">
        <v>12400000</v>
      </c>
      <c r="L297" s="13">
        <v>0</v>
      </c>
      <c r="M297" s="13">
        <v>0</v>
      </c>
      <c r="N297" s="13">
        <v>0</v>
      </c>
      <c r="O297" s="11" t="s">
        <v>4402</v>
      </c>
    </row>
    <row r="298" spans="1:15" ht="25.5" x14ac:dyDescent="0.25">
      <c r="A298" s="11" t="s">
        <v>498</v>
      </c>
      <c r="B298" s="11" t="s">
        <v>47</v>
      </c>
      <c r="C298" s="12" t="s">
        <v>20</v>
      </c>
      <c r="D298" s="12" t="s">
        <v>905</v>
      </c>
      <c r="E298" s="11" t="s">
        <v>26</v>
      </c>
      <c r="F298" s="11" t="s">
        <v>906</v>
      </c>
      <c r="G298" s="12" t="s">
        <v>19</v>
      </c>
      <c r="H298" s="12" t="s">
        <v>25</v>
      </c>
      <c r="I298" s="13">
        <v>4500000</v>
      </c>
      <c r="J298" s="13">
        <v>6339000</v>
      </c>
      <c r="K298" s="13">
        <v>0</v>
      </c>
      <c r="L298" s="13">
        <v>0</v>
      </c>
      <c r="M298" s="13">
        <v>0</v>
      </c>
      <c r="N298" s="13">
        <v>0</v>
      </c>
      <c r="O298" s="11" t="s">
        <v>4402</v>
      </c>
    </row>
    <row r="299" spans="1:15" ht="25.5" x14ac:dyDescent="0.25">
      <c r="A299" s="11" t="s">
        <v>498</v>
      </c>
      <c r="B299" s="11" t="s">
        <v>47</v>
      </c>
      <c r="C299" s="12" t="s">
        <v>20</v>
      </c>
      <c r="D299" s="12" t="s">
        <v>907</v>
      </c>
      <c r="E299" s="11" t="s">
        <v>89</v>
      </c>
      <c r="F299" s="11" t="s">
        <v>908</v>
      </c>
      <c r="G299" s="12" t="s">
        <v>19</v>
      </c>
      <c r="H299" s="12" t="s">
        <v>25</v>
      </c>
      <c r="I299" s="13">
        <v>168492</v>
      </c>
      <c r="J299" s="13">
        <v>0</v>
      </c>
      <c r="K299" s="13">
        <v>0</v>
      </c>
      <c r="L299" s="13">
        <v>0</v>
      </c>
      <c r="M299" s="13">
        <v>0</v>
      </c>
      <c r="N299" s="13">
        <v>0</v>
      </c>
      <c r="O299" s="11" t="s">
        <v>4402</v>
      </c>
    </row>
    <row r="300" spans="1:15" ht="25.5" x14ac:dyDescent="0.25">
      <c r="A300" s="11" t="s">
        <v>498</v>
      </c>
      <c r="B300" s="11" t="s">
        <v>47</v>
      </c>
      <c r="C300" s="12" t="s">
        <v>20</v>
      </c>
      <c r="D300" s="12" t="s">
        <v>909</v>
      </c>
      <c r="E300" s="11" t="s">
        <v>89</v>
      </c>
      <c r="F300" s="11" t="s">
        <v>910</v>
      </c>
      <c r="G300" s="12" t="s">
        <v>19</v>
      </c>
      <c r="H300" s="12" t="s">
        <v>25</v>
      </c>
      <c r="I300" s="13">
        <v>39453</v>
      </c>
      <c r="J300" s="13">
        <v>0</v>
      </c>
      <c r="K300" s="13">
        <v>0</v>
      </c>
      <c r="L300" s="13">
        <v>0</v>
      </c>
      <c r="M300" s="13">
        <v>0</v>
      </c>
      <c r="N300" s="13">
        <v>0</v>
      </c>
      <c r="O300" s="11" t="s">
        <v>4402</v>
      </c>
    </row>
    <row r="301" spans="1:15" ht="25.5" x14ac:dyDescent="0.25">
      <c r="A301" s="11" t="s">
        <v>498</v>
      </c>
      <c r="B301" s="11" t="s">
        <v>47</v>
      </c>
      <c r="C301" s="12" t="s">
        <v>20</v>
      </c>
      <c r="D301" s="12" t="s">
        <v>911</v>
      </c>
      <c r="E301" s="11" t="s">
        <v>26</v>
      </c>
      <c r="F301" s="11" t="s">
        <v>912</v>
      </c>
      <c r="G301" s="12" t="s">
        <v>19</v>
      </c>
      <c r="H301" s="12" t="s">
        <v>25</v>
      </c>
      <c r="I301" s="13">
        <v>50000</v>
      </c>
      <c r="J301" s="13">
        <v>1800000</v>
      </c>
      <c r="K301" s="13">
        <v>1890000</v>
      </c>
      <c r="L301" s="13">
        <v>0</v>
      </c>
      <c r="M301" s="13">
        <v>0</v>
      </c>
      <c r="N301" s="13">
        <v>0</v>
      </c>
      <c r="O301" s="11" t="s">
        <v>4402</v>
      </c>
    </row>
    <row r="302" spans="1:15" ht="25.5" x14ac:dyDescent="0.25">
      <c r="A302" s="11" t="s">
        <v>498</v>
      </c>
      <c r="B302" s="11" t="s">
        <v>47</v>
      </c>
      <c r="C302" s="12" t="s">
        <v>20</v>
      </c>
      <c r="D302" s="12" t="s">
        <v>914</v>
      </c>
      <c r="E302" s="11" t="s">
        <v>26</v>
      </c>
      <c r="F302" s="11" t="s">
        <v>915</v>
      </c>
      <c r="G302" s="12" t="s">
        <v>61</v>
      </c>
      <c r="H302" s="12" t="s">
        <v>4398</v>
      </c>
      <c r="I302" s="13">
        <v>20000</v>
      </c>
      <c r="J302" s="13">
        <v>300000</v>
      </c>
      <c r="K302" s="13">
        <v>190000</v>
      </c>
      <c r="L302" s="13">
        <v>0</v>
      </c>
      <c r="M302" s="13">
        <v>0</v>
      </c>
      <c r="N302" s="13">
        <v>0</v>
      </c>
      <c r="O302" s="11" t="s">
        <v>4402</v>
      </c>
    </row>
    <row r="303" spans="1:15" ht="25.5" x14ac:dyDescent="0.25">
      <c r="A303" s="11" t="s">
        <v>498</v>
      </c>
      <c r="B303" s="11" t="s">
        <v>47</v>
      </c>
      <c r="C303" s="12" t="s">
        <v>20</v>
      </c>
      <c r="D303" s="12" t="s">
        <v>919</v>
      </c>
      <c r="E303" s="11" t="s">
        <v>89</v>
      </c>
      <c r="F303" s="11" t="s">
        <v>920</v>
      </c>
      <c r="G303" s="12" t="s">
        <v>19</v>
      </c>
      <c r="H303" s="12" t="s">
        <v>25</v>
      </c>
      <c r="I303" s="13">
        <v>50000</v>
      </c>
      <c r="J303" s="13">
        <v>400000</v>
      </c>
      <c r="K303" s="13">
        <v>450000</v>
      </c>
      <c r="L303" s="13">
        <v>0</v>
      </c>
      <c r="M303" s="13">
        <v>0</v>
      </c>
      <c r="N303" s="13">
        <v>0</v>
      </c>
      <c r="O303" s="11" t="s">
        <v>4402</v>
      </c>
    </row>
    <row r="304" spans="1:15" ht="25.5" x14ac:dyDescent="0.25">
      <c r="A304" s="11" t="s">
        <v>498</v>
      </c>
      <c r="B304" s="11" t="s">
        <v>47</v>
      </c>
      <c r="C304" s="12" t="s">
        <v>20</v>
      </c>
      <c r="D304" s="12" t="s">
        <v>922</v>
      </c>
      <c r="E304" s="11" t="s">
        <v>26</v>
      </c>
      <c r="F304" s="11" t="s">
        <v>923</v>
      </c>
      <c r="G304" s="12" t="s">
        <v>19</v>
      </c>
      <c r="H304" s="12" t="s">
        <v>25</v>
      </c>
      <c r="I304" s="13">
        <v>8843406</v>
      </c>
      <c r="J304" s="13">
        <v>13980772</v>
      </c>
      <c r="K304" s="13">
        <v>9192234</v>
      </c>
      <c r="L304" s="13">
        <v>0</v>
      </c>
      <c r="M304" s="13">
        <v>0</v>
      </c>
      <c r="N304" s="13">
        <v>0</v>
      </c>
      <c r="O304" s="11" t="s">
        <v>4402</v>
      </c>
    </row>
    <row r="305" spans="1:15" ht="25.5" x14ac:dyDescent="0.25">
      <c r="A305" s="11" t="s">
        <v>498</v>
      </c>
      <c r="B305" s="11" t="s">
        <v>47</v>
      </c>
      <c r="C305" s="12" t="s">
        <v>20</v>
      </c>
      <c r="D305" s="12" t="s">
        <v>925</v>
      </c>
      <c r="E305" s="11" t="s">
        <v>77</v>
      </c>
      <c r="F305" s="11" t="s">
        <v>926</v>
      </c>
      <c r="G305" s="12" t="s">
        <v>19</v>
      </c>
      <c r="H305" s="12" t="s">
        <v>25</v>
      </c>
      <c r="I305" s="13">
        <v>1089461</v>
      </c>
      <c r="J305" s="13">
        <v>0</v>
      </c>
      <c r="K305" s="13">
        <v>0</v>
      </c>
      <c r="L305" s="13">
        <v>0</v>
      </c>
      <c r="M305" s="13">
        <v>0</v>
      </c>
      <c r="N305" s="13">
        <v>0</v>
      </c>
      <c r="O305" s="11" t="s">
        <v>4402</v>
      </c>
    </row>
    <row r="306" spans="1:15" ht="25.5" x14ac:dyDescent="0.25">
      <c r="A306" s="11" t="s">
        <v>498</v>
      </c>
      <c r="B306" s="11" t="s">
        <v>47</v>
      </c>
      <c r="C306" s="12" t="s">
        <v>20</v>
      </c>
      <c r="D306" s="12" t="s">
        <v>929</v>
      </c>
      <c r="E306" s="11" t="s">
        <v>26</v>
      </c>
      <c r="F306" s="11" t="s">
        <v>930</v>
      </c>
      <c r="G306" s="12" t="s">
        <v>19</v>
      </c>
      <c r="H306" s="12" t="s">
        <v>25</v>
      </c>
      <c r="I306" s="13">
        <v>764512</v>
      </c>
      <c r="J306" s="13">
        <v>0</v>
      </c>
      <c r="K306" s="13">
        <v>0</v>
      </c>
      <c r="L306" s="13">
        <v>0</v>
      </c>
      <c r="M306" s="13">
        <v>0</v>
      </c>
      <c r="N306" s="13">
        <v>0</v>
      </c>
      <c r="O306" s="11" t="s">
        <v>4401</v>
      </c>
    </row>
    <row r="307" spans="1:15" ht="25.5" x14ac:dyDescent="0.25">
      <c r="A307" s="11" t="s">
        <v>498</v>
      </c>
      <c r="B307" s="11" t="s">
        <v>47</v>
      </c>
      <c r="C307" s="12" t="s">
        <v>20</v>
      </c>
      <c r="D307" s="12" t="s">
        <v>933</v>
      </c>
      <c r="E307" s="11" t="s">
        <v>89</v>
      </c>
      <c r="F307" s="11" t="s">
        <v>934</v>
      </c>
      <c r="G307" s="12" t="s">
        <v>19</v>
      </c>
      <c r="H307" s="12" t="s">
        <v>25</v>
      </c>
      <c r="I307" s="13">
        <v>140670</v>
      </c>
      <c r="J307" s="13">
        <v>130000</v>
      </c>
      <c r="K307" s="13">
        <v>120000</v>
      </c>
      <c r="L307" s="13">
        <v>0</v>
      </c>
      <c r="M307" s="13">
        <v>0</v>
      </c>
      <c r="N307" s="13">
        <v>0</v>
      </c>
      <c r="O307" s="11" t="s">
        <v>4402</v>
      </c>
    </row>
    <row r="308" spans="1:15" ht="25.5" x14ac:dyDescent="0.25">
      <c r="A308" s="11" t="s">
        <v>498</v>
      </c>
      <c r="B308" s="11" t="s">
        <v>47</v>
      </c>
      <c r="C308" s="12" t="s">
        <v>20</v>
      </c>
      <c r="D308" s="12" t="s">
        <v>935</v>
      </c>
      <c r="E308" s="11" t="s">
        <v>26</v>
      </c>
      <c r="F308" s="11" t="s">
        <v>936</v>
      </c>
      <c r="G308" s="12" t="s">
        <v>19</v>
      </c>
      <c r="H308" s="12" t="s">
        <v>25</v>
      </c>
      <c r="I308" s="13">
        <v>143595</v>
      </c>
      <c r="J308" s="13">
        <v>0</v>
      </c>
      <c r="K308" s="13">
        <v>0</v>
      </c>
      <c r="L308" s="13">
        <v>0</v>
      </c>
      <c r="M308" s="13">
        <v>0</v>
      </c>
      <c r="N308" s="13">
        <v>0</v>
      </c>
      <c r="O308" s="11" t="s">
        <v>4402</v>
      </c>
    </row>
    <row r="309" spans="1:15" ht="25.5" x14ac:dyDescent="0.25">
      <c r="A309" s="11" t="s">
        <v>498</v>
      </c>
      <c r="B309" s="11" t="s">
        <v>47</v>
      </c>
      <c r="C309" s="12" t="s">
        <v>20</v>
      </c>
      <c r="D309" s="12" t="s">
        <v>937</v>
      </c>
      <c r="E309" s="11" t="s">
        <v>26</v>
      </c>
      <c r="F309" s="11" t="s">
        <v>938</v>
      </c>
      <c r="G309" s="12" t="s">
        <v>19</v>
      </c>
      <c r="H309" s="12" t="s">
        <v>25</v>
      </c>
      <c r="I309" s="13">
        <v>8151178</v>
      </c>
      <c r="J309" s="13">
        <v>2588669</v>
      </c>
      <c r="K309" s="13">
        <v>0</v>
      </c>
      <c r="L309" s="13">
        <v>0</v>
      </c>
      <c r="M309" s="13">
        <v>0</v>
      </c>
      <c r="N309" s="13">
        <v>0</v>
      </c>
      <c r="O309" s="11" t="s">
        <v>4401</v>
      </c>
    </row>
    <row r="310" spans="1:15" x14ac:dyDescent="0.25">
      <c r="A310" s="11" t="s">
        <v>498</v>
      </c>
      <c r="B310" s="11" t="s">
        <v>47</v>
      </c>
      <c r="C310" s="12" t="s">
        <v>20</v>
      </c>
      <c r="D310" s="12" t="s">
        <v>939</v>
      </c>
      <c r="E310" s="11" t="s">
        <v>89</v>
      </c>
      <c r="F310" s="11" t="s">
        <v>940</v>
      </c>
      <c r="G310" s="12" t="s">
        <v>19</v>
      </c>
      <c r="H310" s="12" t="s">
        <v>25</v>
      </c>
      <c r="I310" s="13">
        <v>448000</v>
      </c>
      <c r="J310" s="13">
        <v>130000</v>
      </c>
      <c r="K310" s="13">
        <v>0</v>
      </c>
      <c r="L310" s="13">
        <v>0</v>
      </c>
      <c r="M310" s="13">
        <v>0</v>
      </c>
      <c r="N310" s="13">
        <v>0</v>
      </c>
      <c r="O310" s="11" t="s">
        <v>4402</v>
      </c>
    </row>
    <row r="311" spans="1:15" ht="25.5" x14ac:dyDescent="0.25">
      <c r="A311" s="11" t="s">
        <v>498</v>
      </c>
      <c r="B311" s="11" t="s">
        <v>47</v>
      </c>
      <c r="C311" s="12" t="s">
        <v>20</v>
      </c>
      <c r="D311" s="12" t="s">
        <v>942</v>
      </c>
      <c r="E311" s="11" t="s">
        <v>89</v>
      </c>
      <c r="F311" s="11" t="s">
        <v>943</v>
      </c>
      <c r="G311" s="12" t="s">
        <v>19</v>
      </c>
      <c r="H311" s="12" t="s">
        <v>25</v>
      </c>
      <c r="I311" s="13">
        <v>253171</v>
      </c>
      <c r="J311" s="13">
        <v>0</v>
      </c>
      <c r="K311" s="13">
        <v>0</v>
      </c>
      <c r="L311" s="13">
        <v>0</v>
      </c>
      <c r="M311" s="13">
        <v>0</v>
      </c>
      <c r="N311" s="13">
        <v>0</v>
      </c>
      <c r="O311" s="11" t="s">
        <v>4402</v>
      </c>
    </row>
    <row r="312" spans="1:15" ht="25.5" x14ac:dyDescent="0.25">
      <c r="A312" s="11" t="s">
        <v>498</v>
      </c>
      <c r="B312" s="11" t="s">
        <v>47</v>
      </c>
      <c r="C312" s="12" t="s">
        <v>20</v>
      </c>
      <c r="D312" s="12" t="s">
        <v>944</v>
      </c>
      <c r="E312" s="11" t="s">
        <v>89</v>
      </c>
      <c r="F312" s="11" t="s">
        <v>945</v>
      </c>
      <c r="G312" s="12" t="s">
        <v>19</v>
      </c>
      <c r="H312" s="12" t="s">
        <v>25</v>
      </c>
      <c r="I312" s="13">
        <v>409487</v>
      </c>
      <c r="J312" s="13">
        <v>63300</v>
      </c>
      <c r="K312" s="13">
        <v>0</v>
      </c>
      <c r="L312" s="13">
        <v>0</v>
      </c>
      <c r="M312" s="13">
        <v>0</v>
      </c>
      <c r="N312" s="13">
        <v>0</v>
      </c>
      <c r="O312" s="11" t="s">
        <v>4402</v>
      </c>
    </row>
    <row r="313" spans="1:15" ht="25.5" x14ac:dyDescent="0.25">
      <c r="A313" s="11" t="s">
        <v>498</v>
      </c>
      <c r="B313" s="11" t="s">
        <v>47</v>
      </c>
      <c r="C313" s="12" t="s">
        <v>20</v>
      </c>
      <c r="D313" s="12" t="s">
        <v>947</v>
      </c>
      <c r="E313" s="11" t="s">
        <v>26</v>
      </c>
      <c r="F313" s="11" t="s">
        <v>948</v>
      </c>
      <c r="G313" s="12" t="s">
        <v>19</v>
      </c>
      <c r="H313" s="12" t="s">
        <v>25</v>
      </c>
      <c r="I313" s="13">
        <v>2352565</v>
      </c>
      <c r="J313" s="13">
        <v>2002730</v>
      </c>
      <c r="K313" s="13">
        <v>542762</v>
      </c>
      <c r="L313" s="13">
        <v>0</v>
      </c>
      <c r="M313" s="13">
        <v>0</v>
      </c>
      <c r="N313" s="13">
        <v>0</v>
      </c>
      <c r="O313" s="11" t="s">
        <v>4401</v>
      </c>
    </row>
    <row r="314" spans="1:15" x14ac:dyDescent="0.25">
      <c r="A314" s="11" t="s">
        <v>498</v>
      </c>
      <c r="B314" s="11" t="s">
        <v>47</v>
      </c>
      <c r="C314" s="12" t="s">
        <v>20</v>
      </c>
      <c r="D314" s="12" t="s">
        <v>950</v>
      </c>
      <c r="E314" s="11" t="s">
        <v>26</v>
      </c>
      <c r="F314" s="11" t="s">
        <v>951</v>
      </c>
      <c r="G314" s="12" t="s">
        <v>61</v>
      </c>
      <c r="H314" s="12" t="s">
        <v>25</v>
      </c>
      <c r="I314" s="13">
        <v>40000</v>
      </c>
      <c r="J314" s="13">
        <v>250000</v>
      </c>
      <c r="K314" s="13">
        <v>150000</v>
      </c>
      <c r="L314" s="13">
        <v>0</v>
      </c>
      <c r="M314" s="13">
        <v>0</v>
      </c>
      <c r="N314" s="13">
        <v>0</v>
      </c>
      <c r="O314" s="11" t="s">
        <v>4401</v>
      </c>
    </row>
    <row r="315" spans="1:15" x14ac:dyDescent="0.25">
      <c r="A315" s="11" t="s">
        <v>498</v>
      </c>
      <c r="B315" s="11" t="s">
        <v>47</v>
      </c>
      <c r="C315" s="12" t="s">
        <v>20</v>
      </c>
      <c r="D315" s="12" t="s">
        <v>952</v>
      </c>
      <c r="E315" s="11" t="s">
        <v>26</v>
      </c>
      <c r="F315" s="11" t="s">
        <v>953</v>
      </c>
      <c r="G315" s="12" t="s">
        <v>19</v>
      </c>
      <c r="H315" s="12" t="s">
        <v>25</v>
      </c>
      <c r="I315" s="13">
        <v>1755654</v>
      </c>
      <c r="J315" s="13">
        <v>0</v>
      </c>
      <c r="K315" s="13">
        <v>0</v>
      </c>
      <c r="L315" s="13">
        <v>0</v>
      </c>
      <c r="M315" s="13">
        <v>0</v>
      </c>
      <c r="N315" s="13">
        <v>0</v>
      </c>
      <c r="O315" s="11" t="s">
        <v>4401</v>
      </c>
    </row>
    <row r="316" spans="1:15" ht="25.5" x14ac:dyDescent="0.25">
      <c r="A316" s="11" t="s">
        <v>498</v>
      </c>
      <c r="B316" s="11" t="s">
        <v>47</v>
      </c>
      <c r="C316" s="12" t="s">
        <v>20</v>
      </c>
      <c r="D316" s="12" t="s">
        <v>954</v>
      </c>
      <c r="E316" s="11" t="s">
        <v>77</v>
      </c>
      <c r="F316" s="11" t="s">
        <v>955</v>
      </c>
      <c r="G316" s="12" t="s">
        <v>19</v>
      </c>
      <c r="H316" s="12" t="s">
        <v>25</v>
      </c>
      <c r="I316" s="13">
        <v>27000</v>
      </c>
      <c r="J316" s="13">
        <v>0</v>
      </c>
      <c r="K316" s="13">
        <v>0</v>
      </c>
      <c r="L316" s="13">
        <v>0</v>
      </c>
      <c r="M316" s="13">
        <v>0</v>
      </c>
      <c r="N316" s="13">
        <v>0</v>
      </c>
      <c r="O316" s="11" t="s">
        <v>4402</v>
      </c>
    </row>
    <row r="317" spans="1:15" ht="25.5" x14ac:dyDescent="0.25">
      <c r="A317" s="11" t="s">
        <v>498</v>
      </c>
      <c r="B317" s="11" t="s">
        <v>47</v>
      </c>
      <c r="C317" s="12" t="s">
        <v>20</v>
      </c>
      <c r="D317" s="12" t="s">
        <v>956</v>
      </c>
      <c r="E317" s="11" t="s">
        <v>89</v>
      </c>
      <c r="F317" s="11" t="s">
        <v>957</v>
      </c>
      <c r="G317" s="12" t="s">
        <v>19</v>
      </c>
      <c r="H317" s="12" t="s">
        <v>25</v>
      </c>
      <c r="I317" s="13">
        <v>672000</v>
      </c>
      <c r="J317" s="13">
        <v>482207</v>
      </c>
      <c r="K317" s="13">
        <v>0</v>
      </c>
      <c r="L317" s="13">
        <v>0</v>
      </c>
      <c r="M317" s="13">
        <v>0</v>
      </c>
      <c r="N317" s="13">
        <v>0</v>
      </c>
      <c r="O317" s="11" t="s">
        <v>4402</v>
      </c>
    </row>
    <row r="318" spans="1:15" ht="25.5" x14ac:dyDescent="0.25">
      <c r="A318" s="11" t="s">
        <v>498</v>
      </c>
      <c r="B318" s="11" t="s">
        <v>47</v>
      </c>
      <c r="C318" s="12" t="s">
        <v>20</v>
      </c>
      <c r="D318" s="12" t="s">
        <v>958</v>
      </c>
      <c r="E318" s="11" t="s">
        <v>89</v>
      </c>
      <c r="F318" s="11" t="s">
        <v>959</v>
      </c>
      <c r="G318" s="12" t="s">
        <v>19</v>
      </c>
      <c r="H318" s="12" t="s">
        <v>25</v>
      </c>
      <c r="I318" s="13">
        <v>167567</v>
      </c>
      <c r="J318" s="13">
        <v>0</v>
      </c>
      <c r="K318" s="13">
        <v>0</v>
      </c>
      <c r="L318" s="13">
        <v>0</v>
      </c>
      <c r="M318" s="13">
        <v>0</v>
      </c>
      <c r="N318" s="13">
        <v>0</v>
      </c>
      <c r="O318" s="11" t="s">
        <v>4402</v>
      </c>
    </row>
    <row r="319" spans="1:15" ht="25.5" x14ac:dyDescent="0.25">
      <c r="A319" s="11" t="s">
        <v>498</v>
      </c>
      <c r="B319" s="11" t="s">
        <v>47</v>
      </c>
      <c r="C319" s="12" t="s">
        <v>20</v>
      </c>
      <c r="D319" s="12" t="s">
        <v>961</v>
      </c>
      <c r="E319" s="11" t="s">
        <v>26</v>
      </c>
      <c r="F319" s="11" t="s">
        <v>962</v>
      </c>
      <c r="G319" s="12" t="s">
        <v>19</v>
      </c>
      <c r="H319" s="12" t="s">
        <v>25</v>
      </c>
      <c r="I319" s="13">
        <v>2041322</v>
      </c>
      <c r="J319" s="13">
        <v>0</v>
      </c>
      <c r="K319" s="13">
        <v>0</v>
      </c>
      <c r="L319" s="13">
        <v>0</v>
      </c>
      <c r="M319" s="13">
        <v>0</v>
      </c>
      <c r="N319" s="13">
        <v>0</v>
      </c>
      <c r="O319" s="11" t="s">
        <v>4402</v>
      </c>
    </row>
    <row r="320" spans="1:15" ht="25.5" x14ac:dyDescent="0.25">
      <c r="A320" s="11" t="s">
        <v>498</v>
      </c>
      <c r="B320" s="11" t="s">
        <v>47</v>
      </c>
      <c r="C320" s="12" t="s">
        <v>20</v>
      </c>
      <c r="D320" s="12" t="s">
        <v>963</v>
      </c>
      <c r="E320" s="11" t="s">
        <v>89</v>
      </c>
      <c r="F320" s="11" t="s">
        <v>964</v>
      </c>
      <c r="G320" s="12" t="s">
        <v>19</v>
      </c>
      <c r="H320" s="12" t="s">
        <v>25</v>
      </c>
      <c r="I320" s="13">
        <v>159810</v>
      </c>
      <c r="J320" s="13">
        <v>0</v>
      </c>
      <c r="K320" s="13">
        <v>0</v>
      </c>
      <c r="L320" s="13">
        <v>0</v>
      </c>
      <c r="M320" s="13">
        <v>0</v>
      </c>
      <c r="N320" s="13">
        <v>0</v>
      </c>
      <c r="O320" s="11" t="s">
        <v>4402</v>
      </c>
    </row>
    <row r="321" spans="1:15" ht="25.5" x14ac:dyDescent="0.25">
      <c r="A321" s="11" t="s">
        <v>498</v>
      </c>
      <c r="B321" s="11" t="s">
        <v>47</v>
      </c>
      <c r="C321" s="12" t="s">
        <v>20</v>
      </c>
      <c r="D321" s="12" t="s">
        <v>965</v>
      </c>
      <c r="E321" s="11" t="s">
        <v>89</v>
      </c>
      <c r="F321" s="11" t="s">
        <v>966</v>
      </c>
      <c r="G321" s="12" t="s">
        <v>19</v>
      </c>
      <c r="H321" s="12" t="s">
        <v>25</v>
      </c>
      <c r="I321" s="13">
        <v>222937</v>
      </c>
      <c r="J321" s="13">
        <v>0</v>
      </c>
      <c r="K321" s="13">
        <v>0</v>
      </c>
      <c r="L321" s="13">
        <v>0</v>
      </c>
      <c r="M321" s="13">
        <v>0</v>
      </c>
      <c r="N321" s="13">
        <v>0</v>
      </c>
      <c r="O321" s="11" t="s">
        <v>4402</v>
      </c>
    </row>
    <row r="322" spans="1:15" ht="25.5" x14ac:dyDescent="0.25">
      <c r="A322" s="11" t="s">
        <v>498</v>
      </c>
      <c r="B322" s="11" t="s">
        <v>47</v>
      </c>
      <c r="C322" s="12" t="s">
        <v>20</v>
      </c>
      <c r="D322" s="12" t="s">
        <v>967</v>
      </c>
      <c r="E322" s="11" t="s">
        <v>77</v>
      </c>
      <c r="F322" s="11" t="s">
        <v>968</v>
      </c>
      <c r="G322" s="12" t="s">
        <v>19</v>
      </c>
      <c r="H322" s="12" t="s">
        <v>25</v>
      </c>
      <c r="I322" s="13">
        <v>382237</v>
      </c>
      <c r="J322" s="13">
        <v>0</v>
      </c>
      <c r="K322" s="13">
        <v>0</v>
      </c>
      <c r="L322" s="13">
        <v>0</v>
      </c>
      <c r="M322" s="13">
        <v>0</v>
      </c>
      <c r="N322" s="13">
        <v>0</v>
      </c>
      <c r="O322" s="11" t="s">
        <v>4402</v>
      </c>
    </row>
    <row r="323" spans="1:15" ht="25.5" x14ac:dyDescent="0.25">
      <c r="A323" s="11" t="s">
        <v>498</v>
      </c>
      <c r="B323" s="11" t="s">
        <v>47</v>
      </c>
      <c r="C323" s="12" t="s">
        <v>20</v>
      </c>
      <c r="D323" s="12" t="s">
        <v>969</v>
      </c>
      <c r="E323" s="11" t="s">
        <v>89</v>
      </c>
      <c r="F323" s="11" t="s">
        <v>970</v>
      </c>
      <c r="G323" s="12" t="s">
        <v>19</v>
      </c>
      <c r="H323" s="12" t="s">
        <v>25</v>
      </c>
      <c r="I323" s="13">
        <v>500000</v>
      </c>
      <c r="J323" s="13">
        <v>218000</v>
      </c>
      <c r="K323" s="13">
        <v>0</v>
      </c>
      <c r="L323" s="13">
        <v>0</v>
      </c>
      <c r="M323" s="13">
        <v>0</v>
      </c>
      <c r="N323" s="13">
        <v>0</v>
      </c>
      <c r="O323" s="11" t="s">
        <v>4402</v>
      </c>
    </row>
    <row r="324" spans="1:15" x14ac:dyDescent="0.25">
      <c r="A324" s="11" t="s">
        <v>498</v>
      </c>
      <c r="B324" s="11" t="s">
        <v>47</v>
      </c>
      <c r="C324" s="12" t="s">
        <v>20</v>
      </c>
      <c r="D324" s="12" t="s">
        <v>972</v>
      </c>
      <c r="E324" s="11" t="s">
        <v>26</v>
      </c>
      <c r="F324" s="11" t="s">
        <v>973</v>
      </c>
      <c r="G324" s="12" t="s">
        <v>19</v>
      </c>
      <c r="H324" s="12" t="s">
        <v>25</v>
      </c>
      <c r="I324" s="13">
        <v>6000001</v>
      </c>
      <c r="J324" s="13">
        <v>0</v>
      </c>
      <c r="K324" s="13">
        <v>0</v>
      </c>
      <c r="L324" s="13">
        <v>0</v>
      </c>
      <c r="M324" s="13">
        <v>0</v>
      </c>
      <c r="N324" s="13">
        <v>0</v>
      </c>
      <c r="O324" s="11" t="s">
        <v>4401</v>
      </c>
    </row>
    <row r="325" spans="1:15" ht="25.5" x14ac:dyDescent="0.25">
      <c r="A325" s="11" t="s">
        <v>498</v>
      </c>
      <c r="B325" s="11" t="s">
        <v>47</v>
      </c>
      <c r="C325" s="12" t="s">
        <v>20</v>
      </c>
      <c r="D325" s="12" t="s">
        <v>974</v>
      </c>
      <c r="E325" s="11" t="s">
        <v>26</v>
      </c>
      <c r="F325" s="11" t="s">
        <v>975</v>
      </c>
      <c r="G325" s="12" t="s">
        <v>19</v>
      </c>
      <c r="H325" s="12" t="s">
        <v>25</v>
      </c>
      <c r="I325" s="13">
        <v>6793007</v>
      </c>
      <c r="J325" s="13">
        <v>606673</v>
      </c>
      <c r="K325" s="13">
        <v>0</v>
      </c>
      <c r="L325" s="13">
        <v>0</v>
      </c>
      <c r="M325" s="13">
        <v>0</v>
      </c>
      <c r="N325" s="13">
        <v>0</v>
      </c>
      <c r="O325" s="11" t="s">
        <v>4401</v>
      </c>
    </row>
    <row r="326" spans="1:15" ht="25.5" x14ac:dyDescent="0.25">
      <c r="A326" s="11" t="s">
        <v>498</v>
      </c>
      <c r="B326" s="11" t="s">
        <v>47</v>
      </c>
      <c r="C326" s="12" t="s">
        <v>20</v>
      </c>
      <c r="D326" s="12" t="s">
        <v>976</v>
      </c>
      <c r="E326" s="11" t="s">
        <v>26</v>
      </c>
      <c r="F326" s="11" t="s">
        <v>977</v>
      </c>
      <c r="G326" s="12" t="s">
        <v>19</v>
      </c>
      <c r="H326" s="12" t="s">
        <v>25</v>
      </c>
      <c r="I326" s="13">
        <v>3000000</v>
      </c>
      <c r="J326" s="13">
        <v>6193674</v>
      </c>
      <c r="K326" s="13">
        <v>6193674</v>
      </c>
      <c r="L326" s="13">
        <v>4211086</v>
      </c>
      <c r="M326" s="13">
        <v>3193674</v>
      </c>
      <c r="N326" s="13">
        <v>0</v>
      </c>
      <c r="O326" s="11" t="s">
        <v>4401</v>
      </c>
    </row>
    <row r="327" spans="1:15" ht="25.5" x14ac:dyDescent="0.25">
      <c r="A327" s="11" t="s">
        <v>498</v>
      </c>
      <c r="B327" s="11" t="s">
        <v>47</v>
      </c>
      <c r="C327" s="12" t="s">
        <v>20</v>
      </c>
      <c r="D327" s="12" t="s">
        <v>979</v>
      </c>
      <c r="E327" s="11" t="s">
        <v>26</v>
      </c>
      <c r="F327" s="11" t="s">
        <v>980</v>
      </c>
      <c r="G327" s="12" t="s">
        <v>19</v>
      </c>
      <c r="H327" s="12" t="s">
        <v>25</v>
      </c>
      <c r="I327" s="13">
        <v>741854</v>
      </c>
      <c r="J327" s="13">
        <v>0</v>
      </c>
      <c r="K327" s="13">
        <v>0</v>
      </c>
      <c r="L327" s="13">
        <v>0</v>
      </c>
      <c r="M327" s="13">
        <v>0</v>
      </c>
      <c r="N327" s="13">
        <v>0</v>
      </c>
      <c r="O327" s="11" t="s">
        <v>4401</v>
      </c>
    </row>
    <row r="328" spans="1:15" ht="25.5" x14ac:dyDescent="0.25">
      <c r="A328" s="11" t="s">
        <v>498</v>
      </c>
      <c r="B328" s="11" t="s">
        <v>47</v>
      </c>
      <c r="C328" s="12" t="s">
        <v>20</v>
      </c>
      <c r="D328" s="12" t="s">
        <v>981</v>
      </c>
      <c r="E328" s="11" t="s">
        <v>26</v>
      </c>
      <c r="F328" s="11" t="s">
        <v>982</v>
      </c>
      <c r="G328" s="12" t="s">
        <v>19</v>
      </c>
      <c r="H328" s="12" t="s">
        <v>25</v>
      </c>
      <c r="I328" s="13">
        <v>3576493</v>
      </c>
      <c r="J328" s="13">
        <v>0</v>
      </c>
      <c r="K328" s="13">
        <v>0</v>
      </c>
      <c r="L328" s="13">
        <v>0</v>
      </c>
      <c r="M328" s="13">
        <v>0</v>
      </c>
      <c r="N328" s="13">
        <v>0</v>
      </c>
      <c r="O328" s="11" t="s">
        <v>4401</v>
      </c>
    </row>
    <row r="329" spans="1:15" ht="25.5" x14ac:dyDescent="0.25">
      <c r="A329" s="11" t="s">
        <v>498</v>
      </c>
      <c r="B329" s="11" t="s">
        <v>47</v>
      </c>
      <c r="C329" s="12" t="s">
        <v>20</v>
      </c>
      <c r="D329" s="12" t="s">
        <v>983</v>
      </c>
      <c r="E329" s="11" t="s">
        <v>26</v>
      </c>
      <c r="F329" s="11" t="s">
        <v>984</v>
      </c>
      <c r="G329" s="12" t="s">
        <v>19</v>
      </c>
      <c r="H329" s="12" t="s">
        <v>25</v>
      </c>
      <c r="I329" s="13">
        <v>60000</v>
      </c>
      <c r="J329" s="13">
        <v>6830000</v>
      </c>
      <c r="K329" s="13">
        <v>14140000</v>
      </c>
      <c r="L329" s="13">
        <v>15910000</v>
      </c>
      <c r="M329" s="13">
        <v>0</v>
      </c>
      <c r="N329" s="13">
        <v>0</v>
      </c>
      <c r="O329" s="11" t="s">
        <v>4402</v>
      </c>
    </row>
    <row r="330" spans="1:15" x14ac:dyDescent="0.25">
      <c r="A330" s="11" t="s">
        <v>498</v>
      </c>
      <c r="B330" s="11" t="s">
        <v>47</v>
      </c>
      <c r="C330" s="12" t="s">
        <v>20</v>
      </c>
      <c r="D330" s="12" t="s">
        <v>985</v>
      </c>
      <c r="E330" s="11" t="s">
        <v>26</v>
      </c>
      <c r="F330" s="11" t="s">
        <v>986</v>
      </c>
      <c r="G330" s="12" t="s">
        <v>61</v>
      </c>
      <c r="H330" s="12" t="s">
        <v>25</v>
      </c>
      <c r="I330" s="13">
        <v>10000</v>
      </c>
      <c r="J330" s="13">
        <v>150000</v>
      </c>
      <c r="K330" s="13">
        <v>130000</v>
      </c>
      <c r="L330" s="13">
        <v>0</v>
      </c>
      <c r="M330" s="13">
        <v>0</v>
      </c>
      <c r="N330" s="13">
        <v>0</v>
      </c>
      <c r="O330" s="11" t="s">
        <v>4402</v>
      </c>
    </row>
    <row r="331" spans="1:15" ht="25.5" x14ac:dyDescent="0.25">
      <c r="A331" s="11" t="s">
        <v>498</v>
      </c>
      <c r="B331" s="11" t="s">
        <v>47</v>
      </c>
      <c r="C331" s="12" t="s">
        <v>20</v>
      </c>
      <c r="D331" s="12" t="s">
        <v>987</v>
      </c>
      <c r="E331" s="11" t="s">
        <v>26</v>
      </c>
      <c r="F331" s="11" t="s">
        <v>988</v>
      </c>
      <c r="G331" s="12" t="s">
        <v>19</v>
      </c>
      <c r="H331" s="12" t="s">
        <v>25</v>
      </c>
      <c r="I331" s="13">
        <v>1952694</v>
      </c>
      <c r="J331" s="13">
        <v>0</v>
      </c>
      <c r="K331" s="13">
        <v>0</v>
      </c>
      <c r="L331" s="13">
        <v>0</v>
      </c>
      <c r="M331" s="13">
        <v>0</v>
      </c>
      <c r="N331" s="13">
        <v>0</v>
      </c>
      <c r="O331" s="11" t="s">
        <v>4401</v>
      </c>
    </row>
    <row r="332" spans="1:15" ht="25.5" x14ac:dyDescent="0.25">
      <c r="A332" s="11" t="s">
        <v>498</v>
      </c>
      <c r="B332" s="11" t="s">
        <v>47</v>
      </c>
      <c r="C332" s="12" t="s">
        <v>20</v>
      </c>
      <c r="D332" s="12" t="s">
        <v>989</v>
      </c>
      <c r="E332" s="11" t="s">
        <v>77</v>
      </c>
      <c r="F332" s="11" t="s">
        <v>990</v>
      </c>
      <c r="G332" s="12" t="s">
        <v>61</v>
      </c>
      <c r="H332" s="12" t="s">
        <v>25</v>
      </c>
      <c r="I332" s="13">
        <v>60000</v>
      </c>
      <c r="J332" s="13">
        <v>420000</v>
      </c>
      <c r="K332" s="13">
        <v>320000</v>
      </c>
      <c r="L332" s="13">
        <v>0</v>
      </c>
      <c r="M332" s="13">
        <v>0</v>
      </c>
      <c r="N332" s="13">
        <v>0</v>
      </c>
      <c r="O332" s="11" t="s">
        <v>4402</v>
      </c>
    </row>
    <row r="333" spans="1:15" ht="25.5" x14ac:dyDescent="0.25">
      <c r="A333" s="11" t="s">
        <v>498</v>
      </c>
      <c r="B333" s="11" t="s">
        <v>47</v>
      </c>
      <c r="C333" s="12" t="s">
        <v>20</v>
      </c>
      <c r="D333" s="12" t="s">
        <v>992</v>
      </c>
      <c r="E333" s="11" t="s">
        <v>89</v>
      </c>
      <c r="F333" s="11" t="s">
        <v>993</v>
      </c>
      <c r="G333" s="12" t="s">
        <v>19</v>
      </c>
      <c r="H333" s="12" t="s">
        <v>25</v>
      </c>
      <c r="I333" s="13">
        <v>399877</v>
      </c>
      <c r="J333" s="13">
        <v>0</v>
      </c>
      <c r="K333" s="13">
        <v>0</v>
      </c>
      <c r="L333" s="13">
        <v>0</v>
      </c>
      <c r="M333" s="13">
        <v>0</v>
      </c>
      <c r="N333" s="13">
        <v>0</v>
      </c>
      <c r="O333" s="11" t="s">
        <v>4402</v>
      </c>
    </row>
    <row r="334" spans="1:15" ht="25.5" x14ac:dyDescent="0.25">
      <c r="A334" s="11" t="s">
        <v>498</v>
      </c>
      <c r="B334" s="11" t="s">
        <v>47</v>
      </c>
      <c r="C334" s="12" t="s">
        <v>20</v>
      </c>
      <c r="D334" s="12" t="s">
        <v>994</v>
      </c>
      <c r="E334" s="11" t="s">
        <v>77</v>
      </c>
      <c r="F334" s="11" t="s">
        <v>995</v>
      </c>
      <c r="G334" s="12" t="s">
        <v>19</v>
      </c>
      <c r="H334" s="12" t="s">
        <v>25</v>
      </c>
      <c r="I334" s="13">
        <v>292688</v>
      </c>
      <c r="J334" s="13">
        <v>0</v>
      </c>
      <c r="K334" s="13">
        <v>0</v>
      </c>
      <c r="L334" s="13">
        <v>0</v>
      </c>
      <c r="M334" s="13">
        <v>0</v>
      </c>
      <c r="N334" s="13">
        <v>0</v>
      </c>
      <c r="O334" s="11" t="s">
        <v>4402</v>
      </c>
    </row>
    <row r="335" spans="1:15" ht="25.5" x14ac:dyDescent="0.25">
      <c r="A335" s="11" t="s">
        <v>498</v>
      </c>
      <c r="B335" s="11" t="s">
        <v>47</v>
      </c>
      <c r="C335" s="12" t="s">
        <v>20</v>
      </c>
      <c r="D335" s="12" t="s">
        <v>997</v>
      </c>
      <c r="E335" s="11" t="s">
        <v>26</v>
      </c>
      <c r="F335" s="11" t="s">
        <v>998</v>
      </c>
      <c r="G335" s="12" t="s">
        <v>19</v>
      </c>
      <c r="H335" s="12" t="s">
        <v>25</v>
      </c>
      <c r="I335" s="13">
        <v>26658426</v>
      </c>
      <c r="J335" s="13">
        <v>1491609</v>
      </c>
      <c r="K335" s="13">
        <v>0</v>
      </c>
      <c r="L335" s="13">
        <v>0</v>
      </c>
      <c r="M335" s="13">
        <v>0</v>
      </c>
      <c r="N335" s="13">
        <v>0</v>
      </c>
      <c r="O335" s="11" t="s">
        <v>4401</v>
      </c>
    </row>
    <row r="336" spans="1:15" x14ac:dyDescent="0.25">
      <c r="A336" s="11" t="s">
        <v>498</v>
      </c>
      <c r="B336" s="11" t="s">
        <v>47</v>
      </c>
      <c r="C336" s="12" t="s">
        <v>20</v>
      </c>
      <c r="D336" s="12" t="s">
        <v>999</v>
      </c>
      <c r="E336" s="11" t="s">
        <v>26</v>
      </c>
      <c r="F336" s="11" t="s">
        <v>1000</v>
      </c>
      <c r="G336" s="12" t="s">
        <v>61</v>
      </c>
      <c r="H336" s="12" t="s">
        <v>25</v>
      </c>
      <c r="I336" s="13">
        <v>2638172</v>
      </c>
      <c r="J336" s="13">
        <v>121800</v>
      </c>
      <c r="K336" s="13">
        <v>0</v>
      </c>
      <c r="L336" s="13">
        <v>0</v>
      </c>
      <c r="M336" s="13">
        <v>0</v>
      </c>
      <c r="N336" s="13">
        <v>0</v>
      </c>
      <c r="O336" s="11" t="s">
        <v>4401</v>
      </c>
    </row>
    <row r="337" spans="1:15" x14ac:dyDescent="0.25">
      <c r="A337" s="11" t="s">
        <v>498</v>
      </c>
      <c r="B337" s="11" t="s">
        <v>47</v>
      </c>
      <c r="C337" s="12" t="s">
        <v>20</v>
      </c>
      <c r="D337" s="12" t="s">
        <v>1001</v>
      </c>
      <c r="E337" s="11" t="s">
        <v>26</v>
      </c>
      <c r="F337" s="11" t="s">
        <v>1002</v>
      </c>
      <c r="G337" s="12" t="s">
        <v>61</v>
      </c>
      <c r="H337" s="12" t="s">
        <v>25</v>
      </c>
      <c r="I337" s="13">
        <v>856292</v>
      </c>
      <c r="J337" s="13">
        <v>171600</v>
      </c>
      <c r="K337" s="13">
        <v>0</v>
      </c>
      <c r="L337" s="13">
        <v>0</v>
      </c>
      <c r="M337" s="13">
        <v>0</v>
      </c>
      <c r="N337" s="13">
        <v>0</v>
      </c>
      <c r="O337" s="11" t="s">
        <v>4401</v>
      </c>
    </row>
    <row r="338" spans="1:15" x14ac:dyDescent="0.25">
      <c r="A338" s="11" t="s">
        <v>498</v>
      </c>
      <c r="B338" s="11" t="s">
        <v>47</v>
      </c>
      <c r="C338" s="12" t="s">
        <v>20</v>
      </c>
      <c r="D338" s="12" t="s">
        <v>1003</v>
      </c>
      <c r="E338" s="11" t="s">
        <v>26</v>
      </c>
      <c r="F338" s="11" t="s">
        <v>1004</v>
      </c>
      <c r="G338" s="12" t="s">
        <v>61</v>
      </c>
      <c r="H338" s="12" t="s">
        <v>25</v>
      </c>
      <c r="I338" s="13">
        <v>289474</v>
      </c>
      <c r="J338" s="13">
        <v>200000</v>
      </c>
      <c r="K338" s="13">
        <v>200000</v>
      </c>
      <c r="L338" s="13">
        <v>0</v>
      </c>
      <c r="M338" s="13">
        <v>0</v>
      </c>
      <c r="N338" s="13">
        <v>0</v>
      </c>
      <c r="O338" s="11" t="s">
        <v>4401</v>
      </c>
    </row>
    <row r="339" spans="1:15" ht="25.5" x14ac:dyDescent="0.25">
      <c r="A339" s="11" t="s">
        <v>498</v>
      </c>
      <c r="B339" s="11" t="s">
        <v>47</v>
      </c>
      <c r="C339" s="12" t="s">
        <v>20</v>
      </c>
      <c r="D339" s="12" t="s">
        <v>1005</v>
      </c>
      <c r="E339" s="11" t="s">
        <v>77</v>
      </c>
      <c r="F339" s="11" t="s">
        <v>1006</v>
      </c>
      <c r="G339" s="12" t="s">
        <v>61</v>
      </c>
      <c r="H339" s="12" t="s">
        <v>4398</v>
      </c>
      <c r="I339" s="13">
        <v>10000</v>
      </c>
      <c r="J339" s="13">
        <v>300000</v>
      </c>
      <c r="K339" s="13">
        <v>250000</v>
      </c>
      <c r="L339" s="13">
        <v>0</v>
      </c>
      <c r="M339" s="13">
        <v>0</v>
      </c>
      <c r="N339" s="13">
        <v>0</v>
      </c>
      <c r="O339" s="11" t="s">
        <v>4402</v>
      </c>
    </row>
    <row r="340" spans="1:15" ht="25.5" x14ac:dyDescent="0.25">
      <c r="A340" s="11" t="s">
        <v>498</v>
      </c>
      <c r="B340" s="11" t="s">
        <v>47</v>
      </c>
      <c r="C340" s="12" t="s">
        <v>20</v>
      </c>
      <c r="D340" s="12" t="s">
        <v>1007</v>
      </c>
      <c r="E340" s="11" t="s">
        <v>89</v>
      </c>
      <c r="F340" s="11" t="s">
        <v>1008</v>
      </c>
      <c r="G340" s="12" t="s">
        <v>61</v>
      </c>
      <c r="H340" s="12" t="s">
        <v>25</v>
      </c>
      <c r="I340" s="13">
        <v>50000</v>
      </c>
      <c r="J340" s="13">
        <v>260000</v>
      </c>
      <c r="K340" s="13">
        <v>260000</v>
      </c>
      <c r="L340" s="13">
        <v>0</v>
      </c>
      <c r="M340" s="13">
        <v>0</v>
      </c>
      <c r="N340" s="13">
        <v>0</v>
      </c>
      <c r="O340" s="11" t="s">
        <v>4402</v>
      </c>
    </row>
    <row r="341" spans="1:15" ht="25.5" x14ac:dyDescent="0.25">
      <c r="A341" s="11" t="s">
        <v>498</v>
      </c>
      <c r="B341" s="11" t="s">
        <v>47</v>
      </c>
      <c r="C341" s="12" t="s">
        <v>20</v>
      </c>
      <c r="D341" s="12" t="s">
        <v>1009</v>
      </c>
      <c r="E341" s="11" t="s">
        <v>26</v>
      </c>
      <c r="F341" s="11" t="s">
        <v>1010</v>
      </c>
      <c r="G341" s="12" t="s">
        <v>61</v>
      </c>
      <c r="H341" s="12" t="s">
        <v>25</v>
      </c>
      <c r="I341" s="13">
        <v>183000</v>
      </c>
      <c r="J341" s="13">
        <v>4150000</v>
      </c>
      <c r="K341" s="13">
        <v>5296921</v>
      </c>
      <c r="L341" s="13">
        <v>4760000</v>
      </c>
      <c r="M341" s="13">
        <v>4403000</v>
      </c>
      <c r="N341" s="13">
        <v>604000</v>
      </c>
      <c r="O341" s="11" t="s">
        <v>4401</v>
      </c>
    </row>
    <row r="342" spans="1:15" ht="25.5" x14ac:dyDescent="0.25">
      <c r="A342" s="11" t="s">
        <v>498</v>
      </c>
      <c r="B342" s="11" t="s">
        <v>51</v>
      </c>
      <c r="C342" s="12" t="s">
        <v>152</v>
      </c>
      <c r="D342" s="12" t="s">
        <v>1011</v>
      </c>
      <c r="E342" s="11" t="s">
        <v>26</v>
      </c>
      <c r="F342" s="11" t="s">
        <v>1012</v>
      </c>
      <c r="G342" s="12" t="s">
        <v>61</v>
      </c>
      <c r="H342" s="12" t="s">
        <v>4398</v>
      </c>
      <c r="I342" s="13">
        <v>10000</v>
      </c>
      <c r="J342" s="13">
        <v>450000</v>
      </c>
      <c r="K342" s="13">
        <v>450000</v>
      </c>
      <c r="L342" s="13">
        <v>0</v>
      </c>
      <c r="M342" s="13">
        <v>0</v>
      </c>
      <c r="N342" s="13">
        <v>0</v>
      </c>
      <c r="O342" s="11" t="s">
        <v>4402</v>
      </c>
    </row>
    <row r="343" spans="1:15" ht="25.5" x14ac:dyDescent="0.25">
      <c r="A343" s="11" t="s">
        <v>498</v>
      </c>
      <c r="B343" s="11" t="s">
        <v>51</v>
      </c>
      <c r="C343" s="12" t="s">
        <v>20</v>
      </c>
      <c r="D343" s="12" t="s">
        <v>1013</v>
      </c>
      <c r="E343" s="11" t="s">
        <v>26</v>
      </c>
      <c r="F343" s="11" t="s">
        <v>1014</v>
      </c>
      <c r="G343" s="12" t="s">
        <v>19</v>
      </c>
      <c r="H343" s="12" t="s">
        <v>25</v>
      </c>
      <c r="I343" s="13">
        <v>54306</v>
      </c>
      <c r="J343" s="13">
        <v>67231</v>
      </c>
      <c r="K343" s="13">
        <v>0</v>
      </c>
      <c r="L343" s="13">
        <v>0</v>
      </c>
      <c r="M343" s="13">
        <v>0</v>
      </c>
      <c r="N343" s="13">
        <v>0</v>
      </c>
      <c r="O343" s="11" t="s">
        <v>4402</v>
      </c>
    </row>
    <row r="344" spans="1:15" ht="25.5" x14ac:dyDescent="0.25">
      <c r="A344" s="11" t="s">
        <v>498</v>
      </c>
      <c r="B344" s="11" t="s">
        <v>51</v>
      </c>
      <c r="C344" s="12" t="s">
        <v>20</v>
      </c>
      <c r="D344" s="12" t="s">
        <v>1016</v>
      </c>
      <c r="E344" s="11" t="s">
        <v>26</v>
      </c>
      <c r="F344" s="11" t="s">
        <v>1017</v>
      </c>
      <c r="G344" s="12" t="s">
        <v>19</v>
      </c>
      <c r="H344" s="12" t="s">
        <v>25</v>
      </c>
      <c r="I344" s="13">
        <v>1000000</v>
      </c>
      <c r="J344" s="13">
        <v>0</v>
      </c>
      <c r="K344" s="13">
        <v>0</v>
      </c>
      <c r="L344" s="13">
        <v>0</v>
      </c>
      <c r="M344" s="13">
        <v>0</v>
      </c>
      <c r="N344" s="13">
        <v>0</v>
      </c>
      <c r="O344" s="11" t="s">
        <v>4402</v>
      </c>
    </row>
    <row r="345" spans="1:15" ht="25.5" x14ac:dyDescent="0.25">
      <c r="A345" s="11" t="s">
        <v>498</v>
      </c>
      <c r="B345" s="11" t="s">
        <v>51</v>
      </c>
      <c r="C345" s="12" t="s">
        <v>20</v>
      </c>
      <c r="D345" s="12" t="s">
        <v>1020</v>
      </c>
      <c r="E345" s="11" t="s">
        <v>89</v>
      </c>
      <c r="F345" s="11" t="s">
        <v>1021</v>
      </c>
      <c r="G345" s="12" t="s">
        <v>61</v>
      </c>
      <c r="H345" s="12" t="s">
        <v>4398</v>
      </c>
      <c r="I345" s="13">
        <v>10000</v>
      </c>
      <c r="J345" s="13">
        <v>900000</v>
      </c>
      <c r="K345" s="13">
        <v>990000</v>
      </c>
      <c r="L345" s="13">
        <v>0</v>
      </c>
      <c r="M345" s="13">
        <v>0</v>
      </c>
      <c r="N345" s="13">
        <v>0</v>
      </c>
      <c r="O345" s="11" t="s">
        <v>4402</v>
      </c>
    </row>
    <row r="346" spans="1:15" ht="25.5" x14ac:dyDescent="0.25">
      <c r="A346" s="11" t="s">
        <v>498</v>
      </c>
      <c r="B346" s="11" t="s">
        <v>51</v>
      </c>
      <c r="C346" s="12" t="s">
        <v>20</v>
      </c>
      <c r="D346" s="12" t="s">
        <v>1024</v>
      </c>
      <c r="E346" s="11" t="s">
        <v>89</v>
      </c>
      <c r="F346" s="11" t="s">
        <v>1025</v>
      </c>
      <c r="G346" s="12" t="s">
        <v>19</v>
      </c>
      <c r="H346" s="12" t="s">
        <v>25</v>
      </c>
      <c r="I346" s="13">
        <v>142000</v>
      </c>
      <c r="J346" s="13">
        <v>340000</v>
      </c>
      <c r="K346" s="13">
        <v>0</v>
      </c>
      <c r="L346" s="13">
        <v>0</v>
      </c>
      <c r="M346" s="13">
        <v>0</v>
      </c>
      <c r="N346" s="13">
        <v>0</v>
      </c>
      <c r="O346" s="11" t="s">
        <v>4402</v>
      </c>
    </row>
    <row r="347" spans="1:15" ht="25.5" x14ac:dyDescent="0.25">
      <c r="A347" s="11" t="s">
        <v>498</v>
      </c>
      <c r="B347" s="11" t="s">
        <v>51</v>
      </c>
      <c r="C347" s="12" t="s">
        <v>20</v>
      </c>
      <c r="D347" s="12" t="s">
        <v>1027</v>
      </c>
      <c r="E347" s="11" t="s">
        <v>26</v>
      </c>
      <c r="F347" s="11" t="s">
        <v>1028</v>
      </c>
      <c r="G347" s="12" t="s">
        <v>19</v>
      </c>
      <c r="H347" s="12" t="s">
        <v>25</v>
      </c>
      <c r="I347" s="13">
        <v>810573</v>
      </c>
      <c r="J347" s="13">
        <v>11167739</v>
      </c>
      <c r="K347" s="13">
        <v>18580000</v>
      </c>
      <c r="L347" s="13">
        <v>20787063</v>
      </c>
      <c r="M347" s="13">
        <v>0</v>
      </c>
      <c r="N347" s="13">
        <v>0</v>
      </c>
      <c r="O347" s="11" t="s">
        <v>4402</v>
      </c>
    </row>
    <row r="348" spans="1:15" ht="25.5" x14ac:dyDescent="0.25">
      <c r="A348" s="11" t="s">
        <v>498</v>
      </c>
      <c r="B348" s="11" t="s">
        <v>51</v>
      </c>
      <c r="C348" s="12" t="s">
        <v>20</v>
      </c>
      <c r="D348" s="12" t="s">
        <v>1032</v>
      </c>
      <c r="E348" s="11" t="s">
        <v>89</v>
      </c>
      <c r="F348" s="11" t="s">
        <v>1033</v>
      </c>
      <c r="G348" s="12" t="s">
        <v>19</v>
      </c>
      <c r="H348" s="12" t="s">
        <v>25</v>
      </c>
      <c r="I348" s="13">
        <v>120459</v>
      </c>
      <c r="J348" s="13">
        <v>0</v>
      </c>
      <c r="K348" s="13">
        <v>0</v>
      </c>
      <c r="L348" s="13">
        <v>0</v>
      </c>
      <c r="M348" s="13">
        <v>0</v>
      </c>
      <c r="N348" s="13">
        <v>0</v>
      </c>
      <c r="O348" s="11" t="s">
        <v>4402</v>
      </c>
    </row>
    <row r="349" spans="1:15" ht="25.5" x14ac:dyDescent="0.25">
      <c r="A349" s="11" t="s">
        <v>498</v>
      </c>
      <c r="B349" s="11" t="s">
        <v>51</v>
      </c>
      <c r="C349" s="12" t="s">
        <v>20</v>
      </c>
      <c r="D349" s="12" t="s">
        <v>1036</v>
      </c>
      <c r="E349" s="11" t="s">
        <v>89</v>
      </c>
      <c r="F349" s="11" t="s">
        <v>1037</v>
      </c>
      <c r="G349" s="12" t="s">
        <v>19</v>
      </c>
      <c r="H349" s="12" t="s">
        <v>25</v>
      </c>
      <c r="I349" s="13">
        <v>1026000</v>
      </c>
      <c r="J349" s="13">
        <v>0</v>
      </c>
      <c r="K349" s="13">
        <v>0</v>
      </c>
      <c r="L349" s="13">
        <v>0</v>
      </c>
      <c r="M349" s="13">
        <v>0</v>
      </c>
      <c r="N349" s="13">
        <v>0</v>
      </c>
      <c r="O349" s="11" t="s">
        <v>4402</v>
      </c>
    </row>
    <row r="350" spans="1:15" ht="25.5" x14ac:dyDescent="0.25">
      <c r="A350" s="11" t="s">
        <v>498</v>
      </c>
      <c r="B350" s="11" t="s">
        <v>51</v>
      </c>
      <c r="C350" s="12" t="s">
        <v>20</v>
      </c>
      <c r="D350" s="12" t="s">
        <v>1040</v>
      </c>
      <c r="E350" s="11" t="s">
        <v>26</v>
      </c>
      <c r="F350" s="11" t="s">
        <v>1041</v>
      </c>
      <c r="G350" s="12" t="s">
        <v>19</v>
      </c>
      <c r="H350" s="12" t="s">
        <v>25</v>
      </c>
      <c r="I350" s="13">
        <v>3158798</v>
      </c>
      <c r="J350" s="13">
        <v>0</v>
      </c>
      <c r="K350" s="13">
        <v>0</v>
      </c>
      <c r="L350" s="13">
        <v>0</v>
      </c>
      <c r="M350" s="13">
        <v>0</v>
      </c>
      <c r="N350" s="13">
        <v>0</v>
      </c>
      <c r="O350" s="11" t="s">
        <v>4402</v>
      </c>
    </row>
    <row r="351" spans="1:15" ht="25.5" x14ac:dyDescent="0.25">
      <c r="A351" s="11" t="s">
        <v>498</v>
      </c>
      <c r="B351" s="11" t="s">
        <v>51</v>
      </c>
      <c r="C351" s="12" t="s">
        <v>20</v>
      </c>
      <c r="D351" s="12" t="s">
        <v>1043</v>
      </c>
      <c r="E351" s="11" t="s">
        <v>26</v>
      </c>
      <c r="F351" s="11" t="s">
        <v>1044</v>
      </c>
      <c r="G351" s="12" t="s">
        <v>19</v>
      </c>
      <c r="H351" s="12" t="s">
        <v>25</v>
      </c>
      <c r="I351" s="13">
        <v>17199553</v>
      </c>
      <c r="J351" s="13">
        <v>17618349</v>
      </c>
      <c r="K351" s="13">
        <v>11952498</v>
      </c>
      <c r="L351" s="13">
        <v>0</v>
      </c>
      <c r="M351" s="13">
        <v>0</v>
      </c>
      <c r="N351" s="13">
        <v>0</v>
      </c>
      <c r="O351" s="11" t="s">
        <v>4402</v>
      </c>
    </row>
    <row r="352" spans="1:15" ht="25.5" x14ac:dyDescent="0.25">
      <c r="A352" s="11" t="s">
        <v>498</v>
      </c>
      <c r="B352" s="11" t="s">
        <v>51</v>
      </c>
      <c r="C352" s="12" t="s">
        <v>20</v>
      </c>
      <c r="D352" s="12" t="s">
        <v>1045</v>
      </c>
      <c r="E352" s="11" t="s">
        <v>89</v>
      </c>
      <c r="F352" s="11" t="s">
        <v>1046</v>
      </c>
      <c r="G352" s="12" t="s">
        <v>19</v>
      </c>
      <c r="H352" s="12" t="s">
        <v>25</v>
      </c>
      <c r="I352" s="13">
        <v>379116</v>
      </c>
      <c r="J352" s="13">
        <v>0</v>
      </c>
      <c r="K352" s="13">
        <v>0</v>
      </c>
      <c r="L352" s="13">
        <v>0</v>
      </c>
      <c r="M352" s="13">
        <v>0</v>
      </c>
      <c r="N352" s="13">
        <v>0</v>
      </c>
      <c r="O352" s="11" t="s">
        <v>4402</v>
      </c>
    </row>
    <row r="353" spans="1:15" ht="25.5" x14ac:dyDescent="0.25">
      <c r="A353" s="11" t="s">
        <v>498</v>
      </c>
      <c r="B353" s="11" t="s">
        <v>51</v>
      </c>
      <c r="C353" s="12" t="s">
        <v>20</v>
      </c>
      <c r="D353" s="12" t="s">
        <v>1048</v>
      </c>
      <c r="E353" s="11" t="s">
        <v>89</v>
      </c>
      <c r="F353" s="11" t="s">
        <v>1049</v>
      </c>
      <c r="G353" s="12" t="s">
        <v>19</v>
      </c>
      <c r="H353" s="12" t="s">
        <v>25</v>
      </c>
      <c r="I353" s="13">
        <v>457580</v>
      </c>
      <c r="J353" s="13">
        <v>68482</v>
      </c>
      <c r="K353" s="13">
        <v>0</v>
      </c>
      <c r="L353" s="13">
        <v>0</v>
      </c>
      <c r="M353" s="13">
        <v>0</v>
      </c>
      <c r="N353" s="13">
        <v>0</v>
      </c>
      <c r="O353" s="11" t="s">
        <v>4402</v>
      </c>
    </row>
    <row r="354" spans="1:15" ht="25.5" x14ac:dyDescent="0.25">
      <c r="A354" s="11" t="s">
        <v>498</v>
      </c>
      <c r="B354" s="11" t="s">
        <v>51</v>
      </c>
      <c r="C354" s="12" t="s">
        <v>20</v>
      </c>
      <c r="D354" s="12" t="s">
        <v>1052</v>
      </c>
      <c r="E354" s="11" t="s">
        <v>26</v>
      </c>
      <c r="F354" s="11" t="s">
        <v>1053</v>
      </c>
      <c r="G354" s="12" t="s">
        <v>61</v>
      </c>
      <c r="H354" s="12" t="s">
        <v>4398</v>
      </c>
      <c r="I354" s="13">
        <v>10000</v>
      </c>
      <c r="J354" s="13">
        <v>200000</v>
      </c>
      <c r="K354" s="13">
        <v>290000</v>
      </c>
      <c r="L354" s="13">
        <v>0</v>
      </c>
      <c r="M354" s="13">
        <v>0</v>
      </c>
      <c r="N354" s="13">
        <v>0</v>
      </c>
      <c r="O354" s="11" t="s">
        <v>4402</v>
      </c>
    </row>
    <row r="355" spans="1:15" ht="25.5" x14ac:dyDescent="0.25">
      <c r="A355" s="11" t="s">
        <v>498</v>
      </c>
      <c r="B355" s="11" t="s">
        <v>51</v>
      </c>
      <c r="C355" s="12" t="s">
        <v>20</v>
      </c>
      <c r="D355" s="12" t="s">
        <v>1054</v>
      </c>
      <c r="E355" s="11" t="s">
        <v>26</v>
      </c>
      <c r="F355" s="11" t="s">
        <v>1055</v>
      </c>
      <c r="G355" s="12" t="s">
        <v>19</v>
      </c>
      <c r="H355" s="12" t="s">
        <v>25</v>
      </c>
      <c r="I355" s="13">
        <v>11571441</v>
      </c>
      <c r="J355" s="13">
        <v>2363986</v>
      </c>
      <c r="K355" s="13">
        <v>0</v>
      </c>
      <c r="L355" s="13">
        <v>0</v>
      </c>
      <c r="M355" s="13">
        <v>0</v>
      </c>
      <c r="N355" s="13">
        <v>0</v>
      </c>
      <c r="O355" s="11" t="s">
        <v>4401</v>
      </c>
    </row>
    <row r="356" spans="1:15" ht="25.5" x14ac:dyDescent="0.25">
      <c r="A356" s="11" t="s">
        <v>498</v>
      </c>
      <c r="B356" s="11" t="s">
        <v>51</v>
      </c>
      <c r="C356" s="12" t="s">
        <v>20</v>
      </c>
      <c r="D356" s="12" t="s">
        <v>1058</v>
      </c>
      <c r="E356" s="11" t="s">
        <v>89</v>
      </c>
      <c r="F356" s="11" t="s">
        <v>1059</v>
      </c>
      <c r="G356" s="12" t="s">
        <v>19</v>
      </c>
      <c r="H356" s="12" t="s">
        <v>25</v>
      </c>
      <c r="I356" s="13">
        <v>88920</v>
      </c>
      <c r="J356" s="13">
        <v>293981</v>
      </c>
      <c r="K356" s="13">
        <v>0</v>
      </c>
      <c r="L356" s="13">
        <v>0</v>
      </c>
      <c r="M356" s="13">
        <v>0</v>
      </c>
      <c r="N356" s="13">
        <v>0</v>
      </c>
      <c r="O356" s="11" t="s">
        <v>4402</v>
      </c>
    </row>
    <row r="357" spans="1:15" ht="25.5" x14ac:dyDescent="0.25">
      <c r="A357" s="11" t="s">
        <v>498</v>
      </c>
      <c r="B357" s="11" t="s">
        <v>51</v>
      </c>
      <c r="C357" s="12" t="s">
        <v>20</v>
      </c>
      <c r="D357" s="12" t="s">
        <v>1060</v>
      </c>
      <c r="E357" s="11" t="s">
        <v>89</v>
      </c>
      <c r="F357" s="11" t="s">
        <v>1061</v>
      </c>
      <c r="G357" s="12" t="s">
        <v>19</v>
      </c>
      <c r="H357" s="12" t="s">
        <v>25</v>
      </c>
      <c r="I357" s="13">
        <v>484153</v>
      </c>
      <c r="J357" s="13">
        <v>0</v>
      </c>
      <c r="K357" s="13">
        <v>0</v>
      </c>
      <c r="L357" s="13">
        <v>0</v>
      </c>
      <c r="M357" s="13">
        <v>0</v>
      </c>
      <c r="N357" s="13">
        <v>0</v>
      </c>
      <c r="O357" s="11" t="s">
        <v>4402</v>
      </c>
    </row>
    <row r="358" spans="1:15" ht="25.5" x14ac:dyDescent="0.25">
      <c r="A358" s="11" t="s">
        <v>498</v>
      </c>
      <c r="B358" s="11" t="s">
        <v>51</v>
      </c>
      <c r="C358" s="12" t="s">
        <v>20</v>
      </c>
      <c r="D358" s="12" t="s">
        <v>1062</v>
      </c>
      <c r="E358" s="11" t="s">
        <v>89</v>
      </c>
      <c r="F358" s="11" t="s">
        <v>1063</v>
      </c>
      <c r="G358" s="12" t="s">
        <v>19</v>
      </c>
      <c r="H358" s="12" t="s">
        <v>25</v>
      </c>
      <c r="I358" s="13">
        <v>283539</v>
      </c>
      <c r="J358" s="13">
        <v>284500</v>
      </c>
      <c r="K358" s="13">
        <v>297402</v>
      </c>
      <c r="L358" s="13">
        <v>0</v>
      </c>
      <c r="M358" s="13">
        <v>0</v>
      </c>
      <c r="N358" s="13">
        <v>0</v>
      </c>
      <c r="O358" s="11" t="s">
        <v>4402</v>
      </c>
    </row>
    <row r="359" spans="1:15" ht="25.5" x14ac:dyDescent="0.25">
      <c r="A359" s="11" t="s">
        <v>498</v>
      </c>
      <c r="B359" s="11" t="s">
        <v>51</v>
      </c>
      <c r="C359" s="12" t="s">
        <v>20</v>
      </c>
      <c r="D359" s="12" t="s">
        <v>1066</v>
      </c>
      <c r="E359" s="11" t="s">
        <v>89</v>
      </c>
      <c r="F359" s="11" t="s">
        <v>1067</v>
      </c>
      <c r="G359" s="12" t="s">
        <v>19</v>
      </c>
      <c r="H359" s="12" t="s">
        <v>25</v>
      </c>
      <c r="I359" s="13">
        <v>163446</v>
      </c>
      <c r="J359" s="13">
        <v>99276</v>
      </c>
      <c r="K359" s="13">
        <v>0</v>
      </c>
      <c r="L359" s="13">
        <v>0</v>
      </c>
      <c r="M359" s="13">
        <v>0</v>
      </c>
      <c r="N359" s="13">
        <v>0</v>
      </c>
      <c r="O359" s="11" t="s">
        <v>4402</v>
      </c>
    </row>
    <row r="360" spans="1:15" ht="25.5" x14ac:dyDescent="0.25">
      <c r="A360" s="11" t="s">
        <v>498</v>
      </c>
      <c r="B360" s="11" t="s">
        <v>51</v>
      </c>
      <c r="C360" s="12" t="s">
        <v>20</v>
      </c>
      <c r="D360" s="12" t="s">
        <v>1069</v>
      </c>
      <c r="E360" s="11" t="s">
        <v>89</v>
      </c>
      <c r="F360" s="11" t="s">
        <v>1070</v>
      </c>
      <c r="G360" s="12" t="s">
        <v>19</v>
      </c>
      <c r="H360" s="12" t="s">
        <v>25</v>
      </c>
      <c r="I360" s="13">
        <v>135347</v>
      </c>
      <c r="J360" s="13">
        <v>0</v>
      </c>
      <c r="K360" s="13">
        <v>0</v>
      </c>
      <c r="L360" s="13">
        <v>0</v>
      </c>
      <c r="M360" s="13">
        <v>0</v>
      </c>
      <c r="N360" s="13">
        <v>0</v>
      </c>
      <c r="O360" s="11" t="s">
        <v>4402</v>
      </c>
    </row>
    <row r="361" spans="1:15" ht="25.5" x14ac:dyDescent="0.25">
      <c r="A361" s="11" t="s">
        <v>498</v>
      </c>
      <c r="B361" s="11" t="s">
        <v>51</v>
      </c>
      <c r="C361" s="12" t="s">
        <v>20</v>
      </c>
      <c r="D361" s="12" t="s">
        <v>1071</v>
      </c>
      <c r="E361" s="11" t="s">
        <v>89</v>
      </c>
      <c r="F361" s="11" t="s">
        <v>1072</v>
      </c>
      <c r="G361" s="12" t="s">
        <v>61</v>
      </c>
      <c r="H361" s="12" t="s">
        <v>25</v>
      </c>
      <c r="I361" s="13">
        <v>50000</v>
      </c>
      <c r="J361" s="13">
        <v>1600000</v>
      </c>
      <c r="K361" s="13">
        <v>2000000</v>
      </c>
      <c r="L361" s="13">
        <v>1200000</v>
      </c>
      <c r="M361" s="13">
        <v>0</v>
      </c>
      <c r="N361" s="13">
        <v>0</v>
      </c>
      <c r="O361" s="11" t="s">
        <v>4402</v>
      </c>
    </row>
    <row r="362" spans="1:15" ht="25.5" x14ac:dyDescent="0.25">
      <c r="A362" s="11" t="s">
        <v>498</v>
      </c>
      <c r="B362" s="11" t="s">
        <v>51</v>
      </c>
      <c r="C362" s="12" t="s">
        <v>20</v>
      </c>
      <c r="D362" s="12" t="s">
        <v>1073</v>
      </c>
      <c r="E362" s="11" t="s">
        <v>26</v>
      </c>
      <c r="F362" s="11" t="s">
        <v>1074</v>
      </c>
      <c r="G362" s="12" t="s">
        <v>19</v>
      </c>
      <c r="H362" s="12" t="s">
        <v>25</v>
      </c>
      <c r="I362" s="13">
        <v>373352</v>
      </c>
      <c r="J362" s="13">
        <v>0</v>
      </c>
      <c r="K362" s="13">
        <v>0</v>
      </c>
      <c r="L362" s="13">
        <v>0</v>
      </c>
      <c r="M362" s="13">
        <v>0</v>
      </c>
      <c r="N362" s="13">
        <v>0</v>
      </c>
      <c r="O362" s="11" t="s">
        <v>4401</v>
      </c>
    </row>
    <row r="363" spans="1:15" ht="25.5" x14ac:dyDescent="0.25">
      <c r="A363" s="11" t="s">
        <v>498</v>
      </c>
      <c r="B363" s="11" t="s">
        <v>51</v>
      </c>
      <c r="C363" s="12" t="s">
        <v>20</v>
      </c>
      <c r="D363" s="12" t="s">
        <v>1075</v>
      </c>
      <c r="E363" s="11" t="s">
        <v>89</v>
      </c>
      <c r="F363" s="11" t="s">
        <v>1076</v>
      </c>
      <c r="G363" s="12" t="s">
        <v>19</v>
      </c>
      <c r="H363" s="12" t="s">
        <v>25</v>
      </c>
      <c r="I363" s="13">
        <v>133464</v>
      </c>
      <c r="J363" s="13">
        <v>0</v>
      </c>
      <c r="K363" s="13">
        <v>0</v>
      </c>
      <c r="L363" s="13">
        <v>0</v>
      </c>
      <c r="M363" s="13">
        <v>0</v>
      </c>
      <c r="N363" s="13">
        <v>0</v>
      </c>
      <c r="O363" s="11" t="s">
        <v>4402</v>
      </c>
    </row>
    <row r="364" spans="1:15" ht="25.5" x14ac:dyDescent="0.25">
      <c r="A364" s="11" t="s">
        <v>498</v>
      </c>
      <c r="B364" s="11" t="s">
        <v>51</v>
      </c>
      <c r="C364" s="12" t="s">
        <v>20</v>
      </c>
      <c r="D364" s="12" t="s">
        <v>1078</v>
      </c>
      <c r="E364" s="11" t="s">
        <v>89</v>
      </c>
      <c r="F364" s="11" t="s">
        <v>1079</v>
      </c>
      <c r="G364" s="12" t="s">
        <v>19</v>
      </c>
      <c r="H364" s="12" t="s">
        <v>25</v>
      </c>
      <c r="I364" s="13">
        <v>133979</v>
      </c>
      <c r="J364" s="13">
        <v>0</v>
      </c>
      <c r="K364" s="13">
        <v>0</v>
      </c>
      <c r="L364" s="13">
        <v>0</v>
      </c>
      <c r="M364" s="13">
        <v>0</v>
      </c>
      <c r="N364" s="13">
        <v>0</v>
      </c>
      <c r="O364" s="11" t="s">
        <v>4402</v>
      </c>
    </row>
    <row r="365" spans="1:15" ht="25.5" x14ac:dyDescent="0.25">
      <c r="A365" s="11" t="s">
        <v>498</v>
      </c>
      <c r="B365" s="11" t="s">
        <v>51</v>
      </c>
      <c r="C365" s="12" t="s">
        <v>20</v>
      </c>
      <c r="D365" s="12" t="s">
        <v>1081</v>
      </c>
      <c r="E365" s="11" t="s">
        <v>77</v>
      </c>
      <c r="F365" s="11" t="s">
        <v>1082</v>
      </c>
      <c r="G365" s="12" t="s">
        <v>19</v>
      </c>
      <c r="H365" s="12" t="s">
        <v>25</v>
      </c>
      <c r="I365" s="13">
        <v>600000</v>
      </c>
      <c r="J365" s="13">
        <v>298000</v>
      </c>
      <c r="K365" s="13">
        <v>0</v>
      </c>
      <c r="L365" s="13">
        <v>0</v>
      </c>
      <c r="M365" s="13">
        <v>0</v>
      </c>
      <c r="N365" s="13">
        <v>0</v>
      </c>
      <c r="O365" s="11" t="s">
        <v>4402</v>
      </c>
    </row>
    <row r="366" spans="1:15" ht="25.5" x14ac:dyDescent="0.25">
      <c r="A366" s="11" t="s">
        <v>498</v>
      </c>
      <c r="B366" s="11" t="s">
        <v>51</v>
      </c>
      <c r="C366" s="12" t="s">
        <v>20</v>
      </c>
      <c r="D366" s="12" t="s">
        <v>1084</v>
      </c>
      <c r="E366" s="11" t="s">
        <v>89</v>
      </c>
      <c r="F366" s="11" t="s">
        <v>1085</v>
      </c>
      <c r="G366" s="12" t="s">
        <v>19</v>
      </c>
      <c r="H366" s="12" t="s">
        <v>25</v>
      </c>
      <c r="I366" s="13">
        <v>1256436</v>
      </c>
      <c r="J366" s="13">
        <v>0</v>
      </c>
      <c r="K366" s="13">
        <v>0</v>
      </c>
      <c r="L366" s="13">
        <v>0</v>
      </c>
      <c r="M366" s="13">
        <v>0</v>
      </c>
      <c r="N366" s="13">
        <v>0</v>
      </c>
      <c r="O366" s="11" t="s">
        <v>4402</v>
      </c>
    </row>
    <row r="367" spans="1:15" ht="25.5" x14ac:dyDescent="0.25">
      <c r="A367" s="11" t="s">
        <v>498</v>
      </c>
      <c r="B367" s="11" t="s">
        <v>51</v>
      </c>
      <c r="C367" s="12" t="s">
        <v>20</v>
      </c>
      <c r="D367" s="12" t="s">
        <v>1087</v>
      </c>
      <c r="E367" s="11" t="s">
        <v>26</v>
      </c>
      <c r="F367" s="11" t="s">
        <v>1088</v>
      </c>
      <c r="G367" s="12" t="s">
        <v>19</v>
      </c>
      <c r="H367" s="12" t="s">
        <v>25</v>
      </c>
      <c r="I367" s="13">
        <v>8000000</v>
      </c>
      <c r="J367" s="13">
        <v>10500000</v>
      </c>
      <c r="K367" s="13">
        <v>10500001</v>
      </c>
      <c r="L367" s="13">
        <v>8678000</v>
      </c>
      <c r="M367" s="13">
        <v>0</v>
      </c>
      <c r="N367" s="13">
        <v>0</v>
      </c>
      <c r="O367" s="11" t="s">
        <v>4401</v>
      </c>
    </row>
    <row r="368" spans="1:15" ht="25.5" x14ac:dyDescent="0.25">
      <c r="A368" s="11" t="s">
        <v>498</v>
      </c>
      <c r="B368" s="11" t="s">
        <v>51</v>
      </c>
      <c r="C368" s="12" t="s">
        <v>20</v>
      </c>
      <c r="D368" s="12" t="s">
        <v>1089</v>
      </c>
      <c r="E368" s="11" t="s">
        <v>26</v>
      </c>
      <c r="F368" s="11" t="s">
        <v>1090</v>
      </c>
      <c r="G368" s="12" t="s">
        <v>19</v>
      </c>
      <c r="H368" s="12" t="s">
        <v>25</v>
      </c>
      <c r="I368" s="13">
        <v>3752279</v>
      </c>
      <c r="J368" s="13">
        <v>3593927</v>
      </c>
      <c r="K368" s="13">
        <v>0</v>
      </c>
      <c r="L368" s="13">
        <v>0</v>
      </c>
      <c r="M368" s="13">
        <v>0</v>
      </c>
      <c r="N368" s="13">
        <v>0</v>
      </c>
      <c r="O368" s="11" t="s">
        <v>4401</v>
      </c>
    </row>
    <row r="369" spans="1:15" ht="25.5" x14ac:dyDescent="0.25">
      <c r="A369" s="11" t="s">
        <v>498</v>
      </c>
      <c r="B369" s="11" t="s">
        <v>51</v>
      </c>
      <c r="C369" s="12" t="s">
        <v>20</v>
      </c>
      <c r="D369" s="12" t="s">
        <v>1091</v>
      </c>
      <c r="E369" s="11" t="s">
        <v>89</v>
      </c>
      <c r="F369" s="11" t="s">
        <v>1092</v>
      </c>
      <c r="G369" s="12" t="s">
        <v>19</v>
      </c>
      <c r="H369" s="12" t="s">
        <v>25</v>
      </c>
      <c r="I369" s="13">
        <v>307850</v>
      </c>
      <c r="J369" s="13">
        <v>308355</v>
      </c>
      <c r="K369" s="13">
        <v>348705</v>
      </c>
      <c r="L369" s="13">
        <v>0</v>
      </c>
      <c r="M369" s="13">
        <v>0</v>
      </c>
      <c r="N369" s="13">
        <v>0</v>
      </c>
      <c r="O369" s="11" t="s">
        <v>4402</v>
      </c>
    </row>
    <row r="370" spans="1:15" ht="25.5" x14ac:dyDescent="0.25">
      <c r="A370" s="11" t="s">
        <v>498</v>
      </c>
      <c r="B370" s="11" t="s">
        <v>51</v>
      </c>
      <c r="C370" s="12" t="s">
        <v>20</v>
      </c>
      <c r="D370" s="12" t="s">
        <v>1094</v>
      </c>
      <c r="E370" s="11" t="s">
        <v>89</v>
      </c>
      <c r="F370" s="11" t="s">
        <v>1095</v>
      </c>
      <c r="G370" s="12" t="s">
        <v>19</v>
      </c>
      <c r="H370" s="12" t="s">
        <v>25</v>
      </c>
      <c r="I370" s="13">
        <v>246358</v>
      </c>
      <c r="J370" s="13">
        <v>573019</v>
      </c>
      <c r="K370" s="13">
        <v>0</v>
      </c>
      <c r="L370" s="13">
        <v>0</v>
      </c>
      <c r="M370" s="13">
        <v>0</v>
      </c>
      <c r="N370" s="13">
        <v>0</v>
      </c>
      <c r="O370" s="11" t="s">
        <v>4402</v>
      </c>
    </row>
    <row r="371" spans="1:15" ht="25.5" x14ac:dyDescent="0.25">
      <c r="A371" s="11" t="s">
        <v>498</v>
      </c>
      <c r="B371" s="11" t="s">
        <v>51</v>
      </c>
      <c r="C371" s="12" t="s">
        <v>20</v>
      </c>
      <c r="D371" s="12" t="s">
        <v>1097</v>
      </c>
      <c r="E371" s="11" t="s">
        <v>89</v>
      </c>
      <c r="F371" s="11" t="s">
        <v>1098</v>
      </c>
      <c r="G371" s="12" t="s">
        <v>19</v>
      </c>
      <c r="H371" s="12" t="s">
        <v>25</v>
      </c>
      <c r="I371" s="13">
        <v>821894</v>
      </c>
      <c r="J371" s="13">
        <v>136642</v>
      </c>
      <c r="K371" s="13">
        <v>0</v>
      </c>
      <c r="L371" s="13">
        <v>0</v>
      </c>
      <c r="M371" s="13">
        <v>0</v>
      </c>
      <c r="N371" s="13">
        <v>0</v>
      </c>
      <c r="O371" s="11" t="s">
        <v>4402</v>
      </c>
    </row>
    <row r="372" spans="1:15" ht="25.5" x14ac:dyDescent="0.25">
      <c r="A372" s="11" t="s">
        <v>498</v>
      </c>
      <c r="B372" s="11" t="s">
        <v>51</v>
      </c>
      <c r="C372" s="12" t="s">
        <v>20</v>
      </c>
      <c r="D372" s="12" t="s">
        <v>1101</v>
      </c>
      <c r="E372" s="11" t="s">
        <v>26</v>
      </c>
      <c r="F372" s="11" t="s">
        <v>1102</v>
      </c>
      <c r="G372" s="12" t="s">
        <v>19</v>
      </c>
      <c r="H372" s="12" t="s">
        <v>25</v>
      </c>
      <c r="I372" s="13">
        <v>276349</v>
      </c>
      <c r="J372" s="13">
        <v>303787</v>
      </c>
      <c r="K372" s="13">
        <v>0</v>
      </c>
      <c r="L372" s="13">
        <v>0</v>
      </c>
      <c r="M372" s="13">
        <v>0</v>
      </c>
      <c r="N372" s="13">
        <v>0</v>
      </c>
      <c r="O372" s="11" t="s">
        <v>4402</v>
      </c>
    </row>
    <row r="373" spans="1:15" ht="25.5" x14ac:dyDescent="0.25">
      <c r="A373" s="11" t="s">
        <v>498</v>
      </c>
      <c r="B373" s="11" t="s">
        <v>51</v>
      </c>
      <c r="C373" s="12" t="s">
        <v>20</v>
      </c>
      <c r="D373" s="12" t="s">
        <v>1104</v>
      </c>
      <c r="E373" s="11" t="s">
        <v>26</v>
      </c>
      <c r="F373" s="11" t="s">
        <v>1105</v>
      </c>
      <c r="G373" s="12" t="s">
        <v>19</v>
      </c>
      <c r="H373" s="12" t="s">
        <v>25</v>
      </c>
      <c r="I373" s="13">
        <v>6570504</v>
      </c>
      <c r="J373" s="13">
        <v>4000000</v>
      </c>
      <c r="K373" s="13">
        <v>0</v>
      </c>
      <c r="L373" s="13">
        <v>0</v>
      </c>
      <c r="M373" s="13">
        <v>0</v>
      </c>
      <c r="N373" s="13">
        <v>0</v>
      </c>
      <c r="O373" s="11" t="s">
        <v>4401</v>
      </c>
    </row>
    <row r="374" spans="1:15" ht="25.5" x14ac:dyDescent="0.25">
      <c r="A374" s="11" t="s">
        <v>498</v>
      </c>
      <c r="B374" s="11" t="s">
        <v>51</v>
      </c>
      <c r="C374" s="12" t="s">
        <v>20</v>
      </c>
      <c r="D374" s="12" t="s">
        <v>1107</v>
      </c>
      <c r="E374" s="11" t="s">
        <v>26</v>
      </c>
      <c r="F374" s="11" t="s">
        <v>1108</v>
      </c>
      <c r="G374" s="12" t="s">
        <v>19</v>
      </c>
      <c r="H374" s="12" t="s">
        <v>25</v>
      </c>
      <c r="I374" s="13">
        <v>6358020</v>
      </c>
      <c r="J374" s="13">
        <v>0</v>
      </c>
      <c r="K374" s="13">
        <v>0</v>
      </c>
      <c r="L374" s="13">
        <v>0</v>
      </c>
      <c r="M374" s="13">
        <v>0</v>
      </c>
      <c r="N374" s="13">
        <v>0</v>
      </c>
      <c r="O374" s="11" t="s">
        <v>4401</v>
      </c>
    </row>
    <row r="375" spans="1:15" ht="25.5" x14ac:dyDescent="0.25">
      <c r="A375" s="11" t="s">
        <v>498</v>
      </c>
      <c r="B375" s="11" t="s">
        <v>51</v>
      </c>
      <c r="C375" s="12" t="s">
        <v>20</v>
      </c>
      <c r="D375" s="12" t="s">
        <v>1109</v>
      </c>
      <c r="E375" s="11" t="s">
        <v>26</v>
      </c>
      <c r="F375" s="11" t="s">
        <v>1110</v>
      </c>
      <c r="G375" s="12" t="s">
        <v>19</v>
      </c>
      <c r="H375" s="12" t="s">
        <v>25</v>
      </c>
      <c r="I375" s="13">
        <v>99003</v>
      </c>
      <c r="J375" s="13">
        <v>0</v>
      </c>
      <c r="K375" s="13">
        <v>0</v>
      </c>
      <c r="L375" s="13">
        <v>0</v>
      </c>
      <c r="M375" s="13">
        <v>0</v>
      </c>
      <c r="N375" s="13">
        <v>0</v>
      </c>
      <c r="O375" s="11" t="s">
        <v>4401</v>
      </c>
    </row>
    <row r="376" spans="1:15" ht="25.5" x14ac:dyDescent="0.25">
      <c r="A376" s="11" t="s">
        <v>498</v>
      </c>
      <c r="B376" s="11" t="s">
        <v>51</v>
      </c>
      <c r="C376" s="12" t="s">
        <v>20</v>
      </c>
      <c r="D376" s="12" t="s">
        <v>1111</v>
      </c>
      <c r="E376" s="11" t="s">
        <v>89</v>
      </c>
      <c r="F376" s="11" t="s">
        <v>1112</v>
      </c>
      <c r="G376" s="12" t="s">
        <v>19</v>
      </c>
      <c r="H376" s="12" t="s">
        <v>25</v>
      </c>
      <c r="I376" s="13">
        <v>73160</v>
      </c>
      <c r="J376" s="13">
        <v>204191</v>
      </c>
      <c r="K376" s="13">
        <v>0</v>
      </c>
      <c r="L376" s="13">
        <v>0</v>
      </c>
      <c r="M376" s="13">
        <v>0</v>
      </c>
      <c r="N376" s="13">
        <v>0</v>
      </c>
      <c r="O376" s="11" t="s">
        <v>4402</v>
      </c>
    </row>
    <row r="377" spans="1:15" x14ac:dyDescent="0.25">
      <c r="A377" s="11" t="s">
        <v>498</v>
      </c>
      <c r="B377" s="11" t="s">
        <v>51</v>
      </c>
      <c r="C377" s="12" t="s">
        <v>20</v>
      </c>
      <c r="D377" s="12" t="s">
        <v>1114</v>
      </c>
      <c r="E377" s="11" t="s">
        <v>26</v>
      </c>
      <c r="F377" s="11" t="s">
        <v>1115</v>
      </c>
      <c r="G377" s="12" t="s">
        <v>19</v>
      </c>
      <c r="H377" s="12" t="s">
        <v>25</v>
      </c>
      <c r="I377" s="13">
        <v>6341899</v>
      </c>
      <c r="J377" s="13">
        <v>1045192</v>
      </c>
      <c r="K377" s="13">
        <v>0</v>
      </c>
      <c r="L377" s="13">
        <v>0</v>
      </c>
      <c r="M377" s="13">
        <v>0</v>
      </c>
      <c r="N377" s="13">
        <v>0</v>
      </c>
      <c r="O377" s="11" t="s">
        <v>4401</v>
      </c>
    </row>
    <row r="378" spans="1:15" ht="25.5" x14ac:dyDescent="0.25">
      <c r="A378" s="11" t="s">
        <v>498</v>
      </c>
      <c r="B378" s="11" t="s">
        <v>51</v>
      </c>
      <c r="C378" s="12" t="s">
        <v>20</v>
      </c>
      <c r="D378" s="12" t="s">
        <v>1116</v>
      </c>
      <c r="E378" s="11" t="s">
        <v>89</v>
      </c>
      <c r="F378" s="11" t="s">
        <v>1117</v>
      </c>
      <c r="G378" s="12" t="s">
        <v>19</v>
      </c>
      <c r="H378" s="12" t="s">
        <v>25</v>
      </c>
      <c r="I378" s="13">
        <v>410534</v>
      </c>
      <c r="J378" s="13">
        <v>0</v>
      </c>
      <c r="K378" s="13">
        <v>0</v>
      </c>
      <c r="L378" s="13">
        <v>0</v>
      </c>
      <c r="M378" s="13">
        <v>0</v>
      </c>
      <c r="N378" s="13">
        <v>0</v>
      </c>
      <c r="O378" s="11" t="s">
        <v>4402</v>
      </c>
    </row>
    <row r="379" spans="1:15" ht="25.5" x14ac:dyDescent="0.25">
      <c r="A379" s="11" t="s">
        <v>498</v>
      </c>
      <c r="B379" s="11" t="s">
        <v>51</v>
      </c>
      <c r="C379" s="12" t="s">
        <v>20</v>
      </c>
      <c r="D379" s="12" t="s">
        <v>1119</v>
      </c>
      <c r="E379" s="11" t="s">
        <v>77</v>
      </c>
      <c r="F379" s="11" t="s">
        <v>1120</v>
      </c>
      <c r="G379" s="12" t="s">
        <v>19</v>
      </c>
      <c r="H379" s="12" t="s">
        <v>25</v>
      </c>
      <c r="I379" s="13">
        <v>378637</v>
      </c>
      <c r="J379" s="13">
        <v>0</v>
      </c>
      <c r="K379" s="13">
        <v>0</v>
      </c>
      <c r="L379" s="13">
        <v>0</v>
      </c>
      <c r="M379" s="13">
        <v>0</v>
      </c>
      <c r="N379" s="13">
        <v>0</v>
      </c>
      <c r="O379" s="11" t="s">
        <v>4402</v>
      </c>
    </row>
    <row r="380" spans="1:15" ht="25.5" x14ac:dyDescent="0.25">
      <c r="A380" s="11" t="s">
        <v>498</v>
      </c>
      <c r="B380" s="11" t="s">
        <v>51</v>
      </c>
      <c r="C380" s="12" t="s">
        <v>20</v>
      </c>
      <c r="D380" s="12" t="s">
        <v>1121</v>
      </c>
      <c r="E380" s="11" t="s">
        <v>26</v>
      </c>
      <c r="F380" s="11" t="s">
        <v>1122</v>
      </c>
      <c r="G380" s="12" t="s">
        <v>19</v>
      </c>
      <c r="H380" s="12" t="s">
        <v>25</v>
      </c>
      <c r="I380" s="13">
        <v>24908186</v>
      </c>
      <c r="J380" s="13">
        <v>495529</v>
      </c>
      <c r="K380" s="13">
        <v>0</v>
      </c>
      <c r="L380" s="13">
        <v>0</v>
      </c>
      <c r="M380" s="13">
        <v>0</v>
      </c>
      <c r="N380" s="13">
        <v>0</v>
      </c>
      <c r="O380" s="11" t="s">
        <v>4401</v>
      </c>
    </row>
    <row r="381" spans="1:15" ht="25.5" x14ac:dyDescent="0.25">
      <c r="A381" s="11" t="s">
        <v>498</v>
      </c>
      <c r="B381" s="11" t="s">
        <v>51</v>
      </c>
      <c r="C381" s="12" t="s">
        <v>20</v>
      </c>
      <c r="D381" s="12" t="s">
        <v>1123</v>
      </c>
      <c r="E381" s="11" t="s">
        <v>89</v>
      </c>
      <c r="F381" s="11" t="s">
        <v>1124</v>
      </c>
      <c r="G381" s="12" t="s">
        <v>19</v>
      </c>
      <c r="H381" s="12" t="s">
        <v>25</v>
      </c>
      <c r="I381" s="13">
        <v>790338</v>
      </c>
      <c r="J381" s="13">
        <v>790340</v>
      </c>
      <c r="K381" s="13">
        <v>790338</v>
      </c>
      <c r="L381" s="13">
        <v>0</v>
      </c>
      <c r="M381" s="13">
        <v>0</v>
      </c>
      <c r="N381" s="13">
        <v>0</v>
      </c>
      <c r="O381" s="11" t="s">
        <v>4402</v>
      </c>
    </row>
    <row r="382" spans="1:15" ht="38.25" x14ac:dyDescent="0.25">
      <c r="A382" s="11" t="s">
        <v>498</v>
      </c>
      <c r="B382" s="11" t="s">
        <v>51</v>
      </c>
      <c r="C382" s="12" t="s">
        <v>20</v>
      </c>
      <c r="D382" s="12" t="s">
        <v>1125</v>
      </c>
      <c r="E382" s="11" t="s">
        <v>26</v>
      </c>
      <c r="F382" s="11" t="s">
        <v>1126</v>
      </c>
      <c r="G382" s="12" t="s">
        <v>61</v>
      </c>
      <c r="H382" s="12" t="s">
        <v>25</v>
      </c>
      <c r="I382" s="13">
        <v>708000</v>
      </c>
      <c r="J382" s="13">
        <v>7923694</v>
      </c>
      <c r="K382" s="13">
        <v>6862560</v>
      </c>
      <c r="L382" s="13">
        <v>0</v>
      </c>
      <c r="M382" s="13">
        <v>0</v>
      </c>
      <c r="N382" s="13">
        <v>0</v>
      </c>
      <c r="O382" s="11" t="s">
        <v>4401</v>
      </c>
    </row>
    <row r="383" spans="1:15" x14ac:dyDescent="0.25">
      <c r="A383" s="11" t="s">
        <v>498</v>
      </c>
      <c r="B383" s="11" t="s">
        <v>51</v>
      </c>
      <c r="C383" s="12" t="s">
        <v>20</v>
      </c>
      <c r="D383" s="12" t="s">
        <v>1128</v>
      </c>
      <c r="E383" s="11" t="s">
        <v>26</v>
      </c>
      <c r="F383" s="11" t="s">
        <v>1129</v>
      </c>
      <c r="G383" s="12" t="s">
        <v>61</v>
      </c>
      <c r="H383" s="12" t="s">
        <v>25</v>
      </c>
      <c r="I383" s="13">
        <v>553164</v>
      </c>
      <c r="J383" s="13">
        <v>25800</v>
      </c>
      <c r="K383" s="13">
        <v>0</v>
      </c>
      <c r="L383" s="13">
        <v>0</v>
      </c>
      <c r="M383" s="13">
        <v>0</v>
      </c>
      <c r="N383" s="13">
        <v>0</v>
      </c>
      <c r="O383" s="11" t="s">
        <v>4401</v>
      </c>
    </row>
    <row r="384" spans="1:15" ht="25.5" x14ac:dyDescent="0.25">
      <c r="A384" s="11" t="s">
        <v>498</v>
      </c>
      <c r="B384" s="11" t="s">
        <v>51</v>
      </c>
      <c r="C384" s="12" t="s">
        <v>20</v>
      </c>
      <c r="D384" s="12" t="s">
        <v>1130</v>
      </c>
      <c r="E384" s="11" t="s">
        <v>26</v>
      </c>
      <c r="F384" s="11" t="s">
        <v>1131</v>
      </c>
      <c r="G384" s="12" t="s">
        <v>61</v>
      </c>
      <c r="H384" s="12" t="s">
        <v>25</v>
      </c>
      <c r="I384" s="13">
        <v>183000</v>
      </c>
      <c r="J384" s="13">
        <v>6218490</v>
      </c>
      <c r="K384" s="13">
        <v>11593681</v>
      </c>
      <c r="L384" s="13">
        <v>11418490</v>
      </c>
      <c r="M384" s="13">
        <v>11559048</v>
      </c>
      <c r="N384" s="13">
        <v>0</v>
      </c>
      <c r="O384" s="11" t="s">
        <v>4401</v>
      </c>
    </row>
    <row r="385" spans="1:15" x14ac:dyDescent="0.25">
      <c r="A385" s="11" t="s">
        <v>498</v>
      </c>
      <c r="B385" s="11" t="s">
        <v>51</v>
      </c>
      <c r="C385" s="12" t="s">
        <v>20</v>
      </c>
      <c r="D385" s="12" t="s">
        <v>1132</v>
      </c>
      <c r="E385" s="11" t="s">
        <v>26</v>
      </c>
      <c r="F385" s="11" t="s">
        <v>1133</v>
      </c>
      <c r="G385" s="12" t="s">
        <v>61</v>
      </c>
      <c r="H385" s="12" t="s">
        <v>25</v>
      </c>
      <c r="I385" s="13">
        <v>20000</v>
      </c>
      <c r="J385" s="13">
        <v>2397000</v>
      </c>
      <c r="K385" s="13">
        <v>2734146</v>
      </c>
      <c r="L385" s="13">
        <v>2175000</v>
      </c>
      <c r="M385" s="13">
        <v>0</v>
      </c>
      <c r="N385" s="13">
        <v>0</v>
      </c>
      <c r="O385" s="11" t="s">
        <v>4401</v>
      </c>
    </row>
    <row r="386" spans="1:15" x14ac:dyDescent="0.25">
      <c r="A386" s="11" t="s">
        <v>498</v>
      </c>
      <c r="B386" s="11" t="s">
        <v>51</v>
      </c>
      <c r="C386" s="12" t="s">
        <v>20</v>
      </c>
      <c r="D386" s="12" t="s">
        <v>1134</v>
      </c>
      <c r="E386" s="11" t="s">
        <v>26</v>
      </c>
      <c r="F386" s="11" t="s">
        <v>1135</v>
      </c>
      <c r="G386" s="12" t="s">
        <v>61</v>
      </c>
      <c r="H386" s="12" t="s">
        <v>25</v>
      </c>
      <c r="I386" s="13">
        <v>226191</v>
      </c>
      <c r="J386" s="13">
        <v>45600</v>
      </c>
      <c r="K386" s="13">
        <v>0</v>
      </c>
      <c r="L386" s="13">
        <v>0</v>
      </c>
      <c r="M386" s="13">
        <v>0</v>
      </c>
      <c r="N386" s="13">
        <v>0</v>
      </c>
      <c r="O386" s="11" t="s">
        <v>4401</v>
      </c>
    </row>
    <row r="387" spans="1:15" ht="25.5" x14ac:dyDescent="0.25">
      <c r="A387" s="11" t="s">
        <v>498</v>
      </c>
      <c r="B387" s="11" t="s">
        <v>51</v>
      </c>
      <c r="C387" s="12" t="s">
        <v>20</v>
      </c>
      <c r="D387" s="12" t="s">
        <v>1136</v>
      </c>
      <c r="E387" s="11" t="s">
        <v>89</v>
      </c>
      <c r="F387" s="11" t="s">
        <v>1137</v>
      </c>
      <c r="G387" s="12" t="s">
        <v>61</v>
      </c>
      <c r="H387" s="12" t="s">
        <v>4398</v>
      </c>
      <c r="I387" s="13">
        <v>10000</v>
      </c>
      <c r="J387" s="13">
        <v>800000</v>
      </c>
      <c r="K387" s="13">
        <v>990000</v>
      </c>
      <c r="L387" s="13">
        <v>0</v>
      </c>
      <c r="M387" s="13">
        <v>0</v>
      </c>
      <c r="N387" s="13">
        <v>0</v>
      </c>
      <c r="O387" s="11" t="s">
        <v>4402</v>
      </c>
    </row>
    <row r="388" spans="1:15" x14ac:dyDescent="0.25">
      <c r="A388" s="11" t="s">
        <v>498</v>
      </c>
      <c r="B388" s="11" t="s">
        <v>60</v>
      </c>
      <c r="C388" s="12" t="s">
        <v>20</v>
      </c>
      <c r="D388" s="12" t="s">
        <v>1138</v>
      </c>
      <c r="E388" s="11" t="s">
        <v>26</v>
      </c>
      <c r="F388" s="11" t="s">
        <v>1139</v>
      </c>
      <c r="G388" s="12" t="s">
        <v>19</v>
      </c>
      <c r="H388" s="12" t="s">
        <v>25</v>
      </c>
      <c r="I388" s="13">
        <v>1800000</v>
      </c>
      <c r="J388" s="13">
        <v>0</v>
      </c>
      <c r="K388" s="13">
        <v>0</v>
      </c>
      <c r="L388" s="13">
        <v>0</v>
      </c>
      <c r="M388" s="13">
        <v>0</v>
      </c>
      <c r="N388" s="13">
        <v>0</v>
      </c>
      <c r="O388" s="11" t="s">
        <v>4402</v>
      </c>
    </row>
    <row r="389" spans="1:15" ht="25.5" x14ac:dyDescent="0.25">
      <c r="A389" s="11" t="s">
        <v>498</v>
      </c>
      <c r="B389" s="11" t="s">
        <v>60</v>
      </c>
      <c r="C389" s="12" t="s">
        <v>20</v>
      </c>
      <c r="D389" s="12" t="s">
        <v>1140</v>
      </c>
      <c r="E389" s="11" t="s">
        <v>26</v>
      </c>
      <c r="F389" s="11" t="s">
        <v>1141</v>
      </c>
      <c r="G389" s="12" t="s">
        <v>19</v>
      </c>
      <c r="H389" s="12" t="s">
        <v>25</v>
      </c>
      <c r="I389" s="13">
        <v>54223</v>
      </c>
      <c r="J389" s="13">
        <v>0</v>
      </c>
      <c r="K389" s="13">
        <v>0</v>
      </c>
      <c r="L389" s="13">
        <v>0</v>
      </c>
      <c r="M389" s="13">
        <v>0</v>
      </c>
      <c r="N389" s="13">
        <v>0</v>
      </c>
      <c r="O389" s="11" t="s">
        <v>4402</v>
      </c>
    </row>
    <row r="390" spans="1:15" ht="25.5" x14ac:dyDescent="0.25">
      <c r="A390" s="11" t="s">
        <v>498</v>
      </c>
      <c r="B390" s="11" t="s">
        <v>60</v>
      </c>
      <c r="C390" s="12" t="s">
        <v>20</v>
      </c>
      <c r="D390" s="12" t="s">
        <v>1143</v>
      </c>
      <c r="E390" s="11" t="s">
        <v>26</v>
      </c>
      <c r="F390" s="11" t="s">
        <v>1144</v>
      </c>
      <c r="G390" s="12" t="s">
        <v>19</v>
      </c>
      <c r="H390" s="12" t="s">
        <v>25</v>
      </c>
      <c r="I390" s="13">
        <v>290000</v>
      </c>
      <c r="J390" s="13">
        <v>0</v>
      </c>
      <c r="K390" s="13">
        <v>0</v>
      </c>
      <c r="L390" s="13">
        <v>0</v>
      </c>
      <c r="M390" s="13">
        <v>0</v>
      </c>
      <c r="N390" s="13">
        <v>0</v>
      </c>
      <c r="O390" s="11" t="s">
        <v>4402</v>
      </c>
    </row>
    <row r="391" spans="1:15" ht="25.5" x14ac:dyDescent="0.25">
      <c r="A391" s="11" t="s">
        <v>498</v>
      </c>
      <c r="B391" s="11" t="s">
        <v>60</v>
      </c>
      <c r="C391" s="12" t="s">
        <v>20</v>
      </c>
      <c r="D391" s="12" t="s">
        <v>1147</v>
      </c>
      <c r="E391" s="11" t="s">
        <v>26</v>
      </c>
      <c r="F391" s="11" t="s">
        <v>1148</v>
      </c>
      <c r="G391" s="12" t="s">
        <v>19</v>
      </c>
      <c r="H391" s="12" t="s">
        <v>25</v>
      </c>
      <c r="I391" s="13">
        <v>65614</v>
      </c>
      <c r="J391" s="13">
        <v>0</v>
      </c>
      <c r="K391" s="13">
        <v>0</v>
      </c>
      <c r="L391" s="13">
        <v>0</v>
      </c>
      <c r="M391" s="13">
        <v>0</v>
      </c>
      <c r="N391" s="13">
        <v>0</v>
      </c>
      <c r="O391" s="11" t="s">
        <v>4402</v>
      </c>
    </row>
    <row r="392" spans="1:15" x14ac:dyDescent="0.25">
      <c r="A392" s="11" t="s">
        <v>498</v>
      </c>
      <c r="B392" s="11" t="s">
        <v>60</v>
      </c>
      <c r="C392" s="12" t="s">
        <v>20</v>
      </c>
      <c r="D392" s="12" t="s">
        <v>1151</v>
      </c>
      <c r="E392" s="11" t="s">
        <v>250</v>
      </c>
      <c r="F392" s="11" t="s">
        <v>1152</v>
      </c>
      <c r="G392" s="12" t="s">
        <v>19</v>
      </c>
      <c r="H392" s="12" t="s">
        <v>25</v>
      </c>
      <c r="I392" s="13">
        <v>162169</v>
      </c>
      <c r="J392" s="13">
        <v>0</v>
      </c>
      <c r="K392" s="13">
        <v>0</v>
      </c>
      <c r="L392" s="13">
        <v>0</v>
      </c>
      <c r="M392" s="13">
        <v>0</v>
      </c>
      <c r="N392" s="13">
        <v>0</v>
      </c>
      <c r="O392" s="11" t="s">
        <v>4402</v>
      </c>
    </row>
    <row r="393" spans="1:15" ht="25.5" x14ac:dyDescent="0.25">
      <c r="A393" s="11" t="s">
        <v>498</v>
      </c>
      <c r="B393" s="11" t="s">
        <v>60</v>
      </c>
      <c r="C393" s="12" t="s">
        <v>20</v>
      </c>
      <c r="D393" s="12" t="s">
        <v>1153</v>
      </c>
      <c r="E393" s="11" t="s">
        <v>26</v>
      </c>
      <c r="F393" s="11" t="s">
        <v>1154</v>
      </c>
      <c r="G393" s="12" t="s">
        <v>19</v>
      </c>
      <c r="H393" s="12" t="s">
        <v>25</v>
      </c>
      <c r="I393" s="13">
        <v>79351</v>
      </c>
      <c r="J393" s="13">
        <v>0</v>
      </c>
      <c r="K393" s="13">
        <v>0</v>
      </c>
      <c r="L393" s="13">
        <v>0</v>
      </c>
      <c r="M393" s="13">
        <v>0</v>
      </c>
      <c r="N393" s="13">
        <v>0</v>
      </c>
      <c r="O393" s="11" t="s">
        <v>4402</v>
      </c>
    </row>
    <row r="394" spans="1:15" ht="25.5" x14ac:dyDescent="0.25">
      <c r="A394" s="11" t="s">
        <v>498</v>
      </c>
      <c r="B394" s="11" t="s">
        <v>60</v>
      </c>
      <c r="C394" s="12" t="s">
        <v>20</v>
      </c>
      <c r="D394" s="12" t="s">
        <v>1158</v>
      </c>
      <c r="E394" s="11" t="s">
        <v>26</v>
      </c>
      <c r="F394" s="11" t="s">
        <v>1159</v>
      </c>
      <c r="G394" s="12" t="s">
        <v>19</v>
      </c>
      <c r="H394" s="12" t="s">
        <v>25</v>
      </c>
      <c r="I394" s="13">
        <v>68748</v>
      </c>
      <c r="J394" s="13">
        <v>0</v>
      </c>
      <c r="K394" s="13">
        <v>0</v>
      </c>
      <c r="L394" s="13">
        <v>0</v>
      </c>
      <c r="M394" s="13">
        <v>0</v>
      </c>
      <c r="N394" s="13">
        <v>0</v>
      </c>
      <c r="O394" s="11" t="s">
        <v>4402</v>
      </c>
    </row>
    <row r="395" spans="1:15" ht="25.5" x14ac:dyDescent="0.25">
      <c r="A395" s="11" t="s">
        <v>498</v>
      </c>
      <c r="B395" s="11" t="s">
        <v>60</v>
      </c>
      <c r="C395" s="12" t="s">
        <v>20</v>
      </c>
      <c r="D395" s="12" t="s">
        <v>1161</v>
      </c>
      <c r="E395" s="11" t="s">
        <v>89</v>
      </c>
      <c r="F395" s="11" t="s">
        <v>1162</v>
      </c>
      <c r="G395" s="12" t="s">
        <v>19</v>
      </c>
      <c r="H395" s="12" t="s">
        <v>25</v>
      </c>
      <c r="I395" s="13">
        <v>537309</v>
      </c>
      <c r="J395" s="13">
        <v>1374314</v>
      </c>
      <c r="K395" s="13">
        <v>0</v>
      </c>
      <c r="L395" s="13">
        <v>0</v>
      </c>
      <c r="M395" s="13">
        <v>0</v>
      </c>
      <c r="N395" s="13">
        <v>0</v>
      </c>
      <c r="O395" s="11" t="s">
        <v>4402</v>
      </c>
    </row>
    <row r="396" spans="1:15" ht="25.5" x14ac:dyDescent="0.25">
      <c r="A396" s="11" t="s">
        <v>498</v>
      </c>
      <c r="B396" s="11" t="s">
        <v>60</v>
      </c>
      <c r="C396" s="12" t="s">
        <v>20</v>
      </c>
      <c r="D396" s="12" t="s">
        <v>1165</v>
      </c>
      <c r="E396" s="11" t="s">
        <v>26</v>
      </c>
      <c r="F396" s="11" t="s">
        <v>1166</v>
      </c>
      <c r="G396" s="12" t="s">
        <v>19</v>
      </c>
      <c r="H396" s="12" t="s">
        <v>25</v>
      </c>
      <c r="I396" s="13">
        <v>6413400</v>
      </c>
      <c r="J396" s="13">
        <v>1100142</v>
      </c>
      <c r="K396" s="13">
        <v>0</v>
      </c>
      <c r="L396" s="13">
        <v>0</v>
      </c>
      <c r="M396" s="13">
        <v>0</v>
      </c>
      <c r="N396" s="13">
        <v>0</v>
      </c>
      <c r="O396" s="11" t="s">
        <v>4401</v>
      </c>
    </row>
    <row r="397" spans="1:15" ht="25.5" x14ac:dyDescent="0.25">
      <c r="A397" s="11" t="s">
        <v>498</v>
      </c>
      <c r="B397" s="11" t="s">
        <v>60</v>
      </c>
      <c r="C397" s="12" t="s">
        <v>20</v>
      </c>
      <c r="D397" s="12" t="s">
        <v>1169</v>
      </c>
      <c r="E397" s="11" t="s">
        <v>89</v>
      </c>
      <c r="F397" s="11" t="s">
        <v>1170</v>
      </c>
      <c r="G397" s="12" t="s">
        <v>19</v>
      </c>
      <c r="H397" s="12" t="s">
        <v>25</v>
      </c>
      <c r="I397" s="13">
        <v>357045</v>
      </c>
      <c r="J397" s="13">
        <v>0</v>
      </c>
      <c r="K397" s="13">
        <v>0</v>
      </c>
      <c r="L397" s="13">
        <v>0</v>
      </c>
      <c r="M397" s="13">
        <v>0</v>
      </c>
      <c r="N397" s="13">
        <v>0</v>
      </c>
      <c r="O397" s="11" t="s">
        <v>4402</v>
      </c>
    </row>
    <row r="398" spans="1:15" x14ac:dyDescent="0.25">
      <c r="A398" s="11" t="s">
        <v>498</v>
      </c>
      <c r="B398" s="11" t="s">
        <v>60</v>
      </c>
      <c r="C398" s="12" t="s">
        <v>20</v>
      </c>
      <c r="D398" s="12" t="s">
        <v>1171</v>
      </c>
      <c r="E398" s="11" t="s">
        <v>26</v>
      </c>
      <c r="F398" s="11" t="s">
        <v>1172</v>
      </c>
      <c r="G398" s="12" t="s">
        <v>19</v>
      </c>
      <c r="H398" s="12" t="s">
        <v>25</v>
      </c>
      <c r="I398" s="13">
        <v>12007195</v>
      </c>
      <c r="J398" s="13">
        <v>2500000</v>
      </c>
      <c r="K398" s="13">
        <v>0</v>
      </c>
      <c r="L398" s="13">
        <v>0</v>
      </c>
      <c r="M398" s="13">
        <v>0</v>
      </c>
      <c r="N398" s="13">
        <v>0</v>
      </c>
      <c r="O398" s="11" t="s">
        <v>4401</v>
      </c>
    </row>
    <row r="399" spans="1:15" ht="25.5" x14ac:dyDescent="0.25">
      <c r="A399" s="11" t="s">
        <v>498</v>
      </c>
      <c r="B399" s="11" t="s">
        <v>60</v>
      </c>
      <c r="C399" s="12" t="s">
        <v>20</v>
      </c>
      <c r="D399" s="12" t="s">
        <v>1173</v>
      </c>
      <c r="E399" s="11" t="s">
        <v>77</v>
      </c>
      <c r="F399" s="11" t="s">
        <v>1174</v>
      </c>
      <c r="G399" s="12" t="s">
        <v>19</v>
      </c>
      <c r="H399" s="12" t="s">
        <v>25</v>
      </c>
      <c r="I399" s="13">
        <v>689506</v>
      </c>
      <c r="J399" s="13">
        <v>73836</v>
      </c>
      <c r="K399" s="13">
        <v>0</v>
      </c>
      <c r="L399" s="13">
        <v>0</v>
      </c>
      <c r="M399" s="13">
        <v>0</v>
      </c>
      <c r="N399" s="13">
        <v>0</v>
      </c>
      <c r="O399" s="11" t="s">
        <v>4402</v>
      </c>
    </row>
    <row r="400" spans="1:15" ht="25.5" x14ac:dyDescent="0.25">
      <c r="A400" s="11" t="s">
        <v>498</v>
      </c>
      <c r="B400" s="11" t="s">
        <v>60</v>
      </c>
      <c r="C400" s="12" t="s">
        <v>20</v>
      </c>
      <c r="D400" s="12" t="s">
        <v>1176</v>
      </c>
      <c r="E400" s="11" t="s">
        <v>26</v>
      </c>
      <c r="F400" s="11" t="s">
        <v>1177</v>
      </c>
      <c r="G400" s="12" t="s">
        <v>19</v>
      </c>
      <c r="H400" s="12" t="s">
        <v>25</v>
      </c>
      <c r="I400" s="13">
        <v>1762580</v>
      </c>
      <c r="J400" s="13">
        <v>0</v>
      </c>
      <c r="K400" s="13">
        <v>0</v>
      </c>
      <c r="L400" s="13">
        <v>0</v>
      </c>
      <c r="M400" s="13">
        <v>0</v>
      </c>
      <c r="N400" s="13">
        <v>0</v>
      </c>
      <c r="O400" s="11" t="s">
        <v>4401</v>
      </c>
    </row>
    <row r="401" spans="1:15" ht="25.5" x14ac:dyDescent="0.25">
      <c r="A401" s="11" t="s">
        <v>498</v>
      </c>
      <c r="B401" s="11" t="s">
        <v>60</v>
      </c>
      <c r="C401" s="12" t="s">
        <v>20</v>
      </c>
      <c r="D401" s="12" t="s">
        <v>1179</v>
      </c>
      <c r="E401" s="11" t="s">
        <v>26</v>
      </c>
      <c r="F401" s="11" t="s">
        <v>1180</v>
      </c>
      <c r="G401" s="12" t="s">
        <v>19</v>
      </c>
      <c r="H401" s="12" t="s">
        <v>25</v>
      </c>
      <c r="I401" s="13">
        <v>1509375</v>
      </c>
      <c r="J401" s="13">
        <v>0</v>
      </c>
      <c r="K401" s="13">
        <v>0</v>
      </c>
      <c r="L401" s="13">
        <v>0</v>
      </c>
      <c r="M401" s="13">
        <v>0</v>
      </c>
      <c r="N401" s="13">
        <v>0</v>
      </c>
      <c r="O401" s="11" t="s">
        <v>4401</v>
      </c>
    </row>
    <row r="402" spans="1:15" x14ac:dyDescent="0.25">
      <c r="A402" s="11" t="s">
        <v>498</v>
      </c>
      <c r="B402" s="11" t="s">
        <v>60</v>
      </c>
      <c r="C402" s="12" t="s">
        <v>20</v>
      </c>
      <c r="D402" s="12" t="s">
        <v>1181</v>
      </c>
      <c r="E402" s="11" t="s">
        <v>26</v>
      </c>
      <c r="F402" s="11" t="s">
        <v>1182</v>
      </c>
      <c r="G402" s="12" t="s">
        <v>19</v>
      </c>
      <c r="H402" s="12" t="s">
        <v>25</v>
      </c>
      <c r="I402" s="13">
        <v>2915536</v>
      </c>
      <c r="J402" s="13">
        <v>2146153</v>
      </c>
      <c r="K402" s="13">
        <v>0</v>
      </c>
      <c r="L402" s="13">
        <v>0</v>
      </c>
      <c r="M402" s="13">
        <v>0</v>
      </c>
      <c r="N402" s="13">
        <v>0</v>
      </c>
      <c r="O402" s="11" t="s">
        <v>4401</v>
      </c>
    </row>
    <row r="403" spans="1:15" ht="25.5" x14ac:dyDescent="0.25">
      <c r="A403" s="11" t="s">
        <v>498</v>
      </c>
      <c r="B403" s="11" t="s">
        <v>60</v>
      </c>
      <c r="C403" s="12" t="s">
        <v>20</v>
      </c>
      <c r="D403" s="12" t="s">
        <v>1183</v>
      </c>
      <c r="E403" s="11" t="s">
        <v>26</v>
      </c>
      <c r="F403" s="11" t="s">
        <v>1184</v>
      </c>
      <c r="G403" s="12" t="s">
        <v>19</v>
      </c>
      <c r="H403" s="12" t="s">
        <v>25</v>
      </c>
      <c r="I403" s="13">
        <v>5710000</v>
      </c>
      <c r="J403" s="13">
        <v>9080000</v>
      </c>
      <c r="K403" s="13">
        <v>11572119</v>
      </c>
      <c r="L403" s="13">
        <v>0</v>
      </c>
      <c r="M403" s="13">
        <v>0</v>
      </c>
      <c r="N403" s="13">
        <v>0</v>
      </c>
      <c r="O403" s="11" t="s">
        <v>4401</v>
      </c>
    </row>
    <row r="404" spans="1:15" ht="25.5" x14ac:dyDescent="0.25">
      <c r="A404" s="11" t="s">
        <v>498</v>
      </c>
      <c r="B404" s="11" t="s">
        <v>60</v>
      </c>
      <c r="C404" s="12" t="s">
        <v>20</v>
      </c>
      <c r="D404" s="12" t="s">
        <v>1185</v>
      </c>
      <c r="E404" s="11" t="s">
        <v>89</v>
      </c>
      <c r="F404" s="11" t="s">
        <v>1186</v>
      </c>
      <c r="G404" s="12" t="s">
        <v>4403</v>
      </c>
      <c r="H404" s="12" t="s">
        <v>4398</v>
      </c>
      <c r="I404" s="13">
        <v>300000</v>
      </c>
      <c r="J404" s="13">
        <v>400000</v>
      </c>
      <c r="K404" s="13">
        <v>323000</v>
      </c>
      <c r="L404" s="13">
        <v>0</v>
      </c>
      <c r="M404" s="13">
        <v>0</v>
      </c>
      <c r="N404" s="13">
        <v>0</v>
      </c>
      <c r="O404" s="11" t="s">
        <v>4402</v>
      </c>
    </row>
    <row r="405" spans="1:15" ht="25.5" x14ac:dyDescent="0.25">
      <c r="A405" s="11" t="s">
        <v>498</v>
      </c>
      <c r="B405" s="11" t="s">
        <v>60</v>
      </c>
      <c r="C405" s="12" t="s">
        <v>20</v>
      </c>
      <c r="D405" s="12" t="s">
        <v>1188</v>
      </c>
      <c r="E405" s="11" t="s">
        <v>26</v>
      </c>
      <c r="F405" s="11" t="s">
        <v>1189</v>
      </c>
      <c r="G405" s="12" t="s">
        <v>61</v>
      </c>
      <c r="H405" s="12" t="s">
        <v>25</v>
      </c>
      <c r="I405" s="13">
        <v>50000</v>
      </c>
      <c r="J405" s="13">
        <v>300000</v>
      </c>
      <c r="K405" s="13">
        <v>0</v>
      </c>
      <c r="L405" s="13">
        <v>0</v>
      </c>
      <c r="M405" s="13">
        <v>0</v>
      </c>
      <c r="N405" s="13">
        <v>0</v>
      </c>
      <c r="O405" s="11" t="s">
        <v>4402</v>
      </c>
    </row>
    <row r="406" spans="1:15" x14ac:dyDescent="0.25">
      <c r="A406" s="11" t="s">
        <v>498</v>
      </c>
      <c r="B406" s="11" t="s">
        <v>60</v>
      </c>
      <c r="C406" s="12" t="s">
        <v>20</v>
      </c>
      <c r="D406" s="12" t="s">
        <v>1191</v>
      </c>
      <c r="E406" s="11" t="s">
        <v>77</v>
      </c>
      <c r="F406" s="11" t="s">
        <v>1192</v>
      </c>
      <c r="G406" s="12" t="s">
        <v>19</v>
      </c>
      <c r="H406" s="12" t="s">
        <v>25</v>
      </c>
      <c r="I406" s="13">
        <v>300000</v>
      </c>
      <c r="J406" s="13">
        <v>300000</v>
      </c>
      <c r="K406" s="13">
        <v>0</v>
      </c>
      <c r="L406" s="13">
        <v>0</v>
      </c>
      <c r="M406" s="13">
        <v>0</v>
      </c>
      <c r="N406" s="13">
        <v>0</v>
      </c>
      <c r="O406" s="11" t="s">
        <v>4402</v>
      </c>
    </row>
    <row r="407" spans="1:15" ht="25.5" x14ac:dyDescent="0.25">
      <c r="A407" s="11" t="s">
        <v>498</v>
      </c>
      <c r="B407" s="11" t="s">
        <v>60</v>
      </c>
      <c r="C407" s="12" t="s">
        <v>20</v>
      </c>
      <c r="D407" s="12" t="s">
        <v>1193</v>
      </c>
      <c r="E407" s="11" t="s">
        <v>26</v>
      </c>
      <c r="F407" s="11" t="s">
        <v>1194</v>
      </c>
      <c r="G407" s="12" t="s">
        <v>19</v>
      </c>
      <c r="H407" s="12" t="s">
        <v>25</v>
      </c>
      <c r="I407" s="13">
        <v>2906052</v>
      </c>
      <c r="J407" s="13">
        <v>0</v>
      </c>
      <c r="K407" s="13">
        <v>0</v>
      </c>
      <c r="L407" s="13">
        <v>0</v>
      </c>
      <c r="M407" s="13">
        <v>0</v>
      </c>
      <c r="N407" s="13">
        <v>0</v>
      </c>
      <c r="O407" s="11" t="s">
        <v>4401</v>
      </c>
    </row>
    <row r="408" spans="1:15" ht="25.5" x14ac:dyDescent="0.25">
      <c r="A408" s="11" t="s">
        <v>498</v>
      </c>
      <c r="B408" s="11" t="s">
        <v>60</v>
      </c>
      <c r="C408" s="12" t="s">
        <v>20</v>
      </c>
      <c r="D408" s="12" t="s">
        <v>1195</v>
      </c>
      <c r="E408" s="11" t="s">
        <v>26</v>
      </c>
      <c r="F408" s="11" t="s">
        <v>1196</v>
      </c>
      <c r="G408" s="12" t="s">
        <v>61</v>
      </c>
      <c r="H408" s="12" t="s">
        <v>25</v>
      </c>
      <c r="I408" s="13">
        <v>2000</v>
      </c>
      <c r="J408" s="13">
        <v>2433220</v>
      </c>
      <c r="K408" s="13">
        <v>10732147</v>
      </c>
      <c r="L408" s="13">
        <v>0</v>
      </c>
      <c r="M408" s="13">
        <v>0</v>
      </c>
      <c r="N408" s="13">
        <v>0</v>
      </c>
      <c r="O408" s="11" t="s">
        <v>4401</v>
      </c>
    </row>
    <row r="409" spans="1:15" x14ac:dyDescent="0.25">
      <c r="A409" s="11" t="s">
        <v>498</v>
      </c>
      <c r="B409" s="11" t="s">
        <v>60</v>
      </c>
      <c r="C409" s="12" t="s">
        <v>20</v>
      </c>
      <c r="D409" s="12" t="s">
        <v>1197</v>
      </c>
      <c r="E409" s="11" t="s">
        <v>26</v>
      </c>
      <c r="F409" s="11" t="s">
        <v>1198</v>
      </c>
      <c r="G409" s="12" t="s">
        <v>61</v>
      </c>
      <c r="H409" s="12" t="s">
        <v>25</v>
      </c>
      <c r="I409" s="13">
        <v>306899</v>
      </c>
      <c r="J409" s="13">
        <v>61200</v>
      </c>
      <c r="K409" s="13">
        <v>0</v>
      </c>
      <c r="L409" s="13">
        <v>0</v>
      </c>
      <c r="M409" s="13">
        <v>0</v>
      </c>
      <c r="N409" s="13">
        <v>0</v>
      </c>
      <c r="O409" s="11" t="s">
        <v>4401</v>
      </c>
    </row>
    <row r="410" spans="1:15" x14ac:dyDescent="0.25">
      <c r="A410" s="11" t="s">
        <v>498</v>
      </c>
      <c r="B410" s="11" t="s">
        <v>60</v>
      </c>
      <c r="C410" s="12" t="s">
        <v>20</v>
      </c>
      <c r="D410" s="12" t="s">
        <v>1199</v>
      </c>
      <c r="E410" s="11" t="s">
        <v>26</v>
      </c>
      <c r="F410" s="11" t="s">
        <v>1200</v>
      </c>
      <c r="G410" s="12" t="s">
        <v>61</v>
      </c>
      <c r="H410" s="12" t="s">
        <v>25</v>
      </c>
      <c r="I410" s="13">
        <v>78947</v>
      </c>
      <c r="J410" s="13">
        <v>23000</v>
      </c>
      <c r="K410" s="13">
        <v>23000</v>
      </c>
      <c r="L410" s="13">
        <v>0</v>
      </c>
      <c r="M410" s="13">
        <v>0</v>
      </c>
      <c r="N410" s="13">
        <v>0</v>
      </c>
      <c r="O410" s="11" t="s">
        <v>4401</v>
      </c>
    </row>
    <row r="411" spans="1:15" ht="25.5" x14ac:dyDescent="0.25">
      <c r="A411" s="11" t="s">
        <v>498</v>
      </c>
      <c r="B411" s="11" t="s">
        <v>60</v>
      </c>
      <c r="C411" s="12" t="s">
        <v>20</v>
      </c>
      <c r="D411" s="12" t="s">
        <v>1201</v>
      </c>
      <c r="E411" s="11" t="s">
        <v>77</v>
      </c>
      <c r="F411" s="11" t="s">
        <v>1202</v>
      </c>
      <c r="G411" s="12" t="s">
        <v>61</v>
      </c>
      <c r="H411" s="12" t="s">
        <v>25</v>
      </c>
      <c r="I411" s="13">
        <v>50000</v>
      </c>
      <c r="J411" s="13">
        <v>250000</v>
      </c>
      <c r="K411" s="13">
        <v>350000</v>
      </c>
      <c r="L411" s="13">
        <v>0</v>
      </c>
      <c r="M411" s="13">
        <v>0</v>
      </c>
      <c r="N411" s="13">
        <v>0</v>
      </c>
      <c r="O411" s="11" t="s">
        <v>4402</v>
      </c>
    </row>
    <row r="412" spans="1:15" ht="25.5" x14ac:dyDescent="0.25">
      <c r="A412" s="11" t="s">
        <v>498</v>
      </c>
      <c r="B412" s="11" t="s">
        <v>60</v>
      </c>
      <c r="C412" s="12" t="s">
        <v>20</v>
      </c>
      <c r="D412" s="12" t="s">
        <v>1203</v>
      </c>
      <c r="E412" s="11" t="s">
        <v>250</v>
      </c>
      <c r="F412" s="11" t="s">
        <v>1204</v>
      </c>
      <c r="G412" s="12" t="s">
        <v>61</v>
      </c>
      <c r="H412" s="12" t="s">
        <v>4398</v>
      </c>
      <c r="I412" s="13">
        <v>50000</v>
      </c>
      <c r="J412" s="13">
        <v>250000</v>
      </c>
      <c r="K412" s="13">
        <v>220000</v>
      </c>
      <c r="L412" s="13">
        <v>0</v>
      </c>
      <c r="M412" s="13">
        <v>0</v>
      </c>
      <c r="N412" s="13">
        <v>0</v>
      </c>
      <c r="O412" s="11" t="s">
        <v>4402</v>
      </c>
    </row>
    <row r="413" spans="1:15" ht="25.5" x14ac:dyDescent="0.25">
      <c r="A413" s="11" t="s">
        <v>498</v>
      </c>
      <c r="B413" s="11" t="s">
        <v>313</v>
      </c>
      <c r="C413" s="12" t="s">
        <v>20</v>
      </c>
      <c r="D413" s="12" t="s">
        <v>1207</v>
      </c>
      <c r="E413" s="11" t="s">
        <v>26</v>
      </c>
      <c r="F413" s="11" t="s">
        <v>1208</v>
      </c>
      <c r="G413" s="12" t="s">
        <v>19</v>
      </c>
      <c r="H413" s="12" t="s">
        <v>25</v>
      </c>
      <c r="I413" s="13">
        <v>7505000</v>
      </c>
      <c r="J413" s="13">
        <v>0</v>
      </c>
      <c r="K413" s="13">
        <v>0</v>
      </c>
      <c r="L413" s="13">
        <v>0</v>
      </c>
      <c r="M413" s="13">
        <v>0</v>
      </c>
      <c r="N413" s="13">
        <v>0</v>
      </c>
      <c r="O413" s="11" t="s">
        <v>4402</v>
      </c>
    </row>
    <row r="414" spans="1:15" ht="25.5" x14ac:dyDescent="0.25">
      <c r="A414" s="11" t="s">
        <v>498</v>
      </c>
      <c r="B414" s="11" t="s">
        <v>313</v>
      </c>
      <c r="C414" s="12" t="s">
        <v>20</v>
      </c>
      <c r="D414" s="12" t="s">
        <v>1211</v>
      </c>
      <c r="E414" s="11" t="s">
        <v>26</v>
      </c>
      <c r="F414" s="11" t="s">
        <v>1212</v>
      </c>
      <c r="G414" s="12" t="s">
        <v>19</v>
      </c>
      <c r="H414" s="12" t="s">
        <v>25</v>
      </c>
      <c r="I414" s="13">
        <v>7318000</v>
      </c>
      <c r="J414" s="13">
        <v>0</v>
      </c>
      <c r="K414" s="13">
        <v>0</v>
      </c>
      <c r="L414" s="13">
        <v>0</v>
      </c>
      <c r="M414" s="13">
        <v>0</v>
      </c>
      <c r="N414" s="13">
        <v>0</v>
      </c>
      <c r="O414" s="11" t="s">
        <v>4402</v>
      </c>
    </row>
    <row r="415" spans="1:15" ht="25.5" x14ac:dyDescent="0.25">
      <c r="A415" s="11" t="s">
        <v>498</v>
      </c>
      <c r="B415" s="11" t="s">
        <v>313</v>
      </c>
      <c r="C415" s="12" t="s">
        <v>20</v>
      </c>
      <c r="D415" s="12" t="s">
        <v>1214</v>
      </c>
      <c r="E415" s="11" t="s">
        <v>26</v>
      </c>
      <c r="F415" s="11" t="s">
        <v>1215</v>
      </c>
      <c r="G415" s="12" t="s">
        <v>19</v>
      </c>
      <c r="H415" s="12" t="s">
        <v>25</v>
      </c>
      <c r="I415" s="13">
        <v>60000</v>
      </c>
      <c r="J415" s="13">
        <v>5540000</v>
      </c>
      <c r="K415" s="13">
        <v>11540000</v>
      </c>
      <c r="L415" s="13">
        <v>11540000</v>
      </c>
      <c r="M415" s="13">
        <v>0</v>
      </c>
      <c r="N415" s="13">
        <v>0</v>
      </c>
      <c r="O415" s="11" t="s">
        <v>4402</v>
      </c>
    </row>
    <row r="416" spans="1:15" x14ac:dyDescent="0.25">
      <c r="A416" s="11" t="s">
        <v>498</v>
      </c>
      <c r="B416" s="11" t="s">
        <v>313</v>
      </c>
      <c r="C416" s="12" t="s">
        <v>20</v>
      </c>
      <c r="D416" s="12" t="s">
        <v>1217</v>
      </c>
      <c r="E416" s="11" t="s">
        <v>26</v>
      </c>
      <c r="F416" s="11" t="s">
        <v>1218</v>
      </c>
      <c r="G416" s="12" t="s">
        <v>19</v>
      </c>
      <c r="H416" s="12" t="s">
        <v>25</v>
      </c>
      <c r="I416" s="13">
        <v>3604308</v>
      </c>
      <c r="J416" s="13">
        <v>0</v>
      </c>
      <c r="K416" s="13">
        <v>0</v>
      </c>
      <c r="L416" s="13">
        <v>0</v>
      </c>
      <c r="M416" s="13">
        <v>0</v>
      </c>
      <c r="N416" s="13">
        <v>0</v>
      </c>
      <c r="O416" s="11" t="s">
        <v>4402</v>
      </c>
    </row>
    <row r="417" spans="1:15" ht="25.5" x14ac:dyDescent="0.25">
      <c r="A417" s="11" t="s">
        <v>498</v>
      </c>
      <c r="B417" s="11" t="s">
        <v>313</v>
      </c>
      <c r="C417" s="12" t="s">
        <v>20</v>
      </c>
      <c r="D417" s="12" t="s">
        <v>1219</v>
      </c>
      <c r="E417" s="11" t="s">
        <v>89</v>
      </c>
      <c r="F417" s="11" t="s">
        <v>1220</v>
      </c>
      <c r="G417" s="12" t="s">
        <v>19</v>
      </c>
      <c r="H417" s="12" t="s">
        <v>25</v>
      </c>
      <c r="I417" s="13">
        <v>316000</v>
      </c>
      <c r="J417" s="13">
        <v>127623</v>
      </c>
      <c r="K417" s="13">
        <v>0</v>
      </c>
      <c r="L417" s="13">
        <v>0</v>
      </c>
      <c r="M417" s="13">
        <v>0</v>
      </c>
      <c r="N417" s="13">
        <v>0</v>
      </c>
      <c r="O417" s="11" t="s">
        <v>4402</v>
      </c>
    </row>
    <row r="418" spans="1:15" ht="25.5" x14ac:dyDescent="0.25">
      <c r="A418" s="11" t="s">
        <v>498</v>
      </c>
      <c r="B418" s="11" t="s">
        <v>313</v>
      </c>
      <c r="C418" s="12" t="s">
        <v>20</v>
      </c>
      <c r="D418" s="12" t="s">
        <v>1223</v>
      </c>
      <c r="E418" s="11" t="s">
        <v>26</v>
      </c>
      <c r="F418" s="11" t="s">
        <v>1224</v>
      </c>
      <c r="G418" s="12" t="s">
        <v>19</v>
      </c>
      <c r="H418" s="12" t="s">
        <v>25</v>
      </c>
      <c r="I418" s="13">
        <v>339000</v>
      </c>
      <c r="J418" s="13">
        <v>0</v>
      </c>
      <c r="K418" s="13">
        <v>0</v>
      </c>
      <c r="L418" s="13">
        <v>0</v>
      </c>
      <c r="M418" s="13">
        <v>0</v>
      </c>
      <c r="N418" s="13">
        <v>0</v>
      </c>
      <c r="O418" s="11" t="s">
        <v>4402</v>
      </c>
    </row>
    <row r="419" spans="1:15" x14ac:dyDescent="0.25">
      <c r="A419" s="11" t="s">
        <v>498</v>
      </c>
      <c r="B419" s="11" t="s">
        <v>313</v>
      </c>
      <c r="C419" s="12" t="s">
        <v>20</v>
      </c>
      <c r="D419" s="12" t="s">
        <v>1226</v>
      </c>
      <c r="E419" s="11" t="s">
        <v>89</v>
      </c>
      <c r="F419" s="11" t="s">
        <v>1227</v>
      </c>
      <c r="G419" s="12" t="s">
        <v>19</v>
      </c>
      <c r="H419" s="12" t="s">
        <v>25</v>
      </c>
      <c r="I419" s="13">
        <v>6060</v>
      </c>
      <c r="J419" s="13">
        <v>0</v>
      </c>
      <c r="K419" s="13">
        <v>0</v>
      </c>
      <c r="L419" s="13">
        <v>0</v>
      </c>
      <c r="M419" s="13">
        <v>0</v>
      </c>
      <c r="N419" s="13">
        <v>0</v>
      </c>
      <c r="O419" s="11" t="s">
        <v>4402</v>
      </c>
    </row>
    <row r="420" spans="1:15" x14ac:dyDescent="0.25">
      <c r="A420" s="11" t="s">
        <v>498</v>
      </c>
      <c r="B420" s="11" t="s">
        <v>313</v>
      </c>
      <c r="C420" s="12" t="s">
        <v>20</v>
      </c>
      <c r="D420" s="12" t="s">
        <v>1229</v>
      </c>
      <c r="E420" s="11" t="s">
        <v>26</v>
      </c>
      <c r="F420" s="11" t="s">
        <v>1230</v>
      </c>
      <c r="G420" s="12" t="s">
        <v>19</v>
      </c>
      <c r="H420" s="12" t="s">
        <v>25</v>
      </c>
      <c r="I420" s="13">
        <v>2223876</v>
      </c>
      <c r="J420" s="13">
        <v>0</v>
      </c>
      <c r="K420" s="13">
        <v>0</v>
      </c>
      <c r="L420" s="13">
        <v>0</v>
      </c>
      <c r="M420" s="13">
        <v>0</v>
      </c>
      <c r="N420" s="13">
        <v>0</v>
      </c>
      <c r="O420" s="11" t="s">
        <v>4402</v>
      </c>
    </row>
    <row r="421" spans="1:15" ht="25.5" x14ac:dyDescent="0.25">
      <c r="A421" s="11" t="s">
        <v>498</v>
      </c>
      <c r="B421" s="11" t="s">
        <v>313</v>
      </c>
      <c r="C421" s="12" t="s">
        <v>20</v>
      </c>
      <c r="D421" s="12" t="s">
        <v>1232</v>
      </c>
      <c r="E421" s="11" t="s">
        <v>26</v>
      </c>
      <c r="F421" s="11" t="s">
        <v>1233</v>
      </c>
      <c r="G421" s="12" t="s">
        <v>19</v>
      </c>
      <c r="H421" s="12" t="s">
        <v>25</v>
      </c>
      <c r="I421" s="13">
        <v>980000</v>
      </c>
      <c r="J421" s="13">
        <v>0</v>
      </c>
      <c r="K421" s="13">
        <v>0</v>
      </c>
      <c r="L421" s="13">
        <v>0</v>
      </c>
      <c r="M421" s="13">
        <v>0</v>
      </c>
      <c r="N421" s="13">
        <v>0</v>
      </c>
      <c r="O421" s="11" t="s">
        <v>4402</v>
      </c>
    </row>
    <row r="422" spans="1:15" ht="25.5" x14ac:dyDescent="0.25">
      <c r="A422" s="11" t="s">
        <v>498</v>
      </c>
      <c r="B422" s="11" t="s">
        <v>313</v>
      </c>
      <c r="C422" s="12" t="s">
        <v>20</v>
      </c>
      <c r="D422" s="12" t="s">
        <v>1235</v>
      </c>
      <c r="E422" s="11" t="s">
        <v>77</v>
      </c>
      <c r="F422" s="11" t="s">
        <v>1236</v>
      </c>
      <c r="G422" s="12" t="s">
        <v>19</v>
      </c>
      <c r="H422" s="12" t="s">
        <v>25</v>
      </c>
      <c r="I422" s="13">
        <v>229135</v>
      </c>
      <c r="J422" s="13">
        <v>0</v>
      </c>
      <c r="K422" s="13">
        <v>0</v>
      </c>
      <c r="L422" s="13">
        <v>0</v>
      </c>
      <c r="M422" s="13">
        <v>0</v>
      </c>
      <c r="N422" s="13">
        <v>0</v>
      </c>
      <c r="O422" s="11" t="s">
        <v>4402</v>
      </c>
    </row>
    <row r="423" spans="1:15" ht="25.5" x14ac:dyDescent="0.25">
      <c r="A423" s="11" t="s">
        <v>498</v>
      </c>
      <c r="B423" s="11" t="s">
        <v>313</v>
      </c>
      <c r="C423" s="12" t="s">
        <v>20</v>
      </c>
      <c r="D423" s="12" t="s">
        <v>1237</v>
      </c>
      <c r="E423" s="11" t="s">
        <v>26</v>
      </c>
      <c r="F423" s="11" t="s">
        <v>1238</v>
      </c>
      <c r="G423" s="12" t="s">
        <v>19</v>
      </c>
      <c r="H423" s="12" t="s">
        <v>25</v>
      </c>
      <c r="I423" s="13">
        <v>4206420</v>
      </c>
      <c r="J423" s="13">
        <v>0</v>
      </c>
      <c r="K423" s="13">
        <v>0</v>
      </c>
      <c r="L423" s="13">
        <v>0</v>
      </c>
      <c r="M423" s="13">
        <v>0</v>
      </c>
      <c r="N423" s="13">
        <v>0</v>
      </c>
      <c r="O423" s="11" t="s">
        <v>4402</v>
      </c>
    </row>
    <row r="424" spans="1:15" x14ac:dyDescent="0.25">
      <c r="A424" s="11" t="s">
        <v>498</v>
      </c>
      <c r="B424" s="11" t="s">
        <v>313</v>
      </c>
      <c r="C424" s="12" t="s">
        <v>20</v>
      </c>
      <c r="D424" s="12" t="s">
        <v>1239</v>
      </c>
      <c r="E424" s="11" t="s">
        <v>26</v>
      </c>
      <c r="F424" s="11" t="s">
        <v>1240</v>
      </c>
      <c r="G424" s="12" t="s">
        <v>61</v>
      </c>
      <c r="H424" s="12" t="s">
        <v>4398</v>
      </c>
      <c r="I424" s="13">
        <v>10000</v>
      </c>
      <c r="J424" s="13">
        <v>187588</v>
      </c>
      <c r="K424" s="13">
        <v>0</v>
      </c>
      <c r="L424" s="13">
        <v>0</v>
      </c>
      <c r="M424" s="13">
        <v>0</v>
      </c>
      <c r="N424" s="13">
        <v>0</v>
      </c>
      <c r="O424" s="11" t="s">
        <v>4402</v>
      </c>
    </row>
    <row r="425" spans="1:15" ht="25.5" x14ac:dyDescent="0.25">
      <c r="A425" s="11" t="s">
        <v>498</v>
      </c>
      <c r="B425" s="11" t="s">
        <v>313</v>
      </c>
      <c r="C425" s="12" t="s">
        <v>20</v>
      </c>
      <c r="D425" s="12" t="s">
        <v>1242</v>
      </c>
      <c r="E425" s="11" t="s">
        <v>89</v>
      </c>
      <c r="F425" s="11" t="s">
        <v>1243</v>
      </c>
      <c r="G425" s="12" t="s">
        <v>19</v>
      </c>
      <c r="H425" s="12" t="s">
        <v>25</v>
      </c>
      <c r="I425" s="13">
        <v>70150</v>
      </c>
      <c r="J425" s="13">
        <v>0</v>
      </c>
      <c r="K425" s="13">
        <v>0</v>
      </c>
      <c r="L425" s="13">
        <v>0</v>
      </c>
      <c r="M425" s="13">
        <v>0</v>
      </c>
      <c r="N425" s="13">
        <v>0</v>
      </c>
      <c r="O425" s="11" t="s">
        <v>4402</v>
      </c>
    </row>
    <row r="426" spans="1:15" ht="25.5" x14ac:dyDescent="0.25">
      <c r="A426" s="11" t="s">
        <v>498</v>
      </c>
      <c r="B426" s="11" t="s">
        <v>313</v>
      </c>
      <c r="C426" s="12" t="s">
        <v>20</v>
      </c>
      <c r="D426" s="12" t="s">
        <v>1246</v>
      </c>
      <c r="E426" s="11" t="s">
        <v>26</v>
      </c>
      <c r="F426" s="11" t="s">
        <v>1247</v>
      </c>
      <c r="G426" s="12" t="s">
        <v>19</v>
      </c>
      <c r="H426" s="12" t="s">
        <v>25</v>
      </c>
      <c r="I426" s="13">
        <v>2400000</v>
      </c>
      <c r="J426" s="13">
        <v>2507000</v>
      </c>
      <c r="K426" s="13">
        <v>0</v>
      </c>
      <c r="L426" s="13">
        <v>0</v>
      </c>
      <c r="M426" s="13">
        <v>0</v>
      </c>
      <c r="N426" s="13">
        <v>0</v>
      </c>
      <c r="O426" s="11" t="s">
        <v>4402</v>
      </c>
    </row>
    <row r="427" spans="1:15" ht="25.5" x14ac:dyDescent="0.25">
      <c r="A427" s="11" t="s">
        <v>498</v>
      </c>
      <c r="B427" s="11" t="s">
        <v>313</v>
      </c>
      <c r="C427" s="12" t="s">
        <v>20</v>
      </c>
      <c r="D427" s="12" t="s">
        <v>1248</v>
      </c>
      <c r="E427" s="11" t="s">
        <v>26</v>
      </c>
      <c r="F427" s="11" t="s">
        <v>1249</v>
      </c>
      <c r="G427" s="12" t="s">
        <v>19</v>
      </c>
      <c r="H427" s="12" t="s">
        <v>25</v>
      </c>
      <c r="I427" s="13">
        <v>60000</v>
      </c>
      <c r="J427" s="13">
        <v>0</v>
      </c>
      <c r="K427" s="13">
        <v>0</v>
      </c>
      <c r="L427" s="13">
        <v>0</v>
      </c>
      <c r="M427" s="13">
        <v>0</v>
      </c>
      <c r="N427" s="13">
        <v>0</v>
      </c>
      <c r="O427" s="11" t="s">
        <v>4401</v>
      </c>
    </row>
    <row r="428" spans="1:15" ht="25.5" x14ac:dyDescent="0.25">
      <c r="A428" s="11" t="s">
        <v>498</v>
      </c>
      <c r="B428" s="11" t="s">
        <v>313</v>
      </c>
      <c r="C428" s="12" t="s">
        <v>20</v>
      </c>
      <c r="D428" s="12" t="s">
        <v>1250</v>
      </c>
      <c r="E428" s="11" t="s">
        <v>89</v>
      </c>
      <c r="F428" s="11" t="s">
        <v>1251</v>
      </c>
      <c r="G428" s="12" t="s">
        <v>19</v>
      </c>
      <c r="H428" s="12" t="s">
        <v>25</v>
      </c>
      <c r="I428" s="13">
        <v>57518</v>
      </c>
      <c r="J428" s="13">
        <v>0</v>
      </c>
      <c r="K428" s="13">
        <v>0</v>
      </c>
      <c r="L428" s="13">
        <v>0</v>
      </c>
      <c r="M428" s="13">
        <v>0</v>
      </c>
      <c r="N428" s="13">
        <v>0</v>
      </c>
      <c r="O428" s="11" t="s">
        <v>4402</v>
      </c>
    </row>
    <row r="429" spans="1:15" ht="25.5" x14ac:dyDescent="0.25">
      <c r="A429" s="11" t="s">
        <v>498</v>
      </c>
      <c r="B429" s="11" t="s">
        <v>313</v>
      </c>
      <c r="C429" s="12" t="s">
        <v>20</v>
      </c>
      <c r="D429" s="12" t="s">
        <v>1253</v>
      </c>
      <c r="E429" s="11" t="s">
        <v>89</v>
      </c>
      <c r="F429" s="11" t="s">
        <v>1254</v>
      </c>
      <c r="G429" s="12" t="s">
        <v>19</v>
      </c>
      <c r="H429" s="12" t="s">
        <v>25</v>
      </c>
      <c r="I429" s="13">
        <v>3000</v>
      </c>
      <c r="J429" s="13">
        <v>0</v>
      </c>
      <c r="K429" s="13">
        <v>0</v>
      </c>
      <c r="L429" s="13">
        <v>0</v>
      </c>
      <c r="M429" s="13">
        <v>0</v>
      </c>
      <c r="N429" s="13">
        <v>0</v>
      </c>
      <c r="O429" s="11" t="s">
        <v>4402</v>
      </c>
    </row>
    <row r="430" spans="1:15" ht="25.5" x14ac:dyDescent="0.25">
      <c r="A430" s="11" t="s">
        <v>498</v>
      </c>
      <c r="B430" s="11" t="s">
        <v>313</v>
      </c>
      <c r="C430" s="12" t="s">
        <v>20</v>
      </c>
      <c r="D430" s="12" t="s">
        <v>1256</v>
      </c>
      <c r="E430" s="11" t="s">
        <v>26</v>
      </c>
      <c r="F430" s="11" t="s">
        <v>1257</v>
      </c>
      <c r="G430" s="12" t="s">
        <v>19</v>
      </c>
      <c r="H430" s="12" t="s">
        <v>25</v>
      </c>
      <c r="I430" s="13">
        <v>27374000</v>
      </c>
      <c r="J430" s="13">
        <v>30763371</v>
      </c>
      <c r="K430" s="13">
        <v>16330247</v>
      </c>
      <c r="L430" s="13">
        <v>10351972</v>
      </c>
      <c r="M430" s="13">
        <v>0</v>
      </c>
      <c r="N430" s="13">
        <v>0</v>
      </c>
      <c r="O430" s="11" t="s">
        <v>4401</v>
      </c>
    </row>
    <row r="431" spans="1:15" ht="25.5" x14ac:dyDescent="0.25">
      <c r="A431" s="11" t="s">
        <v>498</v>
      </c>
      <c r="B431" s="11" t="s">
        <v>313</v>
      </c>
      <c r="C431" s="12" t="s">
        <v>20</v>
      </c>
      <c r="D431" s="12" t="s">
        <v>1259</v>
      </c>
      <c r="E431" s="11" t="s">
        <v>26</v>
      </c>
      <c r="F431" s="11" t="s">
        <v>1260</v>
      </c>
      <c r="G431" s="12" t="s">
        <v>19</v>
      </c>
      <c r="H431" s="12" t="s">
        <v>25</v>
      </c>
      <c r="I431" s="13">
        <v>2200000</v>
      </c>
      <c r="J431" s="13">
        <v>2592594</v>
      </c>
      <c r="K431" s="13">
        <v>0</v>
      </c>
      <c r="L431" s="13">
        <v>0</v>
      </c>
      <c r="M431" s="13">
        <v>0</v>
      </c>
      <c r="N431" s="13">
        <v>0</v>
      </c>
      <c r="O431" s="11" t="s">
        <v>4402</v>
      </c>
    </row>
    <row r="432" spans="1:15" ht="25.5" x14ac:dyDescent="0.25">
      <c r="A432" s="11" t="s">
        <v>498</v>
      </c>
      <c r="B432" s="11" t="s">
        <v>313</v>
      </c>
      <c r="C432" s="12" t="s">
        <v>20</v>
      </c>
      <c r="D432" s="12" t="s">
        <v>1262</v>
      </c>
      <c r="E432" s="11" t="s">
        <v>89</v>
      </c>
      <c r="F432" s="11" t="s">
        <v>1263</v>
      </c>
      <c r="G432" s="12" t="s">
        <v>19</v>
      </c>
      <c r="H432" s="12" t="s">
        <v>25</v>
      </c>
      <c r="I432" s="13">
        <v>794680</v>
      </c>
      <c r="J432" s="13">
        <v>0</v>
      </c>
      <c r="K432" s="13">
        <v>0</v>
      </c>
      <c r="L432" s="13">
        <v>0</v>
      </c>
      <c r="M432" s="13">
        <v>0</v>
      </c>
      <c r="N432" s="13">
        <v>0</v>
      </c>
      <c r="O432" s="11" t="s">
        <v>4402</v>
      </c>
    </row>
    <row r="433" spans="1:15" ht="25.5" x14ac:dyDescent="0.25">
      <c r="A433" s="11" t="s">
        <v>498</v>
      </c>
      <c r="B433" s="11" t="s">
        <v>313</v>
      </c>
      <c r="C433" s="12" t="s">
        <v>20</v>
      </c>
      <c r="D433" s="12" t="s">
        <v>1264</v>
      </c>
      <c r="E433" s="11" t="s">
        <v>89</v>
      </c>
      <c r="F433" s="11" t="s">
        <v>1265</v>
      </c>
      <c r="G433" s="12" t="s">
        <v>19</v>
      </c>
      <c r="H433" s="12" t="s">
        <v>25</v>
      </c>
      <c r="I433" s="13">
        <v>537130</v>
      </c>
      <c r="J433" s="13">
        <v>113539</v>
      </c>
      <c r="K433" s="13">
        <v>0</v>
      </c>
      <c r="L433" s="13">
        <v>0</v>
      </c>
      <c r="M433" s="13">
        <v>0</v>
      </c>
      <c r="N433" s="13">
        <v>0</v>
      </c>
      <c r="O433" s="11" t="s">
        <v>4402</v>
      </c>
    </row>
    <row r="434" spans="1:15" ht="25.5" x14ac:dyDescent="0.25">
      <c r="A434" s="11" t="s">
        <v>498</v>
      </c>
      <c r="B434" s="11" t="s">
        <v>313</v>
      </c>
      <c r="C434" s="12" t="s">
        <v>20</v>
      </c>
      <c r="D434" s="12" t="s">
        <v>1267</v>
      </c>
      <c r="E434" s="11" t="s">
        <v>26</v>
      </c>
      <c r="F434" s="11" t="s">
        <v>1268</v>
      </c>
      <c r="G434" s="12" t="s">
        <v>19</v>
      </c>
      <c r="H434" s="12" t="s">
        <v>25</v>
      </c>
      <c r="I434" s="13">
        <v>2895000</v>
      </c>
      <c r="J434" s="13">
        <v>2835000</v>
      </c>
      <c r="K434" s="13">
        <v>2923885</v>
      </c>
      <c r="L434" s="13">
        <v>2639913</v>
      </c>
      <c r="M434" s="13">
        <v>0</v>
      </c>
      <c r="N434" s="13">
        <v>0</v>
      </c>
      <c r="O434" s="11" t="s">
        <v>4401</v>
      </c>
    </row>
    <row r="435" spans="1:15" ht="25.5" x14ac:dyDescent="0.25">
      <c r="A435" s="11" t="s">
        <v>498</v>
      </c>
      <c r="B435" s="11" t="s">
        <v>313</v>
      </c>
      <c r="C435" s="12" t="s">
        <v>20</v>
      </c>
      <c r="D435" s="12" t="s">
        <v>1269</v>
      </c>
      <c r="E435" s="11" t="s">
        <v>26</v>
      </c>
      <c r="F435" s="11" t="s">
        <v>1270</v>
      </c>
      <c r="G435" s="12" t="s">
        <v>19</v>
      </c>
      <c r="H435" s="12" t="s">
        <v>25</v>
      </c>
      <c r="I435" s="13">
        <v>7490000</v>
      </c>
      <c r="J435" s="13">
        <v>0</v>
      </c>
      <c r="K435" s="13">
        <v>0</v>
      </c>
      <c r="L435" s="13">
        <v>0</v>
      </c>
      <c r="M435" s="13">
        <v>0</v>
      </c>
      <c r="N435" s="13">
        <v>0</v>
      </c>
      <c r="O435" s="11" t="s">
        <v>4402</v>
      </c>
    </row>
    <row r="436" spans="1:15" x14ac:dyDescent="0.25">
      <c r="A436" s="11" t="s">
        <v>498</v>
      </c>
      <c r="B436" s="11" t="s">
        <v>313</v>
      </c>
      <c r="C436" s="12" t="s">
        <v>20</v>
      </c>
      <c r="D436" s="12" t="s">
        <v>1272</v>
      </c>
      <c r="E436" s="11" t="s">
        <v>26</v>
      </c>
      <c r="F436" s="11" t="s">
        <v>1273</v>
      </c>
      <c r="G436" s="12" t="s">
        <v>19</v>
      </c>
      <c r="H436" s="12" t="s">
        <v>25</v>
      </c>
      <c r="I436" s="13">
        <v>1675000</v>
      </c>
      <c r="J436" s="13">
        <v>0</v>
      </c>
      <c r="K436" s="13">
        <v>0</v>
      </c>
      <c r="L436" s="13">
        <v>0</v>
      </c>
      <c r="M436" s="13">
        <v>0</v>
      </c>
      <c r="N436" s="13">
        <v>0</v>
      </c>
      <c r="O436" s="11" t="s">
        <v>4401</v>
      </c>
    </row>
    <row r="437" spans="1:15" ht="25.5" x14ac:dyDescent="0.25">
      <c r="A437" s="11" t="s">
        <v>498</v>
      </c>
      <c r="B437" s="11" t="s">
        <v>313</v>
      </c>
      <c r="C437" s="12" t="s">
        <v>20</v>
      </c>
      <c r="D437" s="12" t="s">
        <v>1274</v>
      </c>
      <c r="E437" s="11" t="s">
        <v>89</v>
      </c>
      <c r="F437" s="11" t="s">
        <v>1275</v>
      </c>
      <c r="G437" s="12" t="s">
        <v>19</v>
      </c>
      <c r="H437" s="12" t="s">
        <v>25</v>
      </c>
      <c r="I437" s="13">
        <v>10283</v>
      </c>
      <c r="J437" s="13">
        <v>0</v>
      </c>
      <c r="K437" s="13">
        <v>0</v>
      </c>
      <c r="L437" s="13">
        <v>0</v>
      </c>
      <c r="M437" s="13">
        <v>0</v>
      </c>
      <c r="N437" s="13">
        <v>0</v>
      </c>
      <c r="O437" s="11" t="s">
        <v>4402</v>
      </c>
    </row>
    <row r="438" spans="1:15" ht="25.5" x14ac:dyDescent="0.25">
      <c r="A438" s="11" t="s">
        <v>498</v>
      </c>
      <c r="B438" s="11" t="s">
        <v>313</v>
      </c>
      <c r="C438" s="12" t="s">
        <v>20</v>
      </c>
      <c r="D438" s="12" t="s">
        <v>1277</v>
      </c>
      <c r="E438" s="11" t="s">
        <v>89</v>
      </c>
      <c r="F438" s="11" t="s">
        <v>1278</v>
      </c>
      <c r="G438" s="12" t="s">
        <v>19</v>
      </c>
      <c r="H438" s="12" t="s">
        <v>25</v>
      </c>
      <c r="I438" s="13">
        <v>291154</v>
      </c>
      <c r="J438" s="13">
        <v>0</v>
      </c>
      <c r="K438" s="13">
        <v>0</v>
      </c>
      <c r="L438" s="13">
        <v>0</v>
      </c>
      <c r="M438" s="13">
        <v>0</v>
      </c>
      <c r="N438" s="13">
        <v>0</v>
      </c>
      <c r="O438" s="11" t="s">
        <v>4402</v>
      </c>
    </row>
    <row r="439" spans="1:15" ht="25.5" x14ac:dyDescent="0.25">
      <c r="A439" s="11" t="s">
        <v>498</v>
      </c>
      <c r="B439" s="11" t="s">
        <v>313</v>
      </c>
      <c r="C439" s="12" t="s">
        <v>20</v>
      </c>
      <c r="D439" s="12" t="s">
        <v>1280</v>
      </c>
      <c r="E439" s="11" t="s">
        <v>26</v>
      </c>
      <c r="F439" s="11" t="s">
        <v>1281</v>
      </c>
      <c r="G439" s="12" t="s">
        <v>19</v>
      </c>
      <c r="H439" s="12" t="s">
        <v>25</v>
      </c>
      <c r="I439" s="13">
        <v>6697952</v>
      </c>
      <c r="J439" s="13">
        <v>0</v>
      </c>
      <c r="K439" s="13">
        <v>0</v>
      </c>
      <c r="L439" s="13">
        <v>0</v>
      </c>
      <c r="M439" s="13">
        <v>0</v>
      </c>
      <c r="N439" s="13">
        <v>0</v>
      </c>
      <c r="O439" s="11" t="s">
        <v>4401</v>
      </c>
    </row>
    <row r="440" spans="1:15" ht="25.5" x14ac:dyDescent="0.25">
      <c r="A440" s="11" t="s">
        <v>498</v>
      </c>
      <c r="B440" s="11" t="s">
        <v>313</v>
      </c>
      <c r="C440" s="12" t="s">
        <v>20</v>
      </c>
      <c r="D440" s="12" t="s">
        <v>1282</v>
      </c>
      <c r="E440" s="11" t="s">
        <v>89</v>
      </c>
      <c r="F440" s="11" t="s">
        <v>1283</v>
      </c>
      <c r="G440" s="12" t="s">
        <v>19</v>
      </c>
      <c r="H440" s="12" t="s">
        <v>25</v>
      </c>
      <c r="I440" s="13">
        <v>760484</v>
      </c>
      <c r="J440" s="13">
        <v>181806</v>
      </c>
      <c r="K440" s="13">
        <v>0</v>
      </c>
      <c r="L440" s="13">
        <v>0</v>
      </c>
      <c r="M440" s="13">
        <v>0</v>
      </c>
      <c r="N440" s="13">
        <v>0</v>
      </c>
      <c r="O440" s="11" t="s">
        <v>4402</v>
      </c>
    </row>
    <row r="441" spans="1:15" ht="25.5" x14ac:dyDescent="0.25">
      <c r="A441" s="11" t="s">
        <v>498</v>
      </c>
      <c r="B441" s="11" t="s">
        <v>313</v>
      </c>
      <c r="C441" s="12" t="s">
        <v>20</v>
      </c>
      <c r="D441" s="12" t="s">
        <v>1284</v>
      </c>
      <c r="E441" s="11" t="s">
        <v>26</v>
      </c>
      <c r="F441" s="11" t="s">
        <v>1285</v>
      </c>
      <c r="G441" s="12" t="s">
        <v>61</v>
      </c>
      <c r="H441" s="12" t="s">
        <v>4398</v>
      </c>
      <c r="I441" s="13">
        <v>70000</v>
      </c>
      <c r="J441" s="13">
        <v>1370000</v>
      </c>
      <c r="K441" s="13">
        <v>1240000</v>
      </c>
      <c r="L441" s="13">
        <v>0</v>
      </c>
      <c r="M441" s="13">
        <v>0</v>
      </c>
      <c r="N441" s="13">
        <v>0</v>
      </c>
      <c r="O441" s="11" t="s">
        <v>4402</v>
      </c>
    </row>
    <row r="442" spans="1:15" x14ac:dyDescent="0.25">
      <c r="A442" s="11" t="s">
        <v>498</v>
      </c>
      <c r="B442" s="11" t="s">
        <v>313</v>
      </c>
      <c r="C442" s="12" t="s">
        <v>20</v>
      </c>
      <c r="D442" s="12" t="s">
        <v>1286</v>
      </c>
      <c r="E442" s="11" t="s">
        <v>26</v>
      </c>
      <c r="F442" s="11" t="s">
        <v>1287</v>
      </c>
      <c r="G442" s="12" t="s">
        <v>19</v>
      </c>
      <c r="H442" s="12" t="s">
        <v>25</v>
      </c>
      <c r="I442" s="13">
        <v>6160000</v>
      </c>
      <c r="J442" s="13">
        <v>0</v>
      </c>
      <c r="K442" s="13">
        <v>0</v>
      </c>
      <c r="L442" s="13">
        <v>0</v>
      </c>
      <c r="M442" s="13">
        <v>0</v>
      </c>
      <c r="N442" s="13">
        <v>0</v>
      </c>
      <c r="O442" s="11" t="s">
        <v>4401</v>
      </c>
    </row>
    <row r="443" spans="1:15" ht="25.5" x14ac:dyDescent="0.25">
      <c r="A443" s="11" t="s">
        <v>498</v>
      </c>
      <c r="B443" s="11" t="s">
        <v>313</v>
      </c>
      <c r="C443" s="12" t="s">
        <v>20</v>
      </c>
      <c r="D443" s="12" t="s">
        <v>1288</v>
      </c>
      <c r="E443" s="11" t="s">
        <v>26</v>
      </c>
      <c r="F443" s="11" t="s">
        <v>1289</v>
      </c>
      <c r="G443" s="12" t="s">
        <v>19</v>
      </c>
      <c r="H443" s="12" t="s">
        <v>25</v>
      </c>
      <c r="I443" s="13">
        <v>3511519</v>
      </c>
      <c r="J443" s="13">
        <v>0</v>
      </c>
      <c r="K443" s="13">
        <v>0</v>
      </c>
      <c r="L443" s="13">
        <v>0</v>
      </c>
      <c r="M443" s="13">
        <v>0</v>
      </c>
      <c r="N443" s="13">
        <v>0</v>
      </c>
      <c r="O443" s="11" t="s">
        <v>4401</v>
      </c>
    </row>
    <row r="444" spans="1:15" ht="25.5" x14ac:dyDescent="0.25">
      <c r="A444" s="11" t="s">
        <v>498</v>
      </c>
      <c r="B444" s="11" t="s">
        <v>313</v>
      </c>
      <c r="C444" s="12" t="s">
        <v>20</v>
      </c>
      <c r="D444" s="12" t="s">
        <v>1290</v>
      </c>
      <c r="E444" s="11" t="s">
        <v>26</v>
      </c>
      <c r="F444" s="11" t="s">
        <v>1291</v>
      </c>
      <c r="G444" s="12" t="s">
        <v>19</v>
      </c>
      <c r="H444" s="12" t="s">
        <v>25</v>
      </c>
      <c r="I444" s="13">
        <v>3000000</v>
      </c>
      <c r="J444" s="13">
        <v>6660000</v>
      </c>
      <c r="K444" s="13">
        <v>6660000</v>
      </c>
      <c r="L444" s="13">
        <v>486000</v>
      </c>
      <c r="M444" s="13">
        <v>3660000</v>
      </c>
      <c r="N444" s="13">
        <v>0</v>
      </c>
      <c r="O444" s="11" t="s">
        <v>4401</v>
      </c>
    </row>
    <row r="445" spans="1:15" ht="25.5" x14ac:dyDescent="0.25">
      <c r="A445" s="11" t="s">
        <v>498</v>
      </c>
      <c r="B445" s="11" t="s">
        <v>313</v>
      </c>
      <c r="C445" s="12" t="s">
        <v>20</v>
      </c>
      <c r="D445" s="12" t="s">
        <v>1293</v>
      </c>
      <c r="E445" s="11" t="s">
        <v>26</v>
      </c>
      <c r="F445" s="11" t="s">
        <v>1294</v>
      </c>
      <c r="G445" s="12" t="s">
        <v>19</v>
      </c>
      <c r="H445" s="12" t="s">
        <v>25</v>
      </c>
      <c r="I445" s="13">
        <v>1129975</v>
      </c>
      <c r="J445" s="13">
        <v>0</v>
      </c>
      <c r="K445" s="13">
        <v>0</v>
      </c>
      <c r="L445" s="13">
        <v>0</v>
      </c>
      <c r="M445" s="13">
        <v>0</v>
      </c>
      <c r="N445" s="13">
        <v>0</v>
      </c>
      <c r="O445" s="11" t="s">
        <v>4401</v>
      </c>
    </row>
    <row r="446" spans="1:15" ht="25.5" x14ac:dyDescent="0.25">
      <c r="A446" s="11" t="s">
        <v>498</v>
      </c>
      <c r="B446" s="11" t="s">
        <v>313</v>
      </c>
      <c r="C446" s="12" t="s">
        <v>20</v>
      </c>
      <c r="D446" s="12" t="s">
        <v>1295</v>
      </c>
      <c r="E446" s="11" t="s">
        <v>26</v>
      </c>
      <c r="F446" s="11" t="s">
        <v>1296</v>
      </c>
      <c r="G446" s="12" t="s">
        <v>19</v>
      </c>
      <c r="H446" s="12" t="s">
        <v>25</v>
      </c>
      <c r="I446" s="13">
        <v>990000</v>
      </c>
      <c r="J446" s="13">
        <v>0</v>
      </c>
      <c r="K446" s="13">
        <v>0</v>
      </c>
      <c r="L446" s="13">
        <v>0</v>
      </c>
      <c r="M446" s="13">
        <v>0</v>
      </c>
      <c r="N446" s="13">
        <v>0</v>
      </c>
      <c r="O446" s="11" t="s">
        <v>4401</v>
      </c>
    </row>
    <row r="447" spans="1:15" ht="25.5" x14ac:dyDescent="0.25">
      <c r="A447" s="11" t="s">
        <v>498</v>
      </c>
      <c r="B447" s="11" t="s">
        <v>313</v>
      </c>
      <c r="C447" s="12" t="s">
        <v>20</v>
      </c>
      <c r="D447" s="12" t="s">
        <v>1297</v>
      </c>
      <c r="E447" s="11" t="s">
        <v>26</v>
      </c>
      <c r="F447" s="11" t="s">
        <v>1298</v>
      </c>
      <c r="G447" s="12" t="s">
        <v>19</v>
      </c>
      <c r="H447" s="12" t="s">
        <v>25</v>
      </c>
      <c r="I447" s="13">
        <v>1458800</v>
      </c>
      <c r="J447" s="13">
        <v>0</v>
      </c>
      <c r="K447" s="13">
        <v>0</v>
      </c>
      <c r="L447" s="13">
        <v>0</v>
      </c>
      <c r="M447" s="13">
        <v>0</v>
      </c>
      <c r="N447" s="13">
        <v>0</v>
      </c>
      <c r="O447" s="11" t="s">
        <v>4402</v>
      </c>
    </row>
    <row r="448" spans="1:15" x14ac:dyDescent="0.25">
      <c r="A448" s="11" t="s">
        <v>498</v>
      </c>
      <c r="B448" s="11" t="s">
        <v>313</v>
      </c>
      <c r="C448" s="12" t="s">
        <v>20</v>
      </c>
      <c r="D448" s="12" t="s">
        <v>1299</v>
      </c>
      <c r="E448" s="11" t="s">
        <v>89</v>
      </c>
      <c r="F448" s="11" t="s">
        <v>1300</v>
      </c>
      <c r="G448" s="12" t="s">
        <v>19</v>
      </c>
      <c r="H448" s="12" t="s">
        <v>25</v>
      </c>
      <c r="I448" s="13">
        <v>1120000</v>
      </c>
      <c r="J448" s="13">
        <v>701097</v>
      </c>
      <c r="K448" s="13">
        <v>0</v>
      </c>
      <c r="L448" s="13">
        <v>0</v>
      </c>
      <c r="M448" s="13">
        <v>0</v>
      </c>
      <c r="N448" s="13">
        <v>0</v>
      </c>
      <c r="O448" s="11" t="s">
        <v>4402</v>
      </c>
    </row>
    <row r="449" spans="1:15" ht="25.5" x14ac:dyDescent="0.25">
      <c r="A449" s="11" t="s">
        <v>498</v>
      </c>
      <c r="B449" s="11" t="s">
        <v>313</v>
      </c>
      <c r="C449" s="12" t="s">
        <v>20</v>
      </c>
      <c r="D449" s="12" t="s">
        <v>1302</v>
      </c>
      <c r="E449" s="11" t="s">
        <v>77</v>
      </c>
      <c r="F449" s="11" t="s">
        <v>1303</v>
      </c>
      <c r="G449" s="12" t="s">
        <v>61</v>
      </c>
      <c r="H449" s="12" t="s">
        <v>4398</v>
      </c>
      <c r="I449" s="13">
        <v>50000</v>
      </c>
      <c r="J449" s="13">
        <v>350000</v>
      </c>
      <c r="K449" s="13">
        <v>450000</v>
      </c>
      <c r="L449" s="13">
        <v>0</v>
      </c>
      <c r="M449" s="13">
        <v>0</v>
      </c>
      <c r="N449" s="13">
        <v>0</v>
      </c>
      <c r="O449" s="11" t="s">
        <v>4402</v>
      </c>
    </row>
    <row r="450" spans="1:15" ht="25.5" x14ac:dyDescent="0.25">
      <c r="A450" s="11" t="s">
        <v>498</v>
      </c>
      <c r="B450" s="11" t="s">
        <v>313</v>
      </c>
      <c r="C450" s="12" t="s">
        <v>20</v>
      </c>
      <c r="D450" s="12" t="s">
        <v>1305</v>
      </c>
      <c r="E450" s="11" t="s">
        <v>89</v>
      </c>
      <c r="F450" s="11" t="s">
        <v>1306</v>
      </c>
      <c r="G450" s="12" t="s">
        <v>61</v>
      </c>
      <c r="H450" s="12" t="s">
        <v>4398</v>
      </c>
      <c r="I450" s="13">
        <v>10000</v>
      </c>
      <c r="J450" s="13">
        <v>230000</v>
      </c>
      <c r="K450" s="13">
        <v>220000</v>
      </c>
      <c r="L450" s="13">
        <v>0</v>
      </c>
      <c r="M450" s="13">
        <v>0</v>
      </c>
      <c r="N450" s="13">
        <v>0</v>
      </c>
      <c r="O450" s="11" t="s">
        <v>4402</v>
      </c>
    </row>
    <row r="451" spans="1:15" x14ac:dyDescent="0.25">
      <c r="A451" s="11" t="s">
        <v>498</v>
      </c>
      <c r="B451" s="11" t="s">
        <v>313</v>
      </c>
      <c r="C451" s="12" t="s">
        <v>20</v>
      </c>
      <c r="D451" s="12" t="s">
        <v>1307</v>
      </c>
      <c r="E451" s="11" t="s">
        <v>26</v>
      </c>
      <c r="F451" s="11" t="s">
        <v>1308</v>
      </c>
      <c r="G451" s="12" t="s">
        <v>61</v>
      </c>
      <c r="H451" s="12" t="s">
        <v>4398</v>
      </c>
      <c r="I451" s="13">
        <v>111000</v>
      </c>
      <c r="J451" s="13">
        <v>2216000</v>
      </c>
      <c r="K451" s="13">
        <v>3015000</v>
      </c>
      <c r="L451" s="13">
        <v>0</v>
      </c>
      <c r="M451" s="13">
        <v>0</v>
      </c>
      <c r="N451" s="13">
        <v>0</v>
      </c>
      <c r="O451" s="11" t="s">
        <v>4402</v>
      </c>
    </row>
    <row r="452" spans="1:15" ht="25.5" x14ac:dyDescent="0.25">
      <c r="A452" s="11" t="s">
        <v>498</v>
      </c>
      <c r="B452" s="11" t="s">
        <v>313</v>
      </c>
      <c r="C452" s="12" t="s">
        <v>20</v>
      </c>
      <c r="D452" s="12" t="s">
        <v>1310</v>
      </c>
      <c r="E452" s="11" t="s">
        <v>77</v>
      </c>
      <c r="F452" s="11" t="s">
        <v>1311</v>
      </c>
      <c r="G452" s="12" t="s">
        <v>61</v>
      </c>
      <c r="H452" s="12" t="s">
        <v>4398</v>
      </c>
      <c r="I452" s="13">
        <v>10000</v>
      </c>
      <c r="J452" s="13">
        <v>300000</v>
      </c>
      <c r="K452" s="13">
        <v>290000</v>
      </c>
      <c r="L452" s="13">
        <v>0</v>
      </c>
      <c r="M452" s="13">
        <v>0</v>
      </c>
      <c r="N452" s="13">
        <v>0</v>
      </c>
      <c r="O452" s="11" t="s">
        <v>4402</v>
      </c>
    </row>
    <row r="453" spans="1:15" x14ac:dyDescent="0.25">
      <c r="A453" s="11" t="s">
        <v>498</v>
      </c>
      <c r="B453" s="11" t="s">
        <v>313</v>
      </c>
      <c r="C453" s="12" t="s">
        <v>20</v>
      </c>
      <c r="D453" s="12" t="s">
        <v>1312</v>
      </c>
      <c r="E453" s="11" t="s">
        <v>26</v>
      </c>
      <c r="F453" s="11" t="s">
        <v>1313</v>
      </c>
      <c r="G453" s="12" t="s">
        <v>61</v>
      </c>
      <c r="H453" s="12" t="s">
        <v>4398</v>
      </c>
      <c r="I453" s="13">
        <v>1531840</v>
      </c>
      <c r="J453" s="13">
        <v>70800</v>
      </c>
      <c r="K453" s="13">
        <v>0</v>
      </c>
      <c r="L453" s="13">
        <v>0</v>
      </c>
      <c r="M453" s="13">
        <v>0</v>
      </c>
      <c r="N453" s="13">
        <v>0</v>
      </c>
      <c r="O453" s="11" t="s">
        <v>4401</v>
      </c>
    </row>
    <row r="454" spans="1:15" x14ac:dyDescent="0.25">
      <c r="A454" s="11" t="s">
        <v>498</v>
      </c>
      <c r="B454" s="11" t="s">
        <v>313</v>
      </c>
      <c r="C454" s="12" t="s">
        <v>20</v>
      </c>
      <c r="D454" s="12" t="s">
        <v>1314</v>
      </c>
      <c r="E454" s="11" t="s">
        <v>26</v>
      </c>
      <c r="F454" s="11" t="s">
        <v>1315</v>
      </c>
      <c r="G454" s="12" t="s">
        <v>61</v>
      </c>
      <c r="H454" s="12" t="s">
        <v>4398</v>
      </c>
      <c r="I454" s="13">
        <v>856292</v>
      </c>
      <c r="J454" s="13">
        <v>171600</v>
      </c>
      <c r="K454" s="13">
        <v>0</v>
      </c>
      <c r="L454" s="13">
        <v>0</v>
      </c>
      <c r="M454" s="13">
        <v>0</v>
      </c>
      <c r="N454" s="13">
        <v>0</v>
      </c>
      <c r="O454" s="11" t="s">
        <v>4401</v>
      </c>
    </row>
    <row r="455" spans="1:15" x14ac:dyDescent="0.25">
      <c r="A455" s="11" t="s">
        <v>498</v>
      </c>
      <c r="B455" s="11" t="s">
        <v>313</v>
      </c>
      <c r="C455" s="12" t="s">
        <v>20</v>
      </c>
      <c r="D455" s="12" t="s">
        <v>1316</v>
      </c>
      <c r="E455" s="11" t="s">
        <v>26</v>
      </c>
      <c r="F455" s="11" t="s">
        <v>1317</v>
      </c>
      <c r="G455" s="12" t="s">
        <v>61</v>
      </c>
      <c r="H455" s="12" t="s">
        <v>4398</v>
      </c>
      <c r="I455" s="13">
        <v>384211</v>
      </c>
      <c r="J455" s="13">
        <v>300000</v>
      </c>
      <c r="K455" s="13">
        <v>300000</v>
      </c>
      <c r="L455" s="13">
        <v>0</v>
      </c>
      <c r="M455" s="13">
        <v>0</v>
      </c>
      <c r="N455" s="13">
        <v>0</v>
      </c>
      <c r="O455" s="11" t="s">
        <v>4401</v>
      </c>
    </row>
    <row r="456" spans="1:15" ht="25.5" x14ac:dyDescent="0.25">
      <c r="A456" s="11" t="s">
        <v>498</v>
      </c>
      <c r="B456" s="11" t="s">
        <v>151</v>
      </c>
      <c r="C456" s="12" t="s">
        <v>20</v>
      </c>
      <c r="D456" s="12" t="s">
        <v>1318</v>
      </c>
      <c r="E456" s="11" t="s">
        <v>26</v>
      </c>
      <c r="F456" s="11" t="s">
        <v>1319</v>
      </c>
      <c r="G456" s="12" t="s">
        <v>19</v>
      </c>
      <c r="H456" s="12" t="s">
        <v>25</v>
      </c>
      <c r="I456" s="13">
        <v>283914</v>
      </c>
      <c r="J456" s="13">
        <v>0</v>
      </c>
      <c r="K456" s="13">
        <v>0</v>
      </c>
      <c r="L456" s="13">
        <v>0</v>
      </c>
      <c r="M456" s="13">
        <v>0</v>
      </c>
      <c r="N456" s="13">
        <v>0</v>
      </c>
      <c r="O456" s="11" t="s">
        <v>4402</v>
      </c>
    </row>
    <row r="457" spans="1:15" x14ac:dyDescent="0.25">
      <c r="A457" s="11" t="s">
        <v>498</v>
      </c>
      <c r="B457" s="11" t="s">
        <v>151</v>
      </c>
      <c r="C457" s="12" t="s">
        <v>20</v>
      </c>
      <c r="D457" s="12" t="s">
        <v>1320</v>
      </c>
      <c r="E457" s="11" t="s">
        <v>26</v>
      </c>
      <c r="F457" s="11" t="s">
        <v>1321</v>
      </c>
      <c r="G457" s="12" t="s">
        <v>19</v>
      </c>
      <c r="H457" s="12" t="s">
        <v>25</v>
      </c>
      <c r="I457" s="13">
        <v>127000</v>
      </c>
      <c r="J457" s="13">
        <v>110000</v>
      </c>
      <c r="K457" s="13">
        <v>0</v>
      </c>
      <c r="L457" s="13">
        <v>0</v>
      </c>
      <c r="M457" s="13">
        <v>0</v>
      </c>
      <c r="N457" s="13">
        <v>0</v>
      </c>
      <c r="O457" s="11" t="s">
        <v>4402</v>
      </c>
    </row>
    <row r="458" spans="1:15" ht="25.5" x14ac:dyDescent="0.25">
      <c r="A458" s="11" t="s">
        <v>498</v>
      </c>
      <c r="B458" s="11" t="s">
        <v>151</v>
      </c>
      <c r="C458" s="12" t="s">
        <v>20</v>
      </c>
      <c r="D458" s="12" t="s">
        <v>1324</v>
      </c>
      <c r="E458" s="11" t="s">
        <v>26</v>
      </c>
      <c r="F458" s="11" t="s">
        <v>1325</v>
      </c>
      <c r="G458" s="12" t="s">
        <v>19</v>
      </c>
      <c r="H458" s="12" t="s">
        <v>25</v>
      </c>
      <c r="I458" s="13">
        <v>524752</v>
      </c>
      <c r="J458" s="13">
        <v>8298720</v>
      </c>
      <c r="K458" s="13">
        <v>12750528</v>
      </c>
      <c r="L458" s="13">
        <v>0</v>
      </c>
      <c r="M458" s="13">
        <v>0</v>
      </c>
      <c r="N458" s="13">
        <v>0</v>
      </c>
      <c r="O458" s="11" t="s">
        <v>4402</v>
      </c>
    </row>
    <row r="459" spans="1:15" ht="25.5" x14ac:dyDescent="0.25">
      <c r="A459" s="11" t="s">
        <v>498</v>
      </c>
      <c r="B459" s="11" t="s">
        <v>151</v>
      </c>
      <c r="C459" s="12" t="s">
        <v>20</v>
      </c>
      <c r="D459" s="12" t="s">
        <v>1330</v>
      </c>
      <c r="E459" s="11" t="s">
        <v>26</v>
      </c>
      <c r="F459" s="11" t="s">
        <v>1331</v>
      </c>
      <c r="G459" s="12" t="s">
        <v>19</v>
      </c>
      <c r="H459" s="12" t="s">
        <v>25</v>
      </c>
      <c r="I459" s="13">
        <v>5477701</v>
      </c>
      <c r="J459" s="13">
        <v>0</v>
      </c>
      <c r="K459" s="13">
        <v>0</v>
      </c>
      <c r="L459" s="13">
        <v>0</v>
      </c>
      <c r="M459" s="13">
        <v>0</v>
      </c>
      <c r="N459" s="13">
        <v>0</v>
      </c>
      <c r="O459" s="11" t="s">
        <v>4402</v>
      </c>
    </row>
    <row r="460" spans="1:15" ht="25.5" x14ac:dyDescent="0.25">
      <c r="A460" s="11" t="s">
        <v>498</v>
      </c>
      <c r="B460" s="11" t="s">
        <v>151</v>
      </c>
      <c r="C460" s="12" t="s">
        <v>20</v>
      </c>
      <c r="D460" s="12" t="s">
        <v>1333</v>
      </c>
      <c r="E460" s="11" t="s">
        <v>26</v>
      </c>
      <c r="F460" s="11" t="s">
        <v>1334</v>
      </c>
      <c r="G460" s="12" t="s">
        <v>19</v>
      </c>
      <c r="H460" s="12" t="s">
        <v>25</v>
      </c>
      <c r="I460" s="13">
        <v>7338000</v>
      </c>
      <c r="J460" s="13">
        <v>9010000</v>
      </c>
      <c r="K460" s="13">
        <v>0</v>
      </c>
      <c r="L460" s="13">
        <v>0</v>
      </c>
      <c r="M460" s="13">
        <v>0</v>
      </c>
      <c r="N460" s="13">
        <v>0</v>
      </c>
      <c r="O460" s="11" t="s">
        <v>4402</v>
      </c>
    </row>
    <row r="461" spans="1:15" ht="25.5" x14ac:dyDescent="0.25">
      <c r="A461" s="11" t="s">
        <v>498</v>
      </c>
      <c r="B461" s="11" t="s">
        <v>151</v>
      </c>
      <c r="C461" s="12" t="s">
        <v>20</v>
      </c>
      <c r="D461" s="12" t="s">
        <v>1336</v>
      </c>
      <c r="E461" s="11" t="s">
        <v>26</v>
      </c>
      <c r="F461" s="11" t="s">
        <v>1337</v>
      </c>
      <c r="G461" s="12" t="s">
        <v>19</v>
      </c>
      <c r="H461" s="12" t="s">
        <v>25</v>
      </c>
      <c r="I461" s="13">
        <v>18655723</v>
      </c>
      <c r="J461" s="13">
        <v>11256133</v>
      </c>
      <c r="K461" s="13">
        <v>0</v>
      </c>
      <c r="L461" s="13">
        <v>0</v>
      </c>
      <c r="M461" s="13">
        <v>0</v>
      </c>
      <c r="N461" s="13">
        <v>0</v>
      </c>
      <c r="O461" s="11" t="s">
        <v>4402</v>
      </c>
    </row>
    <row r="462" spans="1:15" ht="25.5" x14ac:dyDescent="0.25">
      <c r="A462" s="11" t="s">
        <v>498</v>
      </c>
      <c r="B462" s="11" t="s">
        <v>151</v>
      </c>
      <c r="C462" s="12" t="s">
        <v>20</v>
      </c>
      <c r="D462" s="12" t="s">
        <v>1339</v>
      </c>
      <c r="E462" s="11" t="s">
        <v>26</v>
      </c>
      <c r="F462" s="11" t="s">
        <v>1340</v>
      </c>
      <c r="G462" s="12" t="s">
        <v>19</v>
      </c>
      <c r="H462" s="12" t="s">
        <v>25</v>
      </c>
      <c r="I462" s="13">
        <v>91000</v>
      </c>
      <c r="J462" s="13">
        <v>0</v>
      </c>
      <c r="K462" s="13">
        <v>0</v>
      </c>
      <c r="L462" s="13">
        <v>0</v>
      </c>
      <c r="M462" s="13">
        <v>0</v>
      </c>
      <c r="N462" s="13">
        <v>0</v>
      </c>
      <c r="O462" s="11" t="s">
        <v>4402</v>
      </c>
    </row>
    <row r="463" spans="1:15" ht="25.5" x14ac:dyDescent="0.25">
      <c r="A463" s="11" t="s">
        <v>498</v>
      </c>
      <c r="B463" s="11" t="s">
        <v>151</v>
      </c>
      <c r="C463" s="12" t="s">
        <v>20</v>
      </c>
      <c r="D463" s="12" t="s">
        <v>1342</v>
      </c>
      <c r="E463" s="11" t="s">
        <v>26</v>
      </c>
      <c r="F463" s="11" t="s">
        <v>1343</v>
      </c>
      <c r="G463" s="12" t="s">
        <v>19</v>
      </c>
      <c r="H463" s="12" t="s">
        <v>25</v>
      </c>
      <c r="I463" s="13">
        <v>2500338</v>
      </c>
      <c r="J463" s="13">
        <v>1390776</v>
      </c>
      <c r="K463" s="13">
        <v>91016</v>
      </c>
      <c r="L463" s="13">
        <v>0</v>
      </c>
      <c r="M463" s="13">
        <v>0</v>
      </c>
      <c r="N463" s="13">
        <v>0</v>
      </c>
      <c r="O463" s="11" t="s">
        <v>4401</v>
      </c>
    </row>
    <row r="464" spans="1:15" ht="25.5" x14ac:dyDescent="0.25">
      <c r="A464" s="11" t="s">
        <v>498</v>
      </c>
      <c r="B464" s="11" t="s">
        <v>151</v>
      </c>
      <c r="C464" s="12" t="s">
        <v>20</v>
      </c>
      <c r="D464" s="12" t="s">
        <v>1346</v>
      </c>
      <c r="E464" s="11" t="s">
        <v>26</v>
      </c>
      <c r="F464" s="11" t="s">
        <v>1347</v>
      </c>
      <c r="G464" s="12" t="s">
        <v>19</v>
      </c>
      <c r="H464" s="12" t="s">
        <v>25</v>
      </c>
      <c r="I464" s="13">
        <v>6350449</v>
      </c>
      <c r="J464" s="13">
        <v>7627527</v>
      </c>
      <c r="K464" s="13">
        <v>1034685</v>
      </c>
      <c r="L464" s="13">
        <v>0</v>
      </c>
      <c r="M464" s="13">
        <v>0</v>
      </c>
      <c r="N464" s="13">
        <v>0</v>
      </c>
      <c r="O464" s="11" t="s">
        <v>4402</v>
      </c>
    </row>
    <row r="465" spans="1:15" x14ac:dyDescent="0.25">
      <c r="A465" s="11" t="s">
        <v>498</v>
      </c>
      <c r="B465" s="11" t="s">
        <v>151</v>
      </c>
      <c r="C465" s="12" t="s">
        <v>20</v>
      </c>
      <c r="D465" s="12" t="s">
        <v>1349</v>
      </c>
      <c r="E465" s="11" t="s">
        <v>26</v>
      </c>
      <c r="F465" s="11" t="s">
        <v>1350</v>
      </c>
      <c r="G465" s="12" t="s">
        <v>19</v>
      </c>
      <c r="H465" s="12" t="s">
        <v>25</v>
      </c>
      <c r="I465" s="13">
        <v>1216714</v>
      </c>
      <c r="J465" s="13">
        <v>1154343</v>
      </c>
      <c r="K465" s="13">
        <v>0</v>
      </c>
      <c r="L465" s="13">
        <v>0</v>
      </c>
      <c r="M465" s="13">
        <v>0</v>
      </c>
      <c r="N465" s="13">
        <v>0</v>
      </c>
      <c r="O465" s="11" t="s">
        <v>4402</v>
      </c>
    </row>
    <row r="466" spans="1:15" ht="25.5" x14ac:dyDescent="0.25">
      <c r="A466" s="11" t="s">
        <v>498</v>
      </c>
      <c r="B466" s="11" t="s">
        <v>151</v>
      </c>
      <c r="C466" s="12" t="s">
        <v>20</v>
      </c>
      <c r="D466" s="12" t="s">
        <v>1351</v>
      </c>
      <c r="E466" s="11" t="s">
        <v>26</v>
      </c>
      <c r="F466" s="11" t="s">
        <v>1352</v>
      </c>
      <c r="G466" s="12" t="s">
        <v>19</v>
      </c>
      <c r="H466" s="12" t="s">
        <v>25</v>
      </c>
      <c r="I466" s="13">
        <v>7273000</v>
      </c>
      <c r="J466" s="13">
        <v>4105000</v>
      </c>
      <c r="K466" s="13">
        <v>0</v>
      </c>
      <c r="L466" s="13">
        <v>0</v>
      </c>
      <c r="M466" s="13">
        <v>0</v>
      </c>
      <c r="N466" s="13">
        <v>0</v>
      </c>
      <c r="O466" s="11" t="s">
        <v>4402</v>
      </c>
    </row>
    <row r="467" spans="1:15" ht="25.5" x14ac:dyDescent="0.25">
      <c r="A467" s="11" t="s">
        <v>498</v>
      </c>
      <c r="B467" s="11" t="s">
        <v>151</v>
      </c>
      <c r="C467" s="12" t="s">
        <v>20</v>
      </c>
      <c r="D467" s="12" t="s">
        <v>1354</v>
      </c>
      <c r="E467" s="11" t="s">
        <v>26</v>
      </c>
      <c r="F467" s="11" t="s">
        <v>1355</v>
      </c>
      <c r="G467" s="12" t="s">
        <v>19</v>
      </c>
      <c r="H467" s="12" t="s">
        <v>25</v>
      </c>
      <c r="I467" s="13">
        <v>13102028</v>
      </c>
      <c r="J467" s="13">
        <v>7005183</v>
      </c>
      <c r="K467" s="13">
        <v>399682</v>
      </c>
      <c r="L467" s="13">
        <v>0</v>
      </c>
      <c r="M467" s="13">
        <v>0</v>
      </c>
      <c r="N467" s="13">
        <v>0</v>
      </c>
      <c r="O467" s="11" t="s">
        <v>4401</v>
      </c>
    </row>
    <row r="468" spans="1:15" x14ac:dyDescent="0.25">
      <c r="A468" s="11" t="s">
        <v>498</v>
      </c>
      <c r="B468" s="11" t="s">
        <v>151</v>
      </c>
      <c r="C468" s="12" t="s">
        <v>20</v>
      </c>
      <c r="D468" s="12" t="s">
        <v>1358</v>
      </c>
      <c r="E468" s="11" t="s">
        <v>26</v>
      </c>
      <c r="F468" s="11" t="s">
        <v>1359</v>
      </c>
      <c r="G468" s="12" t="s">
        <v>19</v>
      </c>
      <c r="H468" s="12" t="s">
        <v>25</v>
      </c>
      <c r="I468" s="13">
        <v>59158</v>
      </c>
      <c r="J468" s="13">
        <v>0</v>
      </c>
      <c r="K468" s="13">
        <v>0</v>
      </c>
      <c r="L468" s="13">
        <v>0</v>
      </c>
      <c r="M468" s="13">
        <v>0</v>
      </c>
      <c r="N468" s="13">
        <v>0</v>
      </c>
      <c r="O468" s="11" t="s">
        <v>4401</v>
      </c>
    </row>
    <row r="469" spans="1:15" ht="25.5" x14ac:dyDescent="0.25">
      <c r="A469" s="11" t="s">
        <v>498</v>
      </c>
      <c r="B469" s="11" t="s">
        <v>151</v>
      </c>
      <c r="C469" s="12" t="s">
        <v>20</v>
      </c>
      <c r="D469" s="12" t="s">
        <v>1361</v>
      </c>
      <c r="E469" s="11" t="s">
        <v>26</v>
      </c>
      <c r="F469" s="11" t="s">
        <v>1362</v>
      </c>
      <c r="G469" s="12" t="s">
        <v>19</v>
      </c>
      <c r="H469" s="12" t="s">
        <v>25</v>
      </c>
      <c r="I469" s="13">
        <v>551000</v>
      </c>
      <c r="J469" s="13">
        <v>0</v>
      </c>
      <c r="K469" s="13">
        <v>0</v>
      </c>
      <c r="L469" s="13">
        <v>0</v>
      </c>
      <c r="M469" s="13">
        <v>0</v>
      </c>
      <c r="N469" s="13">
        <v>0</v>
      </c>
      <c r="O469" s="11" t="s">
        <v>4402</v>
      </c>
    </row>
    <row r="470" spans="1:15" ht="25.5" x14ac:dyDescent="0.25">
      <c r="A470" s="11" t="s">
        <v>498</v>
      </c>
      <c r="B470" s="11" t="s">
        <v>151</v>
      </c>
      <c r="C470" s="12" t="s">
        <v>20</v>
      </c>
      <c r="D470" s="12" t="s">
        <v>1364</v>
      </c>
      <c r="E470" s="11" t="s">
        <v>26</v>
      </c>
      <c r="F470" s="11" t="s">
        <v>1365</v>
      </c>
      <c r="G470" s="12" t="s">
        <v>19</v>
      </c>
      <c r="H470" s="12" t="s">
        <v>25</v>
      </c>
      <c r="I470" s="13">
        <v>246430</v>
      </c>
      <c r="J470" s="13">
        <v>0</v>
      </c>
      <c r="K470" s="13">
        <v>0</v>
      </c>
      <c r="L470" s="13">
        <v>0</v>
      </c>
      <c r="M470" s="13">
        <v>0</v>
      </c>
      <c r="N470" s="13">
        <v>0</v>
      </c>
      <c r="O470" s="11" t="s">
        <v>4402</v>
      </c>
    </row>
    <row r="471" spans="1:15" ht="25.5" x14ac:dyDescent="0.25">
      <c r="A471" s="11" t="s">
        <v>498</v>
      </c>
      <c r="B471" s="11" t="s">
        <v>151</v>
      </c>
      <c r="C471" s="12" t="s">
        <v>20</v>
      </c>
      <c r="D471" s="12" t="s">
        <v>1366</v>
      </c>
      <c r="E471" s="11" t="s">
        <v>77</v>
      </c>
      <c r="F471" s="11" t="s">
        <v>1367</v>
      </c>
      <c r="G471" s="12" t="s">
        <v>19</v>
      </c>
      <c r="H471" s="12" t="s">
        <v>25</v>
      </c>
      <c r="I471" s="13">
        <v>249700</v>
      </c>
      <c r="J471" s="13">
        <v>200000</v>
      </c>
      <c r="K471" s="13">
        <v>0</v>
      </c>
      <c r="L471" s="13">
        <v>0</v>
      </c>
      <c r="M471" s="13">
        <v>0</v>
      </c>
      <c r="N471" s="13">
        <v>0</v>
      </c>
      <c r="O471" s="11" t="s">
        <v>4402</v>
      </c>
    </row>
    <row r="472" spans="1:15" ht="25.5" x14ac:dyDescent="0.25">
      <c r="A472" s="11" t="s">
        <v>498</v>
      </c>
      <c r="B472" s="11" t="s">
        <v>151</v>
      </c>
      <c r="C472" s="12" t="s">
        <v>20</v>
      </c>
      <c r="D472" s="12" t="s">
        <v>1369</v>
      </c>
      <c r="E472" s="11" t="s">
        <v>26</v>
      </c>
      <c r="F472" s="11" t="s">
        <v>1370</v>
      </c>
      <c r="G472" s="12" t="s">
        <v>19</v>
      </c>
      <c r="H472" s="12" t="s">
        <v>25</v>
      </c>
      <c r="I472" s="13">
        <v>20923170</v>
      </c>
      <c r="J472" s="13">
        <v>12599010</v>
      </c>
      <c r="K472" s="13">
        <v>2338755</v>
      </c>
      <c r="L472" s="13">
        <v>198767</v>
      </c>
      <c r="M472" s="13">
        <v>0</v>
      </c>
      <c r="N472" s="13">
        <v>0</v>
      </c>
      <c r="O472" s="11" t="s">
        <v>4401</v>
      </c>
    </row>
    <row r="473" spans="1:15" ht="25.5" x14ac:dyDescent="0.25">
      <c r="A473" s="11" t="s">
        <v>498</v>
      </c>
      <c r="B473" s="11" t="s">
        <v>151</v>
      </c>
      <c r="C473" s="12" t="s">
        <v>20</v>
      </c>
      <c r="D473" s="12" t="s">
        <v>1371</v>
      </c>
      <c r="E473" s="11" t="s">
        <v>77</v>
      </c>
      <c r="F473" s="11" t="s">
        <v>1372</v>
      </c>
      <c r="G473" s="12" t="s">
        <v>19</v>
      </c>
      <c r="H473" s="12" t="s">
        <v>25</v>
      </c>
      <c r="I473" s="13">
        <v>132000</v>
      </c>
      <c r="J473" s="13">
        <v>0</v>
      </c>
      <c r="K473" s="13">
        <v>0</v>
      </c>
      <c r="L473" s="13">
        <v>0</v>
      </c>
      <c r="M473" s="13">
        <v>0</v>
      </c>
      <c r="N473" s="13">
        <v>0</v>
      </c>
      <c r="O473" s="11" t="s">
        <v>4402</v>
      </c>
    </row>
    <row r="474" spans="1:15" ht="25.5" x14ac:dyDescent="0.25">
      <c r="A474" s="11" t="s">
        <v>498</v>
      </c>
      <c r="B474" s="11" t="s">
        <v>151</v>
      </c>
      <c r="C474" s="12" t="s">
        <v>20</v>
      </c>
      <c r="D474" s="12" t="s">
        <v>1375</v>
      </c>
      <c r="E474" s="11" t="s">
        <v>26</v>
      </c>
      <c r="F474" s="11" t="s">
        <v>1376</v>
      </c>
      <c r="G474" s="12" t="s">
        <v>19</v>
      </c>
      <c r="H474" s="12" t="s">
        <v>25</v>
      </c>
      <c r="I474" s="13">
        <v>2769446</v>
      </c>
      <c r="J474" s="13">
        <v>2744687</v>
      </c>
      <c r="K474" s="13">
        <v>2357056</v>
      </c>
      <c r="L474" s="13">
        <v>0</v>
      </c>
      <c r="M474" s="13">
        <v>0</v>
      </c>
      <c r="N474" s="13">
        <v>0</v>
      </c>
      <c r="O474" s="11" t="s">
        <v>4401</v>
      </c>
    </row>
    <row r="475" spans="1:15" ht="25.5" x14ac:dyDescent="0.25">
      <c r="A475" s="11" t="s">
        <v>498</v>
      </c>
      <c r="B475" s="11" t="s">
        <v>151</v>
      </c>
      <c r="C475" s="12" t="s">
        <v>20</v>
      </c>
      <c r="D475" s="12" t="s">
        <v>1377</v>
      </c>
      <c r="E475" s="11" t="s">
        <v>89</v>
      </c>
      <c r="F475" s="11" t="s">
        <v>1378</v>
      </c>
      <c r="G475" s="12" t="s">
        <v>19</v>
      </c>
      <c r="H475" s="12" t="s">
        <v>25</v>
      </c>
      <c r="I475" s="13">
        <v>32292</v>
      </c>
      <c r="J475" s="13">
        <v>0</v>
      </c>
      <c r="K475" s="13">
        <v>0</v>
      </c>
      <c r="L475" s="13">
        <v>0</v>
      </c>
      <c r="M475" s="13">
        <v>0</v>
      </c>
      <c r="N475" s="13">
        <v>0</v>
      </c>
      <c r="O475" s="11" t="s">
        <v>4402</v>
      </c>
    </row>
    <row r="476" spans="1:15" x14ac:dyDescent="0.25">
      <c r="A476" s="11" t="s">
        <v>498</v>
      </c>
      <c r="B476" s="11" t="s">
        <v>151</v>
      </c>
      <c r="C476" s="12" t="s">
        <v>20</v>
      </c>
      <c r="D476" s="12" t="s">
        <v>1380</v>
      </c>
      <c r="E476" s="11" t="s">
        <v>26</v>
      </c>
      <c r="F476" s="11" t="s">
        <v>1381</v>
      </c>
      <c r="G476" s="12" t="s">
        <v>19</v>
      </c>
      <c r="H476" s="12" t="s">
        <v>25</v>
      </c>
      <c r="I476" s="13">
        <v>2728000</v>
      </c>
      <c r="J476" s="13">
        <v>0</v>
      </c>
      <c r="K476" s="13">
        <v>0</v>
      </c>
      <c r="L476" s="13">
        <v>0</v>
      </c>
      <c r="M476" s="13">
        <v>0</v>
      </c>
      <c r="N476" s="13">
        <v>0</v>
      </c>
      <c r="O476" s="11" t="s">
        <v>4401</v>
      </c>
    </row>
    <row r="477" spans="1:15" ht="25.5" x14ac:dyDescent="0.25">
      <c r="A477" s="11" t="s">
        <v>498</v>
      </c>
      <c r="B477" s="11" t="s">
        <v>151</v>
      </c>
      <c r="C477" s="12" t="s">
        <v>20</v>
      </c>
      <c r="D477" s="12" t="s">
        <v>1382</v>
      </c>
      <c r="E477" s="11" t="s">
        <v>26</v>
      </c>
      <c r="F477" s="11" t="s">
        <v>1383</v>
      </c>
      <c r="G477" s="12" t="s">
        <v>19</v>
      </c>
      <c r="H477" s="12" t="s">
        <v>25</v>
      </c>
      <c r="I477" s="13">
        <v>1018191</v>
      </c>
      <c r="J477" s="13">
        <v>0</v>
      </c>
      <c r="K477" s="13">
        <v>0</v>
      </c>
      <c r="L477" s="13">
        <v>0</v>
      </c>
      <c r="M477" s="13">
        <v>0</v>
      </c>
      <c r="N477" s="13">
        <v>0</v>
      </c>
      <c r="O477" s="11" t="s">
        <v>4401</v>
      </c>
    </row>
    <row r="478" spans="1:15" ht="25.5" x14ac:dyDescent="0.25">
      <c r="A478" s="11" t="s">
        <v>498</v>
      </c>
      <c r="B478" s="11" t="s">
        <v>151</v>
      </c>
      <c r="C478" s="12" t="s">
        <v>20</v>
      </c>
      <c r="D478" s="12" t="s">
        <v>1384</v>
      </c>
      <c r="E478" s="11" t="s">
        <v>26</v>
      </c>
      <c r="F478" s="11" t="s">
        <v>1385</v>
      </c>
      <c r="G478" s="12" t="s">
        <v>19</v>
      </c>
      <c r="H478" s="12" t="s">
        <v>25</v>
      </c>
      <c r="I478" s="13">
        <v>322444</v>
      </c>
      <c r="J478" s="13">
        <v>0</v>
      </c>
      <c r="K478" s="13">
        <v>0</v>
      </c>
      <c r="L478" s="13">
        <v>0</v>
      </c>
      <c r="M478" s="13">
        <v>0</v>
      </c>
      <c r="N478" s="13">
        <v>0</v>
      </c>
      <c r="O478" s="11" t="s">
        <v>4401</v>
      </c>
    </row>
    <row r="479" spans="1:15" ht="25.5" x14ac:dyDescent="0.25">
      <c r="A479" s="11" t="s">
        <v>498</v>
      </c>
      <c r="B479" s="11" t="s">
        <v>151</v>
      </c>
      <c r="C479" s="12" t="s">
        <v>20</v>
      </c>
      <c r="D479" s="12" t="s">
        <v>1386</v>
      </c>
      <c r="E479" s="11" t="s">
        <v>26</v>
      </c>
      <c r="F479" s="11" t="s">
        <v>1387</v>
      </c>
      <c r="G479" s="12" t="s">
        <v>19</v>
      </c>
      <c r="H479" s="12" t="s">
        <v>25</v>
      </c>
      <c r="I479" s="13">
        <v>1600000</v>
      </c>
      <c r="J479" s="13">
        <v>0</v>
      </c>
      <c r="K479" s="13">
        <v>0</v>
      </c>
      <c r="L479" s="13">
        <v>0</v>
      </c>
      <c r="M479" s="13">
        <v>0</v>
      </c>
      <c r="N479" s="13">
        <v>0</v>
      </c>
      <c r="O479" s="11" t="s">
        <v>4401</v>
      </c>
    </row>
    <row r="480" spans="1:15" ht="25.5" x14ac:dyDescent="0.25">
      <c r="A480" s="11" t="s">
        <v>498</v>
      </c>
      <c r="B480" s="11" t="s">
        <v>151</v>
      </c>
      <c r="C480" s="12" t="s">
        <v>20</v>
      </c>
      <c r="D480" s="12" t="s">
        <v>1389</v>
      </c>
      <c r="E480" s="11" t="s">
        <v>89</v>
      </c>
      <c r="F480" s="11" t="s">
        <v>1390</v>
      </c>
      <c r="G480" s="12" t="s">
        <v>19</v>
      </c>
      <c r="H480" s="12" t="s">
        <v>4398</v>
      </c>
      <c r="I480" s="13">
        <v>286618</v>
      </c>
      <c r="J480" s="13">
        <v>0</v>
      </c>
      <c r="K480" s="13">
        <v>0</v>
      </c>
      <c r="L480" s="13">
        <v>0</v>
      </c>
      <c r="M480" s="13">
        <v>0</v>
      </c>
      <c r="N480" s="13">
        <v>0</v>
      </c>
      <c r="O480" s="11" t="s">
        <v>4402</v>
      </c>
    </row>
    <row r="481" spans="1:15" ht="25.5" x14ac:dyDescent="0.25">
      <c r="A481" s="11" t="s">
        <v>498</v>
      </c>
      <c r="B481" s="11" t="s">
        <v>151</v>
      </c>
      <c r="C481" s="12" t="s">
        <v>20</v>
      </c>
      <c r="D481" s="12" t="s">
        <v>1389</v>
      </c>
      <c r="E481" s="11" t="s">
        <v>26</v>
      </c>
      <c r="F481" s="11" t="s">
        <v>1390</v>
      </c>
      <c r="G481" s="12" t="s">
        <v>61</v>
      </c>
      <c r="H481" s="12" t="s">
        <v>25</v>
      </c>
      <c r="I481" s="13">
        <v>50000</v>
      </c>
      <c r="J481" s="13">
        <v>1500000</v>
      </c>
      <c r="K481" s="13">
        <v>2000000</v>
      </c>
      <c r="L481" s="13">
        <v>0</v>
      </c>
      <c r="M481" s="13">
        <v>0</v>
      </c>
      <c r="N481" s="13">
        <v>0</v>
      </c>
      <c r="O481" s="11" t="s">
        <v>4402</v>
      </c>
    </row>
    <row r="482" spans="1:15" ht="25.5" x14ac:dyDescent="0.25">
      <c r="A482" s="11" t="s">
        <v>498</v>
      </c>
      <c r="B482" s="11" t="s">
        <v>151</v>
      </c>
      <c r="C482" s="12" t="s">
        <v>20</v>
      </c>
      <c r="D482" s="12" t="s">
        <v>1391</v>
      </c>
      <c r="E482" s="11" t="s">
        <v>250</v>
      </c>
      <c r="F482" s="11" t="s">
        <v>1392</v>
      </c>
      <c r="G482" s="12" t="s">
        <v>19</v>
      </c>
      <c r="H482" s="12" t="s">
        <v>25</v>
      </c>
      <c r="I482" s="13">
        <v>181247</v>
      </c>
      <c r="J482" s="13">
        <v>0</v>
      </c>
      <c r="K482" s="13">
        <v>0</v>
      </c>
      <c r="L482" s="13">
        <v>0</v>
      </c>
      <c r="M482" s="13">
        <v>0</v>
      </c>
      <c r="N482" s="13">
        <v>0</v>
      </c>
      <c r="O482" s="11" t="s">
        <v>4402</v>
      </c>
    </row>
    <row r="483" spans="1:15" ht="25.5" x14ac:dyDescent="0.25">
      <c r="A483" s="11" t="s">
        <v>498</v>
      </c>
      <c r="B483" s="11" t="s">
        <v>151</v>
      </c>
      <c r="C483" s="12" t="s">
        <v>20</v>
      </c>
      <c r="D483" s="12" t="s">
        <v>1393</v>
      </c>
      <c r="E483" s="11" t="s">
        <v>26</v>
      </c>
      <c r="F483" s="11" t="s">
        <v>1394</v>
      </c>
      <c r="G483" s="12" t="s">
        <v>19</v>
      </c>
      <c r="H483" s="12" t="s">
        <v>25</v>
      </c>
      <c r="I483" s="13">
        <v>4929594</v>
      </c>
      <c r="J483" s="13">
        <v>958000</v>
      </c>
      <c r="K483" s="13">
        <v>0</v>
      </c>
      <c r="L483" s="13">
        <v>0</v>
      </c>
      <c r="M483" s="13">
        <v>0</v>
      </c>
      <c r="N483" s="13">
        <v>0</v>
      </c>
      <c r="O483" s="11" t="s">
        <v>4401</v>
      </c>
    </row>
    <row r="484" spans="1:15" x14ac:dyDescent="0.25">
      <c r="A484" s="11" t="s">
        <v>498</v>
      </c>
      <c r="B484" s="11" t="s">
        <v>151</v>
      </c>
      <c r="C484" s="12" t="s">
        <v>20</v>
      </c>
      <c r="D484" s="12" t="s">
        <v>1395</v>
      </c>
      <c r="E484" s="11" t="s">
        <v>26</v>
      </c>
      <c r="F484" s="11" t="s">
        <v>1396</v>
      </c>
      <c r="G484" s="12" t="s">
        <v>19</v>
      </c>
      <c r="H484" s="12" t="s">
        <v>25</v>
      </c>
      <c r="I484" s="13">
        <v>6811137</v>
      </c>
      <c r="J484" s="13">
        <v>2258600</v>
      </c>
      <c r="K484" s="13">
        <v>0</v>
      </c>
      <c r="L484" s="13">
        <v>0</v>
      </c>
      <c r="M484" s="13">
        <v>0</v>
      </c>
      <c r="N484" s="13">
        <v>0</v>
      </c>
      <c r="O484" s="11" t="s">
        <v>4401</v>
      </c>
    </row>
    <row r="485" spans="1:15" ht="25.5" x14ac:dyDescent="0.25">
      <c r="A485" s="11" t="s">
        <v>498</v>
      </c>
      <c r="B485" s="11" t="s">
        <v>151</v>
      </c>
      <c r="C485" s="12" t="s">
        <v>20</v>
      </c>
      <c r="D485" s="12" t="s">
        <v>1397</v>
      </c>
      <c r="E485" s="11" t="s">
        <v>26</v>
      </c>
      <c r="F485" s="11" t="s">
        <v>1398</v>
      </c>
      <c r="G485" s="12" t="s">
        <v>19</v>
      </c>
      <c r="H485" s="12" t="s">
        <v>25</v>
      </c>
      <c r="I485" s="13">
        <v>14300000</v>
      </c>
      <c r="J485" s="13">
        <v>0</v>
      </c>
      <c r="K485" s="13">
        <v>0</v>
      </c>
      <c r="L485" s="13">
        <v>0</v>
      </c>
      <c r="M485" s="13">
        <v>0</v>
      </c>
      <c r="N485" s="13">
        <v>0</v>
      </c>
      <c r="O485" s="11" t="s">
        <v>4401</v>
      </c>
    </row>
    <row r="486" spans="1:15" ht="25.5" x14ac:dyDescent="0.25">
      <c r="A486" s="11" t="s">
        <v>498</v>
      </c>
      <c r="B486" s="11" t="s">
        <v>151</v>
      </c>
      <c r="C486" s="12" t="s">
        <v>20</v>
      </c>
      <c r="D486" s="12" t="s">
        <v>1399</v>
      </c>
      <c r="E486" s="11" t="s">
        <v>26</v>
      </c>
      <c r="F486" s="11" t="s">
        <v>1400</v>
      </c>
      <c r="G486" s="12" t="s">
        <v>61</v>
      </c>
      <c r="H486" s="12" t="s">
        <v>25</v>
      </c>
      <c r="I486" s="13">
        <v>269000</v>
      </c>
      <c r="J486" s="13">
        <v>5226417</v>
      </c>
      <c r="K486" s="13">
        <v>5815949</v>
      </c>
      <c r="L486" s="13">
        <v>5226417</v>
      </c>
      <c r="M486" s="13">
        <v>4668782</v>
      </c>
      <c r="N486" s="13">
        <v>0</v>
      </c>
      <c r="O486" s="11" t="s">
        <v>4401</v>
      </c>
    </row>
    <row r="487" spans="1:15" x14ac:dyDescent="0.25">
      <c r="A487" s="11" t="s">
        <v>498</v>
      </c>
      <c r="B487" s="11" t="s">
        <v>151</v>
      </c>
      <c r="C487" s="12" t="s">
        <v>20</v>
      </c>
      <c r="D487" s="12" t="s">
        <v>1401</v>
      </c>
      <c r="E487" s="11" t="s">
        <v>26</v>
      </c>
      <c r="F487" s="11" t="s">
        <v>1402</v>
      </c>
      <c r="G487" s="12" t="s">
        <v>61</v>
      </c>
      <c r="H487" s="12" t="s">
        <v>25</v>
      </c>
      <c r="I487" s="13">
        <v>194737</v>
      </c>
      <c r="J487" s="13">
        <v>114000</v>
      </c>
      <c r="K487" s="13">
        <v>114000</v>
      </c>
      <c r="L487" s="13">
        <v>0</v>
      </c>
      <c r="M487" s="13">
        <v>0</v>
      </c>
      <c r="N487" s="13">
        <v>0</v>
      </c>
      <c r="O487" s="11" t="s">
        <v>4401</v>
      </c>
    </row>
    <row r="488" spans="1:15" ht="25.5" x14ac:dyDescent="0.25">
      <c r="A488" s="11" t="s">
        <v>498</v>
      </c>
      <c r="B488" s="11" t="s">
        <v>74</v>
      </c>
      <c r="C488" s="12" t="s">
        <v>20</v>
      </c>
      <c r="D488" s="12" t="s">
        <v>1403</v>
      </c>
      <c r="E488" s="11" t="s">
        <v>26</v>
      </c>
      <c r="F488" s="11" t="s">
        <v>1404</v>
      </c>
      <c r="G488" s="12" t="s">
        <v>19</v>
      </c>
      <c r="H488" s="12" t="s">
        <v>25</v>
      </c>
      <c r="I488" s="13">
        <v>13210780</v>
      </c>
      <c r="J488" s="13">
        <v>0</v>
      </c>
      <c r="K488" s="13">
        <v>0</v>
      </c>
      <c r="L488" s="13">
        <v>0</v>
      </c>
      <c r="M488" s="13">
        <v>0</v>
      </c>
      <c r="N488" s="13">
        <v>0</v>
      </c>
      <c r="O488" s="11" t="s">
        <v>4402</v>
      </c>
    </row>
    <row r="489" spans="1:15" x14ac:dyDescent="0.25">
      <c r="A489" s="11" t="s">
        <v>498</v>
      </c>
      <c r="B489" s="11" t="s">
        <v>74</v>
      </c>
      <c r="C489" s="12" t="s">
        <v>20</v>
      </c>
      <c r="D489" s="12" t="s">
        <v>1406</v>
      </c>
      <c r="E489" s="11" t="s">
        <v>26</v>
      </c>
      <c r="F489" s="11" t="s">
        <v>1407</v>
      </c>
      <c r="G489" s="12" t="s">
        <v>19</v>
      </c>
      <c r="H489" s="12" t="s">
        <v>25</v>
      </c>
      <c r="I489" s="13">
        <v>8960000</v>
      </c>
      <c r="J489" s="13">
        <v>15300000</v>
      </c>
      <c r="K489" s="13">
        <v>19900000</v>
      </c>
      <c r="L489" s="13">
        <v>12450000</v>
      </c>
      <c r="M489" s="13">
        <v>0</v>
      </c>
      <c r="N489" s="13">
        <v>0</v>
      </c>
      <c r="O489" s="11" t="s">
        <v>4402</v>
      </c>
    </row>
    <row r="490" spans="1:15" ht="25.5" x14ac:dyDescent="0.25">
      <c r="A490" s="11" t="s">
        <v>498</v>
      </c>
      <c r="B490" s="11" t="s">
        <v>74</v>
      </c>
      <c r="C490" s="12" t="s">
        <v>20</v>
      </c>
      <c r="D490" s="12" t="s">
        <v>1409</v>
      </c>
      <c r="E490" s="11" t="s">
        <v>89</v>
      </c>
      <c r="F490" s="11" t="s">
        <v>1410</v>
      </c>
      <c r="G490" s="12" t="s">
        <v>19</v>
      </c>
      <c r="H490" s="12" t="s">
        <v>25</v>
      </c>
      <c r="I490" s="13">
        <v>358761</v>
      </c>
      <c r="J490" s="13">
        <v>315000</v>
      </c>
      <c r="K490" s="13">
        <v>175000</v>
      </c>
      <c r="L490" s="13">
        <v>0</v>
      </c>
      <c r="M490" s="13">
        <v>0</v>
      </c>
      <c r="N490" s="13">
        <v>0</v>
      </c>
      <c r="O490" s="11" t="s">
        <v>4402</v>
      </c>
    </row>
    <row r="491" spans="1:15" ht="25.5" x14ac:dyDescent="0.25">
      <c r="A491" s="11" t="s">
        <v>498</v>
      </c>
      <c r="B491" s="11" t="s">
        <v>74</v>
      </c>
      <c r="C491" s="12" t="s">
        <v>20</v>
      </c>
      <c r="D491" s="12" t="s">
        <v>1416</v>
      </c>
      <c r="E491" s="11" t="s">
        <v>89</v>
      </c>
      <c r="F491" s="11" t="s">
        <v>1417</v>
      </c>
      <c r="G491" s="12" t="s">
        <v>19</v>
      </c>
      <c r="H491" s="12" t="s">
        <v>25</v>
      </c>
      <c r="I491" s="13">
        <v>88367</v>
      </c>
      <c r="J491" s="13">
        <v>0</v>
      </c>
      <c r="K491" s="13">
        <v>0</v>
      </c>
      <c r="L491" s="13">
        <v>0</v>
      </c>
      <c r="M491" s="13">
        <v>0</v>
      </c>
      <c r="N491" s="13">
        <v>0</v>
      </c>
      <c r="O491" s="11" t="s">
        <v>4402</v>
      </c>
    </row>
    <row r="492" spans="1:15" ht="25.5" x14ac:dyDescent="0.25">
      <c r="A492" s="11" t="s">
        <v>498</v>
      </c>
      <c r="B492" s="11" t="s">
        <v>74</v>
      </c>
      <c r="C492" s="12" t="s">
        <v>20</v>
      </c>
      <c r="D492" s="12" t="s">
        <v>1419</v>
      </c>
      <c r="E492" s="11" t="s">
        <v>26</v>
      </c>
      <c r="F492" s="11" t="s">
        <v>1420</v>
      </c>
      <c r="G492" s="12" t="s">
        <v>19</v>
      </c>
      <c r="H492" s="12" t="s">
        <v>25</v>
      </c>
      <c r="I492" s="13">
        <v>128517</v>
      </c>
      <c r="J492" s="13">
        <v>0</v>
      </c>
      <c r="K492" s="13">
        <v>0</v>
      </c>
      <c r="L492" s="13">
        <v>0</v>
      </c>
      <c r="M492" s="13">
        <v>0</v>
      </c>
      <c r="N492" s="13">
        <v>0</v>
      </c>
      <c r="O492" s="11" t="s">
        <v>4401</v>
      </c>
    </row>
    <row r="493" spans="1:15" ht="25.5" x14ac:dyDescent="0.25">
      <c r="A493" s="11" t="s">
        <v>498</v>
      </c>
      <c r="B493" s="11" t="s">
        <v>74</v>
      </c>
      <c r="C493" s="12" t="s">
        <v>20</v>
      </c>
      <c r="D493" s="12" t="s">
        <v>1423</v>
      </c>
      <c r="E493" s="11" t="s">
        <v>26</v>
      </c>
      <c r="F493" s="11" t="s">
        <v>1424</v>
      </c>
      <c r="G493" s="12" t="s">
        <v>19</v>
      </c>
      <c r="H493" s="12" t="s">
        <v>25</v>
      </c>
      <c r="I493" s="13">
        <v>507710</v>
      </c>
      <c r="J493" s="13">
        <v>0</v>
      </c>
      <c r="K493" s="13">
        <v>0</v>
      </c>
      <c r="L493" s="13">
        <v>0</v>
      </c>
      <c r="M493" s="13">
        <v>0</v>
      </c>
      <c r="N493" s="13">
        <v>0</v>
      </c>
      <c r="O493" s="11" t="s">
        <v>4401</v>
      </c>
    </row>
    <row r="494" spans="1:15" ht="25.5" x14ac:dyDescent="0.25">
      <c r="A494" s="11" t="s">
        <v>498</v>
      </c>
      <c r="B494" s="11" t="s">
        <v>74</v>
      </c>
      <c r="C494" s="12" t="s">
        <v>20</v>
      </c>
      <c r="D494" s="12" t="s">
        <v>1426</v>
      </c>
      <c r="E494" s="11" t="s">
        <v>26</v>
      </c>
      <c r="F494" s="11" t="s">
        <v>1427</v>
      </c>
      <c r="G494" s="12" t="s">
        <v>19</v>
      </c>
      <c r="H494" s="12" t="s">
        <v>25</v>
      </c>
      <c r="I494" s="13">
        <v>2719940</v>
      </c>
      <c r="J494" s="13">
        <v>4293130</v>
      </c>
      <c r="K494" s="13">
        <v>0</v>
      </c>
      <c r="L494" s="13">
        <v>0</v>
      </c>
      <c r="M494" s="13">
        <v>0</v>
      </c>
      <c r="N494" s="13">
        <v>0</v>
      </c>
      <c r="O494" s="11" t="s">
        <v>4402</v>
      </c>
    </row>
    <row r="495" spans="1:15" ht="25.5" x14ac:dyDescent="0.25">
      <c r="A495" s="11" t="s">
        <v>498</v>
      </c>
      <c r="B495" s="11" t="s">
        <v>74</v>
      </c>
      <c r="C495" s="12" t="s">
        <v>20</v>
      </c>
      <c r="D495" s="12" t="s">
        <v>1429</v>
      </c>
      <c r="E495" s="11" t="s">
        <v>26</v>
      </c>
      <c r="F495" s="11" t="s">
        <v>1430</v>
      </c>
      <c r="G495" s="12" t="s">
        <v>19</v>
      </c>
      <c r="H495" s="12" t="s">
        <v>25</v>
      </c>
      <c r="I495" s="13">
        <v>217991</v>
      </c>
      <c r="J495" s="13">
        <v>0</v>
      </c>
      <c r="K495" s="13">
        <v>0</v>
      </c>
      <c r="L495" s="13">
        <v>0</v>
      </c>
      <c r="M495" s="13">
        <v>0</v>
      </c>
      <c r="N495" s="13">
        <v>0</v>
      </c>
      <c r="O495" s="11" t="s">
        <v>4401</v>
      </c>
    </row>
    <row r="496" spans="1:15" ht="25.5" x14ac:dyDescent="0.25">
      <c r="A496" s="11" t="s">
        <v>498</v>
      </c>
      <c r="B496" s="11" t="s">
        <v>74</v>
      </c>
      <c r="C496" s="12" t="s">
        <v>20</v>
      </c>
      <c r="D496" s="12" t="s">
        <v>1432</v>
      </c>
      <c r="E496" s="11" t="s">
        <v>26</v>
      </c>
      <c r="F496" s="11" t="s">
        <v>1433</v>
      </c>
      <c r="G496" s="12" t="s">
        <v>19</v>
      </c>
      <c r="H496" s="12" t="s">
        <v>25</v>
      </c>
      <c r="I496" s="13">
        <v>15527823</v>
      </c>
      <c r="J496" s="13">
        <v>12248846</v>
      </c>
      <c r="K496" s="13">
        <v>0</v>
      </c>
      <c r="L496" s="13">
        <v>0</v>
      </c>
      <c r="M496" s="13">
        <v>0</v>
      </c>
      <c r="N496" s="13">
        <v>0</v>
      </c>
      <c r="O496" s="11" t="s">
        <v>4402</v>
      </c>
    </row>
    <row r="497" spans="1:15" x14ac:dyDescent="0.25">
      <c r="A497" s="11" t="s">
        <v>498</v>
      </c>
      <c r="B497" s="11" t="s">
        <v>74</v>
      </c>
      <c r="C497" s="12" t="s">
        <v>20</v>
      </c>
      <c r="D497" s="12" t="s">
        <v>1435</v>
      </c>
      <c r="E497" s="11" t="s">
        <v>89</v>
      </c>
      <c r="F497" s="11" t="s">
        <v>1436</v>
      </c>
      <c r="G497" s="12" t="s">
        <v>19</v>
      </c>
      <c r="H497" s="12" t="s">
        <v>25</v>
      </c>
      <c r="I497" s="13">
        <v>407960</v>
      </c>
      <c r="J497" s="13">
        <v>0</v>
      </c>
      <c r="K497" s="13">
        <v>0</v>
      </c>
      <c r="L497" s="13">
        <v>0</v>
      </c>
      <c r="M497" s="13">
        <v>0</v>
      </c>
      <c r="N497" s="13">
        <v>0</v>
      </c>
      <c r="O497" s="11" t="s">
        <v>4402</v>
      </c>
    </row>
    <row r="498" spans="1:15" ht="25.5" x14ac:dyDescent="0.25">
      <c r="A498" s="11" t="s">
        <v>498</v>
      </c>
      <c r="B498" s="11" t="s">
        <v>74</v>
      </c>
      <c r="C498" s="12" t="s">
        <v>20</v>
      </c>
      <c r="D498" s="12" t="s">
        <v>1437</v>
      </c>
      <c r="E498" s="11" t="s">
        <v>77</v>
      </c>
      <c r="F498" s="11" t="s">
        <v>1438</v>
      </c>
      <c r="G498" s="12" t="s">
        <v>19</v>
      </c>
      <c r="H498" s="12" t="s">
        <v>25</v>
      </c>
      <c r="I498" s="13">
        <v>227491</v>
      </c>
      <c r="J498" s="13">
        <v>0</v>
      </c>
      <c r="K498" s="13">
        <v>0</v>
      </c>
      <c r="L498" s="13">
        <v>0</v>
      </c>
      <c r="M498" s="13">
        <v>0</v>
      </c>
      <c r="N498" s="13">
        <v>0</v>
      </c>
      <c r="O498" s="11" t="s">
        <v>4402</v>
      </c>
    </row>
    <row r="499" spans="1:15" ht="25.5" x14ac:dyDescent="0.25">
      <c r="A499" s="11" t="s">
        <v>498</v>
      </c>
      <c r="B499" s="11" t="s">
        <v>74</v>
      </c>
      <c r="C499" s="12" t="s">
        <v>20</v>
      </c>
      <c r="D499" s="12" t="s">
        <v>1439</v>
      </c>
      <c r="E499" s="11" t="s">
        <v>89</v>
      </c>
      <c r="F499" s="11" t="s">
        <v>1440</v>
      </c>
      <c r="G499" s="12" t="s">
        <v>19</v>
      </c>
      <c r="H499" s="12" t="s">
        <v>25</v>
      </c>
      <c r="I499" s="13">
        <v>362017</v>
      </c>
      <c r="J499" s="13">
        <v>0</v>
      </c>
      <c r="K499" s="13">
        <v>0</v>
      </c>
      <c r="L499" s="13">
        <v>0</v>
      </c>
      <c r="M499" s="13">
        <v>0</v>
      </c>
      <c r="N499" s="13">
        <v>0</v>
      </c>
      <c r="O499" s="11" t="s">
        <v>4402</v>
      </c>
    </row>
    <row r="500" spans="1:15" ht="25.5" x14ac:dyDescent="0.25">
      <c r="A500" s="11" t="s">
        <v>498</v>
      </c>
      <c r="B500" s="11" t="s">
        <v>74</v>
      </c>
      <c r="C500" s="12" t="s">
        <v>20</v>
      </c>
      <c r="D500" s="12" t="s">
        <v>1443</v>
      </c>
      <c r="E500" s="11" t="s">
        <v>89</v>
      </c>
      <c r="F500" s="11" t="s">
        <v>1444</v>
      </c>
      <c r="G500" s="12" t="s">
        <v>61</v>
      </c>
      <c r="H500" s="12" t="s">
        <v>4398</v>
      </c>
      <c r="I500" s="13">
        <v>10000</v>
      </c>
      <c r="J500" s="13">
        <v>600000</v>
      </c>
      <c r="K500" s="13">
        <v>620000</v>
      </c>
      <c r="L500" s="13">
        <v>0</v>
      </c>
      <c r="M500" s="13">
        <v>0</v>
      </c>
      <c r="N500" s="13">
        <v>0</v>
      </c>
      <c r="O500" s="11" t="s">
        <v>4402</v>
      </c>
    </row>
    <row r="501" spans="1:15" x14ac:dyDescent="0.25">
      <c r="A501" s="11" t="s">
        <v>498</v>
      </c>
      <c r="B501" s="11" t="s">
        <v>74</v>
      </c>
      <c r="C501" s="12" t="s">
        <v>20</v>
      </c>
      <c r="D501" s="12" t="s">
        <v>1445</v>
      </c>
      <c r="E501" s="11" t="s">
        <v>26</v>
      </c>
      <c r="F501" s="11" t="s">
        <v>1446</v>
      </c>
      <c r="G501" s="12" t="s">
        <v>19</v>
      </c>
      <c r="H501" s="12" t="s">
        <v>25</v>
      </c>
      <c r="I501" s="13">
        <v>600000</v>
      </c>
      <c r="J501" s="13">
        <v>0</v>
      </c>
      <c r="K501" s="13">
        <v>0</v>
      </c>
      <c r="L501" s="13">
        <v>0</v>
      </c>
      <c r="M501" s="13">
        <v>0</v>
      </c>
      <c r="N501" s="13">
        <v>0</v>
      </c>
      <c r="O501" s="11" t="s">
        <v>4401</v>
      </c>
    </row>
    <row r="502" spans="1:15" ht="25.5" x14ac:dyDescent="0.25">
      <c r="A502" s="11" t="s">
        <v>498</v>
      </c>
      <c r="B502" s="11" t="s">
        <v>74</v>
      </c>
      <c r="C502" s="12" t="s">
        <v>20</v>
      </c>
      <c r="D502" s="12" t="s">
        <v>1447</v>
      </c>
      <c r="E502" s="11" t="s">
        <v>26</v>
      </c>
      <c r="F502" s="11" t="s">
        <v>1448</v>
      </c>
      <c r="G502" s="12" t="s">
        <v>19</v>
      </c>
      <c r="H502" s="12" t="s">
        <v>25</v>
      </c>
      <c r="I502" s="13">
        <v>1124000</v>
      </c>
      <c r="J502" s="13">
        <v>1768000</v>
      </c>
      <c r="K502" s="13">
        <v>0</v>
      </c>
      <c r="L502" s="13">
        <v>0</v>
      </c>
      <c r="M502" s="13">
        <v>0</v>
      </c>
      <c r="N502" s="13">
        <v>0</v>
      </c>
      <c r="O502" s="11" t="s">
        <v>4401</v>
      </c>
    </row>
    <row r="503" spans="1:15" ht="25.5" x14ac:dyDescent="0.25">
      <c r="A503" s="11" t="s">
        <v>498</v>
      </c>
      <c r="B503" s="11" t="s">
        <v>74</v>
      </c>
      <c r="C503" s="12" t="s">
        <v>20</v>
      </c>
      <c r="D503" s="12" t="s">
        <v>1449</v>
      </c>
      <c r="E503" s="11" t="s">
        <v>26</v>
      </c>
      <c r="F503" s="11" t="s">
        <v>1450</v>
      </c>
      <c r="G503" s="12" t="s">
        <v>61</v>
      </c>
      <c r="H503" s="12" t="s">
        <v>4398</v>
      </c>
      <c r="I503" s="13">
        <v>20000</v>
      </c>
      <c r="J503" s="13">
        <v>600000</v>
      </c>
      <c r="K503" s="13">
        <v>1053000</v>
      </c>
      <c r="L503" s="13">
        <v>1091000</v>
      </c>
      <c r="M503" s="13">
        <v>0</v>
      </c>
      <c r="N503" s="13">
        <v>0</v>
      </c>
      <c r="O503" s="11" t="s">
        <v>4401</v>
      </c>
    </row>
    <row r="504" spans="1:15" ht="25.5" x14ac:dyDescent="0.25">
      <c r="A504" s="11" t="s">
        <v>498</v>
      </c>
      <c r="B504" s="11" t="s">
        <v>74</v>
      </c>
      <c r="C504" s="12" t="s">
        <v>20</v>
      </c>
      <c r="D504" s="12" t="s">
        <v>1451</v>
      </c>
      <c r="E504" s="11" t="s">
        <v>89</v>
      </c>
      <c r="F504" s="11" t="s">
        <v>1452</v>
      </c>
      <c r="G504" s="12" t="s">
        <v>19</v>
      </c>
      <c r="H504" s="12" t="s">
        <v>25</v>
      </c>
      <c r="I504" s="13">
        <v>649455</v>
      </c>
      <c r="J504" s="13">
        <v>220275</v>
      </c>
      <c r="K504" s="13">
        <v>0</v>
      </c>
      <c r="L504" s="13">
        <v>0</v>
      </c>
      <c r="M504" s="13">
        <v>0</v>
      </c>
      <c r="N504" s="13">
        <v>0</v>
      </c>
      <c r="O504" s="11" t="s">
        <v>4402</v>
      </c>
    </row>
    <row r="505" spans="1:15" x14ac:dyDescent="0.25">
      <c r="A505" s="11" t="s">
        <v>498</v>
      </c>
      <c r="B505" s="11" t="s">
        <v>74</v>
      </c>
      <c r="C505" s="12" t="s">
        <v>20</v>
      </c>
      <c r="D505" s="12" t="s">
        <v>1453</v>
      </c>
      <c r="E505" s="11" t="s">
        <v>26</v>
      </c>
      <c r="F505" s="11" t="s">
        <v>1454</v>
      </c>
      <c r="G505" s="12" t="s">
        <v>19</v>
      </c>
      <c r="H505" s="12" t="s">
        <v>25</v>
      </c>
      <c r="I505" s="13">
        <v>1646020</v>
      </c>
      <c r="J505" s="13">
        <v>0</v>
      </c>
      <c r="K505" s="13">
        <v>0</v>
      </c>
      <c r="L505" s="13">
        <v>0</v>
      </c>
      <c r="M505" s="13">
        <v>0</v>
      </c>
      <c r="N505" s="13">
        <v>0</v>
      </c>
      <c r="O505" s="11" t="s">
        <v>4401</v>
      </c>
    </row>
    <row r="506" spans="1:15" ht="25.5" x14ac:dyDescent="0.25">
      <c r="A506" s="11" t="s">
        <v>498</v>
      </c>
      <c r="B506" s="11" t="s">
        <v>74</v>
      </c>
      <c r="C506" s="12" t="s">
        <v>20</v>
      </c>
      <c r="D506" s="12" t="s">
        <v>1455</v>
      </c>
      <c r="E506" s="11" t="s">
        <v>26</v>
      </c>
      <c r="F506" s="11" t="s">
        <v>1456</v>
      </c>
      <c r="G506" s="12" t="s">
        <v>19</v>
      </c>
      <c r="H506" s="12" t="s">
        <v>25</v>
      </c>
      <c r="I506" s="13">
        <v>11530148</v>
      </c>
      <c r="J506" s="13">
        <v>0</v>
      </c>
      <c r="K506" s="13">
        <v>0</v>
      </c>
      <c r="L506" s="13">
        <v>0</v>
      </c>
      <c r="M506" s="13">
        <v>0</v>
      </c>
      <c r="N506" s="13">
        <v>0</v>
      </c>
      <c r="O506" s="11" t="s">
        <v>4401</v>
      </c>
    </row>
    <row r="507" spans="1:15" ht="25.5" x14ac:dyDescent="0.25">
      <c r="A507" s="11" t="s">
        <v>498</v>
      </c>
      <c r="B507" s="11" t="s">
        <v>74</v>
      </c>
      <c r="C507" s="12" t="s">
        <v>20</v>
      </c>
      <c r="D507" s="12" t="s">
        <v>1457</v>
      </c>
      <c r="E507" s="11" t="s">
        <v>89</v>
      </c>
      <c r="F507" s="11" t="s">
        <v>1458</v>
      </c>
      <c r="G507" s="12" t="s">
        <v>19</v>
      </c>
      <c r="H507" s="12" t="s">
        <v>25</v>
      </c>
      <c r="I507" s="13">
        <v>990000</v>
      </c>
      <c r="J507" s="13">
        <v>1194000</v>
      </c>
      <c r="K507" s="13">
        <v>0</v>
      </c>
      <c r="L507" s="13">
        <v>0</v>
      </c>
      <c r="M507" s="13">
        <v>0</v>
      </c>
      <c r="N507" s="13">
        <v>0</v>
      </c>
      <c r="O507" s="11" t="s">
        <v>4402</v>
      </c>
    </row>
    <row r="508" spans="1:15" ht="25.5" x14ac:dyDescent="0.25">
      <c r="A508" s="11" t="s">
        <v>498</v>
      </c>
      <c r="B508" s="11" t="s">
        <v>74</v>
      </c>
      <c r="C508" s="12" t="s">
        <v>20</v>
      </c>
      <c r="D508" s="12" t="s">
        <v>1459</v>
      </c>
      <c r="E508" s="11" t="s">
        <v>26</v>
      </c>
      <c r="F508" s="11" t="s">
        <v>1460</v>
      </c>
      <c r="G508" s="12" t="s">
        <v>19</v>
      </c>
      <c r="H508" s="12" t="s">
        <v>25</v>
      </c>
      <c r="I508" s="13">
        <v>4672793</v>
      </c>
      <c r="J508" s="13">
        <v>7131456</v>
      </c>
      <c r="K508" s="13">
        <v>7627936</v>
      </c>
      <c r="L508" s="13">
        <v>5406636</v>
      </c>
      <c r="M508" s="13">
        <v>0</v>
      </c>
      <c r="N508" s="13">
        <v>0</v>
      </c>
      <c r="O508" s="11" t="s">
        <v>4401</v>
      </c>
    </row>
    <row r="509" spans="1:15" ht="25.5" x14ac:dyDescent="0.25">
      <c r="A509" s="11" t="s">
        <v>498</v>
      </c>
      <c r="B509" s="11" t="s">
        <v>74</v>
      </c>
      <c r="C509" s="12" t="s">
        <v>20</v>
      </c>
      <c r="D509" s="12" t="s">
        <v>1462</v>
      </c>
      <c r="E509" s="11" t="s">
        <v>26</v>
      </c>
      <c r="F509" s="11" t="s">
        <v>1463</v>
      </c>
      <c r="G509" s="12" t="s">
        <v>19</v>
      </c>
      <c r="H509" s="12" t="s">
        <v>25</v>
      </c>
      <c r="I509" s="13">
        <v>1399980</v>
      </c>
      <c r="J509" s="13">
        <v>0</v>
      </c>
      <c r="K509" s="13">
        <v>0</v>
      </c>
      <c r="L509" s="13">
        <v>0</v>
      </c>
      <c r="M509" s="13">
        <v>0</v>
      </c>
      <c r="N509" s="13">
        <v>0</v>
      </c>
      <c r="O509" s="11" t="s">
        <v>4401</v>
      </c>
    </row>
    <row r="510" spans="1:15" ht="25.5" x14ac:dyDescent="0.25">
      <c r="A510" s="11" t="s">
        <v>498</v>
      </c>
      <c r="B510" s="11" t="s">
        <v>74</v>
      </c>
      <c r="C510" s="12" t="s">
        <v>20</v>
      </c>
      <c r="D510" s="12" t="s">
        <v>1464</v>
      </c>
      <c r="E510" s="11" t="s">
        <v>26</v>
      </c>
      <c r="F510" s="11" t="s">
        <v>1465</v>
      </c>
      <c r="G510" s="12" t="s">
        <v>19</v>
      </c>
      <c r="H510" s="12" t="s">
        <v>25</v>
      </c>
      <c r="I510" s="13">
        <v>550000</v>
      </c>
      <c r="J510" s="13">
        <v>0</v>
      </c>
      <c r="K510" s="13">
        <v>0</v>
      </c>
      <c r="L510" s="13">
        <v>0</v>
      </c>
      <c r="M510" s="13">
        <v>0</v>
      </c>
      <c r="N510" s="13">
        <v>0</v>
      </c>
      <c r="O510" s="11" t="s">
        <v>4401</v>
      </c>
    </row>
    <row r="511" spans="1:15" ht="25.5" x14ac:dyDescent="0.25">
      <c r="A511" s="11" t="s">
        <v>498</v>
      </c>
      <c r="B511" s="11" t="s">
        <v>74</v>
      </c>
      <c r="C511" s="12" t="s">
        <v>20</v>
      </c>
      <c r="D511" s="12" t="s">
        <v>1466</v>
      </c>
      <c r="E511" s="11" t="s">
        <v>89</v>
      </c>
      <c r="F511" s="11" t="s">
        <v>1467</v>
      </c>
      <c r="G511" s="12" t="s">
        <v>19</v>
      </c>
      <c r="H511" s="12" t="s">
        <v>25</v>
      </c>
      <c r="I511" s="13">
        <v>504000</v>
      </c>
      <c r="J511" s="13">
        <v>268108</v>
      </c>
      <c r="K511" s="13">
        <v>0</v>
      </c>
      <c r="L511" s="13">
        <v>0</v>
      </c>
      <c r="M511" s="13">
        <v>0</v>
      </c>
      <c r="N511" s="13">
        <v>0</v>
      </c>
      <c r="O511" s="11" t="s">
        <v>4402</v>
      </c>
    </row>
    <row r="512" spans="1:15" ht="25.5" x14ac:dyDescent="0.25">
      <c r="A512" s="11" t="s">
        <v>498</v>
      </c>
      <c r="B512" s="11" t="s">
        <v>74</v>
      </c>
      <c r="C512" s="12" t="s">
        <v>20</v>
      </c>
      <c r="D512" s="12" t="s">
        <v>1469</v>
      </c>
      <c r="E512" s="11" t="s">
        <v>26</v>
      </c>
      <c r="F512" s="11" t="s">
        <v>1470</v>
      </c>
      <c r="G512" s="12" t="s">
        <v>19</v>
      </c>
      <c r="H512" s="12" t="s">
        <v>25</v>
      </c>
      <c r="I512" s="13">
        <v>71682</v>
      </c>
      <c r="J512" s="13">
        <v>0</v>
      </c>
      <c r="K512" s="13">
        <v>0</v>
      </c>
      <c r="L512" s="13">
        <v>0</v>
      </c>
      <c r="M512" s="13">
        <v>0</v>
      </c>
      <c r="N512" s="13">
        <v>0</v>
      </c>
      <c r="O512" s="11" t="s">
        <v>4401</v>
      </c>
    </row>
    <row r="513" spans="1:15" ht="25.5" x14ac:dyDescent="0.25">
      <c r="A513" s="11" t="s">
        <v>498</v>
      </c>
      <c r="B513" s="11" t="s">
        <v>74</v>
      </c>
      <c r="C513" s="12" t="s">
        <v>20</v>
      </c>
      <c r="D513" s="12" t="s">
        <v>1471</v>
      </c>
      <c r="E513" s="11" t="s">
        <v>26</v>
      </c>
      <c r="F513" s="11" t="s">
        <v>1472</v>
      </c>
      <c r="G513" s="12" t="s">
        <v>61</v>
      </c>
      <c r="H513" s="12" t="s">
        <v>4398</v>
      </c>
      <c r="I513" s="13">
        <v>10000</v>
      </c>
      <c r="J513" s="13">
        <v>242000</v>
      </c>
      <c r="K513" s="13">
        <v>588000</v>
      </c>
      <c r="L513" s="13">
        <v>0</v>
      </c>
      <c r="M513" s="13">
        <v>0</v>
      </c>
      <c r="N513" s="13">
        <v>0</v>
      </c>
      <c r="O513" s="11" t="s">
        <v>4401</v>
      </c>
    </row>
    <row r="514" spans="1:15" ht="25.5" x14ac:dyDescent="0.25">
      <c r="A514" s="11" t="s">
        <v>498</v>
      </c>
      <c r="B514" s="11" t="s">
        <v>74</v>
      </c>
      <c r="C514" s="12" t="s">
        <v>20</v>
      </c>
      <c r="D514" s="12" t="s">
        <v>1473</v>
      </c>
      <c r="E514" s="11" t="s">
        <v>26</v>
      </c>
      <c r="F514" s="11" t="s">
        <v>1474</v>
      </c>
      <c r="G514" s="12" t="s">
        <v>19</v>
      </c>
      <c r="H514" s="12" t="s">
        <v>25</v>
      </c>
      <c r="I514" s="13">
        <v>4249840</v>
      </c>
      <c r="J514" s="13">
        <v>3716778</v>
      </c>
      <c r="K514" s="13">
        <v>3907584</v>
      </c>
      <c r="L514" s="13">
        <v>0</v>
      </c>
      <c r="M514" s="13">
        <v>0</v>
      </c>
      <c r="N514" s="13">
        <v>0</v>
      </c>
      <c r="O514" s="11" t="s">
        <v>4401</v>
      </c>
    </row>
    <row r="515" spans="1:15" ht="25.5" x14ac:dyDescent="0.25">
      <c r="A515" s="11" t="s">
        <v>498</v>
      </c>
      <c r="B515" s="11" t="s">
        <v>74</v>
      </c>
      <c r="C515" s="12" t="s">
        <v>20</v>
      </c>
      <c r="D515" s="12" t="s">
        <v>1475</v>
      </c>
      <c r="E515" s="11" t="s">
        <v>26</v>
      </c>
      <c r="F515" s="11" t="s">
        <v>1476</v>
      </c>
      <c r="G515" s="12" t="s">
        <v>19</v>
      </c>
      <c r="H515" s="12" t="s">
        <v>25</v>
      </c>
      <c r="I515" s="13">
        <v>3100000</v>
      </c>
      <c r="J515" s="13">
        <v>0</v>
      </c>
      <c r="K515" s="13">
        <v>0</v>
      </c>
      <c r="L515" s="13">
        <v>0</v>
      </c>
      <c r="M515" s="13">
        <v>0</v>
      </c>
      <c r="N515" s="13">
        <v>0</v>
      </c>
      <c r="O515" s="11" t="s">
        <v>4401</v>
      </c>
    </row>
    <row r="516" spans="1:15" ht="25.5" x14ac:dyDescent="0.25">
      <c r="A516" s="11" t="s">
        <v>498</v>
      </c>
      <c r="B516" s="11" t="s">
        <v>74</v>
      </c>
      <c r="C516" s="12" t="s">
        <v>20</v>
      </c>
      <c r="D516" s="12" t="s">
        <v>1478</v>
      </c>
      <c r="E516" s="11" t="s">
        <v>89</v>
      </c>
      <c r="F516" s="11" t="s">
        <v>1479</v>
      </c>
      <c r="G516" s="12" t="s">
        <v>19</v>
      </c>
      <c r="H516" s="12" t="s">
        <v>25</v>
      </c>
      <c r="I516" s="13">
        <v>466527</v>
      </c>
      <c r="J516" s="13">
        <v>0</v>
      </c>
      <c r="K516" s="13">
        <v>0</v>
      </c>
      <c r="L516" s="13">
        <v>0</v>
      </c>
      <c r="M516" s="13">
        <v>0</v>
      </c>
      <c r="N516" s="13">
        <v>0</v>
      </c>
      <c r="O516" s="11" t="s">
        <v>4402</v>
      </c>
    </row>
    <row r="517" spans="1:15" x14ac:dyDescent="0.25">
      <c r="A517" s="11" t="s">
        <v>498</v>
      </c>
      <c r="B517" s="11" t="s">
        <v>74</v>
      </c>
      <c r="C517" s="12" t="s">
        <v>20</v>
      </c>
      <c r="D517" s="12" t="s">
        <v>1481</v>
      </c>
      <c r="E517" s="11" t="s">
        <v>26</v>
      </c>
      <c r="F517" s="11" t="s">
        <v>1482</v>
      </c>
      <c r="G517" s="12" t="s">
        <v>19</v>
      </c>
      <c r="H517" s="12" t="s">
        <v>25</v>
      </c>
      <c r="I517" s="13">
        <v>2922455</v>
      </c>
      <c r="J517" s="13">
        <v>0</v>
      </c>
      <c r="K517" s="13">
        <v>0</v>
      </c>
      <c r="L517" s="13">
        <v>0</v>
      </c>
      <c r="M517" s="13">
        <v>0</v>
      </c>
      <c r="N517" s="13">
        <v>0</v>
      </c>
      <c r="O517" s="11" t="s">
        <v>4401</v>
      </c>
    </row>
    <row r="518" spans="1:15" ht="25.5" x14ac:dyDescent="0.25">
      <c r="A518" s="11" t="s">
        <v>498</v>
      </c>
      <c r="B518" s="11" t="s">
        <v>74</v>
      </c>
      <c r="C518" s="12" t="s">
        <v>20</v>
      </c>
      <c r="D518" s="12" t="s">
        <v>1483</v>
      </c>
      <c r="E518" s="11" t="s">
        <v>26</v>
      </c>
      <c r="F518" s="11" t="s">
        <v>1484</v>
      </c>
      <c r="G518" s="12" t="s">
        <v>4403</v>
      </c>
      <c r="H518" s="12" t="s">
        <v>4398</v>
      </c>
      <c r="I518" s="13">
        <v>13556126</v>
      </c>
      <c r="J518" s="13">
        <v>4710313</v>
      </c>
      <c r="K518" s="13">
        <v>0</v>
      </c>
      <c r="L518" s="13">
        <v>0</v>
      </c>
      <c r="M518" s="13">
        <v>0</v>
      </c>
      <c r="N518" s="13">
        <v>0</v>
      </c>
      <c r="O518" s="11" t="s">
        <v>4401</v>
      </c>
    </row>
    <row r="519" spans="1:15" ht="25.5" x14ac:dyDescent="0.25">
      <c r="A519" s="11" t="s">
        <v>498</v>
      </c>
      <c r="B519" s="11" t="s">
        <v>74</v>
      </c>
      <c r="C519" s="12" t="s">
        <v>20</v>
      </c>
      <c r="D519" s="12" t="s">
        <v>1485</v>
      </c>
      <c r="E519" s="11" t="s">
        <v>26</v>
      </c>
      <c r="F519" s="11" t="s">
        <v>1486</v>
      </c>
      <c r="G519" s="12" t="s">
        <v>19</v>
      </c>
      <c r="H519" s="12" t="s">
        <v>25</v>
      </c>
      <c r="I519" s="13">
        <v>7000000</v>
      </c>
      <c r="J519" s="13">
        <v>11000000</v>
      </c>
      <c r="K519" s="13">
        <v>11000000</v>
      </c>
      <c r="L519" s="13">
        <v>9197000</v>
      </c>
      <c r="M519" s="13">
        <v>0</v>
      </c>
      <c r="N519" s="13">
        <v>0</v>
      </c>
      <c r="O519" s="11" t="s">
        <v>4401</v>
      </c>
    </row>
    <row r="520" spans="1:15" ht="25.5" x14ac:dyDescent="0.25">
      <c r="A520" s="11" t="s">
        <v>498</v>
      </c>
      <c r="B520" s="11" t="s">
        <v>74</v>
      </c>
      <c r="C520" s="12" t="s">
        <v>20</v>
      </c>
      <c r="D520" s="12" t="s">
        <v>1487</v>
      </c>
      <c r="E520" s="11" t="s">
        <v>26</v>
      </c>
      <c r="F520" s="11" t="s">
        <v>1488</v>
      </c>
      <c r="G520" s="12" t="s">
        <v>19</v>
      </c>
      <c r="H520" s="12" t="s">
        <v>25</v>
      </c>
      <c r="I520" s="13">
        <v>7696833</v>
      </c>
      <c r="J520" s="13">
        <v>2100000</v>
      </c>
      <c r="K520" s="13">
        <v>0</v>
      </c>
      <c r="L520" s="13">
        <v>0</v>
      </c>
      <c r="M520" s="13">
        <v>0</v>
      </c>
      <c r="N520" s="13">
        <v>0</v>
      </c>
      <c r="O520" s="11" t="s">
        <v>4401</v>
      </c>
    </row>
    <row r="521" spans="1:15" x14ac:dyDescent="0.25">
      <c r="A521" s="11" t="s">
        <v>498</v>
      </c>
      <c r="B521" s="11" t="s">
        <v>74</v>
      </c>
      <c r="C521" s="12" t="s">
        <v>20</v>
      </c>
      <c r="D521" s="12" t="s">
        <v>1489</v>
      </c>
      <c r="E521" s="11" t="s">
        <v>26</v>
      </c>
      <c r="F521" s="11" t="s">
        <v>1490</v>
      </c>
      <c r="G521" s="12" t="s">
        <v>61</v>
      </c>
      <c r="H521" s="12" t="s">
        <v>4398</v>
      </c>
      <c r="I521" s="13">
        <v>686547</v>
      </c>
      <c r="J521" s="13">
        <v>137400</v>
      </c>
      <c r="K521" s="13">
        <v>0</v>
      </c>
      <c r="L521" s="13">
        <v>0</v>
      </c>
      <c r="M521" s="13">
        <v>0</v>
      </c>
      <c r="N521" s="13">
        <v>0</v>
      </c>
      <c r="O521" s="11" t="s">
        <v>4401</v>
      </c>
    </row>
    <row r="522" spans="1:15" x14ac:dyDescent="0.25">
      <c r="A522" s="11" t="s">
        <v>498</v>
      </c>
      <c r="B522" s="11" t="s">
        <v>74</v>
      </c>
      <c r="C522" s="12" t="s">
        <v>20</v>
      </c>
      <c r="D522" s="12" t="s">
        <v>1491</v>
      </c>
      <c r="E522" s="11" t="s">
        <v>26</v>
      </c>
      <c r="F522" s="11" t="s">
        <v>1492</v>
      </c>
      <c r="G522" s="12" t="s">
        <v>61</v>
      </c>
      <c r="H522" s="12" t="s">
        <v>25</v>
      </c>
      <c r="I522" s="13">
        <v>78947</v>
      </c>
      <c r="J522" s="13">
        <v>23000</v>
      </c>
      <c r="K522" s="13">
        <v>23000</v>
      </c>
      <c r="L522" s="13">
        <v>0</v>
      </c>
      <c r="M522" s="13">
        <v>0</v>
      </c>
      <c r="N522" s="13">
        <v>0</v>
      </c>
      <c r="O522" s="11" t="s">
        <v>4401</v>
      </c>
    </row>
    <row r="523" spans="1:15" ht="25.5" x14ac:dyDescent="0.25">
      <c r="A523" s="11" t="s">
        <v>498</v>
      </c>
      <c r="B523" s="11" t="s">
        <v>81</v>
      </c>
      <c r="C523" s="12" t="s">
        <v>152</v>
      </c>
      <c r="D523" s="12" t="s">
        <v>1493</v>
      </c>
      <c r="E523" s="11" t="s">
        <v>26</v>
      </c>
      <c r="F523" s="11" t="s">
        <v>1494</v>
      </c>
      <c r="G523" s="12" t="s">
        <v>61</v>
      </c>
      <c r="H523" s="12" t="s">
        <v>25</v>
      </c>
      <c r="I523" s="13">
        <v>50000</v>
      </c>
      <c r="J523" s="13">
        <v>200000</v>
      </c>
      <c r="K523" s="13">
        <v>350000</v>
      </c>
      <c r="L523" s="13">
        <v>0</v>
      </c>
      <c r="M523" s="13">
        <v>0</v>
      </c>
      <c r="N523" s="13">
        <v>0</v>
      </c>
      <c r="O523" s="11" t="s">
        <v>4402</v>
      </c>
    </row>
    <row r="524" spans="1:15" x14ac:dyDescent="0.25">
      <c r="A524" s="11" t="s">
        <v>498</v>
      </c>
      <c r="B524" s="11" t="s">
        <v>81</v>
      </c>
      <c r="C524" s="12" t="s">
        <v>20</v>
      </c>
      <c r="D524" s="12" t="s">
        <v>1495</v>
      </c>
      <c r="E524" s="11" t="s">
        <v>26</v>
      </c>
      <c r="F524" s="11" t="s">
        <v>1496</v>
      </c>
      <c r="G524" s="12" t="s">
        <v>19</v>
      </c>
      <c r="H524" s="12" t="s">
        <v>25</v>
      </c>
      <c r="I524" s="13">
        <v>48757</v>
      </c>
      <c r="J524" s="13">
        <v>0</v>
      </c>
      <c r="K524" s="13">
        <v>0</v>
      </c>
      <c r="L524" s="13">
        <v>0</v>
      </c>
      <c r="M524" s="13">
        <v>0</v>
      </c>
      <c r="N524" s="13">
        <v>0</v>
      </c>
      <c r="O524" s="11" t="s">
        <v>4402</v>
      </c>
    </row>
    <row r="525" spans="1:15" ht="25.5" x14ac:dyDescent="0.25">
      <c r="A525" s="11" t="s">
        <v>498</v>
      </c>
      <c r="B525" s="11" t="s">
        <v>81</v>
      </c>
      <c r="C525" s="12" t="s">
        <v>20</v>
      </c>
      <c r="D525" s="12" t="s">
        <v>1498</v>
      </c>
      <c r="E525" s="11" t="s">
        <v>26</v>
      </c>
      <c r="F525" s="11" t="s">
        <v>1499</v>
      </c>
      <c r="G525" s="12" t="s">
        <v>19</v>
      </c>
      <c r="H525" s="12" t="s">
        <v>25</v>
      </c>
      <c r="I525" s="13">
        <v>20000</v>
      </c>
      <c r="J525" s="13">
        <v>5000000</v>
      </c>
      <c r="K525" s="13">
        <v>7349999</v>
      </c>
      <c r="L525" s="13">
        <v>2650000</v>
      </c>
      <c r="M525" s="13">
        <v>0</v>
      </c>
      <c r="N525" s="13">
        <v>0</v>
      </c>
      <c r="O525" s="11" t="s">
        <v>4402</v>
      </c>
    </row>
    <row r="526" spans="1:15" ht="25.5" x14ac:dyDescent="0.25">
      <c r="A526" s="11" t="s">
        <v>498</v>
      </c>
      <c r="B526" s="11" t="s">
        <v>81</v>
      </c>
      <c r="C526" s="12" t="s">
        <v>20</v>
      </c>
      <c r="D526" s="12" t="s">
        <v>1500</v>
      </c>
      <c r="E526" s="11" t="s">
        <v>89</v>
      </c>
      <c r="F526" s="11" t="s">
        <v>1501</v>
      </c>
      <c r="G526" s="12" t="s">
        <v>19</v>
      </c>
      <c r="H526" s="12" t="s">
        <v>25</v>
      </c>
      <c r="I526" s="13">
        <v>136174</v>
      </c>
      <c r="J526" s="13">
        <v>0</v>
      </c>
      <c r="K526" s="13">
        <v>0</v>
      </c>
      <c r="L526" s="13">
        <v>0</v>
      </c>
      <c r="M526" s="13">
        <v>0</v>
      </c>
      <c r="N526" s="13">
        <v>0</v>
      </c>
      <c r="O526" s="11" t="s">
        <v>4402</v>
      </c>
    </row>
    <row r="527" spans="1:15" ht="25.5" x14ac:dyDescent="0.25">
      <c r="A527" s="11" t="s">
        <v>498</v>
      </c>
      <c r="B527" s="11" t="s">
        <v>81</v>
      </c>
      <c r="C527" s="12" t="s">
        <v>20</v>
      </c>
      <c r="D527" s="12" t="s">
        <v>1503</v>
      </c>
      <c r="E527" s="11" t="s">
        <v>26</v>
      </c>
      <c r="F527" s="11" t="s">
        <v>1504</v>
      </c>
      <c r="G527" s="12" t="s">
        <v>19</v>
      </c>
      <c r="H527" s="12" t="s">
        <v>25</v>
      </c>
      <c r="I527" s="13">
        <v>1056000</v>
      </c>
      <c r="J527" s="13">
        <v>0</v>
      </c>
      <c r="K527" s="13">
        <v>0</v>
      </c>
      <c r="L527" s="13">
        <v>0</v>
      </c>
      <c r="M527" s="13">
        <v>0</v>
      </c>
      <c r="N527" s="13">
        <v>0</v>
      </c>
      <c r="O527" s="11" t="s">
        <v>4402</v>
      </c>
    </row>
    <row r="528" spans="1:15" ht="25.5" x14ac:dyDescent="0.25">
      <c r="A528" s="11" t="s">
        <v>498</v>
      </c>
      <c r="B528" s="11" t="s">
        <v>81</v>
      </c>
      <c r="C528" s="12" t="s">
        <v>20</v>
      </c>
      <c r="D528" s="12" t="s">
        <v>1507</v>
      </c>
      <c r="E528" s="11" t="s">
        <v>89</v>
      </c>
      <c r="F528" s="11" t="s">
        <v>1508</v>
      </c>
      <c r="G528" s="12" t="s">
        <v>19</v>
      </c>
      <c r="H528" s="12" t="s">
        <v>25</v>
      </c>
      <c r="I528" s="13">
        <v>80710</v>
      </c>
      <c r="J528" s="13">
        <v>0</v>
      </c>
      <c r="K528" s="13">
        <v>0</v>
      </c>
      <c r="L528" s="13">
        <v>0</v>
      </c>
      <c r="M528" s="13">
        <v>0</v>
      </c>
      <c r="N528" s="13">
        <v>0</v>
      </c>
      <c r="O528" s="11" t="s">
        <v>4402</v>
      </c>
    </row>
    <row r="529" spans="1:15" ht="25.5" x14ac:dyDescent="0.25">
      <c r="A529" s="11" t="s">
        <v>498</v>
      </c>
      <c r="B529" s="11" t="s">
        <v>81</v>
      </c>
      <c r="C529" s="12" t="s">
        <v>20</v>
      </c>
      <c r="D529" s="12" t="s">
        <v>1510</v>
      </c>
      <c r="E529" s="11" t="s">
        <v>26</v>
      </c>
      <c r="F529" s="11" t="s">
        <v>1511</v>
      </c>
      <c r="G529" s="12" t="s">
        <v>19</v>
      </c>
      <c r="H529" s="12" t="s">
        <v>25</v>
      </c>
      <c r="I529" s="13">
        <v>4056771</v>
      </c>
      <c r="J529" s="13">
        <v>19198858</v>
      </c>
      <c r="K529" s="13">
        <v>15000000</v>
      </c>
      <c r="L529" s="13">
        <v>0</v>
      </c>
      <c r="M529" s="13">
        <v>0</v>
      </c>
      <c r="N529" s="13">
        <v>0</v>
      </c>
      <c r="O529" s="11" t="s">
        <v>4402</v>
      </c>
    </row>
    <row r="530" spans="1:15" ht="25.5" x14ac:dyDescent="0.25">
      <c r="A530" s="11" t="s">
        <v>498</v>
      </c>
      <c r="B530" s="11" t="s">
        <v>81</v>
      </c>
      <c r="C530" s="12" t="s">
        <v>20</v>
      </c>
      <c r="D530" s="12" t="s">
        <v>1514</v>
      </c>
      <c r="E530" s="11" t="s">
        <v>26</v>
      </c>
      <c r="F530" s="11" t="s">
        <v>1515</v>
      </c>
      <c r="G530" s="12" t="s">
        <v>19</v>
      </c>
      <c r="H530" s="12" t="s">
        <v>25</v>
      </c>
      <c r="I530" s="13">
        <v>412965</v>
      </c>
      <c r="J530" s="13">
        <v>0</v>
      </c>
      <c r="K530" s="13">
        <v>0</v>
      </c>
      <c r="L530" s="13">
        <v>0</v>
      </c>
      <c r="M530" s="13">
        <v>0</v>
      </c>
      <c r="N530" s="13">
        <v>0</v>
      </c>
      <c r="O530" s="11" t="s">
        <v>4402</v>
      </c>
    </row>
    <row r="531" spans="1:15" x14ac:dyDescent="0.25">
      <c r="A531" s="11" t="s">
        <v>498</v>
      </c>
      <c r="B531" s="11" t="s">
        <v>81</v>
      </c>
      <c r="C531" s="12" t="s">
        <v>20</v>
      </c>
      <c r="D531" s="12" t="s">
        <v>1521</v>
      </c>
      <c r="E531" s="11" t="s">
        <v>26</v>
      </c>
      <c r="F531" s="11" t="s">
        <v>1522</v>
      </c>
      <c r="G531" s="12" t="s">
        <v>19</v>
      </c>
      <c r="H531" s="12" t="s">
        <v>25</v>
      </c>
      <c r="I531" s="13">
        <v>2354000</v>
      </c>
      <c r="J531" s="13">
        <v>0</v>
      </c>
      <c r="K531" s="13">
        <v>0</v>
      </c>
      <c r="L531" s="13">
        <v>0</v>
      </c>
      <c r="M531" s="13">
        <v>0</v>
      </c>
      <c r="N531" s="13">
        <v>0</v>
      </c>
      <c r="O531" s="11" t="s">
        <v>4402</v>
      </c>
    </row>
    <row r="532" spans="1:15" ht="25.5" x14ac:dyDescent="0.25">
      <c r="A532" s="11" t="s">
        <v>498</v>
      </c>
      <c r="B532" s="11" t="s">
        <v>81</v>
      </c>
      <c r="C532" s="12" t="s">
        <v>20</v>
      </c>
      <c r="D532" s="12" t="s">
        <v>1524</v>
      </c>
      <c r="E532" s="11" t="s">
        <v>26</v>
      </c>
      <c r="F532" s="11" t="s">
        <v>1525</v>
      </c>
      <c r="G532" s="12" t="s">
        <v>19</v>
      </c>
      <c r="H532" s="12" t="s">
        <v>25</v>
      </c>
      <c r="I532" s="13">
        <v>4225600</v>
      </c>
      <c r="J532" s="13">
        <v>13415153</v>
      </c>
      <c r="K532" s="13">
        <v>10000000</v>
      </c>
      <c r="L532" s="13">
        <v>0</v>
      </c>
      <c r="M532" s="13">
        <v>0</v>
      </c>
      <c r="N532" s="13">
        <v>0</v>
      </c>
      <c r="O532" s="11" t="s">
        <v>4402</v>
      </c>
    </row>
    <row r="533" spans="1:15" ht="25.5" x14ac:dyDescent="0.25">
      <c r="A533" s="11" t="s">
        <v>498</v>
      </c>
      <c r="B533" s="11" t="s">
        <v>81</v>
      </c>
      <c r="C533" s="12" t="s">
        <v>20</v>
      </c>
      <c r="D533" s="12" t="s">
        <v>1527</v>
      </c>
      <c r="E533" s="11" t="s">
        <v>26</v>
      </c>
      <c r="F533" s="11" t="s">
        <v>1528</v>
      </c>
      <c r="G533" s="12" t="s">
        <v>19</v>
      </c>
      <c r="H533" s="12" t="s">
        <v>25</v>
      </c>
      <c r="I533" s="13">
        <v>6103883</v>
      </c>
      <c r="J533" s="13">
        <v>0</v>
      </c>
      <c r="K533" s="13">
        <v>0</v>
      </c>
      <c r="L533" s="13">
        <v>0</v>
      </c>
      <c r="M533" s="13">
        <v>0</v>
      </c>
      <c r="N533" s="13">
        <v>0</v>
      </c>
      <c r="O533" s="11" t="s">
        <v>4402</v>
      </c>
    </row>
    <row r="534" spans="1:15" ht="25.5" x14ac:dyDescent="0.25">
      <c r="A534" s="11" t="s">
        <v>498</v>
      </c>
      <c r="B534" s="11" t="s">
        <v>81</v>
      </c>
      <c r="C534" s="12" t="s">
        <v>20</v>
      </c>
      <c r="D534" s="12" t="s">
        <v>1529</v>
      </c>
      <c r="E534" s="11" t="s">
        <v>26</v>
      </c>
      <c r="F534" s="11" t="s">
        <v>1530</v>
      </c>
      <c r="G534" s="12" t="s">
        <v>19</v>
      </c>
      <c r="H534" s="12" t="s">
        <v>25</v>
      </c>
      <c r="I534" s="13">
        <v>6533</v>
      </c>
      <c r="J534" s="13">
        <v>0</v>
      </c>
      <c r="K534" s="13">
        <v>0</v>
      </c>
      <c r="L534" s="13">
        <v>0</v>
      </c>
      <c r="M534" s="13">
        <v>0</v>
      </c>
      <c r="N534" s="13">
        <v>0</v>
      </c>
      <c r="O534" s="11" t="s">
        <v>4401</v>
      </c>
    </row>
    <row r="535" spans="1:15" ht="25.5" x14ac:dyDescent="0.25">
      <c r="A535" s="11" t="s">
        <v>498</v>
      </c>
      <c r="B535" s="11" t="s">
        <v>81</v>
      </c>
      <c r="C535" s="12" t="s">
        <v>20</v>
      </c>
      <c r="D535" s="12" t="s">
        <v>1532</v>
      </c>
      <c r="E535" s="11" t="s">
        <v>89</v>
      </c>
      <c r="F535" s="11" t="s">
        <v>1533</v>
      </c>
      <c r="G535" s="12" t="s">
        <v>19</v>
      </c>
      <c r="H535" s="12" t="s">
        <v>25</v>
      </c>
      <c r="I535" s="13">
        <v>1546487</v>
      </c>
      <c r="J535" s="13">
        <v>0</v>
      </c>
      <c r="K535" s="13">
        <v>0</v>
      </c>
      <c r="L535" s="13">
        <v>0</v>
      </c>
      <c r="M535" s="13">
        <v>0</v>
      </c>
      <c r="N535" s="13">
        <v>0</v>
      </c>
      <c r="O535" s="11" t="s">
        <v>4402</v>
      </c>
    </row>
    <row r="536" spans="1:15" ht="25.5" x14ac:dyDescent="0.25">
      <c r="A536" s="11" t="s">
        <v>498</v>
      </c>
      <c r="B536" s="11" t="s">
        <v>81</v>
      </c>
      <c r="C536" s="12" t="s">
        <v>20</v>
      </c>
      <c r="D536" s="12" t="s">
        <v>1534</v>
      </c>
      <c r="E536" s="11" t="s">
        <v>26</v>
      </c>
      <c r="F536" s="11" t="s">
        <v>1535</v>
      </c>
      <c r="G536" s="12" t="s">
        <v>19</v>
      </c>
      <c r="H536" s="12" t="s">
        <v>25</v>
      </c>
      <c r="I536" s="13">
        <v>10573714</v>
      </c>
      <c r="J536" s="13">
        <v>2800000</v>
      </c>
      <c r="K536" s="13">
        <v>0</v>
      </c>
      <c r="L536" s="13">
        <v>0</v>
      </c>
      <c r="M536" s="13">
        <v>0</v>
      </c>
      <c r="N536" s="13">
        <v>0</v>
      </c>
      <c r="O536" s="11" t="s">
        <v>4402</v>
      </c>
    </row>
    <row r="537" spans="1:15" ht="25.5" x14ac:dyDescent="0.25">
      <c r="A537" s="11" t="s">
        <v>498</v>
      </c>
      <c r="B537" s="11" t="s">
        <v>81</v>
      </c>
      <c r="C537" s="12" t="s">
        <v>20</v>
      </c>
      <c r="D537" s="12" t="s">
        <v>1537</v>
      </c>
      <c r="E537" s="11" t="s">
        <v>26</v>
      </c>
      <c r="F537" s="11" t="s">
        <v>1538</v>
      </c>
      <c r="G537" s="12" t="s">
        <v>19</v>
      </c>
      <c r="H537" s="12" t="s">
        <v>25</v>
      </c>
      <c r="I537" s="13">
        <v>9426999</v>
      </c>
      <c r="J537" s="13">
        <v>4964000</v>
      </c>
      <c r="K537" s="13">
        <v>0</v>
      </c>
      <c r="L537" s="13">
        <v>0</v>
      </c>
      <c r="M537" s="13">
        <v>0</v>
      </c>
      <c r="N537" s="13">
        <v>0</v>
      </c>
      <c r="O537" s="11" t="s">
        <v>4401</v>
      </c>
    </row>
    <row r="538" spans="1:15" ht="25.5" x14ac:dyDescent="0.25">
      <c r="A538" s="11" t="s">
        <v>498</v>
      </c>
      <c r="B538" s="11" t="s">
        <v>81</v>
      </c>
      <c r="C538" s="12" t="s">
        <v>20</v>
      </c>
      <c r="D538" s="12" t="s">
        <v>1540</v>
      </c>
      <c r="E538" s="11" t="s">
        <v>89</v>
      </c>
      <c r="F538" s="11" t="s">
        <v>1541</v>
      </c>
      <c r="G538" s="12" t="s">
        <v>19</v>
      </c>
      <c r="H538" s="12" t="s">
        <v>25</v>
      </c>
      <c r="I538" s="13">
        <v>955291</v>
      </c>
      <c r="J538" s="13">
        <v>437862</v>
      </c>
      <c r="K538" s="13">
        <v>0</v>
      </c>
      <c r="L538" s="13">
        <v>0</v>
      </c>
      <c r="M538" s="13">
        <v>0</v>
      </c>
      <c r="N538" s="13">
        <v>0</v>
      </c>
      <c r="O538" s="11" t="s">
        <v>4402</v>
      </c>
    </row>
    <row r="539" spans="1:15" ht="25.5" x14ac:dyDescent="0.25">
      <c r="A539" s="11" t="s">
        <v>498</v>
      </c>
      <c r="B539" s="11" t="s">
        <v>81</v>
      </c>
      <c r="C539" s="12" t="s">
        <v>20</v>
      </c>
      <c r="D539" s="12" t="s">
        <v>1542</v>
      </c>
      <c r="E539" s="11" t="s">
        <v>89</v>
      </c>
      <c r="F539" s="11" t="s">
        <v>1543</v>
      </c>
      <c r="G539" s="12" t="s">
        <v>19</v>
      </c>
      <c r="H539" s="12" t="s">
        <v>25</v>
      </c>
      <c r="I539" s="13">
        <v>745158</v>
      </c>
      <c r="J539" s="13">
        <v>987831</v>
      </c>
      <c r="K539" s="13">
        <v>0</v>
      </c>
      <c r="L539" s="13">
        <v>0</v>
      </c>
      <c r="M539" s="13">
        <v>0</v>
      </c>
      <c r="N539" s="13">
        <v>0</v>
      </c>
      <c r="O539" s="11" t="s">
        <v>4402</v>
      </c>
    </row>
    <row r="540" spans="1:15" ht="25.5" x14ac:dyDescent="0.25">
      <c r="A540" s="11" t="s">
        <v>498</v>
      </c>
      <c r="B540" s="11" t="s">
        <v>81</v>
      </c>
      <c r="C540" s="12" t="s">
        <v>20</v>
      </c>
      <c r="D540" s="12" t="s">
        <v>1544</v>
      </c>
      <c r="E540" s="11" t="s">
        <v>26</v>
      </c>
      <c r="F540" s="11" t="s">
        <v>1545</v>
      </c>
      <c r="G540" s="12" t="s">
        <v>19</v>
      </c>
      <c r="H540" s="12" t="s">
        <v>25</v>
      </c>
      <c r="I540" s="13">
        <v>11159491</v>
      </c>
      <c r="J540" s="13">
        <v>107904</v>
      </c>
      <c r="K540" s="13">
        <v>0</v>
      </c>
      <c r="L540" s="13">
        <v>0</v>
      </c>
      <c r="M540" s="13">
        <v>0</v>
      </c>
      <c r="N540" s="13">
        <v>0</v>
      </c>
      <c r="O540" s="11" t="s">
        <v>4402</v>
      </c>
    </row>
    <row r="541" spans="1:15" ht="25.5" x14ac:dyDescent="0.25">
      <c r="A541" s="11" t="s">
        <v>498</v>
      </c>
      <c r="B541" s="11" t="s">
        <v>81</v>
      </c>
      <c r="C541" s="12" t="s">
        <v>20</v>
      </c>
      <c r="D541" s="12" t="s">
        <v>1547</v>
      </c>
      <c r="E541" s="11" t="s">
        <v>26</v>
      </c>
      <c r="F541" s="11" t="s">
        <v>1548</v>
      </c>
      <c r="G541" s="12" t="s">
        <v>19</v>
      </c>
      <c r="H541" s="12" t="s">
        <v>25</v>
      </c>
      <c r="I541" s="13">
        <v>5124432</v>
      </c>
      <c r="J541" s="13">
        <v>0</v>
      </c>
      <c r="K541" s="13">
        <v>0</v>
      </c>
      <c r="L541" s="13">
        <v>0</v>
      </c>
      <c r="M541" s="13">
        <v>0</v>
      </c>
      <c r="N541" s="13">
        <v>0</v>
      </c>
      <c r="O541" s="11" t="s">
        <v>4402</v>
      </c>
    </row>
    <row r="542" spans="1:15" ht="25.5" x14ac:dyDescent="0.25">
      <c r="A542" s="11" t="s">
        <v>498</v>
      </c>
      <c r="B542" s="11" t="s">
        <v>81</v>
      </c>
      <c r="C542" s="12" t="s">
        <v>20</v>
      </c>
      <c r="D542" s="12" t="s">
        <v>1549</v>
      </c>
      <c r="E542" s="11" t="s">
        <v>26</v>
      </c>
      <c r="F542" s="11" t="s">
        <v>1550</v>
      </c>
      <c r="G542" s="12" t="s">
        <v>19</v>
      </c>
      <c r="H542" s="12" t="s">
        <v>25</v>
      </c>
      <c r="I542" s="13">
        <v>130000</v>
      </c>
      <c r="J542" s="13">
        <v>2027000</v>
      </c>
      <c r="K542" s="13">
        <v>1250000</v>
      </c>
      <c r="L542" s="13">
        <v>0</v>
      </c>
      <c r="M542" s="13">
        <v>0</v>
      </c>
      <c r="N542" s="13">
        <v>0</v>
      </c>
      <c r="O542" s="11" t="s">
        <v>4402</v>
      </c>
    </row>
    <row r="543" spans="1:15" x14ac:dyDescent="0.25">
      <c r="A543" s="11" t="s">
        <v>498</v>
      </c>
      <c r="B543" s="11" t="s">
        <v>81</v>
      </c>
      <c r="C543" s="12" t="s">
        <v>20</v>
      </c>
      <c r="D543" s="12" t="s">
        <v>1551</v>
      </c>
      <c r="E543" s="11" t="s">
        <v>89</v>
      </c>
      <c r="F543" s="11" t="s">
        <v>1552</v>
      </c>
      <c r="G543" s="12" t="s">
        <v>19</v>
      </c>
      <c r="H543" s="12" t="s">
        <v>25</v>
      </c>
      <c r="I543" s="13">
        <v>1234126</v>
      </c>
      <c r="J543" s="13">
        <v>0</v>
      </c>
      <c r="K543" s="13">
        <v>0</v>
      </c>
      <c r="L543" s="13">
        <v>0</v>
      </c>
      <c r="M543" s="13">
        <v>0</v>
      </c>
      <c r="N543" s="13">
        <v>0</v>
      </c>
      <c r="O543" s="11" t="s">
        <v>4402</v>
      </c>
    </row>
    <row r="544" spans="1:15" ht="25.5" x14ac:dyDescent="0.25">
      <c r="A544" s="11" t="s">
        <v>498</v>
      </c>
      <c r="B544" s="11" t="s">
        <v>81</v>
      </c>
      <c r="C544" s="12" t="s">
        <v>20</v>
      </c>
      <c r="D544" s="12" t="s">
        <v>1553</v>
      </c>
      <c r="E544" s="11" t="s">
        <v>26</v>
      </c>
      <c r="F544" s="11" t="s">
        <v>1554</v>
      </c>
      <c r="G544" s="12" t="s">
        <v>19</v>
      </c>
      <c r="H544" s="12" t="s">
        <v>25</v>
      </c>
      <c r="I544" s="13">
        <v>606801</v>
      </c>
      <c r="J544" s="13">
        <v>0</v>
      </c>
      <c r="K544" s="13">
        <v>0</v>
      </c>
      <c r="L544" s="13">
        <v>0</v>
      </c>
      <c r="M544" s="13">
        <v>0</v>
      </c>
      <c r="N544" s="13">
        <v>0</v>
      </c>
      <c r="O544" s="11" t="s">
        <v>4401</v>
      </c>
    </row>
    <row r="545" spans="1:15" ht="25.5" x14ac:dyDescent="0.25">
      <c r="A545" s="11" t="s">
        <v>498</v>
      </c>
      <c r="B545" s="11" t="s">
        <v>81</v>
      </c>
      <c r="C545" s="12" t="s">
        <v>20</v>
      </c>
      <c r="D545" s="12" t="s">
        <v>1555</v>
      </c>
      <c r="E545" s="11" t="s">
        <v>89</v>
      </c>
      <c r="F545" s="11" t="s">
        <v>1556</v>
      </c>
      <c r="G545" s="12" t="s">
        <v>19</v>
      </c>
      <c r="H545" s="12" t="s">
        <v>25</v>
      </c>
      <c r="I545" s="13">
        <v>880335</v>
      </c>
      <c r="J545" s="13">
        <v>0</v>
      </c>
      <c r="K545" s="13">
        <v>0</v>
      </c>
      <c r="L545" s="13">
        <v>0</v>
      </c>
      <c r="M545" s="13">
        <v>0</v>
      </c>
      <c r="N545" s="13">
        <v>0</v>
      </c>
      <c r="O545" s="11" t="s">
        <v>4402</v>
      </c>
    </row>
    <row r="546" spans="1:15" ht="25.5" x14ac:dyDescent="0.25">
      <c r="A546" s="11" t="s">
        <v>498</v>
      </c>
      <c r="B546" s="11" t="s">
        <v>81</v>
      </c>
      <c r="C546" s="12" t="s">
        <v>20</v>
      </c>
      <c r="D546" s="12" t="s">
        <v>1558</v>
      </c>
      <c r="E546" s="11" t="s">
        <v>26</v>
      </c>
      <c r="F546" s="11" t="s">
        <v>1559</v>
      </c>
      <c r="G546" s="12" t="s">
        <v>19</v>
      </c>
      <c r="H546" s="12" t="s">
        <v>25</v>
      </c>
      <c r="I546" s="13">
        <v>5993103</v>
      </c>
      <c r="J546" s="13">
        <v>7538661</v>
      </c>
      <c r="K546" s="13">
        <v>5955745</v>
      </c>
      <c r="L546" s="13">
        <v>0</v>
      </c>
      <c r="M546" s="13">
        <v>0</v>
      </c>
      <c r="N546" s="13">
        <v>0</v>
      </c>
      <c r="O546" s="11" t="s">
        <v>4401</v>
      </c>
    </row>
    <row r="547" spans="1:15" ht="25.5" x14ac:dyDescent="0.25">
      <c r="A547" s="11" t="s">
        <v>498</v>
      </c>
      <c r="B547" s="11" t="s">
        <v>81</v>
      </c>
      <c r="C547" s="12" t="s">
        <v>20</v>
      </c>
      <c r="D547" s="12" t="s">
        <v>1560</v>
      </c>
      <c r="E547" s="11" t="s">
        <v>26</v>
      </c>
      <c r="F547" s="11" t="s">
        <v>1561</v>
      </c>
      <c r="G547" s="12" t="s">
        <v>19</v>
      </c>
      <c r="H547" s="12" t="s">
        <v>25</v>
      </c>
      <c r="I547" s="13">
        <v>725000</v>
      </c>
      <c r="J547" s="13">
        <v>0</v>
      </c>
      <c r="K547" s="13">
        <v>0</v>
      </c>
      <c r="L547" s="13">
        <v>0</v>
      </c>
      <c r="M547" s="13">
        <v>0</v>
      </c>
      <c r="N547" s="13">
        <v>0</v>
      </c>
      <c r="O547" s="11" t="s">
        <v>4401</v>
      </c>
    </row>
    <row r="548" spans="1:15" ht="25.5" x14ac:dyDescent="0.25">
      <c r="A548" s="11" t="s">
        <v>498</v>
      </c>
      <c r="B548" s="11" t="s">
        <v>81</v>
      </c>
      <c r="C548" s="12" t="s">
        <v>20</v>
      </c>
      <c r="D548" s="12" t="s">
        <v>1562</v>
      </c>
      <c r="E548" s="11" t="s">
        <v>26</v>
      </c>
      <c r="F548" s="11" t="s">
        <v>1563</v>
      </c>
      <c r="G548" s="12" t="s">
        <v>19</v>
      </c>
      <c r="H548" s="12" t="s">
        <v>25</v>
      </c>
      <c r="I548" s="13">
        <v>60000</v>
      </c>
      <c r="J548" s="13">
        <v>4387513</v>
      </c>
      <c r="K548" s="13">
        <v>3758037</v>
      </c>
      <c r="L548" s="13">
        <v>3000000</v>
      </c>
      <c r="M548" s="13">
        <v>0</v>
      </c>
      <c r="N548" s="13">
        <v>0</v>
      </c>
      <c r="O548" s="11" t="s">
        <v>4402</v>
      </c>
    </row>
    <row r="549" spans="1:15" ht="25.5" x14ac:dyDescent="0.25">
      <c r="A549" s="11" t="s">
        <v>498</v>
      </c>
      <c r="B549" s="11" t="s">
        <v>81</v>
      </c>
      <c r="C549" s="12" t="s">
        <v>20</v>
      </c>
      <c r="D549" s="12" t="s">
        <v>1564</v>
      </c>
      <c r="E549" s="11" t="s">
        <v>89</v>
      </c>
      <c r="F549" s="11" t="s">
        <v>1565</v>
      </c>
      <c r="G549" s="12" t="s">
        <v>19</v>
      </c>
      <c r="H549" s="12" t="s">
        <v>25</v>
      </c>
      <c r="I549" s="13">
        <v>195696</v>
      </c>
      <c r="J549" s="13">
        <v>0</v>
      </c>
      <c r="K549" s="13">
        <v>0</v>
      </c>
      <c r="L549" s="13">
        <v>0</v>
      </c>
      <c r="M549" s="13">
        <v>0</v>
      </c>
      <c r="N549" s="13">
        <v>0</v>
      </c>
      <c r="O549" s="11" t="s">
        <v>4402</v>
      </c>
    </row>
    <row r="550" spans="1:15" ht="25.5" x14ac:dyDescent="0.25">
      <c r="A550" s="11" t="s">
        <v>498</v>
      </c>
      <c r="B550" s="11" t="s">
        <v>81</v>
      </c>
      <c r="C550" s="12" t="s">
        <v>20</v>
      </c>
      <c r="D550" s="12" t="s">
        <v>1567</v>
      </c>
      <c r="E550" s="11" t="s">
        <v>77</v>
      </c>
      <c r="F550" s="11" t="s">
        <v>1568</v>
      </c>
      <c r="G550" s="12" t="s">
        <v>19</v>
      </c>
      <c r="H550" s="12" t="s">
        <v>25</v>
      </c>
      <c r="I550" s="13">
        <v>35332</v>
      </c>
      <c r="J550" s="13">
        <v>0</v>
      </c>
      <c r="K550" s="13">
        <v>0</v>
      </c>
      <c r="L550" s="13">
        <v>0</v>
      </c>
      <c r="M550" s="13">
        <v>0</v>
      </c>
      <c r="N550" s="13">
        <v>0</v>
      </c>
      <c r="O550" s="11" t="s">
        <v>4402</v>
      </c>
    </row>
    <row r="551" spans="1:15" x14ac:dyDescent="0.25">
      <c r="A551" s="11" t="s">
        <v>498</v>
      </c>
      <c r="B551" s="11" t="s">
        <v>81</v>
      </c>
      <c r="C551" s="12" t="s">
        <v>20</v>
      </c>
      <c r="D551" s="12" t="s">
        <v>1570</v>
      </c>
      <c r="E551" s="11" t="s">
        <v>89</v>
      </c>
      <c r="F551" s="11" t="s">
        <v>1571</v>
      </c>
      <c r="G551" s="12" t="s">
        <v>19</v>
      </c>
      <c r="H551" s="12" t="s">
        <v>25</v>
      </c>
      <c r="I551" s="13">
        <v>250122</v>
      </c>
      <c r="J551" s="13">
        <v>0</v>
      </c>
      <c r="K551" s="13">
        <v>0</v>
      </c>
      <c r="L551" s="13">
        <v>0</v>
      </c>
      <c r="M551" s="13">
        <v>0</v>
      </c>
      <c r="N551" s="13">
        <v>0</v>
      </c>
      <c r="O551" s="11" t="s">
        <v>4402</v>
      </c>
    </row>
    <row r="552" spans="1:15" ht="25.5" x14ac:dyDescent="0.25">
      <c r="A552" s="11" t="s">
        <v>498</v>
      </c>
      <c r="B552" s="11" t="s">
        <v>81</v>
      </c>
      <c r="C552" s="12" t="s">
        <v>20</v>
      </c>
      <c r="D552" s="12" t="s">
        <v>1572</v>
      </c>
      <c r="E552" s="11" t="s">
        <v>89</v>
      </c>
      <c r="F552" s="11" t="s">
        <v>1573</v>
      </c>
      <c r="G552" s="12" t="s">
        <v>19</v>
      </c>
      <c r="H552" s="12" t="s">
        <v>25</v>
      </c>
      <c r="I552" s="13">
        <v>290548</v>
      </c>
      <c r="J552" s="13">
        <v>0</v>
      </c>
      <c r="K552" s="13">
        <v>0</v>
      </c>
      <c r="L552" s="13">
        <v>0</v>
      </c>
      <c r="M552" s="13">
        <v>0</v>
      </c>
      <c r="N552" s="13">
        <v>0</v>
      </c>
      <c r="O552" s="11" t="s">
        <v>4402</v>
      </c>
    </row>
    <row r="553" spans="1:15" x14ac:dyDescent="0.25">
      <c r="A553" s="11" t="s">
        <v>498</v>
      </c>
      <c r="B553" s="11" t="s">
        <v>81</v>
      </c>
      <c r="C553" s="12" t="s">
        <v>20</v>
      </c>
      <c r="D553" s="12" t="s">
        <v>1574</v>
      </c>
      <c r="E553" s="11" t="s">
        <v>26</v>
      </c>
      <c r="F553" s="11" t="s">
        <v>1575</v>
      </c>
      <c r="G553" s="12" t="s">
        <v>19</v>
      </c>
      <c r="H553" s="12" t="s">
        <v>25</v>
      </c>
      <c r="I553" s="13">
        <v>3293000</v>
      </c>
      <c r="J553" s="13">
        <v>0</v>
      </c>
      <c r="K553" s="13">
        <v>0</v>
      </c>
      <c r="L553" s="13">
        <v>0</v>
      </c>
      <c r="M553" s="13">
        <v>0</v>
      </c>
      <c r="N553" s="13">
        <v>0</v>
      </c>
      <c r="O553" s="11" t="s">
        <v>4401</v>
      </c>
    </row>
    <row r="554" spans="1:15" ht="25.5" x14ac:dyDescent="0.25">
      <c r="A554" s="11" t="s">
        <v>498</v>
      </c>
      <c r="B554" s="11" t="s">
        <v>81</v>
      </c>
      <c r="C554" s="12" t="s">
        <v>20</v>
      </c>
      <c r="D554" s="12" t="s">
        <v>1577</v>
      </c>
      <c r="E554" s="11" t="s">
        <v>26</v>
      </c>
      <c r="F554" s="11" t="s">
        <v>1578</v>
      </c>
      <c r="G554" s="12" t="s">
        <v>19</v>
      </c>
      <c r="H554" s="12" t="s">
        <v>25</v>
      </c>
      <c r="I554" s="13">
        <v>4164070</v>
      </c>
      <c r="J554" s="13">
        <v>0</v>
      </c>
      <c r="K554" s="13">
        <v>0</v>
      </c>
      <c r="L554" s="13">
        <v>0</v>
      </c>
      <c r="M554" s="13">
        <v>0</v>
      </c>
      <c r="N554" s="13">
        <v>0</v>
      </c>
      <c r="O554" s="11" t="s">
        <v>4401</v>
      </c>
    </row>
    <row r="555" spans="1:15" ht="25.5" x14ac:dyDescent="0.25">
      <c r="A555" s="11" t="s">
        <v>498</v>
      </c>
      <c r="B555" s="11" t="s">
        <v>81</v>
      </c>
      <c r="C555" s="12" t="s">
        <v>20</v>
      </c>
      <c r="D555" s="12" t="s">
        <v>1579</v>
      </c>
      <c r="E555" s="11" t="s">
        <v>26</v>
      </c>
      <c r="F555" s="11" t="s">
        <v>1580</v>
      </c>
      <c r="G555" s="12" t="s">
        <v>19</v>
      </c>
      <c r="H555" s="12" t="s">
        <v>25</v>
      </c>
      <c r="I555" s="13">
        <v>555897</v>
      </c>
      <c r="J555" s="13">
        <v>0</v>
      </c>
      <c r="K555" s="13">
        <v>0</v>
      </c>
      <c r="L555" s="13">
        <v>0</v>
      </c>
      <c r="M555" s="13">
        <v>0</v>
      </c>
      <c r="N555" s="13">
        <v>0</v>
      </c>
      <c r="O555" s="11" t="s">
        <v>4401</v>
      </c>
    </row>
    <row r="556" spans="1:15" ht="25.5" x14ac:dyDescent="0.25">
      <c r="A556" s="11" t="s">
        <v>498</v>
      </c>
      <c r="B556" s="11" t="s">
        <v>81</v>
      </c>
      <c r="C556" s="12" t="s">
        <v>20</v>
      </c>
      <c r="D556" s="12" t="s">
        <v>1581</v>
      </c>
      <c r="E556" s="11" t="s">
        <v>26</v>
      </c>
      <c r="F556" s="11" t="s">
        <v>1582</v>
      </c>
      <c r="G556" s="12" t="s">
        <v>19</v>
      </c>
      <c r="H556" s="12" t="s">
        <v>25</v>
      </c>
      <c r="I556" s="13">
        <v>6194125</v>
      </c>
      <c r="J556" s="13">
        <v>0</v>
      </c>
      <c r="K556" s="13">
        <v>0</v>
      </c>
      <c r="L556" s="13">
        <v>0</v>
      </c>
      <c r="M556" s="13">
        <v>0</v>
      </c>
      <c r="N556" s="13">
        <v>0</v>
      </c>
      <c r="O556" s="11" t="s">
        <v>4401</v>
      </c>
    </row>
    <row r="557" spans="1:15" ht="25.5" x14ac:dyDescent="0.25">
      <c r="A557" s="11" t="s">
        <v>498</v>
      </c>
      <c r="B557" s="11" t="s">
        <v>81</v>
      </c>
      <c r="C557" s="12" t="s">
        <v>20</v>
      </c>
      <c r="D557" s="12" t="s">
        <v>1583</v>
      </c>
      <c r="E557" s="11" t="s">
        <v>89</v>
      </c>
      <c r="F557" s="11" t="s">
        <v>1584</v>
      </c>
      <c r="G557" s="12" t="s">
        <v>61</v>
      </c>
      <c r="H557" s="12" t="s">
        <v>4398</v>
      </c>
      <c r="I557" s="13">
        <v>10000</v>
      </c>
      <c r="J557" s="13">
        <v>115000</v>
      </c>
      <c r="K557" s="13">
        <v>100000</v>
      </c>
      <c r="L557" s="13">
        <v>0</v>
      </c>
      <c r="M557" s="13">
        <v>0</v>
      </c>
      <c r="N557" s="13">
        <v>0</v>
      </c>
      <c r="O557" s="11" t="s">
        <v>4402</v>
      </c>
    </row>
    <row r="558" spans="1:15" ht="25.5" x14ac:dyDescent="0.25">
      <c r="A558" s="11" t="s">
        <v>498</v>
      </c>
      <c r="B558" s="11" t="s">
        <v>81</v>
      </c>
      <c r="C558" s="12" t="s">
        <v>20</v>
      </c>
      <c r="D558" s="12" t="s">
        <v>1585</v>
      </c>
      <c r="E558" s="11" t="s">
        <v>26</v>
      </c>
      <c r="F558" s="11" t="s">
        <v>1586</v>
      </c>
      <c r="G558" s="12" t="s">
        <v>19</v>
      </c>
      <c r="H558" s="12" t="s">
        <v>25</v>
      </c>
      <c r="I558" s="13">
        <v>13827846</v>
      </c>
      <c r="J558" s="13">
        <v>17319487</v>
      </c>
      <c r="K558" s="13">
        <v>16379973</v>
      </c>
      <c r="L558" s="13">
        <v>8980863</v>
      </c>
      <c r="M558" s="13">
        <v>0</v>
      </c>
      <c r="N558" s="13">
        <v>0</v>
      </c>
      <c r="O558" s="11" t="s">
        <v>4401</v>
      </c>
    </row>
    <row r="559" spans="1:15" ht="25.5" x14ac:dyDescent="0.25">
      <c r="A559" s="11" t="s">
        <v>498</v>
      </c>
      <c r="B559" s="11" t="s">
        <v>81</v>
      </c>
      <c r="C559" s="12" t="s">
        <v>20</v>
      </c>
      <c r="D559" s="12" t="s">
        <v>1587</v>
      </c>
      <c r="E559" s="11" t="s">
        <v>26</v>
      </c>
      <c r="F559" s="11" t="s">
        <v>1588</v>
      </c>
      <c r="G559" s="12" t="s">
        <v>19</v>
      </c>
      <c r="H559" s="12" t="s">
        <v>25</v>
      </c>
      <c r="I559" s="13">
        <v>4235049</v>
      </c>
      <c r="J559" s="13">
        <v>6462918</v>
      </c>
      <c r="K559" s="13">
        <v>0</v>
      </c>
      <c r="L559" s="13">
        <v>0</v>
      </c>
      <c r="M559" s="13">
        <v>0</v>
      </c>
      <c r="N559" s="13">
        <v>0</v>
      </c>
      <c r="O559" s="11" t="s">
        <v>4401</v>
      </c>
    </row>
    <row r="560" spans="1:15" ht="25.5" x14ac:dyDescent="0.25">
      <c r="A560" s="11" t="s">
        <v>498</v>
      </c>
      <c r="B560" s="11" t="s">
        <v>81</v>
      </c>
      <c r="C560" s="12" t="s">
        <v>20</v>
      </c>
      <c r="D560" s="12" t="s">
        <v>1589</v>
      </c>
      <c r="E560" s="11" t="s">
        <v>77</v>
      </c>
      <c r="F560" s="11" t="s">
        <v>1590</v>
      </c>
      <c r="G560" s="12" t="s">
        <v>19</v>
      </c>
      <c r="H560" s="12" t="s">
        <v>25</v>
      </c>
      <c r="I560" s="13">
        <v>450000</v>
      </c>
      <c r="J560" s="13">
        <v>350000</v>
      </c>
      <c r="K560" s="13">
        <v>0</v>
      </c>
      <c r="L560" s="13">
        <v>0</v>
      </c>
      <c r="M560" s="13">
        <v>0</v>
      </c>
      <c r="N560" s="13">
        <v>0</v>
      </c>
      <c r="O560" s="11" t="s">
        <v>4402</v>
      </c>
    </row>
    <row r="561" spans="1:15" ht="25.5" x14ac:dyDescent="0.25">
      <c r="A561" s="11" t="s">
        <v>498</v>
      </c>
      <c r="B561" s="11" t="s">
        <v>81</v>
      </c>
      <c r="C561" s="12" t="s">
        <v>20</v>
      </c>
      <c r="D561" s="12" t="s">
        <v>1591</v>
      </c>
      <c r="E561" s="11" t="s">
        <v>26</v>
      </c>
      <c r="F561" s="11" t="s">
        <v>1592</v>
      </c>
      <c r="G561" s="12" t="s">
        <v>19</v>
      </c>
      <c r="H561" s="12" t="s">
        <v>25</v>
      </c>
      <c r="I561" s="13">
        <v>661455</v>
      </c>
      <c r="J561" s="13">
        <v>0</v>
      </c>
      <c r="K561" s="13">
        <v>0</v>
      </c>
      <c r="L561" s="13">
        <v>0</v>
      </c>
      <c r="M561" s="13">
        <v>0</v>
      </c>
      <c r="N561" s="13">
        <v>0</v>
      </c>
      <c r="O561" s="11" t="s">
        <v>4401</v>
      </c>
    </row>
    <row r="562" spans="1:15" ht="25.5" x14ac:dyDescent="0.25">
      <c r="A562" s="11" t="s">
        <v>498</v>
      </c>
      <c r="B562" s="11" t="s">
        <v>81</v>
      </c>
      <c r="C562" s="12" t="s">
        <v>20</v>
      </c>
      <c r="D562" s="12" t="s">
        <v>1593</v>
      </c>
      <c r="E562" s="11" t="s">
        <v>26</v>
      </c>
      <c r="F562" s="11" t="s">
        <v>1594</v>
      </c>
      <c r="G562" s="12" t="s">
        <v>19</v>
      </c>
      <c r="H562" s="12" t="s">
        <v>25</v>
      </c>
      <c r="I562" s="13">
        <v>718614</v>
      </c>
      <c r="J562" s="13">
        <v>0</v>
      </c>
      <c r="K562" s="13">
        <v>0</v>
      </c>
      <c r="L562" s="13">
        <v>0</v>
      </c>
      <c r="M562" s="13">
        <v>0</v>
      </c>
      <c r="N562" s="13">
        <v>0</v>
      </c>
      <c r="O562" s="11" t="s">
        <v>4401</v>
      </c>
    </row>
    <row r="563" spans="1:15" ht="25.5" x14ac:dyDescent="0.25">
      <c r="A563" s="11" t="s">
        <v>498</v>
      </c>
      <c r="B563" s="11" t="s">
        <v>81</v>
      </c>
      <c r="C563" s="12" t="s">
        <v>20</v>
      </c>
      <c r="D563" s="12" t="s">
        <v>1595</v>
      </c>
      <c r="E563" s="11" t="s">
        <v>26</v>
      </c>
      <c r="F563" s="11" t="s">
        <v>1596</v>
      </c>
      <c r="G563" s="12" t="s">
        <v>19</v>
      </c>
      <c r="H563" s="12" t="s">
        <v>25</v>
      </c>
      <c r="I563" s="13">
        <v>158719</v>
      </c>
      <c r="J563" s="13">
        <v>0</v>
      </c>
      <c r="K563" s="13">
        <v>0</v>
      </c>
      <c r="L563" s="13">
        <v>0</v>
      </c>
      <c r="M563" s="13">
        <v>0</v>
      </c>
      <c r="N563" s="13">
        <v>0</v>
      </c>
      <c r="O563" s="11" t="s">
        <v>4401</v>
      </c>
    </row>
    <row r="564" spans="1:15" ht="25.5" x14ac:dyDescent="0.25">
      <c r="A564" s="11" t="s">
        <v>498</v>
      </c>
      <c r="B564" s="11" t="s">
        <v>81</v>
      </c>
      <c r="C564" s="12" t="s">
        <v>20</v>
      </c>
      <c r="D564" s="12" t="s">
        <v>1597</v>
      </c>
      <c r="E564" s="11" t="s">
        <v>26</v>
      </c>
      <c r="F564" s="11" t="s">
        <v>1598</v>
      </c>
      <c r="G564" s="12" t="s">
        <v>61</v>
      </c>
      <c r="H564" s="12" t="s">
        <v>4398</v>
      </c>
      <c r="I564" s="13">
        <v>448800</v>
      </c>
      <c r="J564" s="13">
        <v>550000</v>
      </c>
      <c r="K564" s="13">
        <v>550000</v>
      </c>
      <c r="L564" s="13">
        <v>0</v>
      </c>
      <c r="M564" s="13">
        <v>0</v>
      </c>
      <c r="N564" s="13">
        <v>0</v>
      </c>
      <c r="O564" s="11" t="s">
        <v>4402</v>
      </c>
    </row>
    <row r="565" spans="1:15" ht="25.5" x14ac:dyDescent="0.25">
      <c r="A565" s="11" t="s">
        <v>498</v>
      </c>
      <c r="B565" s="11" t="s">
        <v>81</v>
      </c>
      <c r="C565" s="12" t="s">
        <v>20</v>
      </c>
      <c r="D565" s="12" t="s">
        <v>1599</v>
      </c>
      <c r="E565" s="11" t="s">
        <v>26</v>
      </c>
      <c r="F565" s="11" t="s">
        <v>1600</v>
      </c>
      <c r="G565" s="12" t="s">
        <v>19</v>
      </c>
      <c r="H565" s="12" t="s">
        <v>25</v>
      </c>
      <c r="I565" s="13">
        <v>2858941</v>
      </c>
      <c r="J565" s="13">
        <v>0</v>
      </c>
      <c r="K565" s="13">
        <v>0</v>
      </c>
      <c r="L565" s="13">
        <v>0</v>
      </c>
      <c r="M565" s="13">
        <v>0</v>
      </c>
      <c r="N565" s="13">
        <v>0</v>
      </c>
      <c r="O565" s="11" t="s">
        <v>4401</v>
      </c>
    </row>
    <row r="566" spans="1:15" ht="25.5" x14ac:dyDescent="0.25">
      <c r="A566" s="11" t="s">
        <v>498</v>
      </c>
      <c r="B566" s="11" t="s">
        <v>81</v>
      </c>
      <c r="C566" s="12" t="s">
        <v>20</v>
      </c>
      <c r="D566" s="12" t="s">
        <v>1601</v>
      </c>
      <c r="E566" s="11" t="s">
        <v>26</v>
      </c>
      <c r="F566" s="11" t="s">
        <v>1602</v>
      </c>
      <c r="G566" s="12" t="s">
        <v>19</v>
      </c>
      <c r="H566" s="12" t="s">
        <v>25</v>
      </c>
      <c r="I566" s="13">
        <v>2496838</v>
      </c>
      <c r="J566" s="13">
        <v>0</v>
      </c>
      <c r="K566" s="13">
        <v>0</v>
      </c>
      <c r="L566" s="13">
        <v>0</v>
      </c>
      <c r="M566" s="13">
        <v>0</v>
      </c>
      <c r="N566" s="13">
        <v>0</v>
      </c>
      <c r="O566" s="11" t="s">
        <v>4401</v>
      </c>
    </row>
    <row r="567" spans="1:15" ht="25.5" x14ac:dyDescent="0.25">
      <c r="A567" s="11" t="s">
        <v>498</v>
      </c>
      <c r="B567" s="11" t="s">
        <v>81</v>
      </c>
      <c r="C567" s="12" t="s">
        <v>20</v>
      </c>
      <c r="D567" s="12" t="s">
        <v>1603</v>
      </c>
      <c r="E567" s="11" t="s">
        <v>26</v>
      </c>
      <c r="F567" s="11" t="s">
        <v>1604</v>
      </c>
      <c r="G567" s="12" t="s">
        <v>61</v>
      </c>
      <c r="H567" s="12" t="s">
        <v>25</v>
      </c>
      <c r="I567" s="13">
        <v>1404184</v>
      </c>
      <c r="J567" s="13">
        <v>160800</v>
      </c>
      <c r="K567" s="13">
        <v>0</v>
      </c>
      <c r="L567" s="13">
        <v>0</v>
      </c>
      <c r="M567" s="13">
        <v>0</v>
      </c>
      <c r="N567" s="13">
        <v>0</v>
      </c>
      <c r="O567" s="11" t="s">
        <v>4401</v>
      </c>
    </row>
    <row r="568" spans="1:15" ht="25.5" x14ac:dyDescent="0.25">
      <c r="A568" s="11" t="s">
        <v>498</v>
      </c>
      <c r="B568" s="11" t="s">
        <v>81</v>
      </c>
      <c r="C568" s="12" t="s">
        <v>20</v>
      </c>
      <c r="D568" s="12" t="s">
        <v>1605</v>
      </c>
      <c r="E568" s="11" t="s">
        <v>26</v>
      </c>
      <c r="F568" s="11" t="s">
        <v>1606</v>
      </c>
      <c r="G568" s="12" t="s">
        <v>19</v>
      </c>
      <c r="H568" s="12" t="s">
        <v>25</v>
      </c>
      <c r="I568" s="13">
        <v>4946200</v>
      </c>
      <c r="J568" s="13">
        <v>263000</v>
      </c>
      <c r="K568" s="13">
        <v>175000</v>
      </c>
      <c r="L568" s="13">
        <v>0</v>
      </c>
      <c r="M568" s="13">
        <v>0</v>
      </c>
      <c r="N568" s="13">
        <v>0</v>
      </c>
      <c r="O568" s="11" t="s">
        <v>4401</v>
      </c>
    </row>
    <row r="569" spans="1:15" ht="25.5" x14ac:dyDescent="0.25">
      <c r="A569" s="11" t="s">
        <v>498</v>
      </c>
      <c r="B569" s="11" t="s">
        <v>81</v>
      </c>
      <c r="C569" s="12" t="s">
        <v>20</v>
      </c>
      <c r="D569" s="12" t="s">
        <v>1607</v>
      </c>
      <c r="E569" s="11" t="s">
        <v>26</v>
      </c>
      <c r="F569" s="11" t="s">
        <v>1608</v>
      </c>
      <c r="G569" s="12" t="s">
        <v>19</v>
      </c>
      <c r="H569" s="12" t="s">
        <v>25</v>
      </c>
      <c r="I569" s="13">
        <v>3980907</v>
      </c>
      <c r="J569" s="13">
        <v>18040004</v>
      </c>
      <c r="K569" s="13">
        <v>28051015</v>
      </c>
      <c r="L569" s="13">
        <v>28029937</v>
      </c>
      <c r="M569" s="13">
        <v>19448062</v>
      </c>
      <c r="N569" s="13">
        <v>0</v>
      </c>
      <c r="O569" s="11" t="s">
        <v>4401</v>
      </c>
    </row>
    <row r="570" spans="1:15" ht="25.5" x14ac:dyDescent="0.25">
      <c r="A570" s="11" t="s">
        <v>498</v>
      </c>
      <c r="B570" s="11" t="s">
        <v>81</v>
      </c>
      <c r="C570" s="12" t="s">
        <v>20</v>
      </c>
      <c r="D570" s="12" t="s">
        <v>1610</v>
      </c>
      <c r="E570" s="11" t="s">
        <v>26</v>
      </c>
      <c r="F570" s="11" t="s">
        <v>1611</v>
      </c>
      <c r="G570" s="12" t="s">
        <v>61</v>
      </c>
      <c r="H570" s="12" t="s">
        <v>4398</v>
      </c>
      <c r="I570" s="13">
        <v>12000</v>
      </c>
      <c r="J570" s="13">
        <v>11000</v>
      </c>
      <c r="K570" s="13">
        <v>0</v>
      </c>
      <c r="L570" s="13">
        <v>0</v>
      </c>
      <c r="M570" s="13">
        <v>0</v>
      </c>
      <c r="N570" s="13">
        <v>0</v>
      </c>
      <c r="O570" s="11" t="s">
        <v>4402</v>
      </c>
    </row>
    <row r="571" spans="1:15" ht="25.5" x14ac:dyDescent="0.25">
      <c r="A571" s="11" t="s">
        <v>498</v>
      </c>
      <c r="B571" s="11" t="s">
        <v>81</v>
      </c>
      <c r="C571" s="12" t="s">
        <v>20</v>
      </c>
      <c r="D571" s="12" t="s">
        <v>1612</v>
      </c>
      <c r="E571" s="11" t="s">
        <v>26</v>
      </c>
      <c r="F571" s="11" t="s">
        <v>1613</v>
      </c>
      <c r="G571" s="12" t="s">
        <v>61</v>
      </c>
      <c r="H571" s="12" t="s">
        <v>4398</v>
      </c>
      <c r="I571" s="13">
        <v>12000</v>
      </c>
      <c r="J571" s="13">
        <v>36000</v>
      </c>
      <c r="K571" s="13">
        <v>0</v>
      </c>
      <c r="L571" s="13">
        <v>0</v>
      </c>
      <c r="M571" s="13">
        <v>0</v>
      </c>
      <c r="N571" s="13">
        <v>0</v>
      </c>
      <c r="O571" s="11" t="s">
        <v>4402</v>
      </c>
    </row>
    <row r="572" spans="1:15" ht="25.5" x14ac:dyDescent="0.25">
      <c r="A572" s="11" t="s">
        <v>498</v>
      </c>
      <c r="B572" s="11" t="s">
        <v>81</v>
      </c>
      <c r="C572" s="12" t="s">
        <v>20</v>
      </c>
      <c r="D572" s="12" t="s">
        <v>1614</v>
      </c>
      <c r="E572" s="11" t="s">
        <v>26</v>
      </c>
      <c r="F572" s="11" t="s">
        <v>1615</v>
      </c>
      <c r="G572" s="12" t="s">
        <v>61</v>
      </c>
      <c r="H572" s="12" t="s">
        <v>25</v>
      </c>
      <c r="I572" s="13">
        <v>10000</v>
      </c>
      <c r="J572" s="13">
        <v>200000</v>
      </c>
      <c r="K572" s="13">
        <v>1000000</v>
      </c>
      <c r="L572" s="13">
        <v>1000000</v>
      </c>
      <c r="M572" s="13">
        <v>0</v>
      </c>
      <c r="N572" s="13">
        <v>0</v>
      </c>
      <c r="O572" s="11" t="s">
        <v>4401</v>
      </c>
    </row>
    <row r="573" spans="1:15" ht="25.5" x14ac:dyDescent="0.25">
      <c r="A573" s="11" t="s">
        <v>498</v>
      </c>
      <c r="B573" s="11" t="s">
        <v>81</v>
      </c>
      <c r="C573" s="12" t="s">
        <v>20</v>
      </c>
      <c r="D573" s="12" t="s">
        <v>1616</v>
      </c>
      <c r="E573" s="11" t="s">
        <v>26</v>
      </c>
      <c r="F573" s="11" t="s">
        <v>1617</v>
      </c>
      <c r="G573" s="12" t="s">
        <v>19</v>
      </c>
      <c r="H573" s="12" t="s">
        <v>25</v>
      </c>
      <c r="I573" s="13">
        <v>29400000</v>
      </c>
      <c r="J573" s="13">
        <v>10500001</v>
      </c>
      <c r="K573" s="13">
        <v>0</v>
      </c>
      <c r="L573" s="13">
        <v>0</v>
      </c>
      <c r="M573" s="13">
        <v>0</v>
      </c>
      <c r="N573" s="13">
        <v>0</v>
      </c>
      <c r="O573" s="11" t="s">
        <v>4401</v>
      </c>
    </row>
    <row r="574" spans="1:15" x14ac:dyDescent="0.25">
      <c r="A574" s="11" t="s">
        <v>498</v>
      </c>
      <c r="B574" s="11" t="s">
        <v>81</v>
      </c>
      <c r="C574" s="12" t="s">
        <v>20</v>
      </c>
      <c r="D574" s="12" t="s">
        <v>1620</v>
      </c>
      <c r="E574" s="11" t="s">
        <v>26</v>
      </c>
      <c r="F574" s="11" t="s">
        <v>1621</v>
      </c>
      <c r="G574" s="12" t="s">
        <v>61</v>
      </c>
      <c r="H574" s="12" t="s">
        <v>25</v>
      </c>
      <c r="I574" s="13">
        <v>7063585</v>
      </c>
      <c r="J574" s="13">
        <v>234300</v>
      </c>
      <c r="K574" s="13">
        <v>0</v>
      </c>
      <c r="L574" s="13">
        <v>0</v>
      </c>
      <c r="M574" s="13">
        <v>0</v>
      </c>
      <c r="N574" s="13">
        <v>0</v>
      </c>
      <c r="O574" s="11" t="s">
        <v>4401</v>
      </c>
    </row>
    <row r="575" spans="1:15" x14ac:dyDescent="0.25">
      <c r="A575" s="11" t="s">
        <v>498</v>
      </c>
      <c r="B575" s="11" t="s">
        <v>81</v>
      </c>
      <c r="C575" s="12" t="s">
        <v>20</v>
      </c>
      <c r="D575" s="12" t="s">
        <v>1622</v>
      </c>
      <c r="E575" s="11" t="s">
        <v>26</v>
      </c>
      <c r="F575" s="11" t="s">
        <v>1623</v>
      </c>
      <c r="G575" s="12" t="s">
        <v>61</v>
      </c>
      <c r="H575" s="12" t="s">
        <v>25</v>
      </c>
      <c r="I575" s="13">
        <v>900000</v>
      </c>
      <c r="J575" s="13">
        <v>531000</v>
      </c>
      <c r="K575" s="13">
        <v>0</v>
      </c>
      <c r="L575" s="13">
        <v>0</v>
      </c>
      <c r="M575" s="13">
        <v>0</v>
      </c>
      <c r="N575" s="13">
        <v>0</v>
      </c>
      <c r="O575" s="11" t="s">
        <v>4401</v>
      </c>
    </row>
    <row r="576" spans="1:15" x14ac:dyDescent="0.25">
      <c r="A576" s="11" t="s">
        <v>498</v>
      </c>
      <c r="B576" s="11" t="s">
        <v>81</v>
      </c>
      <c r="C576" s="12" t="s">
        <v>20</v>
      </c>
      <c r="D576" s="12" t="s">
        <v>1624</v>
      </c>
      <c r="E576" s="11" t="s">
        <v>26</v>
      </c>
      <c r="F576" s="11" t="s">
        <v>1625</v>
      </c>
      <c r="G576" s="12" t="s">
        <v>61</v>
      </c>
      <c r="H576" s="12" t="s">
        <v>25</v>
      </c>
      <c r="I576" s="13">
        <v>576000</v>
      </c>
      <c r="J576" s="13">
        <v>3260739</v>
      </c>
      <c r="K576" s="13">
        <v>2387896</v>
      </c>
      <c r="L576" s="13">
        <v>0</v>
      </c>
      <c r="M576" s="13">
        <v>0</v>
      </c>
      <c r="N576" s="13">
        <v>0</v>
      </c>
      <c r="O576" s="11" t="s">
        <v>4401</v>
      </c>
    </row>
    <row r="577" spans="1:15" x14ac:dyDescent="0.25">
      <c r="A577" s="11" t="s">
        <v>498</v>
      </c>
      <c r="B577" s="11" t="s">
        <v>81</v>
      </c>
      <c r="C577" s="12" t="s">
        <v>20</v>
      </c>
      <c r="D577" s="12" t="s">
        <v>1626</v>
      </c>
      <c r="E577" s="11" t="s">
        <v>26</v>
      </c>
      <c r="F577" s="11" t="s">
        <v>1627</v>
      </c>
      <c r="G577" s="12" t="s">
        <v>61</v>
      </c>
      <c r="H577" s="12" t="s">
        <v>25</v>
      </c>
      <c r="I577" s="13">
        <v>1534862</v>
      </c>
      <c r="J577" s="13">
        <v>306600</v>
      </c>
      <c r="K577" s="13">
        <v>0</v>
      </c>
      <c r="L577" s="13">
        <v>0</v>
      </c>
      <c r="M577" s="13">
        <v>0</v>
      </c>
      <c r="N577" s="13">
        <v>0</v>
      </c>
      <c r="O577" s="11" t="s">
        <v>4401</v>
      </c>
    </row>
    <row r="578" spans="1:15" x14ac:dyDescent="0.25">
      <c r="A578" s="11" t="s">
        <v>498</v>
      </c>
      <c r="B578" s="11" t="s">
        <v>81</v>
      </c>
      <c r="C578" s="12" t="s">
        <v>20</v>
      </c>
      <c r="D578" s="12" t="s">
        <v>1628</v>
      </c>
      <c r="E578" s="11" t="s">
        <v>26</v>
      </c>
      <c r="F578" s="11" t="s">
        <v>1629</v>
      </c>
      <c r="G578" s="12" t="s">
        <v>61</v>
      </c>
      <c r="H578" s="12" t="s">
        <v>25</v>
      </c>
      <c r="I578" s="13">
        <v>189474</v>
      </c>
      <c r="J578" s="13">
        <v>228000</v>
      </c>
      <c r="K578" s="13">
        <v>228000</v>
      </c>
      <c r="L578" s="13">
        <v>0</v>
      </c>
      <c r="M578" s="13">
        <v>0</v>
      </c>
      <c r="N578" s="13">
        <v>0</v>
      </c>
      <c r="O578" s="11" t="s">
        <v>4401</v>
      </c>
    </row>
    <row r="579" spans="1:15" ht="25.5" x14ac:dyDescent="0.25">
      <c r="A579" s="11" t="s">
        <v>498</v>
      </c>
      <c r="B579" s="11" t="s">
        <v>81</v>
      </c>
      <c r="C579" s="12" t="s">
        <v>20</v>
      </c>
      <c r="D579" s="12" t="s">
        <v>1630</v>
      </c>
      <c r="E579" s="11" t="s">
        <v>77</v>
      </c>
      <c r="F579" s="11" t="s">
        <v>1631</v>
      </c>
      <c r="G579" s="12" t="s">
        <v>61</v>
      </c>
      <c r="H579" s="12" t="s">
        <v>25</v>
      </c>
      <c r="I579" s="13">
        <v>10000</v>
      </c>
      <c r="J579" s="13">
        <v>800000</v>
      </c>
      <c r="K579" s="13">
        <v>1190000</v>
      </c>
      <c r="L579" s="13">
        <v>0</v>
      </c>
      <c r="M579" s="13">
        <v>0</v>
      </c>
      <c r="N579" s="13">
        <v>0</v>
      </c>
      <c r="O579" s="11" t="s">
        <v>4402</v>
      </c>
    </row>
    <row r="580" spans="1:15" ht="25.5" x14ac:dyDescent="0.25">
      <c r="A580" s="11" t="s">
        <v>498</v>
      </c>
      <c r="B580" s="11" t="s">
        <v>81</v>
      </c>
      <c r="C580" s="12" t="s">
        <v>20</v>
      </c>
      <c r="D580" s="12" t="s">
        <v>1632</v>
      </c>
      <c r="E580" s="11" t="s">
        <v>26</v>
      </c>
      <c r="F580" s="11" t="s">
        <v>1633</v>
      </c>
      <c r="G580" s="12" t="s">
        <v>19</v>
      </c>
      <c r="H580" s="12" t="s">
        <v>25</v>
      </c>
      <c r="I580" s="13">
        <v>3591549</v>
      </c>
      <c r="J580" s="13">
        <v>0</v>
      </c>
      <c r="K580" s="13">
        <v>0</v>
      </c>
      <c r="L580" s="13">
        <v>0</v>
      </c>
      <c r="M580" s="13">
        <v>0</v>
      </c>
      <c r="N580" s="13">
        <v>0</v>
      </c>
      <c r="O580" s="11" t="s">
        <v>4401</v>
      </c>
    </row>
    <row r="581" spans="1:15" ht="25.5" x14ac:dyDescent="0.25">
      <c r="A581" s="11" t="s">
        <v>498</v>
      </c>
      <c r="B581" s="11" t="s">
        <v>93</v>
      </c>
      <c r="C581" s="12" t="s">
        <v>152</v>
      </c>
      <c r="D581" s="12" t="s">
        <v>1634</v>
      </c>
      <c r="E581" s="11" t="s">
        <v>26</v>
      </c>
      <c r="F581" s="11" t="s">
        <v>1635</v>
      </c>
      <c r="G581" s="12" t="s">
        <v>19</v>
      </c>
      <c r="H581" s="12" t="s">
        <v>25</v>
      </c>
      <c r="I581" s="13">
        <v>362243</v>
      </c>
      <c r="J581" s="13">
        <v>284844</v>
      </c>
      <c r="K581" s="13">
        <v>0</v>
      </c>
      <c r="L581" s="13">
        <v>0</v>
      </c>
      <c r="M581" s="13">
        <v>0</v>
      </c>
      <c r="N581" s="13">
        <v>0</v>
      </c>
      <c r="O581" s="11" t="s">
        <v>4402</v>
      </c>
    </row>
    <row r="582" spans="1:15" ht="25.5" x14ac:dyDescent="0.25">
      <c r="A582" s="11" t="s">
        <v>498</v>
      </c>
      <c r="B582" s="11" t="s">
        <v>93</v>
      </c>
      <c r="C582" s="12" t="s">
        <v>152</v>
      </c>
      <c r="D582" s="12" t="s">
        <v>1636</v>
      </c>
      <c r="E582" s="11" t="s">
        <v>26</v>
      </c>
      <c r="F582" s="11" t="s">
        <v>1637</v>
      </c>
      <c r="G582" s="12" t="s">
        <v>61</v>
      </c>
      <c r="H582" s="12" t="s">
        <v>25</v>
      </c>
      <c r="I582" s="13">
        <v>41680</v>
      </c>
      <c r="J582" s="13">
        <v>416800</v>
      </c>
      <c r="K582" s="13">
        <v>270920</v>
      </c>
      <c r="L582" s="13">
        <v>0</v>
      </c>
      <c r="M582" s="13">
        <v>0</v>
      </c>
      <c r="N582" s="13">
        <v>0</v>
      </c>
      <c r="O582" s="11" t="s">
        <v>4402</v>
      </c>
    </row>
    <row r="583" spans="1:15" x14ac:dyDescent="0.25">
      <c r="A583" s="11" t="s">
        <v>498</v>
      </c>
      <c r="B583" s="11" t="s">
        <v>93</v>
      </c>
      <c r="C583" s="12" t="s">
        <v>20</v>
      </c>
      <c r="D583" s="12" t="s">
        <v>1639</v>
      </c>
      <c r="E583" s="11" t="s">
        <v>89</v>
      </c>
      <c r="F583" s="11" t="s">
        <v>1640</v>
      </c>
      <c r="G583" s="12" t="s">
        <v>19</v>
      </c>
      <c r="H583" s="12" t="s">
        <v>25</v>
      </c>
      <c r="I583" s="13">
        <v>10350</v>
      </c>
      <c r="J583" s="13">
        <v>207000</v>
      </c>
      <c r="K583" s="13">
        <v>196650</v>
      </c>
      <c r="L583" s="13">
        <v>0</v>
      </c>
      <c r="M583" s="13">
        <v>0</v>
      </c>
      <c r="N583" s="13">
        <v>0</v>
      </c>
      <c r="O583" s="11" t="s">
        <v>4402</v>
      </c>
    </row>
    <row r="584" spans="1:15" x14ac:dyDescent="0.25">
      <c r="A584" s="11" t="s">
        <v>498</v>
      </c>
      <c r="B584" s="11" t="s">
        <v>93</v>
      </c>
      <c r="C584" s="12" t="s">
        <v>20</v>
      </c>
      <c r="D584" s="12" t="s">
        <v>1641</v>
      </c>
      <c r="E584" s="11" t="s">
        <v>26</v>
      </c>
      <c r="F584" s="11" t="s">
        <v>1642</v>
      </c>
      <c r="G584" s="12" t="s">
        <v>19</v>
      </c>
      <c r="H584" s="12" t="s">
        <v>25</v>
      </c>
      <c r="I584" s="13">
        <v>60000</v>
      </c>
      <c r="J584" s="13">
        <v>4648000</v>
      </c>
      <c r="K584" s="13">
        <v>7648000</v>
      </c>
      <c r="L584" s="13">
        <v>7648000</v>
      </c>
      <c r="M584" s="13">
        <v>0</v>
      </c>
      <c r="N584" s="13">
        <v>0</v>
      </c>
      <c r="O584" s="11" t="s">
        <v>4402</v>
      </c>
    </row>
    <row r="585" spans="1:15" ht="25.5" x14ac:dyDescent="0.25">
      <c r="A585" s="11" t="s">
        <v>498</v>
      </c>
      <c r="B585" s="11" t="s">
        <v>93</v>
      </c>
      <c r="C585" s="12" t="s">
        <v>20</v>
      </c>
      <c r="D585" s="12" t="s">
        <v>1644</v>
      </c>
      <c r="E585" s="11" t="s">
        <v>89</v>
      </c>
      <c r="F585" s="11" t="s">
        <v>1645</v>
      </c>
      <c r="G585" s="12" t="s">
        <v>19</v>
      </c>
      <c r="H585" s="12" t="s">
        <v>25</v>
      </c>
      <c r="I585" s="13">
        <v>215282</v>
      </c>
      <c r="J585" s="13">
        <v>0</v>
      </c>
      <c r="K585" s="13">
        <v>0</v>
      </c>
      <c r="L585" s="13">
        <v>0</v>
      </c>
      <c r="M585" s="13">
        <v>0</v>
      </c>
      <c r="N585" s="13">
        <v>0</v>
      </c>
      <c r="O585" s="11" t="s">
        <v>4402</v>
      </c>
    </row>
    <row r="586" spans="1:15" x14ac:dyDescent="0.25">
      <c r="A586" s="11" t="s">
        <v>498</v>
      </c>
      <c r="B586" s="11" t="s">
        <v>93</v>
      </c>
      <c r="C586" s="12" t="s">
        <v>20</v>
      </c>
      <c r="D586" s="12" t="s">
        <v>1647</v>
      </c>
      <c r="E586" s="11" t="s">
        <v>89</v>
      </c>
      <c r="F586" s="11" t="s">
        <v>1648</v>
      </c>
      <c r="G586" s="12" t="s">
        <v>19</v>
      </c>
      <c r="H586" s="12" t="s">
        <v>25</v>
      </c>
      <c r="I586" s="13">
        <v>40000</v>
      </c>
      <c r="J586" s="13">
        <v>0</v>
      </c>
      <c r="K586" s="13">
        <v>0</v>
      </c>
      <c r="L586" s="13">
        <v>0</v>
      </c>
      <c r="M586" s="13">
        <v>0</v>
      </c>
      <c r="N586" s="13">
        <v>0</v>
      </c>
      <c r="O586" s="11" t="s">
        <v>4402</v>
      </c>
    </row>
    <row r="587" spans="1:15" ht="25.5" x14ac:dyDescent="0.25">
      <c r="A587" s="11" t="s">
        <v>498</v>
      </c>
      <c r="B587" s="11" t="s">
        <v>93</v>
      </c>
      <c r="C587" s="12" t="s">
        <v>20</v>
      </c>
      <c r="D587" s="12" t="s">
        <v>1650</v>
      </c>
      <c r="E587" s="11" t="s">
        <v>77</v>
      </c>
      <c r="F587" s="11" t="s">
        <v>1651</v>
      </c>
      <c r="G587" s="12" t="s">
        <v>19</v>
      </c>
      <c r="H587" s="12" t="s">
        <v>25</v>
      </c>
      <c r="I587" s="13">
        <v>362521</v>
      </c>
      <c r="J587" s="13">
        <v>0</v>
      </c>
      <c r="K587" s="13">
        <v>0</v>
      </c>
      <c r="L587" s="13">
        <v>0</v>
      </c>
      <c r="M587" s="13">
        <v>0</v>
      </c>
      <c r="N587" s="13">
        <v>0</v>
      </c>
      <c r="O587" s="11" t="s">
        <v>4402</v>
      </c>
    </row>
    <row r="588" spans="1:15" x14ac:dyDescent="0.25">
      <c r="A588" s="11" t="s">
        <v>498</v>
      </c>
      <c r="B588" s="11" t="s">
        <v>93</v>
      </c>
      <c r="C588" s="12" t="s">
        <v>20</v>
      </c>
      <c r="D588" s="12" t="s">
        <v>1653</v>
      </c>
      <c r="E588" s="11" t="s">
        <v>26</v>
      </c>
      <c r="F588" s="11" t="s">
        <v>1654</v>
      </c>
      <c r="G588" s="12" t="s">
        <v>19</v>
      </c>
      <c r="H588" s="12" t="s">
        <v>25</v>
      </c>
      <c r="I588" s="13">
        <v>5358652</v>
      </c>
      <c r="J588" s="13">
        <v>6743498</v>
      </c>
      <c r="K588" s="13">
        <v>8000000</v>
      </c>
      <c r="L588" s="13">
        <v>0</v>
      </c>
      <c r="M588" s="13">
        <v>0</v>
      </c>
      <c r="N588" s="13">
        <v>0</v>
      </c>
      <c r="O588" s="11" t="s">
        <v>4402</v>
      </c>
    </row>
    <row r="589" spans="1:15" ht="25.5" x14ac:dyDescent="0.25">
      <c r="A589" s="11" t="s">
        <v>498</v>
      </c>
      <c r="B589" s="11" t="s">
        <v>93</v>
      </c>
      <c r="C589" s="12" t="s">
        <v>20</v>
      </c>
      <c r="D589" s="12" t="s">
        <v>1656</v>
      </c>
      <c r="E589" s="11" t="s">
        <v>26</v>
      </c>
      <c r="F589" s="11" t="s">
        <v>1657</v>
      </c>
      <c r="G589" s="12" t="s">
        <v>19</v>
      </c>
      <c r="H589" s="12" t="s">
        <v>25</v>
      </c>
      <c r="I589" s="13">
        <v>28404</v>
      </c>
      <c r="J589" s="13">
        <v>35000</v>
      </c>
      <c r="K589" s="13">
        <v>35998</v>
      </c>
      <c r="L589" s="13">
        <v>0</v>
      </c>
      <c r="M589" s="13">
        <v>0</v>
      </c>
      <c r="N589" s="13">
        <v>0</v>
      </c>
      <c r="O589" s="11" t="s">
        <v>4402</v>
      </c>
    </row>
    <row r="590" spans="1:15" x14ac:dyDescent="0.25">
      <c r="A590" s="11" t="s">
        <v>498</v>
      </c>
      <c r="B590" s="11" t="s">
        <v>93</v>
      </c>
      <c r="C590" s="12" t="s">
        <v>20</v>
      </c>
      <c r="D590" s="12" t="s">
        <v>1659</v>
      </c>
      <c r="E590" s="11" t="s">
        <v>26</v>
      </c>
      <c r="F590" s="11" t="s">
        <v>1660</v>
      </c>
      <c r="G590" s="12" t="s">
        <v>19</v>
      </c>
      <c r="H590" s="12" t="s">
        <v>25</v>
      </c>
      <c r="I590" s="13">
        <v>4423556</v>
      </c>
      <c r="J590" s="13">
        <v>6289050</v>
      </c>
      <c r="K590" s="13">
        <v>4217000</v>
      </c>
      <c r="L590" s="13">
        <v>0</v>
      </c>
      <c r="M590" s="13">
        <v>0</v>
      </c>
      <c r="N590" s="13">
        <v>0</v>
      </c>
      <c r="O590" s="11" t="s">
        <v>4402</v>
      </c>
    </row>
    <row r="591" spans="1:15" ht="25.5" x14ac:dyDescent="0.25">
      <c r="A591" s="11" t="s">
        <v>498</v>
      </c>
      <c r="B591" s="11" t="s">
        <v>93</v>
      </c>
      <c r="C591" s="12" t="s">
        <v>20</v>
      </c>
      <c r="D591" s="12" t="s">
        <v>1662</v>
      </c>
      <c r="E591" s="11" t="s">
        <v>250</v>
      </c>
      <c r="F591" s="11" t="s">
        <v>1663</v>
      </c>
      <c r="G591" s="12" t="s">
        <v>19</v>
      </c>
      <c r="H591" s="12" t="s">
        <v>25</v>
      </c>
      <c r="I591" s="13">
        <v>385000</v>
      </c>
      <c r="J591" s="13">
        <v>235422</v>
      </c>
      <c r="K591" s="13">
        <v>0</v>
      </c>
      <c r="L591" s="13">
        <v>0</v>
      </c>
      <c r="M591" s="13">
        <v>0</v>
      </c>
      <c r="N591" s="13">
        <v>0</v>
      </c>
      <c r="O591" s="11" t="s">
        <v>4402</v>
      </c>
    </row>
    <row r="592" spans="1:15" ht="25.5" x14ac:dyDescent="0.25">
      <c r="A592" s="11" t="s">
        <v>498</v>
      </c>
      <c r="B592" s="11" t="s">
        <v>93</v>
      </c>
      <c r="C592" s="12" t="s">
        <v>20</v>
      </c>
      <c r="D592" s="12" t="s">
        <v>1666</v>
      </c>
      <c r="E592" s="11" t="s">
        <v>26</v>
      </c>
      <c r="F592" s="11" t="s">
        <v>1667</v>
      </c>
      <c r="G592" s="12" t="s">
        <v>19</v>
      </c>
      <c r="H592" s="12" t="s">
        <v>25</v>
      </c>
      <c r="I592" s="13">
        <v>4068619</v>
      </c>
      <c r="J592" s="13">
        <v>8240841</v>
      </c>
      <c r="K592" s="13">
        <v>8653838</v>
      </c>
      <c r="L592" s="13">
        <v>0</v>
      </c>
      <c r="M592" s="13">
        <v>0</v>
      </c>
      <c r="N592" s="13">
        <v>0</v>
      </c>
      <c r="O592" s="11" t="s">
        <v>4402</v>
      </c>
    </row>
    <row r="593" spans="1:15" ht="25.5" x14ac:dyDescent="0.25">
      <c r="A593" s="11" t="s">
        <v>498</v>
      </c>
      <c r="B593" s="11" t="s">
        <v>93</v>
      </c>
      <c r="C593" s="12" t="s">
        <v>20</v>
      </c>
      <c r="D593" s="12" t="s">
        <v>1669</v>
      </c>
      <c r="E593" s="11" t="s">
        <v>89</v>
      </c>
      <c r="F593" s="11" t="s">
        <v>1670</v>
      </c>
      <c r="G593" s="12" t="s">
        <v>19</v>
      </c>
      <c r="H593" s="12" t="s">
        <v>25</v>
      </c>
      <c r="I593" s="13">
        <v>90000</v>
      </c>
      <c r="J593" s="13">
        <v>0</v>
      </c>
      <c r="K593" s="13">
        <v>0</v>
      </c>
      <c r="L593" s="13">
        <v>0</v>
      </c>
      <c r="M593" s="13">
        <v>0</v>
      </c>
      <c r="N593" s="13">
        <v>0</v>
      </c>
      <c r="O593" s="11" t="s">
        <v>4402</v>
      </c>
    </row>
    <row r="594" spans="1:15" ht="25.5" x14ac:dyDescent="0.25">
      <c r="A594" s="11" t="s">
        <v>498</v>
      </c>
      <c r="B594" s="11" t="s">
        <v>93</v>
      </c>
      <c r="C594" s="12" t="s">
        <v>20</v>
      </c>
      <c r="D594" s="12" t="s">
        <v>1671</v>
      </c>
      <c r="E594" s="11" t="s">
        <v>26</v>
      </c>
      <c r="F594" s="11" t="s">
        <v>1672</v>
      </c>
      <c r="G594" s="12" t="s">
        <v>19</v>
      </c>
      <c r="H594" s="12" t="s">
        <v>25</v>
      </c>
      <c r="I594" s="13">
        <v>372720</v>
      </c>
      <c r="J594" s="13">
        <v>0</v>
      </c>
      <c r="K594" s="13">
        <v>0</v>
      </c>
      <c r="L594" s="13">
        <v>0</v>
      </c>
      <c r="M594" s="13">
        <v>0</v>
      </c>
      <c r="N594" s="13">
        <v>0</v>
      </c>
      <c r="O594" s="11" t="s">
        <v>4401</v>
      </c>
    </row>
    <row r="595" spans="1:15" x14ac:dyDescent="0.25">
      <c r="A595" s="11" t="s">
        <v>498</v>
      </c>
      <c r="B595" s="11" t="s">
        <v>93</v>
      </c>
      <c r="C595" s="12" t="s">
        <v>20</v>
      </c>
      <c r="D595" s="12" t="s">
        <v>1674</v>
      </c>
      <c r="E595" s="11" t="s">
        <v>26</v>
      </c>
      <c r="F595" s="11" t="s">
        <v>1675</v>
      </c>
      <c r="G595" s="12" t="s">
        <v>19</v>
      </c>
      <c r="H595" s="12" t="s">
        <v>25</v>
      </c>
      <c r="I595" s="13">
        <v>4105000</v>
      </c>
      <c r="J595" s="13">
        <v>750000</v>
      </c>
      <c r="K595" s="13">
        <v>0</v>
      </c>
      <c r="L595" s="13">
        <v>0</v>
      </c>
      <c r="M595" s="13">
        <v>0</v>
      </c>
      <c r="N595" s="13">
        <v>0</v>
      </c>
      <c r="O595" s="11" t="s">
        <v>4402</v>
      </c>
    </row>
    <row r="596" spans="1:15" ht="25.5" x14ac:dyDescent="0.25">
      <c r="A596" s="11" t="s">
        <v>498</v>
      </c>
      <c r="B596" s="11" t="s">
        <v>93</v>
      </c>
      <c r="C596" s="12" t="s">
        <v>20</v>
      </c>
      <c r="D596" s="12" t="s">
        <v>1677</v>
      </c>
      <c r="E596" s="11" t="s">
        <v>26</v>
      </c>
      <c r="F596" s="11" t="s">
        <v>1678</v>
      </c>
      <c r="G596" s="12" t="s">
        <v>19</v>
      </c>
      <c r="H596" s="12" t="s">
        <v>25</v>
      </c>
      <c r="I596" s="13">
        <v>7206397</v>
      </c>
      <c r="J596" s="13">
        <v>1028398</v>
      </c>
      <c r="K596" s="13">
        <v>0</v>
      </c>
      <c r="L596" s="13">
        <v>0</v>
      </c>
      <c r="M596" s="13">
        <v>0</v>
      </c>
      <c r="N596" s="13">
        <v>0</v>
      </c>
      <c r="O596" s="11" t="s">
        <v>4402</v>
      </c>
    </row>
    <row r="597" spans="1:15" ht="25.5" x14ac:dyDescent="0.25">
      <c r="A597" s="11" t="s">
        <v>498</v>
      </c>
      <c r="B597" s="11" t="s">
        <v>93</v>
      </c>
      <c r="C597" s="12" t="s">
        <v>20</v>
      </c>
      <c r="D597" s="12" t="s">
        <v>1680</v>
      </c>
      <c r="E597" s="11" t="s">
        <v>26</v>
      </c>
      <c r="F597" s="11" t="s">
        <v>1681</v>
      </c>
      <c r="G597" s="12" t="s">
        <v>19</v>
      </c>
      <c r="H597" s="12" t="s">
        <v>25</v>
      </c>
      <c r="I597" s="13">
        <v>297622</v>
      </c>
      <c r="J597" s="13">
        <v>0</v>
      </c>
      <c r="K597" s="13">
        <v>0</v>
      </c>
      <c r="L597" s="13">
        <v>0</v>
      </c>
      <c r="M597" s="13">
        <v>0</v>
      </c>
      <c r="N597" s="13">
        <v>0</v>
      </c>
      <c r="O597" s="11" t="s">
        <v>4401</v>
      </c>
    </row>
    <row r="598" spans="1:15" ht="25.5" x14ac:dyDescent="0.25">
      <c r="A598" s="11" t="s">
        <v>498</v>
      </c>
      <c r="B598" s="11" t="s">
        <v>93</v>
      </c>
      <c r="C598" s="12" t="s">
        <v>20</v>
      </c>
      <c r="D598" s="12" t="s">
        <v>1683</v>
      </c>
      <c r="E598" s="11" t="s">
        <v>26</v>
      </c>
      <c r="F598" s="11" t="s">
        <v>1684</v>
      </c>
      <c r="G598" s="12" t="s">
        <v>19</v>
      </c>
      <c r="H598" s="12" t="s">
        <v>25</v>
      </c>
      <c r="I598" s="13">
        <v>9016755</v>
      </c>
      <c r="J598" s="13">
        <v>6014948</v>
      </c>
      <c r="K598" s="13">
        <v>84568</v>
      </c>
      <c r="L598" s="13">
        <v>0</v>
      </c>
      <c r="M598" s="13">
        <v>0</v>
      </c>
      <c r="N598" s="13">
        <v>0</v>
      </c>
      <c r="O598" s="11" t="s">
        <v>4401</v>
      </c>
    </row>
    <row r="599" spans="1:15" ht="25.5" x14ac:dyDescent="0.25">
      <c r="A599" s="11" t="s">
        <v>498</v>
      </c>
      <c r="B599" s="11" t="s">
        <v>93</v>
      </c>
      <c r="C599" s="12" t="s">
        <v>20</v>
      </c>
      <c r="D599" s="12" t="s">
        <v>1686</v>
      </c>
      <c r="E599" s="11" t="s">
        <v>89</v>
      </c>
      <c r="F599" s="11" t="s">
        <v>1687</v>
      </c>
      <c r="G599" s="12" t="s">
        <v>19</v>
      </c>
      <c r="H599" s="12" t="s">
        <v>25</v>
      </c>
      <c r="I599" s="13">
        <v>597189</v>
      </c>
      <c r="J599" s="13">
        <v>283435</v>
      </c>
      <c r="K599" s="13">
        <v>0</v>
      </c>
      <c r="L599" s="13">
        <v>0</v>
      </c>
      <c r="M599" s="13">
        <v>0</v>
      </c>
      <c r="N599" s="13">
        <v>0</v>
      </c>
      <c r="O599" s="11" t="s">
        <v>4402</v>
      </c>
    </row>
    <row r="600" spans="1:15" x14ac:dyDescent="0.25">
      <c r="A600" s="11" t="s">
        <v>498</v>
      </c>
      <c r="B600" s="11" t="s">
        <v>93</v>
      </c>
      <c r="C600" s="12" t="s">
        <v>20</v>
      </c>
      <c r="D600" s="12" t="s">
        <v>1689</v>
      </c>
      <c r="E600" s="11" t="s">
        <v>26</v>
      </c>
      <c r="F600" s="11" t="s">
        <v>1690</v>
      </c>
      <c r="G600" s="12" t="s">
        <v>19</v>
      </c>
      <c r="H600" s="12" t="s">
        <v>25</v>
      </c>
      <c r="I600" s="13">
        <v>1083617</v>
      </c>
      <c r="J600" s="13">
        <v>0</v>
      </c>
      <c r="K600" s="13">
        <v>0</v>
      </c>
      <c r="L600" s="13">
        <v>0</v>
      </c>
      <c r="M600" s="13">
        <v>0</v>
      </c>
      <c r="N600" s="13">
        <v>0</v>
      </c>
      <c r="O600" s="11" t="s">
        <v>4401</v>
      </c>
    </row>
    <row r="601" spans="1:15" ht="25.5" x14ac:dyDescent="0.25">
      <c r="A601" s="11" t="s">
        <v>498</v>
      </c>
      <c r="B601" s="11" t="s">
        <v>93</v>
      </c>
      <c r="C601" s="12" t="s">
        <v>20</v>
      </c>
      <c r="D601" s="12" t="s">
        <v>1691</v>
      </c>
      <c r="E601" s="11" t="s">
        <v>26</v>
      </c>
      <c r="F601" s="11" t="s">
        <v>1692</v>
      </c>
      <c r="G601" s="12" t="s">
        <v>19</v>
      </c>
      <c r="H601" s="12" t="s">
        <v>25</v>
      </c>
      <c r="I601" s="13">
        <v>944544</v>
      </c>
      <c r="J601" s="13">
        <v>0</v>
      </c>
      <c r="K601" s="13">
        <v>0</v>
      </c>
      <c r="L601" s="13">
        <v>0</v>
      </c>
      <c r="M601" s="13">
        <v>0</v>
      </c>
      <c r="N601" s="13">
        <v>0</v>
      </c>
      <c r="O601" s="11" t="s">
        <v>4401</v>
      </c>
    </row>
    <row r="602" spans="1:15" ht="25.5" x14ac:dyDescent="0.25">
      <c r="A602" s="11" t="s">
        <v>498</v>
      </c>
      <c r="B602" s="11" t="s">
        <v>93</v>
      </c>
      <c r="C602" s="12" t="s">
        <v>20</v>
      </c>
      <c r="D602" s="12" t="s">
        <v>1694</v>
      </c>
      <c r="E602" s="11" t="s">
        <v>26</v>
      </c>
      <c r="F602" s="11" t="s">
        <v>1695</v>
      </c>
      <c r="G602" s="12" t="s">
        <v>19</v>
      </c>
      <c r="H602" s="12" t="s">
        <v>25</v>
      </c>
      <c r="I602" s="13">
        <v>18758000</v>
      </c>
      <c r="J602" s="13">
        <v>10757001</v>
      </c>
      <c r="K602" s="13">
        <v>0</v>
      </c>
      <c r="L602" s="13">
        <v>0</v>
      </c>
      <c r="M602" s="13">
        <v>0</v>
      </c>
      <c r="N602" s="13">
        <v>0</v>
      </c>
      <c r="O602" s="11" t="s">
        <v>4401</v>
      </c>
    </row>
    <row r="603" spans="1:15" x14ac:dyDescent="0.25">
      <c r="A603" s="11" t="s">
        <v>498</v>
      </c>
      <c r="B603" s="11" t="s">
        <v>93</v>
      </c>
      <c r="C603" s="12" t="s">
        <v>20</v>
      </c>
      <c r="D603" s="12" t="s">
        <v>1696</v>
      </c>
      <c r="E603" s="11" t="s">
        <v>89</v>
      </c>
      <c r="F603" s="11" t="s">
        <v>1697</v>
      </c>
      <c r="G603" s="12" t="s">
        <v>61</v>
      </c>
      <c r="H603" s="12" t="s">
        <v>4398</v>
      </c>
      <c r="I603" s="13">
        <v>50000</v>
      </c>
      <c r="J603" s="13">
        <v>350000</v>
      </c>
      <c r="K603" s="13">
        <v>550000</v>
      </c>
      <c r="L603" s="13">
        <v>0</v>
      </c>
      <c r="M603" s="13">
        <v>0</v>
      </c>
      <c r="N603" s="13">
        <v>0</v>
      </c>
      <c r="O603" s="11" t="s">
        <v>4402</v>
      </c>
    </row>
    <row r="604" spans="1:15" ht="25.5" x14ac:dyDescent="0.25">
      <c r="A604" s="11" t="s">
        <v>498</v>
      </c>
      <c r="B604" s="11" t="s">
        <v>93</v>
      </c>
      <c r="C604" s="12" t="s">
        <v>20</v>
      </c>
      <c r="D604" s="12" t="s">
        <v>1699</v>
      </c>
      <c r="E604" s="11" t="s">
        <v>26</v>
      </c>
      <c r="F604" s="11" t="s">
        <v>1700</v>
      </c>
      <c r="G604" s="12" t="s">
        <v>19</v>
      </c>
      <c r="H604" s="12" t="s">
        <v>25</v>
      </c>
      <c r="I604" s="13">
        <v>16229000</v>
      </c>
      <c r="J604" s="13">
        <v>18787000</v>
      </c>
      <c r="K604" s="13">
        <v>3371000</v>
      </c>
      <c r="L604" s="13">
        <v>0</v>
      </c>
      <c r="M604" s="13">
        <v>0</v>
      </c>
      <c r="N604" s="13">
        <v>0</v>
      </c>
      <c r="O604" s="11" t="s">
        <v>4401</v>
      </c>
    </row>
    <row r="605" spans="1:15" ht="25.5" x14ac:dyDescent="0.25">
      <c r="A605" s="11" t="s">
        <v>498</v>
      </c>
      <c r="B605" s="11" t="s">
        <v>93</v>
      </c>
      <c r="C605" s="12" t="s">
        <v>20</v>
      </c>
      <c r="D605" s="12" t="s">
        <v>1701</v>
      </c>
      <c r="E605" s="11" t="s">
        <v>26</v>
      </c>
      <c r="F605" s="11" t="s">
        <v>1702</v>
      </c>
      <c r="G605" s="12" t="s">
        <v>19</v>
      </c>
      <c r="H605" s="12" t="s">
        <v>25</v>
      </c>
      <c r="I605" s="13">
        <v>1891459</v>
      </c>
      <c r="J605" s="13">
        <v>0</v>
      </c>
      <c r="K605" s="13">
        <v>0</v>
      </c>
      <c r="L605" s="13">
        <v>0</v>
      </c>
      <c r="M605" s="13">
        <v>0</v>
      </c>
      <c r="N605" s="13">
        <v>0</v>
      </c>
      <c r="O605" s="11" t="s">
        <v>4401</v>
      </c>
    </row>
    <row r="606" spans="1:15" ht="25.5" x14ac:dyDescent="0.25">
      <c r="A606" s="11" t="s">
        <v>498</v>
      </c>
      <c r="B606" s="11" t="s">
        <v>93</v>
      </c>
      <c r="C606" s="12" t="s">
        <v>20</v>
      </c>
      <c r="D606" s="12" t="s">
        <v>1703</v>
      </c>
      <c r="E606" s="11" t="s">
        <v>26</v>
      </c>
      <c r="F606" s="11" t="s">
        <v>1704</v>
      </c>
      <c r="G606" s="12" t="s">
        <v>19</v>
      </c>
      <c r="H606" s="12" t="s">
        <v>25</v>
      </c>
      <c r="I606" s="13">
        <v>3000000</v>
      </c>
      <c r="J606" s="13">
        <v>4230620</v>
      </c>
      <c r="K606" s="13">
        <v>0</v>
      </c>
      <c r="L606" s="13">
        <v>0</v>
      </c>
      <c r="M606" s="13">
        <v>0</v>
      </c>
      <c r="N606" s="13">
        <v>0</v>
      </c>
      <c r="O606" s="11" t="s">
        <v>4402</v>
      </c>
    </row>
    <row r="607" spans="1:15" x14ac:dyDescent="0.25">
      <c r="A607" s="11" t="s">
        <v>498</v>
      </c>
      <c r="B607" s="11" t="s">
        <v>93</v>
      </c>
      <c r="C607" s="12" t="s">
        <v>20</v>
      </c>
      <c r="D607" s="12" t="s">
        <v>1706</v>
      </c>
      <c r="E607" s="11" t="s">
        <v>26</v>
      </c>
      <c r="F607" s="11" t="s">
        <v>1707</v>
      </c>
      <c r="G607" s="12" t="s">
        <v>19</v>
      </c>
      <c r="H607" s="12" t="s">
        <v>25</v>
      </c>
      <c r="I607" s="13">
        <v>4310804</v>
      </c>
      <c r="J607" s="13">
        <v>4858024</v>
      </c>
      <c r="K607" s="13">
        <v>0</v>
      </c>
      <c r="L607" s="13">
        <v>0</v>
      </c>
      <c r="M607" s="13">
        <v>0</v>
      </c>
      <c r="N607" s="13">
        <v>0</v>
      </c>
      <c r="O607" s="11" t="s">
        <v>4402</v>
      </c>
    </row>
    <row r="608" spans="1:15" ht="25.5" x14ac:dyDescent="0.25">
      <c r="A608" s="11" t="s">
        <v>498</v>
      </c>
      <c r="B608" s="11" t="s">
        <v>93</v>
      </c>
      <c r="C608" s="12" t="s">
        <v>20</v>
      </c>
      <c r="D608" s="12" t="s">
        <v>1709</v>
      </c>
      <c r="E608" s="11" t="s">
        <v>26</v>
      </c>
      <c r="F608" s="11" t="s">
        <v>1710</v>
      </c>
      <c r="G608" s="12" t="s">
        <v>19</v>
      </c>
      <c r="H608" s="12" t="s">
        <v>25</v>
      </c>
      <c r="I608" s="13">
        <v>295822</v>
      </c>
      <c r="J608" s="13">
        <v>0</v>
      </c>
      <c r="K608" s="13">
        <v>0</v>
      </c>
      <c r="L608" s="13">
        <v>0</v>
      </c>
      <c r="M608" s="13">
        <v>0</v>
      </c>
      <c r="N608" s="13">
        <v>0</v>
      </c>
      <c r="O608" s="11" t="s">
        <v>4401</v>
      </c>
    </row>
    <row r="609" spans="1:15" x14ac:dyDescent="0.25">
      <c r="A609" s="11" t="s">
        <v>498</v>
      </c>
      <c r="B609" s="11" t="s">
        <v>93</v>
      </c>
      <c r="C609" s="12" t="s">
        <v>20</v>
      </c>
      <c r="D609" s="12" t="s">
        <v>1711</v>
      </c>
      <c r="E609" s="11" t="s">
        <v>26</v>
      </c>
      <c r="F609" s="11" t="s">
        <v>1712</v>
      </c>
      <c r="G609" s="12" t="s">
        <v>19</v>
      </c>
      <c r="H609" s="12" t="s">
        <v>25</v>
      </c>
      <c r="I609" s="13">
        <v>3169262</v>
      </c>
      <c r="J609" s="13">
        <v>4588611</v>
      </c>
      <c r="K609" s="13">
        <v>3000000</v>
      </c>
      <c r="L609" s="13">
        <v>0</v>
      </c>
      <c r="M609" s="13">
        <v>0</v>
      </c>
      <c r="N609" s="13">
        <v>0</v>
      </c>
      <c r="O609" s="11" t="s">
        <v>4402</v>
      </c>
    </row>
    <row r="610" spans="1:15" ht="25.5" x14ac:dyDescent="0.25">
      <c r="A610" s="11" t="s">
        <v>498</v>
      </c>
      <c r="B610" s="11" t="s">
        <v>93</v>
      </c>
      <c r="C610" s="12" t="s">
        <v>20</v>
      </c>
      <c r="D610" s="12" t="s">
        <v>1713</v>
      </c>
      <c r="E610" s="11" t="s">
        <v>26</v>
      </c>
      <c r="F610" s="11" t="s">
        <v>1714</v>
      </c>
      <c r="G610" s="12" t="s">
        <v>19</v>
      </c>
      <c r="H610" s="12" t="s">
        <v>25</v>
      </c>
      <c r="I610" s="13">
        <v>2216999</v>
      </c>
      <c r="J610" s="13">
        <v>0</v>
      </c>
      <c r="K610" s="13">
        <v>0</v>
      </c>
      <c r="L610" s="13">
        <v>0</v>
      </c>
      <c r="M610" s="13">
        <v>0</v>
      </c>
      <c r="N610" s="13">
        <v>0</v>
      </c>
      <c r="O610" s="11" t="s">
        <v>4402</v>
      </c>
    </row>
    <row r="611" spans="1:15" ht="25.5" x14ac:dyDescent="0.25">
      <c r="A611" s="11" t="s">
        <v>498</v>
      </c>
      <c r="B611" s="11" t="s">
        <v>93</v>
      </c>
      <c r="C611" s="12" t="s">
        <v>20</v>
      </c>
      <c r="D611" s="12" t="s">
        <v>1716</v>
      </c>
      <c r="E611" s="11" t="s">
        <v>26</v>
      </c>
      <c r="F611" s="11" t="s">
        <v>1717</v>
      </c>
      <c r="G611" s="12" t="s">
        <v>19</v>
      </c>
      <c r="H611" s="12" t="s">
        <v>25</v>
      </c>
      <c r="I611" s="13">
        <v>3825876</v>
      </c>
      <c r="J611" s="13">
        <v>285010</v>
      </c>
      <c r="K611" s="13">
        <v>0</v>
      </c>
      <c r="L611" s="13">
        <v>0</v>
      </c>
      <c r="M611" s="13">
        <v>0</v>
      </c>
      <c r="N611" s="13">
        <v>0</v>
      </c>
      <c r="O611" s="11" t="s">
        <v>4401</v>
      </c>
    </row>
    <row r="612" spans="1:15" ht="25.5" x14ac:dyDescent="0.25">
      <c r="A612" s="11" t="s">
        <v>498</v>
      </c>
      <c r="B612" s="11" t="s">
        <v>93</v>
      </c>
      <c r="C612" s="12" t="s">
        <v>20</v>
      </c>
      <c r="D612" s="12" t="s">
        <v>1718</v>
      </c>
      <c r="E612" s="11" t="s">
        <v>26</v>
      </c>
      <c r="F612" s="11" t="s">
        <v>1719</v>
      </c>
      <c r="G612" s="12" t="s">
        <v>19</v>
      </c>
      <c r="H612" s="12" t="s">
        <v>25</v>
      </c>
      <c r="I612" s="13">
        <v>11868923</v>
      </c>
      <c r="J612" s="13">
        <v>12297867</v>
      </c>
      <c r="K612" s="13">
        <v>13716899</v>
      </c>
      <c r="L612" s="13">
        <v>6881309</v>
      </c>
      <c r="M612" s="13">
        <v>0</v>
      </c>
      <c r="N612" s="13">
        <v>0</v>
      </c>
      <c r="O612" s="11" t="s">
        <v>4401</v>
      </c>
    </row>
    <row r="613" spans="1:15" ht="25.5" x14ac:dyDescent="0.25">
      <c r="A613" s="11" t="s">
        <v>498</v>
      </c>
      <c r="B613" s="11" t="s">
        <v>93</v>
      </c>
      <c r="C613" s="12" t="s">
        <v>20</v>
      </c>
      <c r="D613" s="12" t="s">
        <v>1720</v>
      </c>
      <c r="E613" s="11" t="s">
        <v>26</v>
      </c>
      <c r="F613" s="11" t="s">
        <v>1721</v>
      </c>
      <c r="G613" s="12" t="s">
        <v>19</v>
      </c>
      <c r="H613" s="12" t="s">
        <v>25</v>
      </c>
      <c r="I613" s="13">
        <v>896577</v>
      </c>
      <c r="J613" s="13">
        <v>0</v>
      </c>
      <c r="K613" s="13">
        <v>0</v>
      </c>
      <c r="L613" s="13">
        <v>0</v>
      </c>
      <c r="M613" s="13">
        <v>0</v>
      </c>
      <c r="N613" s="13">
        <v>0</v>
      </c>
      <c r="O613" s="11" t="s">
        <v>4401</v>
      </c>
    </row>
    <row r="614" spans="1:15" ht="25.5" x14ac:dyDescent="0.25">
      <c r="A614" s="11" t="s">
        <v>498</v>
      </c>
      <c r="B614" s="11" t="s">
        <v>93</v>
      </c>
      <c r="C614" s="12" t="s">
        <v>20</v>
      </c>
      <c r="D614" s="12" t="s">
        <v>1722</v>
      </c>
      <c r="E614" s="11" t="s">
        <v>26</v>
      </c>
      <c r="F614" s="11" t="s">
        <v>1723</v>
      </c>
      <c r="G614" s="12" t="s">
        <v>19</v>
      </c>
      <c r="H614" s="12" t="s">
        <v>25</v>
      </c>
      <c r="I614" s="13">
        <v>1285714</v>
      </c>
      <c r="J614" s="13">
        <v>0</v>
      </c>
      <c r="K614" s="13">
        <v>0</v>
      </c>
      <c r="L614" s="13">
        <v>0</v>
      </c>
      <c r="M614" s="13">
        <v>0</v>
      </c>
      <c r="N614" s="13">
        <v>0</v>
      </c>
      <c r="O614" s="11" t="s">
        <v>4401</v>
      </c>
    </row>
    <row r="615" spans="1:15" x14ac:dyDescent="0.25">
      <c r="A615" s="11" t="s">
        <v>498</v>
      </c>
      <c r="B615" s="11" t="s">
        <v>93</v>
      </c>
      <c r="C615" s="12" t="s">
        <v>20</v>
      </c>
      <c r="D615" s="12" t="s">
        <v>1724</v>
      </c>
      <c r="E615" s="11" t="s">
        <v>26</v>
      </c>
      <c r="F615" s="11" t="s">
        <v>1725</v>
      </c>
      <c r="G615" s="12" t="s">
        <v>61</v>
      </c>
      <c r="H615" s="12" t="s">
        <v>25</v>
      </c>
      <c r="I615" s="13">
        <v>10000</v>
      </c>
      <c r="J615" s="13">
        <v>370000</v>
      </c>
      <c r="K615" s="13">
        <v>290000</v>
      </c>
      <c r="L615" s="13">
        <v>0</v>
      </c>
      <c r="M615" s="13">
        <v>0</v>
      </c>
      <c r="N615" s="13">
        <v>0</v>
      </c>
      <c r="O615" s="11" t="s">
        <v>4402</v>
      </c>
    </row>
    <row r="616" spans="1:15" x14ac:dyDescent="0.25">
      <c r="A616" s="11" t="s">
        <v>498</v>
      </c>
      <c r="B616" s="11" t="s">
        <v>93</v>
      </c>
      <c r="C616" s="12" t="s">
        <v>20</v>
      </c>
      <c r="D616" s="12" t="s">
        <v>1726</v>
      </c>
      <c r="E616" s="11" t="s">
        <v>26</v>
      </c>
      <c r="F616" s="11" t="s">
        <v>1727</v>
      </c>
      <c r="G616" s="12" t="s">
        <v>19</v>
      </c>
      <c r="H616" s="12" t="s">
        <v>25</v>
      </c>
      <c r="I616" s="13">
        <v>6007000</v>
      </c>
      <c r="J616" s="13">
        <v>0</v>
      </c>
      <c r="K616" s="13">
        <v>0</v>
      </c>
      <c r="L616" s="13">
        <v>0</v>
      </c>
      <c r="M616" s="13">
        <v>0</v>
      </c>
      <c r="N616" s="13">
        <v>0</v>
      </c>
      <c r="O616" s="11" t="s">
        <v>4402</v>
      </c>
    </row>
    <row r="617" spans="1:15" x14ac:dyDescent="0.25">
      <c r="A617" s="11" t="s">
        <v>498</v>
      </c>
      <c r="B617" s="11" t="s">
        <v>93</v>
      </c>
      <c r="C617" s="12" t="s">
        <v>20</v>
      </c>
      <c r="D617" s="12" t="s">
        <v>1728</v>
      </c>
      <c r="E617" s="11" t="s">
        <v>26</v>
      </c>
      <c r="F617" s="11" t="s">
        <v>1729</v>
      </c>
      <c r="G617" s="12" t="s">
        <v>19</v>
      </c>
      <c r="H617" s="12" t="s">
        <v>25</v>
      </c>
      <c r="I617" s="13">
        <v>60000</v>
      </c>
      <c r="J617" s="13">
        <v>1080000</v>
      </c>
      <c r="K617" s="13">
        <v>890000</v>
      </c>
      <c r="L617" s="13">
        <v>0</v>
      </c>
      <c r="M617" s="13">
        <v>0</v>
      </c>
      <c r="N617" s="13">
        <v>0</v>
      </c>
      <c r="O617" s="11" t="s">
        <v>4402</v>
      </c>
    </row>
    <row r="618" spans="1:15" ht="25.5" x14ac:dyDescent="0.25">
      <c r="A618" s="11" t="s">
        <v>498</v>
      </c>
      <c r="B618" s="11" t="s">
        <v>93</v>
      </c>
      <c r="C618" s="12" t="s">
        <v>20</v>
      </c>
      <c r="D618" s="12" t="s">
        <v>1731</v>
      </c>
      <c r="E618" s="11" t="s">
        <v>26</v>
      </c>
      <c r="F618" s="11" t="s">
        <v>1732</v>
      </c>
      <c r="G618" s="12" t="s">
        <v>19</v>
      </c>
      <c r="H618" s="12" t="s">
        <v>25</v>
      </c>
      <c r="I618" s="13">
        <v>875033</v>
      </c>
      <c r="J618" s="13">
        <v>0</v>
      </c>
      <c r="K618" s="13">
        <v>0</v>
      </c>
      <c r="L618" s="13">
        <v>0</v>
      </c>
      <c r="M618" s="13">
        <v>0</v>
      </c>
      <c r="N618" s="13">
        <v>0</v>
      </c>
      <c r="O618" s="11" t="s">
        <v>4401</v>
      </c>
    </row>
    <row r="619" spans="1:15" ht="25.5" x14ac:dyDescent="0.25">
      <c r="A619" s="11" t="s">
        <v>498</v>
      </c>
      <c r="B619" s="11" t="s">
        <v>93</v>
      </c>
      <c r="C619" s="12" t="s">
        <v>20</v>
      </c>
      <c r="D619" s="12" t="s">
        <v>1733</v>
      </c>
      <c r="E619" s="11" t="s">
        <v>26</v>
      </c>
      <c r="F619" s="11" t="s">
        <v>1734</v>
      </c>
      <c r="G619" s="12" t="s">
        <v>19</v>
      </c>
      <c r="H619" s="12" t="s">
        <v>25</v>
      </c>
      <c r="I619" s="13">
        <v>8799999</v>
      </c>
      <c r="J619" s="13">
        <v>7013000</v>
      </c>
      <c r="K619" s="13">
        <v>0</v>
      </c>
      <c r="L619" s="13">
        <v>0</v>
      </c>
      <c r="M619" s="13">
        <v>0</v>
      </c>
      <c r="N619" s="13">
        <v>0</v>
      </c>
      <c r="O619" s="11" t="s">
        <v>4401</v>
      </c>
    </row>
    <row r="620" spans="1:15" ht="25.5" x14ac:dyDescent="0.25">
      <c r="A620" s="11" t="s">
        <v>498</v>
      </c>
      <c r="B620" s="11" t="s">
        <v>93</v>
      </c>
      <c r="C620" s="12" t="s">
        <v>20</v>
      </c>
      <c r="D620" s="12" t="s">
        <v>1735</v>
      </c>
      <c r="E620" s="11" t="s">
        <v>26</v>
      </c>
      <c r="F620" s="11" t="s">
        <v>1736</v>
      </c>
      <c r="G620" s="12" t="s">
        <v>19</v>
      </c>
      <c r="H620" s="12" t="s">
        <v>25</v>
      </c>
      <c r="I620" s="13">
        <v>1336112</v>
      </c>
      <c r="J620" s="13">
        <v>0</v>
      </c>
      <c r="K620" s="13">
        <v>0</v>
      </c>
      <c r="L620" s="13">
        <v>0</v>
      </c>
      <c r="M620" s="13">
        <v>0</v>
      </c>
      <c r="N620" s="13">
        <v>0</v>
      </c>
      <c r="O620" s="11" t="s">
        <v>4401</v>
      </c>
    </row>
    <row r="621" spans="1:15" ht="25.5" x14ac:dyDescent="0.25">
      <c r="A621" s="11" t="s">
        <v>498</v>
      </c>
      <c r="B621" s="11" t="s">
        <v>93</v>
      </c>
      <c r="C621" s="12" t="s">
        <v>20</v>
      </c>
      <c r="D621" s="12" t="s">
        <v>1737</v>
      </c>
      <c r="E621" s="11" t="s">
        <v>26</v>
      </c>
      <c r="F621" s="11" t="s">
        <v>1738</v>
      </c>
      <c r="G621" s="12" t="s">
        <v>19</v>
      </c>
      <c r="H621" s="12" t="s">
        <v>25</v>
      </c>
      <c r="I621" s="13">
        <v>4090000</v>
      </c>
      <c r="J621" s="13">
        <v>2250501</v>
      </c>
      <c r="K621" s="13">
        <v>0</v>
      </c>
      <c r="L621" s="13">
        <v>0</v>
      </c>
      <c r="M621" s="13">
        <v>0</v>
      </c>
      <c r="N621" s="13">
        <v>0</v>
      </c>
      <c r="O621" s="11" t="s">
        <v>4401</v>
      </c>
    </row>
    <row r="622" spans="1:15" ht="25.5" x14ac:dyDescent="0.25">
      <c r="A622" s="11" t="s">
        <v>498</v>
      </c>
      <c r="B622" s="11" t="s">
        <v>93</v>
      </c>
      <c r="C622" s="12" t="s">
        <v>20</v>
      </c>
      <c r="D622" s="12" t="s">
        <v>1739</v>
      </c>
      <c r="E622" s="11" t="s">
        <v>26</v>
      </c>
      <c r="F622" s="11" t="s">
        <v>1740</v>
      </c>
      <c r="G622" s="12" t="s">
        <v>19</v>
      </c>
      <c r="H622" s="12" t="s">
        <v>25</v>
      </c>
      <c r="I622" s="13">
        <v>3037000</v>
      </c>
      <c r="J622" s="13">
        <v>1986000</v>
      </c>
      <c r="K622" s="13">
        <v>0</v>
      </c>
      <c r="L622" s="13">
        <v>0</v>
      </c>
      <c r="M622" s="13">
        <v>0</v>
      </c>
      <c r="N622" s="13">
        <v>0</v>
      </c>
      <c r="O622" s="11" t="s">
        <v>4401</v>
      </c>
    </row>
    <row r="623" spans="1:15" ht="25.5" x14ac:dyDescent="0.25">
      <c r="A623" s="11" t="s">
        <v>498</v>
      </c>
      <c r="B623" s="11" t="s">
        <v>93</v>
      </c>
      <c r="C623" s="12" t="s">
        <v>20</v>
      </c>
      <c r="D623" s="12" t="s">
        <v>1741</v>
      </c>
      <c r="E623" s="11" t="s">
        <v>26</v>
      </c>
      <c r="F623" s="11" t="s">
        <v>1742</v>
      </c>
      <c r="G623" s="12" t="s">
        <v>19</v>
      </c>
      <c r="H623" s="12" t="s">
        <v>25</v>
      </c>
      <c r="I623" s="13">
        <v>6103478</v>
      </c>
      <c r="J623" s="13">
        <v>0</v>
      </c>
      <c r="K623" s="13">
        <v>0</v>
      </c>
      <c r="L623" s="13">
        <v>0</v>
      </c>
      <c r="M623" s="13">
        <v>0</v>
      </c>
      <c r="N623" s="13">
        <v>0</v>
      </c>
      <c r="O623" s="11" t="s">
        <v>4401</v>
      </c>
    </row>
    <row r="624" spans="1:15" ht="25.5" x14ac:dyDescent="0.25">
      <c r="A624" s="11" t="s">
        <v>498</v>
      </c>
      <c r="B624" s="11" t="s">
        <v>93</v>
      </c>
      <c r="C624" s="12" t="s">
        <v>20</v>
      </c>
      <c r="D624" s="12" t="s">
        <v>1743</v>
      </c>
      <c r="E624" s="11" t="s">
        <v>26</v>
      </c>
      <c r="F624" s="11" t="s">
        <v>1744</v>
      </c>
      <c r="G624" s="12" t="s">
        <v>19</v>
      </c>
      <c r="H624" s="12" t="s">
        <v>25</v>
      </c>
      <c r="I624" s="13">
        <v>6623493</v>
      </c>
      <c r="J624" s="13">
        <v>986494</v>
      </c>
      <c r="K624" s="13">
        <v>0</v>
      </c>
      <c r="L624" s="13">
        <v>0</v>
      </c>
      <c r="M624" s="13">
        <v>0</v>
      </c>
      <c r="N624" s="13">
        <v>0</v>
      </c>
      <c r="O624" s="11" t="s">
        <v>4401</v>
      </c>
    </row>
    <row r="625" spans="1:15" ht="25.5" x14ac:dyDescent="0.25">
      <c r="A625" s="11" t="s">
        <v>498</v>
      </c>
      <c r="B625" s="11" t="s">
        <v>93</v>
      </c>
      <c r="C625" s="12" t="s">
        <v>20</v>
      </c>
      <c r="D625" s="12" t="s">
        <v>1745</v>
      </c>
      <c r="E625" s="11" t="s">
        <v>26</v>
      </c>
      <c r="F625" s="11" t="s">
        <v>1746</v>
      </c>
      <c r="G625" s="12" t="s">
        <v>19</v>
      </c>
      <c r="H625" s="12" t="s">
        <v>25</v>
      </c>
      <c r="I625" s="13">
        <v>45199</v>
      </c>
      <c r="J625" s="13">
        <v>0</v>
      </c>
      <c r="K625" s="13">
        <v>0</v>
      </c>
      <c r="L625" s="13">
        <v>0</v>
      </c>
      <c r="M625" s="13">
        <v>0</v>
      </c>
      <c r="N625" s="13">
        <v>0</v>
      </c>
      <c r="O625" s="11" t="s">
        <v>4401</v>
      </c>
    </row>
    <row r="626" spans="1:15" ht="25.5" x14ac:dyDescent="0.25">
      <c r="A626" s="11" t="s">
        <v>498</v>
      </c>
      <c r="B626" s="11" t="s">
        <v>93</v>
      </c>
      <c r="C626" s="12" t="s">
        <v>20</v>
      </c>
      <c r="D626" s="12" t="s">
        <v>1747</v>
      </c>
      <c r="E626" s="11" t="s">
        <v>26</v>
      </c>
      <c r="F626" s="11" t="s">
        <v>1748</v>
      </c>
      <c r="G626" s="12" t="s">
        <v>19</v>
      </c>
      <c r="H626" s="12" t="s">
        <v>25</v>
      </c>
      <c r="I626" s="13">
        <v>2779293</v>
      </c>
      <c r="J626" s="13">
        <v>45505</v>
      </c>
      <c r="K626" s="13">
        <v>0</v>
      </c>
      <c r="L626" s="13">
        <v>0</v>
      </c>
      <c r="M626" s="13">
        <v>0</v>
      </c>
      <c r="N626" s="13">
        <v>0</v>
      </c>
      <c r="O626" s="11" t="s">
        <v>4401</v>
      </c>
    </row>
    <row r="627" spans="1:15" ht="25.5" x14ac:dyDescent="0.25">
      <c r="A627" s="11" t="s">
        <v>498</v>
      </c>
      <c r="B627" s="11" t="s">
        <v>93</v>
      </c>
      <c r="C627" s="12" t="s">
        <v>20</v>
      </c>
      <c r="D627" s="12" t="s">
        <v>1749</v>
      </c>
      <c r="E627" s="11" t="s">
        <v>26</v>
      </c>
      <c r="F627" s="11" t="s">
        <v>1750</v>
      </c>
      <c r="G627" s="12" t="s">
        <v>19</v>
      </c>
      <c r="H627" s="12" t="s">
        <v>25</v>
      </c>
      <c r="I627" s="13">
        <v>1500000</v>
      </c>
      <c r="J627" s="13">
        <v>2861879</v>
      </c>
      <c r="K627" s="13">
        <v>2791819</v>
      </c>
      <c r="L627" s="13">
        <v>0</v>
      </c>
      <c r="M627" s="13">
        <v>0</v>
      </c>
      <c r="N627" s="13">
        <v>0</v>
      </c>
      <c r="O627" s="11" t="s">
        <v>4401</v>
      </c>
    </row>
    <row r="628" spans="1:15" ht="25.5" x14ac:dyDescent="0.25">
      <c r="A628" s="11" t="s">
        <v>498</v>
      </c>
      <c r="B628" s="11" t="s">
        <v>93</v>
      </c>
      <c r="C628" s="12" t="s">
        <v>20</v>
      </c>
      <c r="D628" s="12" t="s">
        <v>1751</v>
      </c>
      <c r="E628" s="11" t="s">
        <v>26</v>
      </c>
      <c r="F628" s="11" t="s">
        <v>1752</v>
      </c>
      <c r="G628" s="12" t="s">
        <v>19</v>
      </c>
      <c r="H628" s="12" t="s">
        <v>25</v>
      </c>
      <c r="I628" s="13">
        <v>18921186</v>
      </c>
      <c r="J628" s="13">
        <v>1400000</v>
      </c>
      <c r="K628" s="13">
        <v>0</v>
      </c>
      <c r="L628" s="13">
        <v>0</v>
      </c>
      <c r="M628" s="13">
        <v>0</v>
      </c>
      <c r="N628" s="13">
        <v>0</v>
      </c>
      <c r="O628" s="11" t="s">
        <v>4401</v>
      </c>
    </row>
    <row r="629" spans="1:15" ht="25.5" x14ac:dyDescent="0.25">
      <c r="A629" s="11" t="s">
        <v>498</v>
      </c>
      <c r="B629" s="11" t="s">
        <v>93</v>
      </c>
      <c r="C629" s="12" t="s">
        <v>20</v>
      </c>
      <c r="D629" s="12" t="s">
        <v>1753</v>
      </c>
      <c r="E629" s="11" t="s">
        <v>26</v>
      </c>
      <c r="F629" s="11" t="s">
        <v>1754</v>
      </c>
      <c r="G629" s="12" t="s">
        <v>61</v>
      </c>
      <c r="H629" s="12" t="s">
        <v>25</v>
      </c>
      <c r="I629" s="13">
        <v>30000</v>
      </c>
      <c r="J629" s="13">
        <v>2300000</v>
      </c>
      <c r="K629" s="13">
        <v>3300000</v>
      </c>
      <c r="L629" s="13">
        <v>3200000</v>
      </c>
      <c r="M629" s="13">
        <v>0</v>
      </c>
      <c r="N629" s="13">
        <v>0</v>
      </c>
      <c r="O629" s="11" t="s">
        <v>4402</v>
      </c>
    </row>
    <row r="630" spans="1:15" x14ac:dyDescent="0.25">
      <c r="A630" s="11" t="s">
        <v>498</v>
      </c>
      <c r="B630" s="11" t="s">
        <v>93</v>
      </c>
      <c r="C630" s="12" t="s">
        <v>20</v>
      </c>
      <c r="D630" s="12" t="s">
        <v>1755</v>
      </c>
      <c r="E630" s="11" t="s">
        <v>89</v>
      </c>
      <c r="F630" s="11" t="s">
        <v>1756</v>
      </c>
      <c r="G630" s="12" t="s">
        <v>19</v>
      </c>
      <c r="H630" s="12" t="s">
        <v>25</v>
      </c>
      <c r="I630" s="13">
        <v>375499</v>
      </c>
      <c r="J630" s="13">
        <v>400000</v>
      </c>
      <c r="K630" s="13">
        <v>0</v>
      </c>
      <c r="L630" s="13">
        <v>0</v>
      </c>
      <c r="M630" s="13">
        <v>0</v>
      </c>
      <c r="N630" s="13">
        <v>0</v>
      </c>
      <c r="O630" s="11" t="s">
        <v>4402</v>
      </c>
    </row>
    <row r="631" spans="1:15" x14ac:dyDescent="0.25">
      <c r="A631" s="11" t="s">
        <v>498</v>
      </c>
      <c r="B631" s="11" t="s">
        <v>93</v>
      </c>
      <c r="C631" s="12" t="s">
        <v>20</v>
      </c>
      <c r="D631" s="12" t="s">
        <v>1757</v>
      </c>
      <c r="E631" s="11" t="s">
        <v>89</v>
      </c>
      <c r="F631" s="11" t="s">
        <v>1758</v>
      </c>
      <c r="G631" s="12" t="s">
        <v>19</v>
      </c>
      <c r="H631" s="12" t="s">
        <v>25</v>
      </c>
      <c r="I631" s="13">
        <v>395499</v>
      </c>
      <c r="J631" s="13">
        <v>400000</v>
      </c>
      <c r="K631" s="13">
        <v>0</v>
      </c>
      <c r="L631" s="13">
        <v>0</v>
      </c>
      <c r="M631" s="13">
        <v>0</v>
      </c>
      <c r="N631" s="13">
        <v>0</v>
      </c>
      <c r="O631" s="11" t="s">
        <v>4402</v>
      </c>
    </row>
    <row r="632" spans="1:15" ht="25.5" x14ac:dyDescent="0.25">
      <c r="A632" s="11" t="s">
        <v>498</v>
      </c>
      <c r="B632" s="11" t="s">
        <v>93</v>
      </c>
      <c r="C632" s="12" t="s">
        <v>20</v>
      </c>
      <c r="D632" s="12" t="s">
        <v>1759</v>
      </c>
      <c r="E632" s="11" t="s">
        <v>26</v>
      </c>
      <c r="F632" s="11" t="s">
        <v>1760</v>
      </c>
      <c r="G632" s="12" t="s">
        <v>61</v>
      </c>
      <c r="H632" s="12" t="s">
        <v>25</v>
      </c>
      <c r="I632" s="13">
        <v>5318889</v>
      </c>
      <c r="J632" s="13">
        <v>255300</v>
      </c>
      <c r="K632" s="13">
        <v>0</v>
      </c>
      <c r="L632" s="13">
        <v>0</v>
      </c>
      <c r="M632" s="13">
        <v>0</v>
      </c>
      <c r="N632" s="13">
        <v>0</v>
      </c>
      <c r="O632" s="11" t="s">
        <v>4401</v>
      </c>
    </row>
    <row r="633" spans="1:15" x14ac:dyDescent="0.25">
      <c r="A633" s="11" t="s">
        <v>498</v>
      </c>
      <c r="B633" s="11" t="s">
        <v>93</v>
      </c>
      <c r="C633" s="12" t="s">
        <v>20</v>
      </c>
      <c r="D633" s="12" t="s">
        <v>1761</v>
      </c>
      <c r="E633" s="11" t="s">
        <v>26</v>
      </c>
      <c r="F633" s="11" t="s">
        <v>1762</v>
      </c>
      <c r="G633" s="12" t="s">
        <v>61</v>
      </c>
      <c r="H633" s="12" t="s">
        <v>25</v>
      </c>
      <c r="I633" s="13">
        <v>4000000</v>
      </c>
      <c r="J633" s="13">
        <v>856000</v>
      </c>
      <c r="K633" s="13">
        <v>627000</v>
      </c>
      <c r="L633" s="13">
        <v>0</v>
      </c>
      <c r="M633" s="13">
        <v>0</v>
      </c>
      <c r="N633" s="13">
        <v>0</v>
      </c>
      <c r="O633" s="11" t="s">
        <v>4401</v>
      </c>
    </row>
    <row r="634" spans="1:15" ht="25.5" x14ac:dyDescent="0.25">
      <c r="A634" s="11" t="s">
        <v>498</v>
      </c>
      <c r="B634" s="11" t="s">
        <v>93</v>
      </c>
      <c r="C634" s="12" t="s">
        <v>20</v>
      </c>
      <c r="D634" s="12" t="s">
        <v>1763</v>
      </c>
      <c r="E634" s="11" t="s">
        <v>26</v>
      </c>
      <c r="F634" s="11" t="s">
        <v>1764</v>
      </c>
      <c r="G634" s="12" t="s">
        <v>61</v>
      </c>
      <c r="H634" s="12" t="s">
        <v>25</v>
      </c>
      <c r="I634" s="13">
        <v>158001</v>
      </c>
      <c r="J634" s="13">
        <v>2777210</v>
      </c>
      <c r="K634" s="13">
        <v>3090476</v>
      </c>
      <c r="L634" s="13">
        <v>2777210</v>
      </c>
      <c r="M634" s="13">
        <v>1888649</v>
      </c>
      <c r="N634" s="13">
        <v>0</v>
      </c>
      <c r="O634" s="11" t="s">
        <v>4401</v>
      </c>
    </row>
    <row r="635" spans="1:15" x14ac:dyDescent="0.25">
      <c r="A635" s="11" t="s">
        <v>498</v>
      </c>
      <c r="B635" s="11" t="s">
        <v>93</v>
      </c>
      <c r="C635" s="12" t="s">
        <v>20</v>
      </c>
      <c r="D635" s="12" t="s">
        <v>1765</v>
      </c>
      <c r="E635" s="11" t="s">
        <v>26</v>
      </c>
      <c r="F635" s="11" t="s">
        <v>1766</v>
      </c>
      <c r="G635" s="12" t="s">
        <v>61</v>
      </c>
      <c r="H635" s="12" t="s">
        <v>25</v>
      </c>
      <c r="I635" s="13">
        <v>355000</v>
      </c>
      <c r="J635" s="13">
        <v>2910000</v>
      </c>
      <c r="K635" s="13">
        <v>2416946</v>
      </c>
      <c r="L635" s="13">
        <v>0</v>
      </c>
      <c r="M635" s="13">
        <v>0</v>
      </c>
      <c r="N635" s="13">
        <v>0</v>
      </c>
      <c r="O635" s="11" t="s">
        <v>4401</v>
      </c>
    </row>
    <row r="636" spans="1:15" x14ac:dyDescent="0.25">
      <c r="A636" s="11" t="s">
        <v>498</v>
      </c>
      <c r="B636" s="11" t="s">
        <v>93</v>
      </c>
      <c r="C636" s="12" t="s">
        <v>20</v>
      </c>
      <c r="D636" s="12" t="s">
        <v>1767</v>
      </c>
      <c r="E636" s="11" t="s">
        <v>26</v>
      </c>
      <c r="F636" s="11" t="s">
        <v>1768</v>
      </c>
      <c r="G636" s="12" t="s">
        <v>61</v>
      </c>
      <c r="H636" s="12" t="s">
        <v>25</v>
      </c>
      <c r="I636" s="13">
        <v>2326529</v>
      </c>
      <c r="J636" s="13">
        <v>465600</v>
      </c>
      <c r="K636" s="13">
        <v>0</v>
      </c>
      <c r="L636" s="13">
        <v>0</v>
      </c>
      <c r="M636" s="13">
        <v>0</v>
      </c>
      <c r="N636" s="13">
        <v>0</v>
      </c>
      <c r="O636" s="11" t="s">
        <v>4401</v>
      </c>
    </row>
    <row r="637" spans="1:15" x14ac:dyDescent="0.25">
      <c r="A637" s="11" t="s">
        <v>498</v>
      </c>
      <c r="B637" s="11" t="s">
        <v>93</v>
      </c>
      <c r="C637" s="12" t="s">
        <v>20</v>
      </c>
      <c r="D637" s="12" t="s">
        <v>1769</v>
      </c>
      <c r="E637" s="11" t="s">
        <v>26</v>
      </c>
      <c r="F637" s="11" t="s">
        <v>1770</v>
      </c>
      <c r="G637" s="12" t="s">
        <v>61</v>
      </c>
      <c r="H637" s="12" t="s">
        <v>25</v>
      </c>
      <c r="I637" s="13">
        <v>136842</v>
      </c>
      <c r="J637" s="13">
        <v>68000</v>
      </c>
      <c r="K637" s="13">
        <v>68000</v>
      </c>
      <c r="L637" s="13">
        <v>0</v>
      </c>
      <c r="M637" s="13">
        <v>0</v>
      </c>
      <c r="N637" s="13">
        <v>0</v>
      </c>
      <c r="O637" s="11" t="s">
        <v>4401</v>
      </c>
    </row>
    <row r="638" spans="1:15" x14ac:dyDescent="0.25">
      <c r="A638" s="11" t="s">
        <v>498</v>
      </c>
      <c r="B638" s="11" t="s">
        <v>93</v>
      </c>
      <c r="C638" s="12" t="s">
        <v>20</v>
      </c>
      <c r="D638" s="12" t="s">
        <v>1771</v>
      </c>
      <c r="E638" s="11" t="s">
        <v>26</v>
      </c>
      <c r="F638" s="11" t="s">
        <v>1772</v>
      </c>
      <c r="G638" s="12" t="s">
        <v>61</v>
      </c>
      <c r="H638" s="12" t="s">
        <v>25</v>
      </c>
      <c r="I638" s="13">
        <v>10000</v>
      </c>
      <c r="J638" s="13">
        <v>400000</v>
      </c>
      <c r="K638" s="13">
        <v>400000</v>
      </c>
      <c r="L638" s="13">
        <v>0</v>
      </c>
      <c r="M638" s="13">
        <v>0</v>
      </c>
      <c r="N638" s="13">
        <v>0</v>
      </c>
      <c r="O638" s="11" t="s">
        <v>4402</v>
      </c>
    </row>
    <row r="639" spans="1:15" ht="25.5" x14ac:dyDescent="0.25">
      <c r="A639" s="11" t="s">
        <v>498</v>
      </c>
      <c r="B639" s="11" t="s">
        <v>111</v>
      </c>
      <c r="C639" s="12" t="s">
        <v>20</v>
      </c>
      <c r="D639" s="12" t="s">
        <v>1773</v>
      </c>
      <c r="E639" s="11" t="s">
        <v>26</v>
      </c>
      <c r="F639" s="11" t="s">
        <v>1774</v>
      </c>
      <c r="G639" s="12" t="s">
        <v>19</v>
      </c>
      <c r="H639" s="12" t="s">
        <v>25</v>
      </c>
      <c r="I639" s="13">
        <v>100000</v>
      </c>
      <c r="J639" s="13">
        <v>0</v>
      </c>
      <c r="K639" s="13">
        <v>0</v>
      </c>
      <c r="L639" s="13">
        <v>0</v>
      </c>
      <c r="M639" s="13">
        <v>0</v>
      </c>
      <c r="N639" s="13">
        <v>0</v>
      </c>
      <c r="O639" s="11" t="s">
        <v>4402</v>
      </c>
    </row>
    <row r="640" spans="1:15" x14ac:dyDescent="0.25">
      <c r="A640" s="11" t="s">
        <v>498</v>
      </c>
      <c r="B640" s="11" t="s">
        <v>111</v>
      </c>
      <c r="C640" s="12" t="s">
        <v>20</v>
      </c>
      <c r="D640" s="12" t="s">
        <v>1777</v>
      </c>
      <c r="E640" s="11" t="s">
        <v>26</v>
      </c>
      <c r="F640" s="11" t="s">
        <v>1778</v>
      </c>
      <c r="G640" s="12" t="s">
        <v>19</v>
      </c>
      <c r="H640" s="12" t="s">
        <v>25</v>
      </c>
      <c r="I640" s="13">
        <v>1483204</v>
      </c>
      <c r="J640" s="13">
        <v>0</v>
      </c>
      <c r="K640" s="13">
        <v>0</v>
      </c>
      <c r="L640" s="13">
        <v>0</v>
      </c>
      <c r="M640" s="13">
        <v>0</v>
      </c>
      <c r="N640" s="13">
        <v>0</v>
      </c>
      <c r="O640" s="11" t="s">
        <v>4402</v>
      </c>
    </row>
    <row r="641" spans="1:15" x14ac:dyDescent="0.25">
      <c r="A641" s="11" t="s">
        <v>498</v>
      </c>
      <c r="B641" s="11" t="s">
        <v>111</v>
      </c>
      <c r="C641" s="12" t="s">
        <v>20</v>
      </c>
      <c r="D641" s="12" t="s">
        <v>1780</v>
      </c>
      <c r="E641" s="11" t="s">
        <v>26</v>
      </c>
      <c r="F641" s="11" t="s">
        <v>1781</v>
      </c>
      <c r="G641" s="12" t="s">
        <v>19</v>
      </c>
      <c r="H641" s="12" t="s">
        <v>25</v>
      </c>
      <c r="I641" s="13">
        <v>10482318</v>
      </c>
      <c r="J641" s="13">
        <v>8938571</v>
      </c>
      <c r="K641" s="13">
        <v>0</v>
      </c>
      <c r="L641" s="13">
        <v>0</v>
      </c>
      <c r="M641" s="13">
        <v>0</v>
      </c>
      <c r="N641" s="13">
        <v>0</v>
      </c>
      <c r="O641" s="11" t="s">
        <v>4402</v>
      </c>
    </row>
    <row r="642" spans="1:15" ht="25.5" x14ac:dyDescent="0.25">
      <c r="A642" s="11" t="s">
        <v>498</v>
      </c>
      <c r="B642" s="11" t="s">
        <v>111</v>
      </c>
      <c r="C642" s="12" t="s">
        <v>20</v>
      </c>
      <c r="D642" s="12" t="s">
        <v>1783</v>
      </c>
      <c r="E642" s="11" t="s">
        <v>26</v>
      </c>
      <c r="F642" s="11" t="s">
        <v>1784</v>
      </c>
      <c r="G642" s="12" t="s">
        <v>19</v>
      </c>
      <c r="H642" s="12" t="s">
        <v>25</v>
      </c>
      <c r="I642" s="13">
        <v>193000</v>
      </c>
      <c r="J642" s="13">
        <v>72752</v>
      </c>
      <c r="K642" s="13">
        <v>0</v>
      </c>
      <c r="L642" s="13">
        <v>0</v>
      </c>
      <c r="M642" s="13">
        <v>0</v>
      </c>
      <c r="N642" s="13">
        <v>0</v>
      </c>
      <c r="O642" s="11" t="s">
        <v>4402</v>
      </c>
    </row>
    <row r="643" spans="1:15" ht="25.5" x14ac:dyDescent="0.25">
      <c r="A643" s="11" t="s">
        <v>498</v>
      </c>
      <c r="B643" s="11" t="s">
        <v>111</v>
      </c>
      <c r="C643" s="12" t="s">
        <v>20</v>
      </c>
      <c r="D643" s="12" t="s">
        <v>1786</v>
      </c>
      <c r="E643" s="11" t="s">
        <v>26</v>
      </c>
      <c r="F643" s="11" t="s">
        <v>1787</v>
      </c>
      <c r="G643" s="12" t="s">
        <v>19</v>
      </c>
      <c r="H643" s="12" t="s">
        <v>25</v>
      </c>
      <c r="I643" s="13">
        <v>36500</v>
      </c>
      <c r="J643" s="13">
        <v>0</v>
      </c>
      <c r="K643" s="13">
        <v>0</v>
      </c>
      <c r="L643" s="13">
        <v>0</v>
      </c>
      <c r="M643" s="13">
        <v>0</v>
      </c>
      <c r="N643" s="13">
        <v>0</v>
      </c>
      <c r="O643" s="11" t="s">
        <v>4402</v>
      </c>
    </row>
    <row r="644" spans="1:15" x14ac:dyDescent="0.25">
      <c r="A644" s="11" t="s">
        <v>498</v>
      </c>
      <c r="B644" s="11" t="s">
        <v>111</v>
      </c>
      <c r="C644" s="12" t="s">
        <v>20</v>
      </c>
      <c r="D644" s="12" t="s">
        <v>1788</v>
      </c>
      <c r="E644" s="11" t="s">
        <v>26</v>
      </c>
      <c r="F644" s="11" t="s">
        <v>1789</v>
      </c>
      <c r="G644" s="12" t="s">
        <v>19</v>
      </c>
      <c r="H644" s="12" t="s">
        <v>25</v>
      </c>
      <c r="I644" s="13">
        <v>6014000</v>
      </c>
      <c r="J644" s="13">
        <v>0</v>
      </c>
      <c r="K644" s="13">
        <v>0</v>
      </c>
      <c r="L644" s="13">
        <v>0</v>
      </c>
      <c r="M644" s="13">
        <v>0</v>
      </c>
      <c r="N644" s="13">
        <v>0</v>
      </c>
      <c r="O644" s="11" t="s">
        <v>4402</v>
      </c>
    </row>
    <row r="645" spans="1:15" x14ac:dyDescent="0.25">
      <c r="A645" s="11" t="s">
        <v>498</v>
      </c>
      <c r="B645" s="11" t="s">
        <v>111</v>
      </c>
      <c r="C645" s="12" t="s">
        <v>20</v>
      </c>
      <c r="D645" s="12" t="s">
        <v>1791</v>
      </c>
      <c r="E645" s="11" t="s">
        <v>26</v>
      </c>
      <c r="F645" s="11" t="s">
        <v>1792</v>
      </c>
      <c r="G645" s="12" t="s">
        <v>19</v>
      </c>
      <c r="H645" s="12" t="s">
        <v>25</v>
      </c>
      <c r="I645" s="13">
        <v>584338</v>
      </c>
      <c r="J645" s="13">
        <v>0</v>
      </c>
      <c r="K645" s="13">
        <v>0</v>
      </c>
      <c r="L645" s="13">
        <v>0</v>
      </c>
      <c r="M645" s="13">
        <v>0</v>
      </c>
      <c r="N645" s="13">
        <v>0</v>
      </c>
      <c r="O645" s="11" t="s">
        <v>4402</v>
      </c>
    </row>
    <row r="646" spans="1:15" ht="25.5" x14ac:dyDescent="0.25">
      <c r="A646" s="11" t="s">
        <v>498</v>
      </c>
      <c r="B646" s="11" t="s">
        <v>111</v>
      </c>
      <c r="C646" s="12" t="s">
        <v>20</v>
      </c>
      <c r="D646" s="12" t="s">
        <v>1794</v>
      </c>
      <c r="E646" s="11" t="s">
        <v>26</v>
      </c>
      <c r="F646" s="11" t="s">
        <v>1795</v>
      </c>
      <c r="G646" s="12" t="s">
        <v>19</v>
      </c>
      <c r="H646" s="12" t="s">
        <v>25</v>
      </c>
      <c r="I646" s="13">
        <v>1400000</v>
      </c>
      <c r="J646" s="13">
        <v>0</v>
      </c>
      <c r="K646" s="13">
        <v>0</v>
      </c>
      <c r="L646" s="13">
        <v>0</v>
      </c>
      <c r="M646" s="13">
        <v>0</v>
      </c>
      <c r="N646" s="13">
        <v>0</v>
      </c>
      <c r="O646" s="11" t="s">
        <v>4402</v>
      </c>
    </row>
    <row r="647" spans="1:15" x14ac:dyDescent="0.25">
      <c r="A647" s="11" t="s">
        <v>498</v>
      </c>
      <c r="B647" s="11" t="s">
        <v>111</v>
      </c>
      <c r="C647" s="12" t="s">
        <v>20</v>
      </c>
      <c r="D647" s="12" t="s">
        <v>1797</v>
      </c>
      <c r="E647" s="11" t="s">
        <v>26</v>
      </c>
      <c r="F647" s="11" t="s">
        <v>1798</v>
      </c>
      <c r="G647" s="12" t="s">
        <v>19</v>
      </c>
      <c r="H647" s="12" t="s">
        <v>25</v>
      </c>
      <c r="I647" s="13">
        <v>93780</v>
      </c>
      <c r="J647" s="13">
        <v>6166880</v>
      </c>
      <c r="K647" s="13">
        <v>14666880</v>
      </c>
      <c r="L647" s="13">
        <v>14666880</v>
      </c>
      <c r="M647" s="13">
        <v>0</v>
      </c>
      <c r="N647" s="13">
        <v>0</v>
      </c>
      <c r="O647" s="11" t="s">
        <v>4402</v>
      </c>
    </row>
    <row r="648" spans="1:15" ht="25.5" x14ac:dyDescent="0.25">
      <c r="A648" s="11" t="s">
        <v>498</v>
      </c>
      <c r="B648" s="11" t="s">
        <v>111</v>
      </c>
      <c r="C648" s="12" t="s">
        <v>20</v>
      </c>
      <c r="D648" s="12" t="s">
        <v>1800</v>
      </c>
      <c r="E648" s="11" t="s">
        <v>26</v>
      </c>
      <c r="F648" s="11" t="s">
        <v>1801</v>
      </c>
      <c r="G648" s="12" t="s">
        <v>19</v>
      </c>
      <c r="H648" s="12" t="s">
        <v>25</v>
      </c>
      <c r="I648" s="13">
        <v>2299290</v>
      </c>
      <c r="J648" s="13">
        <v>61600</v>
      </c>
      <c r="K648" s="13">
        <v>79100</v>
      </c>
      <c r="L648" s="13">
        <v>0</v>
      </c>
      <c r="M648" s="13">
        <v>0</v>
      </c>
      <c r="N648" s="13">
        <v>0</v>
      </c>
      <c r="O648" s="11" t="s">
        <v>4402</v>
      </c>
    </row>
    <row r="649" spans="1:15" ht="25.5" x14ac:dyDescent="0.25">
      <c r="A649" s="11" t="s">
        <v>498</v>
      </c>
      <c r="B649" s="11" t="s">
        <v>111</v>
      </c>
      <c r="C649" s="12" t="s">
        <v>20</v>
      </c>
      <c r="D649" s="12" t="s">
        <v>1803</v>
      </c>
      <c r="E649" s="11" t="s">
        <v>26</v>
      </c>
      <c r="F649" s="11" t="s">
        <v>1804</v>
      </c>
      <c r="G649" s="12" t="s">
        <v>19</v>
      </c>
      <c r="H649" s="12" t="s">
        <v>25</v>
      </c>
      <c r="I649" s="13">
        <v>10600000</v>
      </c>
      <c r="J649" s="13">
        <v>11391513</v>
      </c>
      <c r="K649" s="13">
        <v>579701</v>
      </c>
      <c r="L649" s="13">
        <v>0</v>
      </c>
      <c r="M649" s="13">
        <v>0</v>
      </c>
      <c r="N649" s="13">
        <v>0</v>
      </c>
      <c r="O649" s="11" t="s">
        <v>4402</v>
      </c>
    </row>
    <row r="650" spans="1:15" ht="25.5" x14ac:dyDescent="0.25">
      <c r="A650" s="11" t="s">
        <v>498</v>
      </c>
      <c r="B650" s="11" t="s">
        <v>111</v>
      </c>
      <c r="C650" s="12" t="s">
        <v>20</v>
      </c>
      <c r="D650" s="12" t="s">
        <v>1806</v>
      </c>
      <c r="E650" s="11" t="s">
        <v>89</v>
      </c>
      <c r="F650" s="11" t="s">
        <v>1807</v>
      </c>
      <c r="G650" s="12" t="s">
        <v>19</v>
      </c>
      <c r="H650" s="12" t="s">
        <v>25</v>
      </c>
      <c r="I650" s="13">
        <v>142233</v>
      </c>
      <c r="J650" s="13">
        <v>0</v>
      </c>
      <c r="K650" s="13">
        <v>0</v>
      </c>
      <c r="L650" s="13">
        <v>0</v>
      </c>
      <c r="M650" s="13">
        <v>0</v>
      </c>
      <c r="N650" s="13">
        <v>0</v>
      </c>
      <c r="O650" s="11" t="s">
        <v>4402</v>
      </c>
    </row>
    <row r="651" spans="1:15" ht="25.5" x14ac:dyDescent="0.25">
      <c r="A651" s="11" t="s">
        <v>498</v>
      </c>
      <c r="B651" s="11" t="s">
        <v>111</v>
      </c>
      <c r="C651" s="12" t="s">
        <v>20</v>
      </c>
      <c r="D651" s="12" t="s">
        <v>1808</v>
      </c>
      <c r="E651" s="11" t="s">
        <v>89</v>
      </c>
      <c r="F651" s="11" t="s">
        <v>1809</v>
      </c>
      <c r="G651" s="12" t="s">
        <v>19</v>
      </c>
      <c r="H651" s="12" t="s">
        <v>25</v>
      </c>
      <c r="I651" s="13">
        <v>942000</v>
      </c>
      <c r="J651" s="13">
        <v>0</v>
      </c>
      <c r="K651" s="13">
        <v>0</v>
      </c>
      <c r="L651" s="13">
        <v>0</v>
      </c>
      <c r="M651" s="13">
        <v>0</v>
      </c>
      <c r="N651" s="13">
        <v>0</v>
      </c>
      <c r="O651" s="11" t="s">
        <v>4402</v>
      </c>
    </row>
    <row r="652" spans="1:15" ht="25.5" x14ac:dyDescent="0.25">
      <c r="A652" s="11" t="s">
        <v>498</v>
      </c>
      <c r="B652" s="11" t="s">
        <v>111</v>
      </c>
      <c r="C652" s="12" t="s">
        <v>20</v>
      </c>
      <c r="D652" s="12" t="s">
        <v>1811</v>
      </c>
      <c r="E652" s="11" t="s">
        <v>89</v>
      </c>
      <c r="F652" s="11" t="s">
        <v>1812</v>
      </c>
      <c r="G652" s="12" t="s">
        <v>19</v>
      </c>
      <c r="H652" s="12" t="s">
        <v>25</v>
      </c>
      <c r="I652" s="13">
        <v>160017</v>
      </c>
      <c r="J652" s="13">
        <v>0</v>
      </c>
      <c r="K652" s="13">
        <v>0</v>
      </c>
      <c r="L652" s="13">
        <v>0</v>
      </c>
      <c r="M652" s="13">
        <v>0</v>
      </c>
      <c r="N652" s="13">
        <v>0</v>
      </c>
      <c r="O652" s="11" t="s">
        <v>4402</v>
      </c>
    </row>
    <row r="653" spans="1:15" ht="25.5" x14ac:dyDescent="0.25">
      <c r="A653" s="11" t="s">
        <v>498</v>
      </c>
      <c r="B653" s="11" t="s">
        <v>111</v>
      </c>
      <c r="C653" s="12" t="s">
        <v>20</v>
      </c>
      <c r="D653" s="12" t="s">
        <v>1814</v>
      </c>
      <c r="E653" s="11" t="s">
        <v>89</v>
      </c>
      <c r="F653" s="11" t="s">
        <v>1815</v>
      </c>
      <c r="G653" s="12" t="s">
        <v>19</v>
      </c>
      <c r="H653" s="12" t="s">
        <v>25</v>
      </c>
      <c r="I653" s="13">
        <v>689000</v>
      </c>
      <c r="J653" s="13">
        <v>0</v>
      </c>
      <c r="K653" s="13">
        <v>0</v>
      </c>
      <c r="L653" s="13">
        <v>0</v>
      </c>
      <c r="M653" s="13">
        <v>0</v>
      </c>
      <c r="N653" s="13">
        <v>0</v>
      </c>
      <c r="O653" s="11" t="s">
        <v>4402</v>
      </c>
    </row>
    <row r="654" spans="1:15" x14ac:dyDescent="0.25">
      <c r="A654" s="11" t="s">
        <v>498</v>
      </c>
      <c r="B654" s="11" t="s">
        <v>111</v>
      </c>
      <c r="C654" s="12" t="s">
        <v>20</v>
      </c>
      <c r="D654" s="12" t="s">
        <v>1817</v>
      </c>
      <c r="E654" s="11" t="s">
        <v>89</v>
      </c>
      <c r="F654" s="11" t="s">
        <v>1818</v>
      </c>
      <c r="G654" s="12" t="s">
        <v>19</v>
      </c>
      <c r="H654" s="12" t="s">
        <v>25</v>
      </c>
      <c r="I654" s="13">
        <v>50000</v>
      </c>
      <c r="J654" s="13">
        <v>200000</v>
      </c>
      <c r="K654" s="13">
        <v>200000</v>
      </c>
      <c r="L654" s="13">
        <v>0</v>
      </c>
      <c r="M654" s="13">
        <v>0</v>
      </c>
      <c r="N654" s="13">
        <v>0</v>
      </c>
      <c r="O654" s="11" t="s">
        <v>4402</v>
      </c>
    </row>
    <row r="655" spans="1:15" ht="25.5" x14ac:dyDescent="0.25">
      <c r="A655" s="11" t="s">
        <v>498</v>
      </c>
      <c r="B655" s="11" t="s">
        <v>111</v>
      </c>
      <c r="C655" s="12" t="s">
        <v>20</v>
      </c>
      <c r="D655" s="12" t="s">
        <v>1819</v>
      </c>
      <c r="E655" s="11" t="s">
        <v>26</v>
      </c>
      <c r="F655" s="11" t="s">
        <v>1820</v>
      </c>
      <c r="G655" s="12" t="s">
        <v>19</v>
      </c>
      <c r="H655" s="12" t="s">
        <v>25</v>
      </c>
      <c r="I655" s="13">
        <v>5000000</v>
      </c>
      <c r="J655" s="13">
        <v>6000000</v>
      </c>
      <c r="K655" s="13">
        <v>10200000</v>
      </c>
      <c r="L655" s="13">
        <v>0</v>
      </c>
      <c r="M655" s="13">
        <v>0</v>
      </c>
      <c r="N655" s="13">
        <v>0</v>
      </c>
      <c r="O655" s="11" t="s">
        <v>4402</v>
      </c>
    </row>
    <row r="656" spans="1:15" x14ac:dyDescent="0.25">
      <c r="A656" s="11" t="s">
        <v>498</v>
      </c>
      <c r="B656" s="11" t="s">
        <v>111</v>
      </c>
      <c r="C656" s="12" t="s">
        <v>20</v>
      </c>
      <c r="D656" s="12" t="s">
        <v>1821</v>
      </c>
      <c r="E656" s="11" t="s">
        <v>26</v>
      </c>
      <c r="F656" s="11" t="s">
        <v>1822</v>
      </c>
      <c r="G656" s="12" t="s">
        <v>19</v>
      </c>
      <c r="H656" s="12" t="s">
        <v>25</v>
      </c>
      <c r="I656" s="13">
        <v>2553704</v>
      </c>
      <c r="J656" s="13">
        <v>0</v>
      </c>
      <c r="K656" s="13">
        <v>0</v>
      </c>
      <c r="L656" s="13">
        <v>0</v>
      </c>
      <c r="M656" s="13">
        <v>0</v>
      </c>
      <c r="N656" s="13">
        <v>0</v>
      </c>
      <c r="O656" s="11" t="s">
        <v>4402</v>
      </c>
    </row>
    <row r="657" spans="1:15" x14ac:dyDescent="0.25">
      <c r="A657" s="11" t="s">
        <v>498</v>
      </c>
      <c r="B657" s="11" t="s">
        <v>111</v>
      </c>
      <c r="C657" s="12" t="s">
        <v>20</v>
      </c>
      <c r="D657" s="12" t="s">
        <v>1823</v>
      </c>
      <c r="E657" s="11" t="s">
        <v>26</v>
      </c>
      <c r="F657" s="11" t="s">
        <v>1824</v>
      </c>
      <c r="G657" s="12" t="s">
        <v>19</v>
      </c>
      <c r="H657" s="12" t="s">
        <v>25</v>
      </c>
      <c r="I657" s="13">
        <v>9500171</v>
      </c>
      <c r="J657" s="13">
        <v>0</v>
      </c>
      <c r="K657" s="13">
        <v>0</v>
      </c>
      <c r="L657" s="13">
        <v>0</v>
      </c>
      <c r="M657" s="13">
        <v>0</v>
      </c>
      <c r="N657" s="13">
        <v>0</v>
      </c>
      <c r="O657" s="11" t="s">
        <v>4402</v>
      </c>
    </row>
    <row r="658" spans="1:15" ht="25.5" x14ac:dyDescent="0.25">
      <c r="A658" s="11" t="s">
        <v>498</v>
      </c>
      <c r="B658" s="11" t="s">
        <v>111</v>
      </c>
      <c r="C658" s="12" t="s">
        <v>20</v>
      </c>
      <c r="D658" s="12" t="s">
        <v>1826</v>
      </c>
      <c r="E658" s="11" t="s">
        <v>26</v>
      </c>
      <c r="F658" s="11" t="s">
        <v>1827</v>
      </c>
      <c r="G658" s="12" t="s">
        <v>19</v>
      </c>
      <c r="H658" s="12" t="s">
        <v>25</v>
      </c>
      <c r="I658" s="13">
        <v>4620000</v>
      </c>
      <c r="J658" s="13">
        <v>0</v>
      </c>
      <c r="K658" s="13">
        <v>0</v>
      </c>
      <c r="L658" s="13">
        <v>0</v>
      </c>
      <c r="M658" s="13">
        <v>0</v>
      </c>
      <c r="N658" s="13">
        <v>0</v>
      </c>
      <c r="O658" s="11" t="s">
        <v>4402</v>
      </c>
    </row>
    <row r="659" spans="1:15" x14ac:dyDescent="0.25">
      <c r="A659" s="11" t="s">
        <v>498</v>
      </c>
      <c r="B659" s="11" t="s">
        <v>111</v>
      </c>
      <c r="C659" s="12" t="s">
        <v>20</v>
      </c>
      <c r="D659" s="12" t="s">
        <v>1828</v>
      </c>
      <c r="E659" s="11" t="s">
        <v>26</v>
      </c>
      <c r="F659" s="11" t="s">
        <v>1829</v>
      </c>
      <c r="G659" s="12" t="s">
        <v>19</v>
      </c>
      <c r="H659" s="12" t="s">
        <v>25</v>
      </c>
      <c r="I659" s="13">
        <v>8129509</v>
      </c>
      <c r="J659" s="13">
        <v>13225000</v>
      </c>
      <c r="K659" s="13">
        <v>14973726</v>
      </c>
      <c r="L659" s="13">
        <v>0</v>
      </c>
      <c r="M659" s="13">
        <v>0</v>
      </c>
      <c r="N659" s="13">
        <v>0</v>
      </c>
      <c r="O659" s="11" t="s">
        <v>4402</v>
      </c>
    </row>
    <row r="660" spans="1:15" ht="25.5" x14ac:dyDescent="0.25">
      <c r="A660" s="11" t="s">
        <v>498</v>
      </c>
      <c r="B660" s="11" t="s">
        <v>111</v>
      </c>
      <c r="C660" s="12" t="s">
        <v>20</v>
      </c>
      <c r="D660" s="12" t="s">
        <v>1830</v>
      </c>
      <c r="E660" s="11" t="s">
        <v>89</v>
      </c>
      <c r="F660" s="11" t="s">
        <v>1831</v>
      </c>
      <c r="G660" s="12" t="s">
        <v>19</v>
      </c>
      <c r="H660" s="12" t="s">
        <v>25</v>
      </c>
      <c r="I660" s="13">
        <v>60000</v>
      </c>
      <c r="J660" s="13">
        <v>240000</v>
      </c>
      <c r="K660" s="13">
        <v>180000</v>
      </c>
      <c r="L660" s="13">
        <v>0</v>
      </c>
      <c r="M660" s="13">
        <v>0</v>
      </c>
      <c r="N660" s="13">
        <v>0</v>
      </c>
      <c r="O660" s="11" t="s">
        <v>4402</v>
      </c>
    </row>
    <row r="661" spans="1:15" ht="25.5" x14ac:dyDescent="0.25">
      <c r="A661" s="11" t="s">
        <v>498</v>
      </c>
      <c r="B661" s="11" t="s">
        <v>111</v>
      </c>
      <c r="C661" s="12" t="s">
        <v>20</v>
      </c>
      <c r="D661" s="12" t="s">
        <v>1833</v>
      </c>
      <c r="E661" s="11" t="s">
        <v>89</v>
      </c>
      <c r="F661" s="11" t="s">
        <v>1834</v>
      </c>
      <c r="G661" s="12" t="s">
        <v>19</v>
      </c>
      <c r="H661" s="12" t="s">
        <v>25</v>
      </c>
      <c r="I661" s="13">
        <v>388516</v>
      </c>
      <c r="J661" s="13">
        <v>60067</v>
      </c>
      <c r="K661" s="13">
        <v>0</v>
      </c>
      <c r="L661" s="13">
        <v>0</v>
      </c>
      <c r="M661" s="13">
        <v>0</v>
      </c>
      <c r="N661" s="13">
        <v>0</v>
      </c>
      <c r="O661" s="11" t="s">
        <v>4402</v>
      </c>
    </row>
    <row r="662" spans="1:15" x14ac:dyDescent="0.25">
      <c r="A662" s="11" t="s">
        <v>498</v>
      </c>
      <c r="B662" s="11" t="s">
        <v>111</v>
      </c>
      <c r="C662" s="12" t="s">
        <v>20</v>
      </c>
      <c r="D662" s="12" t="s">
        <v>1836</v>
      </c>
      <c r="E662" s="11" t="s">
        <v>89</v>
      </c>
      <c r="F662" s="11" t="s">
        <v>1837</v>
      </c>
      <c r="G662" s="12" t="s">
        <v>19</v>
      </c>
      <c r="H662" s="12" t="s">
        <v>25</v>
      </c>
      <c r="I662" s="13">
        <v>556982</v>
      </c>
      <c r="J662" s="13">
        <v>0</v>
      </c>
      <c r="K662" s="13">
        <v>0</v>
      </c>
      <c r="L662" s="13">
        <v>0</v>
      </c>
      <c r="M662" s="13">
        <v>0</v>
      </c>
      <c r="N662" s="13">
        <v>0</v>
      </c>
      <c r="O662" s="11" t="s">
        <v>4402</v>
      </c>
    </row>
    <row r="663" spans="1:15" ht="25.5" x14ac:dyDescent="0.25">
      <c r="A663" s="11" t="s">
        <v>498</v>
      </c>
      <c r="B663" s="11" t="s">
        <v>111</v>
      </c>
      <c r="C663" s="12" t="s">
        <v>20</v>
      </c>
      <c r="D663" s="12" t="s">
        <v>1839</v>
      </c>
      <c r="E663" s="11" t="s">
        <v>26</v>
      </c>
      <c r="F663" s="11" t="s">
        <v>1840</v>
      </c>
      <c r="G663" s="12" t="s">
        <v>19</v>
      </c>
      <c r="H663" s="12" t="s">
        <v>25</v>
      </c>
      <c r="I663" s="13">
        <v>7006408</v>
      </c>
      <c r="J663" s="13">
        <v>134230</v>
      </c>
      <c r="K663" s="13">
        <v>0</v>
      </c>
      <c r="L663" s="13">
        <v>0</v>
      </c>
      <c r="M663" s="13">
        <v>0</v>
      </c>
      <c r="N663" s="13">
        <v>0</v>
      </c>
      <c r="O663" s="11" t="s">
        <v>4401</v>
      </c>
    </row>
    <row r="664" spans="1:15" ht="25.5" x14ac:dyDescent="0.25">
      <c r="A664" s="11" t="s">
        <v>498</v>
      </c>
      <c r="B664" s="11" t="s">
        <v>111</v>
      </c>
      <c r="C664" s="12" t="s">
        <v>20</v>
      </c>
      <c r="D664" s="12" t="s">
        <v>1842</v>
      </c>
      <c r="E664" s="11" t="s">
        <v>89</v>
      </c>
      <c r="F664" s="11" t="s">
        <v>1843</v>
      </c>
      <c r="G664" s="12" t="s">
        <v>19</v>
      </c>
      <c r="H664" s="12" t="s">
        <v>25</v>
      </c>
      <c r="I664" s="13">
        <v>490042</v>
      </c>
      <c r="J664" s="13">
        <v>20906</v>
      </c>
      <c r="K664" s="13">
        <v>0</v>
      </c>
      <c r="L664" s="13">
        <v>0</v>
      </c>
      <c r="M664" s="13">
        <v>0</v>
      </c>
      <c r="N664" s="13">
        <v>0</v>
      </c>
      <c r="O664" s="11" t="s">
        <v>4402</v>
      </c>
    </row>
    <row r="665" spans="1:15" ht="25.5" x14ac:dyDescent="0.25">
      <c r="A665" s="11" t="s">
        <v>498</v>
      </c>
      <c r="B665" s="11" t="s">
        <v>111</v>
      </c>
      <c r="C665" s="12" t="s">
        <v>20</v>
      </c>
      <c r="D665" s="12" t="s">
        <v>1844</v>
      </c>
      <c r="E665" s="11" t="s">
        <v>89</v>
      </c>
      <c r="F665" s="11" t="s">
        <v>1845</v>
      </c>
      <c r="G665" s="12" t="s">
        <v>19</v>
      </c>
      <c r="H665" s="12" t="s">
        <v>25</v>
      </c>
      <c r="I665" s="13">
        <v>32771</v>
      </c>
      <c r="J665" s="13">
        <v>0</v>
      </c>
      <c r="K665" s="13">
        <v>0</v>
      </c>
      <c r="L665" s="13">
        <v>0</v>
      </c>
      <c r="M665" s="13">
        <v>0</v>
      </c>
      <c r="N665" s="13">
        <v>0</v>
      </c>
      <c r="O665" s="11" t="s">
        <v>4402</v>
      </c>
    </row>
    <row r="666" spans="1:15" x14ac:dyDescent="0.25">
      <c r="A666" s="11" t="s">
        <v>498</v>
      </c>
      <c r="B666" s="11" t="s">
        <v>111</v>
      </c>
      <c r="C666" s="12" t="s">
        <v>20</v>
      </c>
      <c r="D666" s="12" t="s">
        <v>1846</v>
      </c>
      <c r="E666" s="11" t="s">
        <v>89</v>
      </c>
      <c r="F666" s="11" t="s">
        <v>1847</v>
      </c>
      <c r="G666" s="12" t="s">
        <v>19</v>
      </c>
      <c r="H666" s="12" t="s">
        <v>25</v>
      </c>
      <c r="I666" s="13">
        <v>333049</v>
      </c>
      <c r="J666" s="13">
        <v>0</v>
      </c>
      <c r="K666" s="13">
        <v>0</v>
      </c>
      <c r="L666" s="13">
        <v>0</v>
      </c>
      <c r="M666" s="13">
        <v>0</v>
      </c>
      <c r="N666" s="13">
        <v>0</v>
      </c>
      <c r="O666" s="11" t="s">
        <v>4402</v>
      </c>
    </row>
    <row r="667" spans="1:15" ht="25.5" x14ac:dyDescent="0.25">
      <c r="A667" s="11" t="s">
        <v>498</v>
      </c>
      <c r="B667" s="11" t="s">
        <v>111</v>
      </c>
      <c r="C667" s="12" t="s">
        <v>20</v>
      </c>
      <c r="D667" s="12" t="s">
        <v>1848</v>
      </c>
      <c r="E667" s="11" t="s">
        <v>26</v>
      </c>
      <c r="F667" s="11" t="s">
        <v>1849</v>
      </c>
      <c r="G667" s="12" t="s">
        <v>61</v>
      </c>
      <c r="H667" s="12" t="s">
        <v>4398</v>
      </c>
      <c r="I667" s="13">
        <v>10000</v>
      </c>
      <c r="J667" s="13">
        <v>0</v>
      </c>
      <c r="K667" s="13">
        <v>0</v>
      </c>
      <c r="L667" s="13">
        <v>0</v>
      </c>
      <c r="M667" s="13">
        <v>0</v>
      </c>
      <c r="N667" s="13">
        <v>0</v>
      </c>
      <c r="O667" s="11" t="s">
        <v>4402</v>
      </c>
    </row>
    <row r="668" spans="1:15" ht="25.5" x14ac:dyDescent="0.25">
      <c r="A668" s="11" t="s">
        <v>498</v>
      </c>
      <c r="B668" s="11" t="s">
        <v>111</v>
      </c>
      <c r="C668" s="12" t="s">
        <v>20</v>
      </c>
      <c r="D668" s="12" t="s">
        <v>1850</v>
      </c>
      <c r="E668" s="11" t="s">
        <v>26</v>
      </c>
      <c r="F668" s="11" t="s">
        <v>1851</v>
      </c>
      <c r="G668" s="12" t="s">
        <v>19</v>
      </c>
      <c r="H668" s="12" t="s">
        <v>25</v>
      </c>
      <c r="I668" s="13">
        <v>77198</v>
      </c>
      <c r="J668" s="13">
        <v>0</v>
      </c>
      <c r="K668" s="13">
        <v>0</v>
      </c>
      <c r="L668" s="13">
        <v>0</v>
      </c>
      <c r="M668" s="13">
        <v>0</v>
      </c>
      <c r="N668" s="13">
        <v>0</v>
      </c>
      <c r="O668" s="11" t="s">
        <v>4401</v>
      </c>
    </row>
    <row r="669" spans="1:15" ht="25.5" x14ac:dyDescent="0.25">
      <c r="A669" s="11" t="s">
        <v>498</v>
      </c>
      <c r="B669" s="11" t="s">
        <v>111</v>
      </c>
      <c r="C669" s="12" t="s">
        <v>20</v>
      </c>
      <c r="D669" s="12" t="s">
        <v>1853</v>
      </c>
      <c r="E669" s="11" t="s">
        <v>26</v>
      </c>
      <c r="F669" s="11" t="s">
        <v>1854</v>
      </c>
      <c r="G669" s="12" t="s">
        <v>19</v>
      </c>
      <c r="H669" s="12" t="s">
        <v>25</v>
      </c>
      <c r="I669" s="13">
        <v>8172631</v>
      </c>
      <c r="J669" s="13">
        <v>3022708</v>
      </c>
      <c r="K669" s="13">
        <v>1495432</v>
      </c>
      <c r="L669" s="13">
        <v>0</v>
      </c>
      <c r="M669" s="13">
        <v>0</v>
      </c>
      <c r="N669" s="13">
        <v>0</v>
      </c>
      <c r="O669" s="11" t="s">
        <v>4401</v>
      </c>
    </row>
    <row r="670" spans="1:15" ht="25.5" x14ac:dyDescent="0.25">
      <c r="A670" s="11" t="s">
        <v>498</v>
      </c>
      <c r="B670" s="11" t="s">
        <v>111</v>
      </c>
      <c r="C670" s="12" t="s">
        <v>20</v>
      </c>
      <c r="D670" s="12" t="s">
        <v>1856</v>
      </c>
      <c r="E670" s="11" t="s">
        <v>89</v>
      </c>
      <c r="F670" s="11" t="s">
        <v>1857</v>
      </c>
      <c r="G670" s="12" t="s">
        <v>19</v>
      </c>
      <c r="H670" s="12" t="s">
        <v>25</v>
      </c>
      <c r="I670" s="13">
        <v>264268</v>
      </c>
      <c r="J670" s="13">
        <v>0</v>
      </c>
      <c r="K670" s="13">
        <v>0</v>
      </c>
      <c r="L670" s="13">
        <v>0</v>
      </c>
      <c r="M670" s="13">
        <v>0</v>
      </c>
      <c r="N670" s="13">
        <v>0</v>
      </c>
      <c r="O670" s="11" t="s">
        <v>4402</v>
      </c>
    </row>
    <row r="671" spans="1:15" ht="25.5" x14ac:dyDescent="0.25">
      <c r="A671" s="11" t="s">
        <v>498</v>
      </c>
      <c r="B671" s="11" t="s">
        <v>111</v>
      </c>
      <c r="C671" s="12" t="s">
        <v>20</v>
      </c>
      <c r="D671" s="12" t="s">
        <v>1858</v>
      </c>
      <c r="E671" s="11" t="s">
        <v>26</v>
      </c>
      <c r="F671" s="11" t="s">
        <v>1859</v>
      </c>
      <c r="G671" s="12" t="s">
        <v>19</v>
      </c>
      <c r="H671" s="12" t="s">
        <v>25</v>
      </c>
      <c r="I671" s="13">
        <v>657000</v>
      </c>
      <c r="J671" s="13">
        <v>0</v>
      </c>
      <c r="K671" s="13">
        <v>0</v>
      </c>
      <c r="L671" s="13">
        <v>0</v>
      </c>
      <c r="M671" s="13">
        <v>0</v>
      </c>
      <c r="N671" s="13">
        <v>0</v>
      </c>
      <c r="O671" s="11" t="s">
        <v>4401</v>
      </c>
    </row>
    <row r="672" spans="1:15" ht="25.5" x14ac:dyDescent="0.25">
      <c r="A672" s="11" t="s">
        <v>498</v>
      </c>
      <c r="B672" s="11" t="s">
        <v>111</v>
      </c>
      <c r="C672" s="12" t="s">
        <v>20</v>
      </c>
      <c r="D672" s="12" t="s">
        <v>1860</v>
      </c>
      <c r="E672" s="11" t="s">
        <v>26</v>
      </c>
      <c r="F672" s="11" t="s">
        <v>1861</v>
      </c>
      <c r="G672" s="12" t="s">
        <v>19</v>
      </c>
      <c r="H672" s="12" t="s">
        <v>25</v>
      </c>
      <c r="I672" s="13">
        <v>2095001</v>
      </c>
      <c r="J672" s="13">
        <v>1247000</v>
      </c>
      <c r="K672" s="13">
        <v>0</v>
      </c>
      <c r="L672" s="13">
        <v>0</v>
      </c>
      <c r="M672" s="13">
        <v>0</v>
      </c>
      <c r="N672" s="13">
        <v>0</v>
      </c>
      <c r="O672" s="11" t="s">
        <v>4401</v>
      </c>
    </row>
    <row r="673" spans="1:15" ht="25.5" x14ac:dyDescent="0.25">
      <c r="A673" s="11" t="s">
        <v>498</v>
      </c>
      <c r="B673" s="11" t="s">
        <v>111</v>
      </c>
      <c r="C673" s="12" t="s">
        <v>20</v>
      </c>
      <c r="D673" s="12" t="s">
        <v>1862</v>
      </c>
      <c r="E673" s="11" t="s">
        <v>89</v>
      </c>
      <c r="F673" s="11" t="s">
        <v>1863</v>
      </c>
      <c r="G673" s="12" t="s">
        <v>19</v>
      </c>
      <c r="H673" s="12" t="s">
        <v>25</v>
      </c>
      <c r="I673" s="13">
        <v>81386</v>
      </c>
      <c r="J673" s="13">
        <v>0</v>
      </c>
      <c r="K673" s="13">
        <v>0</v>
      </c>
      <c r="L673" s="13">
        <v>0</v>
      </c>
      <c r="M673" s="13">
        <v>0</v>
      </c>
      <c r="N673" s="13">
        <v>0</v>
      </c>
      <c r="O673" s="11" t="s">
        <v>4402</v>
      </c>
    </row>
    <row r="674" spans="1:15" ht="25.5" x14ac:dyDescent="0.25">
      <c r="A674" s="11" t="s">
        <v>498</v>
      </c>
      <c r="B674" s="11" t="s">
        <v>111</v>
      </c>
      <c r="C674" s="12" t="s">
        <v>20</v>
      </c>
      <c r="D674" s="12" t="s">
        <v>4390</v>
      </c>
      <c r="E674" s="11" t="s">
        <v>26</v>
      </c>
      <c r="F674" s="11" t="s">
        <v>1922</v>
      </c>
      <c r="G674" s="12" t="s">
        <v>61</v>
      </c>
      <c r="H674" s="12" t="s">
        <v>25</v>
      </c>
      <c r="I674" s="13">
        <v>10000</v>
      </c>
      <c r="J674" s="13">
        <v>0</v>
      </c>
      <c r="K674" s="13">
        <v>0</v>
      </c>
      <c r="L674" s="13">
        <v>0</v>
      </c>
      <c r="M674" s="13">
        <v>0</v>
      </c>
      <c r="N674" s="13">
        <v>0</v>
      </c>
      <c r="O674" s="11" t="s">
        <v>4402</v>
      </c>
    </row>
    <row r="675" spans="1:15" ht="25.5" x14ac:dyDescent="0.25">
      <c r="A675" s="11" t="s">
        <v>498</v>
      </c>
      <c r="B675" s="11" t="s">
        <v>111</v>
      </c>
      <c r="C675" s="12" t="s">
        <v>20</v>
      </c>
      <c r="D675" s="12" t="s">
        <v>1864</v>
      </c>
      <c r="E675" s="11" t="s">
        <v>77</v>
      </c>
      <c r="F675" s="11" t="s">
        <v>1865</v>
      </c>
      <c r="G675" s="12" t="s">
        <v>19</v>
      </c>
      <c r="H675" s="12" t="s">
        <v>25</v>
      </c>
      <c r="I675" s="13">
        <v>297115</v>
      </c>
      <c r="J675" s="13">
        <v>0</v>
      </c>
      <c r="K675" s="13">
        <v>0</v>
      </c>
      <c r="L675" s="13">
        <v>0</v>
      </c>
      <c r="M675" s="13">
        <v>0</v>
      </c>
      <c r="N675" s="13">
        <v>0</v>
      </c>
      <c r="O675" s="11" t="s">
        <v>4402</v>
      </c>
    </row>
    <row r="676" spans="1:15" x14ac:dyDescent="0.25">
      <c r="A676" s="11" t="s">
        <v>498</v>
      </c>
      <c r="B676" s="11" t="s">
        <v>111</v>
      </c>
      <c r="C676" s="12" t="s">
        <v>20</v>
      </c>
      <c r="D676" s="12" t="s">
        <v>1866</v>
      </c>
      <c r="E676" s="11" t="s">
        <v>26</v>
      </c>
      <c r="F676" s="11" t="s">
        <v>1867</v>
      </c>
      <c r="G676" s="12" t="s">
        <v>19</v>
      </c>
      <c r="H676" s="12" t="s">
        <v>25</v>
      </c>
      <c r="I676" s="13">
        <v>409368</v>
      </c>
      <c r="J676" s="13">
        <v>0</v>
      </c>
      <c r="K676" s="13">
        <v>0</v>
      </c>
      <c r="L676" s="13">
        <v>0</v>
      </c>
      <c r="M676" s="13">
        <v>0</v>
      </c>
      <c r="N676" s="13">
        <v>0</v>
      </c>
      <c r="O676" s="11" t="s">
        <v>4401</v>
      </c>
    </row>
    <row r="677" spans="1:15" ht="25.5" x14ac:dyDescent="0.25">
      <c r="A677" s="11" t="s">
        <v>498</v>
      </c>
      <c r="B677" s="11" t="s">
        <v>111</v>
      </c>
      <c r="C677" s="12" t="s">
        <v>20</v>
      </c>
      <c r="D677" s="12" t="s">
        <v>1868</v>
      </c>
      <c r="E677" s="11" t="s">
        <v>26</v>
      </c>
      <c r="F677" s="11" t="s">
        <v>1869</v>
      </c>
      <c r="G677" s="12" t="s">
        <v>19</v>
      </c>
      <c r="H677" s="12" t="s">
        <v>25</v>
      </c>
      <c r="I677" s="13">
        <v>4504083</v>
      </c>
      <c r="J677" s="13">
        <v>0</v>
      </c>
      <c r="K677" s="13">
        <v>0</v>
      </c>
      <c r="L677" s="13">
        <v>0</v>
      </c>
      <c r="M677" s="13">
        <v>0</v>
      </c>
      <c r="N677" s="13">
        <v>0</v>
      </c>
      <c r="O677" s="11" t="s">
        <v>4401</v>
      </c>
    </row>
    <row r="678" spans="1:15" ht="25.5" x14ac:dyDescent="0.25">
      <c r="A678" s="11" t="s">
        <v>498</v>
      </c>
      <c r="B678" s="11" t="s">
        <v>111</v>
      </c>
      <c r="C678" s="12" t="s">
        <v>20</v>
      </c>
      <c r="D678" s="12" t="s">
        <v>1870</v>
      </c>
      <c r="E678" s="11" t="s">
        <v>26</v>
      </c>
      <c r="F678" s="11" t="s">
        <v>1871</v>
      </c>
      <c r="G678" s="12" t="s">
        <v>19</v>
      </c>
      <c r="H678" s="12" t="s">
        <v>25</v>
      </c>
      <c r="I678" s="13">
        <v>678000</v>
      </c>
      <c r="J678" s="13">
        <v>0</v>
      </c>
      <c r="K678" s="13">
        <v>0</v>
      </c>
      <c r="L678" s="13">
        <v>0</v>
      </c>
      <c r="M678" s="13">
        <v>0</v>
      </c>
      <c r="N678" s="13">
        <v>0</v>
      </c>
      <c r="O678" s="11" t="s">
        <v>4401</v>
      </c>
    </row>
    <row r="679" spans="1:15" ht="25.5" x14ac:dyDescent="0.25">
      <c r="A679" s="11" t="s">
        <v>498</v>
      </c>
      <c r="B679" s="11" t="s">
        <v>111</v>
      </c>
      <c r="C679" s="12" t="s">
        <v>20</v>
      </c>
      <c r="D679" s="12" t="s">
        <v>1873</v>
      </c>
      <c r="E679" s="11" t="s">
        <v>89</v>
      </c>
      <c r="F679" s="11" t="s">
        <v>1874</v>
      </c>
      <c r="G679" s="12" t="s">
        <v>61</v>
      </c>
      <c r="H679" s="12" t="s">
        <v>4398</v>
      </c>
      <c r="I679" s="13">
        <v>50000</v>
      </c>
      <c r="J679" s="13">
        <v>350000</v>
      </c>
      <c r="K679" s="13">
        <v>450000</v>
      </c>
      <c r="L679" s="13">
        <v>0</v>
      </c>
      <c r="M679" s="13">
        <v>0</v>
      </c>
      <c r="N679" s="13">
        <v>0</v>
      </c>
      <c r="O679" s="11" t="s">
        <v>4402</v>
      </c>
    </row>
    <row r="680" spans="1:15" ht="25.5" x14ac:dyDescent="0.25">
      <c r="A680" s="11" t="s">
        <v>498</v>
      </c>
      <c r="B680" s="11" t="s">
        <v>111</v>
      </c>
      <c r="C680" s="12" t="s">
        <v>20</v>
      </c>
      <c r="D680" s="12" t="s">
        <v>1875</v>
      </c>
      <c r="E680" s="11" t="s">
        <v>89</v>
      </c>
      <c r="F680" s="11" t="s">
        <v>1876</v>
      </c>
      <c r="G680" s="12" t="s">
        <v>19</v>
      </c>
      <c r="H680" s="12" t="s">
        <v>25</v>
      </c>
      <c r="I680" s="13">
        <v>47271</v>
      </c>
      <c r="J680" s="13">
        <v>0</v>
      </c>
      <c r="K680" s="13">
        <v>0</v>
      </c>
      <c r="L680" s="13">
        <v>0</v>
      </c>
      <c r="M680" s="13">
        <v>0</v>
      </c>
      <c r="N680" s="13">
        <v>0</v>
      </c>
      <c r="O680" s="11" t="s">
        <v>4402</v>
      </c>
    </row>
    <row r="681" spans="1:15" ht="25.5" x14ac:dyDescent="0.25">
      <c r="A681" s="11" t="s">
        <v>498</v>
      </c>
      <c r="B681" s="11" t="s">
        <v>111</v>
      </c>
      <c r="C681" s="12" t="s">
        <v>20</v>
      </c>
      <c r="D681" s="12" t="s">
        <v>1877</v>
      </c>
      <c r="E681" s="11" t="s">
        <v>26</v>
      </c>
      <c r="F681" s="11" t="s">
        <v>1878</v>
      </c>
      <c r="G681" s="12" t="s">
        <v>19</v>
      </c>
      <c r="H681" s="12" t="s">
        <v>25</v>
      </c>
      <c r="I681" s="13">
        <v>741000</v>
      </c>
      <c r="J681" s="13">
        <v>0</v>
      </c>
      <c r="K681" s="13">
        <v>0</v>
      </c>
      <c r="L681" s="13">
        <v>0</v>
      </c>
      <c r="M681" s="13">
        <v>0</v>
      </c>
      <c r="N681" s="13">
        <v>0</v>
      </c>
      <c r="O681" s="11" t="s">
        <v>4402</v>
      </c>
    </row>
    <row r="682" spans="1:15" ht="25.5" x14ac:dyDescent="0.25">
      <c r="A682" s="11" t="s">
        <v>498</v>
      </c>
      <c r="B682" s="11" t="s">
        <v>111</v>
      </c>
      <c r="C682" s="12" t="s">
        <v>20</v>
      </c>
      <c r="D682" s="12" t="s">
        <v>1879</v>
      </c>
      <c r="E682" s="11" t="s">
        <v>89</v>
      </c>
      <c r="F682" s="11" t="s">
        <v>1880</v>
      </c>
      <c r="G682" s="12" t="s">
        <v>61</v>
      </c>
      <c r="H682" s="12" t="s">
        <v>4398</v>
      </c>
      <c r="I682" s="13">
        <v>10000</v>
      </c>
      <c r="J682" s="13">
        <v>270000</v>
      </c>
      <c r="K682" s="13">
        <v>440000</v>
      </c>
      <c r="L682" s="13">
        <v>0</v>
      </c>
      <c r="M682" s="13">
        <v>0</v>
      </c>
      <c r="N682" s="13">
        <v>0</v>
      </c>
      <c r="O682" s="11" t="s">
        <v>4402</v>
      </c>
    </row>
    <row r="683" spans="1:15" x14ac:dyDescent="0.25">
      <c r="A683" s="11" t="s">
        <v>498</v>
      </c>
      <c r="B683" s="11" t="s">
        <v>111</v>
      </c>
      <c r="C683" s="12" t="s">
        <v>20</v>
      </c>
      <c r="D683" s="12" t="s">
        <v>1882</v>
      </c>
      <c r="E683" s="11" t="s">
        <v>26</v>
      </c>
      <c r="F683" s="11" t="s">
        <v>1883</v>
      </c>
      <c r="G683" s="12" t="s">
        <v>61</v>
      </c>
      <c r="H683" s="12" t="s">
        <v>25</v>
      </c>
      <c r="I683" s="13">
        <v>20000</v>
      </c>
      <c r="J683" s="13">
        <v>0</v>
      </c>
      <c r="K683" s="13">
        <v>0</v>
      </c>
      <c r="L683" s="13">
        <v>0</v>
      </c>
      <c r="M683" s="13">
        <v>0</v>
      </c>
      <c r="N683" s="13">
        <v>0</v>
      </c>
      <c r="O683" s="11" t="s">
        <v>4402</v>
      </c>
    </row>
    <row r="684" spans="1:15" ht="25.5" x14ac:dyDescent="0.25">
      <c r="A684" s="11" t="s">
        <v>498</v>
      </c>
      <c r="B684" s="11" t="s">
        <v>111</v>
      </c>
      <c r="C684" s="12" t="s">
        <v>20</v>
      </c>
      <c r="D684" s="12" t="s">
        <v>1885</v>
      </c>
      <c r="E684" s="11" t="s">
        <v>26</v>
      </c>
      <c r="F684" s="11" t="s">
        <v>1886</v>
      </c>
      <c r="G684" s="12" t="s">
        <v>61</v>
      </c>
      <c r="H684" s="12" t="s">
        <v>25</v>
      </c>
      <c r="I684" s="13">
        <v>10000</v>
      </c>
      <c r="J684" s="13">
        <v>0</v>
      </c>
      <c r="K684" s="13">
        <v>0</v>
      </c>
      <c r="L684" s="13">
        <v>0</v>
      </c>
      <c r="M684" s="13">
        <v>0</v>
      </c>
      <c r="N684" s="13">
        <v>0</v>
      </c>
      <c r="O684" s="11" t="s">
        <v>4402</v>
      </c>
    </row>
    <row r="685" spans="1:15" x14ac:dyDescent="0.25">
      <c r="A685" s="11" t="s">
        <v>498</v>
      </c>
      <c r="B685" s="11" t="s">
        <v>111</v>
      </c>
      <c r="C685" s="12" t="s">
        <v>20</v>
      </c>
      <c r="D685" s="12" t="s">
        <v>1887</v>
      </c>
      <c r="E685" s="11" t="s">
        <v>77</v>
      </c>
      <c r="F685" s="11" t="s">
        <v>1888</v>
      </c>
      <c r="G685" s="12" t="s">
        <v>61</v>
      </c>
      <c r="H685" s="12" t="s">
        <v>4398</v>
      </c>
      <c r="I685" s="13">
        <v>50000</v>
      </c>
      <c r="J685" s="13">
        <v>800000</v>
      </c>
      <c r="K685" s="13">
        <v>1150000</v>
      </c>
      <c r="L685" s="13">
        <v>0</v>
      </c>
      <c r="M685" s="13">
        <v>0</v>
      </c>
      <c r="N685" s="13">
        <v>0</v>
      </c>
      <c r="O685" s="11" t="s">
        <v>4402</v>
      </c>
    </row>
    <row r="686" spans="1:15" ht="25.5" x14ac:dyDescent="0.25">
      <c r="A686" s="11" t="s">
        <v>498</v>
      </c>
      <c r="B686" s="11" t="s">
        <v>111</v>
      </c>
      <c r="C686" s="12" t="s">
        <v>20</v>
      </c>
      <c r="D686" s="12" t="s">
        <v>1889</v>
      </c>
      <c r="E686" s="11" t="s">
        <v>26</v>
      </c>
      <c r="F686" s="11" t="s">
        <v>1890</v>
      </c>
      <c r="G686" s="12" t="s">
        <v>19</v>
      </c>
      <c r="H686" s="12" t="s">
        <v>25</v>
      </c>
      <c r="I686" s="13">
        <v>700000</v>
      </c>
      <c r="J686" s="13">
        <v>0</v>
      </c>
      <c r="K686" s="13">
        <v>0</v>
      </c>
      <c r="L686" s="13">
        <v>0</v>
      </c>
      <c r="M686" s="13">
        <v>0</v>
      </c>
      <c r="N686" s="13">
        <v>0</v>
      </c>
      <c r="O686" s="11" t="s">
        <v>4401</v>
      </c>
    </row>
    <row r="687" spans="1:15" ht="25.5" x14ac:dyDescent="0.25">
      <c r="A687" s="11" t="s">
        <v>498</v>
      </c>
      <c r="B687" s="11" t="s">
        <v>111</v>
      </c>
      <c r="C687" s="12" t="s">
        <v>20</v>
      </c>
      <c r="D687" s="12" t="s">
        <v>1891</v>
      </c>
      <c r="E687" s="11" t="s">
        <v>26</v>
      </c>
      <c r="F687" s="11" t="s">
        <v>1892</v>
      </c>
      <c r="G687" s="12" t="s">
        <v>19</v>
      </c>
      <c r="H687" s="12" t="s">
        <v>25</v>
      </c>
      <c r="I687" s="13">
        <v>3311000</v>
      </c>
      <c r="J687" s="13">
        <v>0</v>
      </c>
      <c r="K687" s="13">
        <v>0</v>
      </c>
      <c r="L687" s="13">
        <v>0</v>
      </c>
      <c r="M687" s="13">
        <v>0</v>
      </c>
      <c r="N687" s="13">
        <v>0</v>
      </c>
      <c r="O687" s="11" t="s">
        <v>4401</v>
      </c>
    </row>
    <row r="688" spans="1:15" ht="25.5" x14ac:dyDescent="0.25">
      <c r="A688" s="11" t="s">
        <v>498</v>
      </c>
      <c r="B688" s="11" t="s">
        <v>111</v>
      </c>
      <c r="C688" s="12" t="s">
        <v>20</v>
      </c>
      <c r="D688" s="12" t="s">
        <v>1893</v>
      </c>
      <c r="E688" s="11" t="s">
        <v>26</v>
      </c>
      <c r="F688" s="11" t="s">
        <v>1894</v>
      </c>
      <c r="G688" s="12" t="s">
        <v>61</v>
      </c>
      <c r="H688" s="12" t="s">
        <v>25</v>
      </c>
      <c r="I688" s="13">
        <v>800000</v>
      </c>
      <c r="J688" s="13">
        <v>4210969</v>
      </c>
      <c r="K688" s="13">
        <v>5480551</v>
      </c>
      <c r="L688" s="13">
        <v>0</v>
      </c>
      <c r="M688" s="13">
        <v>0</v>
      </c>
      <c r="N688" s="13">
        <v>0</v>
      </c>
      <c r="O688" s="11" t="s">
        <v>4401</v>
      </c>
    </row>
    <row r="689" spans="1:15" ht="25.5" x14ac:dyDescent="0.25">
      <c r="A689" s="11" t="s">
        <v>498</v>
      </c>
      <c r="B689" s="11" t="s">
        <v>111</v>
      </c>
      <c r="C689" s="12" t="s">
        <v>20</v>
      </c>
      <c r="D689" s="12" t="s">
        <v>1895</v>
      </c>
      <c r="E689" s="11" t="s">
        <v>26</v>
      </c>
      <c r="F689" s="11" t="s">
        <v>1896</v>
      </c>
      <c r="G689" s="12" t="s">
        <v>19</v>
      </c>
      <c r="H689" s="12" t="s">
        <v>25</v>
      </c>
      <c r="I689" s="13">
        <v>4150000</v>
      </c>
      <c r="J689" s="13">
        <v>13933100</v>
      </c>
      <c r="K689" s="13">
        <v>13660676</v>
      </c>
      <c r="L689" s="13">
        <v>8453305</v>
      </c>
      <c r="M689" s="13">
        <v>9734053</v>
      </c>
      <c r="N689" s="13">
        <v>0</v>
      </c>
      <c r="O689" s="11" t="s">
        <v>4401</v>
      </c>
    </row>
    <row r="690" spans="1:15" ht="25.5" x14ac:dyDescent="0.25">
      <c r="A690" s="11" t="s">
        <v>498</v>
      </c>
      <c r="B690" s="11" t="s">
        <v>111</v>
      </c>
      <c r="C690" s="12" t="s">
        <v>20</v>
      </c>
      <c r="D690" s="12" t="s">
        <v>1898</v>
      </c>
      <c r="E690" s="11" t="s">
        <v>26</v>
      </c>
      <c r="F690" s="11" t="s">
        <v>1899</v>
      </c>
      <c r="G690" s="12" t="s">
        <v>19</v>
      </c>
      <c r="H690" s="12" t="s">
        <v>25</v>
      </c>
      <c r="I690" s="13">
        <v>5195671</v>
      </c>
      <c r="J690" s="13">
        <v>0</v>
      </c>
      <c r="K690" s="13">
        <v>0</v>
      </c>
      <c r="L690" s="13">
        <v>0</v>
      </c>
      <c r="M690" s="13">
        <v>0</v>
      </c>
      <c r="N690" s="13">
        <v>0</v>
      </c>
      <c r="O690" s="11" t="s">
        <v>4401</v>
      </c>
    </row>
    <row r="691" spans="1:15" ht="25.5" x14ac:dyDescent="0.25">
      <c r="A691" s="11" t="s">
        <v>498</v>
      </c>
      <c r="B691" s="11" t="s">
        <v>111</v>
      </c>
      <c r="C691" s="12" t="s">
        <v>20</v>
      </c>
      <c r="D691" s="12" t="s">
        <v>1900</v>
      </c>
      <c r="E691" s="11" t="s">
        <v>26</v>
      </c>
      <c r="F691" s="11" t="s">
        <v>1901</v>
      </c>
      <c r="G691" s="12" t="s">
        <v>19</v>
      </c>
      <c r="H691" s="12" t="s">
        <v>25</v>
      </c>
      <c r="I691" s="13">
        <v>2640413</v>
      </c>
      <c r="J691" s="13">
        <v>0</v>
      </c>
      <c r="K691" s="13">
        <v>0</v>
      </c>
      <c r="L691" s="13">
        <v>0</v>
      </c>
      <c r="M691" s="13">
        <v>0</v>
      </c>
      <c r="N691" s="13">
        <v>0</v>
      </c>
      <c r="O691" s="11" t="s">
        <v>4401</v>
      </c>
    </row>
    <row r="692" spans="1:15" ht="25.5" x14ac:dyDescent="0.25">
      <c r="A692" s="11" t="s">
        <v>498</v>
      </c>
      <c r="B692" s="11" t="s">
        <v>111</v>
      </c>
      <c r="C692" s="12" t="s">
        <v>20</v>
      </c>
      <c r="D692" s="12" t="s">
        <v>1903</v>
      </c>
      <c r="E692" s="11" t="s">
        <v>26</v>
      </c>
      <c r="F692" s="11" t="s">
        <v>1904</v>
      </c>
      <c r="G692" s="12" t="s">
        <v>61</v>
      </c>
      <c r="H692" s="12" t="s">
        <v>25</v>
      </c>
      <c r="I692" s="13">
        <v>202645</v>
      </c>
      <c r="J692" s="13">
        <v>695100</v>
      </c>
      <c r="K692" s="13">
        <v>0</v>
      </c>
      <c r="L692" s="13">
        <v>0</v>
      </c>
      <c r="M692" s="13">
        <v>0</v>
      </c>
      <c r="N692" s="13">
        <v>0</v>
      </c>
      <c r="O692" s="11" t="s">
        <v>4401</v>
      </c>
    </row>
    <row r="693" spans="1:15" ht="25.5" x14ac:dyDescent="0.25">
      <c r="A693" s="11" t="s">
        <v>498</v>
      </c>
      <c r="B693" s="11" t="s">
        <v>111</v>
      </c>
      <c r="C693" s="12" t="s">
        <v>20</v>
      </c>
      <c r="D693" s="12" t="s">
        <v>1905</v>
      </c>
      <c r="E693" s="11" t="s">
        <v>26</v>
      </c>
      <c r="F693" s="11" t="s">
        <v>1906</v>
      </c>
      <c r="G693" s="12" t="s">
        <v>61</v>
      </c>
      <c r="H693" s="12" t="s">
        <v>25</v>
      </c>
      <c r="I693" s="13">
        <v>212756</v>
      </c>
      <c r="J693" s="13">
        <v>9600</v>
      </c>
      <c r="K693" s="13">
        <v>0</v>
      </c>
      <c r="L693" s="13">
        <v>0</v>
      </c>
      <c r="M693" s="13">
        <v>0</v>
      </c>
      <c r="N693" s="13">
        <v>0</v>
      </c>
      <c r="O693" s="11" t="s">
        <v>4401</v>
      </c>
    </row>
    <row r="694" spans="1:15" ht="25.5" x14ac:dyDescent="0.25">
      <c r="A694" s="11" t="s">
        <v>498</v>
      </c>
      <c r="B694" s="11" t="s">
        <v>111</v>
      </c>
      <c r="C694" s="12" t="s">
        <v>20</v>
      </c>
      <c r="D694" s="12" t="s">
        <v>1907</v>
      </c>
      <c r="E694" s="11" t="s">
        <v>89</v>
      </c>
      <c r="F694" s="11" t="s">
        <v>1908</v>
      </c>
      <c r="G694" s="12" t="s">
        <v>61</v>
      </c>
      <c r="H694" s="12" t="s">
        <v>4398</v>
      </c>
      <c r="I694" s="13">
        <v>50000</v>
      </c>
      <c r="J694" s="13">
        <v>280000</v>
      </c>
      <c r="K694" s="13">
        <v>300000</v>
      </c>
      <c r="L694" s="13">
        <v>0</v>
      </c>
      <c r="M694" s="13">
        <v>0</v>
      </c>
      <c r="N694" s="13">
        <v>0</v>
      </c>
      <c r="O694" s="11" t="s">
        <v>4402</v>
      </c>
    </row>
    <row r="695" spans="1:15" ht="25.5" x14ac:dyDescent="0.25">
      <c r="A695" s="11" t="s">
        <v>498</v>
      </c>
      <c r="B695" s="11" t="s">
        <v>111</v>
      </c>
      <c r="C695" s="12" t="s">
        <v>20</v>
      </c>
      <c r="D695" s="12" t="s">
        <v>1911</v>
      </c>
      <c r="E695" s="11" t="s">
        <v>26</v>
      </c>
      <c r="F695" s="11" t="s">
        <v>1912</v>
      </c>
      <c r="G695" s="12" t="s">
        <v>61</v>
      </c>
      <c r="H695" s="12" t="s">
        <v>25</v>
      </c>
      <c r="I695" s="13">
        <v>267000</v>
      </c>
      <c r="J695" s="13">
        <v>8450000</v>
      </c>
      <c r="K695" s="13">
        <v>11239265</v>
      </c>
      <c r="L695" s="13">
        <v>10100000</v>
      </c>
      <c r="M695" s="13">
        <v>11150000</v>
      </c>
      <c r="N695" s="13">
        <v>0</v>
      </c>
      <c r="O695" s="11" t="s">
        <v>4401</v>
      </c>
    </row>
    <row r="696" spans="1:15" ht="25.5" x14ac:dyDescent="0.25">
      <c r="A696" s="11" t="s">
        <v>498</v>
      </c>
      <c r="B696" s="11" t="s">
        <v>111</v>
      </c>
      <c r="C696" s="12" t="s">
        <v>20</v>
      </c>
      <c r="D696" s="12" t="s">
        <v>1913</v>
      </c>
      <c r="E696" s="11" t="s">
        <v>26</v>
      </c>
      <c r="F696" s="11" t="s">
        <v>1912</v>
      </c>
      <c r="G696" s="12" t="s">
        <v>61</v>
      </c>
      <c r="H696" s="12" t="s">
        <v>25</v>
      </c>
      <c r="I696" s="13">
        <v>20000</v>
      </c>
      <c r="J696" s="13">
        <v>2923445</v>
      </c>
      <c r="K696" s="13">
        <v>6005125</v>
      </c>
      <c r="L696" s="13">
        <v>5396417</v>
      </c>
      <c r="M696" s="13">
        <v>5396417</v>
      </c>
      <c r="N696" s="13">
        <v>1127300</v>
      </c>
      <c r="O696" s="11" t="s">
        <v>4401</v>
      </c>
    </row>
    <row r="697" spans="1:15" ht="25.5" x14ac:dyDescent="0.25">
      <c r="A697" s="11" t="s">
        <v>498</v>
      </c>
      <c r="B697" s="11" t="s">
        <v>111</v>
      </c>
      <c r="C697" s="12" t="s">
        <v>20</v>
      </c>
      <c r="D697" s="12" t="s">
        <v>1914</v>
      </c>
      <c r="E697" s="11" t="s">
        <v>26</v>
      </c>
      <c r="F697" s="11" t="s">
        <v>1915</v>
      </c>
      <c r="G697" s="12" t="s">
        <v>61</v>
      </c>
      <c r="H697" s="12" t="s">
        <v>25</v>
      </c>
      <c r="I697" s="13">
        <v>937652</v>
      </c>
      <c r="J697" s="13">
        <v>237000</v>
      </c>
      <c r="K697" s="13">
        <v>1111000</v>
      </c>
      <c r="L697" s="13">
        <v>0</v>
      </c>
      <c r="M697" s="13">
        <v>0</v>
      </c>
      <c r="N697" s="13">
        <v>0</v>
      </c>
      <c r="O697" s="11" t="s">
        <v>4401</v>
      </c>
    </row>
    <row r="698" spans="1:15" x14ac:dyDescent="0.25">
      <c r="A698" s="11" t="s">
        <v>498</v>
      </c>
      <c r="B698" s="11" t="s">
        <v>111</v>
      </c>
      <c r="C698" s="12" t="s">
        <v>20</v>
      </c>
      <c r="D698" s="12" t="s">
        <v>1916</v>
      </c>
      <c r="E698" s="11" t="s">
        <v>26</v>
      </c>
      <c r="F698" s="11" t="s">
        <v>1917</v>
      </c>
      <c r="G698" s="12" t="s">
        <v>61</v>
      </c>
      <c r="H698" s="12" t="s">
        <v>4398</v>
      </c>
      <c r="I698" s="13">
        <v>903292</v>
      </c>
      <c r="J698" s="13">
        <v>181200</v>
      </c>
      <c r="K698" s="13">
        <v>0</v>
      </c>
      <c r="L698" s="13">
        <v>0</v>
      </c>
      <c r="M698" s="13">
        <v>0</v>
      </c>
      <c r="N698" s="13">
        <v>0</v>
      </c>
      <c r="O698" s="11" t="s">
        <v>4401</v>
      </c>
    </row>
    <row r="699" spans="1:15" x14ac:dyDescent="0.25">
      <c r="A699" s="11" t="s">
        <v>498</v>
      </c>
      <c r="B699" s="11" t="s">
        <v>111</v>
      </c>
      <c r="C699" s="12" t="s">
        <v>20</v>
      </c>
      <c r="D699" s="12" t="s">
        <v>1918</v>
      </c>
      <c r="E699" s="11" t="s">
        <v>26</v>
      </c>
      <c r="F699" s="11" t="s">
        <v>1919</v>
      </c>
      <c r="G699" s="12" t="s">
        <v>61</v>
      </c>
      <c r="H699" s="12" t="s">
        <v>4398</v>
      </c>
      <c r="I699" s="13">
        <v>194737</v>
      </c>
      <c r="J699" s="13">
        <v>114000</v>
      </c>
      <c r="K699" s="13">
        <v>114000</v>
      </c>
      <c r="L699" s="13">
        <v>0</v>
      </c>
      <c r="M699" s="13">
        <v>0</v>
      </c>
      <c r="N699" s="13">
        <v>0</v>
      </c>
      <c r="O699" s="11" t="s">
        <v>4401</v>
      </c>
    </row>
    <row r="700" spans="1:15" ht="25.5" x14ac:dyDescent="0.25">
      <c r="A700" s="11" t="s">
        <v>498</v>
      </c>
      <c r="B700" s="11" t="s">
        <v>111</v>
      </c>
      <c r="C700" s="12" t="s">
        <v>20</v>
      </c>
      <c r="D700" s="12" t="s">
        <v>1920</v>
      </c>
      <c r="E700" s="11" t="s">
        <v>26</v>
      </c>
      <c r="F700" s="11" t="s">
        <v>1921</v>
      </c>
      <c r="G700" s="12" t="s">
        <v>61</v>
      </c>
      <c r="H700" s="12" t="s">
        <v>4398</v>
      </c>
      <c r="I700" s="13">
        <v>50000</v>
      </c>
      <c r="J700" s="13">
        <v>514000</v>
      </c>
      <c r="K700" s="13">
        <v>514000</v>
      </c>
      <c r="L700" s="13">
        <v>0</v>
      </c>
      <c r="M700" s="13">
        <v>0</v>
      </c>
      <c r="N700" s="13">
        <v>0</v>
      </c>
      <c r="O700" s="11" t="s">
        <v>4401</v>
      </c>
    </row>
    <row r="701" spans="1:15" ht="25.5" x14ac:dyDescent="0.25">
      <c r="A701" s="11" t="s">
        <v>498</v>
      </c>
      <c r="B701" s="11" t="s">
        <v>165</v>
      </c>
      <c r="C701" s="12" t="s">
        <v>152</v>
      </c>
      <c r="D701" s="12" t="s">
        <v>1924</v>
      </c>
      <c r="E701" s="11" t="s">
        <v>26</v>
      </c>
      <c r="F701" s="11" t="s">
        <v>1925</v>
      </c>
      <c r="G701" s="12" t="s">
        <v>19</v>
      </c>
      <c r="H701" s="12" t="s">
        <v>25</v>
      </c>
      <c r="I701" s="13">
        <v>542242</v>
      </c>
      <c r="J701" s="13">
        <v>0</v>
      </c>
      <c r="K701" s="13">
        <v>0</v>
      </c>
      <c r="L701" s="13">
        <v>0</v>
      </c>
      <c r="M701" s="13">
        <v>0</v>
      </c>
      <c r="N701" s="13">
        <v>0</v>
      </c>
      <c r="O701" s="11" t="s">
        <v>4402</v>
      </c>
    </row>
    <row r="702" spans="1:15" x14ac:dyDescent="0.25">
      <c r="A702" s="11" t="s">
        <v>498</v>
      </c>
      <c r="B702" s="11" t="s">
        <v>165</v>
      </c>
      <c r="C702" s="12" t="s">
        <v>20</v>
      </c>
      <c r="D702" s="12" t="s">
        <v>1926</v>
      </c>
      <c r="E702" s="11" t="s">
        <v>26</v>
      </c>
      <c r="F702" s="11" t="s">
        <v>1927</v>
      </c>
      <c r="G702" s="12" t="s">
        <v>19</v>
      </c>
      <c r="H702" s="12" t="s">
        <v>25</v>
      </c>
      <c r="I702" s="13">
        <v>3158360</v>
      </c>
      <c r="J702" s="13">
        <v>3364000</v>
      </c>
      <c r="K702" s="13">
        <v>0</v>
      </c>
      <c r="L702" s="13">
        <v>0</v>
      </c>
      <c r="M702" s="13">
        <v>0</v>
      </c>
      <c r="N702" s="13">
        <v>0</v>
      </c>
      <c r="O702" s="11" t="s">
        <v>4402</v>
      </c>
    </row>
    <row r="703" spans="1:15" ht="25.5" x14ac:dyDescent="0.25">
      <c r="A703" s="11" t="s">
        <v>498</v>
      </c>
      <c r="B703" s="11" t="s">
        <v>165</v>
      </c>
      <c r="C703" s="12" t="s">
        <v>20</v>
      </c>
      <c r="D703" s="12" t="s">
        <v>1930</v>
      </c>
      <c r="E703" s="11" t="s">
        <v>26</v>
      </c>
      <c r="F703" s="11" t="s">
        <v>1931</v>
      </c>
      <c r="G703" s="12" t="s">
        <v>19</v>
      </c>
      <c r="H703" s="12" t="s">
        <v>25</v>
      </c>
      <c r="I703" s="13">
        <v>5662669</v>
      </c>
      <c r="J703" s="13">
        <v>13664739</v>
      </c>
      <c r="K703" s="13">
        <v>13700000</v>
      </c>
      <c r="L703" s="13">
        <v>0</v>
      </c>
      <c r="M703" s="13">
        <v>0</v>
      </c>
      <c r="N703" s="13">
        <v>0</v>
      </c>
      <c r="O703" s="11" t="s">
        <v>4402</v>
      </c>
    </row>
    <row r="704" spans="1:15" ht="25.5" x14ac:dyDescent="0.25">
      <c r="A704" s="11" t="s">
        <v>498</v>
      </c>
      <c r="B704" s="11" t="s">
        <v>165</v>
      </c>
      <c r="C704" s="12" t="s">
        <v>20</v>
      </c>
      <c r="D704" s="12" t="s">
        <v>1933</v>
      </c>
      <c r="E704" s="11" t="s">
        <v>26</v>
      </c>
      <c r="F704" s="11" t="s">
        <v>1934</v>
      </c>
      <c r="G704" s="12" t="s">
        <v>19</v>
      </c>
      <c r="H704" s="12" t="s">
        <v>25</v>
      </c>
      <c r="I704" s="13">
        <v>2634851</v>
      </c>
      <c r="J704" s="13">
        <v>2315525</v>
      </c>
      <c r="K704" s="13">
        <v>0</v>
      </c>
      <c r="L704" s="13">
        <v>0</v>
      </c>
      <c r="M704" s="13">
        <v>0</v>
      </c>
      <c r="N704" s="13">
        <v>0</v>
      </c>
      <c r="O704" s="11" t="s">
        <v>4402</v>
      </c>
    </row>
    <row r="705" spans="1:15" x14ac:dyDescent="0.25">
      <c r="A705" s="11" t="s">
        <v>498</v>
      </c>
      <c r="B705" s="11" t="s">
        <v>165</v>
      </c>
      <c r="C705" s="12" t="s">
        <v>20</v>
      </c>
      <c r="D705" s="12" t="s">
        <v>1935</v>
      </c>
      <c r="E705" s="11" t="s">
        <v>250</v>
      </c>
      <c r="F705" s="11" t="s">
        <v>1936</v>
      </c>
      <c r="G705" s="12" t="s">
        <v>19</v>
      </c>
      <c r="H705" s="12" t="s">
        <v>25</v>
      </c>
      <c r="I705" s="13">
        <v>2182936</v>
      </c>
      <c r="J705" s="13">
        <v>1112775</v>
      </c>
      <c r="K705" s="13">
        <v>0</v>
      </c>
      <c r="L705" s="13">
        <v>0</v>
      </c>
      <c r="M705" s="13">
        <v>0</v>
      </c>
      <c r="N705" s="13">
        <v>0</v>
      </c>
      <c r="O705" s="11" t="s">
        <v>4402</v>
      </c>
    </row>
    <row r="706" spans="1:15" x14ac:dyDescent="0.25">
      <c r="A706" s="11" t="s">
        <v>498</v>
      </c>
      <c r="B706" s="11" t="s">
        <v>165</v>
      </c>
      <c r="C706" s="12" t="s">
        <v>20</v>
      </c>
      <c r="D706" s="12" t="s">
        <v>1938</v>
      </c>
      <c r="E706" s="11" t="s">
        <v>26</v>
      </c>
      <c r="F706" s="11" t="s">
        <v>1939</v>
      </c>
      <c r="G706" s="12" t="s">
        <v>19</v>
      </c>
      <c r="H706" s="12" t="s">
        <v>25</v>
      </c>
      <c r="I706" s="13">
        <v>9977166</v>
      </c>
      <c r="J706" s="13">
        <v>4000000</v>
      </c>
      <c r="K706" s="13">
        <v>0</v>
      </c>
      <c r="L706" s="13">
        <v>0</v>
      </c>
      <c r="M706" s="13">
        <v>0</v>
      </c>
      <c r="N706" s="13">
        <v>0</v>
      </c>
      <c r="O706" s="11" t="s">
        <v>4402</v>
      </c>
    </row>
    <row r="707" spans="1:15" ht="25.5" x14ac:dyDescent="0.25">
      <c r="A707" s="11" t="s">
        <v>498</v>
      </c>
      <c r="B707" s="11" t="s">
        <v>165</v>
      </c>
      <c r="C707" s="12" t="s">
        <v>20</v>
      </c>
      <c r="D707" s="12" t="s">
        <v>1941</v>
      </c>
      <c r="E707" s="11" t="s">
        <v>26</v>
      </c>
      <c r="F707" s="11" t="s">
        <v>1942</v>
      </c>
      <c r="G707" s="12" t="s">
        <v>19</v>
      </c>
      <c r="H707" s="12" t="s">
        <v>25</v>
      </c>
      <c r="I707" s="13">
        <v>956365</v>
      </c>
      <c r="J707" s="13">
        <v>4600000</v>
      </c>
      <c r="K707" s="13">
        <v>6040000</v>
      </c>
      <c r="L707" s="13">
        <v>6280000</v>
      </c>
      <c r="M707" s="13">
        <v>0</v>
      </c>
      <c r="N707" s="13">
        <v>0</v>
      </c>
      <c r="O707" s="11" t="s">
        <v>4402</v>
      </c>
    </row>
    <row r="708" spans="1:15" x14ac:dyDescent="0.25">
      <c r="A708" s="11" t="s">
        <v>498</v>
      </c>
      <c r="B708" s="11" t="s">
        <v>165</v>
      </c>
      <c r="C708" s="12" t="s">
        <v>20</v>
      </c>
      <c r="D708" s="12" t="s">
        <v>1949</v>
      </c>
      <c r="E708" s="11" t="s">
        <v>26</v>
      </c>
      <c r="F708" s="11" t="s">
        <v>1950</v>
      </c>
      <c r="G708" s="12" t="s">
        <v>19</v>
      </c>
      <c r="H708" s="12" t="s">
        <v>25</v>
      </c>
      <c r="I708" s="13">
        <v>214820</v>
      </c>
      <c r="J708" s="13">
        <v>4350820</v>
      </c>
      <c r="K708" s="13">
        <v>5951000</v>
      </c>
      <c r="L708" s="13">
        <v>7261000</v>
      </c>
      <c r="M708" s="13">
        <v>0</v>
      </c>
      <c r="N708" s="13">
        <v>0</v>
      </c>
      <c r="O708" s="11" t="s">
        <v>4402</v>
      </c>
    </row>
    <row r="709" spans="1:15" x14ac:dyDescent="0.25">
      <c r="A709" s="11" t="s">
        <v>498</v>
      </c>
      <c r="B709" s="11" t="s">
        <v>165</v>
      </c>
      <c r="C709" s="12" t="s">
        <v>20</v>
      </c>
      <c r="D709" s="12" t="s">
        <v>1951</v>
      </c>
      <c r="E709" s="11" t="s">
        <v>89</v>
      </c>
      <c r="F709" s="11" t="s">
        <v>1952</v>
      </c>
      <c r="G709" s="12" t="s">
        <v>19</v>
      </c>
      <c r="H709" s="12" t="s">
        <v>25</v>
      </c>
      <c r="I709" s="13">
        <v>1139883</v>
      </c>
      <c r="J709" s="13">
        <v>215420</v>
      </c>
      <c r="K709" s="13">
        <v>176152</v>
      </c>
      <c r="L709" s="13">
        <v>0</v>
      </c>
      <c r="M709" s="13">
        <v>0</v>
      </c>
      <c r="N709" s="13">
        <v>0</v>
      </c>
      <c r="O709" s="11" t="s">
        <v>4402</v>
      </c>
    </row>
    <row r="710" spans="1:15" x14ac:dyDescent="0.25">
      <c r="A710" s="11" t="s">
        <v>498</v>
      </c>
      <c r="B710" s="11" t="s">
        <v>165</v>
      </c>
      <c r="C710" s="12" t="s">
        <v>20</v>
      </c>
      <c r="D710" s="12" t="s">
        <v>1951</v>
      </c>
      <c r="E710" s="11" t="s">
        <v>26</v>
      </c>
      <c r="F710" s="11" t="s">
        <v>1952</v>
      </c>
      <c r="G710" s="12" t="s">
        <v>19</v>
      </c>
      <c r="H710" s="12" t="s">
        <v>25</v>
      </c>
      <c r="I710" s="13">
        <v>72420882</v>
      </c>
      <c r="J710" s="13">
        <v>233133873</v>
      </c>
      <c r="K710" s="13">
        <v>267833609</v>
      </c>
      <c r="L710" s="13">
        <v>51759408</v>
      </c>
      <c r="M710" s="13">
        <v>0</v>
      </c>
      <c r="N710" s="13">
        <v>0</v>
      </c>
      <c r="O710" s="11" t="s">
        <v>4402</v>
      </c>
    </row>
    <row r="711" spans="1:15" ht="25.5" x14ac:dyDescent="0.25">
      <c r="A711" s="11" t="s">
        <v>498</v>
      </c>
      <c r="B711" s="11" t="s">
        <v>165</v>
      </c>
      <c r="C711" s="12" t="s">
        <v>20</v>
      </c>
      <c r="D711" s="12" t="s">
        <v>1956</v>
      </c>
      <c r="E711" s="11" t="s">
        <v>26</v>
      </c>
      <c r="F711" s="11" t="s">
        <v>1957</v>
      </c>
      <c r="G711" s="12" t="s">
        <v>19</v>
      </c>
      <c r="H711" s="12" t="s">
        <v>25</v>
      </c>
      <c r="I711" s="13">
        <v>3502326</v>
      </c>
      <c r="J711" s="13">
        <v>1500000</v>
      </c>
      <c r="K711" s="13">
        <v>0</v>
      </c>
      <c r="L711" s="13">
        <v>0</v>
      </c>
      <c r="M711" s="13">
        <v>0</v>
      </c>
      <c r="N711" s="13">
        <v>0</v>
      </c>
      <c r="O711" s="11" t="s">
        <v>4402</v>
      </c>
    </row>
    <row r="712" spans="1:15" x14ac:dyDescent="0.25">
      <c r="A712" s="11" t="s">
        <v>498</v>
      </c>
      <c r="B712" s="11" t="s">
        <v>165</v>
      </c>
      <c r="C712" s="12" t="s">
        <v>20</v>
      </c>
      <c r="D712" s="12" t="s">
        <v>1958</v>
      </c>
      <c r="E712" s="11" t="s">
        <v>26</v>
      </c>
      <c r="F712" s="11" t="s">
        <v>1959</v>
      </c>
      <c r="G712" s="12" t="s">
        <v>19</v>
      </c>
      <c r="H712" s="12" t="s">
        <v>25</v>
      </c>
      <c r="I712" s="13">
        <v>6900</v>
      </c>
      <c r="J712" s="13">
        <v>0</v>
      </c>
      <c r="K712" s="13">
        <v>0</v>
      </c>
      <c r="L712" s="13">
        <v>0</v>
      </c>
      <c r="M712" s="13">
        <v>0</v>
      </c>
      <c r="N712" s="13">
        <v>0</v>
      </c>
      <c r="O712" s="11" t="s">
        <v>4402</v>
      </c>
    </row>
    <row r="713" spans="1:15" x14ac:dyDescent="0.25">
      <c r="A713" s="11" t="s">
        <v>498</v>
      </c>
      <c r="B713" s="11" t="s">
        <v>165</v>
      </c>
      <c r="C713" s="12" t="s">
        <v>20</v>
      </c>
      <c r="D713" s="12" t="s">
        <v>1961</v>
      </c>
      <c r="E713" s="11" t="s">
        <v>89</v>
      </c>
      <c r="F713" s="11" t="s">
        <v>1962</v>
      </c>
      <c r="G713" s="12" t="s">
        <v>19</v>
      </c>
      <c r="H713" s="12" t="s">
        <v>25</v>
      </c>
      <c r="I713" s="13">
        <v>364422</v>
      </c>
      <c r="J713" s="13">
        <v>0</v>
      </c>
      <c r="K713" s="13">
        <v>0</v>
      </c>
      <c r="L713" s="13">
        <v>0</v>
      </c>
      <c r="M713" s="13">
        <v>0</v>
      </c>
      <c r="N713" s="13">
        <v>0</v>
      </c>
      <c r="O713" s="11" t="s">
        <v>4402</v>
      </c>
    </row>
    <row r="714" spans="1:15" ht="25.5" x14ac:dyDescent="0.25">
      <c r="A714" s="11" t="s">
        <v>498</v>
      </c>
      <c r="B714" s="11" t="s">
        <v>165</v>
      </c>
      <c r="C714" s="12" t="s">
        <v>20</v>
      </c>
      <c r="D714" s="12" t="s">
        <v>1964</v>
      </c>
      <c r="E714" s="11" t="s">
        <v>26</v>
      </c>
      <c r="F714" s="11" t="s">
        <v>1965</v>
      </c>
      <c r="G714" s="12" t="s">
        <v>19</v>
      </c>
      <c r="H714" s="12" t="s">
        <v>25</v>
      </c>
      <c r="I714" s="13">
        <v>4687504</v>
      </c>
      <c r="J714" s="13">
        <v>5700000</v>
      </c>
      <c r="K714" s="13">
        <v>0</v>
      </c>
      <c r="L714" s="13">
        <v>0</v>
      </c>
      <c r="M714" s="13">
        <v>0</v>
      </c>
      <c r="N714" s="13">
        <v>0</v>
      </c>
      <c r="O714" s="11" t="s">
        <v>4402</v>
      </c>
    </row>
    <row r="715" spans="1:15" ht="25.5" x14ac:dyDescent="0.25">
      <c r="A715" s="11" t="s">
        <v>498</v>
      </c>
      <c r="B715" s="11" t="s">
        <v>165</v>
      </c>
      <c r="C715" s="12" t="s">
        <v>20</v>
      </c>
      <c r="D715" s="12" t="s">
        <v>1967</v>
      </c>
      <c r="E715" s="11" t="s">
        <v>26</v>
      </c>
      <c r="F715" s="11" t="s">
        <v>1968</v>
      </c>
      <c r="G715" s="12" t="s">
        <v>19</v>
      </c>
      <c r="H715" s="12" t="s">
        <v>25</v>
      </c>
      <c r="I715" s="13">
        <v>9364302</v>
      </c>
      <c r="J715" s="13">
        <v>20360575</v>
      </c>
      <c r="K715" s="13">
        <v>20393727</v>
      </c>
      <c r="L715" s="13">
        <v>0</v>
      </c>
      <c r="M715" s="13">
        <v>0</v>
      </c>
      <c r="N715" s="13">
        <v>0</v>
      </c>
      <c r="O715" s="11" t="s">
        <v>4402</v>
      </c>
    </row>
    <row r="716" spans="1:15" ht="25.5" x14ac:dyDescent="0.25">
      <c r="A716" s="11" t="s">
        <v>498</v>
      </c>
      <c r="B716" s="11" t="s">
        <v>165</v>
      </c>
      <c r="C716" s="12" t="s">
        <v>20</v>
      </c>
      <c r="D716" s="12" t="s">
        <v>1970</v>
      </c>
      <c r="E716" s="11" t="s">
        <v>26</v>
      </c>
      <c r="F716" s="11" t="s">
        <v>1971</v>
      </c>
      <c r="G716" s="12" t="s">
        <v>19</v>
      </c>
      <c r="H716" s="12" t="s">
        <v>25</v>
      </c>
      <c r="I716" s="13">
        <v>4129281</v>
      </c>
      <c r="J716" s="13">
        <v>1900000</v>
      </c>
      <c r="K716" s="13">
        <v>0</v>
      </c>
      <c r="L716" s="13">
        <v>0</v>
      </c>
      <c r="M716" s="13">
        <v>0</v>
      </c>
      <c r="N716" s="13">
        <v>0</v>
      </c>
      <c r="O716" s="11" t="s">
        <v>4402</v>
      </c>
    </row>
    <row r="717" spans="1:15" ht="25.5" x14ac:dyDescent="0.25">
      <c r="A717" s="11" t="s">
        <v>498</v>
      </c>
      <c r="B717" s="11" t="s">
        <v>165</v>
      </c>
      <c r="C717" s="12" t="s">
        <v>20</v>
      </c>
      <c r="D717" s="12" t="s">
        <v>1973</v>
      </c>
      <c r="E717" s="11" t="s">
        <v>89</v>
      </c>
      <c r="F717" s="11" t="s">
        <v>1974</v>
      </c>
      <c r="G717" s="12" t="s">
        <v>19</v>
      </c>
      <c r="H717" s="12" t="s">
        <v>25</v>
      </c>
      <c r="I717" s="13">
        <v>239124</v>
      </c>
      <c r="J717" s="13">
        <v>0</v>
      </c>
      <c r="K717" s="13">
        <v>0</v>
      </c>
      <c r="L717" s="13">
        <v>0</v>
      </c>
      <c r="M717" s="13">
        <v>0</v>
      </c>
      <c r="N717" s="13">
        <v>0</v>
      </c>
      <c r="O717" s="11" t="s">
        <v>4402</v>
      </c>
    </row>
    <row r="718" spans="1:15" ht="25.5" x14ac:dyDescent="0.25">
      <c r="A718" s="11" t="s">
        <v>498</v>
      </c>
      <c r="B718" s="11" t="s">
        <v>165</v>
      </c>
      <c r="C718" s="12" t="s">
        <v>20</v>
      </c>
      <c r="D718" s="12" t="s">
        <v>1977</v>
      </c>
      <c r="E718" s="11" t="s">
        <v>26</v>
      </c>
      <c r="F718" s="11" t="s">
        <v>1978</v>
      </c>
      <c r="G718" s="12" t="s">
        <v>61</v>
      </c>
      <c r="H718" s="12" t="s">
        <v>4398</v>
      </c>
      <c r="I718" s="13">
        <v>20000</v>
      </c>
      <c r="J718" s="13">
        <v>0</v>
      </c>
      <c r="K718" s="13">
        <v>0</v>
      </c>
      <c r="L718" s="13">
        <v>0</v>
      </c>
      <c r="M718" s="13">
        <v>0</v>
      </c>
      <c r="N718" s="13">
        <v>0</v>
      </c>
      <c r="O718" s="11" t="s">
        <v>4402</v>
      </c>
    </row>
    <row r="719" spans="1:15" x14ac:dyDescent="0.25">
      <c r="A719" s="11" t="s">
        <v>498</v>
      </c>
      <c r="B719" s="11" t="s">
        <v>165</v>
      </c>
      <c r="C719" s="12" t="s">
        <v>20</v>
      </c>
      <c r="D719" s="12" t="s">
        <v>1980</v>
      </c>
      <c r="E719" s="11" t="s">
        <v>89</v>
      </c>
      <c r="F719" s="11" t="s">
        <v>1981</v>
      </c>
      <c r="G719" s="12" t="s">
        <v>19</v>
      </c>
      <c r="H719" s="12" t="s">
        <v>25</v>
      </c>
      <c r="I719" s="13">
        <v>80854</v>
      </c>
      <c r="J719" s="13">
        <v>0</v>
      </c>
      <c r="K719" s="13">
        <v>0</v>
      </c>
      <c r="L719" s="13">
        <v>0</v>
      </c>
      <c r="M719" s="13">
        <v>0</v>
      </c>
      <c r="N719" s="13">
        <v>0</v>
      </c>
      <c r="O719" s="11" t="s">
        <v>4402</v>
      </c>
    </row>
    <row r="720" spans="1:15" ht="25.5" x14ac:dyDescent="0.25">
      <c r="A720" s="11" t="s">
        <v>498</v>
      </c>
      <c r="B720" s="11" t="s">
        <v>165</v>
      </c>
      <c r="C720" s="12" t="s">
        <v>20</v>
      </c>
      <c r="D720" s="12" t="s">
        <v>1983</v>
      </c>
      <c r="E720" s="11" t="s">
        <v>26</v>
      </c>
      <c r="F720" s="11" t="s">
        <v>1984</v>
      </c>
      <c r="G720" s="12" t="s">
        <v>19</v>
      </c>
      <c r="H720" s="12" t="s">
        <v>25</v>
      </c>
      <c r="I720" s="13">
        <v>14782</v>
      </c>
      <c r="J720" s="13">
        <v>0</v>
      </c>
      <c r="K720" s="13">
        <v>0</v>
      </c>
      <c r="L720" s="13">
        <v>0</v>
      </c>
      <c r="M720" s="13">
        <v>0</v>
      </c>
      <c r="N720" s="13">
        <v>0</v>
      </c>
      <c r="O720" s="11" t="s">
        <v>4402</v>
      </c>
    </row>
    <row r="721" spans="1:15" ht="25.5" x14ac:dyDescent="0.25">
      <c r="A721" s="11" t="s">
        <v>498</v>
      </c>
      <c r="B721" s="11" t="s">
        <v>165</v>
      </c>
      <c r="C721" s="12" t="s">
        <v>20</v>
      </c>
      <c r="D721" s="12" t="s">
        <v>1985</v>
      </c>
      <c r="E721" s="11" t="s">
        <v>26</v>
      </c>
      <c r="F721" s="11" t="s">
        <v>1986</v>
      </c>
      <c r="G721" s="12" t="s">
        <v>19</v>
      </c>
      <c r="H721" s="12" t="s">
        <v>25</v>
      </c>
      <c r="I721" s="13">
        <v>3600000</v>
      </c>
      <c r="J721" s="13">
        <v>0</v>
      </c>
      <c r="K721" s="13">
        <v>0</v>
      </c>
      <c r="L721" s="13">
        <v>0</v>
      </c>
      <c r="M721" s="13">
        <v>0</v>
      </c>
      <c r="N721" s="13">
        <v>0</v>
      </c>
      <c r="O721" s="11" t="s">
        <v>4402</v>
      </c>
    </row>
    <row r="722" spans="1:15" ht="25.5" x14ac:dyDescent="0.25">
      <c r="A722" s="11" t="s">
        <v>498</v>
      </c>
      <c r="B722" s="11" t="s">
        <v>165</v>
      </c>
      <c r="C722" s="12" t="s">
        <v>20</v>
      </c>
      <c r="D722" s="12" t="s">
        <v>1988</v>
      </c>
      <c r="E722" s="11" t="s">
        <v>26</v>
      </c>
      <c r="F722" s="11" t="s">
        <v>1989</v>
      </c>
      <c r="G722" s="12" t="s">
        <v>19</v>
      </c>
      <c r="H722" s="12" t="s">
        <v>25</v>
      </c>
      <c r="I722" s="13">
        <v>6118196</v>
      </c>
      <c r="J722" s="13">
        <v>3000000</v>
      </c>
      <c r="K722" s="13">
        <v>0</v>
      </c>
      <c r="L722" s="13">
        <v>0</v>
      </c>
      <c r="M722" s="13">
        <v>0</v>
      </c>
      <c r="N722" s="13">
        <v>0</v>
      </c>
      <c r="O722" s="11" t="s">
        <v>4402</v>
      </c>
    </row>
    <row r="723" spans="1:15" x14ac:dyDescent="0.25">
      <c r="A723" s="11" t="s">
        <v>498</v>
      </c>
      <c r="B723" s="11" t="s">
        <v>165</v>
      </c>
      <c r="C723" s="12" t="s">
        <v>20</v>
      </c>
      <c r="D723" s="12" t="s">
        <v>1991</v>
      </c>
      <c r="E723" s="11" t="s">
        <v>89</v>
      </c>
      <c r="F723" s="11" t="s">
        <v>1992</v>
      </c>
      <c r="G723" s="12" t="s">
        <v>19</v>
      </c>
      <c r="H723" s="12" t="s">
        <v>25</v>
      </c>
      <c r="I723" s="13">
        <v>550000</v>
      </c>
      <c r="J723" s="13">
        <v>213414</v>
      </c>
      <c r="K723" s="13">
        <v>0</v>
      </c>
      <c r="L723" s="13">
        <v>0</v>
      </c>
      <c r="M723" s="13">
        <v>0</v>
      </c>
      <c r="N723" s="13">
        <v>0</v>
      </c>
      <c r="O723" s="11" t="s">
        <v>4402</v>
      </c>
    </row>
    <row r="724" spans="1:15" ht="25.5" x14ac:dyDescent="0.25">
      <c r="A724" s="11" t="s">
        <v>498</v>
      </c>
      <c r="B724" s="11" t="s">
        <v>165</v>
      </c>
      <c r="C724" s="12" t="s">
        <v>20</v>
      </c>
      <c r="D724" s="12" t="s">
        <v>1993</v>
      </c>
      <c r="E724" s="11" t="s">
        <v>26</v>
      </c>
      <c r="F724" s="11" t="s">
        <v>1994</v>
      </c>
      <c r="G724" s="12" t="s">
        <v>19</v>
      </c>
      <c r="H724" s="12" t="s">
        <v>25</v>
      </c>
      <c r="I724" s="13">
        <v>1800000</v>
      </c>
      <c r="J724" s="13">
        <v>1111272</v>
      </c>
      <c r="K724" s="13">
        <v>0</v>
      </c>
      <c r="L724" s="13">
        <v>0</v>
      </c>
      <c r="M724" s="13">
        <v>0</v>
      </c>
      <c r="N724" s="13">
        <v>0</v>
      </c>
      <c r="O724" s="11" t="s">
        <v>4401</v>
      </c>
    </row>
    <row r="725" spans="1:15" ht="25.5" x14ac:dyDescent="0.25">
      <c r="A725" s="11" t="s">
        <v>498</v>
      </c>
      <c r="B725" s="11" t="s">
        <v>165</v>
      </c>
      <c r="C725" s="12" t="s">
        <v>20</v>
      </c>
      <c r="D725" s="12" t="s">
        <v>1997</v>
      </c>
      <c r="E725" s="11" t="s">
        <v>26</v>
      </c>
      <c r="F725" s="11" t="s">
        <v>1998</v>
      </c>
      <c r="G725" s="12" t="s">
        <v>19</v>
      </c>
      <c r="H725" s="12" t="s">
        <v>25</v>
      </c>
      <c r="I725" s="13">
        <v>5226928</v>
      </c>
      <c r="J725" s="13">
        <v>8696231</v>
      </c>
      <c r="K725" s="13">
        <v>10747185</v>
      </c>
      <c r="L725" s="13">
        <v>0</v>
      </c>
      <c r="M725" s="13">
        <v>0</v>
      </c>
      <c r="N725" s="13">
        <v>0</v>
      </c>
      <c r="O725" s="11" t="s">
        <v>4402</v>
      </c>
    </row>
    <row r="726" spans="1:15" ht="25.5" x14ac:dyDescent="0.25">
      <c r="A726" s="11" t="s">
        <v>498</v>
      </c>
      <c r="B726" s="11" t="s">
        <v>165</v>
      </c>
      <c r="C726" s="12" t="s">
        <v>20</v>
      </c>
      <c r="D726" s="12" t="s">
        <v>1999</v>
      </c>
      <c r="E726" s="11" t="s">
        <v>26</v>
      </c>
      <c r="F726" s="11" t="s">
        <v>2000</v>
      </c>
      <c r="G726" s="12" t="s">
        <v>19</v>
      </c>
      <c r="H726" s="12" t="s">
        <v>25</v>
      </c>
      <c r="I726" s="13">
        <v>9063000</v>
      </c>
      <c r="J726" s="13">
        <v>0</v>
      </c>
      <c r="K726" s="13">
        <v>0</v>
      </c>
      <c r="L726" s="13">
        <v>0</v>
      </c>
      <c r="M726" s="13">
        <v>0</v>
      </c>
      <c r="N726" s="13">
        <v>0</v>
      </c>
      <c r="O726" s="11" t="s">
        <v>4402</v>
      </c>
    </row>
    <row r="727" spans="1:15" ht="25.5" x14ac:dyDescent="0.25">
      <c r="A727" s="11" t="s">
        <v>498</v>
      </c>
      <c r="B727" s="11" t="s">
        <v>165</v>
      </c>
      <c r="C727" s="12" t="s">
        <v>20</v>
      </c>
      <c r="D727" s="12" t="s">
        <v>2001</v>
      </c>
      <c r="E727" s="11" t="s">
        <v>89</v>
      </c>
      <c r="F727" s="11" t="s">
        <v>2002</v>
      </c>
      <c r="G727" s="12" t="s">
        <v>19</v>
      </c>
      <c r="H727" s="12" t="s">
        <v>25</v>
      </c>
      <c r="I727" s="13">
        <v>530842</v>
      </c>
      <c r="J727" s="13">
        <v>0</v>
      </c>
      <c r="K727" s="13">
        <v>0</v>
      </c>
      <c r="L727" s="13">
        <v>0</v>
      </c>
      <c r="M727" s="13">
        <v>0</v>
      </c>
      <c r="N727" s="13">
        <v>0</v>
      </c>
      <c r="O727" s="11" t="s">
        <v>4402</v>
      </c>
    </row>
    <row r="728" spans="1:15" ht="25.5" x14ac:dyDescent="0.25">
      <c r="A728" s="11" t="s">
        <v>498</v>
      </c>
      <c r="B728" s="11" t="s">
        <v>165</v>
      </c>
      <c r="C728" s="12" t="s">
        <v>20</v>
      </c>
      <c r="D728" s="12" t="s">
        <v>2005</v>
      </c>
      <c r="E728" s="11" t="s">
        <v>26</v>
      </c>
      <c r="F728" s="11" t="s">
        <v>2006</v>
      </c>
      <c r="G728" s="12" t="s">
        <v>19</v>
      </c>
      <c r="H728" s="12" t="s">
        <v>25</v>
      </c>
      <c r="I728" s="13">
        <v>1075000</v>
      </c>
      <c r="J728" s="13">
        <v>0</v>
      </c>
      <c r="K728" s="13">
        <v>0</v>
      </c>
      <c r="L728" s="13">
        <v>0</v>
      </c>
      <c r="M728" s="13">
        <v>0</v>
      </c>
      <c r="N728" s="13">
        <v>0</v>
      </c>
      <c r="O728" s="11" t="s">
        <v>4402</v>
      </c>
    </row>
    <row r="729" spans="1:15" ht="25.5" x14ac:dyDescent="0.25">
      <c r="A729" s="11" t="s">
        <v>498</v>
      </c>
      <c r="B729" s="11" t="s">
        <v>165</v>
      </c>
      <c r="C729" s="12" t="s">
        <v>20</v>
      </c>
      <c r="D729" s="12" t="s">
        <v>2008</v>
      </c>
      <c r="E729" s="11" t="s">
        <v>26</v>
      </c>
      <c r="F729" s="11" t="s">
        <v>2009</v>
      </c>
      <c r="G729" s="12" t="s">
        <v>19</v>
      </c>
      <c r="H729" s="12" t="s">
        <v>25</v>
      </c>
      <c r="I729" s="13">
        <v>21927280</v>
      </c>
      <c r="J729" s="13">
        <v>8129597</v>
      </c>
      <c r="K729" s="13">
        <v>2758647</v>
      </c>
      <c r="L729" s="13">
        <v>2585381</v>
      </c>
      <c r="M729" s="13">
        <v>0</v>
      </c>
      <c r="N729" s="13">
        <v>0</v>
      </c>
      <c r="O729" s="11" t="s">
        <v>4401</v>
      </c>
    </row>
    <row r="730" spans="1:15" x14ac:dyDescent="0.25">
      <c r="A730" s="11" t="s">
        <v>498</v>
      </c>
      <c r="B730" s="11" t="s">
        <v>165</v>
      </c>
      <c r="C730" s="12" t="s">
        <v>20</v>
      </c>
      <c r="D730" s="12" t="s">
        <v>2011</v>
      </c>
      <c r="E730" s="11" t="s">
        <v>89</v>
      </c>
      <c r="F730" s="11" t="s">
        <v>2012</v>
      </c>
      <c r="G730" s="12" t="s">
        <v>19</v>
      </c>
      <c r="H730" s="12" t="s">
        <v>25</v>
      </c>
      <c r="I730" s="13">
        <v>332874</v>
      </c>
      <c r="J730" s="13">
        <v>0</v>
      </c>
      <c r="K730" s="13">
        <v>0</v>
      </c>
      <c r="L730" s="13">
        <v>0</v>
      </c>
      <c r="M730" s="13">
        <v>0</v>
      </c>
      <c r="N730" s="13">
        <v>0</v>
      </c>
      <c r="O730" s="11" t="s">
        <v>4402</v>
      </c>
    </row>
    <row r="731" spans="1:15" ht="25.5" x14ac:dyDescent="0.25">
      <c r="A731" s="11" t="s">
        <v>498</v>
      </c>
      <c r="B731" s="11" t="s">
        <v>165</v>
      </c>
      <c r="C731" s="12" t="s">
        <v>20</v>
      </c>
      <c r="D731" s="12" t="s">
        <v>2015</v>
      </c>
      <c r="E731" s="11" t="s">
        <v>89</v>
      </c>
      <c r="F731" s="11" t="s">
        <v>2016</v>
      </c>
      <c r="G731" s="12" t="s">
        <v>19</v>
      </c>
      <c r="H731" s="12" t="s">
        <v>25</v>
      </c>
      <c r="I731" s="13">
        <v>74496</v>
      </c>
      <c r="J731" s="13">
        <v>0</v>
      </c>
      <c r="K731" s="13">
        <v>0</v>
      </c>
      <c r="L731" s="13">
        <v>0</v>
      </c>
      <c r="M731" s="13">
        <v>0</v>
      </c>
      <c r="N731" s="13">
        <v>0</v>
      </c>
      <c r="O731" s="11" t="s">
        <v>4402</v>
      </c>
    </row>
    <row r="732" spans="1:15" ht="25.5" x14ac:dyDescent="0.25">
      <c r="A732" s="11" t="s">
        <v>498</v>
      </c>
      <c r="B732" s="11" t="s">
        <v>165</v>
      </c>
      <c r="C732" s="12" t="s">
        <v>20</v>
      </c>
      <c r="D732" s="12" t="s">
        <v>2018</v>
      </c>
      <c r="E732" s="11" t="s">
        <v>26</v>
      </c>
      <c r="F732" s="11" t="s">
        <v>2019</v>
      </c>
      <c r="G732" s="12" t="s">
        <v>19</v>
      </c>
      <c r="H732" s="12" t="s">
        <v>25</v>
      </c>
      <c r="I732" s="13">
        <v>13570486</v>
      </c>
      <c r="J732" s="13">
        <v>11743690</v>
      </c>
      <c r="K732" s="13">
        <v>0</v>
      </c>
      <c r="L732" s="13">
        <v>0</v>
      </c>
      <c r="M732" s="13">
        <v>0</v>
      </c>
      <c r="N732" s="13">
        <v>0</v>
      </c>
      <c r="O732" s="11" t="s">
        <v>4402</v>
      </c>
    </row>
    <row r="733" spans="1:15" ht="25.5" x14ac:dyDescent="0.25">
      <c r="A733" s="11" t="s">
        <v>498</v>
      </c>
      <c r="B733" s="11" t="s">
        <v>165</v>
      </c>
      <c r="C733" s="12" t="s">
        <v>20</v>
      </c>
      <c r="D733" s="12" t="s">
        <v>2021</v>
      </c>
      <c r="E733" s="11" t="s">
        <v>26</v>
      </c>
      <c r="F733" s="11" t="s">
        <v>2022</v>
      </c>
      <c r="G733" s="12" t="s">
        <v>19</v>
      </c>
      <c r="H733" s="12" t="s">
        <v>25</v>
      </c>
      <c r="I733" s="13">
        <v>14833000</v>
      </c>
      <c r="J733" s="13">
        <v>14675000</v>
      </c>
      <c r="K733" s="13">
        <v>19595000</v>
      </c>
      <c r="L733" s="13">
        <v>0</v>
      </c>
      <c r="M733" s="13">
        <v>0</v>
      </c>
      <c r="N733" s="13">
        <v>0</v>
      </c>
      <c r="O733" s="11" t="s">
        <v>4402</v>
      </c>
    </row>
    <row r="734" spans="1:15" x14ac:dyDescent="0.25">
      <c r="A734" s="11" t="s">
        <v>498</v>
      </c>
      <c r="B734" s="11" t="s">
        <v>165</v>
      </c>
      <c r="C734" s="12" t="s">
        <v>20</v>
      </c>
      <c r="D734" s="12" t="s">
        <v>2023</v>
      </c>
      <c r="E734" s="11" t="s">
        <v>89</v>
      </c>
      <c r="F734" s="11" t="s">
        <v>2024</v>
      </c>
      <c r="G734" s="12" t="s">
        <v>19</v>
      </c>
      <c r="H734" s="12" t="s">
        <v>25</v>
      </c>
      <c r="I734" s="13">
        <v>179313</v>
      </c>
      <c r="J734" s="13">
        <v>0</v>
      </c>
      <c r="K734" s="13">
        <v>0</v>
      </c>
      <c r="L734" s="13">
        <v>0</v>
      </c>
      <c r="M734" s="13">
        <v>0</v>
      </c>
      <c r="N734" s="13">
        <v>0</v>
      </c>
      <c r="O734" s="11" t="s">
        <v>4402</v>
      </c>
    </row>
    <row r="735" spans="1:15" ht="25.5" x14ac:dyDescent="0.25">
      <c r="A735" s="11" t="s">
        <v>498</v>
      </c>
      <c r="B735" s="11" t="s">
        <v>165</v>
      </c>
      <c r="C735" s="12" t="s">
        <v>20</v>
      </c>
      <c r="D735" s="12" t="s">
        <v>2026</v>
      </c>
      <c r="E735" s="11" t="s">
        <v>89</v>
      </c>
      <c r="F735" s="11" t="s">
        <v>2027</v>
      </c>
      <c r="G735" s="12" t="s">
        <v>19</v>
      </c>
      <c r="H735" s="12" t="s">
        <v>25</v>
      </c>
      <c r="I735" s="13">
        <v>600000</v>
      </c>
      <c r="J735" s="13">
        <v>358659</v>
      </c>
      <c r="K735" s="13">
        <v>0</v>
      </c>
      <c r="L735" s="13">
        <v>0</v>
      </c>
      <c r="M735" s="13">
        <v>0</v>
      </c>
      <c r="N735" s="13">
        <v>0</v>
      </c>
      <c r="O735" s="11" t="s">
        <v>4402</v>
      </c>
    </row>
    <row r="736" spans="1:15" ht="25.5" x14ac:dyDescent="0.25">
      <c r="A736" s="11" t="s">
        <v>498</v>
      </c>
      <c r="B736" s="11" t="s">
        <v>165</v>
      </c>
      <c r="C736" s="12" t="s">
        <v>20</v>
      </c>
      <c r="D736" s="12" t="s">
        <v>2028</v>
      </c>
      <c r="E736" s="11" t="s">
        <v>26</v>
      </c>
      <c r="F736" s="11" t="s">
        <v>2029</v>
      </c>
      <c r="G736" s="12" t="s">
        <v>19</v>
      </c>
      <c r="H736" s="12" t="s">
        <v>25</v>
      </c>
      <c r="I736" s="13">
        <v>6170098</v>
      </c>
      <c r="J736" s="13">
        <v>8870215</v>
      </c>
      <c r="K736" s="13">
        <v>0</v>
      </c>
      <c r="L736" s="13">
        <v>0</v>
      </c>
      <c r="M736" s="13">
        <v>0</v>
      </c>
      <c r="N736" s="13">
        <v>0</v>
      </c>
      <c r="O736" s="11" t="s">
        <v>4402</v>
      </c>
    </row>
    <row r="737" spans="1:15" ht="25.5" x14ac:dyDescent="0.25">
      <c r="A737" s="11" t="s">
        <v>498</v>
      </c>
      <c r="B737" s="11" t="s">
        <v>165</v>
      </c>
      <c r="C737" s="12" t="s">
        <v>20</v>
      </c>
      <c r="D737" s="12" t="s">
        <v>2030</v>
      </c>
      <c r="E737" s="11" t="s">
        <v>26</v>
      </c>
      <c r="F737" s="11" t="s">
        <v>2031</v>
      </c>
      <c r="G737" s="12" t="s">
        <v>19</v>
      </c>
      <c r="H737" s="12" t="s">
        <v>25</v>
      </c>
      <c r="I737" s="13">
        <v>9538905</v>
      </c>
      <c r="J737" s="13">
        <v>2125862</v>
      </c>
      <c r="K737" s="13">
        <v>0</v>
      </c>
      <c r="L737" s="13">
        <v>0</v>
      </c>
      <c r="M737" s="13">
        <v>0</v>
      </c>
      <c r="N737" s="13">
        <v>0</v>
      </c>
      <c r="O737" s="11" t="s">
        <v>4401</v>
      </c>
    </row>
    <row r="738" spans="1:15" ht="25.5" x14ac:dyDescent="0.25">
      <c r="A738" s="11" t="s">
        <v>498</v>
      </c>
      <c r="B738" s="11" t="s">
        <v>165</v>
      </c>
      <c r="C738" s="12" t="s">
        <v>20</v>
      </c>
      <c r="D738" s="12" t="s">
        <v>2033</v>
      </c>
      <c r="E738" s="11" t="s">
        <v>26</v>
      </c>
      <c r="F738" s="11" t="s">
        <v>2034</v>
      </c>
      <c r="G738" s="12" t="s">
        <v>19</v>
      </c>
      <c r="H738" s="12" t="s">
        <v>25</v>
      </c>
      <c r="I738" s="13">
        <v>1488777</v>
      </c>
      <c r="J738" s="13">
        <v>0</v>
      </c>
      <c r="K738" s="13">
        <v>0</v>
      </c>
      <c r="L738" s="13">
        <v>0</v>
      </c>
      <c r="M738" s="13">
        <v>0</v>
      </c>
      <c r="N738" s="13">
        <v>0</v>
      </c>
      <c r="O738" s="11" t="s">
        <v>4401</v>
      </c>
    </row>
    <row r="739" spans="1:15" ht="25.5" x14ac:dyDescent="0.25">
      <c r="A739" s="11" t="s">
        <v>498</v>
      </c>
      <c r="B739" s="11" t="s">
        <v>165</v>
      </c>
      <c r="C739" s="12" t="s">
        <v>20</v>
      </c>
      <c r="D739" s="12" t="s">
        <v>2035</v>
      </c>
      <c r="E739" s="11" t="s">
        <v>89</v>
      </c>
      <c r="F739" s="11" t="s">
        <v>2036</v>
      </c>
      <c r="G739" s="12" t="s">
        <v>19</v>
      </c>
      <c r="H739" s="12" t="s">
        <v>25</v>
      </c>
      <c r="I739" s="13">
        <v>600000</v>
      </c>
      <c r="J739" s="13">
        <v>1199000</v>
      </c>
      <c r="K739" s="13">
        <v>0</v>
      </c>
      <c r="L739" s="13">
        <v>0</v>
      </c>
      <c r="M739" s="13">
        <v>0</v>
      </c>
      <c r="N739" s="13">
        <v>0</v>
      </c>
      <c r="O739" s="11" t="s">
        <v>4402</v>
      </c>
    </row>
    <row r="740" spans="1:15" ht="25.5" x14ac:dyDescent="0.25">
      <c r="A740" s="11" t="s">
        <v>498</v>
      </c>
      <c r="B740" s="11" t="s">
        <v>165</v>
      </c>
      <c r="C740" s="12" t="s">
        <v>20</v>
      </c>
      <c r="D740" s="12" t="s">
        <v>2037</v>
      </c>
      <c r="E740" s="11" t="s">
        <v>89</v>
      </c>
      <c r="F740" s="11" t="s">
        <v>2038</v>
      </c>
      <c r="G740" s="12" t="s">
        <v>19</v>
      </c>
      <c r="H740" s="12" t="s">
        <v>25</v>
      </c>
      <c r="I740" s="13">
        <v>319051</v>
      </c>
      <c r="J740" s="13">
        <v>0</v>
      </c>
      <c r="K740" s="13">
        <v>0</v>
      </c>
      <c r="L740" s="13">
        <v>0</v>
      </c>
      <c r="M740" s="13">
        <v>0</v>
      </c>
      <c r="N740" s="13">
        <v>0</v>
      </c>
      <c r="O740" s="11" t="s">
        <v>4402</v>
      </c>
    </row>
    <row r="741" spans="1:15" ht="25.5" x14ac:dyDescent="0.25">
      <c r="A741" s="11" t="s">
        <v>498</v>
      </c>
      <c r="B741" s="11" t="s">
        <v>165</v>
      </c>
      <c r="C741" s="12" t="s">
        <v>20</v>
      </c>
      <c r="D741" s="12" t="s">
        <v>2040</v>
      </c>
      <c r="E741" s="11" t="s">
        <v>89</v>
      </c>
      <c r="F741" s="11" t="s">
        <v>2041</v>
      </c>
      <c r="G741" s="12" t="s">
        <v>19</v>
      </c>
      <c r="H741" s="12" t="s">
        <v>25</v>
      </c>
      <c r="I741" s="13">
        <v>1000000</v>
      </c>
      <c r="J741" s="13">
        <v>1280000</v>
      </c>
      <c r="K741" s="13">
        <v>0</v>
      </c>
      <c r="L741" s="13">
        <v>0</v>
      </c>
      <c r="M741" s="13">
        <v>0</v>
      </c>
      <c r="N741" s="13">
        <v>0</v>
      </c>
      <c r="O741" s="11" t="s">
        <v>4402</v>
      </c>
    </row>
    <row r="742" spans="1:15" ht="25.5" x14ac:dyDescent="0.25">
      <c r="A742" s="11" t="s">
        <v>498</v>
      </c>
      <c r="B742" s="11" t="s">
        <v>165</v>
      </c>
      <c r="C742" s="12" t="s">
        <v>20</v>
      </c>
      <c r="D742" s="12" t="s">
        <v>2042</v>
      </c>
      <c r="E742" s="11" t="s">
        <v>77</v>
      </c>
      <c r="F742" s="11" t="s">
        <v>2043</v>
      </c>
      <c r="G742" s="12" t="s">
        <v>19</v>
      </c>
      <c r="H742" s="12" t="s">
        <v>25</v>
      </c>
      <c r="I742" s="13">
        <v>585335</v>
      </c>
      <c r="J742" s="13">
        <v>292665</v>
      </c>
      <c r="K742" s="13">
        <v>0</v>
      </c>
      <c r="L742" s="13">
        <v>0</v>
      </c>
      <c r="M742" s="13">
        <v>0</v>
      </c>
      <c r="N742" s="13">
        <v>0</v>
      </c>
      <c r="O742" s="11" t="s">
        <v>4402</v>
      </c>
    </row>
    <row r="743" spans="1:15" x14ac:dyDescent="0.25">
      <c r="A743" s="11" t="s">
        <v>498</v>
      </c>
      <c r="B743" s="11" t="s">
        <v>165</v>
      </c>
      <c r="C743" s="12" t="s">
        <v>20</v>
      </c>
      <c r="D743" s="12" t="s">
        <v>2044</v>
      </c>
      <c r="E743" s="11" t="s">
        <v>89</v>
      </c>
      <c r="F743" s="11" t="s">
        <v>2045</v>
      </c>
      <c r="G743" s="12" t="s">
        <v>19</v>
      </c>
      <c r="H743" s="12" t="s">
        <v>25</v>
      </c>
      <c r="I743" s="13">
        <v>165720</v>
      </c>
      <c r="J743" s="13">
        <v>0</v>
      </c>
      <c r="K743" s="13">
        <v>0</v>
      </c>
      <c r="L743" s="13">
        <v>0</v>
      </c>
      <c r="M743" s="13">
        <v>0</v>
      </c>
      <c r="N743" s="13">
        <v>0</v>
      </c>
      <c r="O743" s="11" t="s">
        <v>4402</v>
      </c>
    </row>
    <row r="744" spans="1:15" ht="25.5" x14ac:dyDescent="0.25">
      <c r="A744" s="11" t="s">
        <v>498</v>
      </c>
      <c r="B744" s="11" t="s">
        <v>165</v>
      </c>
      <c r="C744" s="12" t="s">
        <v>20</v>
      </c>
      <c r="D744" s="12" t="s">
        <v>2047</v>
      </c>
      <c r="E744" s="11" t="s">
        <v>89</v>
      </c>
      <c r="F744" s="11" t="s">
        <v>2048</v>
      </c>
      <c r="G744" s="12" t="s">
        <v>19</v>
      </c>
      <c r="H744" s="12" t="s">
        <v>25</v>
      </c>
      <c r="I744" s="13">
        <v>385215</v>
      </c>
      <c r="J744" s="13">
        <v>0</v>
      </c>
      <c r="K744" s="13">
        <v>0</v>
      </c>
      <c r="L744" s="13">
        <v>0</v>
      </c>
      <c r="M744" s="13">
        <v>0</v>
      </c>
      <c r="N744" s="13">
        <v>0</v>
      </c>
      <c r="O744" s="11" t="s">
        <v>4402</v>
      </c>
    </row>
    <row r="745" spans="1:15" ht="25.5" x14ac:dyDescent="0.25">
      <c r="A745" s="11" t="s">
        <v>498</v>
      </c>
      <c r="B745" s="11" t="s">
        <v>165</v>
      </c>
      <c r="C745" s="12" t="s">
        <v>20</v>
      </c>
      <c r="D745" s="12" t="s">
        <v>2049</v>
      </c>
      <c r="E745" s="11" t="s">
        <v>26</v>
      </c>
      <c r="F745" s="11" t="s">
        <v>2050</v>
      </c>
      <c r="G745" s="12" t="s">
        <v>19</v>
      </c>
      <c r="H745" s="12" t="s">
        <v>25</v>
      </c>
      <c r="I745" s="13">
        <v>3805000</v>
      </c>
      <c r="J745" s="13">
        <v>2235705</v>
      </c>
      <c r="K745" s="13">
        <v>0</v>
      </c>
      <c r="L745" s="13">
        <v>0</v>
      </c>
      <c r="M745" s="13">
        <v>0</v>
      </c>
      <c r="N745" s="13">
        <v>0</v>
      </c>
      <c r="O745" s="11" t="s">
        <v>4401</v>
      </c>
    </row>
    <row r="746" spans="1:15" x14ac:dyDescent="0.25">
      <c r="A746" s="11" t="s">
        <v>498</v>
      </c>
      <c r="B746" s="11" t="s">
        <v>165</v>
      </c>
      <c r="C746" s="12" t="s">
        <v>20</v>
      </c>
      <c r="D746" s="12" t="s">
        <v>2051</v>
      </c>
      <c r="E746" s="11" t="s">
        <v>26</v>
      </c>
      <c r="F746" s="11" t="s">
        <v>2052</v>
      </c>
      <c r="G746" s="12" t="s">
        <v>19</v>
      </c>
      <c r="H746" s="12" t="s">
        <v>25</v>
      </c>
      <c r="I746" s="13">
        <v>1400001</v>
      </c>
      <c r="J746" s="13">
        <v>0</v>
      </c>
      <c r="K746" s="13">
        <v>0</v>
      </c>
      <c r="L746" s="13">
        <v>0</v>
      </c>
      <c r="M746" s="13">
        <v>0</v>
      </c>
      <c r="N746" s="13">
        <v>0</v>
      </c>
      <c r="O746" s="11" t="s">
        <v>4401</v>
      </c>
    </row>
    <row r="747" spans="1:15" ht="25.5" x14ac:dyDescent="0.25">
      <c r="A747" s="11" t="s">
        <v>498</v>
      </c>
      <c r="B747" s="11" t="s">
        <v>165</v>
      </c>
      <c r="C747" s="12" t="s">
        <v>20</v>
      </c>
      <c r="D747" s="12" t="s">
        <v>2053</v>
      </c>
      <c r="E747" s="11" t="s">
        <v>26</v>
      </c>
      <c r="F747" s="11" t="s">
        <v>2054</v>
      </c>
      <c r="G747" s="12" t="s">
        <v>19</v>
      </c>
      <c r="H747" s="12" t="s">
        <v>25</v>
      </c>
      <c r="I747" s="13">
        <v>427000</v>
      </c>
      <c r="J747" s="13">
        <v>0</v>
      </c>
      <c r="K747" s="13">
        <v>0</v>
      </c>
      <c r="L747" s="13">
        <v>0</v>
      </c>
      <c r="M747" s="13">
        <v>0</v>
      </c>
      <c r="N747" s="13">
        <v>0</v>
      </c>
      <c r="O747" s="11" t="s">
        <v>4401</v>
      </c>
    </row>
    <row r="748" spans="1:15" ht="25.5" x14ac:dyDescent="0.25">
      <c r="A748" s="11" t="s">
        <v>498</v>
      </c>
      <c r="B748" s="11" t="s">
        <v>165</v>
      </c>
      <c r="C748" s="12" t="s">
        <v>20</v>
      </c>
      <c r="D748" s="12" t="s">
        <v>2055</v>
      </c>
      <c r="E748" s="11" t="s">
        <v>89</v>
      </c>
      <c r="F748" s="11" t="s">
        <v>2056</v>
      </c>
      <c r="G748" s="12" t="s">
        <v>19</v>
      </c>
      <c r="H748" s="12" t="s">
        <v>25</v>
      </c>
      <c r="I748" s="13">
        <v>1315080</v>
      </c>
      <c r="J748" s="13">
        <v>812348</v>
      </c>
      <c r="K748" s="13">
        <v>0</v>
      </c>
      <c r="L748" s="13">
        <v>0</v>
      </c>
      <c r="M748" s="13">
        <v>0</v>
      </c>
      <c r="N748" s="13">
        <v>0</v>
      </c>
      <c r="O748" s="11" t="s">
        <v>4402</v>
      </c>
    </row>
    <row r="749" spans="1:15" ht="25.5" x14ac:dyDescent="0.25">
      <c r="A749" s="11" t="s">
        <v>498</v>
      </c>
      <c r="B749" s="11" t="s">
        <v>165</v>
      </c>
      <c r="C749" s="12" t="s">
        <v>20</v>
      </c>
      <c r="D749" s="12" t="s">
        <v>2057</v>
      </c>
      <c r="E749" s="11" t="s">
        <v>26</v>
      </c>
      <c r="F749" s="11" t="s">
        <v>2058</v>
      </c>
      <c r="G749" s="12" t="s">
        <v>19</v>
      </c>
      <c r="H749" s="12" t="s">
        <v>25</v>
      </c>
      <c r="I749" s="13">
        <v>3190718</v>
      </c>
      <c r="J749" s="13">
        <v>3324523</v>
      </c>
      <c r="K749" s="13">
        <v>1178236</v>
      </c>
      <c r="L749" s="13">
        <v>0</v>
      </c>
      <c r="M749" s="13">
        <v>0</v>
      </c>
      <c r="N749" s="13">
        <v>0</v>
      </c>
      <c r="O749" s="11" t="s">
        <v>4401</v>
      </c>
    </row>
    <row r="750" spans="1:15" ht="25.5" x14ac:dyDescent="0.25">
      <c r="A750" s="11" t="s">
        <v>498</v>
      </c>
      <c r="B750" s="11" t="s">
        <v>165</v>
      </c>
      <c r="C750" s="12" t="s">
        <v>20</v>
      </c>
      <c r="D750" s="12" t="s">
        <v>2059</v>
      </c>
      <c r="E750" s="11" t="s">
        <v>89</v>
      </c>
      <c r="F750" s="11" t="s">
        <v>2060</v>
      </c>
      <c r="G750" s="12" t="s">
        <v>19</v>
      </c>
      <c r="H750" s="12" t="s">
        <v>25</v>
      </c>
      <c r="I750" s="13">
        <v>650000</v>
      </c>
      <c r="J750" s="13">
        <v>0</v>
      </c>
      <c r="K750" s="13">
        <v>0</v>
      </c>
      <c r="L750" s="13">
        <v>0</v>
      </c>
      <c r="M750" s="13">
        <v>0</v>
      </c>
      <c r="N750" s="13">
        <v>0</v>
      </c>
      <c r="O750" s="11" t="s">
        <v>4402</v>
      </c>
    </row>
    <row r="751" spans="1:15" ht="25.5" x14ac:dyDescent="0.25">
      <c r="A751" s="11" t="s">
        <v>498</v>
      </c>
      <c r="B751" s="11" t="s">
        <v>165</v>
      </c>
      <c r="C751" s="12" t="s">
        <v>20</v>
      </c>
      <c r="D751" s="12" t="s">
        <v>2061</v>
      </c>
      <c r="E751" s="11" t="s">
        <v>89</v>
      </c>
      <c r="F751" s="11" t="s">
        <v>2062</v>
      </c>
      <c r="G751" s="12" t="s">
        <v>19</v>
      </c>
      <c r="H751" s="12" t="s">
        <v>25</v>
      </c>
      <c r="I751" s="13">
        <v>320000</v>
      </c>
      <c r="J751" s="13">
        <v>229980</v>
      </c>
      <c r="K751" s="13">
        <v>0</v>
      </c>
      <c r="L751" s="13">
        <v>0</v>
      </c>
      <c r="M751" s="13">
        <v>0</v>
      </c>
      <c r="N751" s="13">
        <v>0</v>
      </c>
      <c r="O751" s="11" t="s">
        <v>4402</v>
      </c>
    </row>
    <row r="752" spans="1:15" x14ac:dyDescent="0.25">
      <c r="A752" s="11" t="s">
        <v>498</v>
      </c>
      <c r="B752" s="11" t="s">
        <v>165</v>
      </c>
      <c r="C752" s="12" t="s">
        <v>20</v>
      </c>
      <c r="D752" s="12" t="s">
        <v>2063</v>
      </c>
      <c r="E752" s="11" t="s">
        <v>26</v>
      </c>
      <c r="F752" s="11" t="s">
        <v>2064</v>
      </c>
      <c r="G752" s="12" t="s">
        <v>19</v>
      </c>
      <c r="H752" s="12" t="s">
        <v>25</v>
      </c>
      <c r="I752" s="13">
        <v>16117674</v>
      </c>
      <c r="J752" s="13">
        <v>2500000</v>
      </c>
      <c r="K752" s="13">
        <v>0</v>
      </c>
      <c r="L752" s="13">
        <v>0</v>
      </c>
      <c r="M752" s="13">
        <v>0</v>
      </c>
      <c r="N752" s="13">
        <v>0</v>
      </c>
      <c r="O752" s="11" t="s">
        <v>4401</v>
      </c>
    </row>
    <row r="753" spans="1:15" ht="25.5" x14ac:dyDescent="0.25">
      <c r="A753" s="11" t="s">
        <v>498</v>
      </c>
      <c r="B753" s="11" t="s">
        <v>165</v>
      </c>
      <c r="C753" s="12" t="s">
        <v>20</v>
      </c>
      <c r="D753" s="12" t="s">
        <v>2065</v>
      </c>
      <c r="E753" s="11" t="s">
        <v>26</v>
      </c>
      <c r="F753" s="11" t="s">
        <v>2066</v>
      </c>
      <c r="G753" s="12" t="s">
        <v>19</v>
      </c>
      <c r="H753" s="12" t="s">
        <v>25</v>
      </c>
      <c r="I753" s="13">
        <v>325371</v>
      </c>
      <c r="J753" s="13">
        <v>0</v>
      </c>
      <c r="K753" s="13">
        <v>0</v>
      </c>
      <c r="L753" s="13">
        <v>0</v>
      </c>
      <c r="M753" s="13">
        <v>0</v>
      </c>
      <c r="N753" s="13">
        <v>0</v>
      </c>
      <c r="O753" s="11" t="s">
        <v>4401</v>
      </c>
    </row>
    <row r="754" spans="1:15" ht="25.5" x14ac:dyDescent="0.25">
      <c r="A754" s="11" t="s">
        <v>498</v>
      </c>
      <c r="B754" s="11" t="s">
        <v>165</v>
      </c>
      <c r="C754" s="12" t="s">
        <v>20</v>
      </c>
      <c r="D754" s="12" t="s">
        <v>2067</v>
      </c>
      <c r="E754" s="11" t="s">
        <v>26</v>
      </c>
      <c r="F754" s="11" t="s">
        <v>2068</v>
      </c>
      <c r="G754" s="12" t="s">
        <v>19</v>
      </c>
      <c r="H754" s="12" t="s">
        <v>25</v>
      </c>
      <c r="I754" s="13">
        <v>18502000</v>
      </c>
      <c r="J754" s="13">
        <v>0</v>
      </c>
      <c r="K754" s="13">
        <v>0</v>
      </c>
      <c r="L754" s="13">
        <v>0</v>
      </c>
      <c r="M754" s="13">
        <v>0</v>
      </c>
      <c r="N754" s="13">
        <v>0</v>
      </c>
      <c r="O754" s="11" t="s">
        <v>4401</v>
      </c>
    </row>
    <row r="755" spans="1:15" ht="25.5" x14ac:dyDescent="0.25">
      <c r="A755" s="11" t="s">
        <v>498</v>
      </c>
      <c r="B755" s="11" t="s">
        <v>165</v>
      </c>
      <c r="C755" s="12" t="s">
        <v>20</v>
      </c>
      <c r="D755" s="12" t="s">
        <v>2069</v>
      </c>
      <c r="E755" s="11" t="s">
        <v>26</v>
      </c>
      <c r="F755" s="11" t="s">
        <v>2070</v>
      </c>
      <c r="G755" s="12" t="s">
        <v>19</v>
      </c>
      <c r="H755" s="12" t="s">
        <v>25</v>
      </c>
      <c r="I755" s="13">
        <v>10068800</v>
      </c>
      <c r="J755" s="13">
        <v>13468800</v>
      </c>
      <c r="K755" s="13">
        <v>14076244</v>
      </c>
      <c r="L755" s="13">
        <v>9970830</v>
      </c>
      <c r="M755" s="13">
        <v>0</v>
      </c>
      <c r="N755" s="13">
        <v>0</v>
      </c>
      <c r="O755" s="11" t="s">
        <v>4401</v>
      </c>
    </row>
    <row r="756" spans="1:15" ht="25.5" x14ac:dyDescent="0.25">
      <c r="A756" s="11" t="s">
        <v>498</v>
      </c>
      <c r="B756" s="11" t="s">
        <v>165</v>
      </c>
      <c r="C756" s="12" t="s">
        <v>20</v>
      </c>
      <c r="D756" s="12" t="s">
        <v>2071</v>
      </c>
      <c r="E756" s="11" t="s">
        <v>26</v>
      </c>
      <c r="F756" s="11" t="s">
        <v>2072</v>
      </c>
      <c r="G756" s="12" t="s">
        <v>19</v>
      </c>
      <c r="H756" s="12" t="s">
        <v>25</v>
      </c>
      <c r="I756" s="13">
        <v>2800000</v>
      </c>
      <c r="J756" s="13">
        <v>2808000</v>
      </c>
      <c r="K756" s="13">
        <v>0</v>
      </c>
      <c r="L756" s="13">
        <v>0</v>
      </c>
      <c r="M756" s="13">
        <v>0</v>
      </c>
      <c r="N756" s="13">
        <v>0</v>
      </c>
      <c r="O756" s="11" t="s">
        <v>4402</v>
      </c>
    </row>
    <row r="757" spans="1:15" ht="25.5" x14ac:dyDescent="0.25">
      <c r="A757" s="11" t="s">
        <v>498</v>
      </c>
      <c r="B757" s="11" t="s">
        <v>165</v>
      </c>
      <c r="C757" s="12" t="s">
        <v>20</v>
      </c>
      <c r="D757" s="12" t="s">
        <v>2073</v>
      </c>
      <c r="E757" s="11" t="s">
        <v>26</v>
      </c>
      <c r="F757" s="11" t="s">
        <v>2074</v>
      </c>
      <c r="G757" s="12" t="s">
        <v>19</v>
      </c>
      <c r="H757" s="12" t="s">
        <v>25</v>
      </c>
      <c r="I757" s="13">
        <v>3214509</v>
      </c>
      <c r="J757" s="13">
        <v>0</v>
      </c>
      <c r="K757" s="13">
        <v>0</v>
      </c>
      <c r="L757" s="13">
        <v>0</v>
      </c>
      <c r="M757" s="13">
        <v>0</v>
      </c>
      <c r="N757" s="13">
        <v>0</v>
      </c>
      <c r="O757" s="11" t="s">
        <v>4401</v>
      </c>
    </row>
    <row r="758" spans="1:15" ht="25.5" x14ac:dyDescent="0.25">
      <c r="A758" s="11" t="s">
        <v>498</v>
      </c>
      <c r="B758" s="11" t="s">
        <v>165</v>
      </c>
      <c r="C758" s="12" t="s">
        <v>20</v>
      </c>
      <c r="D758" s="12" t="s">
        <v>2075</v>
      </c>
      <c r="E758" s="11" t="s">
        <v>26</v>
      </c>
      <c r="F758" s="11" t="s">
        <v>2076</v>
      </c>
      <c r="G758" s="12" t="s">
        <v>19</v>
      </c>
      <c r="H758" s="12" t="s">
        <v>25</v>
      </c>
      <c r="I758" s="13">
        <v>3575000</v>
      </c>
      <c r="J758" s="13">
        <v>0</v>
      </c>
      <c r="K758" s="13">
        <v>0</v>
      </c>
      <c r="L758" s="13">
        <v>0</v>
      </c>
      <c r="M758" s="13">
        <v>0</v>
      </c>
      <c r="N758" s="13">
        <v>0</v>
      </c>
      <c r="O758" s="11" t="s">
        <v>4401</v>
      </c>
    </row>
    <row r="759" spans="1:15" ht="25.5" x14ac:dyDescent="0.25">
      <c r="A759" s="11" t="s">
        <v>498</v>
      </c>
      <c r="B759" s="11" t="s">
        <v>165</v>
      </c>
      <c r="C759" s="12" t="s">
        <v>20</v>
      </c>
      <c r="D759" s="12" t="s">
        <v>2077</v>
      </c>
      <c r="E759" s="11" t="s">
        <v>26</v>
      </c>
      <c r="F759" s="11" t="s">
        <v>2078</v>
      </c>
      <c r="G759" s="12" t="s">
        <v>19</v>
      </c>
      <c r="H759" s="12" t="s">
        <v>25</v>
      </c>
      <c r="I759" s="13">
        <v>2227767</v>
      </c>
      <c r="J759" s="13">
        <v>0</v>
      </c>
      <c r="K759" s="13">
        <v>0</v>
      </c>
      <c r="L759" s="13">
        <v>0</v>
      </c>
      <c r="M759" s="13">
        <v>0</v>
      </c>
      <c r="N759" s="13">
        <v>0</v>
      </c>
      <c r="O759" s="11" t="s">
        <v>4401</v>
      </c>
    </row>
    <row r="760" spans="1:15" ht="25.5" x14ac:dyDescent="0.25">
      <c r="A760" s="11" t="s">
        <v>498</v>
      </c>
      <c r="B760" s="11" t="s">
        <v>165</v>
      </c>
      <c r="C760" s="12" t="s">
        <v>20</v>
      </c>
      <c r="D760" s="12" t="s">
        <v>2079</v>
      </c>
      <c r="E760" s="11" t="s">
        <v>26</v>
      </c>
      <c r="F760" s="11" t="s">
        <v>2080</v>
      </c>
      <c r="G760" s="12" t="s">
        <v>19</v>
      </c>
      <c r="H760" s="12" t="s">
        <v>25</v>
      </c>
      <c r="I760" s="13">
        <v>112592</v>
      </c>
      <c r="J760" s="13">
        <v>0</v>
      </c>
      <c r="K760" s="13">
        <v>0</v>
      </c>
      <c r="L760" s="13">
        <v>0</v>
      </c>
      <c r="M760" s="13">
        <v>0</v>
      </c>
      <c r="N760" s="13">
        <v>0</v>
      </c>
      <c r="O760" s="11" t="s">
        <v>4401</v>
      </c>
    </row>
    <row r="761" spans="1:15" ht="25.5" x14ac:dyDescent="0.25">
      <c r="A761" s="11" t="s">
        <v>498</v>
      </c>
      <c r="B761" s="11" t="s">
        <v>165</v>
      </c>
      <c r="C761" s="12" t="s">
        <v>20</v>
      </c>
      <c r="D761" s="12" t="s">
        <v>2081</v>
      </c>
      <c r="E761" s="11" t="s">
        <v>26</v>
      </c>
      <c r="F761" s="11" t="s">
        <v>2082</v>
      </c>
      <c r="G761" s="12" t="s">
        <v>19</v>
      </c>
      <c r="H761" s="12" t="s">
        <v>25</v>
      </c>
      <c r="I761" s="13">
        <v>16956863</v>
      </c>
      <c r="J761" s="13">
        <v>14514128</v>
      </c>
      <c r="K761" s="13">
        <v>0</v>
      </c>
      <c r="L761" s="13">
        <v>0</v>
      </c>
      <c r="M761" s="13">
        <v>0</v>
      </c>
      <c r="N761" s="13">
        <v>0</v>
      </c>
      <c r="O761" s="11" t="s">
        <v>4401</v>
      </c>
    </row>
    <row r="762" spans="1:15" x14ac:dyDescent="0.25">
      <c r="A762" s="11" t="s">
        <v>498</v>
      </c>
      <c r="B762" s="11" t="s">
        <v>165</v>
      </c>
      <c r="C762" s="12" t="s">
        <v>20</v>
      </c>
      <c r="D762" s="12" t="s">
        <v>2084</v>
      </c>
      <c r="E762" s="11" t="s">
        <v>26</v>
      </c>
      <c r="F762" s="11" t="s">
        <v>2085</v>
      </c>
      <c r="G762" s="12" t="s">
        <v>19</v>
      </c>
      <c r="H762" s="12" t="s">
        <v>25</v>
      </c>
      <c r="I762" s="13">
        <v>3995638</v>
      </c>
      <c r="J762" s="13">
        <v>2377575</v>
      </c>
      <c r="K762" s="13">
        <v>0</v>
      </c>
      <c r="L762" s="13">
        <v>0</v>
      </c>
      <c r="M762" s="13">
        <v>0</v>
      </c>
      <c r="N762" s="13">
        <v>0</v>
      </c>
      <c r="O762" s="11" t="s">
        <v>4401</v>
      </c>
    </row>
    <row r="763" spans="1:15" ht="25.5" x14ac:dyDescent="0.25">
      <c r="A763" s="11" t="s">
        <v>498</v>
      </c>
      <c r="B763" s="11" t="s">
        <v>165</v>
      </c>
      <c r="C763" s="12" t="s">
        <v>20</v>
      </c>
      <c r="D763" s="12" t="s">
        <v>2086</v>
      </c>
      <c r="E763" s="11" t="s">
        <v>26</v>
      </c>
      <c r="F763" s="11" t="s">
        <v>2087</v>
      </c>
      <c r="G763" s="12" t="s">
        <v>19</v>
      </c>
      <c r="H763" s="12" t="s">
        <v>25</v>
      </c>
      <c r="I763" s="13">
        <v>1432307</v>
      </c>
      <c r="J763" s="13">
        <v>516153</v>
      </c>
      <c r="K763" s="13">
        <v>0</v>
      </c>
      <c r="L763" s="13">
        <v>0</v>
      </c>
      <c r="M763" s="13">
        <v>0</v>
      </c>
      <c r="N763" s="13">
        <v>0</v>
      </c>
      <c r="O763" s="11" t="s">
        <v>4401</v>
      </c>
    </row>
    <row r="764" spans="1:15" ht="25.5" x14ac:dyDescent="0.25">
      <c r="A764" s="11" t="s">
        <v>498</v>
      </c>
      <c r="B764" s="11" t="s">
        <v>165</v>
      </c>
      <c r="C764" s="12" t="s">
        <v>20</v>
      </c>
      <c r="D764" s="12" t="s">
        <v>2088</v>
      </c>
      <c r="E764" s="11" t="s">
        <v>26</v>
      </c>
      <c r="F764" s="11" t="s">
        <v>2089</v>
      </c>
      <c r="G764" s="12" t="s">
        <v>19</v>
      </c>
      <c r="H764" s="12" t="s">
        <v>25</v>
      </c>
      <c r="I764" s="13">
        <v>1990000</v>
      </c>
      <c r="J764" s="13">
        <v>3490000</v>
      </c>
      <c r="K764" s="13">
        <v>3484000</v>
      </c>
      <c r="L764" s="13">
        <v>0</v>
      </c>
      <c r="M764" s="13">
        <v>0</v>
      </c>
      <c r="N764" s="13">
        <v>0</v>
      </c>
      <c r="O764" s="11" t="s">
        <v>4401</v>
      </c>
    </row>
    <row r="765" spans="1:15" ht="25.5" x14ac:dyDescent="0.25">
      <c r="A765" s="11" t="s">
        <v>498</v>
      </c>
      <c r="B765" s="11" t="s">
        <v>165</v>
      </c>
      <c r="C765" s="12" t="s">
        <v>20</v>
      </c>
      <c r="D765" s="12" t="s">
        <v>2090</v>
      </c>
      <c r="E765" s="11" t="s">
        <v>26</v>
      </c>
      <c r="F765" s="11" t="s">
        <v>2091</v>
      </c>
      <c r="G765" s="12" t="s">
        <v>19</v>
      </c>
      <c r="H765" s="12" t="s">
        <v>25</v>
      </c>
      <c r="I765" s="13">
        <v>2455000</v>
      </c>
      <c r="J765" s="13">
        <v>0</v>
      </c>
      <c r="K765" s="13">
        <v>0</v>
      </c>
      <c r="L765" s="13">
        <v>0</v>
      </c>
      <c r="M765" s="13">
        <v>0</v>
      </c>
      <c r="N765" s="13">
        <v>0</v>
      </c>
      <c r="O765" s="11" t="s">
        <v>4401</v>
      </c>
    </row>
    <row r="766" spans="1:15" ht="25.5" x14ac:dyDescent="0.25">
      <c r="A766" s="11" t="s">
        <v>498</v>
      </c>
      <c r="B766" s="11" t="s">
        <v>165</v>
      </c>
      <c r="C766" s="12" t="s">
        <v>20</v>
      </c>
      <c r="D766" s="12" t="s">
        <v>2092</v>
      </c>
      <c r="E766" s="11" t="s">
        <v>26</v>
      </c>
      <c r="F766" s="11" t="s">
        <v>2093</v>
      </c>
      <c r="G766" s="12" t="s">
        <v>19</v>
      </c>
      <c r="H766" s="12" t="s">
        <v>25</v>
      </c>
      <c r="I766" s="13">
        <v>1330000</v>
      </c>
      <c r="J766" s="13">
        <v>0</v>
      </c>
      <c r="K766" s="13">
        <v>0</v>
      </c>
      <c r="L766" s="13">
        <v>0</v>
      </c>
      <c r="M766" s="13">
        <v>0</v>
      </c>
      <c r="N766" s="13">
        <v>0</v>
      </c>
      <c r="O766" s="11" t="s">
        <v>4401</v>
      </c>
    </row>
    <row r="767" spans="1:15" ht="25.5" x14ac:dyDescent="0.25">
      <c r="A767" s="11" t="s">
        <v>498</v>
      </c>
      <c r="B767" s="11" t="s">
        <v>165</v>
      </c>
      <c r="C767" s="12" t="s">
        <v>20</v>
      </c>
      <c r="D767" s="12" t="s">
        <v>2094</v>
      </c>
      <c r="E767" s="11" t="s">
        <v>26</v>
      </c>
      <c r="F767" s="11" t="s">
        <v>2095</v>
      </c>
      <c r="G767" s="12" t="s">
        <v>19</v>
      </c>
      <c r="H767" s="12" t="s">
        <v>25</v>
      </c>
      <c r="I767" s="13">
        <v>8214888</v>
      </c>
      <c r="J767" s="13">
        <v>6758867</v>
      </c>
      <c r="K767" s="13">
        <v>0</v>
      </c>
      <c r="L767" s="13">
        <v>0</v>
      </c>
      <c r="M767" s="13">
        <v>0</v>
      </c>
      <c r="N767" s="13">
        <v>0</v>
      </c>
      <c r="O767" s="11" t="s">
        <v>4401</v>
      </c>
    </row>
    <row r="768" spans="1:15" ht="25.5" x14ac:dyDescent="0.25">
      <c r="A768" s="11" t="s">
        <v>498</v>
      </c>
      <c r="B768" s="11" t="s">
        <v>165</v>
      </c>
      <c r="C768" s="12" t="s">
        <v>20</v>
      </c>
      <c r="D768" s="12" t="s">
        <v>2096</v>
      </c>
      <c r="E768" s="11" t="s">
        <v>26</v>
      </c>
      <c r="F768" s="11" t="s">
        <v>2097</v>
      </c>
      <c r="G768" s="12" t="s">
        <v>19</v>
      </c>
      <c r="H768" s="12" t="s">
        <v>25</v>
      </c>
      <c r="I768" s="13">
        <v>1662709</v>
      </c>
      <c r="J768" s="13">
        <v>0</v>
      </c>
      <c r="K768" s="13">
        <v>0</v>
      </c>
      <c r="L768" s="13">
        <v>0</v>
      </c>
      <c r="M768" s="13">
        <v>0</v>
      </c>
      <c r="N768" s="13">
        <v>0</v>
      </c>
      <c r="O768" s="11" t="s">
        <v>4401</v>
      </c>
    </row>
    <row r="769" spans="1:15" ht="25.5" x14ac:dyDescent="0.25">
      <c r="A769" s="11" t="s">
        <v>498</v>
      </c>
      <c r="B769" s="11" t="s">
        <v>165</v>
      </c>
      <c r="C769" s="12" t="s">
        <v>20</v>
      </c>
      <c r="D769" s="12" t="s">
        <v>2098</v>
      </c>
      <c r="E769" s="11" t="s">
        <v>26</v>
      </c>
      <c r="F769" s="11" t="s">
        <v>2099</v>
      </c>
      <c r="G769" s="12" t="s">
        <v>19</v>
      </c>
      <c r="H769" s="12" t="s">
        <v>25</v>
      </c>
      <c r="I769" s="13">
        <v>2800000</v>
      </c>
      <c r="J769" s="13">
        <v>2969378</v>
      </c>
      <c r="K769" s="13">
        <v>0</v>
      </c>
      <c r="L769" s="13">
        <v>0</v>
      </c>
      <c r="M769" s="13">
        <v>0</v>
      </c>
      <c r="N769" s="13">
        <v>0</v>
      </c>
      <c r="O769" s="11" t="s">
        <v>4401</v>
      </c>
    </row>
    <row r="770" spans="1:15" ht="25.5" x14ac:dyDescent="0.25">
      <c r="A770" s="11" t="s">
        <v>498</v>
      </c>
      <c r="B770" s="11" t="s">
        <v>165</v>
      </c>
      <c r="C770" s="12" t="s">
        <v>20</v>
      </c>
      <c r="D770" s="12" t="s">
        <v>2101</v>
      </c>
      <c r="E770" s="11" t="s">
        <v>26</v>
      </c>
      <c r="F770" s="11" t="s">
        <v>2102</v>
      </c>
      <c r="G770" s="12" t="s">
        <v>61</v>
      </c>
      <c r="H770" s="12" t="s">
        <v>4398</v>
      </c>
      <c r="I770" s="13">
        <v>4770564</v>
      </c>
      <c r="J770" s="13">
        <v>2864000</v>
      </c>
      <c r="K770" s="13">
        <v>120000</v>
      </c>
      <c r="L770" s="13">
        <v>0</v>
      </c>
      <c r="M770" s="13">
        <v>0</v>
      </c>
      <c r="N770" s="13">
        <v>0</v>
      </c>
      <c r="O770" s="11" t="s">
        <v>4402</v>
      </c>
    </row>
    <row r="771" spans="1:15" x14ac:dyDescent="0.25">
      <c r="A771" s="11" t="s">
        <v>498</v>
      </c>
      <c r="B771" s="11" t="s">
        <v>165</v>
      </c>
      <c r="C771" s="12" t="s">
        <v>20</v>
      </c>
      <c r="D771" s="12" t="s">
        <v>2103</v>
      </c>
      <c r="E771" s="11" t="s">
        <v>26</v>
      </c>
      <c r="F771" s="11" t="s">
        <v>2104</v>
      </c>
      <c r="G771" s="12" t="s">
        <v>61</v>
      </c>
      <c r="H771" s="12" t="s">
        <v>25</v>
      </c>
      <c r="I771" s="13">
        <v>5489096</v>
      </c>
      <c r="J771" s="13">
        <v>253200</v>
      </c>
      <c r="K771" s="13">
        <v>0</v>
      </c>
      <c r="L771" s="13">
        <v>0</v>
      </c>
      <c r="M771" s="13">
        <v>0</v>
      </c>
      <c r="N771" s="13">
        <v>0</v>
      </c>
      <c r="O771" s="11" t="s">
        <v>4401</v>
      </c>
    </row>
    <row r="772" spans="1:15" x14ac:dyDescent="0.25">
      <c r="A772" s="11" t="s">
        <v>498</v>
      </c>
      <c r="B772" s="11" t="s">
        <v>165</v>
      </c>
      <c r="C772" s="12" t="s">
        <v>20</v>
      </c>
      <c r="D772" s="12" t="s">
        <v>2105</v>
      </c>
      <c r="E772" s="11" t="s">
        <v>26</v>
      </c>
      <c r="F772" s="11" t="s">
        <v>2106</v>
      </c>
      <c r="G772" s="12" t="s">
        <v>61</v>
      </c>
      <c r="H772" s="12" t="s">
        <v>4398</v>
      </c>
      <c r="I772" s="13">
        <v>750000</v>
      </c>
      <c r="J772" s="13">
        <v>612000</v>
      </c>
      <c r="K772" s="13">
        <v>500000</v>
      </c>
      <c r="L772" s="13">
        <v>0</v>
      </c>
      <c r="M772" s="13">
        <v>0</v>
      </c>
      <c r="N772" s="13">
        <v>0</v>
      </c>
      <c r="O772" s="11" t="s">
        <v>4401</v>
      </c>
    </row>
    <row r="773" spans="1:15" ht="25.5" x14ac:dyDescent="0.25">
      <c r="A773" s="11" t="s">
        <v>498</v>
      </c>
      <c r="B773" s="11" t="s">
        <v>165</v>
      </c>
      <c r="C773" s="12" t="s">
        <v>20</v>
      </c>
      <c r="D773" s="12" t="s">
        <v>2107</v>
      </c>
      <c r="E773" s="11" t="s">
        <v>26</v>
      </c>
      <c r="F773" s="11" t="s">
        <v>2108</v>
      </c>
      <c r="G773" s="12" t="s">
        <v>61</v>
      </c>
      <c r="H773" s="12" t="s">
        <v>25</v>
      </c>
      <c r="I773" s="13">
        <v>2000</v>
      </c>
      <c r="J773" s="13">
        <v>6232167</v>
      </c>
      <c r="K773" s="13">
        <v>11929977</v>
      </c>
      <c r="L773" s="13">
        <v>11619333</v>
      </c>
      <c r="M773" s="13">
        <v>11619333</v>
      </c>
      <c r="N773" s="13">
        <v>6769833</v>
      </c>
      <c r="O773" s="11" t="s">
        <v>4401</v>
      </c>
    </row>
    <row r="774" spans="1:15" x14ac:dyDescent="0.25">
      <c r="A774" s="11" t="s">
        <v>498</v>
      </c>
      <c r="B774" s="11" t="s">
        <v>165</v>
      </c>
      <c r="C774" s="12" t="s">
        <v>20</v>
      </c>
      <c r="D774" s="12" t="s">
        <v>2109</v>
      </c>
      <c r="E774" s="11" t="s">
        <v>26</v>
      </c>
      <c r="F774" s="11" t="s">
        <v>2110</v>
      </c>
      <c r="G774" s="12" t="s">
        <v>61</v>
      </c>
      <c r="H774" s="12" t="s">
        <v>25</v>
      </c>
      <c r="I774" s="13">
        <v>20000</v>
      </c>
      <c r="J774" s="13">
        <v>763000</v>
      </c>
      <c r="K774" s="13">
        <v>1208000</v>
      </c>
      <c r="L774" s="13">
        <v>1571043</v>
      </c>
      <c r="M774" s="13">
        <v>0</v>
      </c>
      <c r="N774" s="13">
        <v>0</v>
      </c>
      <c r="O774" s="11" t="s">
        <v>4401</v>
      </c>
    </row>
    <row r="775" spans="1:15" x14ac:dyDescent="0.25">
      <c r="A775" s="11" t="s">
        <v>498</v>
      </c>
      <c r="B775" s="11" t="s">
        <v>165</v>
      </c>
      <c r="C775" s="12" t="s">
        <v>20</v>
      </c>
      <c r="D775" s="12" t="s">
        <v>2111</v>
      </c>
      <c r="E775" s="11" t="s">
        <v>26</v>
      </c>
      <c r="F775" s="11" t="s">
        <v>2112</v>
      </c>
      <c r="G775" s="12" t="s">
        <v>61</v>
      </c>
      <c r="H775" s="12" t="s">
        <v>25</v>
      </c>
      <c r="I775" s="13">
        <v>1938774</v>
      </c>
      <c r="J775" s="13">
        <v>388200</v>
      </c>
      <c r="K775" s="13">
        <v>0</v>
      </c>
      <c r="L775" s="13">
        <v>0</v>
      </c>
      <c r="M775" s="13">
        <v>0</v>
      </c>
      <c r="N775" s="13">
        <v>0</v>
      </c>
      <c r="O775" s="11" t="s">
        <v>4401</v>
      </c>
    </row>
    <row r="776" spans="1:15" x14ac:dyDescent="0.25">
      <c r="A776" s="11" t="s">
        <v>498</v>
      </c>
      <c r="B776" s="11" t="s">
        <v>165</v>
      </c>
      <c r="C776" s="12" t="s">
        <v>20</v>
      </c>
      <c r="D776" s="12" t="s">
        <v>2113</v>
      </c>
      <c r="E776" s="11" t="s">
        <v>26</v>
      </c>
      <c r="F776" s="11" t="s">
        <v>2114</v>
      </c>
      <c r="G776" s="12" t="s">
        <v>61</v>
      </c>
      <c r="H776" s="12" t="s">
        <v>25</v>
      </c>
      <c r="I776" s="13">
        <v>368421</v>
      </c>
      <c r="J776" s="13">
        <v>300000</v>
      </c>
      <c r="K776" s="13">
        <v>300000</v>
      </c>
      <c r="L776" s="13">
        <v>0</v>
      </c>
      <c r="M776" s="13">
        <v>0</v>
      </c>
      <c r="N776" s="13">
        <v>0</v>
      </c>
      <c r="O776" s="11" t="s">
        <v>4401</v>
      </c>
    </row>
    <row r="777" spans="1:15" ht="25.5" x14ac:dyDescent="0.25">
      <c r="A777" s="11" t="s">
        <v>498</v>
      </c>
      <c r="B777" s="11" t="s">
        <v>168</v>
      </c>
      <c r="C777" s="12" t="s">
        <v>152</v>
      </c>
      <c r="D777" s="12" t="s">
        <v>2115</v>
      </c>
      <c r="E777" s="11" t="s">
        <v>26</v>
      </c>
      <c r="F777" s="11" t="s">
        <v>2116</v>
      </c>
      <c r="G777" s="12" t="s">
        <v>19</v>
      </c>
      <c r="H777" s="12" t="s">
        <v>25</v>
      </c>
      <c r="I777" s="13">
        <v>240500</v>
      </c>
      <c r="J777" s="13">
        <v>134613</v>
      </c>
      <c r="K777" s="13">
        <v>0</v>
      </c>
      <c r="L777" s="13">
        <v>0</v>
      </c>
      <c r="M777" s="13">
        <v>0</v>
      </c>
      <c r="N777" s="13">
        <v>0</v>
      </c>
      <c r="O777" s="11" t="s">
        <v>4402</v>
      </c>
    </row>
    <row r="778" spans="1:15" ht="25.5" x14ac:dyDescent="0.25">
      <c r="A778" s="11" t="s">
        <v>498</v>
      </c>
      <c r="B778" s="11" t="s">
        <v>168</v>
      </c>
      <c r="C778" s="12" t="s">
        <v>20</v>
      </c>
      <c r="D778" s="12" t="s">
        <v>2117</v>
      </c>
      <c r="E778" s="11" t="s">
        <v>26</v>
      </c>
      <c r="F778" s="11" t="s">
        <v>2118</v>
      </c>
      <c r="G778" s="12" t="s">
        <v>19</v>
      </c>
      <c r="H778" s="12" t="s">
        <v>25</v>
      </c>
      <c r="I778" s="13">
        <v>4581895</v>
      </c>
      <c r="J778" s="13">
        <v>13317219</v>
      </c>
      <c r="K778" s="13">
        <v>12068562</v>
      </c>
      <c r="L778" s="13">
        <v>0</v>
      </c>
      <c r="M778" s="13">
        <v>0</v>
      </c>
      <c r="N778" s="13">
        <v>0</v>
      </c>
      <c r="O778" s="11" t="s">
        <v>4402</v>
      </c>
    </row>
    <row r="779" spans="1:15" ht="25.5" x14ac:dyDescent="0.25">
      <c r="A779" s="11" t="s">
        <v>498</v>
      </c>
      <c r="B779" s="11" t="s">
        <v>168</v>
      </c>
      <c r="C779" s="12" t="s">
        <v>20</v>
      </c>
      <c r="D779" s="12" t="s">
        <v>2119</v>
      </c>
      <c r="E779" s="11" t="s">
        <v>26</v>
      </c>
      <c r="F779" s="11" t="s">
        <v>2120</v>
      </c>
      <c r="G779" s="12" t="s">
        <v>19</v>
      </c>
      <c r="H779" s="12" t="s">
        <v>25</v>
      </c>
      <c r="I779" s="13">
        <v>3404893</v>
      </c>
      <c r="J779" s="13">
        <v>500000</v>
      </c>
      <c r="K779" s="13">
        <v>0</v>
      </c>
      <c r="L779" s="13">
        <v>0</v>
      </c>
      <c r="M779" s="13">
        <v>0</v>
      </c>
      <c r="N779" s="13">
        <v>0</v>
      </c>
      <c r="O779" s="11" t="s">
        <v>4402</v>
      </c>
    </row>
    <row r="780" spans="1:15" ht="25.5" x14ac:dyDescent="0.25">
      <c r="A780" s="11" t="s">
        <v>498</v>
      </c>
      <c r="B780" s="11" t="s">
        <v>168</v>
      </c>
      <c r="C780" s="12" t="s">
        <v>20</v>
      </c>
      <c r="D780" s="12" t="s">
        <v>2122</v>
      </c>
      <c r="E780" s="11" t="s">
        <v>26</v>
      </c>
      <c r="F780" s="11" t="s">
        <v>2123</v>
      </c>
      <c r="G780" s="12" t="s">
        <v>19</v>
      </c>
      <c r="H780" s="12" t="s">
        <v>25</v>
      </c>
      <c r="I780" s="13">
        <v>4338913</v>
      </c>
      <c r="J780" s="13">
        <v>14198939</v>
      </c>
      <c r="K780" s="13">
        <v>12300000</v>
      </c>
      <c r="L780" s="13">
        <v>0</v>
      </c>
      <c r="M780" s="13">
        <v>0</v>
      </c>
      <c r="N780" s="13">
        <v>0</v>
      </c>
      <c r="O780" s="11" t="s">
        <v>4402</v>
      </c>
    </row>
    <row r="781" spans="1:15" ht="25.5" x14ac:dyDescent="0.25">
      <c r="A781" s="11" t="s">
        <v>498</v>
      </c>
      <c r="B781" s="11" t="s">
        <v>168</v>
      </c>
      <c r="C781" s="12" t="s">
        <v>20</v>
      </c>
      <c r="D781" s="12" t="s">
        <v>2126</v>
      </c>
      <c r="E781" s="11" t="s">
        <v>26</v>
      </c>
      <c r="F781" s="11" t="s">
        <v>2127</v>
      </c>
      <c r="G781" s="12" t="s">
        <v>19</v>
      </c>
      <c r="H781" s="12" t="s">
        <v>25</v>
      </c>
      <c r="I781" s="13">
        <v>561000</v>
      </c>
      <c r="J781" s="13">
        <v>3000000</v>
      </c>
      <c r="K781" s="13">
        <v>5250000</v>
      </c>
      <c r="L781" s="13">
        <v>5100000</v>
      </c>
      <c r="M781" s="13">
        <v>0</v>
      </c>
      <c r="N781" s="13">
        <v>0</v>
      </c>
      <c r="O781" s="11" t="s">
        <v>4402</v>
      </c>
    </row>
    <row r="782" spans="1:15" x14ac:dyDescent="0.25">
      <c r="A782" s="11" t="s">
        <v>498</v>
      </c>
      <c r="B782" s="11" t="s">
        <v>168</v>
      </c>
      <c r="C782" s="12" t="s">
        <v>20</v>
      </c>
      <c r="D782" s="12" t="s">
        <v>2128</v>
      </c>
      <c r="E782" s="11" t="s">
        <v>26</v>
      </c>
      <c r="F782" s="11" t="s">
        <v>2129</v>
      </c>
      <c r="G782" s="12" t="s">
        <v>19</v>
      </c>
      <c r="H782" s="12" t="s">
        <v>25</v>
      </c>
      <c r="I782" s="13">
        <v>1100000</v>
      </c>
      <c r="J782" s="13">
        <v>0</v>
      </c>
      <c r="K782" s="13">
        <v>0</v>
      </c>
      <c r="L782" s="13">
        <v>0</v>
      </c>
      <c r="M782" s="13">
        <v>0</v>
      </c>
      <c r="N782" s="13">
        <v>0</v>
      </c>
      <c r="O782" s="11" t="s">
        <v>4402</v>
      </c>
    </row>
    <row r="783" spans="1:15" ht="25.5" x14ac:dyDescent="0.25">
      <c r="A783" s="11" t="s">
        <v>498</v>
      </c>
      <c r="B783" s="11" t="s">
        <v>168</v>
      </c>
      <c r="C783" s="12" t="s">
        <v>20</v>
      </c>
      <c r="D783" s="12" t="s">
        <v>2130</v>
      </c>
      <c r="E783" s="11" t="s">
        <v>89</v>
      </c>
      <c r="F783" s="11" t="s">
        <v>2131</v>
      </c>
      <c r="G783" s="12" t="s">
        <v>19</v>
      </c>
      <c r="H783" s="12" t="s">
        <v>25</v>
      </c>
      <c r="I783" s="13">
        <v>1914</v>
      </c>
      <c r="J783" s="13">
        <v>0</v>
      </c>
      <c r="K783" s="13">
        <v>0</v>
      </c>
      <c r="L783" s="13">
        <v>0</v>
      </c>
      <c r="M783" s="13">
        <v>0</v>
      </c>
      <c r="N783" s="13">
        <v>0</v>
      </c>
      <c r="O783" s="11" t="s">
        <v>4402</v>
      </c>
    </row>
    <row r="784" spans="1:15" x14ac:dyDescent="0.25">
      <c r="A784" s="11" t="s">
        <v>498</v>
      </c>
      <c r="B784" s="11" t="s">
        <v>168</v>
      </c>
      <c r="C784" s="12" t="s">
        <v>20</v>
      </c>
      <c r="D784" s="12" t="s">
        <v>2132</v>
      </c>
      <c r="E784" s="11" t="s">
        <v>26</v>
      </c>
      <c r="F784" s="11" t="s">
        <v>2133</v>
      </c>
      <c r="G784" s="12" t="s">
        <v>19</v>
      </c>
      <c r="H784" s="12" t="s">
        <v>25</v>
      </c>
      <c r="I784" s="13">
        <v>16439827</v>
      </c>
      <c r="J784" s="13">
        <v>35852778</v>
      </c>
      <c r="K784" s="13">
        <v>35371354</v>
      </c>
      <c r="L784" s="13">
        <v>0</v>
      </c>
      <c r="M784" s="13">
        <v>0</v>
      </c>
      <c r="N784" s="13">
        <v>0</v>
      </c>
      <c r="O784" s="11" t="s">
        <v>4402</v>
      </c>
    </row>
    <row r="785" spans="1:15" ht="25.5" x14ac:dyDescent="0.25">
      <c r="A785" s="11" t="s">
        <v>498</v>
      </c>
      <c r="B785" s="11" t="s">
        <v>168</v>
      </c>
      <c r="C785" s="12" t="s">
        <v>20</v>
      </c>
      <c r="D785" s="12" t="s">
        <v>2137</v>
      </c>
      <c r="E785" s="11" t="s">
        <v>26</v>
      </c>
      <c r="F785" s="11" t="s">
        <v>2138</v>
      </c>
      <c r="G785" s="12" t="s">
        <v>19</v>
      </c>
      <c r="H785" s="12" t="s">
        <v>25</v>
      </c>
      <c r="I785" s="13">
        <v>22224000</v>
      </c>
      <c r="J785" s="13">
        <v>17025000</v>
      </c>
      <c r="K785" s="13">
        <v>6000000</v>
      </c>
      <c r="L785" s="13">
        <v>0</v>
      </c>
      <c r="M785" s="13">
        <v>0</v>
      </c>
      <c r="N785" s="13">
        <v>0</v>
      </c>
      <c r="O785" s="11" t="s">
        <v>4402</v>
      </c>
    </row>
    <row r="786" spans="1:15" ht="25.5" x14ac:dyDescent="0.25">
      <c r="A786" s="11" t="s">
        <v>498</v>
      </c>
      <c r="B786" s="11" t="s">
        <v>168</v>
      </c>
      <c r="C786" s="12" t="s">
        <v>20</v>
      </c>
      <c r="D786" s="12" t="s">
        <v>2140</v>
      </c>
      <c r="E786" s="11" t="s">
        <v>26</v>
      </c>
      <c r="F786" s="11" t="s">
        <v>2141</v>
      </c>
      <c r="G786" s="12" t="s">
        <v>19</v>
      </c>
      <c r="H786" s="12" t="s">
        <v>25</v>
      </c>
      <c r="I786" s="13">
        <v>13916573</v>
      </c>
      <c r="J786" s="13">
        <v>14414167</v>
      </c>
      <c r="K786" s="13">
        <v>16000000</v>
      </c>
      <c r="L786" s="13">
        <v>0</v>
      </c>
      <c r="M786" s="13">
        <v>0</v>
      </c>
      <c r="N786" s="13">
        <v>0</v>
      </c>
      <c r="O786" s="11" t="s">
        <v>4402</v>
      </c>
    </row>
    <row r="787" spans="1:15" ht="25.5" x14ac:dyDescent="0.25">
      <c r="A787" s="11" t="s">
        <v>498</v>
      </c>
      <c r="B787" s="11" t="s">
        <v>168</v>
      </c>
      <c r="C787" s="12" t="s">
        <v>20</v>
      </c>
      <c r="D787" s="12" t="s">
        <v>2142</v>
      </c>
      <c r="E787" s="11" t="s">
        <v>26</v>
      </c>
      <c r="F787" s="11" t="s">
        <v>2143</v>
      </c>
      <c r="G787" s="12" t="s">
        <v>19</v>
      </c>
      <c r="H787" s="12" t="s">
        <v>25</v>
      </c>
      <c r="I787" s="13">
        <v>8248125</v>
      </c>
      <c r="J787" s="13">
        <v>37067950</v>
      </c>
      <c r="K787" s="13">
        <v>59632761</v>
      </c>
      <c r="L787" s="13">
        <v>40066613</v>
      </c>
      <c r="M787" s="13">
        <v>0</v>
      </c>
      <c r="N787" s="13">
        <v>0</v>
      </c>
      <c r="O787" s="11" t="s">
        <v>4402</v>
      </c>
    </row>
    <row r="788" spans="1:15" ht="25.5" x14ac:dyDescent="0.25">
      <c r="A788" s="11" t="s">
        <v>498</v>
      </c>
      <c r="B788" s="11" t="s">
        <v>168</v>
      </c>
      <c r="C788" s="12" t="s">
        <v>20</v>
      </c>
      <c r="D788" s="12" t="s">
        <v>2145</v>
      </c>
      <c r="E788" s="11" t="s">
        <v>89</v>
      </c>
      <c r="F788" s="11" t="s">
        <v>2146</v>
      </c>
      <c r="G788" s="12" t="s">
        <v>19</v>
      </c>
      <c r="H788" s="12" t="s">
        <v>25</v>
      </c>
      <c r="I788" s="13">
        <v>520000</v>
      </c>
      <c r="J788" s="13">
        <v>450000</v>
      </c>
      <c r="K788" s="13">
        <v>707900</v>
      </c>
      <c r="L788" s="13">
        <v>0</v>
      </c>
      <c r="M788" s="13">
        <v>0</v>
      </c>
      <c r="N788" s="13">
        <v>0</v>
      </c>
      <c r="O788" s="11" t="s">
        <v>4402</v>
      </c>
    </row>
    <row r="789" spans="1:15" x14ac:dyDescent="0.25">
      <c r="A789" s="11" t="s">
        <v>498</v>
      </c>
      <c r="B789" s="11" t="s">
        <v>168</v>
      </c>
      <c r="C789" s="12" t="s">
        <v>20</v>
      </c>
      <c r="D789" s="12" t="s">
        <v>2147</v>
      </c>
      <c r="E789" s="11" t="s">
        <v>26</v>
      </c>
      <c r="F789" s="11" t="s">
        <v>2148</v>
      </c>
      <c r="G789" s="12" t="s">
        <v>19</v>
      </c>
      <c r="H789" s="12" t="s">
        <v>25</v>
      </c>
      <c r="I789" s="13">
        <v>12000000</v>
      </c>
      <c r="J789" s="13">
        <v>12052000</v>
      </c>
      <c r="K789" s="13">
        <v>15748000</v>
      </c>
      <c r="L789" s="13">
        <v>0</v>
      </c>
      <c r="M789" s="13">
        <v>0</v>
      </c>
      <c r="N789" s="13">
        <v>0</v>
      </c>
      <c r="O789" s="11" t="s">
        <v>4402</v>
      </c>
    </row>
    <row r="790" spans="1:15" ht="25.5" x14ac:dyDescent="0.25">
      <c r="A790" s="11" t="s">
        <v>498</v>
      </c>
      <c r="B790" s="11" t="s">
        <v>168</v>
      </c>
      <c r="C790" s="12" t="s">
        <v>20</v>
      </c>
      <c r="D790" s="12" t="s">
        <v>2150</v>
      </c>
      <c r="E790" s="11" t="s">
        <v>89</v>
      </c>
      <c r="F790" s="11" t="s">
        <v>2151</v>
      </c>
      <c r="G790" s="12" t="s">
        <v>19</v>
      </c>
      <c r="H790" s="12" t="s">
        <v>25</v>
      </c>
      <c r="I790" s="13">
        <v>613000</v>
      </c>
      <c r="J790" s="13">
        <v>0</v>
      </c>
      <c r="K790" s="13">
        <v>0</v>
      </c>
      <c r="L790" s="13">
        <v>0</v>
      </c>
      <c r="M790" s="13">
        <v>0</v>
      </c>
      <c r="N790" s="13">
        <v>0</v>
      </c>
      <c r="O790" s="11" t="s">
        <v>4402</v>
      </c>
    </row>
    <row r="791" spans="1:15" ht="25.5" x14ac:dyDescent="0.25">
      <c r="A791" s="11" t="s">
        <v>498</v>
      </c>
      <c r="B791" s="11" t="s">
        <v>168</v>
      </c>
      <c r="C791" s="12" t="s">
        <v>20</v>
      </c>
      <c r="D791" s="12" t="s">
        <v>2152</v>
      </c>
      <c r="E791" s="11" t="s">
        <v>26</v>
      </c>
      <c r="F791" s="11" t="s">
        <v>2153</v>
      </c>
      <c r="G791" s="12" t="s">
        <v>19</v>
      </c>
      <c r="H791" s="12" t="s">
        <v>25</v>
      </c>
      <c r="I791" s="13">
        <v>3754372</v>
      </c>
      <c r="J791" s="13">
        <v>1200000</v>
      </c>
      <c r="K791" s="13">
        <v>0</v>
      </c>
      <c r="L791" s="13">
        <v>0</v>
      </c>
      <c r="M791" s="13">
        <v>0</v>
      </c>
      <c r="N791" s="13">
        <v>0</v>
      </c>
      <c r="O791" s="11" t="s">
        <v>4402</v>
      </c>
    </row>
    <row r="792" spans="1:15" ht="25.5" x14ac:dyDescent="0.25">
      <c r="A792" s="11" t="s">
        <v>498</v>
      </c>
      <c r="B792" s="11" t="s">
        <v>168</v>
      </c>
      <c r="C792" s="12" t="s">
        <v>20</v>
      </c>
      <c r="D792" s="12" t="s">
        <v>2154</v>
      </c>
      <c r="E792" s="11" t="s">
        <v>89</v>
      </c>
      <c r="F792" s="11" t="s">
        <v>2155</v>
      </c>
      <c r="G792" s="12" t="s">
        <v>19</v>
      </c>
      <c r="H792" s="12" t="s">
        <v>25</v>
      </c>
      <c r="I792" s="13">
        <v>520000</v>
      </c>
      <c r="J792" s="13">
        <v>525400</v>
      </c>
      <c r="K792" s="13">
        <v>0</v>
      </c>
      <c r="L792" s="13">
        <v>0</v>
      </c>
      <c r="M792" s="13">
        <v>0</v>
      </c>
      <c r="N792" s="13">
        <v>0</v>
      </c>
      <c r="O792" s="11" t="s">
        <v>4402</v>
      </c>
    </row>
    <row r="793" spans="1:15" ht="25.5" x14ac:dyDescent="0.25">
      <c r="A793" s="11" t="s">
        <v>498</v>
      </c>
      <c r="B793" s="11" t="s">
        <v>168</v>
      </c>
      <c r="C793" s="12" t="s">
        <v>20</v>
      </c>
      <c r="D793" s="12" t="s">
        <v>2157</v>
      </c>
      <c r="E793" s="11" t="s">
        <v>26</v>
      </c>
      <c r="F793" s="11" t="s">
        <v>2158</v>
      </c>
      <c r="G793" s="12" t="s">
        <v>19</v>
      </c>
      <c r="H793" s="12" t="s">
        <v>25</v>
      </c>
      <c r="I793" s="13">
        <v>1500</v>
      </c>
      <c r="J793" s="13">
        <v>300</v>
      </c>
      <c r="K793" s="13">
        <v>0</v>
      </c>
      <c r="L793" s="13">
        <v>0</v>
      </c>
      <c r="M793" s="13">
        <v>0</v>
      </c>
      <c r="N793" s="13">
        <v>0</v>
      </c>
      <c r="O793" s="11" t="s">
        <v>4401</v>
      </c>
    </row>
    <row r="794" spans="1:15" ht="25.5" x14ac:dyDescent="0.25">
      <c r="A794" s="11" t="s">
        <v>498</v>
      </c>
      <c r="B794" s="11" t="s">
        <v>168</v>
      </c>
      <c r="C794" s="12" t="s">
        <v>20</v>
      </c>
      <c r="D794" s="12" t="s">
        <v>2159</v>
      </c>
      <c r="E794" s="11" t="s">
        <v>26</v>
      </c>
      <c r="F794" s="11" t="s">
        <v>2160</v>
      </c>
      <c r="G794" s="12" t="s">
        <v>19</v>
      </c>
      <c r="H794" s="12" t="s">
        <v>25</v>
      </c>
      <c r="I794" s="13">
        <v>3291094</v>
      </c>
      <c r="J794" s="13">
        <v>0</v>
      </c>
      <c r="K794" s="13">
        <v>0</v>
      </c>
      <c r="L794" s="13">
        <v>0</v>
      </c>
      <c r="M794" s="13">
        <v>0</v>
      </c>
      <c r="N794" s="13">
        <v>0</v>
      </c>
      <c r="O794" s="11" t="s">
        <v>4401</v>
      </c>
    </row>
    <row r="795" spans="1:15" ht="25.5" x14ac:dyDescent="0.25">
      <c r="A795" s="11" t="s">
        <v>498</v>
      </c>
      <c r="B795" s="11" t="s">
        <v>168</v>
      </c>
      <c r="C795" s="12" t="s">
        <v>20</v>
      </c>
      <c r="D795" s="12" t="s">
        <v>2163</v>
      </c>
      <c r="E795" s="11" t="s">
        <v>26</v>
      </c>
      <c r="F795" s="11" t="s">
        <v>2164</v>
      </c>
      <c r="G795" s="12" t="s">
        <v>19</v>
      </c>
      <c r="H795" s="12" t="s">
        <v>25</v>
      </c>
      <c r="I795" s="13">
        <v>8079010</v>
      </c>
      <c r="J795" s="13">
        <v>19428684</v>
      </c>
      <c r="K795" s="13">
        <v>15283292</v>
      </c>
      <c r="L795" s="13">
        <v>0</v>
      </c>
      <c r="M795" s="13">
        <v>0</v>
      </c>
      <c r="N795" s="13">
        <v>0</v>
      </c>
      <c r="O795" s="11" t="s">
        <v>4402</v>
      </c>
    </row>
    <row r="796" spans="1:15" ht="25.5" x14ac:dyDescent="0.25">
      <c r="A796" s="11" t="s">
        <v>498</v>
      </c>
      <c r="B796" s="11" t="s">
        <v>168</v>
      </c>
      <c r="C796" s="12" t="s">
        <v>20</v>
      </c>
      <c r="D796" s="12" t="s">
        <v>2165</v>
      </c>
      <c r="E796" s="11" t="s">
        <v>26</v>
      </c>
      <c r="F796" s="11" t="s">
        <v>2166</v>
      </c>
      <c r="G796" s="12" t="s">
        <v>19</v>
      </c>
      <c r="H796" s="12" t="s">
        <v>25</v>
      </c>
      <c r="I796" s="13">
        <v>3116887</v>
      </c>
      <c r="J796" s="13">
        <v>0</v>
      </c>
      <c r="K796" s="13">
        <v>0</v>
      </c>
      <c r="L796" s="13">
        <v>0</v>
      </c>
      <c r="M796" s="13">
        <v>0</v>
      </c>
      <c r="N796" s="13">
        <v>0</v>
      </c>
      <c r="O796" s="11" t="s">
        <v>4401</v>
      </c>
    </row>
    <row r="797" spans="1:15" ht="25.5" x14ac:dyDescent="0.25">
      <c r="A797" s="11" t="s">
        <v>498</v>
      </c>
      <c r="B797" s="11" t="s">
        <v>168</v>
      </c>
      <c r="C797" s="12" t="s">
        <v>20</v>
      </c>
      <c r="D797" s="12" t="s">
        <v>2168</v>
      </c>
      <c r="E797" s="11" t="s">
        <v>26</v>
      </c>
      <c r="F797" s="11" t="s">
        <v>2169</v>
      </c>
      <c r="G797" s="12" t="s">
        <v>19</v>
      </c>
      <c r="H797" s="12" t="s">
        <v>25</v>
      </c>
      <c r="I797" s="13">
        <v>2927000</v>
      </c>
      <c r="J797" s="13">
        <v>3996385</v>
      </c>
      <c r="K797" s="13">
        <v>3878317</v>
      </c>
      <c r="L797" s="13">
        <v>4829728</v>
      </c>
      <c r="M797" s="13">
        <v>0</v>
      </c>
      <c r="N797" s="13">
        <v>0</v>
      </c>
      <c r="O797" s="11" t="s">
        <v>4401</v>
      </c>
    </row>
    <row r="798" spans="1:15" ht="25.5" x14ac:dyDescent="0.25">
      <c r="A798" s="11" t="s">
        <v>498</v>
      </c>
      <c r="B798" s="11" t="s">
        <v>168</v>
      </c>
      <c r="C798" s="12" t="s">
        <v>20</v>
      </c>
      <c r="D798" s="12" t="s">
        <v>2170</v>
      </c>
      <c r="E798" s="11" t="s">
        <v>26</v>
      </c>
      <c r="F798" s="11" t="s">
        <v>2171</v>
      </c>
      <c r="G798" s="12" t="s">
        <v>19</v>
      </c>
      <c r="H798" s="12" t="s">
        <v>25</v>
      </c>
      <c r="I798" s="13">
        <v>21600000</v>
      </c>
      <c r="J798" s="13">
        <v>22000000</v>
      </c>
      <c r="K798" s="13">
        <v>22930000</v>
      </c>
      <c r="L798" s="13">
        <v>0</v>
      </c>
      <c r="M798" s="13">
        <v>0</v>
      </c>
      <c r="N798" s="13">
        <v>0</v>
      </c>
      <c r="O798" s="11" t="s">
        <v>4401</v>
      </c>
    </row>
    <row r="799" spans="1:15" x14ac:dyDescent="0.25">
      <c r="A799" s="11" t="s">
        <v>498</v>
      </c>
      <c r="B799" s="11" t="s">
        <v>168</v>
      </c>
      <c r="C799" s="12" t="s">
        <v>20</v>
      </c>
      <c r="D799" s="12" t="s">
        <v>2173</v>
      </c>
      <c r="E799" s="11" t="s">
        <v>26</v>
      </c>
      <c r="F799" s="11" t="s">
        <v>2174</v>
      </c>
      <c r="G799" s="12" t="s">
        <v>19</v>
      </c>
      <c r="H799" s="12" t="s">
        <v>25</v>
      </c>
      <c r="I799" s="13">
        <v>149946</v>
      </c>
      <c r="J799" s="13">
        <v>0</v>
      </c>
      <c r="K799" s="13">
        <v>0</v>
      </c>
      <c r="L799" s="13">
        <v>0</v>
      </c>
      <c r="M799" s="13">
        <v>0</v>
      </c>
      <c r="N799" s="13">
        <v>0</v>
      </c>
      <c r="O799" s="11" t="s">
        <v>4401</v>
      </c>
    </row>
    <row r="800" spans="1:15" ht="25.5" x14ac:dyDescent="0.25">
      <c r="A800" s="11" t="s">
        <v>498</v>
      </c>
      <c r="B800" s="11" t="s">
        <v>168</v>
      </c>
      <c r="C800" s="12" t="s">
        <v>20</v>
      </c>
      <c r="D800" s="12" t="s">
        <v>2175</v>
      </c>
      <c r="E800" s="11" t="s">
        <v>89</v>
      </c>
      <c r="F800" s="11" t="s">
        <v>2176</v>
      </c>
      <c r="G800" s="12" t="s">
        <v>19</v>
      </c>
      <c r="H800" s="12" t="s">
        <v>25</v>
      </c>
      <c r="I800" s="13">
        <v>238205</v>
      </c>
      <c r="J800" s="13">
        <v>420795</v>
      </c>
      <c r="K800" s="13">
        <v>0</v>
      </c>
      <c r="L800" s="13">
        <v>0</v>
      </c>
      <c r="M800" s="13">
        <v>0</v>
      </c>
      <c r="N800" s="13">
        <v>0</v>
      </c>
      <c r="O800" s="11" t="s">
        <v>4402</v>
      </c>
    </row>
    <row r="801" spans="1:15" ht="25.5" x14ac:dyDescent="0.25">
      <c r="A801" s="11" t="s">
        <v>498</v>
      </c>
      <c r="B801" s="11" t="s">
        <v>168</v>
      </c>
      <c r="C801" s="12" t="s">
        <v>20</v>
      </c>
      <c r="D801" s="12" t="s">
        <v>2177</v>
      </c>
      <c r="E801" s="11" t="s">
        <v>77</v>
      </c>
      <c r="F801" s="11" t="s">
        <v>2178</v>
      </c>
      <c r="G801" s="12" t="s">
        <v>19</v>
      </c>
      <c r="H801" s="12" t="s">
        <v>25</v>
      </c>
      <c r="I801" s="13">
        <v>419973</v>
      </c>
      <c r="J801" s="13">
        <v>0</v>
      </c>
      <c r="K801" s="13">
        <v>0</v>
      </c>
      <c r="L801" s="13">
        <v>0</v>
      </c>
      <c r="M801" s="13">
        <v>0</v>
      </c>
      <c r="N801" s="13">
        <v>0</v>
      </c>
      <c r="O801" s="11" t="s">
        <v>4402</v>
      </c>
    </row>
    <row r="802" spans="1:15" ht="25.5" x14ac:dyDescent="0.25">
      <c r="A802" s="11" t="s">
        <v>498</v>
      </c>
      <c r="B802" s="11" t="s">
        <v>168</v>
      </c>
      <c r="C802" s="12" t="s">
        <v>20</v>
      </c>
      <c r="D802" s="12" t="s">
        <v>2179</v>
      </c>
      <c r="E802" s="11" t="s">
        <v>26</v>
      </c>
      <c r="F802" s="11" t="s">
        <v>2180</v>
      </c>
      <c r="G802" s="12" t="s">
        <v>19</v>
      </c>
      <c r="H802" s="12" t="s">
        <v>25</v>
      </c>
      <c r="I802" s="13">
        <v>153346</v>
      </c>
      <c r="J802" s="13">
        <v>0</v>
      </c>
      <c r="K802" s="13">
        <v>0</v>
      </c>
      <c r="L802" s="13">
        <v>0</v>
      </c>
      <c r="M802" s="13">
        <v>0</v>
      </c>
      <c r="N802" s="13">
        <v>0</v>
      </c>
      <c r="O802" s="11" t="s">
        <v>4401</v>
      </c>
    </row>
    <row r="803" spans="1:15" ht="25.5" x14ac:dyDescent="0.25">
      <c r="A803" s="11" t="s">
        <v>498</v>
      </c>
      <c r="B803" s="11" t="s">
        <v>168</v>
      </c>
      <c r="C803" s="12" t="s">
        <v>20</v>
      </c>
      <c r="D803" s="12" t="s">
        <v>2181</v>
      </c>
      <c r="E803" s="11" t="s">
        <v>26</v>
      </c>
      <c r="F803" s="11" t="s">
        <v>2182</v>
      </c>
      <c r="G803" s="12" t="s">
        <v>19</v>
      </c>
      <c r="H803" s="12" t="s">
        <v>25</v>
      </c>
      <c r="I803" s="13">
        <v>3382000</v>
      </c>
      <c r="J803" s="13">
        <v>0</v>
      </c>
      <c r="K803" s="13">
        <v>0</v>
      </c>
      <c r="L803" s="13">
        <v>0</v>
      </c>
      <c r="M803" s="13">
        <v>0</v>
      </c>
      <c r="N803" s="13">
        <v>0</v>
      </c>
      <c r="O803" s="11" t="s">
        <v>4401</v>
      </c>
    </row>
    <row r="804" spans="1:15" ht="25.5" x14ac:dyDescent="0.25">
      <c r="A804" s="11" t="s">
        <v>498</v>
      </c>
      <c r="B804" s="11" t="s">
        <v>168</v>
      </c>
      <c r="C804" s="12" t="s">
        <v>20</v>
      </c>
      <c r="D804" s="12" t="s">
        <v>2183</v>
      </c>
      <c r="E804" s="11" t="s">
        <v>89</v>
      </c>
      <c r="F804" s="11" t="s">
        <v>2184</v>
      </c>
      <c r="G804" s="12" t="s">
        <v>19</v>
      </c>
      <c r="H804" s="12" t="s">
        <v>25</v>
      </c>
      <c r="I804" s="13">
        <v>50000</v>
      </c>
      <c r="J804" s="13">
        <v>300000</v>
      </c>
      <c r="K804" s="13">
        <v>350000</v>
      </c>
      <c r="L804" s="13">
        <v>0</v>
      </c>
      <c r="M804" s="13">
        <v>0</v>
      </c>
      <c r="N804" s="13">
        <v>0</v>
      </c>
      <c r="O804" s="11" t="s">
        <v>4402</v>
      </c>
    </row>
    <row r="805" spans="1:15" ht="25.5" x14ac:dyDescent="0.25">
      <c r="A805" s="11" t="s">
        <v>498</v>
      </c>
      <c r="B805" s="11" t="s">
        <v>168</v>
      </c>
      <c r="C805" s="12" t="s">
        <v>20</v>
      </c>
      <c r="D805" s="12" t="s">
        <v>2185</v>
      </c>
      <c r="E805" s="11" t="s">
        <v>26</v>
      </c>
      <c r="F805" s="11" t="s">
        <v>2186</v>
      </c>
      <c r="G805" s="12" t="s">
        <v>19</v>
      </c>
      <c r="H805" s="12" t="s">
        <v>25</v>
      </c>
      <c r="I805" s="13">
        <v>243950</v>
      </c>
      <c r="J805" s="13">
        <v>0</v>
      </c>
      <c r="K805" s="13">
        <v>0</v>
      </c>
      <c r="L805" s="13">
        <v>0</v>
      </c>
      <c r="M805" s="13">
        <v>0</v>
      </c>
      <c r="N805" s="13">
        <v>0</v>
      </c>
      <c r="O805" s="11" t="s">
        <v>4402</v>
      </c>
    </row>
    <row r="806" spans="1:15" ht="25.5" x14ac:dyDescent="0.25">
      <c r="A806" s="11" t="s">
        <v>498</v>
      </c>
      <c r="B806" s="11" t="s">
        <v>168</v>
      </c>
      <c r="C806" s="12" t="s">
        <v>20</v>
      </c>
      <c r="D806" s="12" t="s">
        <v>2187</v>
      </c>
      <c r="E806" s="11" t="s">
        <v>77</v>
      </c>
      <c r="F806" s="11" t="s">
        <v>2188</v>
      </c>
      <c r="G806" s="12" t="s">
        <v>61</v>
      </c>
      <c r="H806" s="12" t="s">
        <v>4398</v>
      </c>
      <c r="I806" s="13">
        <v>12500</v>
      </c>
      <c r="J806" s="13">
        <v>309502</v>
      </c>
      <c r="K806" s="13">
        <v>669801</v>
      </c>
      <c r="L806" s="13">
        <v>0</v>
      </c>
      <c r="M806" s="13">
        <v>0</v>
      </c>
      <c r="N806" s="13">
        <v>0</v>
      </c>
      <c r="O806" s="11" t="s">
        <v>4402</v>
      </c>
    </row>
    <row r="807" spans="1:15" ht="25.5" x14ac:dyDescent="0.25">
      <c r="A807" s="11" t="s">
        <v>498</v>
      </c>
      <c r="B807" s="11" t="s">
        <v>168</v>
      </c>
      <c r="C807" s="12" t="s">
        <v>20</v>
      </c>
      <c r="D807" s="12" t="s">
        <v>2189</v>
      </c>
      <c r="E807" s="11" t="s">
        <v>26</v>
      </c>
      <c r="F807" s="11" t="s">
        <v>2190</v>
      </c>
      <c r="G807" s="12" t="s">
        <v>19</v>
      </c>
      <c r="H807" s="12" t="s">
        <v>25</v>
      </c>
      <c r="I807" s="13">
        <v>7104853</v>
      </c>
      <c r="J807" s="13">
        <v>0</v>
      </c>
      <c r="K807" s="13">
        <v>0</v>
      </c>
      <c r="L807" s="13">
        <v>0</v>
      </c>
      <c r="M807" s="13">
        <v>0</v>
      </c>
      <c r="N807" s="13">
        <v>0</v>
      </c>
      <c r="O807" s="11" t="s">
        <v>4401</v>
      </c>
    </row>
    <row r="808" spans="1:15" x14ac:dyDescent="0.25">
      <c r="A808" s="11" t="s">
        <v>498</v>
      </c>
      <c r="B808" s="11" t="s">
        <v>168</v>
      </c>
      <c r="C808" s="12" t="s">
        <v>20</v>
      </c>
      <c r="D808" s="12" t="s">
        <v>2191</v>
      </c>
      <c r="E808" s="11" t="s">
        <v>26</v>
      </c>
      <c r="F808" s="11" t="s">
        <v>2192</v>
      </c>
      <c r="G808" s="12" t="s">
        <v>19</v>
      </c>
      <c r="H808" s="12" t="s">
        <v>25</v>
      </c>
      <c r="I808" s="13">
        <v>4119743</v>
      </c>
      <c r="J808" s="13">
        <v>0</v>
      </c>
      <c r="K808" s="13">
        <v>0</v>
      </c>
      <c r="L808" s="13">
        <v>0</v>
      </c>
      <c r="M808" s="13">
        <v>0</v>
      </c>
      <c r="N808" s="13">
        <v>0</v>
      </c>
      <c r="O808" s="11" t="s">
        <v>4402</v>
      </c>
    </row>
    <row r="809" spans="1:15" x14ac:dyDescent="0.25">
      <c r="A809" s="11" t="s">
        <v>498</v>
      </c>
      <c r="B809" s="11" t="s">
        <v>168</v>
      </c>
      <c r="C809" s="12" t="s">
        <v>20</v>
      </c>
      <c r="D809" s="12" t="s">
        <v>2193</v>
      </c>
      <c r="E809" s="11" t="s">
        <v>26</v>
      </c>
      <c r="F809" s="11" t="s">
        <v>2194</v>
      </c>
      <c r="G809" s="12" t="s">
        <v>19</v>
      </c>
      <c r="H809" s="12" t="s">
        <v>25</v>
      </c>
      <c r="I809" s="13">
        <v>2456858</v>
      </c>
      <c r="J809" s="13">
        <v>0</v>
      </c>
      <c r="K809" s="13">
        <v>0</v>
      </c>
      <c r="L809" s="13">
        <v>0</v>
      </c>
      <c r="M809" s="13">
        <v>0</v>
      </c>
      <c r="N809" s="13">
        <v>0</v>
      </c>
      <c r="O809" s="11" t="s">
        <v>4401</v>
      </c>
    </row>
    <row r="810" spans="1:15" x14ac:dyDescent="0.25">
      <c r="A810" s="11" t="s">
        <v>498</v>
      </c>
      <c r="B810" s="11" t="s">
        <v>168</v>
      </c>
      <c r="C810" s="12" t="s">
        <v>20</v>
      </c>
      <c r="D810" s="12" t="s">
        <v>2196</v>
      </c>
      <c r="E810" s="11" t="s">
        <v>26</v>
      </c>
      <c r="F810" s="11" t="s">
        <v>2197</v>
      </c>
      <c r="G810" s="12" t="s">
        <v>61</v>
      </c>
      <c r="H810" s="12" t="s">
        <v>25</v>
      </c>
      <c r="I810" s="13">
        <v>3981064</v>
      </c>
      <c r="J810" s="13">
        <v>102000</v>
      </c>
      <c r="K810" s="13">
        <v>0</v>
      </c>
      <c r="L810" s="13">
        <v>0</v>
      </c>
      <c r="M810" s="13">
        <v>0</v>
      </c>
      <c r="N810" s="13">
        <v>0</v>
      </c>
      <c r="O810" s="11" t="s">
        <v>4401</v>
      </c>
    </row>
    <row r="811" spans="1:15" x14ac:dyDescent="0.25">
      <c r="A811" s="11" t="s">
        <v>498</v>
      </c>
      <c r="B811" s="11" t="s">
        <v>168</v>
      </c>
      <c r="C811" s="12" t="s">
        <v>20</v>
      </c>
      <c r="D811" s="12" t="s">
        <v>2198</v>
      </c>
      <c r="E811" s="11" t="s">
        <v>26</v>
      </c>
      <c r="F811" s="11" t="s">
        <v>2199</v>
      </c>
      <c r="G811" s="12" t="s">
        <v>61</v>
      </c>
      <c r="H811" s="12" t="s">
        <v>25</v>
      </c>
      <c r="I811" s="13">
        <v>122000</v>
      </c>
      <c r="J811" s="13">
        <v>3829565</v>
      </c>
      <c r="K811" s="13">
        <v>3751279</v>
      </c>
      <c r="L811" s="13">
        <v>0</v>
      </c>
      <c r="M811" s="13">
        <v>0</v>
      </c>
      <c r="N811" s="13">
        <v>0</v>
      </c>
      <c r="O811" s="11" t="s">
        <v>4401</v>
      </c>
    </row>
    <row r="812" spans="1:15" ht="25.5" x14ac:dyDescent="0.25">
      <c r="A812" s="11" t="s">
        <v>498</v>
      </c>
      <c r="B812" s="11" t="s">
        <v>168</v>
      </c>
      <c r="C812" s="12" t="s">
        <v>20</v>
      </c>
      <c r="D812" s="12" t="s">
        <v>2200</v>
      </c>
      <c r="E812" s="11" t="s">
        <v>26</v>
      </c>
      <c r="F812" s="11" t="s">
        <v>2201</v>
      </c>
      <c r="G812" s="12" t="s">
        <v>61</v>
      </c>
      <c r="H812" s="12" t="s">
        <v>25</v>
      </c>
      <c r="I812" s="13">
        <v>174000</v>
      </c>
      <c r="J812" s="13">
        <v>3915000</v>
      </c>
      <c r="K812" s="13">
        <v>4356606</v>
      </c>
      <c r="L812" s="13">
        <v>3915000</v>
      </c>
      <c r="M812" s="13">
        <v>3143936</v>
      </c>
      <c r="N812" s="13">
        <v>0</v>
      </c>
      <c r="O812" s="11" t="s">
        <v>4401</v>
      </c>
    </row>
    <row r="813" spans="1:15" x14ac:dyDescent="0.25">
      <c r="A813" s="11" t="s">
        <v>498</v>
      </c>
      <c r="B813" s="11" t="s">
        <v>168</v>
      </c>
      <c r="C813" s="12" t="s">
        <v>20</v>
      </c>
      <c r="D813" s="12" t="s">
        <v>2202</v>
      </c>
      <c r="E813" s="11" t="s">
        <v>26</v>
      </c>
      <c r="F813" s="11" t="s">
        <v>2203</v>
      </c>
      <c r="G813" s="12" t="s">
        <v>61</v>
      </c>
      <c r="H813" s="12" t="s">
        <v>25</v>
      </c>
      <c r="I813" s="13">
        <v>807823</v>
      </c>
      <c r="J813" s="13">
        <v>162000</v>
      </c>
      <c r="K813" s="13">
        <v>0</v>
      </c>
      <c r="L813" s="13">
        <v>0</v>
      </c>
      <c r="M813" s="13">
        <v>0</v>
      </c>
      <c r="N813" s="13">
        <v>0</v>
      </c>
      <c r="O813" s="11" t="s">
        <v>4401</v>
      </c>
    </row>
    <row r="814" spans="1:15" x14ac:dyDescent="0.25">
      <c r="A814" s="11" t="s">
        <v>498</v>
      </c>
      <c r="B814" s="11" t="s">
        <v>168</v>
      </c>
      <c r="C814" s="12" t="s">
        <v>20</v>
      </c>
      <c r="D814" s="12" t="s">
        <v>2204</v>
      </c>
      <c r="E814" s="11" t="s">
        <v>26</v>
      </c>
      <c r="F814" s="11" t="s">
        <v>2205</v>
      </c>
      <c r="G814" s="12" t="s">
        <v>61</v>
      </c>
      <c r="H814" s="12" t="s">
        <v>25</v>
      </c>
      <c r="I814" s="13">
        <v>173684</v>
      </c>
      <c r="J814" s="13">
        <v>137000</v>
      </c>
      <c r="K814" s="13">
        <v>137000</v>
      </c>
      <c r="L814" s="13">
        <v>0</v>
      </c>
      <c r="M814" s="13">
        <v>0</v>
      </c>
      <c r="N814" s="13">
        <v>0</v>
      </c>
      <c r="O814" s="11" t="s">
        <v>4401</v>
      </c>
    </row>
    <row r="815" spans="1:15" ht="25.5" x14ac:dyDescent="0.25">
      <c r="A815" s="11" t="s">
        <v>498</v>
      </c>
      <c r="B815" s="11" t="s">
        <v>116</v>
      </c>
      <c r="C815" s="12" t="s">
        <v>20</v>
      </c>
      <c r="D815" s="12" t="s">
        <v>2206</v>
      </c>
      <c r="E815" s="11" t="s">
        <v>89</v>
      </c>
      <c r="F815" s="11" t="s">
        <v>2207</v>
      </c>
      <c r="G815" s="12" t="s">
        <v>19</v>
      </c>
      <c r="H815" s="12" t="s">
        <v>25</v>
      </c>
      <c r="I815" s="13">
        <v>174696</v>
      </c>
      <c r="J815" s="13">
        <v>0</v>
      </c>
      <c r="K815" s="13">
        <v>0</v>
      </c>
      <c r="L815" s="13">
        <v>0</v>
      </c>
      <c r="M815" s="13">
        <v>0</v>
      </c>
      <c r="N815" s="13">
        <v>0</v>
      </c>
      <c r="O815" s="11" t="s">
        <v>4402</v>
      </c>
    </row>
    <row r="816" spans="1:15" ht="25.5" x14ac:dyDescent="0.25">
      <c r="A816" s="11" t="s">
        <v>498</v>
      </c>
      <c r="B816" s="11" t="s">
        <v>116</v>
      </c>
      <c r="C816" s="12" t="s">
        <v>20</v>
      </c>
      <c r="D816" s="12" t="s">
        <v>2210</v>
      </c>
      <c r="E816" s="11" t="s">
        <v>26</v>
      </c>
      <c r="F816" s="11" t="s">
        <v>2211</v>
      </c>
      <c r="G816" s="12" t="s">
        <v>19</v>
      </c>
      <c r="H816" s="12" t="s">
        <v>25</v>
      </c>
      <c r="I816" s="13">
        <v>2269951</v>
      </c>
      <c r="J816" s="13">
        <v>0</v>
      </c>
      <c r="K816" s="13">
        <v>0</v>
      </c>
      <c r="L816" s="13">
        <v>0</v>
      </c>
      <c r="M816" s="13">
        <v>0</v>
      </c>
      <c r="N816" s="13">
        <v>0</v>
      </c>
      <c r="O816" s="11" t="s">
        <v>4402</v>
      </c>
    </row>
    <row r="817" spans="1:15" ht="25.5" x14ac:dyDescent="0.25">
      <c r="A817" s="11" t="s">
        <v>498</v>
      </c>
      <c r="B817" s="11" t="s">
        <v>116</v>
      </c>
      <c r="C817" s="12" t="s">
        <v>20</v>
      </c>
      <c r="D817" s="12" t="s">
        <v>2212</v>
      </c>
      <c r="E817" s="11" t="s">
        <v>26</v>
      </c>
      <c r="F817" s="11" t="s">
        <v>2213</v>
      </c>
      <c r="G817" s="12" t="s">
        <v>19</v>
      </c>
      <c r="H817" s="12" t="s">
        <v>25</v>
      </c>
      <c r="I817" s="13">
        <v>2100000</v>
      </c>
      <c r="J817" s="13">
        <v>0</v>
      </c>
      <c r="K817" s="13">
        <v>0</v>
      </c>
      <c r="L817" s="13">
        <v>0</v>
      </c>
      <c r="M817" s="13">
        <v>0</v>
      </c>
      <c r="N817" s="13">
        <v>0</v>
      </c>
      <c r="O817" s="11" t="s">
        <v>4402</v>
      </c>
    </row>
    <row r="818" spans="1:15" ht="25.5" x14ac:dyDescent="0.25">
      <c r="A818" s="11" t="s">
        <v>498</v>
      </c>
      <c r="B818" s="11" t="s">
        <v>116</v>
      </c>
      <c r="C818" s="12" t="s">
        <v>20</v>
      </c>
      <c r="D818" s="12" t="s">
        <v>2214</v>
      </c>
      <c r="E818" s="11" t="s">
        <v>26</v>
      </c>
      <c r="F818" s="11" t="s">
        <v>2215</v>
      </c>
      <c r="G818" s="12" t="s">
        <v>19</v>
      </c>
      <c r="H818" s="12" t="s">
        <v>25</v>
      </c>
      <c r="I818" s="13">
        <v>9804496</v>
      </c>
      <c r="J818" s="13">
        <v>0</v>
      </c>
      <c r="K818" s="13">
        <v>0</v>
      </c>
      <c r="L818" s="13">
        <v>0</v>
      </c>
      <c r="M818" s="13">
        <v>0</v>
      </c>
      <c r="N818" s="13">
        <v>0</v>
      </c>
      <c r="O818" s="11" t="s">
        <v>4402</v>
      </c>
    </row>
    <row r="819" spans="1:15" ht="25.5" x14ac:dyDescent="0.25">
      <c r="A819" s="11" t="s">
        <v>498</v>
      </c>
      <c r="B819" s="11" t="s">
        <v>116</v>
      </c>
      <c r="C819" s="12" t="s">
        <v>20</v>
      </c>
      <c r="D819" s="12" t="s">
        <v>2218</v>
      </c>
      <c r="E819" s="11" t="s">
        <v>26</v>
      </c>
      <c r="F819" s="11" t="s">
        <v>2219</v>
      </c>
      <c r="G819" s="12" t="s">
        <v>19</v>
      </c>
      <c r="H819" s="12" t="s">
        <v>25</v>
      </c>
      <c r="I819" s="13">
        <v>5587164</v>
      </c>
      <c r="J819" s="13">
        <v>10262046</v>
      </c>
      <c r="K819" s="13">
        <v>0</v>
      </c>
      <c r="L819" s="13">
        <v>0</v>
      </c>
      <c r="M819" s="13">
        <v>0</v>
      </c>
      <c r="N819" s="13">
        <v>0</v>
      </c>
      <c r="O819" s="11" t="s">
        <v>4402</v>
      </c>
    </row>
    <row r="820" spans="1:15" ht="25.5" x14ac:dyDescent="0.25">
      <c r="A820" s="11" t="s">
        <v>498</v>
      </c>
      <c r="B820" s="11" t="s">
        <v>116</v>
      </c>
      <c r="C820" s="12" t="s">
        <v>20</v>
      </c>
      <c r="D820" s="12" t="s">
        <v>2220</v>
      </c>
      <c r="E820" s="11" t="s">
        <v>26</v>
      </c>
      <c r="F820" s="11" t="s">
        <v>2221</v>
      </c>
      <c r="G820" s="12" t="s">
        <v>19</v>
      </c>
      <c r="H820" s="12" t="s">
        <v>25</v>
      </c>
      <c r="I820" s="13">
        <v>4696299</v>
      </c>
      <c r="J820" s="13">
        <v>5814562</v>
      </c>
      <c r="K820" s="13">
        <v>4109307</v>
      </c>
      <c r="L820" s="13">
        <v>0</v>
      </c>
      <c r="M820" s="13">
        <v>0</v>
      </c>
      <c r="N820" s="13">
        <v>0</v>
      </c>
      <c r="O820" s="11" t="s">
        <v>4402</v>
      </c>
    </row>
    <row r="821" spans="1:15" ht="25.5" x14ac:dyDescent="0.25">
      <c r="A821" s="11" t="s">
        <v>498</v>
      </c>
      <c r="B821" s="11" t="s">
        <v>116</v>
      </c>
      <c r="C821" s="12" t="s">
        <v>20</v>
      </c>
      <c r="D821" s="12" t="s">
        <v>2223</v>
      </c>
      <c r="E821" s="11" t="s">
        <v>26</v>
      </c>
      <c r="F821" s="11" t="s">
        <v>2224</v>
      </c>
      <c r="G821" s="12" t="s">
        <v>19</v>
      </c>
      <c r="H821" s="12" t="s">
        <v>25</v>
      </c>
      <c r="I821" s="13">
        <v>578738</v>
      </c>
      <c r="J821" s="13">
        <v>0</v>
      </c>
      <c r="K821" s="13">
        <v>0</v>
      </c>
      <c r="L821" s="13">
        <v>0</v>
      </c>
      <c r="M821" s="13">
        <v>0</v>
      </c>
      <c r="N821" s="13">
        <v>0</v>
      </c>
      <c r="O821" s="11" t="s">
        <v>4402</v>
      </c>
    </row>
    <row r="822" spans="1:15" ht="25.5" x14ac:dyDescent="0.25">
      <c r="A822" s="11" t="s">
        <v>498</v>
      </c>
      <c r="B822" s="11" t="s">
        <v>116</v>
      </c>
      <c r="C822" s="12" t="s">
        <v>20</v>
      </c>
      <c r="D822" s="12" t="s">
        <v>2225</v>
      </c>
      <c r="E822" s="11" t="s">
        <v>26</v>
      </c>
      <c r="F822" s="11" t="s">
        <v>2226</v>
      </c>
      <c r="G822" s="12" t="s">
        <v>61</v>
      </c>
      <c r="H822" s="12" t="s">
        <v>4398</v>
      </c>
      <c r="I822" s="13">
        <v>10000</v>
      </c>
      <c r="J822" s="13">
        <v>1000000</v>
      </c>
      <c r="K822" s="13">
        <v>330000</v>
      </c>
      <c r="L822" s="13">
        <v>330000</v>
      </c>
      <c r="M822" s="13">
        <v>0</v>
      </c>
      <c r="N822" s="13">
        <v>0</v>
      </c>
      <c r="O822" s="11" t="s">
        <v>4402</v>
      </c>
    </row>
    <row r="823" spans="1:15" ht="25.5" x14ac:dyDescent="0.25">
      <c r="A823" s="11" t="s">
        <v>498</v>
      </c>
      <c r="B823" s="11" t="s">
        <v>116</v>
      </c>
      <c r="C823" s="12" t="s">
        <v>20</v>
      </c>
      <c r="D823" s="12" t="s">
        <v>2227</v>
      </c>
      <c r="E823" s="11" t="s">
        <v>26</v>
      </c>
      <c r="F823" s="11" t="s">
        <v>2228</v>
      </c>
      <c r="G823" s="12" t="s">
        <v>19</v>
      </c>
      <c r="H823" s="12" t="s">
        <v>25</v>
      </c>
      <c r="I823" s="13">
        <v>3165910</v>
      </c>
      <c r="J823" s="13">
        <v>3736480</v>
      </c>
      <c r="K823" s="13">
        <v>1934000</v>
      </c>
      <c r="L823" s="13">
        <v>0</v>
      </c>
      <c r="M823" s="13">
        <v>0</v>
      </c>
      <c r="N823" s="13">
        <v>0</v>
      </c>
      <c r="O823" s="11" t="s">
        <v>4402</v>
      </c>
    </row>
    <row r="824" spans="1:15" ht="25.5" x14ac:dyDescent="0.25">
      <c r="A824" s="11" t="s">
        <v>498</v>
      </c>
      <c r="B824" s="11" t="s">
        <v>116</v>
      </c>
      <c r="C824" s="12" t="s">
        <v>20</v>
      </c>
      <c r="D824" s="12" t="s">
        <v>2230</v>
      </c>
      <c r="E824" s="11" t="s">
        <v>26</v>
      </c>
      <c r="F824" s="11" t="s">
        <v>2231</v>
      </c>
      <c r="G824" s="12" t="s">
        <v>19</v>
      </c>
      <c r="H824" s="12" t="s">
        <v>25</v>
      </c>
      <c r="I824" s="13">
        <v>4429088</v>
      </c>
      <c r="J824" s="13">
        <v>4568830</v>
      </c>
      <c r="K824" s="13">
        <v>3200000</v>
      </c>
      <c r="L824" s="13">
        <v>0</v>
      </c>
      <c r="M824" s="13">
        <v>0</v>
      </c>
      <c r="N824" s="13">
        <v>0</v>
      </c>
      <c r="O824" s="11" t="s">
        <v>4402</v>
      </c>
    </row>
    <row r="825" spans="1:15" ht="25.5" x14ac:dyDescent="0.25">
      <c r="A825" s="11" t="s">
        <v>498</v>
      </c>
      <c r="B825" s="11" t="s">
        <v>116</v>
      </c>
      <c r="C825" s="12" t="s">
        <v>20</v>
      </c>
      <c r="D825" s="12" t="s">
        <v>2232</v>
      </c>
      <c r="E825" s="11" t="s">
        <v>26</v>
      </c>
      <c r="F825" s="11" t="s">
        <v>2233</v>
      </c>
      <c r="G825" s="12" t="s">
        <v>19</v>
      </c>
      <c r="H825" s="12" t="s">
        <v>25</v>
      </c>
      <c r="I825" s="13">
        <v>7735308</v>
      </c>
      <c r="J825" s="13">
        <v>12915401</v>
      </c>
      <c r="K825" s="13">
        <v>6000000</v>
      </c>
      <c r="L825" s="13">
        <v>0</v>
      </c>
      <c r="M825" s="13">
        <v>0</v>
      </c>
      <c r="N825" s="13">
        <v>0</v>
      </c>
      <c r="O825" s="11" t="s">
        <v>4402</v>
      </c>
    </row>
    <row r="826" spans="1:15" ht="25.5" x14ac:dyDescent="0.25">
      <c r="A826" s="11" t="s">
        <v>498</v>
      </c>
      <c r="B826" s="11" t="s">
        <v>116</v>
      </c>
      <c r="C826" s="12" t="s">
        <v>20</v>
      </c>
      <c r="D826" s="12" t="s">
        <v>2234</v>
      </c>
      <c r="E826" s="11" t="s">
        <v>89</v>
      </c>
      <c r="F826" s="11" t="s">
        <v>2235</v>
      </c>
      <c r="G826" s="12" t="s">
        <v>19</v>
      </c>
      <c r="H826" s="12" t="s">
        <v>25</v>
      </c>
      <c r="I826" s="13">
        <v>673000</v>
      </c>
      <c r="J826" s="13">
        <v>0</v>
      </c>
      <c r="K826" s="13">
        <v>0</v>
      </c>
      <c r="L826" s="13">
        <v>0</v>
      </c>
      <c r="M826" s="13">
        <v>0</v>
      </c>
      <c r="N826" s="13">
        <v>0</v>
      </c>
      <c r="O826" s="11" t="s">
        <v>4402</v>
      </c>
    </row>
    <row r="827" spans="1:15" ht="25.5" x14ac:dyDescent="0.25">
      <c r="A827" s="11" t="s">
        <v>498</v>
      </c>
      <c r="B827" s="11" t="s">
        <v>116</v>
      </c>
      <c r="C827" s="12" t="s">
        <v>20</v>
      </c>
      <c r="D827" s="12" t="s">
        <v>2236</v>
      </c>
      <c r="E827" s="11" t="s">
        <v>26</v>
      </c>
      <c r="F827" s="11" t="s">
        <v>2237</v>
      </c>
      <c r="G827" s="12" t="s">
        <v>19</v>
      </c>
      <c r="H827" s="12" t="s">
        <v>25</v>
      </c>
      <c r="I827" s="13">
        <v>700000</v>
      </c>
      <c r="J827" s="13">
        <v>0</v>
      </c>
      <c r="K827" s="13">
        <v>0</v>
      </c>
      <c r="L827" s="13">
        <v>0</v>
      </c>
      <c r="M827" s="13">
        <v>0</v>
      </c>
      <c r="N827" s="13">
        <v>0</v>
      </c>
      <c r="O827" s="11" t="s">
        <v>4402</v>
      </c>
    </row>
    <row r="828" spans="1:15" ht="25.5" x14ac:dyDescent="0.25">
      <c r="A828" s="11" t="s">
        <v>498</v>
      </c>
      <c r="B828" s="11" t="s">
        <v>116</v>
      </c>
      <c r="C828" s="12" t="s">
        <v>20</v>
      </c>
      <c r="D828" s="12" t="s">
        <v>2239</v>
      </c>
      <c r="E828" s="11" t="s">
        <v>26</v>
      </c>
      <c r="F828" s="11" t="s">
        <v>2240</v>
      </c>
      <c r="G828" s="12" t="s">
        <v>19</v>
      </c>
      <c r="H828" s="12" t="s">
        <v>25</v>
      </c>
      <c r="I828" s="13">
        <v>16735199</v>
      </c>
      <c r="J828" s="13">
        <v>0</v>
      </c>
      <c r="K828" s="13">
        <v>0</v>
      </c>
      <c r="L828" s="13">
        <v>0</v>
      </c>
      <c r="M828" s="13">
        <v>0</v>
      </c>
      <c r="N828" s="13">
        <v>0</v>
      </c>
      <c r="O828" s="11" t="s">
        <v>4402</v>
      </c>
    </row>
    <row r="829" spans="1:15" ht="25.5" x14ac:dyDescent="0.25">
      <c r="A829" s="11" t="s">
        <v>498</v>
      </c>
      <c r="B829" s="11" t="s">
        <v>116</v>
      </c>
      <c r="C829" s="12" t="s">
        <v>20</v>
      </c>
      <c r="D829" s="12" t="s">
        <v>2242</v>
      </c>
      <c r="E829" s="11" t="s">
        <v>26</v>
      </c>
      <c r="F829" s="11" t="s">
        <v>2243</v>
      </c>
      <c r="G829" s="12" t="s">
        <v>19</v>
      </c>
      <c r="H829" s="12" t="s">
        <v>25</v>
      </c>
      <c r="I829" s="13">
        <v>2834182</v>
      </c>
      <c r="J829" s="13">
        <v>0</v>
      </c>
      <c r="K829" s="13">
        <v>0</v>
      </c>
      <c r="L829" s="13">
        <v>0</v>
      </c>
      <c r="M829" s="13">
        <v>0</v>
      </c>
      <c r="N829" s="13">
        <v>0</v>
      </c>
      <c r="O829" s="11" t="s">
        <v>4401</v>
      </c>
    </row>
    <row r="830" spans="1:15" ht="25.5" x14ac:dyDescent="0.25">
      <c r="A830" s="11" t="s">
        <v>498</v>
      </c>
      <c r="B830" s="11" t="s">
        <v>116</v>
      </c>
      <c r="C830" s="12" t="s">
        <v>20</v>
      </c>
      <c r="D830" s="12" t="s">
        <v>2246</v>
      </c>
      <c r="E830" s="11" t="s">
        <v>89</v>
      </c>
      <c r="F830" s="11" t="s">
        <v>2247</v>
      </c>
      <c r="G830" s="12" t="s">
        <v>19</v>
      </c>
      <c r="H830" s="12" t="s">
        <v>25</v>
      </c>
      <c r="I830" s="13">
        <v>54000</v>
      </c>
      <c r="J830" s="13">
        <v>0</v>
      </c>
      <c r="K830" s="13">
        <v>0</v>
      </c>
      <c r="L830" s="13">
        <v>0</v>
      </c>
      <c r="M830" s="13">
        <v>0</v>
      </c>
      <c r="N830" s="13">
        <v>0</v>
      </c>
      <c r="O830" s="11" t="s">
        <v>4402</v>
      </c>
    </row>
    <row r="831" spans="1:15" ht="25.5" x14ac:dyDescent="0.25">
      <c r="A831" s="11" t="s">
        <v>498</v>
      </c>
      <c r="B831" s="11" t="s">
        <v>116</v>
      </c>
      <c r="C831" s="12" t="s">
        <v>20</v>
      </c>
      <c r="D831" s="12" t="s">
        <v>2248</v>
      </c>
      <c r="E831" s="11" t="s">
        <v>26</v>
      </c>
      <c r="F831" s="11" t="s">
        <v>2249</v>
      </c>
      <c r="G831" s="12" t="s">
        <v>19</v>
      </c>
      <c r="H831" s="12" t="s">
        <v>25</v>
      </c>
      <c r="I831" s="13">
        <v>60000</v>
      </c>
      <c r="J831" s="13">
        <v>6500000</v>
      </c>
      <c r="K831" s="13">
        <v>9500000</v>
      </c>
      <c r="L831" s="13">
        <v>12500000</v>
      </c>
      <c r="M831" s="13">
        <v>0</v>
      </c>
      <c r="N831" s="13">
        <v>0</v>
      </c>
      <c r="O831" s="11" t="s">
        <v>4402</v>
      </c>
    </row>
    <row r="832" spans="1:15" ht="25.5" x14ac:dyDescent="0.25">
      <c r="A832" s="11" t="s">
        <v>498</v>
      </c>
      <c r="B832" s="11" t="s">
        <v>116</v>
      </c>
      <c r="C832" s="12" t="s">
        <v>20</v>
      </c>
      <c r="D832" s="12" t="s">
        <v>2251</v>
      </c>
      <c r="E832" s="11" t="s">
        <v>26</v>
      </c>
      <c r="F832" s="11" t="s">
        <v>2252</v>
      </c>
      <c r="G832" s="12" t="s">
        <v>61</v>
      </c>
      <c r="H832" s="12" t="s">
        <v>4398</v>
      </c>
      <c r="I832" s="13">
        <v>60000</v>
      </c>
      <c r="J832" s="13">
        <v>4400000</v>
      </c>
      <c r="K832" s="13">
        <v>6900000</v>
      </c>
      <c r="L832" s="13">
        <v>8790000</v>
      </c>
      <c r="M832" s="13">
        <v>0</v>
      </c>
      <c r="N832" s="13">
        <v>0</v>
      </c>
      <c r="O832" s="11" t="s">
        <v>4402</v>
      </c>
    </row>
    <row r="833" spans="1:15" ht="25.5" x14ac:dyDescent="0.25">
      <c r="A833" s="11" t="s">
        <v>498</v>
      </c>
      <c r="B833" s="11" t="s">
        <v>116</v>
      </c>
      <c r="C833" s="12" t="s">
        <v>20</v>
      </c>
      <c r="D833" s="12" t="s">
        <v>2253</v>
      </c>
      <c r="E833" s="11" t="s">
        <v>26</v>
      </c>
      <c r="F833" s="11" t="s">
        <v>2254</v>
      </c>
      <c r="G833" s="12" t="s">
        <v>19</v>
      </c>
      <c r="H833" s="12" t="s">
        <v>25</v>
      </c>
      <c r="I833" s="13">
        <v>2186000</v>
      </c>
      <c r="J833" s="13">
        <v>0</v>
      </c>
      <c r="K833" s="13">
        <v>0</v>
      </c>
      <c r="L833" s="13">
        <v>0</v>
      </c>
      <c r="M833" s="13">
        <v>0</v>
      </c>
      <c r="N833" s="13">
        <v>0</v>
      </c>
      <c r="O833" s="11" t="s">
        <v>4401</v>
      </c>
    </row>
    <row r="834" spans="1:15" ht="25.5" x14ac:dyDescent="0.25">
      <c r="A834" s="11" t="s">
        <v>498</v>
      </c>
      <c r="B834" s="11" t="s">
        <v>116</v>
      </c>
      <c r="C834" s="12" t="s">
        <v>20</v>
      </c>
      <c r="D834" s="12" t="s">
        <v>2255</v>
      </c>
      <c r="E834" s="11" t="s">
        <v>89</v>
      </c>
      <c r="F834" s="11" t="s">
        <v>2256</v>
      </c>
      <c r="G834" s="12" t="s">
        <v>19</v>
      </c>
      <c r="H834" s="12" t="s">
        <v>25</v>
      </c>
      <c r="I834" s="13">
        <v>338278</v>
      </c>
      <c r="J834" s="13">
        <v>0</v>
      </c>
      <c r="K834" s="13">
        <v>0</v>
      </c>
      <c r="L834" s="13">
        <v>0</v>
      </c>
      <c r="M834" s="13">
        <v>0</v>
      </c>
      <c r="N834" s="13">
        <v>0</v>
      </c>
      <c r="O834" s="11" t="s">
        <v>4402</v>
      </c>
    </row>
    <row r="835" spans="1:15" ht="25.5" x14ac:dyDescent="0.25">
      <c r="A835" s="11" t="s">
        <v>498</v>
      </c>
      <c r="B835" s="11" t="s">
        <v>116</v>
      </c>
      <c r="C835" s="12" t="s">
        <v>20</v>
      </c>
      <c r="D835" s="12" t="s">
        <v>2259</v>
      </c>
      <c r="E835" s="11" t="s">
        <v>89</v>
      </c>
      <c r="F835" s="11" t="s">
        <v>2260</v>
      </c>
      <c r="G835" s="12" t="s">
        <v>61</v>
      </c>
      <c r="H835" s="12" t="s">
        <v>4398</v>
      </c>
      <c r="I835" s="13">
        <v>60000</v>
      </c>
      <c r="J835" s="13">
        <v>390000</v>
      </c>
      <c r="K835" s="13">
        <v>450000</v>
      </c>
      <c r="L835" s="13">
        <v>0</v>
      </c>
      <c r="M835" s="13">
        <v>0</v>
      </c>
      <c r="N835" s="13">
        <v>0</v>
      </c>
      <c r="O835" s="11" t="s">
        <v>4402</v>
      </c>
    </row>
    <row r="836" spans="1:15" ht="25.5" x14ac:dyDescent="0.25">
      <c r="A836" s="11" t="s">
        <v>498</v>
      </c>
      <c r="B836" s="11" t="s">
        <v>116</v>
      </c>
      <c r="C836" s="12" t="s">
        <v>20</v>
      </c>
      <c r="D836" s="12" t="s">
        <v>2261</v>
      </c>
      <c r="E836" s="11" t="s">
        <v>77</v>
      </c>
      <c r="F836" s="11" t="s">
        <v>2262</v>
      </c>
      <c r="G836" s="12" t="s">
        <v>19</v>
      </c>
      <c r="H836" s="12" t="s">
        <v>25</v>
      </c>
      <c r="I836" s="13">
        <v>230600</v>
      </c>
      <c r="J836" s="13">
        <v>0</v>
      </c>
      <c r="K836" s="13">
        <v>0</v>
      </c>
      <c r="L836" s="13">
        <v>0</v>
      </c>
      <c r="M836" s="13">
        <v>0</v>
      </c>
      <c r="N836" s="13">
        <v>0</v>
      </c>
      <c r="O836" s="11" t="s">
        <v>4402</v>
      </c>
    </row>
    <row r="837" spans="1:15" ht="25.5" x14ac:dyDescent="0.25">
      <c r="A837" s="11" t="s">
        <v>498</v>
      </c>
      <c r="B837" s="11" t="s">
        <v>116</v>
      </c>
      <c r="C837" s="12" t="s">
        <v>20</v>
      </c>
      <c r="D837" s="12" t="s">
        <v>2263</v>
      </c>
      <c r="E837" s="11" t="s">
        <v>26</v>
      </c>
      <c r="F837" s="11" t="s">
        <v>2264</v>
      </c>
      <c r="G837" s="12" t="s">
        <v>19</v>
      </c>
      <c r="H837" s="12" t="s">
        <v>25</v>
      </c>
      <c r="I837" s="13">
        <v>865900</v>
      </c>
      <c r="J837" s="13">
        <v>523000</v>
      </c>
      <c r="K837" s="13">
        <v>0</v>
      </c>
      <c r="L837" s="13">
        <v>0</v>
      </c>
      <c r="M837" s="13">
        <v>0</v>
      </c>
      <c r="N837" s="13">
        <v>0</v>
      </c>
      <c r="O837" s="11" t="s">
        <v>4401</v>
      </c>
    </row>
    <row r="838" spans="1:15" ht="25.5" x14ac:dyDescent="0.25">
      <c r="A838" s="11" t="s">
        <v>498</v>
      </c>
      <c r="B838" s="11" t="s">
        <v>116</v>
      </c>
      <c r="C838" s="12" t="s">
        <v>20</v>
      </c>
      <c r="D838" s="12" t="s">
        <v>2265</v>
      </c>
      <c r="E838" s="11" t="s">
        <v>26</v>
      </c>
      <c r="F838" s="11" t="s">
        <v>2266</v>
      </c>
      <c r="G838" s="12" t="s">
        <v>19</v>
      </c>
      <c r="H838" s="12" t="s">
        <v>25</v>
      </c>
      <c r="I838" s="13">
        <v>7369000</v>
      </c>
      <c r="J838" s="13">
        <v>1500000</v>
      </c>
      <c r="K838" s="13">
        <v>0</v>
      </c>
      <c r="L838" s="13">
        <v>0</v>
      </c>
      <c r="M838" s="13">
        <v>0</v>
      </c>
      <c r="N838" s="13">
        <v>0</v>
      </c>
      <c r="O838" s="11" t="s">
        <v>4401</v>
      </c>
    </row>
    <row r="839" spans="1:15" ht="25.5" x14ac:dyDescent="0.25">
      <c r="A839" s="11" t="s">
        <v>498</v>
      </c>
      <c r="B839" s="11" t="s">
        <v>116</v>
      </c>
      <c r="C839" s="12" t="s">
        <v>20</v>
      </c>
      <c r="D839" s="12" t="s">
        <v>2267</v>
      </c>
      <c r="E839" s="11" t="s">
        <v>26</v>
      </c>
      <c r="F839" s="11" t="s">
        <v>2268</v>
      </c>
      <c r="G839" s="12" t="s">
        <v>19</v>
      </c>
      <c r="H839" s="12" t="s">
        <v>25</v>
      </c>
      <c r="I839" s="13">
        <v>2817600</v>
      </c>
      <c r="J839" s="13">
        <v>2350561</v>
      </c>
      <c r="K839" s="13">
        <v>0</v>
      </c>
      <c r="L839" s="13">
        <v>0</v>
      </c>
      <c r="M839" s="13">
        <v>0</v>
      </c>
      <c r="N839" s="13">
        <v>0</v>
      </c>
      <c r="O839" s="11" t="s">
        <v>4402</v>
      </c>
    </row>
    <row r="840" spans="1:15" ht="25.5" x14ac:dyDescent="0.25">
      <c r="A840" s="11" t="s">
        <v>498</v>
      </c>
      <c r="B840" s="11" t="s">
        <v>116</v>
      </c>
      <c r="C840" s="12" t="s">
        <v>20</v>
      </c>
      <c r="D840" s="12" t="s">
        <v>2269</v>
      </c>
      <c r="E840" s="11" t="s">
        <v>26</v>
      </c>
      <c r="F840" s="11" t="s">
        <v>2270</v>
      </c>
      <c r="G840" s="12" t="s">
        <v>19</v>
      </c>
      <c r="H840" s="12" t="s">
        <v>25</v>
      </c>
      <c r="I840" s="13">
        <v>2090620</v>
      </c>
      <c r="J840" s="13">
        <v>0</v>
      </c>
      <c r="K840" s="13">
        <v>0</v>
      </c>
      <c r="L840" s="13">
        <v>0</v>
      </c>
      <c r="M840" s="13">
        <v>0</v>
      </c>
      <c r="N840" s="13">
        <v>0</v>
      </c>
      <c r="O840" s="11" t="s">
        <v>4401</v>
      </c>
    </row>
    <row r="841" spans="1:15" ht="25.5" x14ac:dyDescent="0.25">
      <c r="A841" s="11" t="s">
        <v>498</v>
      </c>
      <c r="B841" s="11" t="s">
        <v>116</v>
      </c>
      <c r="C841" s="12" t="s">
        <v>20</v>
      </c>
      <c r="D841" s="12" t="s">
        <v>2271</v>
      </c>
      <c r="E841" s="11" t="s">
        <v>26</v>
      </c>
      <c r="F841" s="11" t="s">
        <v>2272</v>
      </c>
      <c r="G841" s="12" t="s">
        <v>61</v>
      </c>
      <c r="H841" s="12" t="s">
        <v>4398</v>
      </c>
      <c r="I841" s="13">
        <v>150000</v>
      </c>
      <c r="J841" s="13">
        <v>5200000</v>
      </c>
      <c r="K841" s="13">
        <v>7450000</v>
      </c>
      <c r="L841" s="13">
        <v>7450000</v>
      </c>
      <c r="M841" s="13">
        <v>7450000</v>
      </c>
      <c r="N841" s="13">
        <v>7450000</v>
      </c>
      <c r="O841" s="11" t="s">
        <v>4402</v>
      </c>
    </row>
    <row r="842" spans="1:15" ht="25.5" x14ac:dyDescent="0.25">
      <c r="A842" s="11" t="s">
        <v>498</v>
      </c>
      <c r="B842" s="11" t="s">
        <v>116</v>
      </c>
      <c r="C842" s="12" t="s">
        <v>20</v>
      </c>
      <c r="D842" s="12" t="s">
        <v>2273</v>
      </c>
      <c r="E842" s="11" t="s">
        <v>77</v>
      </c>
      <c r="F842" s="11" t="s">
        <v>2274</v>
      </c>
      <c r="G842" s="12" t="s">
        <v>61</v>
      </c>
      <c r="H842" s="12" t="s">
        <v>4398</v>
      </c>
      <c r="I842" s="13">
        <v>50000</v>
      </c>
      <c r="J842" s="13">
        <v>450000</v>
      </c>
      <c r="K842" s="13">
        <v>500000</v>
      </c>
      <c r="L842" s="13">
        <v>0</v>
      </c>
      <c r="M842" s="13">
        <v>0</v>
      </c>
      <c r="N842" s="13">
        <v>0</v>
      </c>
      <c r="O842" s="11" t="s">
        <v>4402</v>
      </c>
    </row>
    <row r="843" spans="1:15" ht="25.5" x14ac:dyDescent="0.25">
      <c r="A843" s="11" t="s">
        <v>498</v>
      </c>
      <c r="B843" s="11" t="s">
        <v>116</v>
      </c>
      <c r="C843" s="12" t="s">
        <v>20</v>
      </c>
      <c r="D843" s="12" t="s">
        <v>2275</v>
      </c>
      <c r="E843" s="11" t="s">
        <v>89</v>
      </c>
      <c r="F843" s="11" t="s">
        <v>2276</v>
      </c>
      <c r="G843" s="12" t="s">
        <v>61</v>
      </c>
      <c r="H843" s="12" t="s">
        <v>4398</v>
      </c>
      <c r="I843" s="13">
        <v>50000</v>
      </c>
      <c r="J843" s="13">
        <v>300000</v>
      </c>
      <c r="K843" s="13">
        <v>700000</v>
      </c>
      <c r="L843" s="13">
        <v>0</v>
      </c>
      <c r="M843" s="13">
        <v>0</v>
      </c>
      <c r="N843" s="13">
        <v>0</v>
      </c>
      <c r="O843" s="11" t="s">
        <v>4402</v>
      </c>
    </row>
    <row r="844" spans="1:15" ht="25.5" x14ac:dyDescent="0.25">
      <c r="A844" s="11" t="s">
        <v>498</v>
      </c>
      <c r="B844" s="11" t="s">
        <v>116</v>
      </c>
      <c r="C844" s="12" t="s">
        <v>20</v>
      </c>
      <c r="D844" s="12" t="s">
        <v>2277</v>
      </c>
      <c r="E844" s="11" t="s">
        <v>89</v>
      </c>
      <c r="F844" s="11" t="s">
        <v>2278</v>
      </c>
      <c r="G844" s="12" t="s">
        <v>61</v>
      </c>
      <c r="H844" s="12" t="s">
        <v>25</v>
      </c>
      <c r="I844" s="13">
        <v>50000</v>
      </c>
      <c r="J844" s="13">
        <v>150000</v>
      </c>
      <c r="K844" s="13">
        <v>200000</v>
      </c>
      <c r="L844" s="13">
        <v>0</v>
      </c>
      <c r="M844" s="13">
        <v>0</v>
      </c>
      <c r="N844" s="13">
        <v>0</v>
      </c>
      <c r="O844" s="11" t="s">
        <v>4402</v>
      </c>
    </row>
    <row r="845" spans="1:15" ht="25.5" x14ac:dyDescent="0.25">
      <c r="A845" s="11" t="s">
        <v>498</v>
      </c>
      <c r="B845" s="11" t="s">
        <v>116</v>
      </c>
      <c r="C845" s="12" t="s">
        <v>20</v>
      </c>
      <c r="D845" s="12" t="s">
        <v>2279</v>
      </c>
      <c r="E845" s="11" t="s">
        <v>26</v>
      </c>
      <c r="F845" s="11" t="s">
        <v>2280</v>
      </c>
      <c r="G845" s="12" t="s">
        <v>61</v>
      </c>
      <c r="H845" s="12" t="s">
        <v>25</v>
      </c>
      <c r="I845" s="13">
        <v>2042458</v>
      </c>
      <c r="J845" s="13">
        <v>94200</v>
      </c>
      <c r="K845" s="13">
        <v>0</v>
      </c>
      <c r="L845" s="13">
        <v>0</v>
      </c>
      <c r="M845" s="13">
        <v>0</v>
      </c>
      <c r="N845" s="13">
        <v>0</v>
      </c>
      <c r="O845" s="11" t="s">
        <v>4401</v>
      </c>
    </row>
    <row r="846" spans="1:15" ht="25.5" x14ac:dyDescent="0.25">
      <c r="A846" s="11" t="s">
        <v>498</v>
      </c>
      <c r="B846" s="11" t="s">
        <v>116</v>
      </c>
      <c r="C846" s="12" t="s">
        <v>20</v>
      </c>
      <c r="D846" s="12" t="s">
        <v>2281</v>
      </c>
      <c r="E846" s="11" t="s">
        <v>26</v>
      </c>
      <c r="F846" s="11" t="s">
        <v>2282</v>
      </c>
      <c r="G846" s="12" t="s">
        <v>61</v>
      </c>
      <c r="H846" s="12" t="s">
        <v>25</v>
      </c>
      <c r="I846" s="13">
        <v>284000</v>
      </c>
      <c r="J846" s="13">
        <v>3731283</v>
      </c>
      <c r="K846" s="13">
        <v>2201246</v>
      </c>
      <c r="L846" s="13">
        <v>0</v>
      </c>
      <c r="M846" s="13">
        <v>0</v>
      </c>
      <c r="N846" s="13">
        <v>0</v>
      </c>
      <c r="O846" s="11" t="s">
        <v>4401</v>
      </c>
    </row>
    <row r="847" spans="1:15" ht="25.5" x14ac:dyDescent="0.25">
      <c r="A847" s="11" t="s">
        <v>498</v>
      </c>
      <c r="B847" s="11" t="s">
        <v>116</v>
      </c>
      <c r="C847" s="12" t="s">
        <v>20</v>
      </c>
      <c r="D847" s="12" t="s">
        <v>2283</v>
      </c>
      <c r="E847" s="11" t="s">
        <v>26</v>
      </c>
      <c r="F847" s="11" t="s">
        <v>2284</v>
      </c>
      <c r="G847" s="12" t="s">
        <v>61</v>
      </c>
      <c r="H847" s="12" t="s">
        <v>25</v>
      </c>
      <c r="I847" s="13">
        <v>533163</v>
      </c>
      <c r="J847" s="13">
        <v>106800</v>
      </c>
      <c r="K847" s="13">
        <v>0</v>
      </c>
      <c r="L847" s="13">
        <v>0</v>
      </c>
      <c r="M847" s="13">
        <v>0</v>
      </c>
      <c r="N847" s="13">
        <v>0</v>
      </c>
      <c r="O847" s="11" t="s">
        <v>4401</v>
      </c>
    </row>
    <row r="848" spans="1:15" ht="25.5" x14ac:dyDescent="0.25">
      <c r="A848" s="11" t="s">
        <v>498</v>
      </c>
      <c r="B848" s="11" t="s">
        <v>123</v>
      </c>
      <c r="C848" s="12" t="s">
        <v>152</v>
      </c>
      <c r="D848" s="12" t="s">
        <v>2287</v>
      </c>
      <c r="E848" s="11" t="s">
        <v>26</v>
      </c>
      <c r="F848" s="11" t="s">
        <v>2288</v>
      </c>
      <c r="G848" s="12" t="s">
        <v>19</v>
      </c>
      <c r="H848" s="12" t="s">
        <v>25</v>
      </c>
      <c r="I848" s="13">
        <v>49245</v>
      </c>
      <c r="J848" s="13">
        <v>0</v>
      </c>
      <c r="K848" s="13">
        <v>0</v>
      </c>
      <c r="L848" s="13">
        <v>0</v>
      </c>
      <c r="M848" s="13">
        <v>0</v>
      </c>
      <c r="N848" s="13">
        <v>0</v>
      </c>
      <c r="O848" s="11" t="s">
        <v>4402</v>
      </c>
    </row>
    <row r="849" spans="1:15" ht="25.5" x14ac:dyDescent="0.25">
      <c r="A849" s="11" t="s">
        <v>498</v>
      </c>
      <c r="B849" s="11" t="s">
        <v>123</v>
      </c>
      <c r="C849" s="12" t="s">
        <v>152</v>
      </c>
      <c r="D849" s="12" t="s">
        <v>2289</v>
      </c>
      <c r="E849" s="11" t="s">
        <v>26</v>
      </c>
      <c r="F849" s="11" t="s">
        <v>2290</v>
      </c>
      <c r="G849" s="12" t="s">
        <v>61</v>
      </c>
      <c r="H849" s="12" t="s">
        <v>25</v>
      </c>
      <c r="I849" s="13">
        <v>50000</v>
      </c>
      <c r="J849" s="13">
        <v>200000</v>
      </c>
      <c r="K849" s="13">
        <v>250000</v>
      </c>
      <c r="L849" s="13">
        <v>0</v>
      </c>
      <c r="M849" s="13">
        <v>0</v>
      </c>
      <c r="N849" s="13">
        <v>0</v>
      </c>
      <c r="O849" s="11" t="s">
        <v>4402</v>
      </c>
    </row>
    <row r="850" spans="1:15" ht="25.5" x14ac:dyDescent="0.25">
      <c r="A850" s="11" t="s">
        <v>498</v>
      </c>
      <c r="B850" s="11" t="s">
        <v>123</v>
      </c>
      <c r="C850" s="12" t="s">
        <v>152</v>
      </c>
      <c r="D850" s="12" t="s">
        <v>2291</v>
      </c>
      <c r="E850" s="11" t="s">
        <v>26</v>
      </c>
      <c r="F850" s="11" t="s">
        <v>2292</v>
      </c>
      <c r="G850" s="12" t="s">
        <v>19</v>
      </c>
      <c r="H850" s="12" t="s">
        <v>25</v>
      </c>
      <c r="I850" s="13">
        <v>434789</v>
      </c>
      <c r="J850" s="13">
        <v>0</v>
      </c>
      <c r="K850" s="13">
        <v>0</v>
      </c>
      <c r="L850" s="13">
        <v>0</v>
      </c>
      <c r="M850" s="13">
        <v>0</v>
      </c>
      <c r="N850" s="13">
        <v>0</v>
      </c>
      <c r="O850" s="11" t="s">
        <v>4402</v>
      </c>
    </row>
    <row r="851" spans="1:15" ht="25.5" x14ac:dyDescent="0.25">
      <c r="A851" s="11" t="s">
        <v>498</v>
      </c>
      <c r="B851" s="11" t="s">
        <v>123</v>
      </c>
      <c r="C851" s="12" t="s">
        <v>152</v>
      </c>
      <c r="D851" s="12" t="s">
        <v>2293</v>
      </c>
      <c r="E851" s="11" t="s">
        <v>26</v>
      </c>
      <c r="F851" s="11" t="s">
        <v>2294</v>
      </c>
      <c r="G851" s="12" t="s">
        <v>19</v>
      </c>
      <c r="H851" s="12" t="s">
        <v>25</v>
      </c>
      <c r="I851" s="13">
        <v>147232</v>
      </c>
      <c r="J851" s="13">
        <v>0</v>
      </c>
      <c r="K851" s="13">
        <v>0</v>
      </c>
      <c r="L851" s="13">
        <v>0</v>
      </c>
      <c r="M851" s="13">
        <v>0</v>
      </c>
      <c r="N851" s="13">
        <v>0</v>
      </c>
      <c r="O851" s="11" t="s">
        <v>4402</v>
      </c>
    </row>
    <row r="852" spans="1:15" ht="25.5" x14ac:dyDescent="0.25">
      <c r="A852" s="11" t="s">
        <v>498</v>
      </c>
      <c r="B852" s="11" t="s">
        <v>123</v>
      </c>
      <c r="C852" s="12" t="s">
        <v>152</v>
      </c>
      <c r="D852" s="12" t="s">
        <v>2295</v>
      </c>
      <c r="E852" s="11" t="s">
        <v>26</v>
      </c>
      <c r="F852" s="11" t="s">
        <v>2296</v>
      </c>
      <c r="G852" s="12" t="s">
        <v>19</v>
      </c>
      <c r="H852" s="12" t="s">
        <v>25</v>
      </c>
      <c r="I852" s="13">
        <v>661791</v>
      </c>
      <c r="J852" s="13">
        <v>0</v>
      </c>
      <c r="K852" s="13">
        <v>0</v>
      </c>
      <c r="L852" s="13">
        <v>0</v>
      </c>
      <c r="M852" s="13">
        <v>0</v>
      </c>
      <c r="N852" s="13">
        <v>0</v>
      </c>
      <c r="O852" s="11" t="s">
        <v>4402</v>
      </c>
    </row>
    <row r="853" spans="1:15" ht="25.5" x14ac:dyDescent="0.25">
      <c r="A853" s="11" t="s">
        <v>498</v>
      </c>
      <c r="B853" s="11" t="s">
        <v>123</v>
      </c>
      <c r="C853" s="12" t="s">
        <v>152</v>
      </c>
      <c r="D853" s="12" t="s">
        <v>2297</v>
      </c>
      <c r="E853" s="11" t="s">
        <v>26</v>
      </c>
      <c r="F853" s="11" t="s">
        <v>2298</v>
      </c>
      <c r="G853" s="12" t="s">
        <v>19</v>
      </c>
      <c r="H853" s="12" t="s">
        <v>25</v>
      </c>
      <c r="I853" s="13">
        <v>60714</v>
      </c>
      <c r="J853" s="13">
        <v>0</v>
      </c>
      <c r="K853" s="13">
        <v>0</v>
      </c>
      <c r="L853" s="13">
        <v>0</v>
      </c>
      <c r="M853" s="13">
        <v>0</v>
      </c>
      <c r="N853" s="13">
        <v>0</v>
      </c>
      <c r="O853" s="11" t="s">
        <v>4402</v>
      </c>
    </row>
    <row r="854" spans="1:15" ht="25.5" x14ac:dyDescent="0.25">
      <c r="A854" s="11" t="s">
        <v>498</v>
      </c>
      <c r="B854" s="11" t="s">
        <v>123</v>
      </c>
      <c r="C854" s="12" t="s">
        <v>152</v>
      </c>
      <c r="D854" s="12" t="s">
        <v>2299</v>
      </c>
      <c r="E854" s="11" t="s">
        <v>26</v>
      </c>
      <c r="F854" s="11" t="s">
        <v>2300</v>
      </c>
      <c r="G854" s="12" t="s">
        <v>19</v>
      </c>
      <c r="H854" s="12" t="s">
        <v>25</v>
      </c>
      <c r="I854" s="13">
        <v>262000</v>
      </c>
      <c r="J854" s="13">
        <v>0</v>
      </c>
      <c r="K854" s="13">
        <v>0</v>
      </c>
      <c r="L854" s="13">
        <v>0</v>
      </c>
      <c r="M854" s="13">
        <v>0</v>
      </c>
      <c r="N854" s="13">
        <v>0</v>
      </c>
      <c r="O854" s="11" t="s">
        <v>4402</v>
      </c>
    </row>
    <row r="855" spans="1:15" ht="25.5" x14ac:dyDescent="0.25">
      <c r="A855" s="11" t="s">
        <v>498</v>
      </c>
      <c r="B855" s="11" t="s">
        <v>123</v>
      </c>
      <c r="C855" s="12" t="s">
        <v>152</v>
      </c>
      <c r="D855" s="12" t="s">
        <v>2301</v>
      </c>
      <c r="E855" s="11" t="s">
        <v>26</v>
      </c>
      <c r="F855" s="11" t="s">
        <v>2302</v>
      </c>
      <c r="G855" s="12" t="s">
        <v>19</v>
      </c>
      <c r="H855" s="12" t="s">
        <v>25</v>
      </c>
      <c r="I855" s="13">
        <v>843606</v>
      </c>
      <c r="J855" s="13">
        <v>100000</v>
      </c>
      <c r="K855" s="13">
        <v>0</v>
      </c>
      <c r="L855" s="13">
        <v>0</v>
      </c>
      <c r="M855" s="13">
        <v>0</v>
      </c>
      <c r="N855" s="13">
        <v>0</v>
      </c>
      <c r="O855" s="11" t="s">
        <v>4402</v>
      </c>
    </row>
    <row r="856" spans="1:15" x14ac:dyDescent="0.25">
      <c r="A856" s="11" t="s">
        <v>498</v>
      </c>
      <c r="B856" s="11" t="s">
        <v>123</v>
      </c>
      <c r="C856" s="12" t="s">
        <v>152</v>
      </c>
      <c r="D856" s="12" t="s">
        <v>2303</v>
      </c>
      <c r="E856" s="11" t="s">
        <v>26</v>
      </c>
      <c r="F856" s="11" t="s">
        <v>2304</v>
      </c>
      <c r="G856" s="12" t="s">
        <v>19</v>
      </c>
      <c r="H856" s="12" t="s">
        <v>25</v>
      </c>
      <c r="I856" s="13">
        <v>111132</v>
      </c>
      <c r="J856" s="13">
        <v>0</v>
      </c>
      <c r="K856" s="13">
        <v>0</v>
      </c>
      <c r="L856" s="13">
        <v>0</v>
      </c>
      <c r="M856" s="13">
        <v>0</v>
      </c>
      <c r="N856" s="13">
        <v>0</v>
      </c>
      <c r="O856" s="11" t="s">
        <v>4402</v>
      </c>
    </row>
    <row r="857" spans="1:15" ht="25.5" x14ac:dyDescent="0.25">
      <c r="A857" s="11" t="s">
        <v>498</v>
      </c>
      <c r="B857" s="11" t="s">
        <v>123</v>
      </c>
      <c r="C857" s="12" t="s">
        <v>152</v>
      </c>
      <c r="D857" s="12" t="s">
        <v>2305</v>
      </c>
      <c r="E857" s="11" t="s">
        <v>26</v>
      </c>
      <c r="F857" s="11" t="s">
        <v>2306</v>
      </c>
      <c r="G857" s="12" t="s">
        <v>19</v>
      </c>
      <c r="H857" s="12" t="s">
        <v>25</v>
      </c>
      <c r="I857" s="13">
        <v>161816</v>
      </c>
      <c r="J857" s="13">
        <v>0</v>
      </c>
      <c r="K857" s="13">
        <v>0</v>
      </c>
      <c r="L857" s="13">
        <v>0</v>
      </c>
      <c r="M857" s="13">
        <v>0</v>
      </c>
      <c r="N857" s="13">
        <v>0</v>
      </c>
      <c r="O857" s="11" t="s">
        <v>4402</v>
      </c>
    </row>
    <row r="858" spans="1:15" x14ac:dyDescent="0.25">
      <c r="A858" s="11" t="s">
        <v>498</v>
      </c>
      <c r="B858" s="11" t="s">
        <v>123</v>
      </c>
      <c r="C858" s="12" t="s">
        <v>152</v>
      </c>
      <c r="D858" s="12" t="s">
        <v>2309</v>
      </c>
      <c r="E858" s="11" t="s">
        <v>26</v>
      </c>
      <c r="F858" s="11" t="s">
        <v>2310</v>
      </c>
      <c r="G858" s="12" t="s">
        <v>19</v>
      </c>
      <c r="H858" s="12" t="s">
        <v>25</v>
      </c>
      <c r="I858" s="13">
        <v>783950</v>
      </c>
      <c r="J858" s="13">
        <v>0</v>
      </c>
      <c r="K858" s="13">
        <v>0</v>
      </c>
      <c r="L858" s="13">
        <v>0</v>
      </c>
      <c r="M858" s="13">
        <v>0</v>
      </c>
      <c r="N858" s="13">
        <v>0</v>
      </c>
      <c r="O858" s="11" t="s">
        <v>4402</v>
      </c>
    </row>
    <row r="859" spans="1:15" ht="25.5" x14ac:dyDescent="0.25">
      <c r="A859" s="11" t="s">
        <v>498</v>
      </c>
      <c r="B859" s="11" t="s">
        <v>123</v>
      </c>
      <c r="C859" s="12" t="s">
        <v>152</v>
      </c>
      <c r="D859" s="12" t="s">
        <v>2311</v>
      </c>
      <c r="E859" s="11" t="s">
        <v>26</v>
      </c>
      <c r="F859" s="11" t="s">
        <v>2312</v>
      </c>
      <c r="G859" s="12" t="s">
        <v>19</v>
      </c>
      <c r="H859" s="12" t="s">
        <v>25</v>
      </c>
      <c r="I859" s="13">
        <v>2860667</v>
      </c>
      <c r="J859" s="13">
        <v>223668</v>
      </c>
      <c r="K859" s="13">
        <v>0</v>
      </c>
      <c r="L859" s="13">
        <v>0</v>
      </c>
      <c r="M859" s="13">
        <v>0</v>
      </c>
      <c r="N859" s="13">
        <v>0</v>
      </c>
      <c r="O859" s="11" t="s">
        <v>4402</v>
      </c>
    </row>
    <row r="860" spans="1:15" ht="25.5" x14ac:dyDescent="0.25">
      <c r="A860" s="11" t="s">
        <v>498</v>
      </c>
      <c r="B860" s="11" t="s">
        <v>123</v>
      </c>
      <c r="C860" s="12" t="s">
        <v>152</v>
      </c>
      <c r="D860" s="12" t="s">
        <v>2313</v>
      </c>
      <c r="E860" s="11" t="s">
        <v>26</v>
      </c>
      <c r="F860" s="11" t="s">
        <v>2314</v>
      </c>
      <c r="G860" s="12" t="s">
        <v>19</v>
      </c>
      <c r="H860" s="12" t="s">
        <v>25</v>
      </c>
      <c r="I860" s="13">
        <v>208400</v>
      </c>
      <c r="J860" s="13">
        <v>260500</v>
      </c>
      <c r="K860" s="13">
        <v>0</v>
      </c>
      <c r="L860" s="13">
        <v>0</v>
      </c>
      <c r="M860" s="13">
        <v>0</v>
      </c>
      <c r="N860" s="13">
        <v>0</v>
      </c>
      <c r="O860" s="11" t="s">
        <v>4402</v>
      </c>
    </row>
    <row r="861" spans="1:15" ht="25.5" x14ac:dyDescent="0.25">
      <c r="A861" s="11" t="s">
        <v>498</v>
      </c>
      <c r="B861" s="11" t="s">
        <v>123</v>
      </c>
      <c r="C861" s="12" t="s">
        <v>152</v>
      </c>
      <c r="D861" s="12" t="s">
        <v>2315</v>
      </c>
      <c r="E861" s="11" t="s">
        <v>26</v>
      </c>
      <c r="F861" s="11" t="s">
        <v>2316</v>
      </c>
      <c r="G861" s="12" t="s">
        <v>61</v>
      </c>
      <c r="H861" s="12" t="s">
        <v>4398</v>
      </c>
      <c r="I861" s="13">
        <v>200000</v>
      </c>
      <c r="J861" s="13">
        <v>200000</v>
      </c>
      <c r="K861" s="13">
        <v>100000</v>
      </c>
      <c r="L861" s="13">
        <v>0</v>
      </c>
      <c r="M861" s="13">
        <v>0</v>
      </c>
      <c r="N861" s="13">
        <v>0</v>
      </c>
      <c r="O861" s="11" t="s">
        <v>4402</v>
      </c>
    </row>
    <row r="862" spans="1:15" ht="25.5" x14ac:dyDescent="0.25">
      <c r="A862" s="11" t="s">
        <v>498</v>
      </c>
      <c r="B862" s="11" t="s">
        <v>123</v>
      </c>
      <c r="C862" s="12" t="s">
        <v>152</v>
      </c>
      <c r="D862" s="12" t="s">
        <v>2317</v>
      </c>
      <c r="E862" s="11" t="s">
        <v>26</v>
      </c>
      <c r="F862" s="11" t="s">
        <v>2318</v>
      </c>
      <c r="G862" s="12" t="s">
        <v>61</v>
      </c>
      <c r="H862" s="12" t="s">
        <v>25</v>
      </c>
      <c r="I862" s="13">
        <v>50000</v>
      </c>
      <c r="J862" s="13">
        <v>250000</v>
      </c>
      <c r="K862" s="13">
        <v>300000</v>
      </c>
      <c r="L862" s="13">
        <v>0</v>
      </c>
      <c r="M862" s="13">
        <v>0</v>
      </c>
      <c r="N862" s="13">
        <v>0</v>
      </c>
      <c r="O862" s="11" t="s">
        <v>4402</v>
      </c>
    </row>
    <row r="863" spans="1:15" ht="25.5" x14ac:dyDescent="0.25">
      <c r="A863" s="11" t="s">
        <v>498</v>
      </c>
      <c r="B863" s="11" t="s">
        <v>123</v>
      </c>
      <c r="C863" s="12" t="s">
        <v>152</v>
      </c>
      <c r="D863" s="12" t="s">
        <v>2319</v>
      </c>
      <c r="E863" s="11" t="s">
        <v>26</v>
      </c>
      <c r="F863" s="11" t="s">
        <v>2320</v>
      </c>
      <c r="G863" s="12" t="s">
        <v>61</v>
      </c>
      <c r="H863" s="12" t="s">
        <v>4398</v>
      </c>
      <c r="I863" s="13">
        <v>50000</v>
      </c>
      <c r="J863" s="13">
        <v>250000</v>
      </c>
      <c r="K863" s="13">
        <v>250000</v>
      </c>
      <c r="L863" s="13">
        <v>0</v>
      </c>
      <c r="M863" s="13">
        <v>0</v>
      </c>
      <c r="N863" s="13">
        <v>0</v>
      </c>
      <c r="O863" s="11" t="s">
        <v>4402</v>
      </c>
    </row>
    <row r="864" spans="1:15" ht="25.5" x14ac:dyDescent="0.25">
      <c r="A864" s="11" t="s">
        <v>498</v>
      </c>
      <c r="B864" s="11" t="s">
        <v>123</v>
      </c>
      <c r="C864" s="12" t="s">
        <v>152</v>
      </c>
      <c r="D864" s="12" t="s">
        <v>2321</v>
      </c>
      <c r="E864" s="11" t="s">
        <v>26</v>
      </c>
      <c r="F864" s="11" t="s">
        <v>2322</v>
      </c>
      <c r="G864" s="12" t="s">
        <v>19</v>
      </c>
      <c r="H864" s="12" t="s">
        <v>25</v>
      </c>
      <c r="I864" s="13">
        <v>962933</v>
      </c>
      <c r="J864" s="13">
        <v>1034603</v>
      </c>
      <c r="K864" s="13">
        <v>0</v>
      </c>
      <c r="L864" s="13">
        <v>0</v>
      </c>
      <c r="M864" s="13">
        <v>0</v>
      </c>
      <c r="N864" s="13">
        <v>0</v>
      </c>
      <c r="O864" s="11" t="s">
        <v>4402</v>
      </c>
    </row>
    <row r="865" spans="1:15" ht="25.5" x14ac:dyDescent="0.25">
      <c r="A865" s="11" t="s">
        <v>498</v>
      </c>
      <c r="B865" s="11" t="s">
        <v>123</v>
      </c>
      <c r="C865" s="12" t="s">
        <v>152</v>
      </c>
      <c r="D865" s="12" t="s">
        <v>2323</v>
      </c>
      <c r="E865" s="11" t="s">
        <v>26</v>
      </c>
      <c r="F865" s="11" t="s">
        <v>2324</v>
      </c>
      <c r="G865" s="12" t="s">
        <v>4403</v>
      </c>
      <c r="H865" s="12" t="s">
        <v>4398</v>
      </c>
      <c r="I865" s="13">
        <v>680000</v>
      </c>
      <c r="J865" s="13">
        <v>880000</v>
      </c>
      <c r="K865" s="13">
        <v>880000</v>
      </c>
      <c r="L865" s="13">
        <v>880000</v>
      </c>
      <c r="M865" s="13">
        <v>680000</v>
      </c>
      <c r="N865" s="13">
        <v>0</v>
      </c>
      <c r="O865" s="11" t="s">
        <v>4402</v>
      </c>
    </row>
    <row r="866" spans="1:15" ht="25.5" x14ac:dyDescent="0.25">
      <c r="A866" s="11" t="s">
        <v>498</v>
      </c>
      <c r="B866" s="11" t="s">
        <v>123</v>
      </c>
      <c r="C866" s="12" t="s">
        <v>152</v>
      </c>
      <c r="D866" s="12" t="s">
        <v>2325</v>
      </c>
      <c r="E866" s="11" t="s">
        <v>26</v>
      </c>
      <c r="F866" s="11" t="s">
        <v>2326</v>
      </c>
      <c r="G866" s="12" t="s">
        <v>61</v>
      </c>
      <c r="H866" s="12" t="s">
        <v>4398</v>
      </c>
      <c r="I866" s="13">
        <v>10000</v>
      </c>
      <c r="J866" s="13">
        <v>1300000</v>
      </c>
      <c r="K866" s="13">
        <v>1650000</v>
      </c>
      <c r="L866" s="13">
        <v>0</v>
      </c>
      <c r="M866" s="13">
        <v>0</v>
      </c>
      <c r="N866" s="13">
        <v>0</v>
      </c>
      <c r="O866" s="11" t="s">
        <v>4402</v>
      </c>
    </row>
    <row r="867" spans="1:15" ht="25.5" x14ac:dyDescent="0.25">
      <c r="A867" s="11" t="s">
        <v>498</v>
      </c>
      <c r="B867" s="11" t="s">
        <v>123</v>
      </c>
      <c r="C867" s="12" t="s">
        <v>152</v>
      </c>
      <c r="D867" s="12" t="s">
        <v>2327</v>
      </c>
      <c r="E867" s="11" t="s">
        <v>26</v>
      </c>
      <c r="F867" s="11" t="s">
        <v>2328</v>
      </c>
      <c r="G867" s="12" t="s">
        <v>61</v>
      </c>
      <c r="H867" s="12" t="s">
        <v>4398</v>
      </c>
      <c r="I867" s="13">
        <v>10000</v>
      </c>
      <c r="J867" s="13">
        <v>1300000</v>
      </c>
      <c r="K867" s="13">
        <v>1590000</v>
      </c>
      <c r="L867" s="13">
        <v>0</v>
      </c>
      <c r="M867" s="13">
        <v>0</v>
      </c>
      <c r="N867" s="13">
        <v>0</v>
      </c>
      <c r="O867" s="11" t="s">
        <v>4402</v>
      </c>
    </row>
    <row r="868" spans="1:15" ht="25.5" x14ac:dyDescent="0.25">
      <c r="A868" s="11" t="s">
        <v>498</v>
      </c>
      <c r="B868" s="11" t="s">
        <v>123</v>
      </c>
      <c r="C868" s="12" t="s">
        <v>152</v>
      </c>
      <c r="D868" s="12" t="s">
        <v>2329</v>
      </c>
      <c r="E868" s="11" t="s">
        <v>26</v>
      </c>
      <c r="F868" s="11" t="s">
        <v>2330</v>
      </c>
      <c r="G868" s="12" t="s">
        <v>61</v>
      </c>
      <c r="H868" s="12" t="s">
        <v>4398</v>
      </c>
      <c r="I868" s="13">
        <v>52000</v>
      </c>
      <c r="J868" s="13">
        <v>200000</v>
      </c>
      <c r="K868" s="13">
        <v>200000</v>
      </c>
      <c r="L868" s="13">
        <v>0</v>
      </c>
      <c r="M868" s="13">
        <v>0</v>
      </c>
      <c r="N868" s="13">
        <v>0</v>
      </c>
      <c r="O868" s="11" t="s">
        <v>4402</v>
      </c>
    </row>
    <row r="869" spans="1:15" ht="25.5" x14ac:dyDescent="0.25">
      <c r="A869" s="11" t="s">
        <v>498</v>
      </c>
      <c r="B869" s="11" t="s">
        <v>123</v>
      </c>
      <c r="C869" s="12" t="s">
        <v>152</v>
      </c>
      <c r="D869" s="12" t="s">
        <v>2331</v>
      </c>
      <c r="E869" s="11" t="s">
        <v>26</v>
      </c>
      <c r="F869" s="11" t="s">
        <v>2332</v>
      </c>
      <c r="G869" s="12" t="s">
        <v>61</v>
      </c>
      <c r="H869" s="12" t="s">
        <v>4398</v>
      </c>
      <c r="I869" s="13">
        <v>72000</v>
      </c>
      <c r="J869" s="13">
        <v>250000</v>
      </c>
      <c r="K869" s="13">
        <v>250000</v>
      </c>
      <c r="L869" s="13">
        <v>0</v>
      </c>
      <c r="M869" s="13">
        <v>0</v>
      </c>
      <c r="N869" s="13">
        <v>0</v>
      </c>
      <c r="O869" s="11" t="s">
        <v>4402</v>
      </c>
    </row>
    <row r="870" spans="1:15" x14ac:dyDescent="0.25">
      <c r="A870" s="11" t="s">
        <v>498</v>
      </c>
      <c r="B870" s="11" t="s">
        <v>123</v>
      </c>
      <c r="C870" s="12" t="s">
        <v>152</v>
      </c>
      <c r="D870" s="12" t="s">
        <v>2333</v>
      </c>
      <c r="E870" s="11" t="s">
        <v>26</v>
      </c>
      <c r="F870" s="11" t="s">
        <v>2334</v>
      </c>
      <c r="G870" s="12" t="s">
        <v>61</v>
      </c>
      <c r="H870" s="12" t="s">
        <v>25</v>
      </c>
      <c r="I870" s="13">
        <v>10000</v>
      </c>
      <c r="J870" s="13">
        <v>200000</v>
      </c>
      <c r="K870" s="13">
        <v>290000</v>
      </c>
      <c r="L870" s="13">
        <v>0</v>
      </c>
      <c r="M870" s="13">
        <v>0</v>
      </c>
      <c r="N870" s="13">
        <v>0</v>
      </c>
      <c r="O870" s="11" t="s">
        <v>4402</v>
      </c>
    </row>
    <row r="871" spans="1:15" ht="25.5" x14ac:dyDescent="0.25">
      <c r="A871" s="11" t="s">
        <v>498</v>
      </c>
      <c r="B871" s="11" t="s">
        <v>123</v>
      </c>
      <c r="C871" s="12" t="s">
        <v>20</v>
      </c>
      <c r="D871" s="12" t="s">
        <v>2336</v>
      </c>
      <c r="E871" s="11" t="s">
        <v>89</v>
      </c>
      <c r="F871" s="11" t="s">
        <v>2337</v>
      </c>
      <c r="G871" s="12" t="s">
        <v>19</v>
      </c>
      <c r="H871" s="12" t="s">
        <v>25</v>
      </c>
      <c r="I871" s="13">
        <v>310500</v>
      </c>
      <c r="J871" s="13">
        <v>0</v>
      </c>
      <c r="K871" s="13">
        <v>0</v>
      </c>
      <c r="L871" s="13">
        <v>0</v>
      </c>
      <c r="M871" s="13">
        <v>0</v>
      </c>
      <c r="N871" s="13">
        <v>0</v>
      </c>
      <c r="O871" s="11" t="s">
        <v>4402</v>
      </c>
    </row>
    <row r="872" spans="1:15" ht="25.5" x14ac:dyDescent="0.25">
      <c r="A872" s="11" t="s">
        <v>498</v>
      </c>
      <c r="B872" s="11" t="s">
        <v>123</v>
      </c>
      <c r="C872" s="12" t="s">
        <v>20</v>
      </c>
      <c r="D872" s="12" t="s">
        <v>2338</v>
      </c>
      <c r="E872" s="11" t="s">
        <v>89</v>
      </c>
      <c r="F872" s="11" t="s">
        <v>2339</v>
      </c>
      <c r="G872" s="12" t="s">
        <v>19</v>
      </c>
      <c r="H872" s="12" t="s">
        <v>25</v>
      </c>
      <c r="I872" s="13">
        <v>1458800</v>
      </c>
      <c r="J872" s="13">
        <v>989900</v>
      </c>
      <c r="K872" s="13">
        <v>0</v>
      </c>
      <c r="L872" s="13">
        <v>0</v>
      </c>
      <c r="M872" s="13">
        <v>0</v>
      </c>
      <c r="N872" s="13">
        <v>0</v>
      </c>
      <c r="O872" s="11" t="s">
        <v>4402</v>
      </c>
    </row>
    <row r="873" spans="1:15" ht="38.25" x14ac:dyDescent="0.25">
      <c r="A873" s="11" t="s">
        <v>2341</v>
      </c>
      <c r="B873" s="11" t="s">
        <v>18</v>
      </c>
      <c r="C873" s="12" t="s">
        <v>20</v>
      </c>
      <c r="D873" s="12" t="s">
        <v>2342</v>
      </c>
      <c r="E873" s="11" t="s">
        <v>26</v>
      </c>
      <c r="F873" s="11" t="s">
        <v>2343</v>
      </c>
      <c r="G873" s="12" t="s">
        <v>19</v>
      </c>
      <c r="H873" s="12" t="s">
        <v>4398</v>
      </c>
      <c r="I873" s="13">
        <v>9734417</v>
      </c>
      <c r="J873" s="13">
        <v>0</v>
      </c>
      <c r="K873" s="13">
        <v>0</v>
      </c>
      <c r="L873" s="13">
        <v>0</v>
      </c>
      <c r="M873" s="13">
        <v>0</v>
      </c>
      <c r="N873" s="13">
        <v>0</v>
      </c>
      <c r="O873" s="11" t="s">
        <v>4401</v>
      </c>
    </row>
    <row r="874" spans="1:15" ht="38.25" x14ac:dyDescent="0.25">
      <c r="A874" s="11" t="s">
        <v>2341</v>
      </c>
      <c r="B874" s="11" t="s">
        <v>181</v>
      </c>
      <c r="C874" s="12" t="s">
        <v>20</v>
      </c>
      <c r="D874" s="12" t="s">
        <v>2345</v>
      </c>
      <c r="E874" s="11" t="s">
        <v>26</v>
      </c>
      <c r="F874" s="11" t="s">
        <v>2346</v>
      </c>
      <c r="G874" s="12" t="s">
        <v>19</v>
      </c>
      <c r="H874" s="12" t="s">
        <v>4398</v>
      </c>
      <c r="I874" s="13">
        <v>3349396</v>
      </c>
      <c r="J874" s="13">
        <v>0</v>
      </c>
      <c r="K874" s="13">
        <v>0</v>
      </c>
      <c r="L874" s="13">
        <v>0</v>
      </c>
      <c r="M874" s="13">
        <v>0</v>
      </c>
      <c r="N874" s="13">
        <v>0</v>
      </c>
      <c r="O874" s="11" t="s">
        <v>4401</v>
      </c>
    </row>
    <row r="875" spans="1:15" ht="38.25" x14ac:dyDescent="0.25">
      <c r="A875" s="11" t="s">
        <v>2341</v>
      </c>
      <c r="B875" s="11" t="s">
        <v>34</v>
      </c>
      <c r="C875" s="12" t="s">
        <v>20</v>
      </c>
      <c r="D875" s="12" t="s">
        <v>2347</v>
      </c>
      <c r="E875" s="11" t="s">
        <v>26</v>
      </c>
      <c r="F875" s="11" t="s">
        <v>2348</v>
      </c>
      <c r="G875" s="12" t="s">
        <v>19</v>
      </c>
      <c r="H875" s="12" t="s">
        <v>4398</v>
      </c>
      <c r="I875" s="13">
        <v>3665915</v>
      </c>
      <c r="J875" s="13">
        <v>0</v>
      </c>
      <c r="K875" s="13">
        <v>0</v>
      </c>
      <c r="L875" s="13">
        <v>0</v>
      </c>
      <c r="M875" s="13">
        <v>0</v>
      </c>
      <c r="N875" s="13">
        <v>0</v>
      </c>
      <c r="O875" s="11" t="s">
        <v>4401</v>
      </c>
    </row>
    <row r="876" spans="1:15" ht="38.25" x14ac:dyDescent="0.25">
      <c r="A876" s="11" t="s">
        <v>2341</v>
      </c>
      <c r="B876" s="11" t="s">
        <v>39</v>
      </c>
      <c r="C876" s="12" t="s">
        <v>20</v>
      </c>
      <c r="D876" s="12" t="s">
        <v>2349</v>
      </c>
      <c r="E876" s="11" t="s">
        <v>26</v>
      </c>
      <c r="F876" s="11" t="s">
        <v>2350</v>
      </c>
      <c r="G876" s="12" t="s">
        <v>19</v>
      </c>
      <c r="H876" s="12" t="s">
        <v>4398</v>
      </c>
      <c r="I876" s="13">
        <v>4399991</v>
      </c>
      <c r="J876" s="13">
        <v>0</v>
      </c>
      <c r="K876" s="13">
        <v>0</v>
      </c>
      <c r="L876" s="13">
        <v>0</v>
      </c>
      <c r="M876" s="13">
        <v>0</v>
      </c>
      <c r="N876" s="13">
        <v>0</v>
      </c>
      <c r="O876" s="11" t="s">
        <v>4401</v>
      </c>
    </row>
    <row r="877" spans="1:15" ht="38.25" x14ac:dyDescent="0.25">
      <c r="A877" s="11" t="s">
        <v>2341</v>
      </c>
      <c r="B877" s="11" t="s">
        <v>47</v>
      </c>
      <c r="C877" s="12" t="s">
        <v>20</v>
      </c>
      <c r="D877" s="12" t="s">
        <v>2351</v>
      </c>
      <c r="E877" s="11" t="s">
        <v>26</v>
      </c>
      <c r="F877" s="11" t="s">
        <v>2352</v>
      </c>
      <c r="G877" s="12" t="s">
        <v>19</v>
      </c>
      <c r="H877" s="12" t="s">
        <v>4398</v>
      </c>
      <c r="I877" s="13">
        <v>7995110</v>
      </c>
      <c r="J877" s="13">
        <v>0</v>
      </c>
      <c r="K877" s="13">
        <v>0</v>
      </c>
      <c r="L877" s="13">
        <v>0</v>
      </c>
      <c r="M877" s="13">
        <v>0</v>
      </c>
      <c r="N877" s="13">
        <v>0</v>
      </c>
      <c r="O877" s="11" t="s">
        <v>4401</v>
      </c>
    </row>
    <row r="878" spans="1:15" ht="38.25" x14ac:dyDescent="0.25">
      <c r="A878" s="11" t="s">
        <v>2341</v>
      </c>
      <c r="B878" s="11" t="s">
        <v>51</v>
      </c>
      <c r="C878" s="12" t="s">
        <v>20</v>
      </c>
      <c r="D878" s="12" t="s">
        <v>2353</v>
      </c>
      <c r="E878" s="11" t="s">
        <v>26</v>
      </c>
      <c r="F878" s="11" t="s">
        <v>2354</v>
      </c>
      <c r="G878" s="12" t="s">
        <v>19</v>
      </c>
      <c r="H878" s="12" t="s">
        <v>4398</v>
      </c>
      <c r="I878" s="13">
        <v>6316632</v>
      </c>
      <c r="J878" s="13">
        <v>0</v>
      </c>
      <c r="K878" s="13">
        <v>0</v>
      </c>
      <c r="L878" s="13">
        <v>0</v>
      </c>
      <c r="M878" s="13">
        <v>0</v>
      </c>
      <c r="N878" s="13">
        <v>0</v>
      </c>
      <c r="O878" s="11" t="s">
        <v>4401</v>
      </c>
    </row>
    <row r="879" spans="1:15" ht="38.25" x14ac:dyDescent="0.25">
      <c r="A879" s="11" t="s">
        <v>2341</v>
      </c>
      <c r="B879" s="11" t="s">
        <v>60</v>
      </c>
      <c r="C879" s="12" t="s">
        <v>20</v>
      </c>
      <c r="D879" s="12" t="s">
        <v>2355</v>
      </c>
      <c r="E879" s="11" t="s">
        <v>26</v>
      </c>
      <c r="F879" s="11" t="s">
        <v>2356</v>
      </c>
      <c r="G879" s="12" t="s">
        <v>19</v>
      </c>
      <c r="H879" s="12" t="s">
        <v>4398</v>
      </c>
      <c r="I879" s="13">
        <v>7788908</v>
      </c>
      <c r="J879" s="13">
        <v>0</v>
      </c>
      <c r="K879" s="13">
        <v>0</v>
      </c>
      <c r="L879" s="13">
        <v>0</v>
      </c>
      <c r="M879" s="13">
        <v>0</v>
      </c>
      <c r="N879" s="13">
        <v>0</v>
      </c>
      <c r="O879" s="11" t="s">
        <v>4401</v>
      </c>
    </row>
    <row r="880" spans="1:15" ht="38.25" x14ac:dyDescent="0.25">
      <c r="A880" s="11" t="s">
        <v>2341</v>
      </c>
      <c r="B880" s="11" t="s">
        <v>313</v>
      </c>
      <c r="C880" s="12" t="s">
        <v>20</v>
      </c>
      <c r="D880" s="12" t="s">
        <v>2357</v>
      </c>
      <c r="E880" s="11" t="s">
        <v>26</v>
      </c>
      <c r="F880" s="11" t="s">
        <v>2358</v>
      </c>
      <c r="G880" s="12" t="s">
        <v>19</v>
      </c>
      <c r="H880" s="12" t="s">
        <v>4398</v>
      </c>
      <c r="I880" s="13">
        <v>5628950</v>
      </c>
      <c r="J880" s="13">
        <v>0</v>
      </c>
      <c r="K880" s="13">
        <v>0</v>
      </c>
      <c r="L880" s="13">
        <v>0</v>
      </c>
      <c r="M880" s="13">
        <v>0</v>
      </c>
      <c r="N880" s="13">
        <v>0</v>
      </c>
      <c r="O880" s="11" t="s">
        <v>4401</v>
      </c>
    </row>
    <row r="881" spans="1:15" ht="38.25" x14ac:dyDescent="0.25">
      <c r="A881" s="11" t="s">
        <v>2341</v>
      </c>
      <c r="B881" s="11" t="s">
        <v>151</v>
      </c>
      <c r="C881" s="12" t="s">
        <v>20</v>
      </c>
      <c r="D881" s="12" t="s">
        <v>2359</v>
      </c>
      <c r="E881" s="11" t="s">
        <v>26</v>
      </c>
      <c r="F881" s="11" t="s">
        <v>2360</v>
      </c>
      <c r="G881" s="12" t="s">
        <v>19</v>
      </c>
      <c r="H881" s="12" t="s">
        <v>4398</v>
      </c>
      <c r="I881" s="13">
        <v>5851645</v>
      </c>
      <c r="J881" s="13">
        <v>0</v>
      </c>
      <c r="K881" s="13">
        <v>0</v>
      </c>
      <c r="L881" s="13">
        <v>0</v>
      </c>
      <c r="M881" s="13">
        <v>0</v>
      </c>
      <c r="N881" s="13">
        <v>0</v>
      </c>
      <c r="O881" s="11" t="s">
        <v>4401</v>
      </c>
    </row>
    <row r="882" spans="1:15" ht="38.25" x14ac:dyDescent="0.25">
      <c r="A882" s="11" t="s">
        <v>2341</v>
      </c>
      <c r="B882" s="11" t="s">
        <v>74</v>
      </c>
      <c r="C882" s="12" t="s">
        <v>20</v>
      </c>
      <c r="D882" s="12" t="s">
        <v>2361</v>
      </c>
      <c r="E882" s="11" t="s">
        <v>26</v>
      </c>
      <c r="F882" s="11" t="s">
        <v>2362</v>
      </c>
      <c r="G882" s="12" t="s">
        <v>19</v>
      </c>
      <c r="H882" s="12" t="s">
        <v>4398</v>
      </c>
      <c r="I882" s="13">
        <v>4848477</v>
      </c>
      <c r="J882" s="13">
        <v>0</v>
      </c>
      <c r="K882" s="13">
        <v>0</v>
      </c>
      <c r="L882" s="13">
        <v>0</v>
      </c>
      <c r="M882" s="13">
        <v>0</v>
      </c>
      <c r="N882" s="13">
        <v>0</v>
      </c>
      <c r="O882" s="11" t="s">
        <v>4401</v>
      </c>
    </row>
    <row r="883" spans="1:15" ht="38.25" x14ac:dyDescent="0.25">
      <c r="A883" s="11" t="s">
        <v>2341</v>
      </c>
      <c r="B883" s="11" t="s">
        <v>81</v>
      </c>
      <c r="C883" s="12" t="s">
        <v>20</v>
      </c>
      <c r="D883" s="12" t="s">
        <v>2363</v>
      </c>
      <c r="E883" s="11" t="s">
        <v>26</v>
      </c>
      <c r="F883" s="11" t="s">
        <v>2364</v>
      </c>
      <c r="G883" s="12" t="s">
        <v>19</v>
      </c>
      <c r="H883" s="12" t="s">
        <v>4398</v>
      </c>
      <c r="I883" s="13">
        <v>8268326</v>
      </c>
      <c r="J883" s="13">
        <v>0</v>
      </c>
      <c r="K883" s="13">
        <v>0</v>
      </c>
      <c r="L883" s="13">
        <v>0</v>
      </c>
      <c r="M883" s="13">
        <v>0</v>
      </c>
      <c r="N883" s="13">
        <v>0</v>
      </c>
      <c r="O883" s="11" t="s">
        <v>4401</v>
      </c>
    </row>
    <row r="884" spans="1:15" ht="38.25" x14ac:dyDescent="0.25">
      <c r="A884" s="11" t="s">
        <v>2341</v>
      </c>
      <c r="B884" s="11" t="s">
        <v>93</v>
      </c>
      <c r="C884" s="12" t="s">
        <v>20</v>
      </c>
      <c r="D884" s="12" t="s">
        <v>2365</v>
      </c>
      <c r="E884" s="11" t="s">
        <v>26</v>
      </c>
      <c r="F884" s="11" t="s">
        <v>2366</v>
      </c>
      <c r="G884" s="12" t="s">
        <v>19</v>
      </c>
      <c r="H884" s="12" t="s">
        <v>4398</v>
      </c>
      <c r="I884" s="13">
        <v>8232242</v>
      </c>
      <c r="J884" s="13">
        <v>0</v>
      </c>
      <c r="K884" s="13">
        <v>0</v>
      </c>
      <c r="L884" s="13">
        <v>0</v>
      </c>
      <c r="M884" s="13">
        <v>0</v>
      </c>
      <c r="N884" s="13">
        <v>0</v>
      </c>
      <c r="O884" s="11" t="s">
        <v>4401</v>
      </c>
    </row>
    <row r="885" spans="1:15" ht="38.25" x14ac:dyDescent="0.25">
      <c r="A885" s="11" t="s">
        <v>2341</v>
      </c>
      <c r="B885" s="11" t="s">
        <v>111</v>
      </c>
      <c r="C885" s="12" t="s">
        <v>20</v>
      </c>
      <c r="D885" s="12" t="s">
        <v>2367</v>
      </c>
      <c r="E885" s="11" t="s">
        <v>26</v>
      </c>
      <c r="F885" s="11" t="s">
        <v>2368</v>
      </c>
      <c r="G885" s="12" t="s">
        <v>19</v>
      </c>
      <c r="H885" s="12" t="s">
        <v>4398</v>
      </c>
      <c r="I885" s="13">
        <v>9678742</v>
      </c>
      <c r="J885" s="13">
        <v>0</v>
      </c>
      <c r="K885" s="13">
        <v>0</v>
      </c>
      <c r="L885" s="13">
        <v>0</v>
      </c>
      <c r="M885" s="13">
        <v>0</v>
      </c>
      <c r="N885" s="13">
        <v>0</v>
      </c>
      <c r="O885" s="11" t="s">
        <v>4401</v>
      </c>
    </row>
    <row r="886" spans="1:15" ht="38.25" x14ac:dyDescent="0.25">
      <c r="A886" s="11" t="s">
        <v>2341</v>
      </c>
      <c r="B886" s="11" t="s">
        <v>165</v>
      </c>
      <c r="C886" s="12" t="s">
        <v>20</v>
      </c>
      <c r="D886" s="12" t="s">
        <v>2369</v>
      </c>
      <c r="E886" s="11" t="s">
        <v>26</v>
      </c>
      <c r="F886" s="11" t="s">
        <v>2370</v>
      </c>
      <c r="G886" s="12" t="s">
        <v>19</v>
      </c>
      <c r="H886" s="12" t="s">
        <v>4398</v>
      </c>
      <c r="I886" s="13">
        <v>6159918</v>
      </c>
      <c r="J886" s="13">
        <v>0</v>
      </c>
      <c r="K886" s="13">
        <v>0</v>
      </c>
      <c r="L886" s="13">
        <v>0</v>
      </c>
      <c r="M886" s="13">
        <v>0</v>
      </c>
      <c r="N886" s="13">
        <v>0</v>
      </c>
      <c r="O886" s="11" t="s">
        <v>4401</v>
      </c>
    </row>
    <row r="887" spans="1:15" ht="38.25" x14ac:dyDescent="0.25">
      <c r="A887" s="11" t="s">
        <v>2341</v>
      </c>
      <c r="B887" s="11" t="s">
        <v>168</v>
      </c>
      <c r="C887" s="12" t="s">
        <v>20</v>
      </c>
      <c r="D887" s="12" t="s">
        <v>2371</v>
      </c>
      <c r="E887" s="11" t="s">
        <v>26</v>
      </c>
      <c r="F887" s="11" t="s">
        <v>2372</v>
      </c>
      <c r="G887" s="12" t="s">
        <v>19</v>
      </c>
      <c r="H887" s="12" t="s">
        <v>4398</v>
      </c>
      <c r="I887" s="13">
        <v>8277605</v>
      </c>
      <c r="J887" s="13">
        <v>0</v>
      </c>
      <c r="K887" s="13">
        <v>0</v>
      </c>
      <c r="L887" s="13">
        <v>0</v>
      </c>
      <c r="M887" s="13">
        <v>0</v>
      </c>
      <c r="N887" s="13">
        <v>0</v>
      </c>
      <c r="O887" s="11" t="s">
        <v>4401</v>
      </c>
    </row>
    <row r="888" spans="1:15" ht="38.25" x14ac:dyDescent="0.25">
      <c r="A888" s="11" t="s">
        <v>2341</v>
      </c>
      <c r="B888" s="11" t="s">
        <v>116</v>
      </c>
      <c r="C888" s="12" t="s">
        <v>20</v>
      </c>
      <c r="D888" s="12" t="s">
        <v>2373</v>
      </c>
      <c r="E888" s="11" t="s">
        <v>26</v>
      </c>
      <c r="F888" s="11" t="s">
        <v>2374</v>
      </c>
      <c r="G888" s="12" t="s">
        <v>19</v>
      </c>
      <c r="H888" s="12" t="s">
        <v>4398</v>
      </c>
      <c r="I888" s="13">
        <v>13346035</v>
      </c>
      <c r="J888" s="13">
        <v>0</v>
      </c>
      <c r="K888" s="13">
        <v>0</v>
      </c>
      <c r="L888" s="13">
        <v>0</v>
      </c>
      <c r="M888" s="13">
        <v>0</v>
      </c>
      <c r="N888" s="13">
        <v>0</v>
      </c>
      <c r="O888" s="11" t="s">
        <v>4401</v>
      </c>
    </row>
    <row r="889" spans="1:15" ht="25.5" x14ac:dyDescent="0.25">
      <c r="A889" s="11" t="s">
        <v>2376</v>
      </c>
      <c r="B889" s="11" t="s">
        <v>18</v>
      </c>
      <c r="C889" s="12" t="s">
        <v>152</v>
      </c>
      <c r="D889" s="12" t="s">
        <v>2377</v>
      </c>
      <c r="E889" s="11" t="s">
        <v>26</v>
      </c>
      <c r="F889" s="11" t="s">
        <v>2378</v>
      </c>
      <c r="G889" s="12" t="s">
        <v>61</v>
      </c>
      <c r="H889" s="12" t="s">
        <v>4398</v>
      </c>
      <c r="I889" s="13">
        <v>10</v>
      </c>
      <c r="J889" s="13">
        <v>206406</v>
      </c>
      <c r="K889" s="13">
        <v>284755</v>
      </c>
      <c r="L889" s="13">
        <v>0</v>
      </c>
      <c r="M889" s="13">
        <v>0</v>
      </c>
      <c r="N889" s="13">
        <v>0</v>
      </c>
      <c r="O889" s="11" t="s">
        <v>4402</v>
      </c>
    </row>
    <row r="890" spans="1:15" ht="25.5" x14ac:dyDescent="0.25">
      <c r="A890" s="11" t="s">
        <v>2376</v>
      </c>
      <c r="B890" s="11" t="s">
        <v>18</v>
      </c>
      <c r="C890" s="12" t="s">
        <v>152</v>
      </c>
      <c r="D890" s="12" t="s">
        <v>2380</v>
      </c>
      <c r="E890" s="11" t="s">
        <v>26</v>
      </c>
      <c r="F890" s="11" t="s">
        <v>2381</v>
      </c>
      <c r="G890" s="12" t="s">
        <v>19</v>
      </c>
      <c r="H890" s="12" t="s">
        <v>25</v>
      </c>
      <c r="I890" s="13">
        <v>412400</v>
      </c>
      <c r="J890" s="13">
        <v>54193</v>
      </c>
      <c r="K890" s="13">
        <v>0</v>
      </c>
      <c r="L890" s="13">
        <v>0</v>
      </c>
      <c r="M890" s="13">
        <v>0</v>
      </c>
      <c r="N890" s="13">
        <v>0</v>
      </c>
      <c r="O890" s="11" t="s">
        <v>4402</v>
      </c>
    </row>
    <row r="891" spans="1:15" ht="25.5" x14ac:dyDescent="0.25">
      <c r="A891" s="11" t="s">
        <v>2376</v>
      </c>
      <c r="B891" s="11" t="s">
        <v>18</v>
      </c>
      <c r="C891" s="12" t="s">
        <v>20</v>
      </c>
      <c r="D891" s="12" t="s">
        <v>2382</v>
      </c>
      <c r="E891" s="11" t="s">
        <v>89</v>
      </c>
      <c r="F891" s="11" t="s">
        <v>2383</v>
      </c>
      <c r="G891" s="12" t="s">
        <v>19</v>
      </c>
      <c r="H891" s="12" t="s">
        <v>25</v>
      </c>
      <c r="I891" s="13">
        <v>38580</v>
      </c>
      <c r="J891" s="13">
        <v>0</v>
      </c>
      <c r="K891" s="13">
        <v>0</v>
      </c>
      <c r="L891" s="13">
        <v>0</v>
      </c>
      <c r="M891" s="13">
        <v>0</v>
      </c>
      <c r="N891" s="13">
        <v>0</v>
      </c>
      <c r="O891" s="11" t="s">
        <v>4402</v>
      </c>
    </row>
    <row r="892" spans="1:15" x14ac:dyDescent="0.25">
      <c r="A892" s="11" t="s">
        <v>2376</v>
      </c>
      <c r="B892" s="11" t="s">
        <v>18</v>
      </c>
      <c r="C892" s="12" t="s">
        <v>20</v>
      </c>
      <c r="D892" s="12" t="s">
        <v>2386</v>
      </c>
      <c r="E892" s="11" t="s">
        <v>77</v>
      </c>
      <c r="F892" s="11" t="s">
        <v>2387</v>
      </c>
      <c r="G892" s="12" t="s">
        <v>61</v>
      </c>
      <c r="H892" s="12" t="s">
        <v>4398</v>
      </c>
      <c r="I892" s="13">
        <v>10</v>
      </c>
      <c r="J892" s="13">
        <v>430367</v>
      </c>
      <c r="K892" s="13">
        <v>0</v>
      </c>
      <c r="L892" s="13">
        <v>0</v>
      </c>
      <c r="M892" s="13">
        <v>0</v>
      </c>
      <c r="N892" s="13">
        <v>0</v>
      </c>
      <c r="O892" s="11" t="s">
        <v>4402</v>
      </c>
    </row>
    <row r="893" spans="1:15" x14ac:dyDescent="0.25">
      <c r="A893" s="11" t="s">
        <v>2376</v>
      </c>
      <c r="B893" s="11" t="s">
        <v>18</v>
      </c>
      <c r="C893" s="12" t="s">
        <v>20</v>
      </c>
      <c r="D893" s="12" t="s">
        <v>2388</v>
      </c>
      <c r="E893" s="11" t="s">
        <v>26</v>
      </c>
      <c r="F893" s="11" t="s">
        <v>2389</v>
      </c>
      <c r="G893" s="12" t="s">
        <v>19</v>
      </c>
      <c r="H893" s="12" t="s">
        <v>25</v>
      </c>
      <c r="I893" s="13">
        <v>2924790</v>
      </c>
      <c r="J893" s="13">
        <v>406311</v>
      </c>
      <c r="K893" s="13">
        <v>0</v>
      </c>
      <c r="L893" s="13">
        <v>0</v>
      </c>
      <c r="M893" s="13">
        <v>0</v>
      </c>
      <c r="N893" s="13">
        <v>0</v>
      </c>
      <c r="O893" s="11" t="s">
        <v>4401</v>
      </c>
    </row>
    <row r="894" spans="1:15" ht="25.5" x14ac:dyDescent="0.25">
      <c r="A894" s="11" t="s">
        <v>2376</v>
      </c>
      <c r="B894" s="11" t="s">
        <v>181</v>
      </c>
      <c r="C894" s="12" t="s">
        <v>152</v>
      </c>
      <c r="D894" s="12" t="s">
        <v>2391</v>
      </c>
      <c r="E894" s="11" t="s">
        <v>26</v>
      </c>
      <c r="F894" s="11" t="s">
        <v>2392</v>
      </c>
      <c r="G894" s="12" t="s">
        <v>19</v>
      </c>
      <c r="H894" s="12" t="s">
        <v>25</v>
      </c>
      <c r="I894" s="13">
        <v>305842</v>
      </c>
      <c r="J894" s="13">
        <v>278170</v>
      </c>
      <c r="K894" s="13">
        <v>0</v>
      </c>
      <c r="L894" s="13">
        <v>0</v>
      </c>
      <c r="M894" s="13">
        <v>0</v>
      </c>
      <c r="N894" s="13">
        <v>0</v>
      </c>
      <c r="O894" s="11" t="s">
        <v>4402</v>
      </c>
    </row>
    <row r="895" spans="1:15" ht="25.5" x14ac:dyDescent="0.25">
      <c r="A895" s="11" t="s">
        <v>2376</v>
      </c>
      <c r="B895" s="11" t="s">
        <v>181</v>
      </c>
      <c r="C895" s="12" t="s">
        <v>20</v>
      </c>
      <c r="D895" s="12" t="s">
        <v>2393</v>
      </c>
      <c r="E895" s="11" t="s">
        <v>89</v>
      </c>
      <c r="F895" s="11" t="s">
        <v>2394</v>
      </c>
      <c r="G895" s="12" t="s">
        <v>19</v>
      </c>
      <c r="H895" s="12" t="s">
        <v>25</v>
      </c>
      <c r="I895" s="13">
        <v>82536</v>
      </c>
      <c r="J895" s="13">
        <v>309300</v>
      </c>
      <c r="K895" s="13">
        <v>0</v>
      </c>
      <c r="L895" s="13">
        <v>0</v>
      </c>
      <c r="M895" s="13">
        <v>0</v>
      </c>
      <c r="N895" s="13">
        <v>0</v>
      </c>
      <c r="O895" s="11" t="s">
        <v>4402</v>
      </c>
    </row>
    <row r="896" spans="1:15" ht="25.5" x14ac:dyDescent="0.25">
      <c r="A896" s="11" t="s">
        <v>2376</v>
      </c>
      <c r="B896" s="11" t="s">
        <v>181</v>
      </c>
      <c r="C896" s="12" t="s">
        <v>20</v>
      </c>
      <c r="D896" s="12" t="s">
        <v>2395</v>
      </c>
      <c r="E896" s="11" t="s">
        <v>250</v>
      </c>
      <c r="F896" s="11" t="s">
        <v>2396</v>
      </c>
      <c r="G896" s="12" t="s">
        <v>19</v>
      </c>
      <c r="H896" s="12" t="s">
        <v>25</v>
      </c>
      <c r="I896" s="13">
        <v>48608</v>
      </c>
      <c r="J896" s="13">
        <v>0</v>
      </c>
      <c r="K896" s="13">
        <v>0</v>
      </c>
      <c r="L896" s="13">
        <v>0</v>
      </c>
      <c r="M896" s="13">
        <v>0</v>
      </c>
      <c r="N896" s="13">
        <v>0</v>
      </c>
      <c r="O896" s="11" t="s">
        <v>4402</v>
      </c>
    </row>
    <row r="897" spans="1:15" ht="25.5" x14ac:dyDescent="0.25">
      <c r="A897" s="11" t="s">
        <v>2376</v>
      </c>
      <c r="B897" s="11" t="s">
        <v>181</v>
      </c>
      <c r="C897" s="12" t="s">
        <v>20</v>
      </c>
      <c r="D897" s="12" t="s">
        <v>2397</v>
      </c>
      <c r="E897" s="11" t="s">
        <v>26</v>
      </c>
      <c r="F897" s="11" t="s">
        <v>2398</v>
      </c>
      <c r="G897" s="12" t="s">
        <v>19</v>
      </c>
      <c r="H897" s="12" t="s">
        <v>25</v>
      </c>
      <c r="I897" s="13">
        <v>3060711</v>
      </c>
      <c r="J897" s="13">
        <v>0</v>
      </c>
      <c r="K897" s="13">
        <v>0</v>
      </c>
      <c r="L897" s="13">
        <v>0</v>
      </c>
      <c r="M897" s="13">
        <v>0</v>
      </c>
      <c r="N897" s="13">
        <v>0</v>
      </c>
      <c r="O897" s="11" t="s">
        <v>4402</v>
      </c>
    </row>
    <row r="898" spans="1:15" ht="25.5" x14ac:dyDescent="0.25">
      <c r="A898" s="11" t="s">
        <v>2376</v>
      </c>
      <c r="B898" s="11" t="s">
        <v>181</v>
      </c>
      <c r="C898" s="12" t="s">
        <v>20</v>
      </c>
      <c r="D898" s="12" t="s">
        <v>2399</v>
      </c>
      <c r="E898" s="11" t="s">
        <v>26</v>
      </c>
      <c r="F898" s="11" t="s">
        <v>2400</v>
      </c>
      <c r="G898" s="12" t="s">
        <v>19</v>
      </c>
      <c r="H898" s="12" t="s">
        <v>25</v>
      </c>
      <c r="I898" s="13">
        <v>6420708</v>
      </c>
      <c r="J898" s="13">
        <v>5369658</v>
      </c>
      <c r="K898" s="13">
        <v>2929272</v>
      </c>
      <c r="L898" s="13">
        <v>0</v>
      </c>
      <c r="M898" s="13">
        <v>0</v>
      </c>
      <c r="N898" s="13">
        <v>0</v>
      </c>
      <c r="O898" s="11" t="s">
        <v>4402</v>
      </c>
    </row>
    <row r="899" spans="1:15" x14ac:dyDescent="0.25">
      <c r="A899" s="11" t="s">
        <v>2376</v>
      </c>
      <c r="B899" s="11" t="s">
        <v>181</v>
      </c>
      <c r="C899" s="12" t="s">
        <v>20</v>
      </c>
      <c r="D899" s="12" t="s">
        <v>2402</v>
      </c>
      <c r="E899" s="11" t="s">
        <v>26</v>
      </c>
      <c r="F899" s="11" t="s">
        <v>2403</v>
      </c>
      <c r="G899" s="12" t="s">
        <v>61</v>
      </c>
      <c r="H899" s="12" t="s">
        <v>25</v>
      </c>
      <c r="I899" s="13">
        <v>10</v>
      </c>
      <c r="J899" s="13">
        <v>426105</v>
      </c>
      <c r="K899" s="13">
        <v>775808</v>
      </c>
      <c r="L899" s="13">
        <v>0</v>
      </c>
      <c r="M899" s="13">
        <v>0</v>
      </c>
      <c r="N899" s="13">
        <v>0</v>
      </c>
      <c r="O899" s="11" t="s">
        <v>4401</v>
      </c>
    </row>
    <row r="900" spans="1:15" ht="25.5" x14ac:dyDescent="0.25">
      <c r="A900" s="11" t="s">
        <v>2376</v>
      </c>
      <c r="B900" s="11" t="s">
        <v>34</v>
      </c>
      <c r="C900" s="12" t="s">
        <v>20</v>
      </c>
      <c r="D900" s="12" t="s">
        <v>2404</v>
      </c>
      <c r="E900" s="11" t="s">
        <v>26</v>
      </c>
      <c r="F900" s="11" t="s">
        <v>2405</v>
      </c>
      <c r="G900" s="12" t="s">
        <v>61</v>
      </c>
      <c r="H900" s="12" t="s">
        <v>25</v>
      </c>
      <c r="I900" s="13">
        <v>10</v>
      </c>
      <c r="J900" s="13">
        <v>1031000</v>
      </c>
      <c r="K900" s="13">
        <v>1546500</v>
      </c>
      <c r="L900" s="13">
        <v>1031000</v>
      </c>
      <c r="M900" s="13">
        <v>0</v>
      </c>
      <c r="N900" s="13">
        <v>0</v>
      </c>
      <c r="O900" s="11" t="s">
        <v>4402</v>
      </c>
    </row>
    <row r="901" spans="1:15" x14ac:dyDescent="0.25">
      <c r="A901" s="11" t="s">
        <v>2376</v>
      </c>
      <c r="B901" s="11" t="s">
        <v>34</v>
      </c>
      <c r="C901" s="12" t="s">
        <v>20</v>
      </c>
      <c r="D901" s="12" t="s">
        <v>2407</v>
      </c>
      <c r="E901" s="11" t="s">
        <v>26</v>
      </c>
      <c r="F901" s="11" t="s">
        <v>2408</v>
      </c>
      <c r="G901" s="12" t="s">
        <v>61</v>
      </c>
      <c r="H901" s="12" t="s">
        <v>25</v>
      </c>
      <c r="I901" s="13">
        <v>20</v>
      </c>
      <c r="J901" s="13">
        <v>1433080</v>
      </c>
      <c r="K901" s="13">
        <v>5557090</v>
      </c>
      <c r="L901" s="13">
        <v>4124000</v>
      </c>
      <c r="M901" s="13">
        <v>0</v>
      </c>
      <c r="N901" s="13">
        <v>0</v>
      </c>
      <c r="O901" s="11" t="s">
        <v>4402</v>
      </c>
    </row>
    <row r="902" spans="1:15" ht="25.5" x14ac:dyDescent="0.25">
      <c r="A902" s="11" t="s">
        <v>2376</v>
      </c>
      <c r="B902" s="11" t="s">
        <v>34</v>
      </c>
      <c r="C902" s="12" t="s">
        <v>20</v>
      </c>
      <c r="D902" s="12" t="s">
        <v>2409</v>
      </c>
      <c r="E902" s="11" t="s">
        <v>89</v>
      </c>
      <c r="F902" s="11" t="s">
        <v>2410</v>
      </c>
      <c r="G902" s="12" t="s">
        <v>19</v>
      </c>
      <c r="H902" s="12" t="s">
        <v>25</v>
      </c>
      <c r="I902" s="13">
        <v>154275</v>
      </c>
      <c r="J902" s="13">
        <v>0</v>
      </c>
      <c r="K902" s="13">
        <v>0</v>
      </c>
      <c r="L902" s="13">
        <v>0</v>
      </c>
      <c r="M902" s="13">
        <v>0</v>
      </c>
      <c r="N902" s="13">
        <v>0</v>
      </c>
      <c r="O902" s="11" t="s">
        <v>4402</v>
      </c>
    </row>
    <row r="903" spans="1:15" ht="25.5" x14ac:dyDescent="0.25">
      <c r="A903" s="11" t="s">
        <v>2376</v>
      </c>
      <c r="B903" s="11" t="s">
        <v>34</v>
      </c>
      <c r="C903" s="12" t="s">
        <v>20</v>
      </c>
      <c r="D903" s="12" t="s">
        <v>2411</v>
      </c>
      <c r="E903" s="11" t="s">
        <v>26</v>
      </c>
      <c r="F903" s="11" t="s">
        <v>2412</v>
      </c>
      <c r="G903" s="12" t="s">
        <v>19</v>
      </c>
      <c r="H903" s="12" t="s">
        <v>25</v>
      </c>
      <c r="I903" s="13">
        <v>2352272</v>
      </c>
      <c r="J903" s="13">
        <v>0</v>
      </c>
      <c r="K903" s="13">
        <v>0</v>
      </c>
      <c r="L903" s="13">
        <v>0</v>
      </c>
      <c r="M903" s="13">
        <v>0</v>
      </c>
      <c r="N903" s="13">
        <v>0</v>
      </c>
      <c r="O903" s="11" t="s">
        <v>4402</v>
      </c>
    </row>
    <row r="904" spans="1:15" x14ac:dyDescent="0.25">
      <c r="A904" s="11" t="s">
        <v>2376</v>
      </c>
      <c r="B904" s="11" t="s">
        <v>34</v>
      </c>
      <c r="C904" s="12" t="s">
        <v>20</v>
      </c>
      <c r="D904" s="12" t="s">
        <v>2413</v>
      </c>
      <c r="E904" s="11" t="s">
        <v>26</v>
      </c>
      <c r="F904" s="11" t="s">
        <v>2414</v>
      </c>
      <c r="G904" s="12" t="s">
        <v>61</v>
      </c>
      <c r="H904" s="12" t="s">
        <v>25</v>
      </c>
      <c r="I904" s="13">
        <v>10</v>
      </c>
      <c r="J904" s="13">
        <v>721700</v>
      </c>
      <c r="K904" s="13">
        <v>824800</v>
      </c>
      <c r="L904" s="13">
        <v>0</v>
      </c>
      <c r="M904" s="13">
        <v>0</v>
      </c>
      <c r="N904" s="13">
        <v>0</v>
      </c>
      <c r="O904" s="11" t="s">
        <v>4402</v>
      </c>
    </row>
    <row r="905" spans="1:15" ht="25.5" x14ac:dyDescent="0.25">
      <c r="A905" s="11" t="s">
        <v>2376</v>
      </c>
      <c r="B905" s="11" t="s">
        <v>39</v>
      </c>
      <c r="C905" s="12" t="s">
        <v>20</v>
      </c>
      <c r="D905" s="12" t="s">
        <v>2415</v>
      </c>
      <c r="E905" s="11" t="s">
        <v>26</v>
      </c>
      <c r="F905" s="11" t="s">
        <v>2416</v>
      </c>
      <c r="G905" s="12" t="s">
        <v>19</v>
      </c>
      <c r="H905" s="12" t="s">
        <v>25</v>
      </c>
      <c r="I905" s="13">
        <v>7513104</v>
      </c>
      <c r="J905" s="13">
        <v>2811417</v>
      </c>
      <c r="K905" s="13">
        <v>1443379</v>
      </c>
      <c r="L905" s="13">
        <v>0</v>
      </c>
      <c r="M905" s="13">
        <v>0</v>
      </c>
      <c r="N905" s="13">
        <v>0</v>
      </c>
      <c r="O905" s="11" t="s">
        <v>4402</v>
      </c>
    </row>
    <row r="906" spans="1:15" ht="25.5" x14ac:dyDescent="0.25">
      <c r="A906" s="11" t="s">
        <v>2376</v>
      </c>
      <c r="B906" s="11" t="s">
        <v>39</v>
      </c>
      <c r="C906" s="12" t="s">
        <v>20</v>
      </c>
      <c r="D906" s="12" t="s">
        <v>2419</v>
      </c>
      <c r="E906" s="11" t="s">
        <v>89</v>
      </c>
      <c r="F906" s="11" t="s">
        <v>2420</v>
      </c>
      <c r="G906" s="12" t="s">
        <v>19</v>
      </c>
      <c r="H906" s="12" t="s">
        <v>25</v>
      </c>
      <c r="I906" s="13">
        <v>373492</v>
      </c>
      <c r="J906" s="13">
        <v>0</v>
      </c>
      <c r="K906" s="13">
        <v>0</v>
      </c>
      <c r="L906" s="13">
        <v>0</v>
      </c>
      <c r="M906" s="13">
        <v>0</v>
      </c>
      <c r="N906" s="13">
        <v>0</v>
      </c>
      <c r="O906" s="11" t="s">
        <v>4402</v>
      </c>
    </row>
    <row r="907" spans="1:15" ht="25.5" x14ac:dyDescent="0.25">
      <c r="A907" s="11" t="s">
        <v>2376</v>
      </c>
      <c r="B907" s="11" t="s">
        <v>39</v>
      </c>
      <c r="C907" s="12" t="s">
        <v>20</v>
      </c>
      <c r="D907" s="12" t="s">
        <v>2422</v>
      </c>
      <c r="E907" s="11" t="s">
        <v>26</v>
      </c>
      <c r="F907" s="11" t="s">
        <v>2423</v>
      </c>
      <c r="G907" s="12" t="s">
        <v>19</v>
      </c>
      <c r="H907" s="12" t="s">
        <v>25</v>
      </c>
      <c r="I907" s="13">
        <v>299</v>
      </c>
      <c r="J907" s="13">
        <v>0</v>
      </c>
      <c r="K907" s="13">
        <v>0</v>
      </c>
      <c r="L907" s="13">
        <v>0</v>
      </c>
      <c r="M907" s="13">
        <v>0</v>
      </c>
      <c r="N907" s="13">
        <v>0</v>
      </c>
      <c r="O907" s="11" t="s">
        <v>4402</v>
      </c>
    </row>
    <row r="908" spans="1:15" ht="25.5" x14ac:dyDescent="0.25">
      <c r="A908" s="11" t="s">
        <v>2376</v>
      </c>
      <c r="B908" s="11" t="s">
        <v>39</v>
      </c>
      <c r="C908" s="12" t="s">
        <v>20</v>
      </c>
      <c r="D908" s="12" t="s">
        <v>2424</v>
      </c>
      <c r="E908" s="11" t="s">
        <v>26</v>
      </c>
      <c r="F908" s="11" t="s">
        <v>2425</v>
      </c>
      <c r="G908" s="12" t="s">
        <v>19</v>
      </c>
      <c r="H908" s="12" t="s">
        <v>25</v>
      </c>
      <c r="I908" s="13">
        <v>1227955</v>
      </c>
      <c r="J908" s="13">
        <v>0</v>
      </c>
      <c r="K908" s="13">
        <v>0</v>
      </c>
      <c r="L908" s="13">
        <v>0</v>
      </c>
      <c r="M908" s="13">
        <v>0</v>
      </c>
      <c r="N908" s="13">
        <v>0</v>
      </c>
      <c r="O908" s="11" t="s">
        <v>4402</v>
      </c>
    </row>
    <row r="909" spans="1:15" x14ac:dyDescent="0.25">
      <c r="A909" s="11" t="s">
        <v>2376</v>
      </c>
      <c r="B909" s="11" t="s">
        <v>39</v>
      </c>
      <c r="C909" s="12" t="s">
        <v>20</v>
      </c>
      <c r="D909" s="12" t="s">
        <v>2426</v>
      </c>
      <c r="E909" s="11" t="s">
        <v>26</v>
      </c>
      <c r="F909" s="11" t="s">
        <v>2427</v>
      </c>
      <c r="G909" s="12" t="s">
        <v>19</v>
      </c>
      <c r="H909" s="12" t="s">
        <v>25</v>
      </c>
      <c r="I909" s="13">
        <v>1031000</v>
      </c>
      <c r="J909" s="13">
        <v>0</v>
      </c>
      <c r="K909" s="13">
        <v>0</v>
      </c>
      <c r="L909" s="13">
        <v>0</v>
      </c>
      <c r="M909" s="13">
        <v>0</v>
      </c>
      <c r="N909" s="13">
        <v>0</v>
      </c>
      <c r="O909" s="11" t="s">
        <v>4401</v>
      </c>
    </row>
    <row r="910" spans="1:15" x14ac:dyDescent="0.25">
      <c r="A910" s="11" t="s">
        <v>2376</v>
      </c>
      <c r="B910" s="11" t="s">
        <v>47</v>
      </c>
      <c r="C910" s="12" t="s">
        <v>20</v>
      </c>
      <c r="D910" s="12" t="s">
        <v>2429</v>
      </c>
      <c r="E910" s="11" t="s">
        <v>89</v>
      </c>
      <c r="F910" s="11" t="s">
        <v>2430</v>
      </c>
      <c r="G910" s="12" t="s">
        <v>19</v>
      </c>
      <c r="H910" s="12" t="s">
        <v>25</v>
      </c>
      <c r="I910" s="13">
        <v>88666</v>
      </c>
      <c r="J910" s="13">
        <v>0</v>
      </c>
      <c r="K910" s="13">
        <v>0</v>
      </c>
      <c r="L910" s="13">
        <v>0</v>
      </c>
      <c r="M910" s="13">
        <v>0</v>
      </c>
      <c r="N910" s="13">
        <v>0</v>
      </c>
      <c r="O910" s="11" t="s">
        <v>4402</v>
      </c>
    </row>
    <row r="911" spans="1:15" ht="25.5" x14ac:dyDescent="0.25">
      <c r="A911" s="11" t="s">
        <v>2376</v>
      </c>
      <c r="B911" s="11" t="s">
        <v>47</v>
      </c>
      <c r="C911" s="12" t="s">
        <v>20</v>
      </c>
      <c r="D911" s="12" t="s">
        <v>2431</v>
      </c>
      <c r="E911" s="11" t="s">
        <v>26</v>
      </c>
      <c r="F911" s="11" t="s">
        <v>2432</v>
      </c>
      <c r="G911" s="12" t="s">
        <v>19</v>
      </c>
      <c r="H911" s="12" t="s">
        <v>25</v>
      </c>
      <c r="I911" s="13">
        <v>2105302</v>
      </c>
      <c r="J911" s="13">
        <v>866040</v>
      </c>
      <c r="K911" s="13">
        <v>0</v>
      </c>
      <c r="L911" s="13">
        <v>0</v>
      </c>
      <c r="M911" s="13">
        <v>0</v>
      </c>
      <c r="N911" s="13">
        <v>0</v>
      </c>
      <c r="O911" s="11" t="s">
        <v>4402</v>
      </c>
    </row>
    <row r="912" spans="1:15" ht="25.5" x14ac:dyDescent="0.25">
      <c r="A912" s="11" t="s">
        <v>2376</v>
      </c>
      <c r="B912" s="11" t="s">
        <v>47</v>
      </c>
      <c r="C912" s="12" t="s">
        <v>20</v>
      </c>
      <c r="D912" s="12" t="s">
        <v>2433</v>
      </c>
      <c r="E912" s="11" t="s">
        <v>26</v>
      </c>
      <c r="F912" s="11" t="s">
        <v>2434</v>
      </c>
      <c r="G912" s="12" t="s">
        <v>19</v>
      </c>
      <c r="H912" s="12" t="s">
        <v>25</v>
      </c>
      <c r="I912" s="13">
        <v>2577500</v>
      </c>
      <c r="J912" s="13">
        <v>649530</v>
      </c>
      <c r="K912" s="13">
        <v>0</v>
      </c>
      <c r="L912" s="13">
        <v>0</v>
      </c>
      <c r="M912" s="13">
        <v>0</v>
      </c>
      <c r="N912" s="13">
        <v>0</v>
      </c>
      <c r="O912" s="11" t="s">
        <v>4402</v>
      </c>
    </row>
    <row r="913" spans="1:15" ht="25.5" x14ac:dyDescent="0.25">
      <c r="A913" s="11" t="s">
        <v>2376</v>
      </c>
      <c r="B913" s="11" t="s">
        <v>47</v>
      </c>
      <c r="C913" s="12" t="s">
        <v>20</v>
      </c>
      <c r="D913" s="12" t="s">
        <v>2435</v>
      </c>
      <c r="E913" s="11" t="s">
        <v>26</v>
      </c>
      <c r="F913" s="11" t="s">
        <v>2436</v>
      </c>
      <c r="G913" s="12" t="s">
        <v>19</v>
      </c>
      <c r="H913" s="12" t="s">
        <v>25</v>
      </c>
      <c r="I913" s="13">
        <v>1074302</v>
      </c>
      <c r="J913" s="13">
        <v>0</v>
      </c>
      <c r="K913" s="13">
        <v>0</v>
      </c>
      <c r="L913" s="13">
        <v>0</v>
      </c>
      <c r="M913" s="13">
        <v>0</v>
      </c>
      <c r="N913" s="13">
        <v>0</v>
      </c>
      <c r="O913" s="11" t="s">
        <v>4402</v>
      </c>
    </row>
    <row r="914" spans="1:15" ht="25.5" x14ac:dyDescent="0.25">
      <c r="A914" s="11" t="s">
        <v>2376</v>
      </c>
      <c r="B914" s="11" t="s">
        <v>47</v>
      </c>
      <c r="C914" s="12" t="s">
        <v>20</v>
      </c>
      <c r="D914" s="12" t="s">
        <v>2437</v>
      </c>
      <c r="E914" s="11" t="s">
        <v>26</v>
      </c>
      <c r="F914" s="11" t="s">
        <v>2438</v>
      </c>
      <c r="G914" s="12" t="s">
        <v>19</v>
      </c>
      <c r="H914" s="12" t="s">
        <v>25</v>
      </c>
      <c r="I914" s="13">
        <v>10</v>
      </c>
      <c r="J914" s="13">
        <v>206200</v>
      </c>
      <c r="K914" s="13">
        <v>0</v>
      </c>
      <c r="L914" s="13">
        <v>0</v>
      </c>
      <c r="M914" s="13">
        <v>0</v>
      </c>
      <c r="N914" s="13">
        <v>0</v>
      </c>
      <c r="O914" s="11" t="s">
        <v>4401</v>
      </c>
    </row>
    <row r="915" spans="1:15" x14ac:dyDescent="0.25">
      <c r="A915" s="11" t="s">
        <v>2376</v>
      </c>
      <c r="B915" s="11" t="s">
        <v>47</v>
      </c>
      <c r="C915" s="12" t="s">
        <v>20</v>
      </c>
      <c r="D915" s="12" t="s">
        <v>2439</v>
      </c>
      <c r="E915" s="11" t="s">
        <v>26</v>
      </c>
      <c r="F915" s="11" t="s">
        <v>2440</v>
      </c>
      <c r="G915" s="12" t="s">
        <v>19</v>
      </c>
      <c r="H915" s="12" t="s">
        <v>25</v>
      </c>
      <c r="I915" s="13">
        <v>20</v>
      </c>
      <c r="J915" s="13">
        <v>2268200</v>
      </c>
      <c r="K915" s="13">
        <v>2218159</v>
      </c>
      <c r="L915" s="13">
        <v>0</v>
      </c>
      <c r="M915" s="13">
        <v>0</v>
      </c>
      <c r="N915" s="13">
        <v>0</v>
      </c>
      <c r="O915" s="11" t="s">
        <v>4402</v>
      </c>
    </row>
    <row r="916" spans="1:15" ht="25.5" x14ac:dyDescent="0.25">
      <c r="A916" s="11" t="s">
        <v>2376</v>
      </c>
      <c r="B916" s="11" t="s">
        <v>47</v>
      </c>
      <c r="C916" s="12" t="s">
        <v>20</v>
      </c>
      <c r="D916" s="12" t="s">
        <v>2441</v>
      </c>
      <c r="E916" s="11" t="s">
        <v>26</v>
      </c>
      <c r="F916" s="11" t="s">
        <v>2442</v>
      </c>
      <c r="G916" s="12" t="s">
        <v>19</v>
      </c>
      <c r="H916" s="12" t="s">
        <v>25</v>
      </c>
      <c r="I916" s="13">
        <v>10</v>
      </c>
      <c r="J916" s="13">
        <v>342791</v>
      </c>
      <c r="K916" s="13">
        <v>515500</v>
      </c>
      <c r="L916" s="13">
        <v>515500</v>
      </c>
      <c r="M916" s="13">
        <v>0</v>
      </c>
      <c r="N916" s="13">
        <v>0</v>
      </c>
      <c r="O916" s="11" t="s">
        <v>4401</v>
      </c>
    </row>
    <row r="917" spans="1:15" ht="25.5" x14ac:dyDescent="0.25">
      <c r="A917" s="11" t="s">
        <v>2376</v>
      </c>
      <c r="B917" s="11" t="s">
        <v>51</v>
      </c>
      <c r="C917" s="12" t="s">
        <v>152</v>
      </c>
      <c r="D917" s="12" t="s">
        <v>2443</v>
      </c>
      <c r="E917" s="11" t="s">
        <v>26</v>
      </c>
      <c r="F917" s="11" t="s">
        <v>2444</v>
      </c>
      <c r="G917" s="12" t="s">
        <v>61</v>
      </c>
      <c r="H917" s="12" t="s">
        <v>25</v>
      </c>
      <c r="I917" s="13">
        <v>309300</v>
      </c>
      <c r="J917" s="13">
        <v>309300</v>
      </c>
      <c r="K917" s="13">
        <v>721700</v>
      </c>
      <c r="L917" s="13">
        <v>0</v>
      </c>
      <c r="M917" s="13">
        <v>0</v>
      </c>
      <c r="N917" s="13">
        <v>0</v>
      </c>
      <c r="O917" s="11" t="s">
        <v>4402</v>
      </c>
    </row>
    <row r="918" spans="1:15" ht="25.5" x14ac:dyDescent="0.25">
      <c r="A918" s="11" t="s">
        <v>2376</v>
      </c>
      <c r="B918" s="11" t="s">
        <v>51</v>
      </c>
      <c r="C918" s="12" t="s">
        <v>20</v>
      </c>
      <c r="D918" s="12" t="s">
        <v>2446</v>
      </c>
      <c r="E918" s="11" t="s">
        <v>26</v>
      </c>
      <c r="F918" s="11" t="s">
        <v>2447</v>
      </c>
      <c r="G918" s="12" t="s">
        <v>19</v>
      </c>
      <c r="H918" s="12" t="s">
        <v>25</v>
      </c>
      <c r="I918" s="13">
        <v>1633791</v>
      </c>
      <c r="J918" s="13">
        <v>3093000</v>
      </c>
      <c r="K918" s="13">
        <v>3920681</v>
      </c>
      <c r="L918" s="13">
        <v>1031000</v>
      </c>
      <c r="M918" s="13">
        <v>0</v>
      </c>
      <c r="N918" s="13">
        <v>0</v>
      </c>
      <c r="O918" s="11" t="s">
        <v>4402</v>
      </c>
    </row>
    <row r="919" spans="1:15" ht="25.5" x14ac:dyDescent="0.25">
      <c r="A919" s="11" t="s">
        <v>2376</v>
      </c>
      <c r="B919" s="11" t="s">
        <v>51</v>
      </c>
      <c r="C919" s="12" t="s">
        <v>20</v>
      </c>
      <c r="D919" s="12" t="s">
        <v>2449</v>
      </c>
      <c r="E919" s="11" t="s">
        <v>26</v>
      </c>
      <c r="F919" s="11" t="s">
        <v>2450</v>
      </c>
      <c r="G919" s="12" t="s">
        <v>19</v>
      </c>
      <c r="H919" s="12" t="s">
        <v>25</v>
      </c>
      <c r="I919" s="13">
        <v>1055747</v>
      </c>
      <c r="J919" s="13">
        <v>2094677</v>
      </c>
      <c r="K919" s="13">
        <v>5958851</v>
      </c>
      <c r="L919" s="13">
        <v>2062000</v>
      </c>
      <c r="M919" s="13">
        <v>0</v>
      </c>
      <c r="N919" s="13">
        <v>0</v>
      </c>
      <c r="O919" s="11" t="s">
        <v>4402</v>
      </c>
    </row>
    <row r="920" spans="1:15" ht="25.5" x14ac:dyDescent="0.25">
      <c r="A920" s="11" t="s">
        <v>2376</v>
      </c>
      <c r="B920" s="11" t="s">
        <v>51</v>
      </c>
      <c r="C920" s="12" t="s">
        <v>20</v>
      </c>
      <c r="D920" s="12" t="s">
        <v>2452</v>
      </c>
      <c r="E920" s="11" t="s">
        <v>89</v>
      </c>
      <c r="F920" s="11" t="s">
        <v>2453</v>
      </c>
      <c r="G920" s="12" t="s">
        <v>19</v>
      </c>
      <c r="H920" s="12" t="s">
        <v>25</v>
      </c>
      <c r="I920" s="13">
        <v>138222</v>
      </c>
      <c r="J920" s="13">
        <v>0</v>
      </c>
      <c r="K920" s="13">
        <v>0</v>
      </c>
      <c r="L920" s="13">
        <v>0</v>
      </c>
      <c r="M920" s="13">
        <v>0</v>
      </c>
      <c r="N920" s="13">
        <v>0</v>
      </c>
      <c r="O920" s="11" t="s">
        <v>4402</v>
      </c>
    </row>
    <row r="921" spans="1:15" ht="25.5" x14ac:dyDescent="0.25">
      <c r="A921" s="11" t="s">
        <v>2376</v>
      </c>
      <c r="B921" s="11" t="s">
        <v>51</v>
      </c>
      <c r="C921" s="12" t="s">
        <v>20</v>
      </c>
      <c r="D921" s="12" t="s">
        <v>2454</v>
      </c>
      <c r="E921" s="11" t="s">
        <v>26</v>
      </c>
      <c r="F921" s="11" t="s">
        <v>2455</v>
      </c>
      <c r="G921" s="12" t="s">
        <v>19</v>
      </c>
      <c r="H921" s="12" t="s">
        <v>25</v>
      </c>
      <c r="I921" s="13">
        <v>73796</v>
      </c>
      <c r="J921" s="13">
        <v>0</v>
      </c>
      <c r="K921" s="13">
        <v>0</v>
      </c>
      <c r="L921" s="13">
        <v>0</v>
      </c>
      <c r="M921" s="13">
        <v>0</v>
      </c>
      <c r="N921" s="13">
        <v>0</v>
      </c>
      <c r="O921" s="11" t="s">
        <v>4402</v>
      </c>
    </row>
    <row r="922" spans="1:15" ht="25.5" x14ac:dyDescent="0.25">
      <c r="A922" s="11" t="s">
        <v>2376</v>
      </c>
      <c r="B922" s="11" t="s">
        <v>51</v>
      </c>
      <c r="C922" s="12" t="s">
        <v>20</v>
      </c>
      <c r="D922" s="12" t="s">
        <v>2457</v>
      </c>
      <c r="E922" s="11" t="s">
        <v>26</v>
      </c>
      <c r="F922" s="11" t="s">
        <v>2458</v>
      </c>
      <c r="G922" s="12" t="s">
        <v>19</v>
      </c>
      <c r="H922" s="12" t="s">
        <v>25</v>
      </c>
      <c r="I922" s="13">
        <v>2095628</v>
      </c>
      <c r="J922" s="13">
        <v>1031000</v>
      </c>
      <c r="K922" s="13">
        <v>0</v>
      </c>
      <c r="L922" s="13">
        <v>0</v>
      </c>
      <c r="M922" s="13">
        <v>0</v>
      </c>
      <c r="N922" s="13">
        <v>0</v>
      </c>
      <c r="O922" s="11" t="s">
        <v>4401</v>
      </c>
    </row>
    <row r="923" spans="1:15" x14ac:dyDescent="0.25">
      <c r="A923" s="11" t="s">
        <v>2376</v>
      </c>
      <c r="B923" s="11" t="s">
        <v>51</v>
      </c>
      <c r="C923" s="12" t="s">
        <v>20</v>
      </c>
      <c r="D923" s="12" t="s">
        <v>2459</v>
      </c>
      <c r="E923" s="11" t="s">
        <v>26</v>
      </c>
      <c r="F923" s="11" t="s">
        <v>2460</v>
      </c>
      <c r="G923" s="12" t="s">
        <v>19</v>
      </c>
      <c r="H923" s="12" t="s">
        <v>25</v>
      </c>
      <c r="I923" s="13">
        <v>3511481</v>
      </c>
      <c r="J923" s="13">
        <v>3460242</v>
      </c>
      <c r="K923" s="13">
        <v>3235796</v>
      </c>
      <c r="L923" s="13">
        <v>3093000</v>
      </c>
      <c r="M923" s="13">
        <v>0</v>
      </c>
      <c r="N923" s="13">
        <v>0</v>
      </c>
      <c r="O923" s="11" t="s">
        <v>4401</v>
      </c>
    </row>
    <row r="924" spans="1:15" ht="25.5" x14ac:dyDescent="0.25">
      <c r="A924" s="11" t="s">
        <v>2376</v>
      </c>
      <c r="B924" s="11" t="s">
        <v>51</v>
      </c>
      <c r="C924" s="12" t="s">
        <v>20</v>
      </c>
      <c r="D924" s="12" t="s">
        <v>2461</v>
      </c>
      <c r="E924" s="11" t="s">
        <v>26</v>
      </c>
      <c r="F924" s="11" t="s">
        <v>2462</v>
      </c>
      <c r="G924" s="12" t="s">
        <v>19</v>
      </c>
      <c r="H924" s="12" t="s">
        <v>25</v>
      </c>
      <c r="I924" s="13">
        <v>904578</v>
      </c>
      <c r="J924" s="13">
        <v>0</v>
      </c>
      <c r="K924" s="13">
        <v>0</v>
      </c>
      <c r="L924" s="13">
        <v>0</v>
      </c>
      <c r="M924" s="13">
        <v>0</v>
      </c>
      <c r="N924" s="13">
        <v>0</v>
      </c>
      <c r="O924" s="11" t="s">
        <v>4401</v>
      </c>
    </row>
    <row r="925" spans="1:15" ht="25.5" x14ac:dyDescent="0.25">
      <c r="A925" s="11" t="s">
        <v>2376</v>
      </c>
      <c r="B925" s="11" t="s">
        <v>51</v>
      </c>
      <c r="C925" s="12" t="s">
        <v>20</v>
      </c>
      <c r="D925" s="12" t="s">
        <v>2463</v>
      </c>
      <c r="E925" s="11" t="s">
        <v>26</v>
      </c>
      <c r="F925" s="11" t="s">
        <v>2464</v>
      </c>
      <c r="G925" s="12" t="s">
        <v>19</v>
      </c>
      <c r="H925" s="12" t="s">
        <v>25</v>
      </c>
      <c r="I925" s="13">
        <v>1485736</v>
      </c>
      <c r="J925" s="13">
        <v>2062000</v>
      </c>
      <c r="K925" s="13">
        <v>4124000</v>
      </c>
      <c r="L925" s="13">
        <v>0</v>
      </c>
      <c r="M925" s="13">
        <v>0</v>
      </c>
      <c r="N925" s="13">
        <v>0</v>
      </c>
      <c r="O925" s="11" t="s">
        <v>4402</v>
      </c>
    </row>
    <row r="926" spans="1:15" ht="25.5" x14ac:dyDescent="0.25">
      <c r="A926" s="11" t="s">
        <v>2376</v>
      </c>
      <c r="B926" s="11" t="s">
        <v>51</v>
      </c>
      <c r="C926" s="12" t="s">
        <v>20</v>
      </c>
      <c r="D926" s="12" t="s">
        <v>2465</v>
      </c>
      <c r="E926" s="11" t="s">
        <v>26</v>
      </c>
      <c r="F926" s="11" t="s">
        <v>2466</v>
      </c>
      <c r="G926" s="12" t="s">
        <v>19</v>
      </c>
      <c r="H926" s="12" t="s">
        <v>25</v>
      </c>
      <c r="I926" s="13">
        <v>1730066</v>
      </c>
      <c r="J926" s="13">
        <v>0</v>
      </c>
      <c r="K926" s="13">
        <v>0</v>
      </c>
      <c r="L926" s="13">
        <v>0</v>
      </c>
      <c r="M926" s="13">
        <v>0</v>
      </c>
      <c r="N926" s="13">
        <v>0</v>
      </c>
      <c r="O926" s="11" t="s">
        <v>4401</v>
      </c>
    </row>
    <row r="927" spans="1:15" x14ac:dyDescent="0.25">
      <c r="A927" s="11" t="s">
        <v>2376</v>
      </c>
      <c r="B927" s="11" t="s">
        <v>51</v>
      </c>
      <c r="C927" s="12" t="s">
        <v>20</v>
      </c>
      <c r="D927" s="12" t="s">
        <v>2468</v>
      </c>
      <c r="E927" s="11" t="s">
        <v>26</v>
      </c>
      <c r="F927" s="11" t="s">
        <v>2469</v>
      </c>
      <c r="G927" s="12" t="s">
        <v>19</v>
      </c>
      <c r="H927" s="12" t="s">
        <v>25</v>
      </c>
      <c r="I927" s="13">
        <v>230625</v>
      </c>
      <c r="J927" s="13">
        <v>0</v>
      </c>
      <c r="K927" s="13">
        <v>0</v>
      </c>
      <c r="L927" s="13">
        <v>0</v>
      </c>
      <c r="M927" s="13">
        <v>0</v>
      </c>
      <c r="N927" s="13">
        <v>0</v>
      </c>
      <c r="O927" s="11" t="s">
        <v>4401</v>
      </c>
    </row>
    <row r="928" spans="1:15" ht="25.5" x14ac:dyDescent="0.25">
      <c r="A928" s="11" t="s">
        <v>2376</v>
      </c>
      <c r="B928" s="11" t="s">
        <v>313</v>
      </c>
      <c r="C928" s="12" t="s">
        <v>20</v>
      </c>
      <c r="D928" s="12" t="s">
        <v>2471</v>
      </c>
      <c r="E928" s="11" t="s">
        <v>26</v>
      </c>
      <c r="F928" s="11" t="s">
        <v>2472</v>
      </c>
      <c r="G928" s="12" t="s">
        <v>19</v>
      </c>
      <c r="H928" s="12" t="s">
        <v>25</v>
      </c>
      <c r="I928" s="13">
        <v>2062000</v>
      </c>
      <c r="J928" s="13">
        <v>0</v>
      </c>
      <c r="K928" s="13">
        <v>0</v>
      </c>
      <c r="L928" s="13">
        <v>0</v>
      </c>
      <c r="M928" s="13">
        <v>0</v>
      </c>
      <c r="N928" s="13">
        <v>0</v>
      </c>
      <c r="O928" s="11" t="s">
        <v>4402</v>
      </c>
    </row>
    <row r="929" spans="1:15" ht="25.5" x14ac:dyDescent="0.25">
      <c r="A929" s="11" t="s">
        <v>2376</v>
      </c>
      <c r="B929" s="11" t="s">
        <v>151</v>
      </c>
      <c r="C929" s="12" t="s">
        <v>20</v>
      </c>
      <c r="D929" s="12" t="s">
        <v>2475</v>
      </c>
      <c r="E929" s="11" t="s">
        <v>26</v>
      </c>
      <c r="F929" s="11" t="s">
        <v>2476</v>
      </c>
      <c r="G929" s="12" t="s">
        <v>19</v>
      </c>
      <c r="H929" s="12" t="s">
        <v>25</v>
      </c>
      <c r="I929" s="13">
        <v>1693012</v>
      </c>
      <c r="J929" s="13">
        <v>1031000</v>
      </c>
      <c r="K929" s="13">
        <v>0</v>
      </c>
      <c r="L929" s="13">
        <v>0</v>
      </c>
      <c r="M929" s="13">
        <v>0</v>
      </c>
      <c r="N929" s="13">
        <v>0</v>
      </c>
      <c r="O929" s="11" t="s">
        <v>4402</v>
      </c>
    </row>
    <row r="930" spans="1:15" ht="25.5" x14ac:dyDescent="0.25">
      <c r="A930" s="11" t="s">
        <v>2376</v>
      </c>
      <c r="B930" s="11" t="s">
        <v>151</v>
      </c>
      <c r="C930" s="12" t="s">
        <v>20</v>
      </c>
      <c r="D930" s="12" t="s">
        <v>2478</v>
      </c>
      <c r="E930" s="11" t="s">
        <v>26</v>
      </c>
      <c r="F930" s="11" t="s">
        <v>2479</v>
      </c>
      <c r="G930" s="12" t="s">
        <v>19</v>
      </c>
      <c r="H930" s="12" t="s">
        <v>25</v>
      </c>
      <c r="I930" s="13">
        <v>1619703</v>
      </c>
      <c r="J930" s="13">
        <v>0</v>
      </c>
      <c r="K930" s="13">
        <v>0</v>
      </c>
      <c r="L930" s="13">
        <v>0</v>
      </c>
      <c r="M930" s="13">
        <v>0</v>
      </c>
      <c r="N930" s="13">
        <v>0</v>
      </c>
      <c r="O930" s="11" t="s">
        <v>4402</v>
      </c>
    </row>
    <row r="931" spans="1:15" ht="25.5" x14ac:dyDescent="0.25">
      <c r="A931" s="11" t="s">
        <v>2376</v>
      </c>
      <c r="B931" s="11" t="s">
        <v>151</v>
      </c>
      <c r="C931" s="12" t="s">
        <v>20</v>
      </c>
      <c r="D931" s="12" t="s">
        <v>2481</v>
      </c>
      <c r="E931" s="11" t="s">
        <v>26</v>
      </c>
      <c r="F931" s="11" t="s">
        <v>2482</v>
      </c>
      <c r="G931" s="12" t="s">
        <v>19</v>
      </c>
      <c r="H931" s="12" t="s">
        <v>25</v>
      </c>
      <c r="I931" s="13">
        <v>1717910</v>
      </c>
      <c r="J931" s="13">
        <v>0</v>
      </c>
      <c r="K931" s="13">
        <v>0</v>
      </c>
      <c r="L931" s="13">
        <v>0</v>
      </c>
      <c r="M931" s="13">
        <v>0</v>
      </c>
      <c r="N931" s="13">
        <v>0</v>
      </c>
      <c r="O931" s="11" t="s">
        <v>4402</v>
      </c>
    </row>
    <row r="932" spans="1:15" ht="25.5" x14ac:dyDescent="0.25">
      <c r="A932" s="11" t="s">
        <v>2376</v>
      </c>
      <c r="B932" s="11" t="s">
        <v>151</v>
      </c>
      <c r="C932" s="12" t="s">
        <v>20</v>
      </c>
      <c r="D932" s="12" t="s">
        <v>2484</v>
      </c>
      <c r="E932" s="11" t="s">
        <v>26</v>
      </c>
      <c r="F932" s="11" t="s">
        <v>2485</v>
      </c>
      <c r="G932" s="12" t="s">
        <v>19</v>
      </c>
      <c r="H932" s="12" t="s">
        <v>25</v>
      </c>
      <c r="I932" s="13">
        <v>841548</v>
      </c>
      <c r="J932" s="13">
        <v>1018296</v>
      </c>
      <c r="K932" s="13">
        <v>50282</v>
      </c>
      <c r="L932" s="13">
        <v>0</v>
      </c>
      <c r="M932" s="13">
        <v>0</v>
      </c>
      <c r="N932" s="13">
        <v>0</v>
      </c>
      <c r="O932" s="11" t="s">
        <v>4402</v>
      </c>
    </row>
    <row r="933" spans="1:15" x14ac:dyDescent="0.25">
      <c r="A933" s="11" t="s">
        <v>2376</v>
      </c>
      <c r="B933" s="11" t="s">
        <v>151</v>
      </c>
      <c r="C933" s="12" t="s">
        <v>20</v>
      </c>
      <c r="D933" s="12" t="s">
        <v>2487</v>
      </c>
      <c r="E933" s="11" t="s">
        <v>26</v>
      </c>
      <c r="F933" s="11" t="s">
        <v>2488</v>
      </c>
      <c r="G933" s="12" t="s">
        <v>61</v>
      </c>
      <c r="H933" s="12" t="s">
        <v>4398</v>
      </c>
      <c r="I933" s="13">
        <v>10</v>
      </c>
      <c r="J933" s="13">
        <v>439719</v>
      </c>
      <c r="K933" s="13">
        <v>206200</v>
      </c>
      <c r="L933" s="13">
        <v>0</v>
      </c>
      <c r="M933" s="13">
        <v>0</v>
      </c>
      <c r="N933" s="13">
        <v>0</v>
      </c>
      <c r="O933" s="11" t="s">
        <v>4401</v>
      </c>
    </row>
    <row r="934" spans="1:15" x14ac:dyDescent="0.25">
      <c r="A934" s="11" t="s">
        <v>2376</v>
      </c>
      <c r="B934" s="11" t="s">
        <v>151</v>
      </c>
      <c r="C934" s="12" t="s">
        <v>20</v>
      </c>
      <c r="D934" s="12" t="s">
        <v>2489</v>
      </c>
      <c r="E934" s="11" t="s">
        <v>26</v>
      </c>
      <c r="F934" s="11" t="s">
        <v>2490</v>
      </c>
      <c r="G934" s="12" t="s">
        <v>61</v>
      </c>
      <c r="H934" s="12" t="s">
        <v>25</v>
      </c>
      <c r="I934" s="13">
        <v>10</v>
      </c>
      <c r="J934" s="13">
        <v>206200</v>
      </c>
      <c r="K934" s="13">
        <v>140969</v>
      </c>
      <c r="L934" s="13">
        <v>0</v>
      </c>
      <c r="M934" s="13">
        <v>0</v>
      </c>
      <c r="N934" s="13">
        <v>0</v>
      </c>
      <c r="O934" s="11" t="s">
        <v>4401</v>
      </c>
    </row>
    <row r="935" spans="1:15" ht="25.5" x14ac:dyDescent="0.25">
      <c r="A935" s="11" t="s">
        <v>2376</v>
      </c>
      <c r="B935" s="11" t="s">
        <v>74</v>
      </c>
      <c r="C935" s="12" t="s">
        <v>20</v>
      </c>
      <c r="D935" s="12" t="s">
        <v>2491</v>
      </c>
      <c r="E935" s="11" t="s">
        <v>26</v>
      </c>
      <c r="F935" s="11" t="s">
        <v>2492</v>
      </c>
      <c r="G935" s="12" t="s">
        <v>61</v>
      </c>
      <c r="H935" s="12" t="s">
        <v>25</v>
      </c>
      <c r="I935" s="13">
        <v>10</v>
      </c>
      <c r="J935" s="13">
        <v>1611861</v>
      </c>
      <c r="K935" s="13">
        <v>1031000</v>
      </c>
      <c r="L935" s="13">
        <v>0</v>
      </c>
      <c r="M935" s="13">
        <v>0</v>
      </c>
      <c r="N935" s="13">
        <v>0</v>
      </c>
      <c r="O935" s="11" t="s">
        <v>4402</v>
      </c>
    </row>
    <row r="936" spans="1:15" ht="25.5" x14ac:dyDescent="0.25">
      <c r="A936" s="11" t="s">
        <v>2376</v>
      </c>
      <c r="B936" s="11" t="s">
        <v>74</v>
      </c>
      <c r="C936" s="12" t="s">
        <v>20</v>
      </c>
      <c r="D936" s="12" t="s">
        <v>2494</v>
      </c>
      <c r="E936" s="11" t="s">
        <v>26</v>
      </c>
      <c r="F936" s="11" t="s">
        <v>2495</v>
      </c>
      <c r="G936" s="12" t="s">
        <v>19</v>
      </c>
      <c r="H936" s="12" t="s">
        <v>25</v>
      </c>
      <c r="I936" s="13">
        <v>721700</v>
      </c>
      <c r="J936" s="13">
        <v>1132859</v>
      </c>
      <c r="K936" s="13">
        <v>0</v>
      </c>
      <c r="L936" s="13">
        <v>0</v>
      </c>
      <c r="M936" s="13">
        <v>0</v>
      </c>
      <c r="N936" s="13">
        <v>0</v>
      </c>
      <c r="O936" s="11" t="s">
        <v>4401</v>
      </c>
    </row>
    <row r="937" spans="1:15" ht="25.5" x14ac:dyDescent="0.25">
      <c r="A937" s="11" t="s">
        <v>2376</v>
      </c>
      <c r="B937" s="11" t="s">
        <v>81</v>
      </c>
      <c r="C937" s="12" t="s">
        <v>20</v>
      </c>
      <c r="D937" s="12" t="s">
        <v>2497</v>
      </c>
      <c r="E937" s="11" t="s">
        <v>89</v>
      </c>
      <c r="F937" s="11" t="s">
        <v>2498</v>
      </c>
      <c r="G937" s="12" t="s">
        <v>19</v>
      </c>
      <c r="H937" s="12" t="s">
        <v>25</v>
      </c>
      <c r="I937" s="13">
        <v>485709</v>
      </c>
      <c r="J937" s="13">
        <v>0</v>
      </c>
      <c r="K937" s="13">
        <v>0</v>
      </c>
      <c r="L937" s="13">
        <v>0</v>
      </c>
      <c r="M937" s="13">
        <v>0</v>
      </c>
      <c r="N937" s="13">
        <v>0</v>
      </c>
      <c r="O937" s="11" t="s">
        <v>4402</v>
      </c>
    </row>
    <row r="938" spans="1:15" ht="25.5" x14ac:dyDescent="0.25">
      <c r="A938" s="11" t="s">
        <v>2376</v>
      </c>
      <c r="B938" s="11" t="s">
        <v>81</v>
      </c>
      <c r="C938" s="12" t="s">
        <v>20</v>
      </c>
      <c r="D938" s="12" t="s">
        <v>2500</v>
      </c>
      <c r="E938" s="11" t="s">
        <v>26</v>
      </c>
      <c r="F938" s="11" t="s">
        <v>2501</v>
      </c>
      <c r="G938" s="12" t="s">
        <v>19</v>
      </c>
      <c r="H938" s="12" t="s">
        <v>25</v>
      </c>
      <c r="I938" s="13">
        <v>515510</v>
      </c>
      <c r="J938" s="13">
        <v>5844819</v>
      </c>
      <c r="K938" s="13">
        <v>8865576</v>
      </c>
      <c r="L938" s="13">
        <v>646887</v>
      </c>
      <c r="M938" s="13">
        <v>0</v>
      </c>
      <c r="N938" s="13">
        <v>0</v>
      </c>
      <c r="O938" s="11" t="s">
        <v>4402</v>
      </c>
    </row>
    <row r="939" spans="1:15" x14ac:dyDescent="0.25">
      <c r="A939" s="11" t="s">
        <v>2376</v>
      </c>
      <c r="B939" s="11" t="s">
        <v>81</v>
      </c>
      <c r="C939" s="12" t="s">
        <v>20</v>
      </c>
      <c r="D939" s="12" t="s">
        <v>2503</v>
      </c>
      <c r="E939" s="11" t="s">
        <v>77</v>
      </c>
      <c r="F939" s="11" t="s">
        <v>2504</v>
      </c>
      <c r="G939" s="12" t="s">
        <v>19</v>
      </c>
      <c r="H939" s="12" t="s">
        <v>25</v>
      </c>
      <c r="I939" s="13">
        <v>177224</v>
      </c>
      <c r="J939" s="13">
        <v>0</v>
      </c>
      <c r="K939" s="13">
        <v>0</v>
      </c>
      <c r="L939" s="13">
        <v>0</v>
      </c>
      <c r="M939" s="13">
        <v>0</v>
      </c>
      <c r="N939" s="13">
        <v>0</v>
      </c>
      <c r="O939" s="11" t="s">
        <v>4402</v>
      </c>
    </row>
    <row r="940" spans="1:15" x14ac:dyDescent="0.25">
      <c r="A940" s="11" t="s">
        <v>2376</v>
      </c>
      <c r="B940" s="11" t="s">
        <v>81</v>
      </c>
      <c r="C940" s="12" t="s">
        <v>20</v>
      </c>
      <c r="D940" s="12" t="s">
        <v>2506</v>
      </c>
      <c r="E940" s="11" t="s">
        <v>26</v>
      </c>
      <c r="F940" s="11" t="s">
        <v>2507</v>
      </c>
      <c r="G940" s="12" t="s">
        <v>19</v>
      </c>
      <c r="H940" s="12" t="s">
        <v>25</v>
      </c>
      <c r="I940" s="13">
        <v>2474604</v>
      </c>
      <c r="J940" s="13">
        <v>103121</v>
      </c>
      <c r="K940" s="13">
        <v>0</v>
      </c>
      <c r="L940" s="13">
        <v>0</v>
      </c>
      <c r="M940" s="13">
        <v>0</v>
      </c>
      <c r="N940" s="13">
        <v>0</v>
      </c>
      <c r="O940" s="11" t="s">
        <v>4402</v>
      </c>
    </row>
    <row r="941" spans="1:15" ht="38.25" x14ac:dyDescent="0.25">
      <c r="A941" s="11" t="s">
        <v>2376</v>
      </c>
      <c r="B941" s="11" t="s">
        <v>81</v>
      </c>
      <c r="C941" s="12" t="s">
        <v>20</v>
      </c>
      <c r="D941" s="12" t="s">
        <v>2508</v>
      </c>
      <c r="E941" s="11" t="s">
        <v>26</v>
      </c>
      <c r="F941" s="11" t="s">
        <v>2509</v>
      </c>
      <c r="G941" s="12" t="s">
        <v>61</v>
      </c>
      <c r="H941" s="12" t="s">
        <v>25</v>
      </c>
      <c r="I941" s="13">
        <v>10</v>
      </c>
      <c r="J941" s="13">
        <v>1869620</v>
      </c>
      <c r="K941" s="13">
        <v>1031000</v>
      </c>
      <c r="L941" s="13">
        <v>0</v>
      </c>
      <c r="M941" s="13">
        <v>0</v>
      </c>
      <c r="N941" s="13">
        <v>0</v>
      </c>
      <c r="O941" s="11" t="s">
        <v>4401</v>
      </c>
    </row>
    <row r="942" spans="1:15" x14ac:dyDescent="0.25">
      <c r="A942" s="11" t="s">
        <v>2376</v>
      </c>
      <c r="B942" s="11" t="s">
        <v>81</v>
      </c>
      <c r="C942" s="12" t="s">
        <v>20</v>
      </c>
      <c r="D942" s="12" t="s">
        <v>2510</v>
      </c>
      <c r="E942" s="11" t="s">
        <v>26</v>
      </c>
      <c r="F942" s="11" t="s">
        <v>2511</v>
      </c>
      <c r="G942" s="12" t="s">
        <v>19</v>
      </c>
      <c r="H942" s="12" t="s">
        <v>25</v>
      </c>
      <c r="I942" s="13">
        <v>515500</v>
      </c>
      <c r="J942" s="13">
        <v>805559</v>
      </c>
      <c r="K942" s="13">
        <v>0</v>
      </c>
      <c r="L942" s="13">
        <v>0</v>
      </c>
      <c r="M942" s="13">
        <v>0</v>
      </c>
      <c r="N942" s="13">
        <v>0</v>
      </c>
      <c r="O942" s="11" t="s">
        <v>4401</v>
      </c>
    </row>
    <row r="943" spans="1:15" x14ac:dyDescent="0.25">
      <c r="A943" s="11" t="s">
        <v>2376</v>
      </c>
      <c r="B943" s="11" t="s">
        <v>81</v>
      </c>
      <c r="C943" s="12" t="s">
        <v>20</v>
      </c>
      <c r="D943" s="12" t="s">
        <v>2513</v>
      </c>
      <c r="E943" s="11" t="s">
        <v>26</v>
      </c>
      <c r="F943" s="11" t="s">
        <v>2514</v>
      </c>
      <c r="G943" s="12" t="s">
        <v>19</v>
      </c>
      <c r="H943" s="12" t="s">
        <v>25</v>
      </c>
      <c r="I943" s="13">
        <v>503866</v>
      </c>
      <c r="J943" s="13">
        <v>0</v>
      </c>
      <c r="K943" s="13">
        <v>0</v>
      </c>
      <c r="L943" s="13">
        <v>0</v>
      </c>
      <c r="M943" s="13">
        <v>0</v>
      </c>
      <c r="N943" s="13">
        <v>0</v>
      </c>
      <c r="O943" s="11" t="s">
        <v>4401</v>
      </c>
    </row>
    <row r="944" spans="1:15" ht="25.5" x14ac:dyDescent="0.25">
      <c r="A944" s="11" t="s">
        <v>2376</v>
      </c>
      <c r="B944" s="11" t="s">
        <v>93</v>
      </c>
      <c r="C944" s="12" t="s">
        <v>20</v>
      </c>
      <c r="D944" s="12" t="s">
        <v>2515</v>
      </c>
      <c r="E944" s="11" t="s">
        <v>77</v>
      </c>
      <c r="F944" s="11" t="s">
        <v>2516</v>
      </c>
      <c r="G944" s="12" t="s">
        <v>61</v>
      </c>
      <c r="H944" s="12" t="s">
        <v>25</v>
      </c>
      <c r="I944" s="13">
        <v>10</v>
      </c>
      <c r="J944" s="13">
        <v>563888</v>
      </c>
      <c r="K944" s="13">
        <v>1031000</v>
      </c>
      <c r="L944" s="13">
        <v>0</v>
      </c>
      <c r="M944" s="13">
        <v>0</v>
      </c>
      <c r="N944" s="13">
        <v>0</v>
      </c>
      <c r="O944" s="11" t="s">
        <v>4402</v>
      </c>
    </row>
    <row r="945" spans="1:15" x14ac:dyDescent="0.25">
      <c r="A945" s="11" t="s">
        <v>2376</v>
      </c>
      <c r="B945" s="11" t="s">
        <v>93</v>
      </c>
      <c r="C945" s="12" t="s">
        <v>20</v>
      </c>
      <c r="D945" s="12" t="s">
        <v>2518</v>
      </c>
      <c r="E945" s="11" t="s">
        <v>26</v>
      </c>
      <c r="F945" s="11" t="s">
        <v>2519</v>
      </c>
      <c r="G945" s="12" t="s">
        <v>19</v>
      </c>
      <c r="H945" s="12" t="s">
        <v>25</v>
      </c>
      <c r="I945" s="13">
        <v>103100</v>
      </c>
      <c r="J945" s="13">
        <v>0</v>
      </c>
      <c r="K945" s="13">
        <v>0</v>
      </c>
      <c r="L945" s="13">
        <v>0</v>
      </c>
      <c r="M945" s="13">
        <v>0</v>
      </c>
      <c r="N945" s="13">
        <v>0</v>
      </c>
      <c r="O945" s="11" t="s">
        <v>4402</v>
      </c>
    </row>
    <row r="946" spans="1:15" x14ac:dyDescent="0.25">
      <c r="A946" s="11" t="s">
        <v>2376</v>
      </c>
      <c r="B946" s="11" t="s">
        <v>93</v>
      </c>
      <c r="C946" s="12" t="s">
        <v>20</v>
      </c>
      <c r="D946" s="12" t="s">
        <v>2520</v>
      </c>
      <c r="E946" s="11" t="s">
        <v>89</v>
      </c>
      <c r="F946" s="11" t="s">
        <v>2521</v>
      </c>
      <c r="G946" s="12" t="s">
        <v>19</v>
      </c>
      <c r="H946" s="12" t="s">
        <v>25</v>
      </c>
      <c r="I946" s="13">
        <v>10</v>
      </c>
      <c r="J946" s="13">
        <v>942536</v>
      </c>
      <c r="K946" s="13">
        <v>268060</v>
      </c>
      <c r="L946" s="13">
        <v>0</v>
      </c>
      <c r="M946" s="13">
        <v>0</v>
      </c>
      <c r="N946" s="13">
        <v>0</v>
      </c>
      <c r="O946" s="11" t="s">
        <v>4402</v>
      </c>
    </row>
    <row r="947" spans="1:15" ht="25.5" x14ac:dyDescent="0.25">
      <c r="A947" s="11" t="s">
        <v>2376</v>
      </c>
      <c r="B947" s="11" t="s">
        <v>93</v>
      </c>
      <c r="C947" s="12" t="s">
        <v>20</v>
      </c>
      <c r="D947" s="12" t="s">
        <v>2522</v>
      </c>
      <c r="E947" s="11" t="s">
        <v>26</v>
      </c>
      <c r="F947" s="11" t="s">
        <v>2523</v>
      </c>
      <c r="G947" s="12" t="s">
        <v>19</v>
      </c>
      <c r="H947" s="12" t="s">
        <v>25</v>
      </c>
      <c r="I947" s="13">
        <v>618211</v>
      </c>
      <c r="J947" s="13">
        <v>0</v>
      </c>
      <c r="K947" s="13">
        <v>0</v>
      </c>
      <c r="L947" s="13">
        <v>0</v>
      </c>
      <c r="M947" s="13">
        <v>0</v>
      </c>
      <c r="N947" s="13">
        <v>0</v>
      </c>
      <c r="O947" s="11" t="s">
        <v>4401</v>
      </c>
    </row>
    <row r="948" spans="1:15" ht="25.5" x14ac:dyDescent="0.25">
      <c r="A948" s="11" t="s">
        <v>2376</v>
      </c>
      <c r="B948" s="11" t="s">
        <v>111</v>
      </c>
      <c r="C948" s="12" t="s">
        <v>152</v>
      </c>
      <c r="D948" s="12" t="s">
        <v>2524</v>
      </c>
      <c r="E948" s="11" t="s">
        <v>26</v>
      </c>
      <c r="F948" s="11" t="s">
        <v>2525</v>
      </c>
      <c r="G948" s="12" t="s">
        <v>61</v>
      </c>
      <c r="H948" s="12" t="s">
        <v>25</v>
      </c>
      <c r="I948" s="13">
        <v>544355</v>
      </c>
      <c r="J948" s="13">
        <v>206200</v>
      </c>
      <c r="K948" s="13">
        <v>0</v>
      </c>
      <c r="L948" s="13">
        <v>0</v>
      </c>
      <c r="M948" s="13">
        <v>0</v>
      </c>
      <c r="N948" s="13">
        <v>0</v>
      </c>
      <c r="O948" s="11" t="s">
        <v>4402</v>
      </c>
    </row>
    <row r="949" spans="1:15" ht="25.5" x14ac:dyDescent="0.25">
      <c r="A949" s="11" t="s">
        <v>2376</v>
      </c>
      <c r="B949" s="11" t="s">
        <v>111</v>
      </c>
      <c r="C949" s="12" t="s">
        <v>20</v>
      </c>
      <c r="D949" s="12" t="s">
        <v>2526</v>
      </c>
      <c r="E949" s="11" t="s">
        <v>26</v>
      </c>
      <c r="F949" s="11" t="s">
        <v>2527</v>
      </c>
      <c r="G949" s="12" t="s">
        <v>61</v>
      </c>
      <c r="H949" s="12" t="s">
        <v>25</v>
      </c>
      <c r="I949" s="13">
        <v>10</v>
      </c>
      <c r="J949" s="13">
        <v>1031000</v>
      </c>
      <c r="K949" s="13">
        <v>1598050</v>
      </c>
      <c r="L949" s="13">
        <v>0</v>
      </c>
      <c r="M949" s="13">
        <v>0</v>
      </c>
      <c r="N949" s="13">
        <v>0</v>
      </c>
      <c r="O949" s="11" t="s">
        <v>4402</v>
      </c>
    </row>
    <row r="950" spans="1:15" ht="25.5" x14ac:dyDescent="0.25">
      <c r="A950" s="11" t="s">
        <v>2376</v>
      </c>
      <c r="B950" s="11" t="s">
        <v>111</v>
      </c>
      <c r="C950" s="12" t="s">
        <v>20</v>
      </c>
      <c r="D950" s="12" t="s">
        <v>2529</v>
      </c>
      <c r="E950" s="11" t="s">
        <v>26</v>
      </c>
      <c r="F950" s="11" t="s">
        <v>2530</v>
      </c>
      <c r="G950" s="12" t="s">
        <v>19</v>
      </c>
      <c r="H950" s="12" t="s">
        <v>25</v>
      </c>
      <c r="I950" s="13">
        <v>2879480</v>
      </c>
      <c r="J950" s="13">
        <v>0</v>
      </c>
      <c r="K950" s="13">
        <v>0</v>
      </c>
      <c r="L950" s="13">
        <v>0</v>
      </c>
      <c r="M950" s="13">
        <v>0</v>
      </c>
      <c r="N950" s="13">
        <v>0</v>
      </c>
      <c r="O950" s="11" t="s">
        <v>4402</v>
      </c>
    </row>
    <row r="951" spans="1:15" ht="25.5" x14ac:dyDescent="0.25">
      <c r="A951" s="11" t="s">
        <v>2376</v>
      </c>
      <c r="B951" s="11" t="s">
        <v>111</v>
      </c>
      <c r="C951" s="12" t="s">
        <v>20</v>
      </c>
      <c r="D951" s="12" t="s">
        <v>2531</v>
      </c>
      <c r="E951" s="11" t="s">
        <v>26</v>
      </c>
      <c r="F951" s="11" t="s">
        <v>2532</v>
      </c>
      <c r="G951" s="12" t="s">
        <v>19</v>
      </c>
      <c r="H951" s="12" t="s">
        <v>25</v>
      </c>
      <c r="I951" s="13">
        <v>3608566</v>
      </c>
      <c r="J951" s="13">
        <v>3093000</v>
      </c>
      <c r="K951" s="13">
        <v>0</v>
      </c>
      <c r="L951" s="13">
        <v>0</v>
      </c>
      <c r="M951" s="13">
        <v>0</v>
      </c>
      <c r="N951" s="13">
        <v>0</v>
      </c>
      <c r="O951" s="11" t="s">
        <v>4402</v>
      </c>
    </row>
    <row r="952" spans="1:15" x14ac:dyDescent="0.25">
      <c r="A952" s="11" t="s">
        <v>2376</v>
      </c>
      <c r="B952" s="11" t="s">
        <v>111</v>
      </c>
      <c r="C952" s="12" t="s">
        <v>20</v>
      </c>
      <c r="D952" s="12" t="s">
        <v>2533</v>
      </c>
      <c r="E952" s="11" t="s">
        <v>26</v>
      </c>
      <c r="F952" s="11" t="s">
        <v>2534</v>
      </c>
      <c r="G952" s="12" t="s">
        <v>19</v>
      </c>
      <c r="H952" s="12" t="s">
        <v>25</v>
      </c>
      <c r="I952" s="13">
        <v>1031000</v>
      </c>
      <c r="J952" s="13">
        <v>5318378</v>
      </c>
      <c r="K952" s="13">
        <v>0</v>
      </c>
      <c r="L952" s="13">
        <v>0</v>
      </c>
      <c r="M952" s="13">
        <v>0</v>
      </c>
      <c r="N952" s="13">
        <v>0</v>
      </c>
      <c r="O952" s="11" t="s">
        <v>4401</v>
      </c>
    </row>
    <row r="953" spans="1:15" x14ac:dyDescent="0.25">
      <c r="A953" s="11" t="s">
        <v>2376</v>
      </c>
      <c r="B953" s="11" t="s">
        <v>165</v>
      </c>
      <c r="C953" s="12" t="s">
        <v>20</v>
      </c>
      <c r="D953" s="12" t="s">
        <v>2537</v>
      </c>
      <c r="E953" s="11" t="s">
        <v>26</v>
      </c>
      <c r="F953" s="11" t="s">
        <v>2538</v>
      </c>
      <c r="G953" s="12" t="s">
        <v>19</v>
      </c>
      <c r="H953" s="12" t="s">
        <v>25</v>
      </c>
      <c r="I953" s="13">
        <v>4263450</v>
      </c>
      <c r="J953" s="13">
        <v>6186000</v>
      </c>
      <c r="K953" s="13">
        <v>1546500</v>
      </c>
      <c r="L953" s="13">
        <v>0</v>
      </c>
      <c r="M953" s="13">
        <v>0</v>
      </c>
      <c r="N953" s="13">
        <v>0</v>
      </c>
      <c r="O953" s="11" t="s">
        <v>4402</v>
      </c>
    </row>
    <row r="954" spans="1:15" x14ac:dyDescent="0.25">
      <c r="A954" s="11" t="s">
        <v>2376</v>
      </c>
      <c r="B954" s="11" t="s">
        <v>165</v>
      </c>
      <c r="C954" s="12" t="s">
        <v>20</v>
      </c>
      <c r="D954" s="12" t="s">
        <v>2539</v>
      </c>
      <c r="E954" s="11" t="s">
        <v>26</v>
      </c>
      <c r="F954" s="11" t="s">
        <v>2540</v>
      </c>
      <c r="G954" s="12" t="s">
        <v>19</v>
      </c>
      <c r="H954" s="12" t="s">
        <v>25</v>
      </c>
      <c r="I954" s="13">
        <v>535385</v>
      </c>
      <c r="J954" s="13">
        <v>0</v>
      </c>
      <c r="K954" s="13">
        <v>0</v>
      </c>
      <c r="L954" s="13">
        <v>0</v>
      </c>
      <c r="M954" s="13">
        <v>0</v>
      </c>
      <c r="N954" s="13">
        <v>0</v>
      </c>
      <c r="O954" s="11" t="s">
        <v>4402</v>
      </c>
    </row>
    <row r="955" spans="1:15" ht="25.5" x14ac:dyDescent="0.25">
      <c r="A955" s="11" t="s">
        <v>2376</v>
      </c>
      <c r="B955" s="11" t="s">
        <v>165</v>
      </c>
      <c r="C955" s="12" t="s">
        <v>20</v>
      </c>
      <c r="D955" s="12" t="s">
        <v>2541</v>
      </c>
      <c r="E955" s="11" t="s">
        <v>26</v>
      </c>
      <c r="F955" s="11" t="s">
        <v>2542</v>
      </c>
      <c r="G955" s="12" t="s">
        <v>19</v>
      </c>
      <c r="H955" s="12" t="s">
        <v>25</v>
      </c>
      <c r="I955" s="13">
        <v>1031000</v>
      </c>
      <c r="J955" s="13">
        <v>922445</v>
      </c>
      <c r="K955" s="13">
        <v>0</v>
      </c>
      <c r="L955" s="13">
        <v>0</v>
      </c>
      <c r="M955" s="13">
        <v>0</v>
      </c>
      <c r="N955" s="13">
        <v>0</v>
      </c>
      <c r="O955" s="11" t="s">
        <v>4402</v>
      </c>
    </row>
    <row r="956" spans="1:15" x14ac:dyDescent="0.25">
      <c r="A956" s="11" t="s">
        <v>2376</v>
      </c>
      <c r="B956" s="11" t="s">
        <v>165</v>
      </c>
      <c r="C956" s="12" t="s">
        <v>20</v>
      </c>
      <c r="D956" s="12" t="s">
        <v>2544</v>
      </c>
      <c r="E956" s="11" t="s">
        <v>26</v>
      </c>
      <c r="F956" s="11" t="s">
        <v>2545</v>
      </c>
      <c r="G956" s="12" t="s">
        <v>19</v>
      </c>
      <c r="H956" s="12" t="s">
        <v>25</v>
      </c>
      <c r="I956" s="13">
        <v>1371442</v>
      </c>
      <c r="J956" s="13">
        <v>0</v>
      </c>
      <c r="K956" s="13">
        <v>0</v>
      </c>
      <c r="L956" s="13">
        <v>0</v>
      </c>
      <c r="M956" s="13">
        <v>0</v>
      </c>
      <c r="N956" s="13">
        <v>0</v>
      </c>
      <c r="O956" s="11" t="s">
        <v>4402</v>
      </c>
    </row>
    <row r="957" spans="1:15" x14ac:dyDescent="0.25">
      <c r="A957" s="11" t="s">
        <v>2376</v>
      </c>
      <c r="B957" s="11" t="s">
        <v>165</v>
      </c>
      <c r="C957" s="12" t="s">
        <v>20</v>
      </c>
      <c r="D957" s="12" t="s">
        <v>2546</v>
      </c>
      <c r="E957" s="11" t="s">
        <v>26</v>
      </c>
      <c r="F957" s="11" t="s">
        <v>2547</v>
      </c>
      <c r="G957" s="12" t="s">
        <v>19</v>
      </c>
      <c r="H957" s="12" t="s">
        <v>25</v>
      </c>
      <c r="I957" s="13">
        <v>1050510</v>
      </c>
      <c r="J957" s="13">
        <v>0</v>
      </c>
      <c r="K957" s="13">
        <v>0</v>
      </c>
      <c r="L957" s="13">
        <v>0</v>
      </c>
      <c r="M957" s="13">
        <v>0</v>
      </c>
      <c r="N957" s="13">
        <v>0</v>
      </c>
      <c r="O957" s="11" t="s">
        <v>4402</v>
      </c>
    </row>
    <row r="958" spans="1:15" x14ac:dyDescent="0.25">
      <c r="A958" s="11" t="s">
        <v>2376</v>
      </c>
      <c r="B958" s="11" t="s">
        <v>165</v>
      </c>
      <c r="C958" s="12" t="s">
        <v>20</v>
      </c>
      <c r="D958" s="12" t="s">
        <v>2548</v>
      </c>
      <c r="E958" s="11" t="s">
        <v>26</v>
      </c>
      <c r="F958" s="11" t="s">
        <v>2549</v>
      </c>
      <c r="G958" s="12" t="s">
        <v>19</v>
      </c>
      <c r="H958" s="12" t="s">
        <v>25</v>
      </c>
      <c r="I958" s="13">
        <v>2673643</v>
      </c>
      <c r="J958" s="13">
        <v>3738406</v>
      </c>
      <c r="K958" s="13">
        <v>148464</v>
      </c>
      <c r="L958" s="13">
        <v>0</v>
      </c>
      <c r="M958" s="13">
        <v>0</v>
      </c>
      <c r="N958" s="13">
        <v>0</v>
      </c>
      <c r="O958" s="11" t="s">
        <v>4402</v>
      </c>
    </row>
    <row r="959" spans="1:15" ht="25.5" x14ac:dyDescent="0.25">
      <c r="A959" s="11" t="s">
        <v>2376</v>
      </c>
      <c r="B959" s="11" t="s">
        <v>165</v>
      </c>
      <c r="C959" s="12" t="s">
        <v>20</v>
      </c>
      <c r="D959" s="12" t="s">
        <v>2551</v>
      </c>
      <c r="E959" s="11" t="s">
        <v>26</v>
      </c>
      <c r="F959" s="11" t="s">
        <v>2552</v>
      </c>
      <c r="G959" s="12" t="s">
        <v>19</v>
      </c>
      <c r="H959" s="12" t="s">
        <v>25</v>
      </c>
      <c r="I959" s="13">
        <v>2255557</v>
      </c>
      <c r="J959" s="13">
        <v>0</v>
      </c>
      <c r="K959" s="13">
        <v>0</v>
      </c>
      <c r="L959" s="13">
        <v>0</v>
      </c>
      <c r="M959" s="13">
        <v>0</v>
      </c>
      <c r="N959" s="13">
        <v>0</v>
      </c>
      <c r="O959" s="11" t="s">
        <v>4402</v>
      </c>
    </row>
    <row r="960" spans="1:15" x14ac:dyDescent="0.25">
      <c r="A960" s="11" t="s">
        <v>2376</v>
      </c>
      <c r="B960" s="11" t="s">
        <v>165</v>
      </c>
      <c r="C960" s="12" t="s">
        <v>20</v>
      </c>
      <c r="D960" s="12" t="s">
        <v>2553</v>
      </c>
      <c r="E960" s="11" t="s">
        <v>26</v>
      </c>
      <c r="F960" s="11" t="s">
        <v>2554</v>
      </c>
      <c r="G960" s="12" t="s">
        <v>19</v>
      </c>
      <c r="H960" s="12" t="s">
        <v>25</v>
      </c>
      <c r="I960" s="13">
        <v>2548425</v>
      </c>
      <c r="J960" s="13">
        <v>0</v>
      </c>
      <c r="K960" s="13">
        <v>0</v>
      </c>
      <c r="L960" s="13">
        <v>0</v>
      </c>
      <c r="M960" s="13">
        <v>0</v>
      </c>
      <c r="N960" s="13">
        <v>0</v>
      </c>
      <c r="O960" s="11" t="s">
        <v>4402</v>
      </c>
    </row>
    <row r="961" spans="1:15" ht="25.5" x14ac:dyDescent="0.25">
      <c r="A961" s="11" t="s">
        <v>2376</v>
      </c>
      <c r="B961" s="11" t="s">
        <v>165</v>
      </c>
      <c r="C961" s="12" t="s">
        <v>20</v>
      </c>
      <c r="D961" s="12" t="s">
        <v>2556</v>
      </c>
      <c r="E961" s="11" t="s">
        <v>26</v>
      </c>
      <c r="F961" s="11" t="s">
        <v>2557</v>
      </c>
      <c r="G961" s="12" t="s">
        <v>19</v>
      </c>
      <c r="H961" s="12" t="s">
        <v>25</v>
      </c>
      <c r="I961" s="13">
        <v>635425</v>
      </c>
      <c r="J961" s="13">
        <v>0</v>
      </c>
      <c r="K961" s="13">
        <v>0</v>
      </c>
      <c r="L961" s="13">
        <v>0</v>
      </c>
      <c r="M961" s="13">
        <v>0</v>
      </c>
      <c r="N961" s="13">
        <v>0</v>
      </c>
      <c r="O961" s="11" t="s">
        <v>4401</v>
      </c>
    </row>
    <row r="962" spans="1:15" ht="25.5" x14ac:dyDescent="0.25">
      <c r="A962" s="11" t="s">
        <v>2376</v>
      </c>
      <c r="B962" s="11" t="s">
        <v>165</v>
      </c>
      <c r="C962" s="12" t="s">
        <v>20</v>
      </c>
      <c r="D962" s="12" t="s">
        <v>2559</v>
      </c>
      <c r="E962" s="11" t="s">
        <v>26</v>
      </c>
      <c r="F962" s="11" t="s">
        <v>2560</v>
      </c>
      <c r="G962" s="12" t="s">
        <v>19</v>
      </c>
      <c r="H962" s="12" t="s">
        <v>25</v>
      </c>
      <c r="I962" s="13">
        <v>2062000</v>
      </c>
      <c r="J962" s="13">
        <v>4124000</v>
      </c>
      <c r="K962" s="13">
        <v>5787793</v>
      </c>
      <c r="L962" s="13">
        <v>0</v>
      </c>
      <c r="M962" s="13">
        <v>0</v>
      </c>
      <c r="N962" s="13">
        <v>0</v>
      </c>
      <c r="O962" s="11" t="s">
        <v>4402</v>
      </c>
    </row>
    <row r="963" spans="1:15" ht="25.5" x14ac:dyDescent="0.25">
      <c r="A963" s="11" t="s">
        <v>2376</v>
      </c>
      <c r="B963" s="11" t="s">
        <v>165</v>
      </c>
      <c r="C963" s="12" t="s">
        <v>20</v>
      </c>
      <c r="D963" s="12" t="s">
        <v>2561</v>
      </c>
      <c r="E963" s="11" t="s">
        <v>26</v>
      </c>
      <c r="F963" s="11" t="s">
        <v>2562</v>
      </c>
      <c r="G963" s="12" t="s">
        <v>19</v>
      </c>
      <c r="H963" s="12" t="s">
        <v>25</v>
      </c>
      <c r="I963" s="13">
        <v>792632</v>
      </c>
      <c r="J963" s="13">
        <v>0</v>
      </c>
      <c r="K963" s="13">
        <v>0</v>
      </c>
      <c r="L963" s="13">
        <v>0</v>
      </c>
      <c r="M963" s="13">
        <v>0</v>
      </c>
      <c r="N963" s="13">
        <v>0</v>
      </c>
      <c r="O963" s="11" t="s">
        <v>4401</v>
      </c>
    </row>
    <row r="964" spans="1:15" ht="25.5" x14ac:dyDescent="0.25">
      <c r="A964" s="11" t="s">
        <v>2376</v>
      </c>
      <c r="B964" s="11" t="s">
        <v>165</v>
      </c>
      <c r="C964" s="12" t="s">
        <v>20</v>
      </c>
      <c r="D964" s="12" t="s">
        <v>2563</v>
      </c>
      <c r="E964" s="11" t="s">
        <v>26</v>
      </c>
      <c r="F964" s="11" t="s">
        <v>2564</v>
      </c>
      <c r="G964" s="12" t="s">
        <v>19</v>
      </c>
      <c r="H964" s="12" t="s">
        <v>25</v>
      </c>
      <c r="I964" s="13">
        <v>153619</v>
      </c>
      <c r="J964" s="13">
        <v>0</v>
      </c>
      <c r="K964" s="13">
        <v>0</v>
      </c>
      <c r="L964" s="13">
        <v>0</v>
      </c>
      <c r="M964" s="13">
        <v>0</v>
      </c>
      <c r="N964" s="13">
        <v>0</v>
      </c>
      <c r="O964" s="11" t="s">
        <v>4401</v>
      </c>
    </row>
    <row r="965" spans="1:15" x14ac:dyDescent="0.25">
      <c r="A965" s="11" t="s">
        <v>2376</v>
      </c>
      <c r="B965" s="11" t="s">
        <v>165</v>
      </c>
      <c r="C965" s="12" t="s">
        <v>20</v>
      </c>
      <c r="D965" s="12" t="s">
        <v>2565</v>
      </c>
      <c r="E965" s="11" t="s">
        <v>26</v>
      </c>
      <c r="F965" s="11" t="s">
        <v>2566</v>
      </c>
      <c r="G965" s="12" t="s">
        <v>19</v>
      </c>
      <c r="H965" s="12" t="s">
        <v>25</v>
      </c>
      <c r="I965" s="13">
        <v>1248000</v>
      </c>
      <c r="J965" s="13">
        <v>0</v>
      </c>
      <c r="K965" s="13">
        <v>0</v>
      </c>
      <c r="L965" s="13">
        <v>0</v>
      </c>
      <c r="M965" s="13">
        <v>0</v>
      </c>
      <c r="N965" s="13">
        <v>0</v>
      </c>
      <c r="O965" s="11" t="s">
        <v>4401</v>
      </c>
    </row>
    <row r="966" spans="1:15" x14ac:dyDescent="0.25">
      <c r="A966" s="11" t="s">
        <v>2376</v>
      </c>
      <c r="B966" s="11" t="s">
        <v>165</v>
      </c>
      <c r="C966" s="12" t="s">
        <v>20</v>
      </c>
      <c r="D966" s="12" t="s">
        <v>2567</v>
      </c>
      <c r="E966" s="11" t="s">
        <v>26</v>
      </c>
      <c r="F966" s="11" t="s">
        <v>2568</v>
      </c>
      <c r="G966" s="12" t="s">
        <v>61</v>
      </c>
      <c r="H966" s="12" t="s">
        <v>25</v>
      </c>
      <c r="I966" s="13">
        <v>10</v>
      </c>
      <c r="J966" s="13">
        <v>515500</v>
      </c>
      <c r="K966" s="13">
        <v>276715</v>
      </c>
      <c r="L966" s="13">
        <v>0</v>
      </c>
      <c r="M966" s="13">
        <v>0</v>
      </c>
      <c r="N966" s="13">
        <v>0</v>
      </c>
      <c r="O966" s="11" t="s">
        <v>4401</v>
      </c>
    </row>
    <row r="967" spans="1:15" ht="25.5" x14ac:dyDescent="0.25">
      <c r="A967" s="11" t="s">
        <v>2376</v>
      </c>
      <c r="B967" s="11" t="s">
        <v>165</v>
      </c>
      <c r="C967" s="12" t="s">
        <v>20</v>
      </c>
      <c r="D967" s="12" t="s">
        <v>2569</v>
      </c>
      <c r="E967" s="11" t="s">
        <v>26</v>
      </c>
      <c r="F967" s="11" t="s">
        <v>2570</v>
      </c>
      <c r="G967" s="12" t="s">
        <v>61</v>
      </c>
      <c r="H967" s="12" t="s">
        <v>25</v>
      </c>
      <c r="I967" s="13">
        <v>10</v>
      </c>
      <c r="J967" s="13">
        <v>741981</v>
      </c>
      <c r="K967" s="13">
        <v>206200</v>
      </c>
      <c r="L967" s="13">
        <v>0</v>
      </c>
      <c r="M967" s="13">
        <v>0</v>
      </c>
      <c r="N967" s="13">
        <v>0</v>
      </c>
      <c r="O967" s="11" t="s">
        <v>4401</v>
      </c>
    </row>
    <row r="968" spans="1:15" ht="25.5" x14ac:dyDescent="0.25">
      <c r="A968" s="11" t="s">
        <v>2376</v>
      </c>
      <c r="B968" s="11" t="s">
        <v>165</v>
      </c>
      <c r="C968" s="12" t="s">
        <v>20</v>
      </c>
      <c r="D968" s="12" t="s">
        <v>2571</v>
      </c>
      <c r="E968" s="11" t="s">
        <v>26</v>
      </c>
      <c r="F968" s="11" t="s">
        <v>2572</v>
      </c>
      <c r="G968" s="12" t="s">
        <v>19</v>
      </c>
      <c r="H968" s="12" t="s">
        <v>25</v>
      </c>
      <c r="I968" s="13">
        <v>734962</v>
      </c>
      <c r="J968" s="13">
        <v>0</v>
      </c>
      <c r="K968" s="13">
        <v>0</v>
      </c>
      <c r="L968" s="13">
        <v>0</v>
      </c>
      <c r="M968" s="13">
        <v>0</v>
      </c>
      <c r="N968" s="13">
        <v>0</v>
      </c>
      <c r="O968" s="11" t="s">
        <v>4401</v>
      </c>
    </row>
    <row r="969" spans="1:15" x14ac:dyDescent="0.25">
      <c r="A969" s="11" t="s">
        <v>2376</v>
      </c>
      <c r="B969" s="11" t="s">
        <v>165</v>
      </c>
      <c r="C969" s="12" t="s">
        <v>20</v>
      </c>
      <c r="D969" s="12" t="s">
        <v>2574</v>
      </c>
      <c r="E969" s="11" t="s">
        <v>26</v>
      </c>
      <c r="F969" s="11" t="s">
        <v>2575</v>
      </c>
      <c r="G969" s="12" t="s">
        <v>19</v>
      </c>
      <c r="H969" s="12" t="s">
        <v>25</v>
      </c>
      <c r="I969" s="13">
        <v>515500</v>
      </c>
      <c r="J969" s="13">
        <v>488199</v>
      </c>
      <c r="K969" s="13">
        <v>0</v>
      </c>
      <c r="L969" s="13">
        <v>0</v>
      </c>
      <c r="M969" s="13">
        <v>0</v>
      </c>
      <c r="N969" s="13">
        <v>0</v>
      </c>
      <c r="O969" s="11" t="s">
        <v>4401</v>
      </c>
    </row>
    <row r="970" spans="1:15" x14ac:dyDescent="0.25">
      <c r="A970" s="11" t="s">
        <v>2376</v>
      </c>
      <c r="B970" s="11" t="s">
        <v>168</v>
      </c>
      <c r="C970" s="12" t="s">
        <v>20</v>
      </c>
      <c r="D970" s="12" t="s">
        <v>2576</v>
      </c>
      <c r="E970" s="11" t="s">
        <v>26</v>
      </c>
      <c r="F970" s="11" t="s">
        <v>2577</v>
      </c>
      <c r="G970" s="12" t="s">
        <v>61</v>
      </c>
      <c r="H970" s="12" t="s">
        <v>25</v>
      </c>
      <c r="I970" s="13">
        <v>10</v>
      </c>
      <c r="J970" s="13">
        <v>2062000</v>
      </c>
      <c r="K970" s="13">
        <v>4124000</v>
      </c>
      <c r="L970" s="13">
        <v>1855800</v>
      </c>
      <c r="M970" s="13">
        <v>0</v>
      </c>
      <c r="N970" s="13">
        <v>0</v>
      </c>
      <c r="O970" s="11" t="s">
        <v>4402</v>
      </c>
    </row>
    <row r="971" spans="1:15" x14ac:dyDescent="0.25">
      <c r="A971" s="11" t="s">
        <v>2376</v>
      </c>
      <c r="B971" s="11" t="s">
        <v>168</v>
      </c>
      <c r="C971" s="12" t="s">
        <v>20</v>
      </c>
      <c r="D971" s="12" t="s">
        <v>2578</v>
      </c>
      <c r="E971" s="11" t="s">
        <v>26</v>
      </c>
      <c r="F971" s="11" t="s">
        <v>2579</v>
      </c>
      <c r="G971" s="12" t="s">
        <v>19</v>
      </c>
      <c r="H971" s="12" t="s">
        <v>25</v>
      </c>
      <c r="I971" s="13">
        <v>4354048</v>
      </c>
      <c r="J971" s="13">
        <v>1209073</v>
      </c>
      <c r="K971" s="13">
        <v>0</v>
      </c>
      <c r="L971" s="13">
        <v>0</v>
      </c>
      <c r="M971" s="13">
        <v>0</v>
      </c>
      <c r="N971" s="13">
        <v>0</v>
      </c>
      <c r="O971" s="11" t="s">
        <v>4402</v>
      </c>
    </row>
    <row r="972" spans="1:15" x14ac:dyDescent="0.25">
      <c r="A972" s="11" t="s">
        <v>2376</v>
      </c>
      <c r="B972" s="11" t="s">
        <v>168</v>
      </c>
      <c r="C972" s="12" t="s">
        <v>20</v>
      </c>
      <c r="D972" s="12" t="s">
        <v>2581</v>
      </c>
      <c r="E972" s="11" t="s">
        <v>89</v>
      </c>
      <c r="F972" s="11" t="s">
        <v>2582</v>
      </c>
      <c r="G972" s="12" t="s">
        <v>19</v>
      </c>
      <c r="H972" s="12" t="s">
        <v>25</v>
      </c>
      <c r="I972" s="13">
        <v>73718</v>
      </c>
      <c r="J972" s="13">
        <v>0</v>
      </c>
      <c r="K972" s="13">
        <v>0</v>
      </c>
      <c r="L972" s="13">
        <v>0</v>
      </c>
      <c r="M972" s="13">
        <v>0</v>
      </c>
      <c r="N972" s="13">
        <v>0</v>
      </c>
      <c r="O972" s="11" t="s">
        <v>4402</v>
      </c>
    </row>
    <row r="973" spans="1:15" ht="25.5" x14ac:dyDescent="0.25">
      <c r="A973" s="11" t="s">
        <v>2376</v>
      </c>
      <c r="B973" s="11" t="s">
        <v>168</v>
      </c>
      <c r="C973" s="12" t="s">
        <v>20</v>
      </c>
      <c r="D973" s="12" t="s">
        <v>2583</v>
      </c>
      <c r="E973" s="11" t="s">
        <v>89</v>
      </c>
      <c r="F973" s="11" t="s">
        <v>2584</v>
      </c>
      <c r="G973" s="12" t="s">
        <v>19</v>
      </c>
      <c r="H973" s="12" t="s">
        <v>25</v>
      </c>
      <c r="I973" s="13">
        <v>10</v>
      </c>
      <c r="J973" s="13">
        <v>824800</v>
      </c>
      <c r="K973" s="13">
        <v>1598050</v>
      </c>
      <c r="L973" s="13">
        <v>0</v>
      </c>
      <c r="M973" s="13">
        <v>0</v>
      </c>
      <c r="N973" s="13">
        <v>0</v>
      </c>
      <c r="O973" s="11" t="s">
        <v>4402</v>
      </c>
    </row>
    <row r="974" spans="1:15" ht="25.5" x14ac:dyDescent="0.25">
      <c r="A974" s="11" t="s">
        <v>2376</v>
      </c>
      <c r="B974" s="11" t="s">
        <v>168</v>
      </c>
      <c r="C974" s="12" t="s">
        <v>20</v>
      </c>
      <c r="D974" s="12" t="s">
        <v>2585</v>
      </c>
      <c r="E974" s="11" t="s">
        <v>26</v>
      </c>
      <c r="F974" s="11" t="s">
        <v>2586</v>
      </c>
      <c r="G974" s="12" t="s">
        <v>61</v>
      </c>
      <c r="H974" s="12" t="s">
        <v>25</v>
      </c>
      <c r="I974" s="13">
        <v>20</v>
      </c>
      <c r="J974" s="13">
        <v>2100697</v>
      </c>
      <c r="K974" s="13">
        <v>1134100</v>
      </c>
      <c r="L974" s="13">
        <v>0</v>
      </c>
      <c r="M974" s="13">
        <v>0</v>
      </c>
      <c r="N974" s="13">
        <v>0</v>
      </c>
      <c r="O974" s="11" t="s">
        <v>4401</v>
      </c>
    </row>
    <row r="975" spans="1:15" x14ac:dyDescent="0.25">
      <c r="A975" s="11" t="s">
        <v>2376</v>
      </c>
      <c r="B975" s="11" t="s">
        <v>168</v>
      </c>
      <c r="C975" s="12" t="s">
        <v>20</v>
      </c>
      <c r="D975" s="12" t="s">
        <v>2588</v>
      </c>
      <c r="E975" s="11" t="s">
        <v>26</v>
      </c>
      <c r="F975" s="11" t="s">
        <v>2589</v>
      </c>
      <c r="G975" s="12" t="s">
        <v>19</v>
      </c>
      <c r="H975" s="12" t="s">
        <v>25</v>
      </c>
      <c r="I975" s="13">
        <v>618600</v>
      </c>
      <c r="J975" s="13">
        <v>311803</v>
      </c>
      <c r="K975" s="13">
        <v>0</v>
      </c>
      <c r="L975" s="13">
        <v>0</v>
      </c>
      <c r="M975" s="13">
        <v>0</v>
      </c>
      <c r="N975" s="13">
        <v>0</v>
      </c>
      <c r="O975" s="11" t="s">
        <v>4401</v>
      </c>
    </row>
    <row r="976" spans="1:15" x14ac:dyDescent="0.25">
      <c r="A976" s="11" t="s">
        <v>2376</v>
      </c>
      <c r="B976" s="11" t="s">
        <v>168</v>
      </c>
      <c r="C976" s="12" t="s">
        <v>20</v>
      </c>
      <c r="D976" s="12" t="s">
        <v>2590</v>
      </c>
      <c r="E976" s="11" t="s">
        <v>26</v>
      </c>
      <c r="F976" s="11" t="s">
        <v>2591</v>
      </c>
      <c r="G976" s="12" t="s">
        <v>19</v>
      </c>
      <c r="H976" s="12" t="s">
        <v>25</v>
      </c>
      <c r="I976" s="13">
        <v>340405</v>
      </c>
      <c r="J976" s="13">
        <v>0</v>
      </c>
      <c r="K976" s="13">
        <v>0</v>
      </c>
      <c r="L976" s="13">
        <v>0</v>
      </c>
      <c r="M976" s="13">
        <v>0</v>
      </c>
      <c r="N976" s="13">
        <v>0</v>
      </c>
      <c r="O976" s="11" t="s">
        <v>4401</v>
      </c>
    </row>
    <row r="977" spans="1:15" ht="25.5" x14ac:dyDescent="0.25">
      <c r="A977" s="11" t="s">
        <v>2376</v>
      </c>
      <c r="B977" s="11" t="s">
        <v>168</v>
      </c>
      <c r="C977" s="12" t="s">
        <v>20</v>
      </c>
      <c r="D977" s="12" t="s">
        <v>2592</v>
      </c>
      <c r="E977" s="11" t="s">
        <v>26</v>
      </c>
      <c r="F977" s="11" t="s">
        <v>2593</v>
      </c>
      <c r="G977" s="12" t="s">
        <v>19</v>
      </c>
      <c r="H977" s="12" t="s">
        <v>25</v>
      </c>
      <c r="I977" s="13">
        <v>515500</v>
      </c>
      <c r="J977" s="13">
        <v>1169111</v>
      </c>
      <c r="K977" s="13">
        <v>0</v>
      </c>
      <c r="L977" s="13">
        <v>0</v>
      </c>
      <c r="M977" s="13">
        <v>0</v>
      </c>
      <c r="N977" s="13">
        <v>0</v>
      </c>
      <c r="O977" s="11" t="s">
        <v>4401</v>
      </c>
    </row>
    <row r="978" spans="1:15" ht="25.5" x14ac:dyDescent="0.25">
      <c r="A978" s="11" t="s">
        <v>2376</v>
      </c>
      <c r="B978" s="11" t="s">
        <v>116</v>
      </c>
      <c r="C978" s="12" t="s">
        <v>152</v>
      </c>
      <c r="D978" s="12" t="s">
        <v>2594</v>
      </c>
      <c r="E978" s="11" t="s">
        <v>26</v>
      </c>
      <c r="F978" s="11" t="s">
        <v>2595</v>
      </c>
      <c r="G978" s="12" t="s">
        <v>19</v>
      </c>
      <c r="H978" s="12" t="s">
        <v>25</v>
      </c>
      <c r="I978" s="13">
        <v>103100</v>
      </c>
      <c r="J978" s="13">
        <v>0</v>
      </c>
      <c r="K978" s="13">
        <v>0</v>
      </c>
      <c r="L978" s="13">
        <v>0</v>
      </c>
      <c r="M978" s="13">
        <v>0</v>
      </c>
      <c r="N978" s="13">
        <v>0</v>
      </c>
      <c r="O978" s="11" t="s">
        <v>4402</v>
      </c>
    </row>
    <row r="979" spans="1:15" ht="25.5" x14ac:dyDescent="0.25">
      <c r="A979" s="11" t="s">
        <v>2376</v>
      </c>
      <c r="B979" s="11" t="s">
        <v>116</v>
      </c>
      <c r="C979" s="12" t="s">
        <v>152</v>
      </c>
      <c r="D979" s="12" t="s">
        <v>2596</v>
      </c>
      <c r="E979" s="11" t="s">
        <v>26</v>
      </c>
      <c r="F979" s="11" t="s">
        <v>2597</v>
      </c>
      <c r="G979" s="12" t="s">
        <v>19</v>
      </c>
      <c r="H979" s="12" t="s">
        <v>25</v>
      </c>
      <c r="I979" s="13">
        <v>271703</v>
      </c>
      <c r="J979" s="13">
        <v>0</v>
      </c>
      <c r="K979" s="13">
        <v>0</v>
      </c>
      <c r="L979" s="13">
        <v>0</v>
      </c>
      <c r="M979" s="13">
        <v>0</v>
      </c>
      <c r="N979" s="13">
        <v>0</v>
      </c>
      <c r="O979" s="11" t="s">
        <v>4402</v>
      </c>
    </row>
    <row r="980" spans="1:15" ht="25.5" x14ac:dyDescent="0.25">
      <c r="A980" s="11" t="s">
        <v>2376</v>
      </c>
      <c r="B980" s="11" t="s">
        <v>116</v>
      </c>
      <c r="C980" s="12" t="s">
        <v>20</v>
      </c>
      <c r="D980" s="12" t="s">
        <v>2598</v>
      </c>
      <c r="E980" s="11" t="s">
        <v>26</v>
      </c>
      <c r="F980" s="11" t="s">
        <v>2599</v>
      </c>
      <c r="G980" s="12" t="s">
        <v>19</v>
      </c>
      <c r="H980" s="12" t="s">
        <v>25</v>
      </c>
      <c r="I980" s="13">
        <v>8116627</v>
      </c>
      <c r="J980" s="13">
        <v>7029110</v>
      </c>
      <c r="K980" s="13">
        <v>3879904</v>
      </c>
      <c r="L980" s="13">
        <v>0</v>
      </c>
      <c r="M980" s="13">
        <v>0</v>
      </c>
      <c r="N980" s="13">
        <v>0</v>
      </c>
      <c r="O980" s="11" t="s">
        <v>4402</v>
      </c>
    </row>
    <row r="981" spans="1:15" ht="25.5" x14ac:dyDescent="0.25">
      <c r="A981" s="11" t="s">
        <v>2376</v>
      </c>
      <c r="B981" s="11" t="s">
        <v>116</v>
      </c>
      <c r="C981" s="12" t="s">
        <v>20</v>
      </c>
      <c r="D981" s="12" t="s">
        <v>2601</v>
      </c>
      <c r="E981" s="11" t="s">
        <v>26</v>
      </c>
      <c r="F981" s="11" t="s">
        <v>2602</v>
      </c>
      <c r="G981" s="12" t="s">
        <v>19</v>
      </c>
      <c r="H981" s="12" t="s">
        <v>25</v>
      </c>
      <c r="I981" s="13">
        <v>10</v>
      </c>
      <c r="J981" s="13">
        <v>2062000</v>
      </c>
      <c r="K981" s="13">
        <v>5001688</v>
      </c>
      <c r="L981" s="13">
        <v>1031000</v>
      </c>
      <c r="M981" s="13">
        <v>0</v>
      </c>
      <c r="N981" s="13">
        <v>0</v>
      </c>
      <c r="O981" s="11" t="s">
        <v>4402</v>
      </c>
    </row>
    <row r="982" spans="1:15" ht="25.5" x14ac:dyDescent="0.25">
      <c r="A982" s="11" t="s">
        <v>2376</v>
      </c>
      <c r="B982" s="11" t="s">
        <v>116</v>
      </c>
      <c r="C982" s="12" t="s">
        <v>20</v>
      </c>
      <c r="D982" s="12" t="s">
        <v>2603</v>
      </c>
      <c r="E982" s="11" t="s">
        <v>26</v>
      </c>
      <c r="F982" s="11" t="s">
        <v>2604</v>
      </c>
      <c r="G982" s="12" t="s">
        <v>19</v>
      </c>
      <c r="H982" s="12" t="s">
        <v>25</v>
      </c>
      <c r="I982" s="13">
        <v>4297208</v>
      </c>
      <c r="J982" s="13">
        <v>4174881</v>
      </c>
      <c r="K982" s="13">
        <v>0</v>
      </c>
      <c r="L982" s="13">
        <v>0</v>
      </c>
      <c r="M982" s="13">
        <v>0</v>
      </c>
      <c r="N982" s="13">
        <v>0</v>
      </c>
      <c r="O982" s="11" t="s">
        <v>4402</v>
      </c>
    </row>
    <row r="983" spans="1:15" ht="25.5" x14ac:dyDescent="0.25">
      <c r="A983" s="11" t="s">
        <v>2376</v>
      </c>
      <c r="B983" s="11" t="s">
        <v>116</v>
      </c>
      <c r="C983" s="12" t="s">
        <v>20</v>
      </c>
      <c r="D983" s="12" t="s">
        <v>2605</v>
      </c>
      <c r="E983" s="11" t="s">
        <v>89</v>
      </c>
      <c r="F983" s="11" t="s">
        <v>2606</v>
      </c>
      <c r="G983" s="12" t="s">
        <v>19</v>
      </c>
      <c r="H983" s="12" t="s">
        <v>25</v>
      </c>
      <c r="I983" s="13">
        <v>143185</v>
      </c>
      <c r="J983" s="13">
        <v>0</v>
      </c>
      <c r="K983" s="13">
        <v>0</v>
      </c>
      <c r="L983" s="13">
        <v>0</v>
      </c>
      <c r="M983" s="13">
        <v>0</v>
      </c>
      <c r="N983" s="13">
        <v>0</v>
      </c>
      <c r="O983" s="11" t="s">
        <v>4402</v>
      </c>
    </row>
    <row r="984" spans="1:15" ht="25.5" x14ac:dyDescent="0.25">
      <c r="A984" s="11" t="s">
        <v>2376</v>
      </c>
      <c r="B984" s="11" t="s">
        <v>116</v>
      </c>
      <c r="C984" s="12" t="s">
        <v>20</v>
      </c>
      <c r="D984" s="12" t="s">
        <v>2607</v>
      </c>
      <c r="E984" s="11" t="s">
        <v>250</v>
      </c>
      <c r="F984" s="11" t="s">
        <v>2608</v>
      </c>
      <c r="G984" s="12" t="s">
        <v>19</v>
      </c>
      <c r="H984" s="12" t="s">
        <v>25</v>
      </c>
      <c r="I984" s="13">
        <v>662502</v>
      </c>
      <c r="J984" s="13">
        <v>0</v>
      </c>
      <c r="K984" s="13">
        <v>0</v>
      </c>
      <c r="L984" s="13">
        <v>0</v>
      </c>
      <c r="M984" s="13">
        <v>0</v>
      </c>
      <c r="N984" s="13">
        <v>0</v>
      </c>
      <c r="O984" s="11" t="s">
        <v>4402</v>
      </c>
    </row>
    <row r="985" spans="1:15" ht="25.5" x14ac:dyDescent="0.25">
      <c r="A985" s="11" t="s">
        <v>2376</v>
      </c>
      <c r="B985" s="11" t="s">
        <v>116</v>
      </c>
      <c r="C985" s="12" t="s">
        <v>20</v>
      </c>
      <c r="D985" s="12" t="s">
        <v>2609</v>
      </c>
      <c r="E985" s="11" t="s">
        <v>26</v>
      </c>
      <c r="F985" s="11" t="s">
        <v>2610</v>
      </c>
      <c r="G985" s="12" t="s">
        <v>19</v>
      </c>
      <c r="H985" s="12" t="s">
        <v>25</v>
      </c>
      <c r="I985" s="13">
        <v>964722</v>
      </c>
      <c r="J985" s="13">
        <v>0</v>
      </c>
      <c r="K985" s="13">
        <v>0</v>
      </c>
      <c r="L985" s="13">
        <v>0</v>
      </c>
      <c r="M985" s="13">
        <v>0</v>
      </c>
      <c r="N985" s="13">
        <v>0</v>
      </c>
      <c r="O985" s="11" t="s">
        <v>4402</v>
      </c>
    </row>
    <row r="986" spans="1:15" ht="25.5" x14ac:dyDescent="0.25">
      <c r="A986" s="11" t="s">
        <v>2376</v>
      </c>
      <c r="B986" s="11" t="s">
        <v>116</v>
      </c>
      <c r="C986" s="12" t="s">
        <v>20</v>
      </c>
      <c r="D986" s="12" t="s">
        <v>2613</v>
      </c>
      <c r="E986" s="11" t="s">
        <v>89</v>
      </c>
      <c r="F986" s="11" t="s">
        <v>2614</v>
      </c>
      <c r="G986" s="12" t="s">
        <v>19</v>
      </c>
      <c r="H986" s="12" t="s">
        <v>25</v>
      </c>
      <c r="I986" s="13">
        <v>165</v>
      </c>
      <c r="J986" s="13">
        <v>0</v>
      </c>
      <c r="K986" s="13">
        <v>0</v>
      </c>
      <c r="L986" s="13">
        <v>0</v>
      </c>
      <c r="M986" s="13">
        <v>0</v>
      </c>
      <c r="N986" s="13">
        <v>0</v>
      </c>
      <c r="O986" s="11" t="s">
        <v>4402</v>
      </c>
    </row>
    <row r="987" spans="1:15" ht="25.5" x14ac:dyDescent="0.25">
      <c r="A987" s="11" t="s">
        <v>2376</v>
      </c>
      <c r="B987" s="11" t="s">
        <v>116</v>
      </c>
      <c r="C987" s="12" t="s">
        <v>20</v>
      </c>
      <c r="D987" s="12" t="s">
        <v>2615</v>
      </c>
      <c r="E987" s="11" t="s">
        <v>26</v>
      </c>
      <c r="F987" s="11" t="s">
        <v>2616</v>
      </c>
      <c r="G987" s="12" t="s">
        <v>19</v>
      </c>
      <c r="H987" s="12" t="s">
        <v>25</v>
      </c>
      <c r="I987" s="13">
        <v>502097</v>
      </c>
      <c r="J987" s="13">
        <v>0</v>
      </c>
      <c r="K987" s="13">
        <v>0</v>
      </c>
      <c r="L987" s="13">
        <v>0</v>
      </c>
      <c r="M987" s="13">
        <v>0</v>
      </c>
      <c r="N987" s="13">
        <v>0</v>
      </c>
      <c r="O987" s="11" t="s">
        <v>4401</v>
      </c>
    </row>
    <row r="988" spans="1:15" ht="25.5" x14ac:dyDescent="0.25">
      <c r="A988" s="11" t="s">
        <v>2618</v>
      </c>
      <c r="B988" s="11" t="s">
        <v>18</v>
      </c>
      <c r="C988" s="12" t="s">
        <v>20</v>
      </c>
      <c r="D988" s="12" t="s">
        <v>2619</v>
      </c>
      <c r="E988" s="11" t="s">
        <v>26</v>
      </c>
      <c r="F988" s="11" t="s">
        <v>2620</v>
      </c>
      <c r="G988" s="12" t="s">
        <v>61</v>
      </c>
      <c r="H988" s="12" t="s">
        <v>4398</v>
      </c>
      <c r="I988" s="13">
        <v>10310</v>
      </c>
      <c r="J988" s="13">
        <v>319610</v>
      </c>
      <c r="K988" s="13">
        <v>0</v>
      </c>
      <c r="L988" s="13">
        <v>0</v>
      </c>
      <c r="M988" s="13">
        <v>0</v>
      </c>
      <c r="N988" s="13">
        <v>0</v>
      </c>
      <c r="O988" s="11" t="s">
        <v>4402</v>
      </c>
    </row>
    <row r="989" spans="1:15" ht="25.5" x14ac:dyDescent="0.25">
      <c r="A989" s="11" t="s">
        <v>2618</v>
      </c>
      <c r="B989" s="11" t="s">
        <v>181</v>
      </c>
      <c r="C989" s="12" t="s">
        <v>20</v>
      </c>
      <c r="D989" s="12" t="s">
        <v>2621</v>
      </c>
      <c r="E989" s="11" t="s">
        <v>89</v>
      </c>
      <c r="F989" s="11" t="s">
        <v>2622</v>
      </c>
      <c r="G989" s="12" t="s">
        <v>19</v>
      </c>
      <c r="H989" s="12" t="s">
        <v>25</v>
      </c>
      <c r="I989" s="13">
        <v>402546</v>
      </c>
      <c r="J989" s="13">
        <v>309300</v>
      </c>
      <c r="K989" s="13">
        <v>0</v>
      </c>
      <c r="L989" s="13">
        <v>0</v>
      </c>
      <c r="M989" s="13">
        <v>0</v>
      </c>
      <c r="N989" s="13">
        <v>0</v>
      </c>
      <c r="O989" s="11" t="s">
        <v>4402</v>
      </c>
    </row>
    <row r="990" spans="1:15" ht="25.5" x14ac:dyDescent="0.25">
      <c r="A990" s="11" t="s">
        <v>2618</v>
      </c>
      <c r="B990" s="11" t="s">
        <v>181</v>
      </c>
      <c r="C990" s="12" t="s">
        <v>20</v>
      </c>
      <c r="D990" s="12" t="s">
        <v>2624</v>
      </c>
      <c r="E990" s="11" t="s">
        <v>26</v>
      </c>
      <c r="F990" s="11" t="s">
        <v>2625</v>
      </c>
      <c r="G990" s="12" t="s">
        <v>61</v>
      </c>
      <c r="H990" s="12" t="s">
        <v>4398</v>
      </c>
      <c r="I990" s="13">
        <v>10310</v>
      </c>
      <c r="J990" s="13">
        <v>319610</v>
      </c>
      <c r="K990" s="13">
        <v>0</v>
      </c>
      <c r="L990" s="13">
        <v>0</v>
      </c>
      <c r="M990" s="13">
        <v>0</v>
      </c>
      <c r="N990" s="13">
        <v>0</v>
      </c>
      <c r="O990" s="11" t="s">
        <v>4402</v>
      </c>
    </row>
    <row r="991" spans="1:15" ht="25.5" x14ac:dyDescent="0.25">
      <c r="A991" s="11" t="s">
        <v>2618</v>
      </c>
      <c r="B991" s="11" t="s">
        <v>34</v>
      </c>
      <c r="C991" s="12" t="s">
        <v>20</v>
      </c>
      <c r="D991" s="12" t="s">
        <v>2627</v>
      </c>
      <c r="E991" s="11" t="s">
        <v>26</v>
      </c>
      <c r="F991" s="11" t="s">
        <v>2628</v>
      </c>
      <c r="G991" s="12" t="s">
        <v>61</v>
      </c>
      <c r="H991" s="12" t="s">
        <v>4398</v>
      </c>
      <c r="I991" s="13">
        <v>10413</v>
      </c>
      <c r="J991" s="13">
        <v>7217000</v>
      </c>
      <c r="K991" s="13">
        <v>13403000</v>
      </c>
      <c r="L991" s="13">
        <v>0</v>
      </c>
      <c r="M991" s="13">
        <v>0</v>
      </c>
      <c r="N991" s="13">
        <v>0</v>
      </c>
      <c r="O991" s="11" t="s">
        <v>4402</v>
      </c>
    </row>
    <row r="992" spans="1:15" ht="25.5" x14ac:dyDescent="0.25">
      <c r="A992" s="11" t="s">
        <v>2618</v>
      </c>
      <c r="B992" s="11" t="s">
        <v>34</v>
      </c>
      <c r="C992" s="12" t="s">
        <v>20</v>
      </c>
      <c r="D992" s="12" t="s">
        <v>2629</v>
      </c>
      <c r="E992" s="11" t="s">
        <v>89</v>
      </c>
      <c r="F992" s="11" t="s">
        <v>2630</v>
      </c>
      <c r="G992" s="12" t="s">
        <v>19</v>
      </c>
      <c r="H992" s="12" t="s">
        <v>4398</v>
      </c>
      <c r="I992" s="13">
        <v>240632</v>
      </c>
      <c r="J992" s="13">
        <v>0</v>
      </c>
      <c r="K992" s="13">
        <v>0</v>
      </c>
      <c r="L992" s="13">
        <v>0</v>
      </c>
      <c r="M992" s="13">
        <v>0</v>
      </c>
      <c r="N992" s="13">
        <v>0</v>
      </c>
      <c r="O992" s="11" t="s">
        <v>4402</v>
      </c>
    </row>
    <row r="993" spans="1:15" ht="25.5" x14ac:dyDescent="0.25">
      <c r="A993" s="11" t="s">
        <v>2618</v>
      </c>
      <c r="B993" s="11" t="s">
        <v>34</v>
      </c>
      <c r="C993" s="12" t="s">
        <v>20</v>
      </c>
      <c r="D993" s="12" t="s">
        <v>2632</v>
      </c>
      <c r="E993" s="11" t="s">
        <v>26</v>
      </c>
      <c r="F993" s="11" t="s">
        <v>2633</v>
      </c>
      <c r="G993" s="12" t="s">
        <v>4403</v>
      </c>
      <c r="H993" s="12" t="s">
        <v>4398</v>
      </c>
      <c r="I993" s="13">
        <v>3034337</v>
      </c>
      <c r="J993" s="13">
        <v>0</v>
      </c>
      <c r="K993" s="13">
        <v>0</v>
      </c>
      <c r="L993" s="13">
        <v>0</v>
      </c>
      <c r="M993" s="13">
        <v>0</v>
      </c>
      <c r="N993" s="13">
        <v>0</v>
      </c>
      <c r="O993" s="11" t="s">
        <v>4401</v>
      </c>
    </row>
    <row r="994" spans="1:15" ht="25.5" x14ac:dyDescent="0.25">
      <c r="A994" s="11" t="s">
        <v>2618</v>
      </c>
      <c r="B994" s="11" t="s">
        <v>34</v>
      </c>
      <c r="C994" s="12" t="s">
        <v>20</v>
      </c>
      <c r="D994" s="12" t="s">
        <v>2635</v>
      </c>
      <c r="E994" s="11" t="s">
        <v>26</v>
      </c>
      <c r="F994" s="11" t="s">
        <v>2636</v>
      </c>
      <c r="G994" s="12" t="s">
        <v>61</v>
      </c>
      <c r="H994" s="12" t="s">
        <v>4398</v>
      </c>
      <c r="I994" s="13">
        <v>154757</v>
      </c>
      <c r="J994" s="13">
        <v>4333188</v>
      </c>
      <c r="K994" s="13">
        <v>0</v>
      </c>
      <c r="L994" s="13">
        <v>0</v>
      </c>
      <c r="M994" s="13">
        <v>0</v>
      </c>
      <c r="N994" s="13">
        <v>0</v>
      </c>
      <c r="O994" s="11" t="s">
        <v>4401</v>
      </c>
    </row>
    <row r="995" spans="1:15" ht="25.5" x14ac:dyDescent="0.25">
      <c r="A995" s="11" t="s">
        <v>2618</v>
      </c>
      <c r="B995" s="11" t="s">
        <v>39</v>
      </c>
      <c r="C995" s="12" t="s">
        <v>20</v>
      </c>
      <c r="D995" s="12" t="s">
        <v>2637</v>
      </c>
      <c r="E995" s="11" t="s">
        <v>26</v>
      </c>
      <c r="F995" s="11" t="s">
        <v>2638</v>
      </c>
      <c r="G995" s="12" t="s">
        <v>61</v>
      </c>
      <c r="H995" s="12" t="s">
        <v>4398</v>
      </c>
      <c r="I995" s="13">
        <v>154650</v>
      </c>
      <c r="J995" s="13">
        <v>2422850</v>
      </c>
      <c r="K995" s="13">
        <v>0</v>
      </c>
      <c r="L995" s="13">
        <v>0</v>
      </c>
      <c r="M995" s="13">
        <v>0</v>
      </c>
      <c r="N995" s="13">
        <v>0</v>
      </c>
      <c r="O995" s="11" t="s">
        <v>4401</v>
      </c>
    </row>
    <row r="996" spans="1:15" ht="25.5" x14ac:dyDescent="0.25">
      <c r="A996" s="11" t="s">
        <v>2618</v>
      </c>
      <c r="B996" s="11" t="s">
        <v>39</v>
      </c>
      <c r="C996" s="12" t="s">
        <v>20</v>
      </c>
      <c r="D996" s="12" t="s">
        <v>2639</v>
      </c>
      <c r="E996" s="11" t="s">
        <v>26</v>
      </c>
      <c r="F996" s="11" t="s">
        <v>2640</v>
      </c>
      <c r="G996" s="12" t="s">
        <v>4403</v>
      </c>
      <c r="H996" s="12" t="s">
        <v>4398</v>
      </c>
      <c r="I996" s="13">
        <v>106347</v>
      </c>
      <c r="J996" s="13">
        <v>0</v>
      </c>
      <c r="K996" s="13">
        <v>0</v>
      </c>
      <c r="L996" s="13">
        <v>0</v>
      </c>
      <c r="M996" s="13">
        <v>0</v>
      </c>
      <c r="N996" s="13">
        <v>0</v>
      </c>
      <c r="O996" s="11" t="s">
        <v>4401</v>
      </c>
    </row>
    <row r="997" spans="1:15" x14ac:dyDescent="0.25">
      <c r="A997" s="11" t="s">
        <v>2618</v>
      </c>
      <c r="B997" s="11" t="s">
        <v>47</v>
      </c>
      <c r="C997" s="12" t="s">
        <v>20</v>
      </c>
      <c r="D997" s="12" t="s">
        <v>2642</v>
      </c>
      <c r="E997" s="11" t="s">
        <v>89</v>
      </c>
      <c r="F997" s="11" t="s">
        <v>2643</v>
      </c>
      <c r="G997" s="12" t="s">
        <v>19</v>
      </c>
      <c r="H997" s="12" t="s">
        <v>25</v>
      </c>
      <c r="I997" s="13">
        <v>414743</v>
      </c>
      <c r="J997" s="13">
        <v>0</v>
      </c>
      <c r="K997" s="13">
        <v>0</v>
      </c>
      <c r="L997" s="13">
        <v>0</v>
      </c>
      <c r="M997" s="13">
        <v>0</v>
      </c>
      <c r="N997" s="13">
        <v>0</v>
      </c>
      <c r="O997" s="11" t="s">
        <v>4402</v>
      </c>
    </row>
    <row r="998" spans="1:15" x14ac:dyDescent="0.25">
      <c r="A998" s="11" t="s">
        <v>2618</v>
      </c>
      <c r="B998" s="11" t="s">
        <v>47</v>
      </c>
      <c r="C998" s="12" t="s">
        <v>20</v>
      </c>
      <c r="D998" s="12" t="s">
        <v>2645</v>
      </c>
      <c r="E998" s="11" t="s">
        <v>26</v>
      </c>
      <c r="F998" s="11" t="s">
        <v>2646</v>
      </c>
      <c r="G998" s="12" t="s">
        <v>4403</v>
      </c>
      <c r="H998" s="12" t="s">
        <v>4398</v>
      </c>
      <c r="I998" s="13">
        <v>4471788</v>
      </c>
      <c r="J998" s="13">
        <v>0</v>
      </c>
      <c r="K998" s="13">
        <v>0</v>
      </c>
      <c r="L998" s="13">
        <v>0</v>
      </c>
      <c r="M998" s="13">
        <v>0</v>
      </c>
      <c r="N998" s="13">
        <v>0</v>
      </c>
      <c r="O998" s="11" t="s">
        <v>4401</v>
      </c>
    </row>
    <row r="999" spans="1:15" x14ac:dyDescent="0.25">
      <c r="A999" s="11" t="s">
        <v>2618</v>
      </c>
      <c r="B999" s="11" t="s">
        <v>51</v>
      </c>
      <c r="C999" s="12" t="s">
        <v>20</v>
      </c>
      <c r="D999" s="12" t="s">
        <v>2647</v>
      </c>
      <c r="E999" s="11" t="s">
        <v>89</v>
      </c>
      <c r="F999" s="11" t="s">
        <v>2648</v>
      </c>
      <c r="G999" s="12" t="s">
        <v>19</v>
      </c>
      <c r="H999" s="12" t="s">
        <v>4398</v>
      </c>
      <c r="I999" s="13">
        <v>165878</v>
      </c>
      <c r="J999" s="13">
        <v>0</v>
      </c>
      <c r="K999" s="13">
        <v>0</v>
      </c>
      <c r="L999" s="13">
        <v>0</v>
      </c>
      <c r="M999" s="13">
        <v>0</v>
      </c>
      <c r="N999" s="13">
        <v>0</v>
      </c>
      <c r="O999" s="11" t="s">
        <v>4402</v>
      </c>
    </row>
    <row r="1000" spans="1:15" ht="25.5" x14ac:dyDescent="0.25">
      <c r="A1000" s="11" t="s">
        <v>2618</v>
      </c>
      <c r="B1000" s="11" t="s">
        <v>51</v>
      </c>
      <c r="C1000" s="12" t="s">
        <v>20</v>
      </c>
      <c r="D1000" s="12" t="s">
        <v>2649</v>
      </c>
      <c r="E1000" s="11" t="s">
        <v>26</v>
      </c>
      <c r="F1000" s="11" t="s">
        <v>2650</v>
      </c>
      <c r="G1000" s="12" t="s">
        <v>4403</v>
      </c>
      <c r="H1000" s="12" t="s">
        <v>4398</v>
      </c>
      <c r="I1000" s="13">
        <v>6903866</v>
      </c>
      <c r="J1000" s="13">
        <v>5666666</v>
      </c>
      <c r="K1000" s="13">
        <v>0</v>
      </c>
      <c r="L1000" s="13">
        <v>0</v>
      </c>
      <c r="M1000" s="13">
        <v>0</v>
      </c>
      <c r="N1000" s="13">
        <v>0</v>
      </c>
      <c r="O1000" s="11" t="s">
        <v>4401</v>
      </c>
    </row>
    <row r="1001" spans="1:15" ht="25.5" x14ac:dyDescent="0.25">
      <c r="A1001" s="11" t="s">
        <v>2618</v>
      </c>
      <c r="B1001" s="11" t="s">
        <v>51</v>
      </c>
      <c r="C1001" s="12" t="s">
        <v>20</v>
      </c>
      <c r="D1001" s="12" t="s">
        <v>2651</v>
      </c>
      <c r="E1001" s="11" t="s">
        <v>26</v>
      </c>
      <c r="F1001" s="11" t="s">
        <v>2652</v>
      </c>
      <c r="G1001" s="12" t="s">
        <v>19</v>
      </c>
      <c r="H1001" s="12" t="s">
        <v>25</v>
      </c>
      <c r="I1001" s="13">
        <v>8398499</v>
      </c>
      <c r="J1001" s="13">
        <v>0</v>
      </c>
      <c r="K1001" s="13">
        <v>0</v>
      </c>
      <c r="L1001" s="13">
        <v>0</v>
      </c>
      <c r="M1001" s="13">
        <v>0</v>
      </c>
      <c r="N1001" s="13">
        <v>0</v>
      </c>
      <c r="O1001" s="11" t="s">
        <v>4402</v>
      </c>
    </row>
    <row r="1002" spans="1:15" ht="25.5" x14ac:dyDescent="0.25">
      <c r="A1002" s="11" t="s">
        <v>2618</v>
      </c>
      <c r="B1002" s="11" t="s">
        <v>51</v>
      </c>
      <c r="C1002" s="12" t="s">
        <v>20</v>
      </c>
      <c r="D1002" s="12" t="s">
        <v>2653</v>
      </c>
      <c r="E1002" s="11" t="s">
        <v>26</v>
      </c>
      <c r="F1002" s="11" t="s">
        <v>2654</v>
      </c>
      <c r="G1002" s="12" t="s">
        <v>19</v>
      </c>
      <c r="H1002" s="12" t="s">
        <v>25</v>
      </c>
      <c r="I1002" s="13">
        <v>6887896</v>
      </c>
      <c r="J1002" s="13">
        <v>0</v>
      </c>
      <c r="K1002" s="13">
        <v>0</v>
      </c>
      <c r="L1002" s="13">
        <v>0</v>
      </c>
      <c r="M1002" s="13">
        <v>0</v>
      </c>
      <c r="N1002" s="13">
        <v>0</v>
      </c>
      <c r="O1002" s="11" t="s">
        <v>4401</v>
      </c>
    </row>
    <row r="1003" spans="1:15" ht="25.5" x14ac:dyDescent="0.25">
      <c r="A1003" s="11" t="s">
        <v>2618</v>
      </c>
      <c r="B1003" s="11" t="s">
        <v>51</v>
      </c>
      <c r="C1003" s="12" t="s">
        <v>20</v>
      </c>
      <c r="D1003" s="12" t="s">
        <v>2655</v>
      </c>
      <c r="E1003" s="11" t="s">
        <v>26</v>
      </c>
      <c r="F1003" s="11" t="s">
        <v>2656</v>
      </c>
      <c r="G1003" s="12" t="s">
        <v>61</v>
      </c>
      <c r="H1003" s="12" t="s">
        <v>4398</v>
      </c>
      <c r="I1003" s="13">
        <v>154650</v>
      </c>
      <c r="J1003" s="13">
        <v>9951557</v>
      </c>
      <c r="K1003" s="13">
        <v>0</v>
      </c>
      <c r="L1003" s="13">
        <v>0</v>
      </c>
      <c r="M1003" s="13">
        <v>0</v>
      </c>
      <c r="N1003" s="13">
        <v>0</v>
      </c>
      <c r="O1003" s="11" t="s">
        <v>4401</v>
      </c>
    </row>
    <row r="1004" spans="1:15" x14ac:dyDescent="0.25">
      <c r="A1004" s="11" t="s">
        <v>2618</v>
      </c>
      <c r="B1004" s="11" t="s">
        <v>60</v>
      </c>
      <c r="C1004" s="12" t="s">
        <v>20</v>
      </c>
      <c r="D1004" s="12" t="s">
        <v>2657</v>
      </c>
      <c r="E1004" s="11" t="s">
        <v>26</v>
      </c>
      <c r="F1004" s="11" t="s">
        <v>2658</v>
      </c>
      <c r="G1004" s="12" t="s">
        <v>19</v>
      </c>
      <c r="H1004" s="12" t="s">
        <v>4398</v>
      </c>
      <c r="I1004" s="13">
        <v>803679</v>
      </c>
      <c r="J1004" s="13">
        <v>0</v>
      </c>
      <c r="K1004" s="13">
        <v>0</v>
      </c>
      <c r="L1004" s="13">
        <v>0</v>
      </c>
      <c r="M1004" s="13">
        <v>0</v>
      </c>
      <c r="N1004" s="13">
        <v>0</v>
      </c>
      <c r="O1004" s="11" t="s">
        <v>4402</v>
      </c>
    </row>
    <row r="1005" spans="1:15" ht="25.5" x14ac:dyDescent="0.25">
      <c r="A1005" s="11" t="s">
        <v>2618</v>
      </c>
      <c r="B1005" s="11" t="s">
        <v>60</v>
      </c>
      <c r="C1005" s="12" t="s">
        <v>20</v>
      </c>
      <c r="D1005" s="12" t="s">
        <v>2662</v>
      </c>
      <c r="E1005" s="11" t="s">
        <v>26</v>
      </c>
      <c r="F1005" s="11" t="s">
        <v>2663</v>
      </c>
      <c r="G1005" s="12" t="s">
        <v>19</v>
      </c>
      <c r="H1005" s="12" t="s">
        <v>4398</v>
      </c>
      <c r="I1005" s="13">
        <v>4956530</v>
      </c>
      <c r="J1005" s="13">
        <v>6922307</v>
      </c>
      <c r="K1005" s="13">
        <v>13918500</v>
      </c>
      <c r="L1005" s="13">
        <v>0</v>
      </c>
      <c r="M1005" s="13">
        <v>0</v>
      </c>
      <c r="N1005" s="13">
        <v>0</v>
      </c>
      <c r="O1005" s="11" t="s">
        <v>4402</v>
      </c>
    </row>
    <row r="1006" spans="1:15" ht="25.5" x14ac:dyDescent="0.25">
      <c r="A1006" s="11" t="s">
        <v>2618</v>
      </c>
      <c r="B1006" s="11" t="s">
        <v>60</v>
      </c>
      <c r="C1006" s="12" t="s">
        <v>20</v>
      </c>
      <c r="D1006" s="12" t="s">
        <v>2665</v>
      </c>
      <c r="E1006" s="11" t="s">
        <v>26</v>
      </c>
      <c r="F1006" s="11" t="s">
        <v>2666</v>
      </c>
      <c r="G1006" s="12" t="s">
        <v>61</v>
      </c>
      <c r="H1006" s="12" t="s">
        <v>4398</v>
      </c>
      <c r="I1006" s="13">
        <v>281482</v>
      </c>
      <c r="J1006" s="13">
        <v>12664552</v>
      </c>
      <c r="K1006" s="13">
        <v>0</v>
      </c>
      <c r="L1006" s="13">
        <v>0</v>
      </c>
      <c r="M1006" s="13">
        <v>0</v>
      </c>
      <c r="N1006" s="13">
        <v>0</v>
      </c>
      <c r="O1006" s="11" t="s">
        <v>4402</v>
      </c>
    </row>
    <row r="1007" spans="1:15" ht="25.5" x14ac:dyDescent="0.25">
      <c r="A1007" s="11" t="s">
        <v>2618</v>
      </c>
      <c r="B1007" s="11" t="s">
        <v>60</v>
      </c>
      <c r="C1007" s="12" t="s">
        <v>20</v>
      </c>
      <c r="D1007" s="12" t="s">
        <v>2667</v>
      </c>
      <c r="E1007" s="11" t="s">
        <v>77</v>
      </c>
      <c r="F1007" s="11" t="s">
        <v>2668</v>
      </c>
      <c r="G1007" s="12" t="s">
        <v>4403</v>
      </c>
      <c r="H1007" s="12" t="s">
        <v>4398</v>
      </c>
      <c r="I1007" s="13">
        <v>7217000</v>
      </c>
      <c r="J1007" s="13">
        <v>4124000</v>
      </c>
      <c r="K1007" s="13">
        <v>2577500</v>
      </c>
      <c r="L1007" s="13">
        <v>1031000</v>
      </c>
      <c r="M1007" s="13">
        <v>0</v>
      </c>
      <c r="N1007" s="13">
        <v>0</v>
      </c>
      <c r="O1007" s="11" t="s">
        <v>4402</v>
      </c>
    </row>
    <row r="1008" spans="1:15" ht="25.5" x14ac:dyDescent="0.25">
      <c r="A1008" s="11" t="s">
        <v>2618</v>
      </c>
      <c r="B1008" s="11" t="s">
        <v>60</v>
      </c>
      <c r="C1008" s="12" t="s">
        <v>20</v>
      </c>
      <c r="D1008" s="12" t="s">
        <v>2669</v>
      </c>
      <c r="E1008" s="11" t="s">
        <v>26</v>
      </c>
      <c r="F1008" s="11" t="s">
        <v>2670</v>
      </c>
      <c r="G1008" s="12" t="s">
        <v>19</v>
      </c>
      <c r="H1008" s="12" t="s">
        <v>25</v>
      </c>
      <c r="I1008" s="13">
        <v>1866778</v>
      </c>
      <c r="J1008" s="13">
        <v>0</v>
      </c>
      <c r="K1008" s="13">
        <v>0</v>
      </c>
      <c r="L1008" s="13">
        <v>0</v>
      </c>
      <c r="M1008" s="13">
        <v>0</v>
      </c>
      <c r="N1008" s="13">
        <v>0</v>
      </c>
      <c r="O1008" s="11" t="s">
        <v>4401</v>
      </c>
    </row>
    <row r="1009" spans="1:15" ht="25.5" x14ac:dyDescent="0.25">
      <c r="A1009" s="11" t="s">
        <v>2618</v>
      </c>
      <c r="B1009" s="11" t="s">
        <v>60</v>
      </c>
      <c r="C1009" s="12" t="s">
        <v>20</v>
      </c>
      <c r="D1009" s="12" t="s">
        <v>2671</v>
      </c>
      <c r="E1009" s="11" t="s">
        <v>26</v>
      </c>
      <c r="F1009" s="11" t="s">
        <v>2672</v>
      </c>
      <c r="G1009" s="12" t="s">
        <v>4403</v>
      </c>
      <c r="H1009" s="12" t="s">
        <v>4398</v>
      </c>
      <c r="I1009" s="13">
        <v>3613504</v>
      </c>
      <c r="J1009" s="13">
        <v>3613514</v>
      </c>
      <c r="K1009" s="13">
        <v>0</v>
      </c>
      <c r="L1009" s="13">
        <v>0</v>
      </c>
      <c r="M1009" s="13">
        <v>0</v>
      </c>
      <c r="N1009" s="13">
        <v>0</v>
      </c>
      <c r="O1009" s="11" t="s">
        <v>4401</v>
      </c>
    </row>
    <row r="1010" spans="1:15" ht="25.5" x14ac:dyDescent="0.25">
      <c r="A1010" s="11" t="s">
        <v>2618</v>
      </c>
      <c r="B1010" s="11" t="s">
        <v>60</v>
      </c>
      <c r="C1010" s="12" t="s">
        <v>20</v>
      </c>
      <c r="D1010" s="12" t="s">
        <v>2673</v>
      </c>
      <c r="E1010" s="11" t="s">
        <v>89</v>
      </c>
      <c r="F1010" s="11" t="s">
        <v>2674</v>
      </c>
      <c r="G1010" s="12" t="s">
        <v>19</v>
      </c>
      <c r="H1010" s="12" t="s">
        <v>25</v>
      </c>
      <c r="I1010" s="13">
        <v>536120</v>
      </c>
      <c r="J1010" s="13">
        <v>711390</v>
      </c>
      <c r="K1010" s="13">
        <v>0</v>
      </c>
      <c r="L1010" s="13">
        <v>0</v>
      </c>
      <c r="M1010" s="13">
        <v>0</v>
      </c>
      <c r="N1010" s="13">
        <v>0</v>
      </c>
      <c r="O1010" s="11" t="s">
        <v>4402</v>
      </c>
    </row>
    <row r="1011" spans="1:15" ht="25.5" x14ac:dyDescent="0.25">
      <c r="A1011" s="11" t="s">
        <v>2618</v>
      </c>
      <c r="B1011" s="11" t="s">
        <v>60</v>
      </c>
      <c r="C1011" s="12" t="s">
        <v>20</v>
      </c>
      <c r="D1011" s="12" t="s">
        <v>2675</v>
      </c>
      <c r="E1011" s="11" t="s">
        <v>26</v>
      </c>
      <c r="F1011" s="11" t="s">
        <v>2676</v>
      </c>
      <c r="G1011" s="12" t="s">
        <v>61</v>
      </c>
      <c r="H1011" s="12" t="s">
        <v>4398</v>
      </c>
      <c r="I1011" s="13">
        <v>10310</v>
      </c>
      <c r="J1011" s="13">
        <v>3721211</v>
      </c>
      <c r="K1011" s="13">
        <v>0</v>
      </c>
      <c r="L1011" s="13">
        <v>0</v>
      </c>
      <c r="M1011" s="13">
        <v>0</v>
      </c>
      <c r="N1011" s="13">
        <v>0</v>
      </c>
      <c r="O1011" s="11" t="s">
        <v>4401</v>
      </c>
    </row>
    <row r="1012" spans="1:15" ht="25.5" x14ac:dyDescent="0.25">
      <c r="A1012" s="11" t="s">
        <v>2618</v>
      </c>
      <c r="B1012" s="11" t="s">
        <v>151</v>
      </c>
      <c r="C1012" s="12" t="s">
        <v>152</v>
      </c>
      <c r="D1012" s="12" t="s">
        <v>2677</v>
      </c>
      <c r="E1012" s="11" t="s">
        <v>26</v>
      </c>
      <c r="F1012" s="11" t="s">
        <v>2678</v>
      </c>
      <c r="G1012" s="12" t="s">
        <v>61</v>
      </c>
      <c r="H1012" s="12" t="s">
        <v>4398</v>
      </c>
      <c r="I1012" s="13">
        <v>10525</v>
      </c>
      <c r="J1012" s="13">
        <v>296212</v>
      </c>
      <c r="K1012" s="13">
        <v>0</v>
      </c>
      <c r="L1012" s="13">
        <v>0</v>
      </c>
      <c r="M1012" s="13">
        <v>0</v>
      </c>
      <c r="N1012" s="13">
        <v>0</v>
      </c>
      <c r="O1012" s="11" t="s">
        <v>4402</v>
      </c>
    </row>
    <row r="1013" spans="1:15" ht="25.5" x14ac:dyDescent="0.25">
      <c r="A1013" s="11" t="s">
        <v>2618</v>
      </c>
      <c r="B1013" s="11" t="s">
        <v>151</v>
      </c>
      <c r="C1013" s="12" t="s">
        <v>20</v>
      </c>
      <c r="D1013" s="12" t="s">
        <v>2680</v>
      </c>
      <c r="E1013" s="11" t="s">
        <v>26</v>
      </c>
      <c r="F1013" s="11" t="s">
        <v>2681</v>
      </c>
      <c r="G1013" s="12" t="s">
        <v>19</v>
      </c>
      <c r="H1013" s="12" t="s">
        <v>4398</v>
      </c>
      <c r="I1013" s="13">
        <v>4330190</v>
      </c>
      <c r="J1013" s="13">
        <v>0</v>
      </c>
      <c r="K1013" s="13">
        <v>0</v>
      </c>
      <c r="L1013" s="13">
        <v>0</v>
      </c>
      <c r="M1013" s="13">
        <v>0</v>
      </c>
      <c r="N1013" s="13">
        <v>0</v>
      </c>
      <c r="O1013" s="11" t="s">
        <v>4402</v>
      </c>
    </row>
    <row r="1014" spans="1:15" ht="25.5" x14ac:dyDescent="0.25">
      <c r="A1014" s="11" t="s">
        <v>2618</v>
      </c>
      <c r="B1014" s="11" t="s">
        <v>74</v>
      </c>
      <c r="C1014" s="12" t="s">
        <v>152</v>
      </c>
      <c r="D1014" s="12" t="s">
        <v>2682</v>
      </c>
      <c r="E1014" s="11" t="s">
        <v>26</v>
      </c>
      <c r="F1014" s="11" t="s">
        <v>2683</v>
      </c>
      <c r="G1014" s="12" t="s">
        <v>4403</v>
      </c>
      <c r="H1014" s="12" t="s">
        <v>4398</v>
      </c>
      <c r="I1014" s="13">
        <v>109369</v>
      </c>
      <c r="J1014" s="13">
        <v>0</v>
      </c>
      <c r="K1014" s="13">
        <v>0</v>
      </c>
      <c r="L1014" s="13">
        <v>0</v>
      </c>
      <c r="M1014" s="13">
        <v>0</v>
      </c>
      <c r="N1014" s="13">
        <v>0</v>
      </c>
      <c r="O1014" s="11" t="s">
        <v>4402</v>
      </c>
    </row>
    <row r="1015" spans="1:15" ht="25.5" x14ac:dyDescent="0.25">
      <c r="A1015" s="11" t="s">
        <v>2618</v>
      </c>
      <c r="B1015" s="11" t="s">
        <v>74</v>
      </c>
      <c r="C1015" s="12" t="s">
        <v>20</v>
      </c>
      <c r="D1015" s="12" t="s">
        <v>2684</v>
      </c>
      <c r="E1015" s="11" t="s">
        <v>26</v>
      </c>
      <c r="F1015" s="11" t="s">
        <v>2685</v>
      </c>
      <c r="G1015" s="12" t="s">
        <v>61</v>
      </c>
      <c r="H1015" s="12" t="s">
        <v>4398</v>
      </c>
      <c r="I1015" s="13">
        <v>10516</v>
      </c>
      <c r="J1015" s="13">
        <v>4144422</v>
      </c>
      <c r="K1015" s="13">
        <v>0</v>
      </c>
      <c r="L1015" s="13">
        <v>0</v>
      </c>
      <c r="M1015" s="13">
        <v>0</v>
      </c>
      <c r="N1015" s="13">
        <v>0</v>
      </c>
      <c r="O1015" s="11" t="s">
        <v>4401</v>
      </c>
    </row>
    <row r="1016" spans="1:15" ht="25.5" x14ac:dyDescent="0.25">
      <c r="A1016" s="11" t="s">
        <v>2618</v>
      </c>
      <c r="B1016" s="11" t="s">
        <v>81</v>
      </c>
      <c r="C1016" s="12" t="s">
        <v>20</v>
      </c>
      <c r="D1016" s="12" t="s">
        <v>2686</v>
      </c>
      <c r="E1016" s="11" t="s">
        <v>89</v>
      </c>
      <c r="F1016" s="11" t="s">
        <v>2687</v>
      </c>
      <c r="G1016" s="12" t="s">
        <v>19</v>
      </c>
      <c r="H1016" s="12" t="s">
        <v>25</v>
      </c>
      <c r="I1016" s="13">
        <v>49643</v>
      </c>
      <c r="J1016" s="13">
        <v>0</v>
      </c>
      <c r="K1016" s="13">
        <v>0</v>
      </c>
      <c r="L1016" s="13">
        <v>0</v>
      </c>
      <c r="M1016" s="13">
        <v>0</v>
      </c>
      <c r="N1016" s="13">
        <v>0</v>
      </c>
      <c r="O1016" s="11" t="s">
        <v>4402</v>
      </c>
    </row>
    <row r="1017" spans="1:15" ht="25.5" x14ac:dyDescent="0.25">
      <c r="A1017" s="11" t="s">
        <v>2618</v>
      </c>
      <c r="B1017" s="11" t="s">
        <v>81</v>
      </c>
      <c r="C1017" s="12" t="s">
        <v>20</v>
      </c>
      <c r="D1017" s="12" t="s">
        <v>2688</v>
      </c>
      <c r="E1017" s="11" t="s">
        <v>89</v>
      </c>
      <c r="F1017" s="11" t="s">
        <v>2689</v>
      </c>
      <c r="G1017" s="12" t="s">
        <v>4403</v>
      </c>
      <c r="H1017" s="12" t="s">
        <v>4398</v>
      </c>
      <c r="I1017" s="13">
        <v>373056</v>
      </c>
      <c r="J1017" s="13">
        <v>0</v>
      </c>
      <c r="K1017" s="13">
        <v>0</v>
      </c>
      <c r="L1017" s="13">
        <v>0</v>
      </c>
      <c r="M1017" s="13">
        <v>0</v>
      </c>
      <c r="N1017" s="13">
        <v>0</v>
      </c>
      <c r="O1017" s="11" t="s">
        <v>4402</v>
      </c>
    </row>
    <row r="1018" spans="1:15" ht="25.5" x14ac:dyDescent="0.25">
      <c r="A1018" s="11" t="s">
        <v>2618</v>
      </c>
      <c r="B1018" s="11" t="s">
        <v>81</v>
      </c>
      <c r="C1018" s="12" t="s">
        <v>20</v>
      </c>
      <c r="D1018" s="12" t="s">
        <v>2690</v>
      </c>
      <c r="E1018" s="11" t="s">
        <v>26</v>
      </c>
      <c r="F1018" s="11" t="s">
        <v>2691</v>
      </c>
      <c r="G1018" s="12" t="s">
        <v>4403</v>
      </c>
      <c r="H1018" s="12" t="s">
        <v>4398</v>
      </c>
      <c r="I1018" s="13">
        <v>327349</v>
      </c>
      <c r="J1018" s="13">
        <v>0</v>
      </c>
      <c r="K1018" s="13">
        <v>0</v>
      </c>
      <c r="L1018" s="13">
        <v>0</v>
      </c>
      <c r="M1018" s="13">
        <v>0</v>
      </c>
      <c r="N1018" s="13">
        <v>0</v>
      </c>
      <c r="O1018" s="11" t="s">
        <v>4401</v>
      </c>
    </row>
    <row r="1019" spans="1:15" ht="25.5" x14ac:dyDescent="0.25">
      <c r="A1019" s="11" t="s">
        <v>2618</v>
      </c>
      <c r="B1019" s="11" t="s">
        <v>81</v>
      </c>
      <c r="C1019" s="12" t="s">
        <v>20</v>
      </c>
      <c r="D1019" s="12" t="s">
        <v>2692</v>
      </c>
      <c r="E1019" s="11" t="s">
        <v>26</v>
      </c>
      <c r="F1019" s="11" t="s">
        <v>2693</v>
      </c>
      <c r="G1019" s="12" t="s">
        <v>61</v>
      </c>
      <c r="H1019" s="12" t="s">
        <v>4398</v>
      </c>
      <c r="I1019" s="13">
        <v>10310</v>
      </c>
      <c r="J1019" s="13">
        <v>287122</v>
      </c>
      <c r="K1019" s="13">
        <v>0</v>
      </c>
      <c r="L1019" s="13">
        <v>0</v>
      </c>
      <c r="M1019" s="13">
        <v>0</v>
      </c>
      <c r="N1019" s="13">
        <v>0</v>
      </c>
      <c r="O1019" s="11" t="s">
        <v>4401</v>
      </c>
    </row>
    <row r="1020" spans="1:15" ht="25.5" x14ac:dyDescent="0.25">
      <c r="A1020" s="11" t="s">
        <v>2618</v>
      </c>
      <c r="B1020" s="11" t="s">
        <v>93</v>
      </c>
      <c r="C1020" s="12" t="s">
        <v>20</v>
      </c>
      <c r="D1020" s="12" t="s">
        <v>2694</v>
      </c>
      <c r="E1020" s="11" t="s">
        <v>89</v>
      </c>
      <c r="F1020" s="11" t="s">
        <v>2695</v>
      </c>
      <c r="G1020" s="12" t="s">
        <v>19</v>
      </c>
      <c r="H1020" s="12" t="s">
        <v>25</v>
      </c>
      <c r="I1020" s="13">
        <v>73475</v>
      </c>
      <c r="J1020" s="13">
        <v>0</v>
      </c>
      <c r="K1020" s="13">
        <v>0</v>
      </c>
      <c r="L1020" s="13">
        <v>0</v>
      </c>
      <c r="M1020" s="13">
        <v>0</v>
      </c>
      <c r="N1020" s="13">
        <v>0</v>
      </c>
      <c r="O1020" s="11" t="s">
        <v>4402</v>
      </c>
    </row>
    <row r="1021" spans="1:15" ht="25.5" x14ac:dyDescent="0.25">
      <c r="A1021" s="11" t="s">
        <v>2618</v>
      </c>
      <c r="B1021" s="11" t="s">
        <v>93</v>
      </c>
      <c r="C1021" s="12" t="s">
        <v>20</v>
      </c>
      <c r="D1021" s="12" t="s">
        <v>2696</v>
      </c>
      <c r="E1021" s="11" t="s">
        <v>26</v>
      </c>
      <c r="F1021" s="11" t="s">
        <v>2697</v>
      </c>
      <c r="G1021" s="12" t="s">
        <v>61</v>
      </c>
      <c r="H1021" s="12" t="s">
        <v>4398</v>
      </c>
      <c r="I1021" s="13">
        <v>346828</v>
      </c>
      <c r="J1021" s="13">
        <v>0</v>
      </c>
      <c r="K1021" s="13">
        <v>0</v>
      </c>
      <c r="L1021" s="13">
        <v>0</v>
      </c>
      <c r="M1021" s="13">
        <v>0</v>
      </c>
      <c r="N1021" s="13">
        <v>0</v>
      </c>
      <c r="O1021" s="11" t="s">
        <v>4401</v>
      </c>
    </row>
    <row r="1022" spans="1:15" ht="25.5" x14ac:dyDescent="0.25">
      <c r="A1022" s="11" t="s">
        <v>2618</v>
      </c>
      <c r="B1022" s="11" t="s">
        <v>93</v>
      </c>
      <c r="C1022" s="12" t="s">
        <v>20</v>
      </c>
      <c r="D1022" s="12" t="s">
        <v>2698</v>
      </c>
      <c r="E1022" s="11" t="s">
        <v>26</v>
      </c>
      <c r="F1022" s="11" t="s">
        <v>2699</v>
      </c>
      <c r="G1022" s="12" t="s">
        <v>61</v>
      </c>
      <c r="H1022" s="12" t="s">
        <v>4398</v>
      </c>
      <c r="I1022" s="13">
        <v>618566</v>
      </c>
      <c r="J1022" s="13">
        <v>0</v>
      </c>
      <c r="K1022" s="13">
        <v>0</v>
      </c>
      <c r="L1022" s="13">
        <v>0</v>
      </c>
      <c r="M1022" s="13">
        <v>0</v>
      </c>
      <c r="N1022" s="13">
        <v>0</v>
      </c>
      <c r="O1022" s="11" t="s">
        <v>4402</v>
      </c>
    </row>
    <row r="1023" spans="1:15" ht="25.5" x14ac:dyDescent="0.25">
      <c r="A1023" s="11" t="s">
        <v>2618</v>
      </c>
      <c r="B1023" s="11" t="s">
        <v>111</v>
      </c>
      <c r="C1023" s="12" t="s">
        <v>20</v>
      </c>
      <c r="D1023" s="12" t="s">
        <v>2700</v>
      </c>
      <c r="E1023" s="11" t="s">
        <v>26</v>
      </c>
      <c r="F1023" s="11" t="s">
        <v>2701</v>
      </c>
      <c r="G1023" s="12" t="s">
        <v>19</v>
      </c>
      <c r="H1023" s="12" t="s">
        <v>4398</v>
      </c>
      <c r="I1023" s="13">
        <v>30415122</v>
      </c>
      <c r="J1023" s="13">
        <v>8060009</v>
      </c>
      <c r="K1023" s="13">
        <v>0</v>
      </c>
      <c r="L1023" s="13">
        <v>0</v>
      </c>
      <c r="M1023" s="13">
        <v>0</v>
      </c>
      <c r="N1023" s="13">
        <v>0</v>
      </c>
      <c r="O1023" s="11" t="s">
        <v>4402</v>
      </c>
    </row>
    <row r="1024" spans="1:15" x14ac:dyDescent="0.25">
      <c r="A1024" s="11" t="s">
        <v>2618</v>
      </c>
      <c r="B1024" s="11" t="s">
        <v>111</v>
      </c>
      <c r="C1024" s="12" t="s">
        <v>20</v>
      </c>
      <c r="D1024" s="12" t="s">
        <v>2702</v>
      </c>
      <c r="E1024" s="11" t="s">
        <v>77</v>
      </c>
      <c r="F1024" s="11" t="s">
        <v>2703</v>
      </c>
      <c r="G1024" s="12" t="s">
        <v>19</v>
      </c>
      <c r="H1024" s="12" t="s">
        <v>25</v>
      </c>
      <c r="I1024" s="13">
        <v>628781</v>
      </c>
      <c r="J1024" s="13">
        <v>338322</v>
      </c>
      <c r="K1024" s="13">
        <v>16957</v>
      </c>
      <c r="L1024" s="13">
        <v>0</v>
      </c>
      <c r="M1024" s="13">
        <v>0</v>
      </c>
      <c r="N1024" s="13">
        <v>0</v>
      </c>
      <c r="O1024" s="11" t="s">
        <v>4402</v>
      </c>
    </row>
    <row r="1025" spans="1:15" ht="25.5" x14ac:dyDescent="0.25">
      <c r="A1025" s="11" t="s">
        <v>2618</v>
      </c>
      <c r="B1025" s="11" t="s">
        <v>111</v>
      </c>
      <c r="C1025" s="12" t="s">
        <v>20</v>
      </c>
      <c r="D1025" s="12" t="s">
        <v>2704</v>
      </c>
      <c r="E1025" s="11" t="s">
        <v>26</v>
      </c>
      <c r="F1025" s="11" t="s">
        <v>2705</v>
      </c>
      <c r="G1025" s="12" t="s">
        <v>19</v>
      </c>
      <c r="H1025" s="12" t="s">
        <v>25</v>
      </c>
      <c r="I1025" s="13">
        <v>50313</v>
      </c>
      <c r="J1025" s="13">
        <v>0</v>
      </c>
      <c r="K1025" s="13">
        <v>0</v>
      </c>
      <c r="L1025" s="13">
        <v>0</v>
      </c>
      <c r="M1025" s="13">
        <v>0</v>
      </c>
      <c r="N1025" s="13">
        <v>0</v>
      </c>
      <c r="O1025" s="11" t="s">
        <v>4402</v>
      </c>
    </row>
    <row r="1026" spans="1:15" x14ac:dyDescent="0.25">
      <c r="A1026" s="11" t="s">
        <v>2618</v>
      </c>
      <c r="B1026" s="11" t="s">
        <v>111</v>
      </c>
      <c r="C1026" s="12" t="s">
        <v>20</v>
      </c>
      <c r="D1026" s="12" t="s">
        <v>2706</v>
      </c>
      <c r="E1026" s="11" t="s">
        <v>26</v>
      </c>
      <c r="F1026" s="11" t="s">
        <v>2707</v>
      </c>
      <c r="G1026" s="12" t="s">
        <v>61</v>
      </c>
      <c r="H1026" s="12" t="s">
        <v>4398</v>
      </c>
      <c r="I1026" s="13">
        <v>10516</v>
      </c>
      <c r="J1026" s="13">
        <v>1023785</v>
      </c>
      <c r="K1026" s="13">
        <v>0</v>
      </c>
      <c r="L1026" s="13">
        <v>0</v>
      </c>
      <c r="M1026" s="13">
        <v>0</v>
      </c>
      <c r="N1026" s="13">
        <v>0</v>
      </c>
      <c r="O1026" s="11" t="s">
        <v>4401</v>
      </c>
    </row>
    <row r="1027" spans="1:15" x14ac:dyDescent="0.25">
      <c r="A1027" s="11" t="s">
        <v>2618</v>
      </c>
      <c r="B1027" s="11" t="s">
        <v>165</v>
      </c>
      <c r="C1027" s="12" t="s">
        <v>20</v>
      </c>
      <c r="D1027" s="12" t="s">
        <v>2709</v>
      </c>
      <c r="E1027" s="11" t="s">
        <v>89</v>
      </c>
      <c r="F1027" s="11" t="s">
        <v>2710</v>
      </c>
      <c r="G1027" s="12" t="s">
        <v>19</v>
      </c>
      <c r="H1027" s="12" t="s">
        <v>4398</v>
      </c>
      <c r="I1027" s="13">
        <v>17496</v>
      </c>
      <c r="J1027" s="13">
        <v>61350</v>
      </c>
      <c r="K1027" s="13">
        <v>0</v>
      </c>
      <c r="L1027" s="13">
        <v>0</v>
      </c>
      <c r="M1027" s="13">
        <v>0</v>
      </c>
      <c r="N1027" s="13">
        <v>0</v>
      </c>
      <c r="O1027" s="11" t="s">
        <v>4402</v>
      </c>
    </row>
    <row r="1028" spans="1:15" ht="25.5" x14ac:dyDescent="0.25">
      <c r="A1028" s="11" t="s">
        <v>2618</v>
      </c>
      <c r="B1028" s="11" t="s">
        <v>165</v>
      </c>
      <c r="C1028" s="12" t="s">
        <v>20</v>
      </c>
      <c r="D1028" s="12" t="s">
        <v>2712</v>
      </c>
      <c r="E1028" s="11" t="s">
        <v>77</v>
      </c>
      <c r="F1028" s="11" t="s">
        <v>2713</v>
      </c>
      <c r="G1028" s="12" t="s">
        <v>19</v>
      </c>
      <c r="H1028" s="12" t="s">
        <v>4398</v>
      </c>
      <c r="I1028" s="13">
        <v>289224</v>
      </c>
      <c r="J1028" s="13">
        <v>27352</v>
      </c>
      <c r="K1028" s="13">
        <v>50978</v>
      </c>
      <c r="L1028" s="13">
        <v>0</v>
      </c>
      <c r="M1028" s="13">
        <v>0</v>
      </c>
      <c r="N1028" s="13">
        <v>0</v>
      </c>
      <c r="O1028" s="11" t="s">
        <v>4402</v>
      </c>
    </row>
    <row r="1029" spans="1:15" x14ac:dyDescent="0.25">
      <c r="A1029" s="11" t="s">
        <v>2618</v>
      </c>
      <c r="B1029" s="11" t="s">
        <v>165</v>
      </c>
      <c r="C1029" s="12" t="s">
        <v>20</v>
      </c>
      <c r="D1029" s="12" t="s">
        <v>2714</v>
      </c>
      <c r="E1029" s="11" t="s">
        <v>26</v>
      </c>
      <c r="F1029" s="11" t="s">
        <v>2715</v>
      </c>
      <c r="G1029" s="12" t="s">
        <v>19</v>
      </c>
      <c r="H1029" s="12" t="s">
        <v>25</v>
      </c>
      <c r="I1029" s="13">
        <v>257750</v>
      </c>
      <c r="J1029" s="13">
        <v>0</v>
      </c>
      <c r="K1029" s="13">
        <v>0</v>
      </c>
      <c r="L1029" s="13">
        <v>0</v>
      </c>
      <c r="M1029" s="13">
        <v>0</v>
      </c>
      <c r="N1029" s="13">
        <v>0</v>
      </c>
      <c r="O1029" s="11" t="s">
        <v>4402</v>
      </c>
    </row>
    <row r="1030" spans="1:15" ht="25.5" x14ac:dyDescent="0.25">
      <c r="A1030" s="11" t="s">
        <v>2618</v>
      </c>
      <c r="B1030" s="11" t="s">
        <v>165</v>
      </c>
      <c r="C1030" s="12" t="s">
        <v>20</v>
      </c>
      <c r="D1030" s="12" t="s">
        <v>2716</v>
      </c>
      <c r="E1030" s="11" t="s">
        <v>26</v>
      </c>
      <c r="F1030" s="11" t="s">
        <v>2717</v>
      </c>
      <c r="G1030" s="12" t="s">
        <v>61</v>
      </c>
      <c r="H1030" s="12" t="s">
        <v>4398</v>
      </c>
      <c r="I1030" s="13">
        <v>1707213</v>
      </c>
      <c r="J1030" s="13">
        <v>337857</v>
      </c>
      <c r="K1030" s="13">
        <v>0</v>
      </c>
      <c r="L1030" s="13">
        <v>0</v>
      </c>
      <c r="M1030" s="13">
        <v>0</v>
      </c>
      <c r="N1030" s="13">
        <v>0</v>
      </c>
      <c r="O1030" s="11" t="s">
        <v>4401</v>
      </c>
    </row>
    <row r="1031" spans="1:15" ht="25.5" x14ac:dyDescent="0.25">
      <c r="A1031" s="11" t="s">
        <v>2618</v>
      </c>
      <c r="B1031" s="11" t="s">
        <v>165</v>
      </c>
      <c r="C1031" s="12" t="s">
        <v>20</v>
      </c>
      <c r="D1031" s="12" t="s">
        <v>2718</v>
      </c>
      <c r="E1031" s="11" t="s">
        <v>26</v>
      </c>
      <c r="F1031" s="11" t="s">
        <v>2719</v>
      </c>
      <c r="G1031" s="12" t="s">
        <v>61</v>
      </c>
      <c r="H1031" s="12" t="s">
        <v>4398</v>
      </c>
      <c r="I1031" s="13">
        <v>10516</v>
      </c>
      <c r="J1031" s="13">
        <v>600892</v>
      </c>
      <c r="K1031" s="13">
        <v>0</v>
      </c>
      <c r="L1031" s="13">
        <v>0</v>
      </c>
      <c r="M1031" s="13">
        <v>0</v>
      </c>
      <c r="N1031" s="13">
        <v>0</v>
      </c>
      <c r="O1031" s="11" t="s">
        <v>4401</v>
      </c>
    </row>
    <row r="1032" spans="1:15" ht="25.5" x14ac:dyDescent="0.25">
      <c r="A1032" s="11" t="s">
        <v>2618</v>
      </c>
      <c r="B1032" s="11" t="s">
        <v>165</v>
      </c>
      <c r="C1032" s="12" t="s">
        <v>20</v>
      </c>
      <c r="D1032" s="12" t="s">
        <v>2721</v>
      </c>
      <c r="E1032" s="11" t="s">
        <v>26</v>
      </c>
      <c r="F1032" s="11" t="s">
        <v>2722</v>
      </c>
      <c r="G1032" s="12" t="s">
        <v>61</v>
      </c>
      <c r="H1032" s="12" t="s">
        <v>4398</v>
      </c>
      <c r="I1032" s="13">
        <v>154753</v>
      </c>
      <c r="J1032" s="13">
        <v>1307361</v>
      </c>
      <c r="K1032" s="13">
        <v>0</v>
      </c>
      <c r="L1032" s="13">
        <v>0</v>
      </c>
      <c r="M1032" s="13">
        <v>0</v>
      </c>
      <c r="N1032" s="13">
        <v>0</v>
      </c>
      <c r="O1032" s="11" t="s">
        <v>4401</v>
      </c>
    </row>
    <row r="1033" spans="1:15" ht="25.5" x14ac:dyDescent="0.25">
      <c r="A1033" s="11" t="s">
        <v>2618</v>
      </c>
      <c r="B1033" s="11" t="s">
        <v>165</v>
      </c>
      <c r="C1033" s="12" t="s">
        <v>20</v>
      </c>
      <c r="D1033" s="12" t="s">
        <v>2723</v>
      </c>
      <c r="E1033" s="11" t="s">
        <v>26</v>
      </c>
      <c r="F1033" s="11" t="s">
        <v>2724</v>
      </c>
      <c r="G1033" s="12" t="s">
        <v>19</v>
      </c>
      <c r="H1033" s="12" t="s">
        <v>25</v>
      </c>
      <c r="I1033" s="13">
        <v>103100</v>
      </c>
      <c r="J1033" s="13">
        <v>0</v>
      </c>
      <c r="K1033" s="13">
        <v>0</v>
      </c>
      <c r="L1033" s="13">
        <v>0</v>
      </c>
      <c r="M1033" s="13">
        <v>0</v>
      </c>
      <c r="N1033" s="13">
        <v>0</v>
      </c>
      <c r="O1033" s="11" t="s">
        <v>4401</v>
      </c>
    </row>
    <row r="1034" spans="1:15" ht="25.5" x14ac:dyDescent="0.25">
      <c r="A1034" s="11" t="s">
        <v>2618</v>
      </c>
      <c r="B1034" s="11" t="s">
        <v>165</v>
      </c>
      <c r="C1034" s="12" t="s">
        <v>20</v>
      </c>
      <c r="D1034" s="12" t="s">
        <v>2725</v>
      </c>
      <c r="E1034" s="11" t="s">
        <v>26</v>
      </c>
      <c r="F1034" s="11" t="s">
        <v>2726</v>
      </c>
      <c r="G1034" s="12" t="s">
        <v>19</v>
      </c>
      <c r="H1034" s="12" t="s">
        <v>4398</v>
      </c>
      <c r="I1034" s="13">
        <v>16315</v>
      </c>
      <c r="J1034" s="13">
        <v>0</v>
      </c>
      <c r="K1034" s="13">
        <v>0</v>
      </c>
      <c r="L1034" s="13">
        <v>0</v>
      </c>
      <c r="M1034" s="13">
        <v>0</v>
      </c>
      <c r="N1034" s="13">
        <v>0</v>
      </c>
      <c r="O1034" s="11" t="s">
        <v>4401</v>
      </c>
    </row>
    <row r="1035" spans="1:15" ht="25.5" x14ac:dyDescent="0.25">
      <c r="A1035" s="11" t="s">
        <v>2618</v>
      </c>
      <c r="B1035" s="11" t="s">
        <v>165</v>
      </c>
      <c r="C1035" s="12" t="s">
        <v>20</v>
      </c>
      <c r="D1035" s="12" t="s">
        <v>2727</v>
      </c>
      <c r="E1035" s="11" t="s">
        <v>26</v>
      </c>
      <c r="F1035" s="11" t="s">
        <v>2728</v>
      </c>
      <c r="G1035" s="12" t="s">
        <v>61</v>
      </c>
      <c r="H1035" s="12" t="s">
        <v>4398</v>
      </c>
      <c r="I1035" s="13">
        <v>344354</v>
      </c>
      <c r="J1035" s="13">
        <v>0</v>
      </c>
      <c r="K1035" s="13">
        <v>0</v>
      </c>
      <c r="L1035" s="13">
        <v>0</v>
      </c>
      <c r="M1035" s="13">
        <v>0</v>
      </c>
      <c r="N1035" s="13">
        <v>0</v>
      </c>
      <c r="O1035" s="11" t="s">
        <v>4402</v>
      </c>
    </row>
    <row r="1036" spans="1:15" ht="25.5" x14ac:dyDescent="0.25">
      <c r="A1036" s="11" t="s">
        <v>2618</v>
      </c>
      <c r="B1036" s="11" t="s">
        <v>168</v>
      </c>
      <c r="C1036" s="12" t="s">
        <v>20</v>
      </c>
      <c r="D1036" s="12" t="s">
        <v>2729</v>
      </c>
      <c r="E1036" s="11" t="s">
        <v>26</v>
      </c>
      <c r="F1036" s="11" t="s">
        <v>2730</v>
      </c>
      <c r="G1036" s="12" t="s">
        <v>19</v>
      </c>
      <c r="H1036" s="12" t="s">
        <v>4398</v>
      </c>
      <c r="I1036" s="13">
        <v>12772584</v>
      </c>
      <c r="J1036" s="13">
        <v>11856500</v>
      </c>
      <c r="K1036" s="13">
        <v>0</v>
      </c>
      <c r="L1036" s="13">
        <v>0</v>
      </c>
      <c r="M1036" s="13">
        <v>0</v>
      </c>
      <c r="N1036" s="13">
        <v>0</v>
      </c>
      <c r="O1036" s="11" t="s">
        <v>4402</v>
      </c>
    </row>
    <row r="1037" spans="1:15" ht="25.5" x14ac:dyDescent="0.25">
      <c r="A1037" s="11" t="s">
        <v>2618</v>
      </c>
      <c r="B1037" s="11" t="s">
        <v>168</v>
      </c>
      <c r="C1037" s="12" t="s">
        <v>20</v>
      </c>
      <c r="D1037" s="12" t="s">
        <v>2731</v>
      </c>
      <c r="E1037" s="11" t="s">
        <v>26</v>
      </c>
      <c r="F1037" s="11" t="s">
        <v>2732</v>
      </c>
      <c r="G1037" s="12" t="s">
        <v>4403</v>
      </c>
      <c r="H1037" s="12" t="s">
        <v>4398</v>
      </c>
      <c r="I1037" s="13">
        <v>1467609</v>
      </c>
      <c r="J1037" s="13">
        <v>0</v>
      </c>
      <c r="K1037" s="13">
        <v>0</v>
      </c>
      <c r="L1037" s="13">
        <v>0</v>
      </c>
      <c r="M1037" s="13">
        <v>0</v>
      </c>
      <c r="N1037" s="13">
        <v>0</v>
      </c>
      <c r="O1037" s="11" t="s">
        <v>4401</v>
      </c>
    </row>
    <row r="1038" spans="1:15" ht="25.5" x14ac:dyDescent="0.25">
      <c r="A1038" s="11" t="s">
        <v>2618</v>
      </c>
      <c r="B1038" s="11" t="s">
        <v>168</v>
      </c>
      <c r="C1038" s="12" t="s">
        <v>20</v>
      </c>
      <c r="D1038" s="12" t="s">
        <v>2733</v>
      </c>
      <c r="E1038" s="11" t="s">
        <v>26</v>
      </c>
      <c r="F1038" s="11" t="s">
        <v>2734</v>
      </c>
      <c r="G1038" s="12" t="s">
        <v>19</v>
      </c>
      <c r="H1038" s="12" t="s">
        <v>25</v>
      </c>
      <c r="I1038" s="13">
        <v>316047</v>
      </c>
      <c r="J1038" s="13">
        <v>0</v>
      </c>
      <c r="K1038" s="13">
        <v>0</v>
      </c>
      <c r="L1038" s="13">
        <v>0</v>
      </c>
      <c r="M1038" s="13">
        <v>0</v>
      </c>
      <c r="N1038" s="13">
        <v>0</v>
      </c>
      <c r="O1038" s="11" t="s">
        <v>4402</v>
      </c>
    </row>
    <row r="1039" spans="1:15" ht="25.5" x14ac:dyDescent="0.25">
      <c r="A1039" s="11" t="s">
        <v>2618</v>
      </c>
      <c r="B1039" s="11" t="s">
        <v>116</v>
      </c>
      <c r="C1039" s="12" t="s">
        <v>20</v>
      </c>
      <c r="D1039" s="12" t="s">
        <v>2735</v>
      </c>
      <c r="E1039" s="11" t="s">
        <v>26</v>
      </c>
      <c r="F1039" s="11" t="s">
        <v>2736</v>
      </c>
      <c r="G1039" s="12" t="s">
        <v>19</v>
      </c>
      <c r="H1039" s="12" t="s">
        <v>4398</v>
      </c>
      <c r="I1039" s="13">
        <v>2096192</v>
      </c>
      <c r="J1039" s="13">
        <v>22749</v>
      </c>
      <c r="K1039" s="13">
        <v>0</v>
      </c>
      <c r="L1039" s="13">
        <v>0</v>
      </c>
      <c r="M1039" s="13">
        <v>0</v>
      </c>
      <c r="N1039" s="13">
        <v>0</v>
      </c>
      <c r="O1039" s="11" t="s">
        <v>4402</v>
      </c>
    </row>
    <row r="1040" spans="1:15" ht="25.5" x14ac:dyDescent="0.25">
      <c r="A1040" s="11" t="s">
        <v>2618</v>
      </c>
      <c r="B1040" s="11" t="s">
        <v>116</v>
      </c>
      <c r="C1040" s="12" t="s">
        <v>20</v>
      </c>
      <c r="D1040" s="12" t="s">
        <v>2737</v>
      </c>
      <c r="E1040" s="11" t="s">
        <v>77</v>
      </c>
      <c r="F1040" s="11" t="s">
        <v>2738</v>
      </c>
      <c r="G1040" s="12" t="s">
        <v>19</v>
      </c>
      <c r="H1040" s="12" t="s">
        <v>25</v>
      </c>
      <c r="I1040" s="13">
        <v>325605</v>
      </c>
      <c r="J1040" s="13">
        <v>0</v>
      </c>
      <c r="K1040" s="13">
        <v>0</v>
      </c>
      <c r="L1040" s="13">
        <v>0</v>
      </c>
      <c r="M1040" s="13">
        <v>0</v>
      </c>
      <c r="N1040" s="13">
        <v>0</v>
      </c>
      <c r="O1040" s="11" t="s">
        <v>4402</v>
      </c>
    </row>
    <row r="1041" spans="1:15" ht="25.5" x14ac:dyDescent="0.25">
      <c r="A1041" s="11" t="s">
        <v>2618</v>
      </c>
      <c r="B1041" s="11" t="s">
        <v>116</v>
      </c>
      <c r="C1041" s="12" t="s">
        <v>20</v>
      </c>
      <c r="D1041" s="12" t="s">
        <v>2739</v>
      </c>
      <c r="E1041" s="11" t="s">
        <v>89</v>
      </c>
      <c r="F1041" s="11" t="s">
        <v>2740</v>
      </c>
      <c r="G1041" s="12" t="s">
        <v>61</v>
      </c>
      <c r="H1041" s="12" t="s">
        <v>4398</v>
      </c>
      <c r="I1041" s="13">
        <v>10643</v>
      </c>
      <c r="J1041" s="13">
        <v>721700</v>
      </c>
      <c r="K1041" s="13">
        <v>721700</v>
      </c>
      <c r="L1041" s="13">
        <v>721700</v>
      </c>
      <c r="M1041" s="13">
        <v>255302</v>
      </c>
      <c r="N1041" s="13">
        <v>0</v>
      </c>
      <c r="O1041" s="11" t="s">
        <v>4402</v>
      </c>
    </row>
    <row r="1042" spans="1:15" ht="25.5" x14ac:dyDescent="0.25">
      <c r="A1042" s="11" t="s">
        <v>2618</v>
      </c>
      <c r="B1042" s="11" t="s">
        <v>116</v>
      </c>
      <c r="C1042" s="12" t="s">
        <v>20</v>
      </c>
      <c r="D1042" s="12" t="s">
        <v>2739</v>
      </c>
      <c r="E1042" s="11" t="s">
        <v>77</v>
      </c>
      <c r="F1042" s="11" t="s">
        <v>2740</v>
      </c>
      <c r="G1042" s="12" t="s">
        <v>19</v>
      </c>
      <c r="H1042" s="12" t="s">
        <v>25</v>
      </c>
      <c r="I1042" s="13">
        <v>93305</v>
      </c>
      <c r="J1042" s="13">
        <v>0</v>
      </c>
      <c r="K1042" s="13">
        <v>0</v>
      </c>
      <c r="L1042" s="13">
        <v>0</v>
      </c>
      <c r="M1042" s="13">
        <v>0</v>
      </c>
      <c r="N1042" s="13">
        <v>0</v>
      </c>
      <c r="O1042" s="11" t="s">
        <v>4402</v>
      </c>
    </row>
    <row r="1043" spans="1:15" ht="25.5" x14ac:dyDescent="0.25">
      <c r="A1043" s="11" t="s">
        <v>2618</v>
      </c>
      <c r="B1043" s="11" t="s">
        <v>116</v>
      </c>
      <c r="C1043" s="12" t="s">
        <v>20</v>
      </c>
      <c r="D1043" s="12" t="s">
        <v>2741</v>
      </c>
      <c r="E1043" s="11" t="s">
        <v>89</v>
      </c>
      <c r="F1043" s="11" t="s">
        <v>2742</v>
      </c>
      <c r="G1043" s="12" t="s">
        <v>19</v>
      </c>
      <c r="H1043" s="12" t="s">
        <v>4398</v>
      </c>
      <c r="I1043" s="13">
        <v>126386</v>
      </c>
      <c r="J1043" s="13">
        <v>219816</v>
      </c>
      <c r="K1043" s="13">
        <v>0</v>
      </c>
      <c r="L1043" s="13">
        <v>0</v>
      </c>
      <c r="M1043" s="13">
        <v>0</v>
      </c>
      <c r="N1043" s="13">
        <v>0</v>
      </c>
      <c r="O1043" s="11" t="s">
        <v>4402</v>
      </c>
    </row>
    <row r="1044" spans="1:15" ht="25.5" x14ac:dyDescent="0.25">
      <c r="A1044" s="11" t="s">
        <v>2618</v>
      </c>
      <c r="B1044" s="11" t="s">
        <v>116</v>
      </c>
      <c r="C1044" s="12" t="s">
        <v>20</v>
      </c>
      <c r="D1044" s="12" t="s">
        <v>2743</v>
      </c>
      <c r="E1044" s="11" t="s">
        <v>77</v>
      </c>
      <c r="F1044" s="11" t="s">
        <v>2744</v>
      </c>
      <c r="G1044" s="12" t="s">
        <v>61</v>
      </c>
      <c r="H1044" s="12" t="s">
        <v>4398</v>
      </c>
      <c r="I1044" s="13">
        <v>154873</v>
      </c>
      <c r="J1044" s="13">
        <v>1046242</v>
      </c>
      <c r="K1044" s="13">
        <v>0</v>
      </c>
      <c r="L1044" s="13">
        <v>0</v>
      </c>
      <c r="M1044" s="13">
        <v>0</v>
      </c>
      <c r="N1044" s="13">
        <v>0</v>
      </c>
      <c r="O1044" s="11" t="s">
        <v>4402</v>
      </c>
    </row>
    <row r="1045" spans="1:15" ht="25.5" x14ac:dyDescent="0.25">
      <c r="A1045" s="11" t="s">
        <v>2618</v>
      </c>
      <c r="B1045" s="11" t="s">
        <v>116</v>
      </c>
      <c r="C1045" s="12" t="s">
        <v>20</v>
      </c>
      <c r="D1045" s="12" t="s">
        <v>2745</v>
      </c>
      <c r="E1045" s="11" t="s">
        <v>26</v>
      </c>
      <c r="F1045" s="11" t="s">
        <v>2746</v>
      </c>
      <c r="G1045" s="12" t="s">
        <v>4403</v>
      </c>
      <c r="H1045" s="12" t="s">
        <v>4398</v>
      </c>
      <c r="I1045" s="13">
        <v>18567999</v>
      </c>
      <c r="J1045" s="13">
        <v>5713629</v>
      </c>
      <c r="K1045" s="13">
        <v>0</v>
      </c>
      <c r="L1045" s="13">
        <v>0</v>
      </c>
      <c r="M1045" s="13">
        <v>0</v>
      </c>
      <c r="N1045" s="13">
        <v>0</v>
      </c>
      <c r="O1045" s="11" t="s">
        <v>4401</v>
      </c>
    </row>
    <row r="1046" spans="1:15" x14ac:dyDescent="0.25">
      <c r="A1046" s="11" t="s">
        <v>2618</v>
      </c>
      <c r="B1046" s="11" t="s">
        <v>123</v>
      </c>
      <c r="C1046" s="12" t="s">
        <v>152</v>
      </c>
      <c r="D1046" s="12" t="s">
        <v>2747</v>
      </c>
      <c r="E1046" s="11" t="s">
        <v>26</v>
      </c>
      <c r="F1046" s="11" t="s">
        <v>2748</v>
      </c>
      <c r="G1046" s="12" t="s">
        <v>4403</v>
      </c>
      <c r="H1046" s="12" t="s">
        <v>4398</v>
      </c>
      <c r="I1046" s="13">
        <v>607202</v>
      </c>
      <c r="J1046" s="13">
        <v>9829</v>
      </c>
      <c r="K1046" s="13">
        <v>0</v>
      </c>
      <c r="L1046" s="13">
        <v>0</v>
      </c>
      <c r="M1046" s="13">
        <v>0</v>
      </c>
      <c r="N1046" s="13">
        <v>0</v>
      </c>
      <c r="O1046" s="11" t="s">
        <v>4402</v>
      </c>
    </row>
    <row r="1047" spans="1:15" ht="38.25" x14ac:dyDescent="0.25">
      <c r="A1047" s="11" t="s">
        <v>2750</v>
      </c>
      <c r="B1047" s="11" t="s">
        <v>51</v>
      </c>
      <c r="C1047" s="12" t="s">
        <v>20</v>
      </c>
      <c r="D1047" s="12" t="s">
        <v>2751</v>
      </c>
      <c r="E1047" s="11" t="s">
        <v>26</v>
      </c>
      <c r="F1047" s="11" t="s">
        <v>2752</v>
      </c>
      <c r="G1047" s="12" t="s">
        <v>19</v>
      </c>
      <c r="H1047" s="12" t="s">
        <v>4398</v>
      </c>
      <c r="I1047" s="13">
        <v>103100</v>
      </c>
      <c r="J1047" s="13">
        <v>149907</v>
      </c>
      <c r="K1047" s="13">
        <v>149495</v>
      </c>
      <c r="L1047" s="13">
        <v>0</v>
      </c>
      <c r="M1047" s="13">
        <v>0</v>
      </c>
      <c r="N1047" s="13">
        <v>0</v>
      </c>
      <c r="O1047" s="11" t="s">
        <v>4401</v>
      </c>
    </row>
    <row r="1048" spans="1:15" ht="38.25" x14ac:dyDescent="0.25">
      <c r="A1048" s="11" t="s">
        <v>2750</v>
      </c>
      <c r="B1048" s="11" t="s">
        <v>165</v>
      </c>
      <c r="C1048" s="12" t="s">
        <v>20</v>
      </c>
      <c r="D1048" s="12" t="s">
        <v>2753</v>
      </c>
      <c r="E1048" s="11" t="s">
        <v>26</v>
      </c>
      <c r="F1048" s="11" t="s">
        <v>2754</v>
      </c>
      <c r="G1048" s="12" t="s">
        <v>19</v>
      </c>
      <c r="H1048" s="12" t="s">
        <v>4398</v>
      </c>
      <c r="I1048" s="13">
        <v>529472</v>
      </c>
      <c r="J1048" s="13">
        <v>529472</v>
      </c>
      <c r="K1048" s="13">
        <v>529472</v>
      </c>
      <c r="L1048" s="13">
        <v>0</v>
      </c>
      <c r="M1048" s="13">
        <v>0</v>
      </c>
      <c r="N1048" s="13">
        <v>0</v>
      </c>
      <c r="O1048" s="11" t="s">
        <v>4401</v>
      </c>
    </row>
    <row r="1049" spans="1:15" ht="38.25" x14ac:dyDescent="0.25">
      <c r="A1049" s="11" t="s">
        <v>2750</v>
      </c>
      <c r="B1049" s="11" t="s">
        <v>168</v>
      </c>
      <c r="C1049" s="12" t="s">
        <v>20</v>
      </c>
      <c r="D1049" s="12" t="s">
        <v>2756</v>
      </c>
      <c r="E1049" s="11" t="s">
        <v>26</v>
      </c>
      <c r="F1049" s="11" t="s">
        <v>2757</v>
      </c>
      <c r="G1049" s="12" t="s">
        <v>19</v>
      </c>
      <c r="H1049" s="12" t="s">
        <v>4398</v>
      </c>
      <c r="I1049" s="13">
        <v>344354</v>
      </c>
      <c r="J1049" s="13">
        <v>344354</v>
      </c>
      <c r="K1049" s="13">
        <v>344354</v>
      </c>
      <c r="L1049" s="13">
        <v>0</v>
      </c>
      <c r="M1049" s="13">
        <v>0</v>
      </c>
      <c r="N1049" s="13">
        <v>0</v>
      </c>
      <c r="O1049" s="11" t="s">
        <v>4401</v>
      </c>
    </row>
    <row r="1050" spans="1:15" ht="38.25" x14ac:dyDescent="0.25">
      <c r="A1050" s="11" t="s">
        <v>2750</v>
      </c>
      <c r="B1050" s="11" t="s">
        <v>116</v>
      </c>
      <c r="C1050" s="12" t="s">
        <v>20</v>
      </c>
      <c r="D1050" s="12" t="s">
        <v>2758</v>
      </c>
      <c r="E1050" s="11" t="s">
        <v>26</v>
      </c>
      <c r="F1050" s="11" t="s">
        <v>2759</v>
      </c>
      <c r="G1050" s="12" t="s">
        <v>19</v>
      </c>
      <c r="H1050" s="12" t="s">
        <v>4398</v>
      </c>
      <c r="I1050" s="13">
        <v>344354</v>
      </c>
      <c r="J1050" s="13">
        <v>342491</v>
      </c>
      <c r="K1050" s="13">
        <v>342490</v>
      </c>
      <c r="L1050" s="13">
        <v>0</v>
      </c>
      <c r="M1050" s="13">
        <v>0</v>
      </c>
      <c r="N1050" s="13">
        <v>0</v>
      </c>
      <c r="O1050" s="11" t="s">
        <v>4401</v>
      </c>
    </row>
    <row r="1051" spans="1:15" ht="38.25" x14ac:dyDescent="0.25">
      <c r="A1051" s="11" t="s">
        <v>2750</v>
      </c>
      <c r="B1051" s="11" t="s">
        <v>123</v>
      </c>
      <c r="C1051" s="12" t="s">
        <v>20</v>
      </c>
      <c r="D1051" s="12" t="s">
        <v>2760</v>
      </c>
      <c r="E1051" s="11" t="s">
        <v>26</v>
      </c>
      <c r="F1051" s="11" t="s">
        <v>2761</v>
      </c>
      <c r="G1051" s="12" t="s">
        <v>19</v>
      </c>
      <c r="H1051" s="12" t="s">
        <v>4398</v>
      </c>
      <c r="I1051" s="13">
        <v>344354</v>
      </c>
      <c r="J1051" s="13">
        <v>344354</v>
      </c>
      <c r="K1051" s="13">
        <v>344354</v>
      </c>
      <c r="L1051" s="13">
        <v>0</v>
      </c>
      <c r="M1051" s="13">
        <v>0</v>
      </c>
      <c r="N1051" s="13">
        <v>0</v>
      </c>
      <c r="O1051" s="11" t="s">
        <v>4401</v>
      </c>
    </row>
    <row r="1052" spans="1:15" ht="38.25" x14ac:dyDescent="0.25">
      <c r="A1052" s="11" t="s">
        <v>2750</v>
      </c>
      <c r="B1052" s="11" t="s">
        <v>123</v>
      </c>
      <c r="C1052" s="12" t="s">
        <v>20</v>
      </c>
      <c r="D1052" s="12" t="s">
        <v>2762</v>
      </c>
      <c r="E1052" s="11" t="s">
        <v>26</v>
      </c>
      <c r="F1052" s="11" t="s">
        <v>2763</v>
      </c>
      <c r="G1052" s="12" t="s">
        <v>19</v>
      </c>
      <c r="H1052" s="12" t="s">
        <v>4398</v>
      </c>
      <c r="I1052" s="13">
        <v>344354</v>
      </c>
      <c r="J1052" s="13">
        <v>344354</v>
      </c>
      <c r="K1052" s="13">
        <v>344354</v>
      </c>
      <c r="L1052" s="13">
        <v>0</v>
      </c>
      <c r="M1052" s="13">
        <v>0</v>
      </c>
      <c r="N1052" s="13">
        <v>0</v>
      </c>
      <c r="O1052" s="11" t="s">
        <v>4401</v>
      </c>
    </row>
    <row r="1053" spans="1:15" ht="25.5" x14ac:dyDescent="0.25">
      <c r="A1053" s="11" t="s">
        <v>2765</v>
      </c>
      <c r="B1053" s="11" t="s">
        <v>60</v>
      </c>
      <c r="C1053" s="12" t="s">
        <v>152</v>
      </c>
      <c r="D1053" s="12" t="s">
        <v>2766</v>
      </c>
      <c r="E1053" s="11" t="s">
        <v>26</v>
      </c>
      <c r="F1053" s="11" t="s">
        <v>2767</v>
      </c>
      <c r="G1053" s="12" t="s">
        <v>19</v>
      </c>
      <c r="H1053" s="12" t="s">
        <v>25</v>
      </c>
      <c r="I1053" s="13">
        <v>105906</v>
      </c>
      <c r="J1053" s="13">
        <v>124094</v>
      </c>
      <c r="K1053" s="13">
        <v>0</v>
      </c>
      <c r="L1053" s="13">
        <v>0</v>
      </c>
      <c r="M1053" s="13">
        <v>0</v>
      </c>
      <c r="N1053" s="13">
        <v>0</v>
      </c>
      <c r="O1053" s="11" t="s">
        <v>4402</v>
      </c>
    </row>
    <row r="1054" spans="1:15" ht="25.5" x14ac:dyDescent="0.25">
      <c r="A1054" s="11" t="s">
        <v>2765</v>
      </c>
      <c r="B1054" s="11" t="s">
        <v>60</v>
      </c>
      <c r="C1054" s="12" t="s">
        <v>152</v>
      </c>
      <c r="D1054" s="12" t="s">
        <v>2768</v>
      </c>
      <c r="E1054" s="11" t="s">
        <v>26</v>
      </c>
      <c r="F1054" s="11" t="s">
        <v>2769</v>
      </c>
      <c r="G1054" s="12" t="s">
        <v>19</v>
      </c>
      <c r="H1054" s="12" t="s">
        <v>25</v>
      </c>
      <c r="I1054" s="13">
        <v>124793</v>
      </c>
      <c r="J1054" s="13">
        <v>0</v>
      </c>
      <c r="K1054" s="13">
        <v>0</v>
      </c>
      <c r="L1054" s="13">
        <v>0</v>
      </c>
      <c r="M1054" s="13">
        <v>0</v>
      </c>
      <c r="N1054" s="13">
        <v>0</v>
      </c>
      <c r="O1054" s="11" t="s">
        <v>4402</v>
      </c>
    </row>
    <row r="1055" spans="1:15" ht="25.5" x14ac:dyDescent="0.25">
      <c r="A1055" s="11" t="s">
        <v>2765</v>
      </c>
      <c r="B1055" s="11" t="s">
        <v>168</v>
      </c>
      <c r="C1055" s="12" t="s">
        <v>152</v>
      </c>
      <c r="D1055" s="12" t="s">
        <v>2770</v>
      </c>
      <c r="E1055" s="11" t="s">
        <v>26</v>
      </c>
      <c r="F1055" s="11" t="s">
        <v>2771</v>
      </c>
      <c r="G1055" s="12" t="s">
        <v>19</v>
      </c>
      <c r="H1055" s="12" t="s">
        <v>25</v>
      </c>
      <c r="I1055" s="13">
        <v>229000</v>
      </c>
      <c r="J1055" s="13">
        <v>0</v>
      </c>
      <c r="K1055" s="13">
        <v>0</v>
      </c>
      <c r="L1055" s="13">
        <v>0</v>
      </c>
      <c r="M1055" s="13">
        <v>0</v>
      </c>
      <c r="N1055" s="13">
        <v>0</v>
      </c>
      <c r="O1055" s="11" t="s">
        <v>4402</v>
      </c>
    </row>
    <row r="1056" spans="1:15" ht="25.5" x14ac:dyDescent="0.25">
      <c r="A1056" s="11" t="s">
        <v>2765</v>
      </c>
      <c r="B1056" s="11" t="s">
        <v>123</v>
      </c>
      <c r="C1056" s="12" t="s">
        <v>152</v>
      </c>
      <c r="D1056" s="12" t="s">
        <v>2772</v>
      </c>
      <c r="E1056" s="11" t="s">
        <v>26</v>
      </c>
      <c r="F1056" s="11" t="s">
        <v>2773</v>
      </c>
      <c r="G1056" s="12" t="s">
        <v>19</v>
      </c>
      <c r="H1056" s="12" t="s">
        <v>25</v>
      </c>
      <c r="I1056" s="13">
        <v>85106</v>
      </c>
      <c r="J1056" s="13">
        <v>0</v>
      </c>
      <c r="K1056" s="13">
        <v>0</v>
      </c>
      <c r="L1056" s="13">
        <v>0</v>
      </c>
      <c r="M1056" s="13">
        <v>0</v>
      </c>
      <c r="N1056" s="13">
        <v>0</v>
      </c>
      <c r="O1056" s="11" t="s">
        <v>4402</v>
      </c>
    </row>
    <row r="1057" spans="1:15" ht="25.5" x14ac:dyDescent="0.25">
      <c r="A1057" s="11" t="s">
        <v>2765</v>
      </c>
      <c r="B1057" s="11" t="s">
        <v>123</v>
      </c>
      <c r="C1057" s="12" t="s">
        <v>152</v>
      </c>
      <c r="D1057" s="12" t="s">
        <v>2775</v>
      </c>
      <c r="E1057" s="11" t="s">
        <v>26</v>
      </c>
      <c r="F1057" s="11" t="s">
        <v>2776</v>
      </c>
      <c r="G1057" s="12" t="s">
        <v>19</v>
      </c>
      <c r="H1057" s="12" t="s">
        <v>25</v>
      </c>
      <c r="I1057" s="13">
        <v>199992</v>
      </c>
      <c r="J1057" s="13">
        <v>0</v>
      </c>
      <c r="K1057" s="13">
        <v>0</v>
      </c>
      <c r="L1057" s="13">
        <v>0</v>
      </c>
      <c r="M1057" s="13">
        <v>0</v>
      </c>
      <c r="N1057" s="13">
        <v>0</v>
      </c>
      <c r="O1057" s="11" t="s">
        <v>4402</v>
      </c>
    </row>
    <row r="1058" spans="1:15" ht="25.5" x14ac:dyDescent="0.25">
      <c r="A1058" s="11" t="s">
        <v>2765</v>
      </c>
      <c r="B1058" s="11" t="s">
        <v>123</v>
      </c>
      <c r="C1058" s="12" t="s">
        <v>152</v>
      </c>
      <c r="D1058" s="12" t="s">
        <v>2777</v>
      </c>
      <c r="E1058" s="11" t="s">
        <v>26</v>
      </c>
      <c r="F1058" s="11" t="s">
        <v>2778</v>
      </c>
      <c r="G1058" s="12" t="s">
        <v>19</v>
      </c>
      <c r="H1058" s="12" t="s">
        <v>25</v>
      </c>
      <c r="I1058" s="13">
        <v>211710</v>
      </c>
      <c r="J1058" s="13">
        <v>0</v>
      </c>
      <c r="K1058" s="13">
        <v>0</v>
      </c>
      <c r="L1058" s="13">
        <v>0</v>
      </c>
      <c r="M1058" s="13">
        <v>0</v>
      </c>
      <c r="N1058" s="13">
        <v>0</v>
      </c>
      <c r="O1058" s="11" t="s">
        <v>4402</v>
      </c>
    </row>
    <row r="1059" spans="1:15" ht="25.5" x14ac:dyDescent="0.25">
      <c r="A1059" s="11" t="s">
        <v>2765</v>
      </c>
      <c r="B1059" s="11" t="s">
        <v>123</v>
      </c>
      <c r="C1059" s="12" t="s">
        <v>152</v>
      </c>
      <c r="D1059" s="12" t="s">
        <v>2779</v>
      </c>
      <c r="E1059" s="11" t="s">
        <v>26</v>
      </c>
      <c r="F1059" s="11" t="s">
        <v>2780</v>
      </c>
      <c r="G1059" s="12" t="s">
        <v>19</v>
      </c>
      <c r="H1059" s="12" t="s">
        <v>25</v>
      </c>
      <c r="I1059" s="13">
        <v>71400</v>
      </c>
      <c r="J1059" s="13">
        <v>0</v>
      </c>
      <c r="K1059" s="13">
        <v>0</v>
      </c>
      <c r="L1059" s="13">
        <v>0</v>
      </c>
      <c r="M1059" s="13">
        <v>0</v>
      </c>
      <c r="N1059" s="13">
        <v>0</v>
      </c>
      <c r="O1059" s="11" t="s">
        <v>4402</v>
      </c>
    </row>
    <row r="1060" spans="1:15" ht="25.5" x14ac:dyDescent="0.25">
      <c r="A1060" s="11" t="s">
        <v>2783</v>
      </c>
      <c r="B1060" s="11" t="s">
        <v>18</v>
      </c>
      <c r="C1060" s="12" t="s">
        <v>20</v>
      </c>
      <c r="D1060" s="12" t="s">
        <v>2784</v>
      </c>
      <c r="E1060" s="11" t="s">
        <v>26</v>
      </c>
      <c r="F1060" s="11" t="s">
        <v>2785</v>
      </c>
      <c r="G1060" s="12" t="s">
        <v>19</v>
      </c>
      <c r="H1060" s="12" t="s">
        <v>25</v>
      </c>
      <c r="I1060" s="13">
        <v>327222</v>
      </c>
      <c r="J1060" s="13">
        <v>0</v>
      </c>
      <c r="K1060" s="13">
        <v>0</v>
      </c>
      <c r="L1060" s="13">
        <v>0</v>
      </c>
      <c r="M1060" s="13">
        <v>0</v>
      </c>
      <c r="N1060" s="13">
        <v>0</v>
      </c>
      <c r="O1060" s="11" t="s">
        <v>4402</v>
      </c>
    </row>
    <row r="1061" spans="1:15" ht="25.5" x14ac:dyDescent="0.25">
      <c r="A1061" s="11" t="s">
        <v>2783</v>
      </c>
      <c r="B1061" s="11" t="s">
        <v>18</v>
      </c>
      <c r="C1061" s="12" t="s">
        <v>20</v>
      </c>
      <c r="D1061" s="12" t="s">
        <v>2787</v>
      </c>
      <c r="E1061" s="11" t="s">
        <v>26</v>
      </c>
      <c r="F1061" s="11" t="s">
        <v>2788</v>
      </c>
      <c r="G1061" s="12" t="s">
        <v>19</v>
      </c>
      <c r="H1061" s="12" t="s">
        <v>25</v>
      </c>
      <c r="I1061" s="13">
        <v>1577613</v>
      </c>
      <c r="J1061" s="13">
        <v>0</v>
      </c>
      <c r="K1061" s="13">
        <v>0</v>
      </c>
      <c r="L1061" s="13">
        <v>0</v>
      </c>
      <c r="M1061" s="13">
        <v>0</v>
      </c>
      <c r="N1061" s="13">
        <v>0</v>
      </c>
      <c r="O1061" s="11" t="s">
        <v>4402</v>
      </c>
    </row>
    <row r="1062" spans="1:15" ht="25.5" x14ac:dyDescent="0.25">
      <c r="A1062" s="11" t="s">
        <v>2783</v>
      </c>
      <c r="B1062" s="11" t="s">
        <v>18</v>
      </c>
      <c r="C1062" s="12" t="s">
        <v>20</v>
      </c>
      <c r="D1062" s="12" t="s">
        <v>2790</v>
      </c>
      <c r="E1062" s="11" t="s">
        <v>26</v>
      </c>
      <c r="F1062" s="11" t="s">
        <v>2791</v>
      </c>
      <c r="G1062" s="12" t="s">
        <v>61</v>
      </c>
      <c r="H1062" s="12" t="s">
        <v>4398</v>
      </c>
      <c r="I1062" s="13">
        <v>10310</v>
      </c>
      <c r="J1062" s="13">
        <v>1382014</v>
      </c>
      <c r="K1062" s="13">
        <v>4571902</v>
      </c>
      <c r="L1062" s="13">
        <v>516</v>
      </c>
      <c r="M1062" s="13">
        <v>0</v>
      </c>
      <c r="N1062" s="13">
        <v>0</v>
      </c>
      <c r="O1062" s="11" t="s">
        <v>4402</v>
      </c>
    </row>
    <row r="1063" spans="1:15" ht="25.5" x14ac:dyDescent="0.25">
      <c r="A1063" s="11" t="s">
        <v>2783</v>
      </c>
      <c r="B1063" s="11" t="s">
        <v>18</v>
      </c>
      <c r="C1063" s="12" t="s">
        <v>20</v>
      </c>
      <c r="D1063" s="12" t="s">
        <v>2794</v>
      </c>
      <c r="E1063" s="11" t="s">
        <v>26</v>
      </c>
      <c r="F1063" s="11" t="s">
        <v>2795</v>
      </c>
      <c r="G1063" s="12" t="s">
        <v>19</v>
      </c>
      <c r="H1063" s="12" t="s">
        <v>25</v>
      </c>
      <c r="I1063" s="13">
        <v>1828937</v>
      </c>
      <c r="J1063" s="13">
        <v>0</v>
      </c>
      <c r="K1063" s="13">
        <v>0</v>
      </c>
      <c r="L1063" s="13">
        <v>0</v>
      </c>
      <c r="M1063" s="13">
        <v>0</v>
      </c>
      <c r="N1063" s="13">
        <v>0</v>
      </c>
      <c r="O1063" s="11" t="s">
        <v>4402</v>
      </c>
    </row>
    <row r="1064" spans="1:15" ht="25.5" x14ac:dyDescent="0.25">
      <c r="A1064" s="11" t="s">
        <v>2783</v>
      </c>
      <c r="B1064" s="11" t="s">
        <v>18</v>
      </c>
      <c r="C1064" s="12" t="s">
        <v>20</v>
      </c>
      <c r="D1064" s="12" t="s">
        <v>2796</v>
      </c>
      <c r="E1064" s="11" t="s">
        <v>89</v>
      </c>
      <c r="F1064" s="11" t="s">
        <v>2797</v>
      </c>
      <c r="G1064" s="12" t="s">
        <v>19</v>
      </c>
      <c r="H1064" s="12" t="s">
        <v>25</v>
      </c>
      <c r="I1064" s="13">
        <v>41240</v>
      </c>
      <c r="J1064" s="13">
        <v>0</v>
      </c>
      <c r="K1064" s="13">
        <v>0</v>
      </c>
      <c r="L1064" s="13">
        <v>0</v>
      </c>
      <c r="M1064" s="13">
        <v>0</v>
      </c>
      <c r="N1064" s="13">
        <v>0</v>
      </c>
      <c r="O1064" s="11" t="s">
        <v>4401</v>
      </c>
    </row>
    <row r="1065" spans="1:15" ht="25.5" x14ac:dyDescent="0.25">
      <c r="A1065" s="11" t="s">
        <v>2783</v>
      </c>
      <c r="B1065" s="11" t="s">
        <v>18</v>
      </c>
      <c r="C1065" s="12" t="s">
        <v>20</v>
      </c>
      <c r="D1065" s="12" t="s">
        <v>2796</v>
      </c>
      <c r="E1065" s="11" t="s">
        <v>26</v>
      </c>
      <c r="F1065" s="11" t="s">
        <v>2797</v>
      </c>
      <c r="G1065" s="12" t="s">
        <v>61</v>
      </c>
      <c r="H1065" s="12" t="s">
        <v>4398</v>
      </c>
      <c r="I1065" s="13">
        <v>51550</v>
      </c>
      <c r="J1065" s="13">
        <v>773250</v>
      </c>
      <c r="K1065" s="13">
        <v>0</v>
      </c>
      <c r="L1065" s="13">
        <v>0</v>
      </c>
      <c r="M1065" s="13">
        <v>0</v>
      </c>
      <c r="N1065" s="13">
        <v>0</v>
      </c>
      <c r="O1065" s="11" t="s">
        <v>4401</v>
      </c>
    </row>
    <row r="1066" spans="1:15" ht="25.5" x14ac:dyDescent="0.25">
      <c r="A1066" s="11" t="s">
        <v>2783</v>
      </c>
      <c r="B1066" s="11" t="s">
        <v>18</v>
      </c>
      <c r="C1066" s="12" t="s">
        <v>20</v>
      </c>
      <c r="D1066" s="12" t="s">
        <v>2799</v>
      </c>
      <c r="E1066" s="11" t="s">
        <v>26</v>
      </c>
      <c r="F1066" s="11" t="s">
        <v>2800</v>
      </c>
      <c r="G1066" s="12" t="s">
        <v>61</v>
      </c>
      <c r="H1066" s="12" t="s">
        <v>4398</v>
      </c>
      <c r="I1066" s="13">
        <v>10310</v>
      </c>
      <c r="J1066" s="13">
        <v>641282</v>
      </c>
      <c r="K1066" s="13">
        <v>144340</v>
      </c>
      <c r="L1066" s="13">
        <v>0</v>
      </c>
      <c r="M1066" s="13">
        <v>0</v>
      </c>
      <c r="N1066" s="13">
        <v>0</v>
      </c>
      <c r="O1066" s="11" t="s">
        <v>4401</v>
      </c>
    </row>
    <row r="1067" spans="1:15" ht="25.5" x14ac:dyDescent="0.25">
      <c r="A1067" s="11" t="s">
        <v>2783</v>
      </c>
      <c r="B1067" s="11" t="s">
        <v>18</v>
      </c>
      <c r="C1067" s="12" t="s">
        <v>20</v>
      </c>
      <c r="D1067" s="12" t="s">
        <v>2802</v>
      </c>
      <c r="E1067" s="11" t="s">
        <v>26</v>
      </c>
      <c r="F1067" s="11" t="s">
        <v>2803</v>
      </c>
      <c r="G1067" s="12" t="s">
        <v>61</v>
      </c>
      <c r="H1067" s="12" t="s">
        <v>4398</v>
      </c>
      <c r="I1067" s="13">
        <v>30930</v>
      </c>
      <c r="J1067" s="13">
        <v>1666526</v>
      </c>
      <c r="K1067" s="13">
        <v>154650</v>
      </c>
      <c r="L1067" s="13">
        <v>0</v>
      </c>
      <c r="M1067" s="13">
        <v>0</v>
      </c>
      <c r="N1067" s="13">
        <v>0</v>
      </c>
      <c r="O1067" s="11" t="s">
        <v>4402</v>
      </c>
    </row>
    <row r="1068" spans="1:15" ht="25.5" x14ac:dyDescent="0.25">
      <c r="A1068" s="11" t="s">
        <v>2783</v>
      </c>
      <c r="B1068" s="11" t="s">
        <v>181</v>
      </c>
      <c r="C1068" s="12" t="s">
        <v>20</v>
      </c>
      <c r="D1068" s="12" t="s">
        <v>2804</v>
      </c>
      <c r="E1068" s="11" t="s">
        <v>26</v>
      </c>
      <c r="F1068" s="11" t="s">
        <v>2805</v>
      </c>
      <c r="G1068" s="12" t="s">
        <v>19</v>
      </c>
      <c r="H1068" s="12" t="s">
        <v>25</v>
      </c>
      <c r="I1068" s="13">
        <v>84723</v>
      </c>
      <c r="J1068" s="13">
        <v>0</v>
      </c>
      <c r="K1068" s="13">
        <v>154650</v>
      </c>
      <c r="L1068" s="13">
        <v>0</v>
      </c>
      <c r="M1068" s="13">
        <v>0</v>
      </c>
      <c r="N1068" s="13">
        <v>0</v>
      </c>
      <c r="O1068" s="11" t="s">
        <v>4402</v>
      </c>
    </row>
    <row r="1069" spans="1:15" ht="25.5" x14ac:dyDescent="0.25">
      <c r="A1069" s="11" t="s">
        <v>2783</v>
      </c>
      <c r="B1069" s="11" t="s">
        <v>181</v>
      </c>
      <c r="C1069" s="12" t="s">
        <v>20</v>
      </c>
      <c r="D1069" s="12" t="s">
        <v>2807</v>
      </c>
      <c r="E1069" s="11" t="s">
        <v>26</v>
      </c>
      <c r="F1069" s="11" t="s">
        <v>2808</v>
      </c>
      <c r="G1069" s="12" t="s">
        <v>19</v>
      </c>
      <c r="H1069" s="12" t="s">
        <v>25</v>
      </c>
      <c r="I1069" s="13">
        <v>77333</v>
      </c>
      <c r="J1069" s="13">
        <v>0</v>
      </c>
      <c r="K1069" s="13">
        <v>0</v>
      </c>
      <c r="L1069" s="13">
        <v>0</v>
      </c>
      <c r="M1069" s="13">
        <v>0</v>
      </c>
      <c r="N1069" s="13">
        <v>0</v>
      </c>
      <c r="O1069" s="11" t="s">
        <v>4401</v>
      </c>
    </row>
    <row r="1070" spans="1:15" ht="25.5" x14ac:dyDescent="0.25">
      <c r="A1070" s="11" t="s">
        <v>2783</v>
      </c>
      <c r="B1070" s="11" t="s">
        <v>181</v>
      </c>
      <c r="C1070" s="12" t="s">
        <v>20</v>
      </c>
      <c r="D1070" s="12" t="s">
        <v>2810</v>
      </c>
      <c r="E1070" s="11" t="s">
        <v>26</v>
      </c>
      <c r="F1070" s="11" t="s">
        <v>2811</v>
      </c>
      <c r="G1070" s="12" t="s">
        <v>19</v>
      </c>
      <c r="H1070" s="12" t="s">
        <v>25</v>
      </c>
      <c r="I1070" s="13">
        <v>6451844</v>
      </c>
      <c r="J1070" s="13">
        <v>0</v>
      </c>
      <c r="K1070" s="13">
        <v>154650</v>
      </c>
      <c r="L1070" s="13">
        <v>0</v>
      </c>
      <c r="M1070" s="13">
        <v>0</v>
      </c>
      <c r="N1070" s="13">
        <v>0</v>
      </c>
      <c r="O1070" s="11" t="s">
        <v>4402</v>
      </c>
    </row>
    <row r="1071" spans="1:15" ht="25.5" x14ac:dyDescent="0.25">
      <c r="A1071" s="11" t="s">
        <v>2783</v>
      </c>
      <c r="B1071" s="11" t="s">
        <v>181</v>
      </c>
      <c r="C1071" s="12" t="s">
        <v>20</v>
      </c>
      <c r="D1071" s="12" t="s">
        <v>2813</v>
      </c>
      <c r="E1071" s="11" t="s">
        <v>26</v>
      </c>
      <c r="F1071" s="11" t="s">
        <v>2814</v>
      </c>
      <c r="G1071" s="12" t="s">
        <v>61</v>
      </c>
      <c r="H1071" s="12" t="s">
        <v>4398</v>
      </c>
      <c r="I1071" s="13">
        <v>722216</v>
      </c>
      <c r="J1071" s="13">
        <v>2306863</v>
      </c>
      <c r="K1071" s="13">
        <v>0</v>
      </c>
      <c r="L1071" s="13">
        <v>0</v>
      </c>
      <c r="M1071" s="13">
        <v>0</v>
      </c>
      <c r="N1071" s="13">
        <v>0</v>
      </c>
      <c r="O1071" s="11" t="s">
        <v>4402</v>
      </c>
    </row>
    <row r="1072" spans="1:15" ht="25.5" x14ac:dyDescent="0.25">
      <c r="A1072" s="11" t="s">
        <v>2783</v>
      </c>
      <c r="B1072" s="11" t="s">
        <v>181</v>
      </c>
      <c r="C1072" s="12" t="s">
        <v>20</v>
      </c>
      <c r="D1072" s="12" t="s">
        <v>2815</v>
      </c>
      <c r="E1072" s="11" t="s">
        <v>26</v>
      </c>
      <c r="F1072" s="11" t="s">
        <v>2816</v>
      </c>
      <c r="G1072" s="12" t="s">
        <v>61</v>
      </c>
      <c r="H1072" s="12" t="s">
        <v>4398</v>
      </c>
      <c r="I1072" s="13">
        <v>36085</v>
      </c>
      <c r="J1072" s="13">
        <v>1377416</v>
      </c>
      <c r="K1072" s="13">
        <v>1615577</v>
      </c>
      <c r="L1072" s="13">
        <v>0</v>
      </c>
      <c r="M1072" s="13">
        <v>0</v>
      </c>
      <c r="N1072" s="13">
        <v>0</v>
      </c>
      <c r="O1072" s="11" t="s">
        <v>4402</v>
      </c>
    </row>
    <row r="1073" spans="1:15" ht="25.5" x14ac:dyDescent="0.25">
      <c r="A1073" s="11" t="s">
        <v>2783</v>
      </c>
      <c r="B1073" s="11" t="s">
        <v>181</v>
      </c>
      <c r="C1073" s="12" t="s">
        <v>20</v>
      </c>
      <c r="D1073" s="12" t="s">
        <v>2817</v>
      </c>
      <c r="E1073" s="11" t="s">
        <v>26</v>
      </c>
      <c r="F1073" s="11" t="s">
        <v>2818</v>
      </c>
      <c r="G1073" s="12" t="s">
        <v>61</v>
      </c>
      <c r="H1073" s="12" t="s">
        <v>4398</v>
      </c>
      <c r="I1073" s="13">
        <v>36085</v>
      </c>
      <c r="J1073" s="13">
        <v>2488834</v>
      </c>
      <c r="K1073" s="13">
        <v>0</v>
      </c>
      <c r="L1073" s="13">
        <v>0</v>
      </c>
      <c r="M1073" s="13">
        <v>0</v>
      </c>
      <c r="N1073" s="13">
        <v>0</v>
      </c>
      <c r="O1073" s="11" t="s">
        <v>4402</v>
      </c>
    </row>
    <row r="1074" spans="1:15" ht="25.5" x14ac:dyDescent="0.25">
      <c r="A1074" s="11" t="s">
        <v>2783</v>
      </c>
      <c r="B1074" s="11" t="s">
        <v>181</v>
      </c>
      <c r="C1074" s="12" t="s">
        <v>20</v>
      </c>
      <c r="D1074" s="12" t="s">
        <v>2819</v>
      </c>
      <c r="E1074" s="11" t="s">
        <v>26</v>
      </c>
      <c r="F1074" s="11" t="s">
        <v>2820</v>
      </c>
      <c r="G1074" s="12" t="s">
        <v>61</v>
      </c>
      <c r="H1074" s="12" t="s">
        <v>4398</v>
      </c>
      <c r="I1074" s="13">
        <v>154650</v>
      </c>
      <c r="J1074" s="13">
        <v>2026946</v>
      </c>
      <c r="K1074" s="13">
        <v>0</v>
      </c>
      <c r="L1074" s="13">
        <v>0</v>
      </c>
      <c r="M1074" s="13">
        <v>0</v>
      </c>
      <c r="N1074" s="13">
        <v>0</v>
      </c>
      <c r="O1074" s="11" t="s">
        <v>4402</v>
      </c>
    </row>
    <row r="1075" spans="1:15" ht="25.5" x14ac:dyDescent="0.25">
      <c r="A1075" s="11" t="s">
        <v>2783</v>
      </c>
      <c r="B1075" s="11" t="s">
        <v>181</v>
      </c>
      <c r="C1075" s="12" t="s">
        <v>20</v>
      </c>
      <c r="D1075" s="12" t="s">
        <v>2821</v>
      </c>
      <c r="E1075" s="11" t="s">
        <v>89</v>
      </c>
      <c r="F1075" s="11" t="s">
        <v>2822</v>
      </c>
      <c r="G1075" s="12" t="s">
        <v>19</v>
      </c>
      <c r="H1075" s="12" t="s">
        <v>25</v>
      </c>
      <c r="I1075" s="13">
        <v>19589</v>
      </c>
      <c r="J1075" s="13">
        <v>0</v>
      </c>
      <c r="K1075" s="13">
        <v>0</v>
      </c>
      <c r="L1075" s="13">
        <v>0</v>
      </c>
      <c r="M1075" s="13">
        <v>0</v>
      </c>
      <c r="N1075" s="13">
        <v>0</v>
      </c>
      <c r="O1075" s="11" t="s">
        <v>4402</v>
      </c>
    </row>
    <row r="1076" spans="1:15" ht="25.5" x14ac:dyDescent="0.25">
      <c r="A1076" s="11" t="s">
        <v>2783</v>
      </c>
      <c r="B1076" s="11" t="s">
        <v>181</v>
      </c>
      <c r="C1076" s="12" t="s">
        <v>20</v>
      </c>
      <c r="D1076" s="12" t="s">
        <v>2823</v>
      </c>
      <c r="E1076" s="11" t="s">
        <v>77</v>
      </c>
      <c r="F1076" s="11" t="s">
        <v>2824</v>
      </c>
      <c r="G1076" s="12" t="s">
        <v>19</v>
      </c>
      <c r="H1076" s="12" t="s">
        <v>25</v>
      </c>
      <c r="I1076" s="13">
        <v>75112</v>
      </c>
      <c r="J1076" s="13">
        <v>0</v>
      </c>
      <c r="K1076" s="13">
        <v>0</v>
      </c>
      <c r="L1076" s="13">
        <v>0</v>
      </c>
      <c r="M1076" s="13">
        <v>0</v>
      </c>
      <c r="N1076" s="13">
        <v>0</v>
      </c>
      <c r="O1076" s="11" t="s">
        <v>4402</v>
      </c>
    </row>
    <row r="1077" spans="1:15" ht="25.5" x14ac:dyDescent="0.25">
      <c r="A1077" s="11" t="s">
        <v>2783</v>
      </c>
      <c r="B1077" s="11" t="s">
        <v>181</v>
      </c>
      <c r="C1077" s="12" t="s">
        <v>20</v>
      </c>
      <c r="D1077" s="12" t="s">
        <v>2825</v>
      </c>
      <c r="E1077" s="11" t="s">
        <v>77</v>
      </c>
      <c r="F1077" s="11" t="s">
        <v>2826</v>
      </c>
      <c r="G1077" s="12" t="s">
        <v>19</v>
      </c>
      <c r="H1077" s="12" t="s">
        <v>25</v>
      </c>
      <c r="I1077" s="13">
        <v>75112</v>
      </c>
      <c r="J1077" s="13">
        <v>0</v>
      </c>
      <c r="K1077" s="13">
        <v>0</v>
      </c>
      <c r="L1077" s="13">
        <v>0</v>
      </c>
      <c r="M1077" s="13">
        <v>0</v>
      </c>
      <c r="N1077" s="13">
        <v>0</v>
      </c>
      <c r="O1077" s="11" t="s">
        <v>4402</v>
      </c>
    </row>
    <row r="1078" spans="1:15" ht="25.5" x14ac:dyDescent="0.25">
      <c r="A1078" s="11" t="s">
        <v>2783</v>
      </c>
      <c r="B1078" s="11" t="s">
        <v>181</v>
      </c>
      <c r="C1078" s="12" t="s">
        <v>20</v>
      </c>
      <c r="D1078" s="12" t="s">
        <v>2827</v>
      </c>
      <c r="E1078" s="11" t="s">
        <v>26</v>
      </c>
      <c r="F1078" s="11" t="s">
        <v>2828</v>
      </c>
      <c r="G1078" s="12" t="s">
        <v>19</v>
      </c>
      <c r="H1078" s="12" t="s">
        <v>25</v>
      </c>
      <c r="I1078" s="13">
        <v>20620</v>
      </c>
      <c r="J1078" s="13">
        <v>64953</v>
      </c>
      <c r="K1078" s="13">
        <v>0</v>
      </c>
      <c r="L1078" s="13">
        <v>0</v>
      </c>
      <c r="M1078" s="13">
        <v>0</v>
      </c>
      <c r="N1078" s="13">
        <v>0</v>
      </c>
      <c r="O1078" s="11" t="s">
        <v>4402</v>
      </c>
    </row>
    <row r="1079" spans="1:15" ht="25.5" x14ac:dyDescent="0.25">
      <c r="A1079" s="11" t="s">
        <v>2783</v>
      </c>
      <c r="B1079" s="11" t="s">
        <v>181</v>
      </c>
      <c r="C1079" s="12" t="s">
        <v>20</v>
      </c>
      <c r="D1079" s="12" t="s">
        <v>2827</v>
      </c>
      <c r="E1079" s="11" t="s">
        <v>77</v>
      </c>
      <c r="F1079" s="11" t="s">
        <v>2828</v>
      </c>
      <c r="G1079" s="12" t="s">
        <v>4403</v>
      </c>
      <c r="H1079" s="12" t="s">
        <v>4398</v>
      </c>
      <c r="I1079" s="13">
        <v>58195</v>
      </c>
      <c r="J1079" s="13">
        <v>0</v>
      </c>
      <c r="K1079" s="13">
        <v>0</v>
      </c>
      <c r="L1079" s="13">
        <v>0</v>
      </c>
      <c r="M1079" s="13">
        <v>0</v>
      </c>
      <c r="N1079" s="13">
        <v>0</v>
      </c>
      <c r="O1079" s="11" t="s">
        <v>4402</v>
      </c>
    </row>
    <row r="1080" spans="1:15" ht="25.5" x14ac:dyDescent="0.25">
      <c r="A1080" s="11" t="s">
        <v>2783</v>
      </c>
      <c r="B1080" s="11" t="s">
        <v>181</v>
      </c>
      <c r="C1080" s="12" t="s">
        <v>20</v>
      </c>
      <c r="D1080" s="12" t="s">
        <v>2829</v>
      </c>
      <c r="E1080" s="11" t="s">
        <v>77</v>
      </c>
      <c r="F1080" s="11" t="s">
        <v>2830</v>
      </c>
      <c r="G1080" s="12" t="s">
        <v>19</v>
      </c>
      <c r="H1080" s="12" t="s">
        <v>25</v>
      </c>
      <c r="I1080" s="13">
        <v>131493</v>
      </c>
      <c r="J1080" s="13">
        <v>0</v>
      </c>
      <c r="K1080" s="13">
        <v>0</v>
      </c>
      <c r="L1080" s="13">
        <v>0</v>
      </c>
      <c r="M1080" s="13">
        <v>0</v>
      </c>
      <c r="N1080" s="13">
        <v>0</v>
      </c>
      <c r="O1080" s="11" t="s">
        <v>4402</v>
      </c>
    </row>
    <row r="1081" spans="1:15" ht="25.5" x14ac:dyDescent="0.25">
      <c r="A1081" s="11" t="s">
        <v>2783</v>
      </c>
      <c r="B1081" s="11" t="s">
        <v>181</v>
      </c>
      <c r="C1081" s="12" t="s">
        <v>20</v>
      </c>
      <c r="D1081" s="12" t="s">
        <v>2831</v>
      </c>
      <c r="E1081" s="11" t="s">
        <v>26</v>
      </c>
      <c r="F1081" s="11" t="s">
        <v>2832</v>
      </c>
      <c r="G1081" s="12" t="s">
        <v>61</v>
      </c>
      <c r="H1081" s="12" t="s">
        <v>4398</v>
      </c>
      <c r="I1081" s="13">
        <v>51550</v>
      </c>
      <c r="J1081" s="13">
        <v>567050</v>
      </c>
      <c r="K1081" s="13">
        <v>0</v>
      </c>
      <c r="L1081" s="13">
        <v>0</v>
      </c>
      <c r="M1081" s="13">
        <v>0</v>
      </c>
      <c r="N1081" s="13">
        <v>0</v>
      </c>
      <c r="O1081" s="11" t="s">
        <v>4401</v>
      </c>
    </row>
    <row r="1082" spans="1:15" ht="25.5" x14ac:dyDescent="0.25">
      <c r="A1082" s="11" t="s">
        <v>2783</v>
      </c>
      <c r="B1082" s="11" t="s">
        <v>181</v>
      </c>
      <c r="C1082" s="12" t="s">
        <v>20</v>
      </c>
      <c r="D1082" s="12" t="s">
        <v>2834</v>
      </c>
      <c r="E1082" s="11" t="s">
        <v>89</v>
      </c>
      <c r="F1082" s="11" t="s">
        <v>2835</v>
      </c>
      <c r="G1082" s="12" t="s">
        <v>19</v>
      </c>
      <c r="H1082" s="12" t="s">
        <v>25</v>
      </c>
      <c r="I1082" s="13">
        <v>258</v>
      </c>
      <c r="J1082" s="13">
        <v>0</v>
      </c>
      <c r="K1082" s="13">
        <v>0</v>
      </c>
      <c r="L1082" s="13">
        <v>0</v>
      </c>
      <c r="M1082" s="13">
        <v>0</v>
      </c>
      <c r="N1082" s="13">
        <v>0</v>
      </c>
      <c r="O1082" s="11" t="s">
        <v>4402</v>
      </c>
    </row>
    <row r="1083" spans="1:15" ht="25.5" x14ac:dyDescent="0.25">
      <c r="A1083" s="11" t="s">
        <v>2783</v>
      </c>
      <c r="B1083" s="11" t="s">
        <v>34</v>
      </c>
      <c r="C1083" s="12" t="s">
        <v>20</v>
      </c>
      <c r="D1083" s="12" t="s">
        <v>2836</v>
      </c>
      <c r="E1083" s="11" t="s">
        <v>26</v>
      </c>
      <c r="F1083" s="11" t="s">
        <v>2837</v>
      </c>
      <c r="G1083" s="12" t="s">
        <v>19</v>
      </c>
      <c r="H1083" s="12" t="s">
        <v>25</v>
      </c>
      <c r="I1083" s="13">
        <v>1391272</v>
      </c>
      <c r="J1083" s="13">
        <v>0</v>
      </c>
      <c r="K1083" s="13">
        <v>0</v>
      </c>
      <c r="L1083" s="13">
        <v>0</v>
      </c>
      <c r="M1083" s="13">
        <v>0</v>
      </c>
      <c r="N1083" s="13">
        <v>0</v>
      </c>
      <c r="O1083" s="11" t="s">
        <v>4402</v>
      </c>
    </row>
    <row r="1084" spans="1:15" ht="25.5" x14ac:dyDescent="0.25">
      <c r="A1084" s="11" t="s">
        <v>2783</v>
      </c>
      <c r="B1084" s="11" t="s">
        <v>34</v>
      </c>
      <c r="C1084" s="12" t="s">
        <v>20</v>
      </c>
      <c r="D1084" s="12" t="s">
        <v>2838</v>
      </c>
      <c r="E1084" s="11" t="s">
        <v>89</v>
      </c>
      <c r="F1084" s="11" t="s">
        <v>2839</v>
      </c>
      <c r="G1084" s="12" t="s">
        <v>19</v>
      </c>
      <c r="H1084" s="12" t="s">
        <v>25</v>
      </c>
      <c r="I1084" s="13">
        <v>85182</v>
      </c>
      <c r="J1084" s="13">
        <v>0</v>
      </c>
      <c r="K1084" s="13">
        <v>0</v>
      </c>
      <c r="L1084" s="13">
        <v>0</v>
      </c>
      <c r="M1084" s="13">
        <v>0</v>
      </c>
      <c r="N1084" s="13">
        <v>0</v>
      </c>
      <c r="O1084" s="11" t="s">
        <v>4402</v>
      </c>
    </row>
    <row r="1085" spans="1:15" ht="25.5" x14ac:dyDescent="0.25">
      <c r="A1085" s="11" t="s">
        <v>2783</v>
      </c>
      <c r="B1085" s="11" t="s">
        <v>34</v>
      </c>
      <c r="C1085" s="12" t="s">
        <v>20</v>
      </c>
      <c r="D1085" s="12" t="s">
        <v>2840</v>
      </c>
      <c r="E1085" s="11" t="s">
        <v>89</v>
      </c>
      <c r="F1085" s="11" t="s">
        <v>2841</v>
      </c>
      <c r="G1085" s="12" t="s">
        <v>19</v>
      </c>
      <c r="H1085" s="12" t="s">
        <v>25</v>
      </c>
      <c r="I1085" s="13">
        <v>81087</v>
      </c>
      <c r="J1085" s="13">
        <v>0</v>
      </c>
      <c r="K1085" s="13">
        <v>0</v>
      </c>
      <c r="L1085" s="13">
        <v>0</v>
      </c>
      <c r="M1085" s="13">
        <v>0</v>
      </c>
      <c r="N1085" s="13">
        <v>0</v>
      </c>
      <c r="O1085" s="11" t="s">
        <v>4402</v>
      </c>
    </row>
    <row r="1086" spans="1:15" ht="25.5" x14ac:dyDescent="0.25">
      <c r="A1086" s="11" t="s">
        <v>2783</v>
      </c>
      <c r="B1086" s="11" t="s">
        <v>34</v>
      </c>
      <c r="C1086" s="12" t="s">
        <v>20</v>
      </c>
      <c r="D1086" s="12" t="s">
        <v>2842</v>
      </c>
      <c r="E1086" s="11" t="s">
        <v>26</v>
      </c>
      <c r="F1086" s="11" t="s">
        <v>2843</v>
      </c>
      <c r="G1086" s="12" t="s">
        <v>19</v>
      </c>
      <c r="H1086" s="12" t="s">
        <v>25</v>
      </c>
      <c r="I1086" s="13">
        <v>329839</v>
      </c>
      <c r="J1086" s="13">
        <v>0</v>
      </c>
      <c r="K1086" s="13">
        <v>0</v>
      </c>
      <c r="L1086" s="13">
        <v>0</v>
      </c>
      <c r="M1086" s="13">
        <v>0</v>
      </c>
      <c r="N1086" s="13">
        <v>0</v>
      </c>
      <c r="O1086" s="11" t="s">
        <v>4401</v>
      </c>
    </row>
    <row r="1087" spans="1:15" ht="25.5" x14ac:dyDescent="0.25">
      <c r="A1087" s="11" t="s">
        <v>2783</v>
      </c>
      <c r="B1087" s="11" t="s">
        <v>34</v>
      </c>
      <c r="C1087" s="12" t="s">
        <v>20</v>
      </c>
      <c r="D1087" s="12" t="s">
        <v>2844</v>
      </c>
      <c r="E1087" s="11" t="s">
        <v>26</v>
      </c>
      <c r="F1087" s="11" t="s">
        <v>2845</v>
      </c>
      <c r="G1087" s="12" t="s">
        <v>61</v>
      </c>
      <c r="H1087" s="12" t="s">
        <v>4398</v>
      </c>
      <c r="I1087" s="13">
        <v>51550</v>
      </c>
      <c r="J1087" s="13">
        <v>154650</v>
      </c>
      <c r="K1087" s="13">
        <v>0</v>
      </c>
      <c r="L1087" s="13">
        <v>0</v>
      </c>
      <c r="M1087" s="13">
        <v>0</v>
      </c>
      <c r="N1087" s="13">
        <v>0</v>
      </c>
      <c r="O1087" s="11" t="s">
        <v>4401</v>
      </c>
    </row>
    <row r="1088" spans="1:15" ht="25.5" x14ac:dyDescent="0.25">
      <c r="A1088" s="11" t="s">
        <v>2783</v>
      </c>
      <c r="B1088" s="11" t="s">
        <v>34</v>
      </c>
      <c r="C1088" s="12" t="s">
        <v>20</v>
      </c>
      <c r="D1088" s="12" t="s">
        <v>2846</v>
      </c>
      <c r="E1088" s="11" t="s">
        <v>26</v>
      </c>
      <c r="F1088" s="11" t="s">
        <v>2847</v>
      </c>
      <c r="G1088" s="12" t="s">
        <v>61</v>
      </c>
      <c r="H1088" s="12" t="s">
        <v>4398</v>
      </c>
      <c r="I1088" s="13">
        <v>51550</v>
      </c>
      <c r="J1088" s="13">
        <v>309300</v>
      </c>
      <c r="K1088" s="13">
        <v>0</v>
      </c>
      <c r="L1088" s="13">
        <v>0</v>
      </c>
      <c r="M1088" s="13">
        <v>0</v>
      </c>
      <c r="N1088" s="13">
        <v>0</v>
      </c>
      <c r="O1088" s="11" t="s">
        <v>4401</v>
      </c>
    </row>
    <row r="1089" spans="1:15" ht="25.5" x14ac:dyDescent="0.25">
      <c r="A1089" s="11" t="s">
        <v>2783</v>
      </c>
      <c r="B1089" s="11" t="s">
        <v>39</v>
      </c>
      <c r="C1089" s="12" t="s">
        <v>20</v>
      </c>
      <c r="D1089" s="12" t="s">
        <v>2849</v>
      </c>
      <c r="E1089" s="11" t="s">
        <v>26</v>
      </c>
      <c r="F1089" s="11" t="s">
        <v>2850</v>
      </c>
      <c r="G1089" s="12" t="s">
        <v>19</v>
      </c>
      <c r="H1089" s="12" t="s">
        <v>25</v>
      </c>
      <c r="I1089" s="13">
        <v>308238</v>
      </c>
      <c r="J1089" s="13">
        <v>0</v>
      </c>
      <c r="K1089" s="13">
        <v>0</v>
      </c>
      <c r="L1089" s="13">
        <v>0</v>
      </c>
      <c r="M1089" s="13">
        <v>0</v>
      </c>
      <c r="N1089" s="13">
        <v>0</v>
      </c>
      <c r="O1089" s="11" t="s">
        <v>4402</v>
      </c>
    </row>
    <row r="1090" spans="1:15" ht="25.5" x14ac:dyDescent="0.25">
      <c r="A1090" s="11" t="s">
        <v>2783</v>
      </c>
      <c r="B1090" s="11" t="s">
        <v>39</v>
      </c>
      <c r="C1090" s="12" t="s">
        <v>20</v>
      </c>
      <c r="D1090" s="12" t="s">
        <v>2851</v>
      </c>
      <c r="E1090" s="11" t="s">
        <v>89</v>
      </c>
      <c r="F1090" s="11" t="s">
        <v>2852</v>
      </c>
      <c r="G1090" s="12" t="s">
        <v>19</v>
      </c>
      <c r="H1090" s="12" t="s">
        <v>25</v>
      </c>
      <c r="I1090" s="13">
        <v>22724</v>
      </c>
      <c r="J1090" s="13">
        <v>0</v>
      </c>
      <c r="K1090" s="13">
        <v>0</v>
      </c>
      <c r="L1090" s="13">
        <v>0</v>
      </c>
      <c r="M1090" s="13">
        <v>0</v>
      </c>
      <c r="N1090" s="13">
        <v>0</v>
      </c>
      <c r="O1090" s="11" t="s">
        <v>4402</v>
      </c>
    </row>
    <row r="1091" spans="1:15" ht="25.5" x14ac:dyDescent="0.25">
      <c r="A1091" s="11" t="s">
        <v>2783</v>
      </c>
      <c r="B1091" s="11" t="s">
        <v>39</v>
      </c>
      <c r="C1091" s="12" t="s">
        <v>20</v>
      </c>
      <c r="D1091" s="12" t="s">
        <v>2851</v>
      </c>
      <c r="E1091" s="11" t="s">
        <v>26</v>
      </c>
      <c r="F1091" s="11" t="s">
        <v>2852</v>
      </c>
      <c r="G1091" s="12" t="s">
        <v>61</v>
      </c>
      <c r="H1091" s="12" t="s">
        <v>4398</v>
      </c>
      <c r="I1091" s="13">
        <v>103100</v>
      </c>
      <c r="J1091" s="13">
        <v>1320196</v>
      </c>
      <c r="K1091" s="13">
        <v>1567120</v>
      </c>
      <c r="L1091" s="13">
        <v>0</v>
      </c>
      <c r="M1091" s="13">
        <v>0</v>
      </c>
      <c r="N1091" s="13">
        <v>0</v>
      </c>
      <c r="O1091" s="11" t="s">
        <v>4402</v>
      </c>
    </row>
    <row r="1092" spans="1:15" ht="25.5" x14ac:dyDescent="0.25">
      <c r="A1092" s="11" t="s">
        <v>2783</v>
      </c>
      <c r="B1092" s="11" t="s">
        <v>39</v>
      </c>
      <c r="C1092" s="12" t="s">
        <v>20</v>
      </c>
      <c r="D1092" s="12" t="s">
        <v>2853</v>
      </c>
      <c r="E1092" s="11" t="s">
        <v>89</v>
      </c>
      <c r="F1092" s="11" t="s">
        <v>2854</v>
      </c>
      <c r="G1092" s="12" t="s">
        <v>19</v>
      </c>
      <c r="H1092" s="12" t="s">
        <v>25</v>
      </c>
      <c r="I1092" s="13">
        <v>82863</v>
      </c>
      <c r="J1092" s="13">
        <v>0</v>
      </c>
      <c r="K1092" s="13">
        <v>0</v>
      </c>
      <c r="L1092" s="13">
        <v>0</v>
      </c>
      <c r="M1092" s="13">
        <v>0</v>
      </c>
      <c r="N1092" s="13">
        <v>0</v>
      </c>
      <c r="O1092" s="11" t="s">
        <v>4402</v>
      </c>
    </row>
    <row r="1093" spans="1:15" ht="25.5" x14ac:dyDescent="0.25">
      <c r="A1093" s="11" t="s">
        <v>2783</v>
      </c>
      <c r="B1093" s="11" t="s">
        <v>39</v>
      </c>
      <c r="C1093" s="12" t="s">
        <v>20</v>
      </c>
      <c r="D1093" s="12" t="s">
        <v>2855</v>
      </c>
      <c r="E1093" s="11" t="s">
        <v>89</v>
      </c>
      <c r="F1093" s="11" t="s">
        <v>2856</v>
      </c>
      <c r="G1093" s="12" t="s">
        <v>19</v>
      </c>
      <c r="H1093" s="12" t="s">
        <v>25</v>
      </c>
      <c r="I1093" s="13">
        <v>180291</v>
      </c>
      <c r="J1093" s="13">
        <v>0</v>
      </c>
      <c r="K1093" s="13">
        <v>0</v>
      </c>
      <c r="L1093" s="13">
        <v>0</v>
      </c>
      <c r="M1093" s="13">
        <v>0</v>
      </c>
      <c r="N1093" s="13">
        <v>0</v>
      </c>
      <c r="O1093" s="11" t="s">
        <v>4402</v>
      </c>
    </row>
    <row r="1094" spans="1:15" ht="25.5" x14ac:dyDescent="0.25">
      <c r="A1094" s="11" t="s">
        <v>2783</v>
      </c>
      <c r="B1094" s="11" t="s">
        <v>39</v>
      </c>
      <c r="C1094" s="12" t="s">
        <v>20</v>
      </c>
      <c r="D1094" s="12" t="s">
        <v>2857</v>
      </c>
      <c r="E1094" s="11" t="s">
        <v>26</v>
      </c>
      <c r="F1094" s="11" t="s">
        <v>2858</v>
      </c>
      <c r="G1094" s="12" t="s">
        <v>61</v>
      </c>
      <c r="H1094" s="12" t="s">
        <v>4398</v>
      </c>
      <c r="I1094" s="13">
        <v>36086</v>
      </c>
      <c r="J1094" s="13">
        <v>1335660</v>
      </c>
      <c r="K1094" s="13">
        <v>3062070</v>
      </c>
      <c r="L1094" s="13">
        <v>0</v>
      </c>
      <c r="M1094" s="13">
        <v>0</v>
      </c>
      <c r="N1094" s="13">
        <v>0</v>
      </c>
      <c r="O1094" s="11" t="s">
        <v>4402</v>
      </c>
    </row>
    <row r="1095" spans="1:15" ht="25.5" x14ac:dyDescent="0.25">
      <c r="A1095" s="11" t="s">
        <v>2783</v>
      </c>
      <c r="B1095" s="11" t="s">
        <v>39</v>
      </c>
      <c r="C1095" s="12" t="s">
        <v>20</v>
      </c>
      <c r="D1095" s="12" t="s">
        <v>2859</v>
      </c>
      <c r="E1095" s="11" t="s">
        <v>26</v>
      </c>
      <c r="F1095" s="11" t="s">
        <v>2860</v>
      </c>
      <c r="G1095" s="12" t="s">
        <v>19</v>
      </c>
      <c r="H1095" s="12" t="s">
        <v>25</v>
      </c>
      <c r="I1095" s="13">
        <v>437596</v>
      </c>
      <c r="J1095" s="13">
        <v>0</v>
      </c>
      <c r="K1095" s="13">
        <v>0</v>
      </c>
      <c r="L1095" s="13">
        <v>0</v>
      </c>
      <c r="M1095" s="13">
        <v>0</v>
      </c>
      <c r="N1095" s="13">
        <v>0</v>
      </c>
      <c r="O1095" s="11" t="s">
        <v>4402</v>
      </c>
    </row>
    <row r="1096" spans="1:15" ht="25.5" x14ac:dyDescent="0.25">
      <c r="A1096" s="11" t="s">
        <v>2783</v>
      </c>
      <c r="B1096" s="11" t="s">
        <v>39</v>
      </c>
      <c r="C1096" s="12" t="s">
        <v>20</v>
      </c>
      <c r="D1096" s="12" t="s">
        <v>2861</v>
      </c>
      <c r="E1096" s="11" t="s">
        <v>89</v>
      </c>
      <c r="F1096" s="11" t="s">
        <v>2862</v>
      </c>
      <c r="G1096" s="12" t="s">
        <v>19</v>
      </c>
      <c r="H1096" s="12" t="s">
        <v>25</v>
      </c>
      <c r="I1096" s="13">
        <v>181652</v>
      </c>
      <c r="J1096" s="13">
        <v>0</v>
      </c>
      <c r="K1096" s="13">
        <v>0</v>
      </c>
      <c r="L1096" s="13">
        <v>0</v>
      </c>
      <c r="M1096" s="13">
        <v>0</v>
      </c>
      <c r="N1096" s="13">
        <v>0</v>
      </c>
      <c r="O1096" s="11" t="s">
        <v>4402</v>
      </c>
    </row>
    <row r="1097" spans="1:15" ht="25.5" x14ac:dyDescent="0.25">
      <c r="A1097" s="11" t="s">
        <v>2783</v>
      </c>
      <c r="B1097" s="11" t="s">
        <v>39</v>
      </c>
      <c r="C1097" s="12" t="s">
        <v>20</v>
      </c>
      <c r="D1097" s="12" t="s">
        <v>2863</v>
      </c>
      <c r="E1097" s="11" t="s">
        <v>26</v>
      </c>
      <c r="F1097" s="11" t="s">
        <v>2864</v>
      </c>
      <c r="G1097" s="12" t="s">
        <v>61</v>
      </c>
      <c r="H1097" s="12" t="s">
        <v>4398</v>
      </c>
      <c r="I1097" s="13">
        <v>36085</v>
      </c>
      <c r="J1097" s="13">
        <v>1561965</v>
      </c>
      <c r="K1097" s="13">
        <v>567050</v>
      </c>
      <c r="L1097" s="13">
        <v>0</v>
      </c>
      <c r="M1097" s="13">
        <v>0</v>
      </c>
      <c r="N1097" s="13">
        <v>0</v>
      </c>
      <c r="O1097" s="11" t="s">
        <v>4402</v>
      </c>
    </row>
    <row r="1098" spans="1:15" ht="25.5" x14ac:dyDescent="0.25">
      <c r="A1098" s="11" t="s">
        <v>2783</v>
      </c>
      <c r="B1098" s="11" t="s">
        <v>39</v>
      </c>
      <c r="C1098" s="12" t="s">
        <v>20</v>
      </c>
      <c r="D1098" s="12" t="s">
        <v>2865</v>
      </c>
      <c r="E1098" s="11" t="s">
        <v>89</v>
      </c>
      <c r="F1098" s="11" t="s">
        <v>2866</v>
      </c>
      <c r="G1098" s="12" t="s">
        <v>61</v>
      </c>
      <c r="H1098" s="12" t="s">
        <v>4398</v>
      </c>
      <c r="I1098" s="13">
        <v>36086</v>
      </c>
      <c r="J1098" s="13">
        <v>201560</v>
      </c>
      <c r="K1098" s="13">
        <v>103100</v>
      </c>
      <c r="L1098" s="13">
        <v>0</v>
      </c>
      <c r="M1098" s="13">
        <v>0</v>
      </c>
      <c r="N1098" s="13">
        <v>0</v>
      </c>
      <c r="O1098" s="11" t="s">
        <v>4402</v>
      </c>
    </row>
    <row r="1099" spans="1:15" ht="25.5" x14ac:dyDescent="0.25">
      <c r="A1099" s="11" t="s">
        <v>2783</v>
      </c>
      <c r="B1099" s="11" t="s">
        <v>39</v>
      </c>
      <c r="C1099" s="12" t="s">
        <v>20</v>
      </c>
      <c r="D1099" s="12" t="s">
        <v>2867</v>
      </c>
      <c r="E1099" s="11" t="s">
        <v>89</v>
      </c>
      <c r="F1099" s="11" t="s">
        <v>2868</v>
      </c>
      <c r="G1099" s="12" t="s">
        <v>61</v>
      </c>
      <c r="H1099" s="12" t="s">
        <v>25</v>
      </c>
      <c r="I1099" s="13">
        <v>36085</v>
      </c>
      <c r="J1099" s="13">
        <v>515500</v>
      </c>
      <c r="K1099" s="13">
        <v>515500</v>
      </c>
      <c r="L1099" s="13">
        <v>0</v>
      </c>
      <c r="M1099" s="13">
        <v>0</v>
      </c>
      <c r="N1099" s="13">
        <v>0</v>
      </c>
      <c r="O1099" s="11" t="s">
        <v>4402</v>
      </c>
    </row>
    <row r="1100" spans="1:15" ht="25.5" x14ac:dyDescent="0.25">
      <c r="A1100" s="11" t="s">
        <v>2783</v>
      </c>
      <c r="B1100" s="11" t="s">
        <v>39</v>
      </c>
      <c r="C1100" s="12" t="s">
        <v>20</v>
      </c>
      <c r="D1100" s="12" t="s">
        <v>2869</v>
      </c>
      <c r="E1100" s="11" t="s">
        <v>89</v>
      </c>
      <c r="F1100" s="11" t="s">
        <v>2870</v>
      </c>
      <c r="G1100" s="12" t="s">
        <v>61</v>
      </c>
      <c r="H1100" s="12" t="s">
        <v>4398</v>
      </c>
      <c r="I1100" s="13">
        <v>36086</v>
      </c>
      <c r="J1100" s="13">
        <v>201560</v>
      </c>
      <c r="K1100" s="13">
        <v>41240</v>
      </c>
      <c r="L1100" s="13">
        <v>0</v>
      </c>
      <c r="M1100" s="13">
        <v>0</v>
      </c>
      <c r="N1100" s="13">
        <v>0</v>
      </c>
      <c r="O1100" s="11" t="s">
        <v>4402</v>
      </c>
    </row>
    <row r="1101" spans="1:15" ht="25.5" x14ac:dyDescent="0.25">
      <c r="A1101" s="11" t="s">
        <v>2783</v>
      </c>
      <c r="B1101" s="11" t="s">
        <v>39</v>
      </c>
      <c r="C1101" s="12" t="s">
        <v>20</v>
      </c>
      <c r="D1101" s="12" t="s">
        <v>2871</v>
      </c>
      <c r="E1101" s="11" t="s">
        <v>89</v>
      </c>
      <c r="F1101" s="11" t="s">
        <v>2872</v>
      </c>
      <c r="G1101" s="12" t="s">
        <v>61</v>
      </c>
      <c r="H1101" s="12" t="s">
        <v>25</v>
      </c>
      <c r="I1101" s="13">
        <v>36085</v>
      </c>
      <c r="J1101" s="13">
        <v>206200</v>
      </c>
      <c r="K1101" s="13">
        <v>206200</v>
      </c>
      <c r="L1101" s="13">
        <v>0</v>
      </c>
      <c r="M1101" s="13">
        <v>0</v>
      </c>
      <c r="N1101" s="13">
        <v>0</v>
      </c>
      <c r="O1101" s="11" t="s">
        <v>4402</v>
      </c>
    </row>
    <row r="1102" spans="1:15" ht="25.5" x14ac:dyDescent="0.25">
      <c r="A1102" s="11" t="s">
        <v>2783</v>
      </c>
      <c r="B1102" s="11" t="s">
        <v>39</v>
      </c>
      <c r="C1102" s="12" t="s">
        <v>20</v>
      </c>
      <c r="D1102" s="12" t="s">
        <v>2873</v>
      </c>
      <c r="E1102" s="11" t="s">
        <v>89</v>
      </c>
      <c r="F1102" s="11" t="s">
        <v>2874</v>
      </c>
      <c r="G1102" s="12" t="s">
        <v>61</v>
      </c>
      <c r="H1102" s="12" t="s">
        <v>25</v>
      </c>
      <c r="I1102" s="13">
        <v>36085</v>
      </c>
      <c r="J1102" s="13">
        <v>273205</v>
      </c>
      <c r="K1102" s="13">
        <v>0</v>
      </c>
      <c r="L1102" s="13">
        <v>0</v>
      </c>
      <c r="M1102" s="13">
        <v>0</v>
      </c>
      <c r="N1102" s="13">
        <v>0</v>
      </c>
      <c r="O1102" s="11" t="s">
        <v>4402</v>
      </c>
    </row>
    <row r="1103" spans="1:15" ht="25.5" x14ac:dyDescent="0.25">
      <c r="A1103" s="11" t="s">
        <v>2783</v>
      </c>
      <c r="B1103" s="11" t="s">
        <v>39</v>
      </c>
      <c r="C1103" s="12" t="s">
        <v>20</v>
      </c>
      <c r="D1103" s="12" t="s">
        <v>2875</v>
      </c>
      <c r="E1103" s="11" t="s">
        <v>89</v>
      </c>
      <c r="F1103" s="11" t="s">
        <v>2876</v>
      </c>
      <c r="G1103" s="12" t="s">
        <v>61</v>
      </c>
      <c r="H1103" s="12" t="s">
        <v>4398</v>
      </c>
      <c r="I1103" s="13">
        <v>36086</v>
      </c>
      <c r="J1103" s="13">
        <v>479930</v>
      </c>
      <c r="K1103" s="13">
        <v>433020</v>
      </c>
      <c r="L1103" s="13">
        <v>0</v>
      </c>
      <c r="M1103" s="13">
        <v>0</v>
      </c>
      <c r="N1103" s="13">
        <v>0</v>
      </c>
      <c r="O1103" s="11" t="s">
        <v>4402</v>
      </c>
    </row>
    <row r="1104" spans="1:15" ht="25.5" x14ac:dyDescent="0.25">
      <c r="A1104" s="11" t="s">
        <v>2783</v>
      </c>
      <c r="B1104" s="11" t="s">
        <v>39</v>
      </c>
      <c r="C1104" s="12" t="s">
        <v>20</v>
      </c>
      <c r="D1104" s="12" t="s">
        <v>2877</v>
      </c>
      <c r="E1104" s="11" t="s">
        <v>89</v>
      </c>
      <c r="F1104" s="11" t="s">
        <v>2878</v>
      </c>
      <c r="G1104" s="12" t="s">
        <v>61</v>
      </c>
      <c r="H1104" s="12" t="s">
        <v>25</v>
      </c>
      <c r="I1104" s="13">
        <v>36085</v>
      </c>
      <c r="J1104" s="13">
        <v>190725</v>
      </c>
      <c r="K1104" s="13">
        <v>0</v>
      </c>
      <c r="L1104" s="13">
        <v>0</v>
      </c>
      <c r="M1104" s="13">
        <v>0</v>
      </c>
      <c r="N1104" s="13">
        <v>0</v>
      </c>
      <c r="O1104" s="11" t="s">
        <v>4402</v>
      </c>
    </row>
    <row r="1105" spans="1:15" ht="25.5" x14ac:dyDescent="0.25">
      <c r="A1105" s="11" t="s">
        <v>2783</v>
      </c>
      <c r="B1105" s="11" t="s">
        <v>39</v>
      </c>
      <c r="C1105" s="12" t="s">
        <v>20</v>
      </c>
      <c r="D1105" s="12" t="s">
        <v>2879</v>
      </c>
      <c r="E1105" s="11" t="s">
        <v>26</v>
      </c>
      <c r="F1105" s="11" t="s">
        <v>2880</v>
      </c>
      <c r="G1105" s="12" t="s">
        <v>19</v>
      </c>
      <c r="H1105" s="12" t="s">
        <v>25</v>
      </c>
      <c r="I1105" s="13">
        <v>42387</v>
      </c>
      <c r="J1105" s="13">
        <v>0</v>
      </c>
      <c r="K1105" s="13">
        <v>0</v>
      </c>
      <c r="L1105" s="13">
        <v>0</v>
      </c>
      <c r="M1105" s="13">
        <v>0</v>
      </c>
      <c r="N1105" s="13">
        <v>0</v>
      </c>
      <c r="O1105" s="11" t="s">
        <v>4401</v>
      </c>
    </row>
    <row r="1106" spans="1:15" ht="25.5" x14ac:dyDescent="0.25">
      <c r="A1106" s="11" t="s">
        <v>2783</v>
      </c>
      <c r="B1106" s="11" t="s">
        <v>39</v>
      </c>
      <c r="C1106" s="12" t="s">
        <v>20</v>
      </c>
      <c r="D1106" s="12" t="s">
        <v>2881</v>
      </c>
      <c r="E1106" s="11" t="s">
        <v>26</v>
      </c>
      <c r="F1106" s="11" t="s">
        <v>2882</v>
      </c>
      <c r="G1106" s="12" t="s">
        <v>61</v>
      </c>
      <c r="H1106" s="12" t="s">
        <v>25</v>
      </c>
      <c r="I1106" s="13">
        <v>10310</v>
      </c>
      <c r="J1106" s="13">
        <v>505180</v>
      </c>
      <c r="K1106" s="13">
        <v>0</v>
      </c>
      <c r="L1106" s="13">
        <v>0</v>
      </c>
      <c r="M1106" s="13">
        <v>0</v>
      </c>
      <c r="N1106" s="13">
        <v>0</v>
      </c>
      <c r="O1106" s="11" t="s">
        <v>4402</v>
      </c>
    </row>
    <row r="1107" spans="1:15" ht="25.5" x14ac:dyDescent="0.25">
      <c r="A1107" s="11" t="s">
        <v>2783</v>
      </c>
      <c r="B1107" s="11" t="s">
        <v>39</v>
      </c>
      <c r="C1107" s="12" t="s">
        <v>20</v>
      </c>
      <c r="D1107" s="12" t="s">
        <v>2883</v>
      </c>
      <c r="E1107" s="11" t="s">
        <v>26</v>
      </c>
      <c r="F1107" s="11" t="s">
        <v>2884</v>
      </c>
      <c r="G1107" s="12" t="s">
        <v>19</v>
      </c>
      <c r="H1107" s="12" t="s">
        <v>25</v>
      </c>
      <c r="I1107" s="13">
        <v>223293</v>
      </c>
      <c r="J1107" s="13">
        <v>0</v>
      </c>
      <c r="K1107" s="13">
        <v>0</v>
      </c>
      <c r="L1107" s="13">
        <v>0</v>
      </c>
      <c r="M1107" s="13">
        <v>0</v>
      </c>
      <c r="N1107" s="13">
        <v>0</v>
      </c>
      <c r="O1107" s="11" t="s">
        <v>4402</v>
      </c>
    </row>
    <row r="1108" spans="1:15" ht="25.5" x14ac:dyDescent="0.25">
      <c r="A1108" s="11" t="s">
        <v>2783</v>
      </c>
      <c r="B1108" s="11" t="s">
        <v>39</v>
      </c>
      <c r="C1108" s="12" t="s">
        <v>20</v>
      </c>
      <c r="D1108" s="12" t="s">
        <v>2885</v>
      </c>
      <c r="E1108" s="11" t="s">
        <v>26</v>
      </c>
      <c r="F1108" s="11" t="s">
        <v>2886</v>
      </c>
      <c r="G1108" s="12" t="s">
        <v>61</v>
      </c>
      <c r="H1108" s="12" t="s">
        <v>25</v>
      </c>
      <c r="I1108" s="13">
        <v>36085</v>
      </c>
      <c r="J1108" s="13">
        <v>524356</v>
      </c>
      <c r="K1108" s="13">
        <v>58148</v>
      </c>
      <c r="L1108" s="13">
        <v>0</v>
      </c>
      <c r="M1108" s="13">
        <v>0</v>
      </c>
      <c r="N1108" s="13">
        <v>0</v>
      </c>
      <c r="O1108" s="11" t="s">
        <v>4402</v>
      </c>
    </row>
    <row r="1109" spans="1:15" ht="25.5" x14ac:dyDescent="0.25">
      <c r="A1109" s="11" t="s">
        <v>2783</v>
      </c>
      <c r="B1109" s="11" t="s">
        <v>39</v>
      </c>
      <c r="C1109" s="12" t="s">
        <v>20</v>
      </c>
      <c r="D1109" s="12" t="s">
        <v>2887</v>
      </c>
      <c r="E1109" s="11" t="s">
        <v>26</v>
      </c>
      <c r="F1109" s="11" t="s">
        <v>2888</v>
      </c>
      <c r="G1109" s="12" t="s">
        <v>61</v>
      </c>
      <c r="H1109" s="12" t="s">
        <v>4398</v>
      </c>
      <c r="I1109" s="13">
        <v>51550</v>
      </c>
      <c r="J1109" s="13">
        <v>144340</v>
      </c>
      <c r="K1109" s="13">
        <v>381470</v>
      </c>
      <c r="L1109" s="13">
        <v>0</v>
      </c>
      <c r="M1109" s="13">
        <v>0</v>
      </c>
      <c r="N1109" s="13">
        <v>0</v>
      </c>
      <c r="O1109" s="11" t="s">
        <v>4401</v>
      </c>
    </row>
    <row r="1110" spans="1:15" ht="25.5" x14ac:dyDescent="0.25">
      <c r="A1110" s="11" t="s">
        <v>2783</v>
      </c>
      <c r="B1110" s="11" t="s">
        <v>39</v>
      </c>
      <c r="C1110" s="12" t="s">
        <v>20</v>
      </c>
      <c r="D1110" s="12" t="s">
        <v>2889</v>
      </c>
      <c r="E1110" s="11" t="s">
        <v>26</v>
      </c>
      <c r="F1110" s="11" t="s">
        <v>2890</v>
      </c>
      <c r="G1110" s="12" t="s">
        <v>61</v>
      </c>
      <c r="H1110" s="12" t="s">
        <v>4398</v>
      </c>
      <c r="I1110" s="13">
        <v>51550</v>
      </c>
      <c r="J1110" s="13">
        <v>278886</v>
      </c>
      <c r="K1110" s="13">
        <v>0</v>
      </c>
      <c r="L1110" s="13">
        <v>0</v>
      </c>
      <c r="M1110" s="13">
        <v>0</v>
      </c>
      <c r="N1110" s="13">
        <v>0</v>
      </c>
      <c r="O1110" s="11" t="s">
        <v>4401</v>
      </c>
    </row>
    <row r="1111" spans="1:15" ht="25.5" x14ac:dyDescent="0.25">
      <c r="A1111" s="11" t="s">
        <v>2783</v>
      </c>
      <c r="B1111" s="11" t="s">
        <v>39</v>
      </c>
      <c r="C1111" s="12" t="s">
        <v>20</v>
      </c>
      <c r="D1111" s="12" t="s">
        <v>2891</v>
      </c>
      <c r="E1111" s="11" t="s">
        <v>26</v>
      </c>
      <c r="F1111" s="11" t="s">
        <v>2892</v>
      </c>
      <c r="G1111" s="12" t="s">
        <v>61</v>
      </c>
      <c r="H1111" s="12" t="s">
        <v>4398</v>
      </c>
      <c r="I1111" s="13">
        <v>51550</v>
      </c>
      <c r="J1111" s="13">
        <v>278886</v>
      </c>
      <c r="K1111" s="13">
        <v>0</v>
      </c>
      <c r="L1111" s="13">
        <v>0</v>
      </c>
      <c r="M1111" s="13">
        <v>0</v>
      </c>
      <c r="N1111" s="13">
        <v>0</v>
      </c>
      <c r="O1111" s="11" t="s">
        <v>4401</v>
      </c>
    </row>
    <row r="1112" spans="1:15" ht="25.5" x14ac:dyDescent="0.25">
      <c r="A1112" s="11" t="s">
        <v>2783</v>
      </c>
      <c r="B1112" s="11" t="s">
        <v>39</v>
      </c>
      <c r="C1112" s="12" t="s">
        <v>20</v>
      </c>
      <c r="D1112" s="12" t="s">
        <v>2893</v>
      </c>
      <c r="E1112" s="11" t="s">
        <v>89</v>
      </c>
      <c r="F1112" s="11" t="s">
        <v>2894</v>
      </c>
      <c r="G1112" s="12" t="s">
        <v>61</v>
      </c>
      <c r="H1112" s="12" t="s">
        <v>4398</v>
      </c>
      <c r="I1112" s="13">
        <v>36086</v>
      </c>
      <c r="J1112" s="13">
        <v>1222250</v>
      </c>
      <c r="K1112" s="13">
        <v>2577500</v>
      </c>
      <c r="L1112" s="13">
        <v>0</v>
      </c>
      <c r="M1112" s="13">
        <v>0</v>
      </c>
      <c r="N1112" s="13">
        <v>0</v>
      </c>
      <c r="O1112" s="11" t="s">
        <v>4402</v>
      </c>
    </row>
    <row r="1113" spans="1:15" ht="25.5" x14ac:dyDescent="0.25">
      <c r="A1113" s="11" t="s">
        <v>2783</v>
      </c>
      <c r="B1113" s="11" t="s">
        <v>39</v>
      </c>
      <c r="C1113" s="12" t="s">
        <v>20</v>
      </c>
      <c r="D1113" s="12" t="s">
        <v>2895</v>
      </c>
      <c r="E1113" s="11" t="s">
        <v>26</v>
      </c>
      <c r="F1113" s="11" t="s">
        <v>2896</v>
      </c>
      <c r="G1113" s="12" t="s">
        <v>19</v>
      </c>
      <c r="H1113" s="12" t="s">
        <v>25</v>
      </c>
      <c r="I1113" s="13">
        <v>36085</v>
      </c>
      <c r="J1113" s="13">
        <v>206200</v>
      </c>
      <c r="K1113" s="13">
        <v>1031000</v>
      </c>
      <c r="L1113" s="13">
        <v>0</v>
      </c>
      <c r="M1113" s="13">
        <v>0</v>
      </c>
      <c r="N1113" s="13">
        <v>0</v>
      </c>
      <c r="O1113" s="11" t="s">
        <v>4402</v>
      </c>
    </row>
    <row r="1114" spans="1:15" ht="25.5" x14ac:dyDescent="0.25">
      <c r="A1114" s="11" t="s">
        <v>2783</v>
      </c>
      <c r="B1114" s="11" t="s">
        <v>47</v>
      </c>
      <c r="C1114" s="12" t="s">
        <v>20</v>
      </c>
      <c r="D1114" s="12" t="s">
        <v>2897</v>
      </c>
      <c r="E1114" s="11" t="s">
        <v>89</v>
      </c>
      <c r="F1114" s="11" t="s">
        <v>2898</v>
      </c>
      <c r="G1114" s="12" t="s">
        <v>61</v>
      </c>
      <c r="H1114" s="12" t="s">
        <v>4398</v>
      </c>
      <c r="I1114" s="13">
        <v>10310</v>
      </c>
      <c r="J1114" s="13">
        <v>329992</v>
      </c>
      <c r="K1114" s="13">
        <v>2165100</v>
      </c>
      <c r="L1114" s="13">
        <v>0</v>
      </c>
      <c r="M1114" s="13">
        <v>0</v>
      </c>
      <c r="N1114" s="13">
        <v>0</v>
      </c>
      <c r="O1114" s="11" t="s">
        <v>4402</v>
      </c>
    </row>
    <row r="1115" spans="1:15" ht="25.5" x14ac:dyDescent="0.25">
      <c r="A1115" s="11" t="s">
        <v>2783</v>
      </c>
      <c r="B1115" s="11" t="s">
        <v>47</v>
      </c>
      <c r="C1115" s="12" t="s">
        <v>20</v>
      </c>
      <c r="D1115" s="12" t="s">
        <v>2900</v>
      </c>
      <c r="E1115" s="11" t="s">
        <v>26</v>
      </c>
      <c r="F1115" s="11" t="s">
        <v>2901</v>
      </c>
      <c r="G1115" s="12" t="s">
        <v>19</v>
      </c>
      <c r="H1115" s="12" t="s">
        <v>25</v>
      </c>
      <c r="I1115" s="13">
        <v>2051695</v>
      </c>
      <c r="J1115" s="13">
        <v>0</v>
      </c>
      <c r="K1115" s="13">
        <v>5258100</v>
      </c>
      <c r="L1115" s="13">
        <v>0</v>
      </c>
      <c r="M1115" s="13">
        <v>0</v>
      </c>
      <c r="N1115" s="13">
        <v>0</v>
      </c>
      <c r="O1115" s="11" t="s">
        <v>4402</v>
      </c>
    </row>
    <row r="1116" spans="1:15" ht="25.5" x14ac:dyDescent="0.25">
      <c r="A1116" s="11" t="s">
        <v>2783</v>
      </c>
      <c r="B1116" s="11" t="s">
        <v>47</v>
      </c>
      <c r="C1116" s="12" t="s">
        <v>20</v>
      </c>
      <c r="D1116" s="12" t="s">
        <v>2903</v>
      </c>
      <c r="E1116" s="11" t="s">
        <v>26</v>
      </c>
      <c r="F1116" s="11" t="s">
        <v>2904</v>
      </c>
      <c r="G1116" s="12" t="s">
        <v>61</v>
      </c>
      <c r="H1116" s="12" t="s">
        <v>4398</v>
      </c>
      <c r="I1116" s="13">
        <v>10310</v>
      </c>
      <c r="J1116" s="13">
        <v>3398801</v>
      </c>
      <c r="K1116" s="13">
        <v>2629050</v>
      </c>
      <c r="L1116" s="13">
        <v>2371300</v>
      </c>
      <c r="M1116" s="13">
        <v>0</v>
      </c>
      <c r="N1116" s="13">
        <v>0</v>
      </c>
      <c r="O1116" s="11" t="s">
        <v>4402</v>
      </c>
    </row>
    <row r="1117" spans="1:15" ht="25.5" x14ac:dyDescent="0.25">
      <c r="A1117" s="11" t="s">
        <v>2783</v>
      </c>
      <c r="B1117" s="11" t="s">
        <v>47</v>
      </c>
      <c r="C1117" s="12" t="s">
        <v>20</v>
      </c>
      <c r="D1117" s="12" t="s">
        <v>2905</v>
      </c>
      <c r="E1117" s="11" t="s">
        <v>26</v>
      </c>
      <c r="F1117" s="11" t="s">
        <v>2906</v>
      </c>
      <c r="G1117" s="12" t="s">
        <v>19</v>
      </c>
      <c r="H1117" s="12" t="s">
        <v>25</v>
      </c>
      <c r="I1117" s="13">
        <v>830390</v>
      </c>
      <c r="J1117" s="13">
        <v>0</v>
      </c>
      <c r="K1117" s="13">
        <v>30930</v>
      </c>
      <c r="L1117" s="13">
        <v>0</v>
      </c>
      <c r="M1117" s="13">
        <v>0</v>
      </c>
      <c r="N1117" s="13">
        <v>0</v>
      </c>
      <c r="O1117" s="11" t="s">
        <v>4401</v>
      </c>
    </row>
    <row r="1118" spans="1:15" ht="25.5" x14ac:dyDescent="0.25">
      <c r="A1118" s="11" t="s">
        <v>2783</v>
      </c>
      <c r="B1118" s="11" t="s">
        <v>47</v>
      </c>
      <c r="C1118" s="12" t="s">
        <v>20</v>
      </c>
      <c r="D1118" s="12" t="s">
        <v>2908</v>
      </c>
      <c r="E1118" s="11" t="s">
        <v>26</v>
      </c>
      <c r="F1118" s="11" t="s">
        <v>2909</v>
      </c>
      <c r="G1118" s="12" t="s">
        <v>19</v>
      </c>
      <c r="H1118" s="12" t="s">
        <v>25</v>
      </c>
      <c r="I1118" s="13">
        <v>244710</v>
      </c>
      <c r="J1118" s="13">
        <v>0</v>
      </c>
      <c r="K1118" s="13">
        <v>278370</v>
      </c>
      <c r="L1118" s="13">
        <v>0</v>
      </c>
      <c r="M1118" s="13">
        <v>0</v>
      </c>
      <c r="N1118" s="13">
        <v>0</v>
      </c>
      <c r="O1118" s="11" t="s">
        <v>4401</v>
      </c>
    </row>
    <row r="1119" spans="1:15" ht="25.5" x14ac:dyDescent="0.25">
      <c r="A1119" s="11" t="s">
        <v>2783</v>
      </c>
      <c r="B1119" s="11" t="s">
        <v>47</v>
      </c>
      <c r="C1119" s="12" t="s">
        <v>20</v>
      </c>
      <c r="D1119" s="12" t="s">
        <v>2911</v>
      </c>
      <c r="E1119" s="11" t="s">
        <v>26</v>
      </c>
      <c r="F1119" s="11" t="s">
        <v>2912</v>
      </c>
      <c r="G1119" s="12" t="s">
        <v>19</v>
      </c>
      <c r="H1119" s="12" t="s">
        <v>25</v>
      </c>
      <c r="I1119" s="13">
        <v>461691</v>
      </c>
      <c r="J1119" s="13">
        <v>0</v>
      </c>
      <c r="K1119" s="13">
        <v>1546500</v>
      </c>
      <c r="L1119" s="13">
        <v>103100</v>
      </c>
      <c r="M1119" s="13">
        <v>0</v>
      </c>
      <c r="N1119" s="13">
        <v>0</v>
      </c>
      <c r="O1119" s="11" t="s">
        <v>4402</v>
      </c>
    </row>
    <row r="1120" spans="1:15" ht="25.5" x14ac:dyDescent="0.25">
      <c r="A1120" s="11" t="s">
        <v>2783</v>
      </c>
      <c r="B1120" s="11" t="s">
        <v>47</v>
      </c>
      <c r="C1120" s="12" t="s">
        <v>20</v>
      </c>
      <c r="D1120" s="12" t="s">
        <v>2913</v>
      </c>
      <c r="E1120" s="11" t="s">
        <v>26</v>
      </c>
      <c r="F1120" s="11" t="s">
        <v>2914</v>
      </c>
      <c r="G1120" s="12" t="s">
        <v>19</v>
      </c>
      <c r="H1120" s="12" t="s">
        <v>25</v>
      </c>
      <c r="I1120" s="13">
        <v>757432</v>
      </c>
      <c r="J1120" s="13">
        <v>0</v>
      </c>
      <c r="K1120" s="13">
        <v>82480</v>
      </c>
      <c r="L1120" s="13">
        <v>0</v>
      </c>
      <c r="M1120" s="13">
        <v>0</v>
      </c>
      <c r="N1120" s="13">
        <v>0</v>
      </c>
      <c r="O1120" s="11" t="s">
        <v>4401</v>
      </c>
    </row>
    <row r="1121" spans="1:15" ht="25.5" x14ac:dyDescent="0.25">
      <c r="A1121" s="11" t="s">
        <v>2783</v>
      </c>
      <c r="B1121" s="11" t="s">
        <v>47</v>
      </c>
      <c r="C1121" s="12" t="s">
        <v>20</v>
      </c>
      <c r="D1121" s="12" t="s">
        <v>2916</v>
      </c>
      <c r="E1121" s="11" t="s">
        <v>26</v>
      </c>
      <c r="F1121" s="11" t="s">
        <v>2917</v>
      </c>
      <c r="G1121" s="12" t="s">
        <v>19</v>
      </c>
      <c r="H1121" s="12" t="s">
        <v>25</v>
      </c>
      <c r="I1121" s="13">
        <v>61507</v>
      </c>
      <c r="J1121" s="13">
        <v>0</v>
      </c>
      <c r="K1121" s="13">
        <v>742320</v>
      </c>
      <c r="L1121" s="13">
        <v>0</v>
      </c>
      <c r="M1121" s="13">
        <v>0</v>
      </c>
      <c r="N1121" s="13">
        <v>0</v>
      </c>
      <c r="O1121" s="11" t="s">
        <v>4401</v>
      </c>
    </row>
    <row r="1122" spans="1:15" ht="25.5" x14ac:dyDescent="0.25">
      <c r="A1122" s="11" t="s">
        <v>2783</v>
      </c>
      <c r="B1122" s="11" t="s">
        <v>47</v>
      </c>
      <c r="C1122" s="12" t="s">
        <v>20</v>
      </c>
      <c r="D1122" s="12" t="s">
        <v>2918</v>
      </c>
      <c r="E1122" s="11" t="s">
        <v>250</v>
      </c>
      <c r="F1122" s="11" t="s">
        <v>2919</v>
      </c>
      <c r="G1122" s="12" t="s">
        <v>61</v>
      </c>
      <c r="H1122" s="12" t="s">
        <v>4398</v>
      </c>
      <c r="I1122" s="13">
        <v>10310</v>
      </c>
      <c r="J1122" s="13">
        <v>386625</v>
      </c>
      <c r="K1122" s="13">
        <v>1933125</v>
      </c>
      <c r="L1122" s="13">
        <v>0</v>
      </c>
      <c r="M1122" s="13">
        <v>0</v>
      </c>
      <c r="N1122" s="13">
        <v>0</v>
      </c>
      <c r="O1122" s="11" t="s">
        <v>4402</v>
      </c>
    </row>
    <row r="1123" spans="1:15" ht="25.5" x14ac:dyDescent="0.25">
      <c r="A1123" s="11" t="s">
        <v>2783</v>
      </c>
      <c r="B1123" s="11" t="s">
        <v>47</v>
      </c>
      <c r="C1123" s="12" t="s">
        <v>20</v>
      </c>
      <c r="D1123" s="12" t="s">
        <v>2920</v>
      </c>
      <c r="E1123" s="11" t="s">
        <v>26</v>
      </c>
      <c r="F1123" s="11" t="s">
        <v>2921</v>
      </c>
      <c r="G1123" s="12" t="s">
        <v>19</v>
      </c>
      <c r="H1123" s="12" t="s">
        <v>25</v>
      </c>
      <c r="I1123" s="13">
        <v>448606</v>
      </c>
      <c r="J1123" s="13">
        <v>0</v>
      </c>
      <c r="K1123" s="13">
        <v>1391850</v>
      </c>
      <c r="L1123" s="13">
        <v>0</v>
      </c>
      <c r="M1123" s="13">
        <v>0</v>
      </c>
      <c r="N1123" s="13">
        <v>0</v>
      </c>
      <c r="O1123" s="11" t="s">
        <v>4401</v>
      </c>
    </row>
    <row r="1124" spans="1:15" ht="25.5" x14ac:dyDescent="0.25">
      <c r="A1124" s="11" t="s">
        <v>2783</v>
      </c>
      <c r="B1124" s="11" t="s">
        <v>47</v>
      </c>
      <c r="C1124" s="12" t="s">
        <v>20</v>
      </c>
      <c r="D1124" s="12" t="s">
        <v>2922</v>
      </c>
      <c r="E1124" s="11" t="s">
        <v>26</v>
      </c>
      <c r="F1124" s="11" t="s">
        <v>2923</v>
      </c>
      <c r="G1124" s="12" t="s">
        <v>19</v>
      </c>
      <c r="H1124" s="12" t="s">
        <v>25</v>
      </c>
      <c r="I1124" s="13">
        <v>293803</v>
      </c>
      <c r="J1124" s="13">
        <v>0</v>
      </c>
      <c r="K1124" s="13">
        <v>0</v>
      </c>
      <c r="L1124" s="13">
        <v>0</v>
      </c>
      <c r="M1124" s="13">
        <v>0</v>
      </c>
      <c r="N1124" s="13">
        <v>0</v>
      </c>
      <c r="O1124" s="11" t="s">
        <v>4402</v>
      </c>
    </row>
    <row r="1125" spans="1:15" ht="25.5" x14ac:dyDescent="0.25">
      <c r="A1125" s="11" t="s">
        <v>2783</v>
      </c>
      <c r="B1125" s="11" t="s">
        <v>47</v>
      </c>
      <c r="C1125" s="12" t="s">
        <v>20</v>
      </c>
      <c r="D1125" s="12" t="s">
        <v>2924</v>
      </c>
      <c r="E1125" s="11" t="s">
        <v>89</v>
      </c>
      <c r="F1125" s="11" t="s">
        <v>2925</v>
      </c>
      <c r="G1125" s="12" t="s">
        <v>19</v>
      </c>
      <c r="H1125" s="12" t="s">
        <v>25</v>
      </c>
      <c r="I1125" s="13">
        <v>18056</v>
      </c>
      <c r="J1125" s="13">
        <v>0</v>
      </c>
      <c r="K1125" s="13">
        <v>0</v>
      </c>
      <c r="L1125" s="13">
        <v>0</v>
      </c>
      <c r="M1125" s="13">
        <v>0</v>
      </c>
      <c r="N1125" s="13">
        <v>0</v>
      </c>
      <c r="O1125" s="11" t="s">
        <v>4402</v>
      </c>
    </row>
    <row r="1126" spans="1:15" ht="25.5" x14ac:dyDescent="0.25">
      <c r="A1126" s="11" t="s">
        <v>2783</v>
      </c>
      <c r="B1126" s="11" t="s">
        <v>47</v>
      </c>
      <c r="C1126" s="12" t="s">
        <v>20</v>
      </c>
      <c r="D1126" s="12" t="s">
        <v>2926</v>
      </c>
      <c r="E1126" s="11" t="s">
        <v>89</v>
      </c>
      <c r="F1126" s="11" t="s">
        <v>2927</v>
      </c>
      <c r="G1126" s="12" t="s">
        <v>19</v>
      </c>
      <c r="H1126" s="12" t="s">
        <v>25</v>
      </c>
      <c r="I1126" s="13">
        <v>63708</v>
      </c>
      <c r="J1126" s="13">
        <v>0</v>
      </c>
      <c r="K1126" s="13">
        <v>0</v>
      </c>
      <c r="L1126" s="13">
        <v>0</v>
      </c>
      <c r="M1126" s="13">
        <v>0</v>
      </c>
      <c r="N1126" s="13">
        <v>0</v>
      </c>
      <c r="O1126" s="11" t="s">
        <v>4401</v>
      </c>
    </row>
    <row r="1127" spans="1:15" ht="25.5" x14ac:dyDescent="0.25">
      <c r="A1127" s="11" t="s">
        <v>2783</v>
      </c>
      <c r="B1127" s="11" t="s">
        <v>47</v>
      </c>
      <c r="C1127" s="12" t="s">
        <v>20</v>
      </c>
      <c r="D1127" s="12" t="s">
        <v>2928</v>
      </c>
      <c r="E1127" s="11" t="s">
        <v>26</v>
      </c>
      <c r="F1127" s="11" t="s">
        <v>2929</v>
      </c>
      <c r="G1127" s="12" t="s">
        <v>19</v>
      </c>
      <c r="H1127" s="12" t="s">
        <v>25</v>
      </c>
      <c r="I1127" s="13">
        <v>515490</v>
      </c>
      <c r="J1127" s="13">
        <v>0</v>
      </c>
      <c r="K1127" s="13">
        <v>0</v>
      </c>
      <c r="L1127" s="13">
        <v>0</v>
      </c>
      <c r="M1127" s="13">
        <v>0</v>
      </c>
      <c r="N1127" s="13">
        <v>0</v>
      </c>
      <c r="O1127" s="11" t="s">
        <v>4401</v>
      </c>
    </row>
    <row r="1128" spans="1:15" ht="25.5" x14ac:dyDescent="0.25">
      <c r="A1128" s="11" t="s">
        <v>2783</v>
      </c>
      <c r="B1128" s="11" t="s">
        <v>47</v>
      </c>
      <c r="C1128" s="12" t="s">
        <v>20</v>
      </c>
      <c r="D1128" s="12" t="s">
        <v>2930</v>
      </c>
      <c r="E1128" s="11" t="s">
        <v>26</v>
      </c>
      <c r="F1128" s="11" t="s">
        <v>2931</v>
      </c>
      <c r="G1128" s="12" t="s">
        <v>19</v>
      </c>
      <c r="H1128" s="12" t="s">
        <v>25</v>
      </c>
      <c r="I1128" s="13">
        <v>1031000</v>
      </c>
      <c r="J1128" s="13">
        <v>0</v>
      </c>
      <c r="K1128" s="13">
        <v>0</v>
      </c>
      <c r="L1128" s="13">
        <v>0</v>
      </c>
      <c r="M1128" s="13">
        <v>0</v>
      </c>
      <c r="N1128" s="13">
        <v>0</v>
      </c>
      <c r="O1128" s="11" t="s">
        <v>4402</v>
      </c>
    </row>
    <row r="1129" spans="1:15" ht="25.5" x14ac:dyDescent="0.25">
      <c r="A1129" s="11" t="s">
        <v>2783</v>
      </c>
      <c r="B1129" s="11" t="s">
        <v>47</v>
      </c>
      <c r="C1129" s="12" t="s">
        <v>20</v>
      </c>
      <c r="D1129" s="12" t="s">
        <v>2932</v>
      </c>
      <c r="E1129" s="11" t="s">
        <v>89</v>
      </c>
      <c r="F1129" s="11" t="s">
        <v>2933</v>
      </c>
      <c r="G1129" s="12" t="s">
        <v>19</v>
      </c>
      <c r="H1129" s="12" t="s">
        <v>25</v>
      </c>
      <c r="I1129" s="13">
        <v>14853</v>
      </c>
      <c r="J1129" s="13">
        <v>0</v>
      </c>
      <c r="K1129" s="13">
        <v>0</v>
      </c>
      <c r="L1129" s="13">
        <v>0</v>
      </c>
      <c r="M1129" s="13">
        <v>0</v>
      </c>
      <c r="N1129" s="13">
        <v>0</v>
      </c>
      <c r="O1129" s="11" t="s">
        <v>4402</v>
      </c>
    </row>
    <row r="1130" spans="1:15" ht="25.5" x14ac:dyDescent="0.25">
      <c r="A1130" s="11" t="s">
        <v>2783</v>
      </c>
      <c r="B1130" s="11" t="s">
        <v>47</v>
      </c>
      <c r="C1130" s="12" t="s">
        <v>20</v>
      </c>
      <c r="D1130" s="12" t="s">
        <v>2935</v>
      </c>
      <c r="E1130" s="11" t="s">
        <v>26</v>
      </c>
      <c r="F1130" s="11" t="s">
        <v>2936</v>
      </c>
      <c r="G1130" s="12" t="s">
        <v>19</v>
      </c>
      <c r="H1130" s="12" t="s">
        <v>25</v>
      </c>
      <c r="I1130" s="13">
        <v>322092</v>
      </c>
      <c r="J1130" s="13">
        <v>0</v>
      </c>
      <c r="K1130" s="13">
        <v>0</v>
      </c>
      <c r="L1130" s="13">
        <v>0</v>
      </c>
      <c r="M1130" s="13">
        <v>0</v>
      </c>
      <c r="N1130" s="13">
        <v>0</v>
      </c>
      <c r="O1130" s="11" t="s">
        <v>4402</v>
      </c>
    </row>
    <row r="1131" spans="1:15" ht="25.5" x14ac:dyDescent="0.25">
      <c r="A1131" s="11" t="s">
        <v>2783</v>
      </c>
      <c r="B1131" s="11" t="s">
        <v>47</v>
      </c>
      <c r="C1131" s="12" t="s">
        <v>20</v>
      </c>
      <c r="D1131" s="12" t="s">
        <v>2938</v>
      </c>
      <c r="E1131" s="11" t="s">
        <v>26</v>
      </c>
      <c r="F1131" s="11" t="s">
        <v>2939</v>
      </c>
      <c r="G1131" s="12" t="s">
        <v>19</v>
      </c>
      <c r="H1131" s="12" t="s">
        <v>25</v>
      </c>
      <c r="I1131" s="13">
        <v>126000</v>
      </c>
      <c r="J1131" s="13">
        <v>0</v>
      </c>
      <c r="K1131" s="13">
        <v>351548</v>
      </c>
      <c r="L1131" s="13">
        <v>182805</v>
      </c>
      <c r="M1131" s="13">
        <v>0</v>
      </c>
      <c r="N1131" s="13">
        <v>0</v>
      </c>
      <c r="O1131" s="11" t="s">
        <v>4401</v>
      </c>
    </row>
    <row r="1132" spans="1:15" ht="25.5" x14ac:dyDescent="0.25">
      <c r="A1132" s="11" t="s">
        <v>2783</v>
      </c>
      <c r="B1132" s="11" t="s">
        <v>47</v>
      </c>
      <c r="C1132" s="12" t="s">
        <v>20</v>
      </c>
      <c r="D1132" s="12" t="s">
        <v>2940</v>
      </c>
      <c r="E1132" s="11" t="s">
        <v>26</v>
      </c>
      <c r="F1132" s="11" t="s">
        <v>2941</v>
      </c>
      <c r="G1132" s="12" t="s">
        <v>19</v>
      </c>
      <c r="H1132" s="12" t="s">
        <v>25</v>
      </c>
      <c r="I1132" s="13">
        <v>824800</v>
      </c>
      <c r="J1132" s="13">
        <v>0</v>
      </c>
      <c r="K1132" s="13">
        <v>3515478</v>
      </c>
      <c r="L1132" s="13">
        <v>1828049</v>
      </c>
      <c r="M1132" s="13">
        <v>0</v>
      </c>
      <c r="N1132" s="13">
        <v>0</v>
      </c>
      <c r="O1132" s="11" t="s">
        <v>4401</v>
      </c>
    </row>
    <row r="1133" spans="1:15" ht="25.5" x14ac:dyDescent="0.25">
      <c r="A1133" s="11" t="s">
        <v>2783</v>
      </c>
      <c r="B1133" s="11" t="s">
        <v>47</v>
      </c>
      <c r="C1133" s="12" t="s">
        <v>20</v>
      </c>
      <c r="D1133" s="12" t="s">
        <v>2942</v>
      </c>
      <c r="E1133" s="11" t="s">
        <v>26</v>
      </c>
      <c r="F1133" s="11" t="s">
        <v>2943</v>
      </c>
      <c r="G1133" s="12" t="s">
        <v>19</v>
      </c>
      <c r="H1133" s="12" t="s">
        <v>25</v>
      </c>
      <c r="I1133" s="13">
        <v>757764</v>
      </c>
      <c r="J1133" s="13">
        <v>0</v>
      </c>
      <c r="K1133" s="13">
        <v>0</v>
      </c>
      <c r="L1133" s="13">
        <v>0</v>
      </c>
      <c r="M1133" s="13">
        <v>0</v>
      </c>
      <c r="N1133" s="13">
        <v>0</v>
      </c>
      <c r="O1133" s="11" t="s">
        <v>4401</v>
      </c>
    </row>
    <row r="1134" spans="1:15" ht="25.5" x14ac:dyDescent="0.25">
      <c r="A1134" s="11" t="s">
        <v>2783</v>
      </c>
      <c r="B1134" s="11" t="s">
        <v>47</v>
      </c>
      <c r="C1134" s="12" t="s">
        <v>20</v>
      </c>
      <c r="D1134" s="12" t="s">
        <v>2944</v>
      </c>
      <c r="E1134" s="11" t="s">
        <v>26</v>
      </c>
      <c r="F1134" s="11" t="s">
        <v>2945</v>
      </c>
      <c r="G1134" s="12" t="s">
        <v>19</v>
      </c>
      <c r="H1134" s="12" t="s">
        <v>25</v>
      </c>
      <c r="I1134" s="13">
        <v>347241</v>
      </c>
      <c r="J1134" s="13">
        <v>0</v>
      </c>
      <c r="K1134" s="13">
        <v>0</v>
      </c>
      <c r="L1134" s="13">
        <v>0</v>
      </c>
      <c r="M1134" s="13">
        <v>0</v>
      </c>
      <c r="N1134" s="13">
        <v>0</v>
      </c>
      <c r="O1134" s="11" t="s">
        <v>4401</v>
      </c>
    </row>
    <row r="1135" spans="1:15" ht="25.5" x14ac:dyDescent="0.25">
      <c r="A1135" s="11" t="s">
        <v>2783</v>
      </c>
      <c r="B1135" s="11" t="s">
        <v>47</v>
      </c>
      <c r="C1135" s="12" t="s">
        <v>20</v>
      </c>
      <c r="D1135" s="12" t="s">
        <v>2946</v>
      </c>
      <c r="E1135" s="11" t="s">
        <v>26</v>
      </c>
      <c r="F1135" s="11" t="s">
        <v>2947</v>
      </c>
      <c r="G1135" s="12" t="s">
        <v>19</v>
      </c>
      <c r="H1135" s="12" t="s">
        <v>25</v>
      </c>
      <c r="I1135" s="13">
        <v>158103</v>
      </c>
      <c r="J1135" s="13">
        <v>0</v>
      </c>
      <c r="K1135" s="13">
        <v>0</v>
      </c>
      <c r="L1135" s="13">
        <v>0</v>
      </c>
      <c r="M1135" s="13">
        <v>0</v>
      </c>
      <c r="N1135" s="13">
        <v>0</v>
      </c>
      <c r="O1135" s="11" t="s">
        <v>4401</v>
      </c>
    </row>
    <row r="1136" spans="1:15" ht="25.5" x14ac:dyDescent="0.25">
      <c r="A1136" s="11" t="s">
        <v>2783</v>
      </c>
      <c r="B1136" s="11" t="s">
        <v>47</v>
      </c>
      <c r="C1136" s="12" t="s">
        <v>20</v>
      </c>
      <c r="D1136" s="12" t="s">
        <v>2948</v>
      </c>
      <c r="E1136" s="11" t="s">
        <v>26</v>
      </c>
      <c r="F1136" s="11" t="s">
        <v>2949</v>
      </c>
      <c r="G1136" s="12" t="s">
        <v>19</v>
      </c>
      <c r="H1136" s="12" t="s">
        <v>25</v>
      </c>
      <c r="I1136" s="13">
        <v>122578</v>
      </c>
      <c r="J1136" s="13">
        <v>0</v>
      </c>
      <c r="K1136" s="13">
        <v>0</v>
      </c>
      <c r="L1136" s="13">
        <v>0</v>
      </c>
      <c r="M1136" s="13">
        <v>0</v>
      </c>
      <c r="N1136" s="13">
        <v>0</v>
      </c>
      <c r="O1136" s="11" t="s">
        <v>4401</v>
      </c>
    </row>
    <row r="1137" spans="1:15" ht="25.5" x14ac:dyDescent="0.25">
      <c r="A1137" s="11" t="s">
        <v>2783</v>
      </c>
      <c r="B1137" s="11" t="s">
        <v>47</v>
      </c>
      <c r="C1137" s="12" t="s">
        <v>20</v>
      </c>
      <c r="D1137" s="12" t="s">
        <v>2950</v>
      </c>
      <c r="E1137" s="11" t="s">
        <v>26</v>
      </c>
      <c r="F1137" s="11" t="s">
        <v>2951</v>
      </c>
      <c r="G1137" s="12" t="s">
        <v>19</v>
      </c>
      <c r="H1137" s="12" t="s">
        <v>25</v>
      </c>
      <c r="I1137" s="13">
        <v>190803</v>
      </c>
      <c r="J1137" s="13">
        <v>0</v>
      </c>
      <c r="K1137" s="13">
        <v>0</v>
      </c>
      <c r="L1137" s="13">
        <v>0</v>
      </c>
      <c r="M1137" s="13">
        <v>0</v>
      </c>
      <c r="N1137" s="13">
        <v>0</v>
      </c>
      <c r="O1137" s="11" t="s">
        <v>4401</v>
      </c>
    </row>
    <row r="1138" spans="1:15" ht="25.5" x14ac:dyDescent="0.25">
      <c r="A1138" s="11" t="s">
        <v>2783</v>
      </c>
      <c r="B1138" s="11" t="s">
        <v>47</v>
      </c>
      <c r="C1138" s="12" t="s">
        <v>20</v>
      </c>
      <c r="D1138" s="12" t="s">
        <v>2952</v>
      </c>
      <c r="E1138" s="11" t="s">
        <v>89</v>
      </c>
      <c r="F1138" s="11" t="s">
        <v>2953</v>
      </c>
      <c r="G1138" s="12" t="s">
        <v>19</v>
      </c>
      <c r="H1138" s="12" t="s">
        <v>25</v>
      </c>
      <c r="I1138" s="13">
        <v>156783</v>
      </c>
      <c r="J1138" s="13">
        <v>0</v>
      </c>
      <c r="K1138" s="13">
        <v>0</v>
      </c>
      <c r="L1138" s="13">
        <v>0</v>
      </c>
      <c r="M1138" s="13">
        <v>0</v>
      </c>
      <c r="N1138" s="13">
        <v>0</v>
      </c>
      <c r="O1138" s="11" t="s">
        <v>4402</v>
      </c>
    </row>
    <row r="1139" spans="1:15" ht="25.5" x14ac:dyDescent="0.25">
      <c r="A1139" s="11" t="s">
        <v>2783</v>
      </c>
      <c r="B1139" s="11" t="s">
        <v>47</v>
      </c>
      <c r="C1139" s="12" t="s">
        <v>20</v>
      </c>
      <c r="D1139" s="12" t="s">
        <v>2955</v>
      </c>
      <c r="E1139" s="11" t="s">
        <v>250</v>
      </c>
      <c r="F1139" s="11" t="s">
        <v>2956</v>
      </c>
      <c r="G1139" s="12" t="s">
        <v>61</v>
      </c>
      <c r="H1139" s="12" t="s">
        <v>4398</v>
      </c>
      <c r="I1139" s="13">
        <v>10310</v>
      </c>
      <c r="J1139" s="13">
        <v>1974437</v>
      </c>
      <c r="K1139" s="13">
        <v>0</v>
      </c>
      <c r="L1139" s="13">
        <v>0</v>
      </c>
      <c r="M1139" s="13">
        <v>0</v>
      </c>
      <c r="N1139" s="13">
        <v>0</v>
      </c>
      <c r="O1139" s="11" t="s">
        <v>4402</v>
      </c>
    </row>
    <row r="1140" spans="1:15" ht="25.5" x14ac:dyDescent="0.25">
      <c r="A1140" s="11" t="s">
        <v>2783</v>
      </c>
      <c r="B1140" s="11" t="s">
        <v>47</v>
      </c>
      <c r="C1140" s="12" t="s">
        <v>20</v>
      </c>
      <c r="D1140" s="12" t="s">
        <v>2957</v>
      </c>
      <c r="E1140" s="11" t="s">
        <v>89</v>
      </c>
      <c r="F1140" s="11" t="s">
        <v>2958</v>
      </c>
      <c r="G1140" s="12" t="s">
        <v>19</v>
      </c>
      <c r="H1140" s="12" t="s">
        <v>25</v>
      </c>
      <c r="I1140" s="13">
        <v>550255</v>
      </c>
      <c r="J1140" s="13">
        <v>0</v>
      </c>
      <c r="K1140" s="13">
        <v>0</v>
      </c>
      <c r="L1140" s="13">
        <v>0</v>
      </c>
      <c r="M1140" s="13">
        <v>0</v>
      </c>
      <c r="N1140" s="13">
        <v>0</v>
      </c>
      <c r="O1140" s="11" t="s">
        <v>4402</v>
      </c>
    </row>
    <row r="1141" spans="1:15" ht="25.5" x14ac:dyDescent="0.25">
      <c r="A1141" s="11" t="s">
        <v>2783</v>
      </c>
      <c r="B1141" s="11" t="s">
        <v>47</v>
      </c>
      <c r="C1141" s="12" t="s">
        <v>20</v>
      </c>
      <c r="D1141" s="12" t="s">
        <v>2959</v>
      </c>
      <c r="E1141" s="11" t="s">
        <v>26</v>
      </c>
      <c r="F1141" s="11" t="s">
        <v>2960</v>
      </c>
      <c r="G1141" s="12" t="s">
        <v>19</v>
      </c>
      <c r="H1141" s="12" t="s">
        <v>25</v>
      </c>
      <c r="I1141" s="13">
        <v>1195294</v>
      </c>
      <c r="J1141" s="13">
        <v>0</v>
      </c>
      <c r="K1141" s="13">
        <v>0</v>
      </c>
      <c r="L1141" s="13">
        <v>0</v>
      </c>
      <c r="M1141" s="13">
        <v>0</v>
      </c>
      <c r="N1141" s="13">
        <v>0</v>
      </c>
      <c r="O1141" s="11" t="s">
        <v>4401</v>
      </c>
    </row>
    <row r="1142" spans="1:15" ht="25.5" x14ac:dyDescent="0.25">
      <c r="A1142" s="11" t="s">
        <v>2783</v>
      </c>
      <c r="B1142" s="11" t="s">
        <v>47</v>
      </c>
      <c r="C1142" s="12" t="s">
        <v>20</v>
      </c>
      <c r="D1142" s="12" t="s">
        <v>2961</v>
      </c>
      <c r="E1142" s="11" t="s">
        <v>26</v>
      </c>
      <c r="F1142" s="11" t="s">
        <v>2962</v>
      </c>
      <c r="G1142" s="12" t="s">
        <v>19</v>
      </c>
      <c r="H1142" s="12" t="s">
        <v>25</v>
      </c>
      <c r="I1142" s="13">
        <v>337187</v>
      </c>
      <c r="J1142" s="13">
        <v>0</v>
      </c>
      <c r="K1142" s="13">
        <v>0</v>
      </c>
      <c r="L1142" s="13">
        <v>0</v>
      </c>
      <c r="M1142" s="13">
        <v>0</v>
      </c>
      <c r="N1142" s="13">
        <v>0</v>
      </c>
      <c r="O1142" s="11" t="s">
        <v>4401</v>
      </c>
    </row>
    <row r="1143" spans="1:15" ht="25.5" x14ac:dyDescent="0.25">
      <c r="A1143" s="11" t="s">
        <v>2783</v>
      </c>
      <c r="B1143" s="11" t="s">
        <v>47</v>
      </c>
      <c r="C1143" s="12" t="s">
        <v>20</v>
      </c>
      <c r="D1143" s="12" t="s">
        <v>2963</v>
      </c>
      <c r="E1143" s="11" t="s">
        <v>26</v>
      </c>
      <c r="F1143" s="11" t="s">
        <v>2964</v>
      </c>
      <c r="G1143" s="12" t="s">
        <v>19</v>
      </c>
      <c r="H1143" s="12" t="s">
        <v>25</v>
      </c>
      <c r="I1143" s="13">
        <v>587791</v>
      </c>
      <c r="J1143" s="13">
        <v>0</v>
      </c>
      <c r="K1143" s="13">
        <v>0</v>
      </c>
      <c r="L1143" s="13">
        <v>0</v>
      </c>
      <c r="M1143" s="13">
        <v>0</v>
      </c>
      <c r="N1143" s="13">
        <v>0</v>
      </c>
      <c r="O1143" s="11" t="s">
        <v>4402</v>
      </c>
    </row>
    <row r="1144" spans="1:15" ht="25.5" x14ac:dyDescent="0.25">
      <c r="A1144" s="11" t="s">
        <v>2783</v>
      </c>
      <c r="B1144" s="11" t="s">
        <v>47</v>
      </c>
      <c r="C1144" s="12" t="s">
        <v>20</v>
      </c>
      <c r="D1144" s="12" t="s">
        <v>2965</v>
      </c>
      <c r="E1144" s="11" t="s">
        <v>26</v>
      </c>
      <c r="F1144" s="11" t="s">
        <v>2966</v>
      </c>
      <c r="G1144" s="12" t="s">
        <v>19</v>
      </c>
      <c r="H1144" s="12" t="s">
        <v>25</v>
      </c>
      <c r="I1144" s="13">
        <v>1031010</v>
      </c>
      <c r="J1144" s="13">
        <v>0</v>
      </c>
      <c r="K1144" s="13">
        <v>0</v>
      </c>
      <c r="L1144" s="13">
        <v>0</v>
      </c>
      <c r="M1144" s="13">
        <v>0</v>
      </c>
      <c r="N1144" s="13">
        <v>0</v>
      </c>
      <c r="O1144" s="11" t="s">
        <v>4401</v>
      </c>
    </row>
    <row r="1145" spans="1:15" ht="25.5" x14ac:dyDescent="0.25">
      <c r="A1145" s="11" t="s">
        <v>2783</v>
      </c>
      <c r="B1145" s="11" t="s">
        <v>47</v>
      </c>
      <c r="C1145" s="12" t="s">
        <v>20</v>
      </c>
      <c r="D1145" s="12" t="s">
        <v>2967</v>
      </c>
      <c r="E1145" s="11" t="s">
        <v>26</v>
      </c>
      <c r="F1145" s="11" t="s">
        <v>2968</v>
      </c>
      <c r="G1145" s="12" t="s">
        <v>61</v>
      </c>
      <c r="H1145" s="12" t="s">
        <v>4398</v>
      </c>
      <c r="I1145" s="13">
        <v>10309</v>
      </c>
      <c r="J1145" s="13">
        <v>3333811</v>
      </c>
      <c r="K1145" s="13">
        <v>8549568</v>
      </c>
      <c r="L1145" s="13">
        <v>0</v>
      </c>
      <c r="M1145" s="13">
        <v>0</v>
      </c>
      <c r="N1145" s="13">
        <v>0</v>
      </c>
      <c r="O1145" s="11" t="s">
        <v>4402</v>
      </c>
    </row>
    <row r="1146" spans="1:15" ht="25.5" x14ac:dyDescent="0.25">
      <c r="A1146" s="11" t="s">
        <v>2783</v>
      </c>
      <c r="B1146" s="11" t="s">
        <v>47</v>
      </c>
      <c r="C1146" s="12" t="s">
        <v>20</v>
      </c>
      <c r="D1146" s="12" t="s">
        <v>2969</v>
      </c>
      <c r="E1146" s="11" t="s">
        <v>26</v>
      </c>
      <c r="F1146" s="11" t="s">
        <v>2970</v>
      </c>
      <c r="G1146" s="12" t="s">
        <v>61</v>
      </c>
      <c r="H1146" s="12" t="s">
        <v>4398</v>
      </c>
      <c r="I1146" s="13">
        <v>10310</v>
      </c>
      <c r="J1146" s="13">
        <v>1823851</v>
      </c>
      <c r="K1146" s="13">
        <v>0</v>
      </c>
      <c r="L1146" s="13">
        <v>0</v>
      </c>
      <c r="M1146" s="13">
        <v>0</v>
      </c>
      <c r="N1146" s="13">
        <v>0</v>
      </c>
      <c r="O1146" s="11" t="s">
        <v>4402</v>
      </c>
    </row>
    <row r="1147" spans="1:15" ht="25.5" x14ac:dyDescent="0.25">
      <c r="A1147" s="11" t="s">
        <v>2783</v>
      </c>
      <c r="B1147" s="11" t="s">
        <v>47</v>
      </c>
      <c r="C1147" s="12" t="s">
        <v>20</v>
      </c>
      <c r="D1147" s="12" t="s">
        <v>2971</v>
      </c>
      <c r="E1147" s="11" t="s">
        <v>26</v>
      </c>
      <c r="F1147" s="11" t="s">
        <v>2972</v>
      </c>
      <c r="G1147" s="12" t="s">
        <v>61</v>
      </c>
      <c r="H1147" s="12" t="s">
        <v>4398</v>
      </c>
      <c r="I1147" s="13">
        <v>10309</v>
      </c>
      <c r="J1147" s="13">
        <v>2287654</v>
      </c>
      <c r="K1147" s="13">
        <v>0</v>
      </c>
      <c r="L1147" s="13">
        <v>0</v>
      </c>
      <c r="M1147" s="13">
        <v>0</v>
      </c>
      <c r="N1147" s="13">
        <v>0</v>
      </c>
      <c r="O1147" s="11" t="s">
        <v>4402</v>
      </c>
    </row>
    <row r="1148" spans="1:15" ht="25.5" x14ac:dyDescent="0.25">
      <c r="A1148" s="11" t="s">
        <v>2783</v>
      </c>
      <c r="B1148" s="11" t="s">
        <v>51</v>
      </c>
      <c r="C1148" s="12" t="s">
        <v>20</v>
      </c>
      <c r="D1148" s="12" t="s">
        <v>2973</v>
      </c>
      <c r="E1148" s="11" t="s">
        <v>26</v>
      </c>
      <c r="F1148" s="11" t="s">
        <v>2974</v>
      </c>
      <c r="G1148" s="12" t="s">
        <v>19</v>
      </c>
      <c r="H1148" s="12" t="s">
        <v>25</v>
      </c>
      <c r="I1148" s="13">
        <v>1907890</v>
      </c>
      <c r="J1148" s="13">
        <v>0</v>
      </c>
      <c r="K1148" s="13">
        <v>0</v>
      </c>
      <c r="L1148" s="13">
        <v>0</v>
      </c>
      <c r="M1148" s="13">
        <v>0</v>
      </c>
      <c r="N1148" s="13">
        <v>0</v>
      </c>
      <c r="O1148" s="11" t="s">
        <v>4402</v>
      </c>
    </row>
    <row r="1149" spans="1:15" ht="25.5" x14ac:dyDescent="0.25">
      <c r="A1149" s="11" t="s">
        <v>2783</v>
      </c>
      <c r="B1149" s="11" t="s">
        <v>51</v>
      </c>
      <c r="C1149" s="12" t="s">
        <v>20</v>
      </c>
      <c r="D1149" s="12" t="s">
        <v>2975</v>
      </c>
      <c r="E1149" s="11" t="s">
        <v>26</v>
      </c>
      <c r="F1149" s="11" t="s">
        <v>2976</v>
      </c>
      <c r="G1149" s="12" t="s">
        <v>19</v>
      </c>
      <c r="H1149" s="12" t="s">
        <v>25</v>
      </c>
      <c r="I1149" s="13">
        <v>3880676</v>
      </c>
      <c r="J1149" s="13">
        <v>0</v>
      </c>
      <c r="K1149" s="13">
        <v>3175480</v>
      </c>
      <c r="L1149" s="13">
        <v>3175480</v>
      </c>
      <c r="M1149" s="13">
        <v>0</v>
      </c>
      <c r="N1149" s="13">
        <v>0</v>
      </c>
      <c r="O1149" s="11" t="s">
        <v>4402</v>
      </c>
    </row>
    <row r="1150" spans="1:15" ht="25.5" x14ac:dyDescent="0.25">
      <c r="A1150" s="11" t="s">
        <v>2783</v>
      </c>
      <c r="B1150" s="11" t="s">
        <v>51</v>
      </c>
      <c r="C1150" s="12" t="s">
        <v>20</v>
      </c>
      <c r="D1150" s="12" t="s">
        <v>2978</v>
      </c>
      <c r="E1150" s="11" t="s">
        <v>26</v>
      </c>
      <c r="F1150" s="11" t="s">
        <v>2979</v>
      </c>
      <c r="G1150" s="12" t="s">
        <v>19</v>
      </c>
      <c r="H1150" s="12" t="s">
        <v>25</v>
      </c>
      <c r="I1150" s="13">
        <v>607738</v>
      </c>
      <c r="J1150" s="13">
        <v>0</v>
      </c>
      <c r="K1150" s="13">
        <v>1791878</v>
      </c>
      <c r="L1150" s="13">
        <v>0</v>
      </c>
      <c r="M1150" s="13">
        <v>0</v>
      </c>
      <c r="N1150" s="13">
        <v>0</v>
      </c>
      <c r="O1150" s="11" t="s">
        <v>4402</v>
      </c>
    </row>
    <row r="1151" spans="1:15" ht="25.5" x14ac:dyDescent="0.25">
      <c r="A1151" s="11" t="s">
        <v>2783</v>
      </c>
      <c r="B1151" s="11" t="s">
        <v>51</v>
      </c>
      <c r="C1151" s="12" t="s">
        <v>20</v>
      </c>
      <c r="D1151" s="12" t="s">
        <v>2980</v>
      </c>
      <c r="E1151" s="11" t="s">
        <v>77</v>
      </c>
      <c r="F1151" s="11" t="s">
        <v>2981</v>
      </c>
      <c r="G1151" s="12" t="s">
        <v>19</v>
      </c>
      <c r="H1151" s="12" t="s">
        <v>25</v>
      </c>
      <c r="I1151" s="13">
        <v>49951</v>
      </c>
      <c r="J1151" s="13">
        <v>0</v>
      </c>
      <c r="K1151" s="13">
        <v>154650</v>
      </c>
      <c r="L1151" s="13">
        <v>0</v>
      </c>
      <c r="M1151" s="13">
        <v>0</v>
      </c>
      <c r="N1151" s="13">
        <v>0</v>
      </c>
      <c r="O1151" s="11" t="s">
        <v>4402</v>
      </c>
    </row>
    <row r="1152" spans="1:15" ht="25.5" x14ac:dyDescent="0.25">
      <c r="A1152" s="11" t="s">
        <v>2783</v>
      </c>
      <c r="B1152" s="11" t="s">
        <v>51</v>
      </c>
      <c r="C1152" s="12" t="s">
        <v>20</v>
      </c>
      <c r="D1152" s="12" t="s">
        <v>2982</v>
      </c>
      <c r="E1152" s="11" t="s">
        <v>89</v>
      </c>
      <c r="F1152" s="11" t="s">
        <v>2983</v>
      </c>
      <c r="G1152" s="12" t="s">
        <v>19</v>
      </c>
      <c r="H1152" s="12" t="s">
        <v>25</v>
      </c>
      <c r="I1152" s="13">
        <v>1035282</v>
      </c>
      <c r="J1152" s="13">
        <v>0</v>
      </c>
      <c r="K1152" s="13">
        <v>1546500</v>
      </c>
      <c r="L1152" s="13">
        <v>0</v>
      </c>
      <c r="M1152" s="13">
        <v>0</v>
      </c>
      <c r="N1152" s="13">
        <v>0</v>
      </c>
      <c r="O1152" s="11" t="s">
        <v>4402</v>
      </c>
    </row>
    <row r="1153" spans="1:15" ht="25.5" x14ac:dyDescent="0.25">
      <c r="A1153" s="11" t="s">
        <v>2783</v>
      </c>
      <c r="B1153" s="11" t="s">
        <v>51</v>
      </c>
      <c r="C1153" s="12" t="s">
        <v>20</v>
      </c>
      <c r="D1153" s="12" t="s">
        <v>2985</v>
      </c>
      <c r="E1153" s="11" t="s">
        <v>26</v>
      </c>
      <c r="F1153" s="11" t="s">
        <v>2986</v>
      </c>
      <c r="G1153" s="12" t="s">
        <v>19</v>
      </c>
      <c r="H1153" s="12" t="s">
        <v>25</v>
      </c>
      <c r="I1153" s="13">
        <v>850122</v>
      </c>
      <c r="J1153" s="13">
        <v>0</v>
      </c>
      <c r="K1153" s="13">
        <v>2041380</v>
      </c>
      <c r="L1153" s="13">
        <v>2495020</v>
      </c>
      <c r="M1153" s="13">
        <v>0</v>
      </c>
      <c r="N1153" s="13">
        <v>0</v>
      </c>
      <c r="O1153" s="11" t="s">
        <v>4402</v>
      </c>
    </row>
    <row r="1154" spans="1:15" ht="25.5" x14ac:dyDescent="0.25">
      <c r="A1154" s="11" t="s">
        <v>2783</v>
      </c>
      <c r="B1154" s="11" t="s">
        <v>51</v>
      </c>
      <c r="C1154" s="12" t="s">
        <v>20</v>
      </c>
      <c r="D1154" s="12" t="s">
        <v>2988</v>
      </c>
      <c r="E1154" s="11" t="s">
        <v>26</v>
      </c>
      <c r="F1154" s="11" t="s">
        <v>2989</v>
      </c>
      <c r="G1154" s="12" t="s">
        <v>19</v>
      </c>
      <c r="H1154" s="12" t="s">
        <v>25</v>
      </c>
      <c r="I1154" s="13">
        <v>5266508</v>
      </c>
      <c r="J1154" s="13">
        <v>0</v>
      </c>
      <c r="K1154" s="13">
        <v>1678468</v>
      </c>
      <c r="L1154" s="13">
        <v>0</v>
      </c>
      <c r="M1154" s="13">
        <v>0</v>
      </c>
      <c r="N1154" s="13">
        <v>0</v>
      </c>
      <c r="O1154" s="11" t="s">
        <v>4402</v>
      </c>
    </row>
    <row r="1155" spans="1:15" ht="25.5" x14ac:dyDescent="0.25">
      <c r="A1155" s="11" t="s">
        <v>2783</v>
      </c>
      <c r="B1155" s="11" t="s">
        <v>51</v>
      </c>
      <c r="C1155" s="12" t="s">
        <v>20</v>
      </c>
      <c r="D1155" s="12" t="s">
        <v>2990</v>
      </c>
      <c r="E1155" s="11" t="s">
        <v>26</v>
      </c>
      <c r="F1155" s="11" t="s">
        <v>2991</v>
      </c>
      <c r="G1155" s="12" t="s">
        <v>19</v>
      </c>
      <c r="H1155" s="12" t="s">
        <v>25</v>
      </c>
      <c r="I1155" s="13">
        <v>1392402</v>
      </c>
      <c r="J1155" s="13">
        <v>0</v>
      </c>
      <c r="K1155" s="13">
        <v>2041380</v>
      </c>
      <c r="L1155" s="13">
        <v>0</v>
      </c>
      <c r="M1155" s="13">
        <v>0</v>
      </c>
      <c r="N1155" s="13">
        <v>0</v>
      </c>
      <c r="O1155" s="11" t="s">
        <v>4402</v>
      </c>
    </row>
    <row r="1156" spans="1:15" ht="25.5" x14ac:dyDescent="0.25">
      <c r="A1156" s="11" t="s">
        <v>2783</v>
      </c>
      <c r="B1156" s="11" t="s">
        <v>51</v>
      </c>
      <c r="C1156" s="12" t="s">
        <v>20</v>
      </c>
      <c r="D1156" s="12" t="s">
        <v>2992</v>
      </c>
      <c r="E1156" s="11" t="s">
        <v>26</v>
      </c>
      <c r="F1156" s="11" t="s">
        <v>2993</v>
      </c>
      <c r="G1156" s="12" t="s">
        <v>19</v>
      </c>
      <c r="H1156" s="12" t="s">
        <v>25</v>
      </c>
      <c r="I1156" s="13">
        <v>515500</v>
      </c>
      <c r="J1156" s="13">
        <v>0</v>
      </c>
      <c r="K1156" s="13">
        <v>1701150</v>
      </c>
      <c r="L1156" s="13">
        <v>2835250</v>
      </c>
      <c r="M1156" s="13">
        <v>0</v>
      </c>
      <c r="N1156" s="13">
        <v>0</v>
      </c>
      <c r="O1156" s="11" t="s">
        <v>4402</v>
      </c>
    </row>
    <row r="1157" spans="1:15" ht="25.5" x14ac:dyDescent="0.25">
      <c r="A1157" s="11" t="s">
        <v>2783</v>
      </c>
      <c r="B1157" s="11" t="s">
        <v>51</v>
      </c>
      <c r="C1157" s="12" t="s">
        <v>20</v>
      </c>
      <c r="D1157" s="12" t="s">
        <v>2994</v>
      </c>
      <c r="E1157" s="11" t="s">
        <v>26</v>
      </c>
      <c r="F1157" s="11" t="s">
        <v>2995</v>
      </c>
      <c r="G1157" s="12" t="s">
        <v>19</v>
      </c>
      <c r="H1157" s="12" t="s">
        <v>25</v>
      </c>
      <c r="I1157" s="13">
        <v>415929</v>
      </c>
      <c r="J1157" s="13">
        <v>0</v>
      </c>
      <c r="K1157" s="13">
        <v>201045</v>
      </c>
      <c r="L1157" s="13">
        <v>226820</v>
      </c>
      <c r="M1157" s="13">
        <v>0</v>
      </c>
      <c r="N1157" s="13">
        <v>0</v>
      </c>
      <c r="O1157" s="11" t="s">
        <v>4402</v>
      </c>
    </row>
    <row r="1158" spans="1:15" ht="25.5" x14ac:dyDescent="0.25">
      <c r="A1158" s="11" t="s">
        <v>2783</v>
      </c>
      <c r="B1158" s="11" t="s">
        <v>51</v>
      </c>
      <c r="C1158" s="12" t="s">
        <v>20</v>
      </c>
      <c r="D1158" s="12" t="s">
        <v>2996</v>
      </c>
      <c r="E1158" s="11" t="s">
        <v>89</v>
      </c>
      <c r="F1158" s="11" t="s">
        <v>2997</v>
      </c>
      <c r="G1158" s="12" t="s">
        <v>19</v>
      </c>
      <c r="H1158" s="12" t="s">
        <v>25</v>
      </c>
      <c r="I1158" s="13">
        <v>60124</v>
      </c>
      <c r="J1158" s="13">
        <v>0</v>
      </c>
      <c r="K1158" s="13">
        <v>2010450</v>
      </c>
      <c r="L1158" s="13">
        <v>2268200</v>
      </c>
      <c r="M1158" s="13">
        <v>0</v>
      </c>
      <c r="N1158" s="13">
        <v>0</v>
      </c>
      <c r="O1158" s="11" t="s">
        <v>4401</v>
      </c>
    </row>
    <row r="1159" spans="1:15" ht="25.5" x14ac:dyDescent="0.25">
      <c r="A1159" s="11" t="s">
        <v>2783</v>
      </c>
      <c r="B1159" s="11" t="s">
        <v>51</v>
      </c>
      <c r="C1159" s="12" t="s">
        <v>20</v>
      </c>
      <c r="D1159" s="12" t="s">
        <v>2998</v>
      </c>
      <c r="E1159" s="11" t="s">
        <v>89</v>
      </c>
      <c r="F1159" s="11" t="s">
        <v>2999</v>
      </c>
      <c r="G1159" s="12" t="s">
        <v>19</v>
      </c>
      <c r="H1159" s="12" t="s">
        <v>25</v>
      </c>
      <c r="I1159" s="13">
        <v>39178</v>
      </c>
      <c r="J1159" s="13">
        <v>0</v>
      </c>
      <c r="K1159" s="13">
        <v>0</v>
      </c>
      <c r="L1159" s="13">
        <v>0</v>
      </c>
      <c r="M1159" s="13">
        <v>0</v>
      </c>
      <c r="N1159" s="13">
        <v>0</v>
      </c>
      <c r="O1159" s="11" t="s">
        <v>4401</v>
      </c>
    </row>
    <row r="1160" spans="1:15" ht="25.5" x14ac:dyDescent="0.25">
      <c r="A1160" s="11" t="s">
        <v>2783</v>
      </c>
      <c r="B1160" s="11" t="s">
        <v>51</v>
      </c>
      <c r="C1160" s="12" t="s">
        <v>20</v>
      </c>
      <c r="D1160" s="12" t="s">
        <v>2998</v>
      </c>
      <c r="E1160" s="11" t="s">
        <v>26</v>
      </c>
      <c r="F1160" s="11" t="s">
        <v>2999</v>
      </c>
      <c r="G1160" s="12" t="s">
        <v>61</v>
      </c>
      <c r="H1160" s="12" t="s">
        <v>4398</v>
      </c>
      <c r="I1160" s="13">
        <v>51550</v>
      </c>
      <c r="J1160" s="13">
        <v>2422850</v>
      </c>
      <c r="K1160" s="13">
        <v>0</v>
      </c>
      <c r="L1160" s="13">
        <v>0</v>
      </c>
      <c r="M1160" s="13">
        <v>0</v>
      </c>
      <c r="N1160" s="13">
        <v>0</v>
      </c>
      <c r="O1160" s="11" t="s">
        <v>4401</v>
      </c>
    </row>
    <row r="1161" spans="1:15" ht="25.5" x14ac:dyDescent="0.25">
      <c r="A1161" s="11" t="s">
        <v>2783</v>
      </c>
      <c r="B1161" s="11" t="s">
        <v>51</v>
      </c>
      <c r="C1161" s="12" t="s">
        <v>20</v>
      </c>
      <c r="D1161" s="12" t="s">
        <v>3002</v>
      </c>
      <c r="E1161" s="11" t="s">
        <v>89</v>
      </c>
      <c r="F1161" s="11" t="s">
        <v>3003</v>
      </c>
      <c r="G1161" s="12" t="s">
        <v>19</v>
      </c>
      <c r="H1161" s="12" t="s">
        <v>25</v>
      </c>
      <c r="I1161" s="13">
        <v>60103</v>
      </c>
      <c r="J1161" s="13">
        <v>0</v>
      </c>
      <c r="K1161" s="13">
        <v>0</v>
      </c>
      <c r="L1161" s="13">
        <v>0</v>
      </c>
      <c r="M1161" s="13">
        <v>0</v>
      </c>
      <c r="N1161" s="13">
        <v>0</v>
      </c>
      <c r="O1161" s="11" t="s">
        <v>4401</v>
      </c>
    </row>
    <row r="1162" spans="1:15" ht="25.5" x14ac:dyDescent="0.25">
      <c r="A1162" s="11" t="s">
        <v>2783</v>
      </c>
      <c r="B1162" s="11" t="s">
        <v>51</v>
      </c>
      <c r="C1162" s="12" t="s">
        <v>20</v>
      </c>
      <c r="D1162" s="12" t="s">
        <v>3004</v>
      </c>
      <c r="E1162" s="11" t="s">
        <v>89</v>
      </c>
      <c r="F1162" s="11" t="s">
        <v>3005</v>
      </c>
      <c r="G1162" s="12" t="s">
        <v>19</v>
      </c>
      <c r="H1162" s="12" t="s">
        <v>25</v>
      </c>
      <c r="I1162" s="13">
        <v>315018</v>
      </c>
      <c r="J1162" s="13">
        <v>0</v>
      </c>
      <c r="K1162" s="13">
        <v>0</v>
      </c>
      <c r="L1162" s="13">
        <v>0</v>
      </c>
      <c r="M1162" s="13">
        <v>0</v>
      </c>
      <c r="N1162" s="13">
        <v>0</v>
      </c>
      <c r="O1162" s="11" t="s">
        <v>4402</v>
      </c>
    </row>
    <row r="1163" spans="1:15" ht="25.5" x14ac:dyDescent="0.25">
      <c r="A1163" s="11" t="s">
        <v>2783</v>
      </c>
      <c r="B1163" s="11" t="s">
        <v>51</v>
      </c>
      <c r="C1163" s="12" t="s">
        <v>20</v>
      </c>
      <c r="D1163" s="12" t="s">
        <v>3006</v>
      </c>
      <c r="E1163" s="11" t="s">
        <v>89</v>
      </c>
      <c r="F1163" s="11" t="s">
        <v>3007</v>
      </c>
      <c r="G1163" s="12" t="s">
        <v>19</v>
      </c>
      <c r="H1163" s="12" t="s">
        <v>25</v>
      </c>
      <c r="I1163" s="13">
        <v>304320</v>
      </c>
      <c r="J1163" s="13">
        <v>515500</v>
      </c>
      <c r="K1163" s="13">
        <v>1611419</v>
      </c>
      <c r="L1163" s="13">
        <v>2062000</v>
      </c>
      <c r="M1163" s="13">
        <v>0</v>
      </c>
      <c r="N1163" s="13">
        <v>0</v>
      </c>
      <c r="O1163" s="11" t="s">
        <v>4402</v>
      </c>
    </row>
    <row r="1164" spans="1:15" ht="25.5" x14ac:dyDescent="0.25">
      <c r="A1164" s="11" t="s">
        <v>2783</v>
      </c>
      <c r="B1164" s="11" t="s">
        <v>51</v>
      </c>
      <c r="C1164" s="12" t="s">
        <v>20</v>
      </c>
      <c r="D1164" s="12" t="s">
        <v>3008</v>
      </c>
      <c r="E1164" s="11" t="s">
        <v>26</v>
      </c>
      <c r="F1164" s="11" t="s">
        <v>3009</v>
      </c>
      <c r="G1164" s="12" t="s">
        <v>19</v>
      </c>
      <c r="H1164" s="12" t="s">
        <v>25</v>
      </c>
      <c r="I1164" s="13">
        <v>661797</v>
      </c>
      <c r="J1164" s="13">
        <v>0</v>
      </c>
      <c r="K1164" s="13">
        <v>2062000</v>
      </c>
      <c r="L1164" s="13">
        <v>3130441</v>
      </c>
      <c r="M1164" s="13">
        <v>0</v>
      </c>
      <c r="N1164" s="13">
        <v>0</v>
      </c>
      <c r="O1164" s="11" t="s">
        <v>4401</v>
      </c>
    </row>
    <row r="1165" spans="1:15" ht="25.5" x14ac:dyDescent="0.25">
      <c r="A1165" s="11" t="s">
        <v>2783</v>
      </c>
      <c r="B1165" s="11" t="s">
        <v>51</v>
      </c>
      <c r="C1165" s="12" t="s">
        <v>20</v>
      </c>
      <c r="D1165" s="12" t="s">
        <v>3010</v>
      </c>
      <c r="E1165" s="11" t="s">
        <v>26</v>
      </c>
      <c r="F1165" s="11" t="s">
        <v>3011</v>
      </c>
      <c r="G1165" s="12" t="s">
        <v>19</v>
      </c>
      <c r="H1165" s="12" t="s">
        <v>25</v>
      </c>
      <c r="I1165" s="13">
        <v>130209</v>
      </c>
      <c r="J1165" s="13">
        <v>0</v>
      </c>
      <c r="K1165" s="13">
        <v>0</v>
      </c>
      <c r="L1165" s="13">
        <v>0</v>
      </c>
      <c r="M1165" s="13">
        <v>0</v>
      </c>
      <c r="N1165" s="13">
        <v>0</v>
      </c>
      <c r="O1165" s="11" t="s">
        <v>4401</v>
      </c>
    </row>
    <row r="1166" spans="1:15" ht="25.5" x14ac:dyDescent="0.25">
      <c r="A1166" s="11" t="s">
        <v>2783</v>
      </c>
      <c r="B1166" s="11" t="s">
        <v>51</v>
      </c>
      <c r="C1166" s="12" t="s">
        <v>20</v>
      </c>
      <c r="D1166" s="12" t="s">
        <v>3012</v>
      </c>
      <c r="E1166" s="11" t="s">
        <v>26</v>
      </c>
      <c r="F1166" s="11" t="s">
        <v>3013</v>
      </c>
      <c r="G1166" s="12" t="s">
        <v>61</v>
      </c>
      <c r="H1166" s="12" t="s">
        <v>4398</v>
      </c>
      <c r="I1166" s="13">
        <v>1031</v>
      </c>
      <c r="J1166" s="13">
        <v>515500</v>
      </c>
      <c r="K1166" s="13">
        <v>515500</v>
      </c>
      <c r="L1166" s="13">
        <v>1546500</v>
      </c>
      <c r="M1166" s="13">
        <v>0</v>
      </c>
      <c r="N1166" s="13">
        <v>0</v>
      </c>
      <c r="O1166" s="11" t="s">
        <v>4401</v>
      </c>
    </row>
    <row r="1167" spans="1:15" ht="25.5" x14ac:dyDescent="0.25">
      <c r="A1167" s="11" t="s">
        <v>2783</v>
      </c>
      <c r="B1167" s="11" t="s">
        <v>51</v>
      </c>
      <c r="C1167" s="12" t="s">
        <v>20</v>
      </c>
      <c r="D1167" s="12" t="s">
        <v>3014</v>
      </c>
      <c r="E1167" s="11" t="s">
        <v>26</v>
      </c>
      <c r="F1167" s="11" t="s">
        <v>3015</v>
      </c>
      <c r="G1167" s="12" t="s">
        <v>4403</v>
      </c>
      <c r="H1167" s="12" t="s">
        <v>4398</v>
      </c>
      <c r="I1167" s="13">
        <v>178856</v>
      </c>
      <c r="J1167" s="13">
        <v>0</v>
      </c>
      <c r="K1167" s="13">
        <v>955096</v>
      </c>
      <c r="L1167" s="13">
        <v>0</v>
      </c>
      <c r="M1167" s="13">
        <v>0</v>
      </c>
      <c r="N1167" s="13">
        <v>0</v>
      </c>
      <c r="O1167" s="11" t="s">
        <v>4401</v>
      </c>
    </row>
    <row r="1168" spans="1:15" ht="25.5" x14ac:dyDescent="0.25">
      <c r="A1168" s="11" t="s">
        <v>2783</v>
      </c>
      <c r="B1168" s="11" t="s">
        <v>51</v>
      </c>
      <c r="C1168" s="12" t="s">
        <v>20</v>
      </c>
      <c r="D1168" s="12" t="s">
        <v>3016</v>
      </c>
      <c r="E1168" s="11" t="s">
        <v>26</v>
      </c>
      <c r="F1168" s="11" t="s">
        <v>3017</v>
      </c>
      <c r="G1168" s="12" t="s">
        <v>61</v>
      </c>
      <c r="H1168" s="12" t="s">
        <v>4398</v>
      </c>
      <c r="I1168" s="13">
        <v>10310</v>
      </c>
      <c r="J1168" s="13">
        <v>2062000</v>
      </c>
      <c r="K1168" s="13">
        <v>2062000</v>
      </c>
      <c r="L1168" s="13">
        <v>2979590</v>
      </c>
      <c r="M1168" s="13">
        <v>0</v>
      </c>
      <c r="N1168" s="13">
        <v>0</v>
      </c>
      <c r="O1168" s="11" t="s">
        <v>4402</v>
      </c>
    </row>
    <row r="1169" spans="1:15" ht="25.5" x14ac:dyDescent="0.25">
      <c r="A1169" s="11" t="s">
        <v>2783</v>
      </c>
      <c r="B1169" s="11" t="s">
        <v>51</v>
      </c>
      <c r="C1169" s="12" t="s">
        <v>20</v>
      </c>
      <c r="D1169" s="12" t="s">
        <v>3018</v>
      </c>
      <c r="E1169" s="11" t="s">
        <v>26</v>
      </c>
      <c r="F1169" s="11" t="s">
        <v>3019</v>
      </c>
      <c r="G1169" s="12" t="s">
        <v>61</v>
      </c>
      <c r="H1169" s="12" t="s">
        <v>4398</v>
      </c>
      <c r="I1169" s="13">
        <v>1031</v>
      </c>
      <c r="J1169" s="13">
        <v>572470</v>
      </c>
      <c r="K1169" s="13">
        <v>1031000</v>
      </c>
      <c r="L1169" s="13">
        <v>1546500</v>
      </c>
      <c r="M1169" s="13">
        <v>0</v>
      </c>
      <c r="N1169" s="13">
        <v>0</v>
      </c>
      <c r="O1169" s="11" t="s">
        <v>4402</v>
      </c>
    </row>
    <row r="1170" spans="1:15" ht="25.5" x14ac:dyDescent="0.25">
      <c r="A1170" s="11" t="s">
        <v>2783</v>
      </c>
      <c r="B1170" s="11" t="s">
        <v>51</v>
      </c>
      <c r="C1170" s="12" t="s">
        <v>20</v>
      </c>
      <c r="D1170" s="12" t="s">
        <v>3020</v>
      </c>
      <c r="E1170" s="11" t="s">
        <v>26</v>
      </c>
      <c r="F1170" s="11" t="s">
        <v>3021</v>
      </c>
      <c r="G1170" s="12" t="s">
        <v>61</v>
      </c>
      <c r="H1170" s="12" t="s">
        <v>4398</v>
      </c>
      <c r="I1170" s="13">
        <v>20620</v>
      </c>
      <c r="J1170" s="13">
        <v>354693</v>
      </c>
      <c r="K1170" s="13">
        <v>1031000</v>
      </c>
      <c r="L1170" s="13">
        <v>505200</v>
      </c>
      <c r="M1170" s="13">
        <v>0</v>
      </c>
      <c r="N1170" s="13">
        <v>0</v>
      </c>
      <c r="O1170" s="11" t="s">
        <v>4402</v>
      </c>
    </row>
    <row r="1171" spans="1:15" ht="25.5" x14ac:dyDescent="0.25">
      <c r="A1171" s="11" t="s">
        <v>2783</v>
      </c>
      <c r="B1171" s="11" t="s">
        <v>51</v>
      </c>
      <c r="C1171" s="12" t="s">
        <v>20</v>
      </c>
      <c r="D1171" s="12" t="s">
        <v>3022</v>
      </c>
      <c r="E1171" s="11" t="s">
        <v>26</v>
      </c>
      <c r="F1171" s="11" t="s">
        <v>3023</v>
      </c>
      <c r="G1171" s="12" t="s">
        <v>61</v>
      </c>
      <c r="H1171" s="12" t="s">
        <v>4398</v>
      </c>
      <c r="I1171" s="13">
        <v>1031</v>
      </c>
      <c r="J1171" s="13">
        <v>2267169</v>
      </c>
      <c r="K1171" s="13">
        <v>0</v>
      </c>
      <c r="L1171" s="13">
        <v>0</v>
      </c>
      <c r="M1171" s="13">
        <v>0</v>
      </c>
      <c r="N1171" s="13">
        <v>0</v>
      </c>
      <c r="O1171" s="11" t="s">
        <v>4402</v>
      </c>
    </row>
    <row r="1172" spans="1:15" ht="25.5" x14ac:dyDescent="0.25">
      <c r="A1172" s="11" t="s">
        <v>2783</v>
      </c>
      <c r="B1172" s="11" t="s">
        <v>51</v>
      </c>
      <c r="C1172" s="12" t="s">
        <v>20</v>
      </c>
      <c r="D1172" s="12" t="s">
        <v>3024</v>
      </c>
      <c r="E1172" s="11" t="s">
        <v>26</v>
      </c>
      <c r="F1172" s="11" t="s">
        <v>3025</v>
      </c>
      <c r="G1172" s="12" t="s">
        <v>61</v>
      </c>
      <c r="H1172" s="12" t="s">
        <v>4398</v>
      </c>
      <c r="I1172" s="13">
        <v>20620</v>
      </c>
      <c r="J1172" s="13">
        <v>515500</v>
      </c>
      <c r="K1172" s="13">
        <v>1031000</v>
      </c>
      <c r="L1172" s="13">
        <v>1252887</v>
      </c>
      <c r="M1172" s="13">
        <v>0</v>
      </c>
      <c r="N1172" s="13">
        <v>0</v>
      </c>
      <c r="O1172" s="11" t="s">
        <v>4402</v>
      </c>
    </row>
    <row r="1173" spans="1:15" ht="25.5" x14ac:dyDescent="0.25">
      <c r="A1173" s="11" t="s">
        <v>2783</v>
      </c>
      <c r="B1173" s="11" t="s">
        <v>51</v>
      </c>
      <c r="C1173" s="12" t="s">
        <v>20</v>
      </c>
      <c r="D1173" s="12" t="s">
        <v>3026</v>
      </c>
      <c r="E1173" s="11" t="s">
        <v>26</v>
      </c>
      <c r="F1173" s="11" t="s">
        <v>3027</v>
      </c>
      <c r="G1173" s="12" t="s">
        <v>61</v>
      </c>
      <c r="H1173" s="12" t="s">
        <v>4398</v>
      </c>
      <c r="I1173" s="13">
        <v>20620</v>
      </c>
      <c r="J1173" s="13">
        <v>3907634</v>
      </c>
      <c r="K1173" s="13">
        <v>3093000</v>
      </c>
      <c r="L1173" s="13">
        <v>2154646</v>
      </c>
      <c r="M1173" s="13">
        <v>0</v>
      </c>
      <c r="N1173" s="13">
        <v>0</v>
      </c>
      <c r="O1173" s="11" t="s">
        <v>4402</v>
      </c>
    </row>
    <row r="1174" spans="1:15" ht="25.5" x14ac:dyDescent="0.25">
      <c r="A1174" s="11" t="s">
        <v>2783</v>
      </c>
      <c r="B1174" s="11" t="s">
        <v>51</v>
      </c>
      <c r="C1174" s="12" t="s">
        <v>20</v>
      </c>
      <c r="D1174" s="12" t="s">
        <v>3028</v>
      </c>
      <c r="E1174" s="11" t="s">
        <v>26</v>
      </c>
      <c r="F1174" s="11" t="s">
        <v>3029</v>
      </c>
      <c r="G1174" s="12" t="s">
        <v>19</v>
      </c>
      <c r="H1174" s="12" t="s">
        <v>25</v>
      </c>
      <c r="I1174" s="13">
        <v>1259040</v>
      </c>
      <c r="J1174" s="13">
        <v>0</v>
      </c>
      <c r="K1174" s="13">
        <v>850685</v>
      </c>
      <c r="L1174" s="13">
        <v>505200</v>
      </c>
      <c r="M1174" s="13">
        <v>0</v>
      </c>
      <c r="N1174" s="13">
        <v>0</v>
      </c>
      <c r="O1174" s="11" t="s">
        <v>4402</v>
      </c>
    </row>
    <row r="1175" spans="1:15" ht="25.5" x14ac:dyDescent="0.25">
      <c r="A1175" s="11" t="s">
        <v>2783</v>
      </c>
      <c r="B1175" s="11" t="s">
        <v>51</v>
      </c>
      <c r="C1175" s="12" t="s">
        <v>20</v>
      </c>
      <c r="D1175" s="12" t="s">
        <v>3030</v>
      </c>
      <c r="E1175" s="11" t="s">
        <v>26</v>
      </c>
      <c r="F1175" s="11" t="s">
        <v>3031</v>
      </c>
      <c r="G1175" s="12" t="s">
        <v>19</v>
      </c>
      <c r="H1175" s="12" t="s">
        <v>25</v>
      </c>
      <c r="I1175" s="13">
        <v>1270087</v>
      </c>
      <c r="J1175" s="13">
        <v>0</v>
      </c>
      <c r="K1175" s="13">
        <v>1043426</v>
      </c>
      <c r="L1175" s="13">
        <v>505200</v>
      </c>
      <c r="M1175" s="13">
        <v>0</v>
      </c>
      <c r="N1175" s="13">
        <v>0</v>
      </c>
      <c r="O1175" s="11" t="s">
        <v>4401</v>
      </c>
    </row>
    <row r="1176" spans="1:15" ht="25.5" x14ac:dyDescent="0.25">
      <c r="A1176" s="11" t="s">
        <v>2783</v>
      </c>
      <c r="B1176" s="11" t="s">
        <v>51</v>
      </c>
      <c r="C1176" s="12" t="s">
        <v>20</v>
      </c>
      <c r="D1176" s="12" t="s">
        <v>3032</v>
      </c>
      <c r="E1176" s="11" t="s">
        <v>26</v>
      </c>
      <c r="F1176" s="11" t="s">
        <v>3033</v>
      </c>
      <c r="G1176" s="12" t="s">
        <v>19</v>
      </c>
      <c r="H1176" s="12" t="s">
        <v>25</v>
      </c>
      <c r="I1176" s="13">
        <v>684541</v>
      </c>
      <c r="J1176" s="13">
        <v>0</v>
      </c>
      <c r="K1176" s="13">
        <v>1148925</v>
      </c>
      <c r="L1176" s="13">
        <v>0</v>
      </c>
      <c r="M1176" s="13">
        <v>0</v>
      </c>
      <c r="N1176" s="13">
        <v>0</v>
      </c>
      <c r="O1176" s="11" t="s">
        <v>4402</v>
      </c>
    </row>
    <row r="1177" spans="1:15" ht="25.5" x14ac:dyDescent="0.25">
      <c r="A1177" s="11" t="s">
        <v>2783</v>
      </c>
      <c r="B1177" s="11" t="s">
        <v>60</v>
      </c>
      <c r="C1177" s="12" t="s">
        <v>20</v>
      </c>
      <c r="D1177" s="12" t="s">
        <v>3034</v>
      </c>
      <c r="E1177" s="11" t="s">
        <v>26</v>
      </c>
      <c r="F1177" s="11" t="s">
        <v>3035</v>
      </c>
      <c r="G1177" s="12" t="s">
        <v>19</v>
      </c>
      <c r="H1177" s="12" t="s">
        <v>25</v>
      </c>
      <c r="I1177" s="13">
        <v>1028425</v>
      </c>
      <c r="J1177" s="13">
        <v>0</v>
      </c>
      <c r="K1177" s="13">
        <v>0</v>
      </c>
      <c r="L1177" s="13">
        <v>0</v>
      </c>
      <c r="M1177" s="13">
        <v>0</v>
      </c>
      <c r="N1177" s="13">
        <v>0</v>
      </c>
      <c r="O1177" s="11" t="s">
        <v>4402</v>
      </c>
    </row>
    <row r="1178" spans="1:15" ht="25.5" x14ac:dyDescent="0.25">
      <c r="A1178" s="11" t="s">
        <v>2783</v>
      </c>
      <c r="B1178" s="11" t="s">
        <v>60</v>
      </c>
      <c r="C1178" s="12" t="s">
        <v>20</v>
      </c>
      <c r="D1178" s="12" t="s">
        <v>3036</v>
      </c>
      <c r="E1178" s="11" t="s">
        <v>26</v>
      </c>
      <c r="F1178" s="11" t="s">
        <v>3037</v>
      </c>
      <c r="G1178" s="12" t="s">
        <v>19</v>
      </c>
      <c r="H1178" s="12" t="s">
        <v>25</v>
      </c>
      <c r="I1178" s="13">
        <v>522044</v>
      </c>
      <c r="J1178" s="13">
        <v>0</v>
      </c>
      <c r="K1178" s="13">
        <v>0</v>
      </c>
      <c r="L1178" s="13">
        <v>0</v>
      </c>
      <c r="M1178" s="13">
        <v>0</v>
      </c>
      <c r="N1178" s="13">
        <v>0</v>
      </c>
      <c r="O1178" s="11" t="s">
        <v>4402</v>
      </c>
    </row>
    <row r="1179" spans="1:15" ht="25.5" x14ac:dyDescent="0.25">
      <c r="A1179" s="11" t="s">
        <v>2783</v>
      </c>
      <c r="B1179" s="11" t="s">
        <v>60</v>
      </c>
      <c r="C1179" s="12" t="s">
        <v>20</v>
      </c>
      <c r="D1179" s="12" t="s">
        <v>3039</v>
      </c>
      <c r="E1179" s="11" t="s">
        <v>26</v>
      </c>
      <c r="F1179" s="11" t="s">
        <v>3040</v>
      </c>
      <c r="G1179" s="12" t="s">
        <v>19</v>
      </c>
      <c r="H1179" s="12" t="s">
        <v>25</v>
      </c>
      <c r="I1179" s="13">
        <v>1751724</v>
      </c>
      <c r="J1179" s="13">
        <v>0</v>
      </c>
      <c r="K1179" s="13">
        <v>0</v>
      </c>
      <c r="L1179" s="13">
        <v>0</v>
      </c>
      <c r="M1179" s="13">
        <v>0</v>
      </c>
      <c r="N1179" s="13">
        <v>0</v>
      </c>
      <c r="O1179" s="11" t="s">
        <v>4402</v>
      </c>
    </row>
    <row r="1180" spans="1:15" ht="25.5" x14ac:dyDescent="0.25">
      <c r="A1180" s="11" t="s">
        <v>2783</v>
      </c>
      <c r="B1180" s="11" t="s">
        <v>60</v>
      </c>
      <c r="C1180" s="12" t="s">
        <v>20</v>
      </c>
      <c r="D1180" s="12" t="s">
        <v>3042</v>
      </c>
      <c r="E1180" s="11" t="s">
        <v>26</v>
      </c>
      <c r="F1180" s="11" t="s">
        <v>3043</v>
      </c>
      <c r="G1180" s="12" t="s">
        <v>19</v>
      </c>
      <c r="H1180" s="12" t="s">
        <v>25</v>
      </c>
      <c r="I1180" s="13">
        <v>11566</v>
      </c>
      <c r="J1180" s="13">
        <v>0</v>
      </c>
      <c r="K1180" s="13">
        <v>0</v>
      </c>
      <c r="L1180" s="13">
        <v>0</v>
      </c>
      <c r="M1180" s="13">
        <v>0</v>
      </c>
      <c r="N1180" s="13">
        <v>0</v>
      </c>
      <c r="O1180" s="11" t="s">
        <v>4402</v>
      </c>
    </row>
    <row r="1181" spans="1:15" ht="25.5" x14ac:dyDescent="0.25">
      <c r="A1181" s="11" t="s">
        <v>2783</v>
      </c>
      <c r="B1181" s="11" t="s">
        <v>60</v>
      </c>
      <c r="C1181" s="12" t="s">
        <v>20</v>
      </c>
      <c r="D1181" s="12" t="s">
        <v>3044</v>
      </c>
      <c r="E1181" s="11" t="s">
        <v>26</v>
      </c>
      <c r="F1181" s="11" t="s">
        <v>3045</v>
      </c>
      <c r="G1181" s="12" t="s">
        <v>19</v>
      </c>
      <c r="H1181" s="12" t="s">
        <v>25</v>
      </c>
      <c r="I1181" s="13">
        <v>1154444</v>
      </c>
      <c r="J1181" s="13">
        <v>0</v>
      </c>
      <c r="K1181" s="13">
        <v>0</v>
      </c>
      <c r="L1181" s="13">
        <v>0</v>
      </c>
      <c r="M1181" s="13">
        <v>0</v>
      </c>
      <c r="N1181" s="13">
        <v>0</v>
      </c>
      <c r="O1181" s="11" t="s">
        <v>4402</v>
      </c>
    </row>
    <row r="1182" spans="1:15" ht="25.5" x14ac:dyDescent="0.25">
      <c r="A1182" s="11" t="s">
        <v>2783</v>
      </c>
      <c r="B1182" s="11" t="s">
        <v>60</v>
      </c>
      <c r="C1182" s="12" t="s">
        <v>20</v>
      </c>
      <c r="D1182" s="12" t="s">
        <v>3046</v>
      </c>
      <c r="E1182" s="11" t="s">
        <v>26</v>
      </c>
      <c r="F1182" s="11" t="s">
        <v>3047</v>
      </c>
      <c r="G1182" s="12" t="s">
        <v>19</v>
      </c>
      <c r="H1182" s="12" t="s">
        <v>25</v>
      </c>
      <c r="I1182" s="13">
        <v>3312528</v>
      </c>
      <c r="J1182" s="13">
        <v>0</v>
      </c>
      <c r="K1182" s="13">
        <v>0</v>
      </c>
      <c r="L1182" s="13">
        <v>0</v>
      </c>
      <c r="M1182" s="13">
        <v>0</v>
      </c>
      <c r="N1182" s="13">
        <v>0</v>
      </c>
      <c r="O1182" s="11" t="s">
        <v>4402</v>
      </c>
    </row>
    <row r="1183" spans="1:15" ht="25.5" x14ac:dyDescent="0.25">
      <c r="A1183" s="11" t="s">
        <v>2783</v>
      </c>
      <c r="B1183" s="11" t="s">
        <v>60</v>
      </c>
      <c r="C1183" s="12" t="s">
        <v>20</v>
      </c>
      <c r="D1183" s="12" t="s">
        <v>3050</v>
      </c>
      <c r="E1183" s="11" t="s">
        <v>26</v>
      </c>
      <c r="F1183" s="11" t="s">
        <v>3051</v>
      </c>
      <c r="G1183" s="12" t="s">
        <v>19</v>
      </c>
      <c r="H1183" s="12" t="s">
        <v>25</v>
      </c>
      <c r="I1183" s="13">
        <v>951936</v>
      </c>
      <c r="J1183" s="13">
        <v>0</v>
      </c>
      <c r="K1183" s="13">
        <v>0</v>
      </c>
      <c r="L1183" s="13">
        <v>0</v>
      </c>
      <c r="M1183" s="13">
        <v>0</v>
      </c>
      <c r="N1183" s="13">
        <v>0</v>
      </c>
      <c r="O1183" s="11" t="s">
        <v>4402</v>
      </c>
    </row>
    <row r="1184" spans="1:15" ht="25.5" x14ac:dyDescent="0.25">
      <c r="A1184" s="11" t="s">
        <v>2783</v>
      </c>
      <c r="B1184" s="11" t="s">
        <v>60</v>
      </c>
      <c r="C1184" s="12" t="s">
        <v>20</v>
      </c>
      <c r="D1184" s="12" t="s">
        <v>3052</v>
      </c>
      <c r="E1184" s="11" t="s">
        <v>26</v>
      </c>
      <c r="F1184" s="11" t="s">
        <v>3053</v>
      </c>
      <c r="G1184" s="12" t="s">
        <v>19</v>
      </c>
      <c r="H1184" s="12" t="s">
        <v>25</v>
      </c>
      <c r="I1184" s="13">
        <v>1797739</v>
      </c>
      <c r="J1184" s="13">
        <v>0</v>
      </c>
      <c r="K1184" s="13">
        <v>309300</v>
      </c>
      <c r="L1184" s="13">
        <v>0</v>
      </c>
      <c r="M1184" s="13">
        <v>0</v>
      </c>
      <c r="N1184" s="13">
        <v>0</v>
      </c>
      <c r="O1184" s="11" t="s">
        <v>4402</v>
      </c>
    </row>
    <row r="1185" spans="1:15" ht="25.5" x14ac:dyDescent="0.25">
      <c r="A1185" s="11" t="s">
        <v>2783</v>
      </c>
      <c r="B1185" s="11" t="s">
        <v>60</v>
      </c>
      <c r="C1185" s="12" t="s">
        <v>20</v>
      </c>
      <c r="D1185" s="12" t="s">
        <v>3056</v>
      </c>
      <c r="E1185" s="11" t="s">
        <v>26</v>
      </c>
      <c r="F1185" s="11" t="s">
        <v>3057</v>
      </c>
      <c r="G1185" s="12" t="s">
        <v>19</v>
      </c>
      <c r="H1185" s="12" t="s">
        <v>25</v>
      </c>
      <c r="I1185" s="13">
        <v>2930598</v>
      </c>
      <c r="J1185" s="13">
        <v>0</v>
      </c>
      <c r="K1185" s="13">
        <v>8248000</v>
      </c>
      <c r="L1185" s="13">
        <v>0</v>
      </c>
      <c r="M1185" s="13">
        <v>0</v>
      </c>
      <c r="N1185" s="13">
        <v>0</v>
      </c>
      <c r="O1185" s="11" t="s">
        <v>4402</v>
      </c>
    </row>
    <row r="1186" spans="1:15" ht="25.5" x14ac:dyDescent="0.25">
      <c r="A1186" s="11" t="s">
        <v>2783</v>
      </c>
      <c r="B1186" s="11" t="s">
        <v>60</v>
      </c>
      <c r="C1186" s="12" t="s">
        <v>20</v>
      </c>
      <c r="D1186" s="12" t="s">
        <v>3058</v>
      </c>
      <c r="E1186" s="11" t="s">
        <v>26</v>
      </c>
      <c r="F1186" s="11" t="s">
        <v>3059</v>
      </c>
      <c r="G1186" s="12" t="s">
        <v>19</v>
      </c>
      <c r="H1186" s="12" t="s">
        <v>25</v>
      </c>
      <c r="I1186" s="13">
        <v>2381610</v>
      </c>
      <c r="J1186" s="13">
        <v>0</v>
      </c>
      <c r="K1186" s="13">
        <v>2062</v>
      </c>
      <c r="L1186" s="13">
        <v>0</v>
      </c>
      <c r="M1186" s="13">
        <v>0</v>
      </c>
      <c r="N1186" s="13">
        <v>0</v>
      </c>
      <c r="O1186" s="11" t="s">
        <v>4402</v>
      </c>
    </row>
    <row r="1187" spans="1:15" ht="25.5" x14ac:dyDescent="0.25">
      <c r="A1187" s="11" t="s">
        <v>2783</v>
      </c>
      <c r="B1187" s="11" t="s">
        <v>60</v>
      </c>
      <c r="C1187" s="12" t="s">
        <v>20</v>
      </c>
      <c r="D1187" s="12" t="s">
        <v>3060</v>
      </c>
      <c r="E1187" s="11" t="s">
        <v>26</v>
      </c>
      <c r="F1187" s="11" t="s">
        <v>3061</v>
      </c>
      <c r="G1187" s="12" t="s">
        <v>61</v>
      </c>
      <c r="H1187" s="12" t="s">
        <v>25</v>
      </c>
      <c r="I1187" s="13">
        <v>30930</v>
      </c>
      <c r="J1187" s="13">
        <v>2062000</v>
      </c>
      <c r="K1187" s="13">
        <v>2062000</v>
      </c>
      <c r="L1187" s="13">
        <v>1103170</v>
      </c>
      <c r="M1187" s="13">
        <v>0</v>
      </c>
      <c r="N1187" s="13">
        <v>0</v>
      </c>
      <c r="O1187" s="11" t="s">
        <v>4402</v>
      </c>
    </row>
    <row r="1188" spans="1:15" ht="25.5" x14ac:dyDescent="0.25">
      <c r="A1188" s="11" t="s">
        <v>2783</v>
      </c>
      <c r="B1188" s="11" t="s">
        <v>60</v>
      </c>
      <c r="C1188" s="12" t="s">
        <v>20</v>
      </c>
      <c r="D1188" s="12" t="s">
        <v>3063</v>
      </c>
      <c r="E1188" s="11" t="s">
        <v>26</v>
      </c>
      <c r="F1188" s="11" t="s">
        <v>3064</v>
      </c>
      <c r="G1188" s="12" t="s">
        <v>61</v>
      </c>
      <c r="H1188" s="12" t="s">
        <v>25</v>
      </c>
      <c r="I1188" s="13">
        <v>36085</v>
      </c>
      <c r="J1188" s="13">
        <v>2458935</v>
      </c>
      <c r="K1188" s="13">
        <v>0</v>
      </c>
      <c r="L1188" s="13">
        <v>0</v>
      </c>
      <c r="M1188" s="13">
        <v>0</v>
      </c>
      <c r="N1188" s="13">
        <v>0</v>
      </c>
      <c r="O1188" s="11" t="s">
        <v>4402</v>
      </c>
    </row>
    <row r="1189" spans="1:15" ht="25.5" x14ac:dyDescent="0.25">
      <c r="A1189" s="11" t="s">
        <v>2783</v>
      </c>
      <c r="B1189" s="11" t="s">
        <v>60</v>
      </c>
      <c r="C1189" s="12" t="s">
        <v>20</v>
      </c>
      <c r="D1189" s="12" t="s">
        <v>3065</v>
      </c>
      <c r="E1189" s="11" t="s">
        <v>26</v>
      </c>
      <c r="F1189" s="11" t="s">
        <v>3066</v>
      </c>
      <c r="G1189" s="12" t="s">
        <v>19</v>
      </c>
      <c r="H1189" s="12" t="s">
        <v>25</v>
      </c>
      <c r="I1189" s="13">
        <v>1871265</v>
      </c>
      <c r="J1189" s="13">
        <v>0</v>
      </c>
      <c r="K1189" s="13">
        <v>0</v>
      </c>
      <c r="L1189" s="13">
        <v>0</v>
      </c>
      <c r="M1189" s="13">
        <v>0</v>
      </c>
      <c r="N1189" s="13">
        <v>0</v>
      </c>
      <c r="O1189" s="11" t="s">
        <v>4402</v>
      </c>
    </row>
    <row r="1190" spans="1:15" ht="25.5" x14ac:dyDescent="0.25">
      <c r="A1190" s="11" t="s">
        <v>2783</v>
      </c>
      <c r="B1190" s="11" t="s">
        <v>60</v>
      </c>
      <c r="C1190" s="12" t="s">
        <v>20</v>
      </c>
      <c r="D1190" s="12" t="s">
        <v>3067</v>
      </c>
      <c r="E1190" s="11" t="s">
        <v>26</v>
      </c>
      <c r="F1190" s="11" t="s">
        <v>3068</v>
      </c>
      <c r="G1190" s="12" t="s">
        <v>61</v>
      </c>
      <c r="H1190" s="12" t="s">
        <v>4398</v>
      </c>
      <c r="I1190" s="13">
        <v>154650</v>
      </c>
      <c r="J1190" s="13">
        <v>670150</v>
      </c>
      <c r="K1190" s="13">
        <v>0</v>
      </c>
      <c r="L1190" s="13">
        <v>0</v>
      </c>
      <c r="M1190" s="13">
        <v>0</v>
      </c>
      <c r="N1190" s="13">
        <v>0</v>
      </c>
      <c r="O1190" s="11" t="s">
        <v>4402</v>
      </c>
    </row>
    <row r="1191" spans="1:15" ht="25.5" x14ac:dyDescent="0.25">
      <c r="A1191" s="11" t="s">
        <v>2783</v>
      </c>
      <c r="B1191" s="11" t="s">
        <v>60</v>
      </c>
      <c r="C1191" s="12" t="s">
        <v>20</v>
      </c>
      <c r="D1191" s="12" t="s">
        <v>3069</v>
      </c>
      <c r="E1191" s="11" t="s">
        <v>26</v>
      </c>
      <c r="F1191" s="11" t="s">
        <v>3070</v>
      </c>
      <c r="G1191" s="12" t="s">
        <v>19</v>
      </c>
      <c r="H1191" s="12" t="s">
        <v>25</v>
      </c>
      <c r="I1191" s="13">
        <v>1067271</v>
      </c>
      <c r="J1191" s="13">
        <v>0</v>
      </c>
      <c r="K1191" s="13">
        <v>0</v>
      </c>
      <c r="L1191" s="13">
        <v>0</v>
      </c>
      <c r="M1191" s="13">
        <v>0</v>
      </c>
      <c r="N1191" s="13">
        <v>0</v>
      </c>
      <c r="O1191" s="11" t="s">
        <v>4401</v>
      </c>
    </row>
    <row r="1192" spans="1:15" ht="25.5" x14ac:dyDescent="0.25">
      <c r="A1192" s="11" t="s">
        <v>2783</v>
      </c>
      <c r="B1192" s="11" t="s">
        <v>313</v>
      </c>
      <c r="C1192" s="12" t="s">
        <v>20</v>
      </c>
      <c r="D1192" s="12" t="s">
        <v>3072</v>
      </c>
      <c r="E1192" s="11" t="s">
        <v>26</v>
      </c>
      <c r="F1192" s="11" t="s">
        <v>3073</v>
      </c>
      <c r="G1192" s="12" t="s">
        <v>19</v>
      </c>
      <c r="H1192" s="12" t="s">
        <v>25</v>
      </c>
      <c r="I1192" s="13">
        <v>755584</v>
      </c>
      <c r="J1192" s="13">
        <v>0</v>
      </c>
      <c r="K1192" s="13">
        <v>0</v>
      </c>
      <c r="L1192" s="13">
        <v>0</v>
      </c>
      <c r="M1192" s="13">
        <v>0</v>
      </c>
      <c r="N1192" s="13">
        <v>0</v>
      </c>
      <c r="O1192" s="11" t="s">
        <v>4402</v>
      </c>
    </row>
    <row r="1193" spans="1:15" ht="25.5" x14ac:dyDescent="0.25">
      <c r="A1193" s="11" t="s">
        <v>2783</v>
      </c>
      <c r="B1193" s="11" t="s">
        <v>313</v>
      </c>
      <c r="C1193" s="12" t="s">
        <v>20</v>
      </c>
      <c r="D1193" s="12" t="s">
        <v>3075</v>
      </c>
      <c r="E1193" s="11" t="s">
        <v>26</v>
      </c>
      <c r="F1193" s="11" t="s">
        <v>3076</v>
      </c>
      <c r="G1193" s="12" t="s">
        <v>19</v>
      </c>
      <c r="H1193" s="12" t="s">
        <v>25</v>
      </c>
      <c r="I1193" s="13">
        <v>1531152</v>
      </c>
      <c r="J1193" s="13">
        <v>0</v>
      </c>
      <c r="K1193" s="13">
        <v>0</v>
      </c>
      <c r="L1193" s="13">
        <v>0</v>
      </c>
      <c r="M1193" s="13">
        <v>0</v>
      </c>
      <c r="N1193" s="13">
        <v>0</v>
      </c>
      <c r="O1193" s="11" t="s">
        <v>4402</v>
      </c>
    </row>
    <row r="1194" spans="1:15" ht="25.5" x14ac:dyDescent="0.25">
      <c r="A1194" s="11" t="s">
        <v>2783</v>
      </c>
      <c r="B1194" s="11" t="s">
        <v>313</v>
      </c>
      <c r="C1194" s="12" t="s">
        <v>20</v>
      </c>
      <c r="D1194" s="12" t="s">
        <v>3077</v>
      </c>
      <c r="E1194" s="11" t="s">
        <v>26</v>
      </c>
      <c r="F1194" s="11" t="s">
        <v>3078</v>
      </c>
      <c r="G1194" s="12" t="s">
        <v>19</v>
      </c>
      <c r="H1194" s="12" t="s">
        <v>25</v>
      </c>
      <c r="I1194" s="13">
        <v>338603</v>
      </c>
      <c r="J1194" s="13">
        <v>0</v>
      </c>
      <c r="K1194" s="13">
        <v>206200</v>
      </c>
      <c r="L1194" s="13">
        <v>0</v>
      </c>
      <c r="M1194" s="13">
        <v>0</v>
      </c>
      <c r="N1194" s="13">
        <v>0</v>
      </c>
      <c r="O1194" s="11" t="s">
        <v>4402</v>
      </c>
    </row>
    <row r="1195" spans="1:15" ht="25.5" x14ac:dyDescent="0.25">
      <c r="A1195" s="11" t="s">
        <v>2783</v>
      </c>
      <c r="B1195" s="11" t="s">
        <v>313</v>
      </c>
      <c r="C1195" s="12" t="s">
        <v>20</v>
      </c>
      <c r="D1195" s="12" t="s">
        <v>3079</v>
      </c>
      <c r="E1195" s="11" t="s">
        <v>26</v>
      </c>
      <c r="F1195" s="11" t="s">
        <v>3080</v>
      </c>
      <c r="G1195" s="12" t="s">
        <v>19</v>
      </c>
      <c r="H1195" s="12" t="s">
        <v>25</v>
      </c>
      <c r="I1195" s="13">
        <v>4635235</v>
      </c>
      <c r="J1195" s="13">
        <v>0</v>
      </c>
      <c r="K1195" s="13">
        <v>2062000</v>
      </c>
      <c r="L1195" s="13">
        <v>0</v>
      </c>
      <c r="M1195" s="13">
        <v>0</v>
      </c>
      <c r="N1195" s="13">
        <v>0</v>
      </c>
      <c r="O1195" s="11" t="s">
        <v>4402</v>
      </c>
    </row>
    <row r="1196" spans="1:15" ht="25.5" x14ac:dyDescent="0.25">
      <c r="A1196" s="11" t="s">
        <v>2783</v>
      </c>
      <c r="B1196" s="11" t="s">
        <v>313</v>
      </c>
      <c r="C1196" s="12" t="s">
        <v>20</v>
      </c>
      <c r="D1196" s="12" t="s">
        <v>3081</v>
      </c>
      <c r="E1196" s="11" t="s">
        <v>26</v>
      </c>
      <c r="F1196" s="11" t="s">
        <v>3082</v>
      </c>
      <c r="G1196" s="12" t="s">
        <v>19</v>
      </c>
      <c r="H1196" s="12" t="s">
        <v>25</v>
      </c>
      <c r="I1196" s="13">
        <v>392576</v>
      </c>
      <c r="J1196" s="13">
        <v>0</v>
      </c>
      <c r="K1196" s="13">
        <v>4124</v>
      </c>
      <c r="L1196" s="13">
        <v>0</v>
      </c>
      <c r="M1196" s="13">
        <v>0</v>
      </c>
      <c r="N1196" s="13">
        <v>0</v>
      </c>
      <c r="O1196" s="11" t="s">
        <v>4402</v>
      </c>
    </row>
    <row r="1197" spans="1:15" ht="25.5" x14ac:dyDescent="0.25">
      <c r="A1197" s="11" t="s">
        <v>2783</v>
      </c>
      <c r="B1197" s="11" t="s">
        <v>313</v>
      </c>
      <c r="C1197" s="12" t="s">
        <v>20</v>
      </c>
      <c r="D1197" s="12" t="s">
        <v>3083</v>
      </c>
      <c r="E1197" s="11" t="s">
        <v>26</v>
      </c>
      <c r="F1197" s="11" t="s">
        <v>3084</v>
      </c>
      <c r="G1197" s="12" t="s">
        <v>19</v>
      </c>
      <c r="H1197" s="12" t="s">
        <v>25</v>
      </c>
      <c r="I1197" s="13">
        <v>1056775</v>
      </c>
      <c r="J1197" s="13">
        <v>2295060</v>
      </c>
      <c r="K1197" s="13">
        <v>154650</v>
      </c>
      <c r="L1197" s="13">
        <v>0</v>
      </c>
      <c r="M1197" s="13">
        <v>0</v>
      </c>
      <c r="N1197" s="13">
        <v>0</v>
      </c>
      <c r="O1197" s="11" t="s">
        <v>4402</v>
      </c>
    </row>
    <row r="1198" spans="1:15" ht="25.5" x14ac:dyDescent="0.25">
      <c r="A1198" s="11" t="s">
        <v>2783</v>
      </c>
      <c r="B1198" s="11" t="s">
        <v>313</v>
      </c>
      <c r="C1198" s="12" t="s">
        <v>20</v>
      </c>
      <c r="D1198" s="12" t="s">
        <v>3085</v>
      </c>
      <c r="E1198" s="11" t="s">
        <v>26</v>
      </c>
      <c r="F1198" s="11" t="s">
        <v>3086</v>
      </c>
      <c r="G1198" s="12" t="s">
        <v>19</v>
      </c>
      <c r="H1198" s="12" t="s">
        <v>25</v>
      </c>
      <c r="I1198" s="13">
        <v>1025845</v>
      </c>
      <c r="J1198" s="13">
        <v>1759868</v>
      </c>
      <c r="K1198" s="13">
        <v>710359</v>
      </c>
      <c r="L1198" s="13">
        <v>0</v>
      </c>
      <c r="M1198" s="13">
        <v>0</v>
      </c>
      <c r="N1198" s="13">
        <v>0</v>
      </c>
      <c r="O1198" s="11" t="s">
        <v>4402</v>
      </c>
    </row>
    <row r="1199" spans="1:15" ht="25.5" x14ac:dyDescent="0.25">
      <c r="A1199" s="11" t="s">
        <v>2783</v>
      </c>
      <c r="B1199" s="11" t="s">
        <v>313</v>
      </c>
      <c r="C1199" s="12" t="s">
        <v>20</v>
      </c>
      <c r="D1199" s="12" t="s">
        <v>3087</v>
      </c>
      <c r="E1199" s="11" t="s">
        <v>26</v>
      </c>
      <c r="F1199" s="11" t="s">
        <v>3088</v>
      </c>
      <c r="G1199" s="12" t="s">
        <v>19</v>
      </c>
      <c r="H1199" s="12" t="s">
        <v>25</v>
      </c>
      <c r="I1199" s="13">
        <v>2470216</v>
      </c>
      <c r="J1199" s="13">
        <v>0</v>
      </c>
      <c r="K1199" s="13">
        <v>194343</v>
      </c>
      <c r="L1199" s="13">
        <v>149495</v>
      </c>
      <c r="M1199" s="13">
        <v>0</v>
      </c>
      <c r="N1199" s="13">
        <v>0</v>
      </c>
      <c r="O1199" s="11" t="s">
        <v>4402</v>
      </c>
    </row>
    <row r="1200" spans="1:15" ht="25.5" x14ac:dyDescent="0.25">
      <c r="A1200" s="11" t="s">
        <v>2783</v>
      </c>
      <c r="B1200" s="11" t="s">
        <v>313</v>
      </c>
      <c r="C1200" s="12" t="s">
        <v>20</v>
      </c>
      <c r="D1200" s="12" t="s">
        <v>3089</v>
      </c>
      <c r="E1200" s="11" t="s">
        <v>26</v>
      </c>
      <c r="F1200" s="11" t="s">
        <v>3090</v>
      </c>
      <c r="G1200" s="12" t="s">
        <v>19</v>
      </c>
      <c r="H1200" s="12" t="s">
        <v>25</v>
      </c>
      <c r="I1200" s="13">
        <v>31154</v>
      </c>
      <c r="J1200" s="13">
        <v>0</v>
      </c>
      <c r="K1200" s="13">
        <v>1682644</v>
      </c>
      <c r="L1200" s="13">
        <v>1509384</v>
      </c>
      <c r="M1200" s="13">
        <v>0</v>
      </c>
      <c r="N1200" s="13">
        <v>0</v>
      </c>
      <c r="O1200" s="11" t="s">
        <v>4401</v>
      </c>
    </row>
    <row r="1201" spans="1:15" ht="25.5" x14ac:dyDescent="0.25">
      <c r="A1201" s="11" t="s">
        <v>2783</v>
      </c>
      <c r="B1201" s="11" t="s">
        <v>313</v>
      </c>
      <c r="C1201" s="12" t="s">
        <v>20</v>
      </c>
      <c r="D1201" s="12" t="s">
        <v>3091</v>
      </c>
      <c r="E1201" s="11" t="s">
        <v>26</v>
      </c>
      <c r="F1201" s="11" t="s">
        <v>3092</v>
      </c>
      <c r="G1201" s="12" t="s">
        <v>19</v>
      </c>
      <c r="H1201" s="12" t="s">
        <v>25</v>
      </c>
      <c r="I1201" s="13">
        <v>927900</v>
      </c>
      <c r="J1201" s="13">
        <v>0</v>
      </c>
      <c r="K1201" s="13">
        <v>2360990</v>
      </c>
      <c r="L1201" s="13">
        <v>3299200</v>
      </c>
      <c r="M1201" s="13">
        <v>0</v>
      </c>
      <c r="N1201" s="13">
        <v>0</v>
      </c>
      <c r="O1201" s="11" t="s">
        <v>4402</v>
      </c>
    </row>
    <row r="1202" spans="1:15" ht="25.5" x14ac:dyDescent="0.25">
      <c r="A1202" s="11" t="s">
        <v>2783</v>
      </c>
      <c r="B1202" s="11" t="s">
        <v>313</v>
      </c>
      <c r="C1202" s="12" t="s">
        <v>20</v>
      </c>
      <c r="D1202" s="12" t="s">
        <v>3093</v>
      </c>
      <c r="E1202" s="11" t="s">
        <v>26</v>
      </c>
      <c r="F1202" s="11" t="s">
        <v>3094</v>
      </c>
      <c r="G1202" s="12" t="s">
        <v>19</v>
      </c>
      <c r="H1202" s="12" t="s">
        <v>25</v>
      </c>
      <c r="I1202" s="13">
        <v>845752</v>
      </c>
      <c r="J1202" s="13">
        <v>0</v>
      </c>
      <c r="K1202" s="13">
        <v>0</v>
      </c>
      <c r="L1202" s="13">
        <v>0</v>
      </c>
      <c r="M1202" s="13">
        <v>0</v>
      </c>
      <c r="N1202" s="13">
        <v>0</v>
      </c>
      <c r="O1202" s="11" t="s">
        <v>4402</v>
      </c>
    </row>
    <row r="1203" spans="1:15" ht="25.5" x14ac:dyDescent="0.25">
      <c r="A1203" s="11" t="s">
        <v>2783</v>
      </c>
      <c r="B1203" s="11" t="s">
        <v>313</v>
      </c>
      <c r="C1203" s="12" t="s">
        <v>20</v>
      </c>
      <c r="D1203" s="12" t="s">
        <v>3096</v>
      </c>
      <c r="E1203" s="11" t="s">
        <v>26</v>
      </c>
      <c r="F1203" s="11" t="s">
        <v>3097</v>
      </c>
      <c r="G1203" s="12" t="s">
        <v>61</v>
      </c>
      <c r="H1203" s="12" t="s">
        <v>4398</v>
      </c>
      <c r="I1203" s="13">
        <v>36085</v>
      </c>
      <c r="J1203" s="13">
        <v>1134100</v>
      </c>
      <c r="K1203" s="13">
        <v>2384433</v>
      </c>
      <c r="L1203" s="13">
        <v>0</v>
      </c>
      <c r="M1203" s="13">
        <v>0</v>
      </c>
      <c r="N1203" s="13">
        <v>0</v>
      </c>
      <c r="O1203" s="11" t="s">
        <v>4402</v>
      </c>
    </row>
    <row r="1204" spans="1:15" ht="25.5" x14ac:dyDescent="0.25">
      <c r="A1204" s="11" t="s">
        <v>2783</v>
      </c>
      <c r="B1204" s="11" t="s">
        <v>313</v>
      </c>
      <c r="C1204" s="12" t="s">
        <v>20</v>
      </c>
      <c r="D1204" s="12" t="s">
        <v>3098</v>
      </c>
      <c r="E1204" s="11" t="s">
        <v>26</v>
      </c>
      <c r="F1204" s="11" t="s">
        <v>3099</v>
      </c>
      <c r="G1204" s="12" t="s">
        <v>19</v>
      </c>
      <c r="H1204" s="12" t="s">
        <v>25</v>
      </c>
      <c r="I1204" s="13">
        <v>1804264</v>
      </c>
      <c r="J1204" s="13">
        <v>0</v>
      </c>
      <c r="K1204" s="13">
        <v>0</v>
      </c>
      <c r="L1204" s="13">
        <v>0</v>
      </c>
      <c r="M1204" s="13">
        <v>0</v>
      </c>
      <c r="N1204" s="13">
        <v>0</v>
      </c>
      <c r="O1204" s="11" t="s">
        <v>4402</v>
      </c>
    </row>
    <row r="1205" spans="1:15" ht="25.5" x14ac:dyDescent="0.25">
      <c r="A1205" s="11" t="s">
        <v>2783</v>
      </c>
      <c r="B1205" s="11" t="s">
        <v>313</v>
      </c>
      <c r="C1205" s="12" t="s">
        <v>20</v>
      </c>
      <c r="D1205" s="12" t="s">
        <v>3101</v>
      </c>
      <c r="E1205" s="11" t="s">
        <v>26</v>
      </c>
      <c r="F1205" s="11" t="s">
        <v>3102</v>
      </c>
      <c r="G1205" s="12" t="s">
        <v>19</v>
      </c>
      <c r="H1205" s="12" t="s">
        <v>25</v>
      </c>
      <c r="I1205" s="13">
        <v>125845</v>
      </c>
      <c r="J1205" s="13">
        <v>0</v>
      </c>
      <c r="K1205" s="13">
        <v>590248</v>
      </c>
      <c r="L1205" s="13">
        <v>0</v>
      </c>
      <c r="M1205" s="13">
        <v>0</v>
      </c>
      <c r="N1205" s="13">
        <v>0</v>
      </c>
      <c r="O1205" s="11" t="s">
        <v>4402</v>
      </c>
    </row>
    <row r="1206" spans="1:15" ht="25.5" x14ac:dyDescent="0.25">
      <c r="A1206" s="11" t="s">
        <v>2783</v>
      </c>
      <c r="B1206" s="11" t="s">
        <v>313</v>
      </c>
      <c r="C1206" s="12" t="s">
        <v>20</v>
      </c>
      <c r="D1206" s="12" t="s">
        <v>3103</v>
      </c>
      <c r="E1206" s="11" t="s">
        <v>26</v>
      </c>
      <c r="F1206" s="11" t="s">
        <v>3104</v>
      </c>
      <c r="G1206" s="12" t="s">
        <v>19</v>
      </c>
      <c r="H1206" s="12" t="s">
        <v>25</v>
      </c>
      <c r="I1206" s="13">
        <v>1031000</v>
      </c>
      <c r="J1206" s="13">
        <v>0</v>
      </c>
      <c r="K1206" s="13">
        <v>29899</v>
      </c>
      <c r="L1206" s="13">
        <v>0</v>
      </c>
      <c r="M1206" s="13">
        <v>0</v>
      </c>
      <c r="N1206" s="13">
        <v>0</v>
      </c>
      <c r="O1206" s="11" t="s">
        <v>4402</v>
      </c>
    </row>
    <row r="1207" spans="1:15" ht="25.5" x14ac:dyDescent="0.25">
      <c r="A1207" s="11" t="s">
        <v>2783</v>
      </c>
      <c r="B1207" s="11" t="s">
        <v>313</v>
      </c>
      <c r="C1207" s="12" t="s">
        <v>20</v>
      </c>
      <c r="D1207" s="12" t="s">
        <v>3105</v>
      </c>
      <c r="E1207" s="11" t="s">
        <v>26</v>
      </c>
      <c r="F1207" s="11" t="s">
        <v>3106</v>
      </c>
      <c r="G1207" s="12" t="s">
        <v>19</v>
      </c>
      <c r="H1207" s="12" t="s">
        <v>25</v>
      </c>
      <c r="I1207" s="13">
        <v>2989900</v>
      </c>
      <c r="J1207" s="13">
        <v>0</v>
      </c>
      <c r="K1207" s="13">
        <v>206200</v>
      </c>
      <c r="L1207" s="13">
        <v>0</v>
      </c>
      <c r="M1207" s="13">
        <v>0</v>
      </c>
      <c r="N1207" s="13">
        <v>0</v>
      </c>
      <c r="O1207" s="11" t="s">
        <v>4402</v>
      </c>
    </row>
    <row r="1208" spans="1:15" ht="25.5" x14ac:dyDescent="0.25">
      <c r="A1208" s="11" t="s">
        <v>2783</v>
      </c>
      <c r="B1208" s="11" t="s">
        <v>313</v>
      </c>
      <c r="C1208" s="12" t="s">
        <v>20</v>
      </c>
      <c r="D1208" s="12" t="s">
        <v>3108</v>
      </c>
      <c r="E1208" s="11" t="s">
        <v>26</v>
      </c>
      <c r="F1208" s="11" t="s">
        <v>3109</v>
      </c>
      <c r="G1208" s="12" t="s">
        <v>19</v>
      </c>
      <c r="H1208" s="12" t="s">
        <v>25</v>
      </c>
      <c r="I1208" s="13">
        <v>36085</v>
      </c>
      <c r="J1208" s="13">
        <v>289764</v>
      </c>
      <c r="K1208" s="13">
        <v>295124</v>
      </c>
      <c r="L1208" s="13">
        <v>0</v>
      </c>
      <c r="M1208" s="13">
        <v>0</v>
      </c>
      <c r="N1208" s="13">
        <v>0</v>
      </c>
      <c r="O1208" s="11" t="s">
        <v>4402</v>
      </c>
    </row>
    <row r="1209" spans="1:15" ht="25.5" x14ac:dyDescent="0.25">
      <c r="A1209" s="11" t="s">
        <v>2783</v>
      </c>
      <c r="B1209" s="11" t="s">
        <v>313</v>
      </c>
      <c r="C1209" s="12" t="s">
        <v>20</v>
      </c>
      <c r="D1209" s="12" t="s">
        <v>3110</v>
      </c>
      <c r="E1209" s="11" t="s">
        <v>26</v>
      </c>
      <c r="F1209" s="11" t="s">
        <v>3111</v>
      </c>
      <c r="G1209" s="12" t="s">
        <v>19</v>
      </c>
      <c r="H1209" s="12" t="s">
        <v>25</v>
      </c>
      <c r="I1209" s="13">
        <v>2109313</v>
      </c>
      <c r="J1209" s="13">
        <v>0</v>
      </c>
      <c r="K1209" s="13">
        <v>37374</v>
      </c>
      <c r="L1209" s="13">
        <v>0</v>
      </c>
      <c r="M1209" s="13">
        <v>0</v>
      </c>
      <c r="N1209" s="13">
        <v>0</v>
      </c>
      <c r="O1209" s="11" t="s">
        <v>4402</v>
      </c>
    </row>
    <row r="1210" spans="1:15" ht="25.5" x14ac:dyDescent="0.25">
      <c r="A1210" s="11" t="s">
        <v>2783</v>
      </c>
      <c r="B1210" s="11" t="s">
        <v>313</v>
      </c>
      <c r="C1210" s="12" t="s">
        <v>20</v>
      </c>
      <c r="D1210" s="12" t="s">
        <v>3112</v>
      </c>
      <c r="E1210" s="11" t="s">
        <v>89</v>
      </c>
      <c r="F1210" s="11" t="s">
        <v>3113</v>
      </c>
      <c r="G1210" s="12" t="s">
        <v>19</v>
      </c>
      <c r="H1210" s="12" t="s">
        <v>25</v>
      </c>
      <c r="I1210" s="13">
        <v>51911</v>
      </c>
      <c r="J1210" s="13">
        <v>0</v>
      </c>
      <c r="K1210" s="13">
        <v>257750</v>
      </c>
      <c r="L1210" s="13">
        <v>0</v>
      </c>
      <c r="M1210" s="13">
        <v>0</v>
      </c>
      <c r="N1210" s="13">
        <v>0</v>
      </c>
      <c r="O1210" s="11" t="s">
        <v>4401</v>
      </c>
    </row>
    <row r="1211" spans="1:15" ht="25.5" x14ac:dyDescent="0.25">
      <c r="A1211" s="11" t="s">
        <v>2783</v>
      </c>
      <c r="B1211" s="11" t="s">
        <v>313</v>
      </c>
      <c r="C1211" s="12" t="s">
        <v>20</v>
      </c>
      <c r="D1211" s="12" t="s">
        <v>3115</v>
      </c>
      <c r="E1211" s="11" t="s">
        <v>26</v>
      </c>
      <c r="F1211" s="11" t="s">
        <v>3116</v>
      </c>
      <c r="G1211" s="12" t="s">
        <v>19</v>
      </c>
      <c r="H1211" s="12" t="s">
        <v>25</v>
      </c>
      <c r="I1211" s="13">
        <v>718696</v>
      </c>
      <c r="J1211" s="13">
        <v>0</v>
      </c>
      <c r="K1211" s="13">
        <v>257750</v>
      </c>
      <c r="L1211" s="13">
        <v>0</v>
      </c>
      <c r="M1211" s="13">
        <v>0</v>
      </c>
      <c r="N1211" s="13">
        <v>0</v>
      </c>
      <c r="O1211" s="11" t="s">
        <v>4401</v>
      </c>
    </row>
    <row r="1212" spans="1:15" ht="25.5" x14ac:dyDescent="0.25">
      <c r="A1212" s="11" t="s">
        <v>2783</v>
      </c>
      <c r="B1212" s="11" t="s">
        <v>313</v>
      </c>
      <c r="C1212" s="12" t="s">
        <v>20</v>
      </c>
      <c r="D1212" s="12" t="s">
        <v>3118</v>
      </c>
      <c r="E1212" s="11" t="s">
        <v>26</v>
      </c>
      <c r="F1212" s="11" t="s">
        <v>3119</v>
      </c>
      <c r="G1212" s="12" t="s">
        <v>19</v>
      </c>
      <c r="H1212" s="12" t="s">
        <v>25</v>
      </c>
      <c r="I1212" s="13">
        <v>3585160</v>
      </c>
      <c r="J1212" s="13">
        <v>0</v>
      </c>
      <c r="K1212" s="13">
        <v>52323</v>
      </c>
      <c r="L1212" s="13">
        <v>0</v>
      </c>
      <c r="M1212" s="13">
        <v>0</v>
      </c>
      <c r="N1212" s="13">
        <v>0</v>
      </c>
      <c r="O1212" s="11" t="s">
        <v>4402</v>
      </c>
    </row>
    <row r="1213" spans="1:15" ht="25.5" x14ac:dyDescent="0.25">
      <c r="A1213" s="11" t="s">
        <v>2783</v>
      </c>
      <c r="B1213" s="11" t="s">
        <v>313</v>
      </c>
      <c r="C1213" s="12" t="s">
        <v>20</v>
      </c>
      <c r="D1213" s="12" t="s">
        <v>3120</v>
      </c>
      <c r="E1213" s="11" t="s">
        <v>26</v>
      </c>
      <c r="F1213" s="11" t="s">
        <v>3121</v>
      </c>
      <c r="G1213" s="12" t="s">
        <v>19</v>
      </c>
      <c r="H1213" s="12" t="s">
        <v>25</v>
      </c>
      <c r="I1213" s="13">
        <v>4188</v>
      </c>
      <c r="J1213" s="13">
        <v>0</v>
      </c>
      <c r="K1213" s="13">
        <v>360850</v>
      </c>
      <c r="L1213" s="13">
        <v>0</v>
      </c>
      <c r="M1213" s="13">
        <v>0</v>
      </c>
      <c r="N1213" s="13">
        <v>0</v>
      </c>
      <c r="O1213" s="11" t="s">
        <v>4401</v>
      </c>
    </row>
    <row r="1214" spans="1:15" ht="25.5" x14ac:dyDescent="0.25">
      <c r="A1214" s="11" t="s">
        <v>2783</v>
      </c>
      <c r="B1214" s="11" t="s">
        <v>313</v>
      </c>
      <c r="C1214" s="12" t="s">
        <v>20</v>
      </c>
      <c r="D1214" s="12" t="s">
        <v>3122</v>
      </c>
      <c r="E1214" s="11" t="s">
        <v>89</v>
      </c>
      <c r="F1214" s="11" t="s">
        <v>3123</v>
      </c>
      <c r="G1214" s="12" t="s">
        <v>19</v>
      </c>
      <c r="H1214" s="12" t="s">
        <v>25</v>
      </c>
      <c r="I1214" s="13">
        <v>110379</v>
      </c>
      <c r="J1214" s="13">
        <v>0</v>
      </c>
      <c r="K1214" s="13">
        <v>37374</v>
      </c>
      <c r="L1214" s="13">
        <v>0</v>
      </c>
      <c r="M1214" s="13">
        <v>0</v>
      </c>
      <c r="N1214" s="13">
        <v>0</v>
      </c>
      <c r="O1214" s="11" t="s">
        <v>4402</v>
      </c>
    </row>
    <row r="1215" spans="1:15" ht="25.5" x14ac:dyDescent="0.25">
      <c r="A1215" s="11" t="s">
        <v>2783</v>
      </c>
      <c r="B1215" s="11" t="s">
        <v>313</v>
      </c>
      <c r="C1215" s="12" t="s">
        <v>20</v>
      </c>
      <c r="D1215" s="12" t="s">
        <v>3124</v>
      </c>
      <c r="E1215" s="11" t="s">
        <v>89</v>
      </c>
      <c r="F1215" s="11" t="s">
        <v>3125</v>
      </c>
      <c r="G1215" s="12" t="s">
        <v>19</v>
      </c>
      <c r="H1215" s="12" t="s">
        <v>25</v>
      </c>
      <c r="I1215" s="13">
        <v>137700</v>
      </c>
      <c r="J1215" s="13">
        <v>0</v>
      </c>
      <c r="K1215" s="13">
        <v>257750</v>
      </c>
      <c r="L1215" s="13">
        <v>0</v>
      </c>
      <c r="M1215" s="13">
        <v>0</v>
      </c>
      <c r="N1215" s="13">
        <v>0</v>
      </c>
      <c r="O1215" s="11" t="s">
        <v>4402</v>
      </c>
    </row>
    <row r="1216" spans="1:15" ht="25.5" x14ac:dyDescent="0.25">
      <c r="A1216" s="11" t="s">
        <v>2783</v>
      </c>
      <c r="B1216" s="11" t="s">
        <v>313</v>
      </c>
      <c r="C1216" s="12" t="s">
        <v>20</v>
      </c>
      <c r="D1216" s="12" t="s">
        <v>3126</v>
      </c>
      <c r="E1216" s="11" t="s">
        <v>26</v>
      </c>
      <c r="F1216" s="11" t="s">
        <v>3127</v>
      </c>
      <c r="G1216" s="12" t="s">
        <v>19</v>
      </c>
      <c r="H1216" s="12" t="s">
        <v>25</v>
      </c>
      <c r="I1216" s="13">
        <v>4536398</v>
      </c>
      <c r="J1216" s="13">
        <v>0</v>
      </c>
      <c r="K1216" s="13">
        <v>413173</v>
      </c>
      <c r="L1216" s="13">
        <v>0</v>
      </c>
      <c r="M1216" s="13">
        <v>0</v>
      </c>
      <c r="N1216" s="13">
        <v>0</v>
      </c>
      <c r="O1216" s="11" t="s">
        <v>4402</v>
      </c>
    </row>
    <row r="1217" spans="1:15" ht="25.5" x14ac:dyDescent="0.25">
      <c r="A1217" s="11" t="s">
        <v>2783</v>
      </c>
      <c r="B1217" s="11" t="s">
        <v>313</v>
      </c>
      <c r="C1217" s="12" t="s">
        <v>20</v>
      </c>
      <c r="D1217" s="12" t="s">
        <v>3128</v>
      </c>
      <c r="E1217" s="11" t="s">
        <v>26</v>
      </c>
      <c r="F1217" s="11" t="s">
        <v>3129</v>
      </c>
      <c r="G1217" s="12" t="s">
        <v>19</v>
      </c>
      <c r="H1217" s="12" t="s">
        <v>25</v>
      </c>
      <c r="I1217" s="13">
        <v>4567354</v>
      </c>
      <c r="J1217" s="13">
        <v>0</v>
      </c>
      <c r="K1217" s="13">
        <v>309300</v>
      </c>
      <c r="L1217" s="13">
        <v>0</v>
      </c>
      <c r="M1217" s="13">
        <v>0</v>
      </c>
      <c r="N1217" s="13">
        <v>0</v>
      </c>
      <c r="O1217" s="11" t="s">
        <v>4402</v>
      </c>
    </row>
    <row r="1218" spans="1:15" ht="25.5" x14ac:dyDescent="0.25">
      <c r="A1218" s="11" t="s">
        <v>2783</v>
      </c>
      <c r="B1218" s="11" t="s">
        <v>313</v>
      </c>
      <c r="C1218" s="12" t="s">
        <v>20</v>
      </c>
      <c r="D1218" s="12" t="s">
        <v>3130</v>
      </c>
      <c r="E1218" s="11" t="s">
        <v>26</v>
      </c>
      <c r="F1218" s="11" t="s">
        <v>3131</v>
      </c>
      <c r="G1218" s="12" t="s">
        <v>19</v>
      </c>
      <c r="H1218" s="12" t="s">
        <v>25</v>
      </c>
      <c r="I1218" s="13">
        <v>1443400</v>
      </c>
      <c r="J1218" s="13">
        <v>0</v>
      </c>
      <c r="K1218" s="13">
        <v>52323</v>
      </c>
      <c r="L1218" s="13">
        <v>0</v>
      </c>
      <c r="M1218" s="13">
        <v>0</v>
      </c>
      <c r="N1218" s="13">
        <v>0</v>
      </c>
      <c r="O1218" s="11" t="s">
        <v>4402</v>
      </c>
    </row>
    <row r="1219" spans="1:15" ht="25.5" x14ac:dyDescent="0.25">
      <c r="A1219" s="11" t="s">
        <v>2783</v>
      </c>
      <c r="B1219" s="11" t="s">
        <v>313</v>
      </c>
      <c r="C1219" s="12" t="s">
        <v>20</v>
      </c>
      <c r="D1219" s="12" t="s">
        <v>3132</v>
      </c>
      <c r="E1219" s="11" t="s">
        <v>89</v>
      </c>
      <c r="F1219" s="11" t="s">
        <v>3133</v>
      </c>
      <c r="G1219" s="12" t="s">
        <v>61</v>
      </c>
      <c r="H1219" s="12" t="s">
        <v>4398</v>
      </c>
      <c r="I1219" s="13">
        <v>30930</v>
      </c>
      <c r="J1219" s="13">
        <v>103100</v>
      </c>
      <c r="K1219" s="13">
        <v>206200</v>
      </c>
      <c r="L1219" s="13">
        <v>0</v>
      </c>
      <c r="M1219" s="13">
        <v>0</v>
      </c>
      <c r="N1219" s="13">
        <v>0</v>
      </c>
      <c r="O1219" s="11" t="s">
        <v>4402</v>
      </c>
    </row>
    <row r="1220" spans="1:15" ht="25.5" x14ac:dyDescent="0.25">
      <c r="A1220" s="11" t="s">
        <v>2783</v>
      </c>
      <c r="B1220" s="11" t="s">
        <v>313</v>
      </c>
      <c r="C1220" s="12" t="s">
        <v>20</v>
      </c>
      <c r="D1220" s="12" t="s">
        <v>3134</v>
      </c>
      <c r="E1220" s="11" t="s">
        <v>89</v>
      </c>
      <c r="F1220" s="11" t="s">
        <v>3135</v>
      </c>
      <c r="G1220" s="12" t="s">
        <v>61</v>
      </c>
      <c r="H1220" s="12" t="s">
        <v>4398</v>
      </c>
      <c r="I1220" s="13">
        <v>30930</v>
      </c>
      <c r="J1220" s="13">
        <v>103100</v>
      </c>
      <c r="K1220" s="13">
        <v>37374</v>
      </c>
      <c r="L1220" s="13">
        <v>0</v>
      </c>
      <c r="M1220" s="13">
        <v>0</v>
      </c>
      <c r="N1220" s="13">
        <v>0</v>
      </c>
      <c r="O1220" s="11" t="s">
        <v>4402</v>
      </c>
    </row>
    <row r="1221" spans="1:15" ht="25.5" x14ac:dyDescent="0.25">
      <c r="A1221" s="11" t="s">
        <v>2783</v>
      </c>
      <c r="B1221" s="11" t="s">
        <v>313</v>
      </c>
      <c r="C1221" s="12" t="s">
        <v>20</v>
      </c>
      <c r="D1221" s="12" t="s">
        <v>3136</v>
      </c>
      <c r="E1221" s="11" t="s">
        <v>89</v>
      </c>
      <c r="F1221" s="11" t="s">
        <v>3137</v>
      </c>
      <c r="G1221" s="12" t="s">
        <v>61</v>
      </c>
      <c r="H1221" s="12" t="s">
        <v>4398</v>
      </c>
      <c r="I1221" s="13">
        <v>30930</v>
      </c>
      <c r="J1221" s="13">
        <v>103100</v>
      </c>
      <c r="K1221" s="13">
        <v>206200</v>
      </c>
      <c r="L1221" s="13">
        <v>0</v>
      </c>
      <c r="M1221" s="13">
        <v>0</v>
      </c>
      <c r="N1221" s="13">
        <v>0</v>
      </c>
      <c r="O1221" s="11" t="s">
        <v>4402</v>
      </c>
    </row>
    <row r="1222" spans="1:15" ht="25.5" x14ac:dyDescent="0.25">
      <c r="A1222" s="11" t="s">
        <v>2783</v>
      </c>
      <c r="B1222" s="11" t="s">
        <v>313</v>
      </c>
      <c r="C1222" s="12" t="s">
        <v>20</v>
      </c>
      <c r="D1222" s="12" t="s">
        <v>3138</v>
      </c>
      <c r="E1222" s="11" t="s">
        <v>89</v>
      </c>
      <c r="F1222" s="11" t="s">
        <v>3139</v>
      </c>
      <c r="G1222" s="12" t="s">
        <v>61</v>
      </c>
      <c r="H1222" s="12" t="s">
        <v>4398</v>
      </c>
      <c r="I1222" s="13">
        <v>30930</v>
      </c>
      <c r="J1222" s="13">
        <v>103100</v>
      </c>
      <c r="K1222" s="13">
        <v>52323</v>
      </c>
      <c r="L1222" s="13">
        <v>0</v>
      </c>
      <c r="M1222" s="13">
        <v>0</v>
      </c>
      <c r="N1222" s="13">
        <v>0</v>
      </c>
      <c r="O1222" s="11" t="s">
        <v>4402</v>
      </c>
    </row>
    <row r="1223" spans="1:15" ht="25.5" x14ac:dyDescent="0.25">
      <c r="A1223" s="11" t="s">
        <v>2783</v>
      </c>
      <c r="B1223" s="11" t="s">
        <v>313</v>
      </c>
      <c r="C1223" s="12" t="s">
        <v>20</v>
      </c>
      <c r="D1223" s="12" t="s">
        <v>3140</v>
      </c>
      <c r="E1223" s="11" t="s">
        <v>26</v>
      </c>
      <c r="F1223" s="11" t="s">
        <v>3141</v>
      </c>
      <c r="G1223" s="12" t="s">
        <v>61</v>
      </c>
      <c r="H1223" s="12" t="s">
        <v>4398</v>
      </c>
      <c r="I1223" s="13">
        <v>36085</v>
      </c>
      <c r="J1223" s="13">
        <v>2307378</v>
      </c>
      <c r="K1223" s="13">
        <v>2319750</v>
      </c>
      <c r="L1223" s="13">
        <v>1041310</v>
      </c>
      <c r="M1223" s="13">
        <v>0</v>
      </c>
      <c r="N1223" s="13">
        <v>0</v>
      </c>
      <c r="O1223" s="11" t="s">
        <v>4402</v>
      </c>
    </row>
    <row r="1224" spans="1:15" ht="25.5" x14ac:dyDescent="0.25">
      <c r="A1224" s="11" t="s">
        <v>2783</v>
      </c>
      <c r="B1224" s="11" t="s">
        <v>313</v>
      </c>
      <c r="C1224" s="12" t="s">
        <v>20</v>
      </c>
      <c r="D1224" s="12" t="s">
        <v>3143</v>
      </c>
      <c r="E1224" s="11" t="s">
        <v>26</v>
      </c>
      <c r="F1224" s="11" t="s">
        <v>3144</v>
      </c>
      <c r="G1224" s="12" t="s">
        <v>61</v>
      </c>
      <c r="H1224" s="12" t="s">
        <v>4398</v>
      </c>
      <c r="I1224" s="13">
        <v>36085</v>
      </c>
      <c r="J1224" s="13">
        <v>2565128</v>
      </c>
      <c r="K1224" s="13">
        <v>2151697</v>
      </c>
      <c r="L1224" s="13">
        <v>1938280</v>
      </c>
      <c r="M1224" s="13">
        <v>0</v>
      </c>
      <c r="N1224" s="13">
        <v>0</v>
      </c>
      <c r="O1224" s="11" t="s">
        <v>4402</v>
      </c>
    </row>
    <row r="1225" spans="1:15" ht="25.5" x14ac:dyDescent="0.25">
      <c r="A1225" s="11" t="s">
        <v>2783</v>
      </c>
      <c r="B1225" s="11" t="s">
        <v>313</v>
      </c>
      <c r="C1225" s="12" t="s">
        <v>20</v>
      </c>
      <c r="D1225" s="12" t="s">
        <v>3145</v>
      </c>
      <c r="E1225" s="11" t="s">
        <v>26</v>
      </c>
      <c r="F1225" s="11" t="s">
        <v>3146</v>
      </c>
      <c r="G1225" s="12" t="s">
        <v>61</v>
      </c>
      <c r="H1225" s="12" t="s">
        <v>25</v>
      </c>
      <c r="I1225" s="13">
        <v>76925</v>
      </c>
      <c r="J1225" s="13">
        <v>2551936</v>
      </c>
      <c r="K1225" s="13">
        <v>2165100</v>
      </c>
      <c r="L1225" s="13">
        <v>2176759</v>
      </c>
      <c r="M1225" s="13">
        <v>0</v>
      </c>
      <c r="N1225" s="13">
        <v>0</v>
      </c>
      <c r="O1225" s="11" t="s">
        <v>4402</v>
      </c>
    </row>
    <row r="1226" spans="1:15" ht="25.5" x14ac:dyDescent="0.25">
      <c r="A1226" s="11" t="s">
        <v>2783</v>
      </c>
      <c r="B1226" s="11" t="s">
        <v>313</v>
      </c>
      <c r="C1226" s="12" t="s">
        <v>20</v>
      </c>
      <c r="D1226" s="12" t="s">
        <v>3147</v>
      </c>
      <c r="E1226" s="11" t="s">
        <v>26</v>
      </c>
      <c r="F1226" s="11" t="s">
        <v>3148</v>
      </c>
      <c r="G1226" s="12" t="s">
        <v>61</v>
      </c>
      <c r="H1226" s="12" t="s">
        <v>25</v>
      </c>
      <c r="I1226" s="13">
        <v>51550</v>
      </c>
      <c r="J1226" s="13">
        <v>42156</v>
      </c>
      <c r="K1226" s="13">
        <v>0</v>
      </c>
      <c r="L1226" s="13">
        <v>0</v>
      </c>
      <c r="M1226" s="13">
        <v>0</v>
      </c>
      <c r="N1226" s="13">
        <v>0</v>
      </c>
      <c r="O1226" s="11" t="s">
        <v>4401</v>
      </c>
    </row>
    <row r="1227" spans="1:15" ht="25.5" x14ac:dyDescent="0.25">
      <c r="A1227" s="11" t="s">
        <v>2783</v>
      </c>
      <c r="B1227" s="11" t="s">
        <v>313</v>
      </c>
      <c r="C1227" s="12" t="s">
        <v>20</v>
      </c>
      <c r="D1227" s="12" t="s">
        <v>3149</v>
      </c>
      <c r="E1227" s="11" t="s">
        <v>26</v>
      </c>
      <c r="F1227" s="11" t="s">
        <v>3150</v>
      </c>
      <c r="G1227" s="12" t="s">
        <v>19</v>
      </c>
      <c r="H1227" s="12" t="s">
        <v>25</v>
      </c>
      <c r="I1227" s="13">
        <v>206502</v>
      </c>
      <c r="J1227" s="13">
        <v>0</v>
      </c>
      <c r="K1227" s="13">
        <v>0</v>
      </c>
      <c r="L1227" s="13">
        <v>0</v>
      </c>
      <c r="M1227" s="13">
        <v>0</v>
      </c>
      <c r="N1227" s="13">
        <v>0</v>
      </c>
      <c r="O1227" s="11" t="s">
        <v>4401</v>
      </c>
    </row>
    <row r="1228" spans="1:15" ht="25.5" x14ac:dyDescent="0.25">
      <c r="A1228" s="11" t="s">
        <v>2783</v>
      </c>
      <c r="B1228" s="11" t="s">
        <v>151</v>
      </c>
      <c r="C1228" s="12" t="s">
        <v>20</v>
      </c>
      <c r="D1228" s="12" t="s">
        <v>3151</v>
      </c>
      <c r="E1228" s="11" t="s">
        <v>26</v>
      </c>
      <c r="F1228" s="11" t="s">
        <v>3152</v>
      </c>
      <c r="G1228" s="12" t="s">
        <v>19</v>
      </c>
      <c r="H1228" s="12" t="s">
        <v>25</v>
      </c>
      <c r="I1228" s="13">
        <v>39178</v>
      </c>
      <c r="J1228" s="13">
        <v>103100</v>
      </c>
      <c r="K1228" s="13">
        <v>515500</v>
      </c>
      <c r="L1228" s="13">
        <v>0</v>
      </c>
      <c r="M1228" s="13">
        <v>0</v>
      </c>
      <c r="N1228" s="13">
        <v>0</v>
      </c>
      <c r="O1228" s="11" t="s">
        <v>4402</v>
      </c>
    </row>
    <row r="1229" spans="1:15" ht="25.5" x14ac:dyDescent="0.25">
      <c r="A1229" s="11" t="s">
        <v>2783</v>
      </c>
      <c r="B1229" s="11" t="s">
        <v>151</v>
      </c>
      <c r="C1229" s="12" t="s">
        <v>20</v>
      </c>
      <c r="D1229" s="12" t="s">
        <v>3153</v>
      </c>
      <c r="E1229" s="11" t="s">
        <v>26</v>
      </c>
      <c r="F1229" s="11" t="s">
        <v>3154</v>
      </c>
      <c r="G1229" s="12" t="s">
        <v>19</v>
      </c>
      <c r="H1229" s="12" t="s">
        <v>25</v>
      </c>
      <c r="I1229" s="13">
        <v>261189</v>
      </c>
      <c r="J1229" s="13">
        <v>0</v>
      </c>
      <c r="K1229" s="13">
        <v>0</v>
      </c>
      <c r="L1229" s="13">
        <v>0</v>
      </c>
      <c r="M1229" s="13">
        <v>0</v>
      </c>
      <c r="N1229" s="13">
        <v>0</v>
      </c>
      <c r="O1229" s="11" t="s">
        <v>4401</v>
      </c>
    </row>
    <row r="1230" spans="1:15" ht="25.5" x14ac:dyDescent="0.25">
      <c r="A1230" s="11" t="s">
        <v>2783</v>
      </c>
      <c r="B1230" s="11" t="s">
        <v>151</v>
      </c>
      <c r="C1230" s="12" t="s">
        <v>20</v>
      </c>
      <c r="D1230" s="12" t="s">
        <v>3155</v>
      </c>
      <c r="E1230" s="11" t="s">
        <v>26</v>
      </c>
      <c r="F1230" s="11" t="s">
        <v>3156</v>
      </c>
      <c r="G1230" s="12" t="s">
        <v>19</v>
      </c>
      <c r="H1230" s="12" t="s">
        <v>25</v>
      </c>
      <c r="I1230" s="13">
        <v>994638</v>
      </c>
      <c r="J1230" s="13">
        <v>0</v>
      </c>
      <c r="K1230" s="13">
        <v>0</v>
      </c>
      <c r="L1230" s="13">
        <v>0</v>
      </c>
      <c r="M1230" s="13">
        <v>0</v>
      </c>
      <c r="N1230" s="13">
        <v>0</v>
      </c>
      <c r="O1230" s="11" t="s">
        <v>4401</v>
      </c>
    </row>
    <row r="1231" spans="1:15" ht="25.5" x14ac:dyDescent="0.25">
      <c r="A1231" s="11" t="s">
        <v>2783</v>
      </c>
      <c r="B1231" s="11" t="s">
        <v>151</v>
      </c>
      <c r="C1231" s="12" t="s">
        <v>20</v>
      </c>
      <c r="D1231" s="12" t="s">
        <v>3158</v>
      </c>
      <c r="E1231" s="11" t="s">
        <v>26</v>
      </c>
      <c r="F1231" s="11" t="s">
        <v>3159</v>
      </c>
      <c r="G1231" s="12" t="s">
        <v>19</v>
      </c>
      <c r="H1231" s="12" t="s">
        <v>25</v>
      </c>
      <c r="I1231" s="13">
        <v>712476</v>
      </c>
      <c r="J1231" s="13">
        <v>0</v>
      </c>
      <c r="K1231" s="13">
        <v>0</v>
      </c>
      <c r="L1231" s="13">
        <v>0</v>
      </c>
      <c r="M1231" s="13">
        <v>0</v>
      </c>
      <c r="N1231" s="13">
        <v>0</v>
      </c>
      <c r="O1231" s="11" t="s">
        <v>4402</v>
      </c>
    </row>
    <row r="1232" spans="1:15" ht="25.5" x14ac:dyDescent="0.25">
      <c r="A1232" s="11" t="s">
        <v>2783</v>
      </c>
      <c r="B1232" s="11" t="s">
        <v>151</v>
      </c>
      <c r="C1232" s="12" t="s">
        <v>20</v>
      </c>
      <c r="D1232" s="12" t="s">
        <v>3160</v>
      </c>
      <c r="E1232" s="11" t="s">
        <v>26</v>
      </c>
      <c r="F1232" s="11" t="s">
        <v>3161</v>
      </c>
      <c r="G1232" s="12" t="s">
        <v>19</v>
      </c>
      <c r="H1232" s="12" t="s">
        <v>25</v>
      </c>
      <c r="I1232" s="13">
        <v>379122</v>
      </c>
      <c r="J1232" s="13">
        <v>0</v>
      </c>
      <c r="K1232" s="13">
        <v>0</v>
      </c>
      <c r="L1232" s="13">
        <v>0</v>
      </c>
      <c r="M1232" s="13">
        <v>0</v>
      </c>
      <c r="N1232" s="13">
        <v>0</v>
      </c>
      <c r="O1232" s="11" t="s">
        <v>4402</v>
      </c>
    </row>
    <row r="1233" spans="1:15" ht="25.5" x14ac:dyDescent="0.25">
      <c r="A1233" s="11" t="s">
        <v>2783</v>
      </c>
      <c r="B1233" s="11" t="s">
        <v>151</v>
      </c>
      <c r="C1233" s="12" t="s">
        <v>20</v>
      </c>
      <c r="D1233" s="12" t="s">
        <v>3163</v>
      </c>
      <c r="E1233" s="11" t="s">
        <v>26</v>
      </c>
      <c r="F1233" s="11" t="s">
        <v>3164</v>
      </c>
      <c r="G1233" s="12" t="s">
        <v>19</v>
      </c>
      <c r="H1233" s="12" t="s">
        <v>25</v>
      </c>
      <c r="I1233" s="13">
        <v>1511905</v>
      </c>
      <c r="J1233" s="13">
        <v>0</v>
      </c>
      <c r="K1233" s="13">
        <v>0</v>
      </c>
      <c r="L1233" s="13">
        <v>0</v>
      </c>
      <c r="M1233" s="13">
        <v>0</v>
      </c>
      <c r="N1233" s="13">
        <v>0</v>
      </c>
      <c r="O1233" s="11" t="s">
        <v>4402</v>
      </c>
    </row>
    <row r="1234" spans="1:15" ht="25.5" x14ac:dyDescent="0.25">
      <c r="A1234" s="11" t="s">
        <v>2783</v>
      </c>
      <c r="B1234" s="11" t="s">
        <v>151</v>
      </c>
      <c r="C1234" s="12" t="s">
        <v>20</v>
      </c>
      <c r="D1234" s="12" t="s">
        <v>3165</v>
      </c>
      <c r="E1234" s="11" t="s">
        <v>26</v>
      </c>
      <c r="F1234" s="11" t="s">
        <v>3166</v>
      </c>
      <c r="G1234" s="12" t="s">
        <v>19</v>
      </c>
      <c r="H1234" s="12" t="s">
        <v>25</v>
      </c>
      <c r="I1234" s="13">
        <v>1031000</v>
      </c>
      <c r="J1234" s="13">
        <v>0</v>
      </c>
      <c r="K1234" s="13">
        <v>0</v>
      </c>
      <c r="L1234" s="13">
        <v>0</v>
      </c>
      <c r="M1234" s="13">
        <v>0</v>
      </c>
      <c r="N1234" s="13">
        <v>0</v>
      </c>
      <c r="O1234" s="11" t="s">
        <v>4402</v>
      </c>
    </row>
    <row r="1235" spans="1:15" ht="25.5" x14ac:dyDescent="0.25">
      <c r="A1235" s="11" t="s">
        <v>2783</v>
      </c>
      <c r="B1235" s="11" t="s">
        <v>151</v>
      </c>
      <c r="C1235" s="12" t="s">
        <v>20</v>
      </c>
      <c r="D1235" s="12" t="s">
        <v>3168</v>
      </c>
      <c r="E1235" s="11" t="s">
        <v>26</v>
      </c>
      <c r="F1235" s="11" t="s">
        <v>3169</v>
      </c>
      <c r="G1235" s="12" t="s">
        <v>19</v>
      </c>
      <c r="H1235" s="12" t="s">
        <v>25</v>
      </c>
      <c r="I1235" s="13">
        <v>1153629</v>
      </c>
      <c r="J1235" s="13">
        <v>0</v>
      </c>
      <c r="K1235" s="13">
        <v>0</v>
      </c>
      <c r="L1235" s="13">
        <v>0</v>
      </c>
      <c r="M1235" s="13">
        <v>0</v>
      </c>
      <c r="N1235" s="13">
        <v>0</v>
      </c>
      <c r="O1235" s="11" t="s">
        <v>4402</v>
      </c>
    </row>
    <row r="1236" spans="1:15" ht="25.5" x14ac:dyDescent="0.25">
      <c r="A1236" s="11" t="s">
        <v>2783</v>
      </c>
      <c r="B1236" s="11" t="s">
        <v>151</v>
      </c>
      <c r="C1236" s="12" t="s">
        <v>20</v>
      </c>
      <c r="D1236" s="12" t="s">
        <v>3171</v>
      </c>
      <c r="E1236" s="11" t="s">
        <v>26</v>
      </c>
      <c r="F1236" s="11" t="s">
        <v>3172</v>
      </c>
      <c r="G1236" s="12" t="s">
        <v>19</v>
      </c>
      <c r="H1236" s="12" t="s">
        <v>25</v>
      </c>
      <c r="I1236" s="13">
        <v>871351</v>
      </c>
      <c r="J1236" s="13">
        <v>0</v>
      </c>
      <c r="K1236" s="13">
        <v>0</v>
      </c>
      <c r="L1236" s="13">
        <v>0</v>
      </c>
      <c r="M1236" s="13">
        <v>0</v>
      </c>
      <c r="N1236" s="13">
        <v>0</v>
      </c>
      <c r="O1236" s="11" t="s">
        <v>4402</v>
      </c>
    </row>
    <row r="1237" spans="1:15" ht="25.5" x14ac:dyDescent="0.25">
      <c r="A1237" s="11" t="s">
        <v>2783</v>
      </c>
      <c r="B1237" s="11" t="s">
        <v>151</v>
      </c>
      <c r="C1237" s="12" t="s">
        <v>20</v>
      </c>
      <c r="D1237" s="12" t="s">
        <v>3173</v>
      </c>
      <c r="E1237" s="11" t="s">
        <v>26</v>
      </c>
      <c r="F1237" s="11" t="s">
        <v>3174</v>
      </c>
      <c r="G1237" s="12" t="s">
        <v>19</v>
      </c>
      <c r="H1237" s="12" t="s">
        <v>25</v>
      </c>
      <c r="I1237" s="13">
        <v>387465</v>
      </c>
      <c r="J1237" s="13">
        <v>0</v>
      </c>
      <c r="K1237" s="13">
        <v>0</v>
      </c>
      <c r="L1237" s="13">
        <v>0</v>
      </c>
      <c r="M1237" s="13">
        <v>0</v>
      </c>
      <c r="N1237" s="13">
        <v>0</v>
      </c>
      <c r="O1237" s="11" t="s">
        <v>4401</v>
      </c>
    </row>
    <row r="1238" spans="1:15" ht="25.5" x14ac:dyDescent="0.25">
      <c r="A1238" s="11" t="s">
        <v>2783</v>
      </c>
      <c r="B1238" s="11" t="s">
        <v>151</v>
      </c>
      <c r="C1238" s="12" t="s">
        <v>20</v>
      </c>
      <c r="D1238" s="12" t="s">
        <v>3176</v>
      </c>
      <c r="E1238" s="11" t="s">
        <v>26</v>
      </c>
      <c r="F1238" s="11" t="s">
        <v>3177</v>
      </c>
      <c r="G1238" s="12" t="s">
        <v>19</v>
      </c>
      <c r="H1238" s="12" t="s">
        <v>25</v>
      </c>
      <c r="I1238" s="13">
        <v>57363</v>
      </c>
      <c r="J1238" s="13">
        <v>0</v>
      </c>
      <c r="K1238" s="13">
        <v>0</v>
      </c>
      <c r="L1238" s="13">
        <v>0</v>
      </c>
      <c r="M1238" s="13">
        <v>0</v>
      </c>
      <c r="N1238" s="13">
        <v>0</v>
      </c>
      <c r="O1238" s="11" t="s">
        <v>4401</v>
      </c>
    </row>
    <row r="1239" spans="1:15" ht="25.5" x14ac:dyDescent="0.25">
      <c r="A1239" s="11" t="s">
        <v>2783</v>
      </c>
      <c r="B1239" s="11" t="s">
        <v>151</v>
      </c>
      <c r="C1239" s="12" t="s">
        <v>20</v>
      </c>
      <c r="D1239" s="12" t="s">
        <v>3178</v>
      </c>
      <c r="E1239" s="11" t="s">
        <v>26</v>
      </c>
      <c r="F1239" s="11" t="s">
        <v>3179</v>
      </c>
      <c r="G1239" s="12" t="s">
        <v>19</v>
      </c>
      <c r="H1239" s="12" t="s">
        <v>25</v>
      </c>
      <c r="I1239" s="13">
        <v>1435260</v>
      </c>
      <c r="J1239" s="13">
        <v>0</v>
      </c>
      <c r="K1239" s="13">
        <v>257750</v>
      </c>
      <c r="L1239" s="13">
        <v>0</v>
      </c>
      <c r="M1239" s="13">
        <v>0</v>
      </c>
      <c r="N1239" s="13">
        <v>0</v>
      </c>
      <c r="O1239" s="11" t="s">
        <v>4402</v>
      </c>
    </row>
    <row r="1240" spans="1:15" ht="25.5" x14ac:dyDescent="0.25">
      <c r="A1240" s="11" t="s">
        <v>2783</v>
      </c>
      <c r="B1240" s="11" t="s">
        <v>151</v>
      </c>
      <c r="C1240" s="12" t="s">
        <v>20</v>
      </c>
      <c r="D1240" s="12" t="s">
        <v>3181</v>
      </c>
      <c r="E1240" s="11" t="s">
        <v>26</v>
      </c>
      <c r="F1240" s="11" t="s">
        <v>3182</v>
      </c>
      <c r="G1240" s="12" t="s">
        <v>19</v>
      </c>
      <c r="H1240" s="12" t="s">
        <v>25</v>
      </c>
      <c r="I1240" s="13">
        <v>317883</v>
      </c>
      <c r="J1240" s="13">
        <v>0</v>
      </c>
      <c r="K1240" s="13">
        <v>0</v>
      </c>
      <c r="L1240" s="13">
        <v>0</v>
      </c>
      <c r="M1240" s="13">
        <v>0</v>
      </c>
      <c r="N1240" s="13">
        <v>0</v>
      </c>
      <c r="O1240" s="11" t="s">
        <v>4401</v>
      </c>
    </row>
    <row r="1241" spans="1:15" ht="25.5" x14ac:dyDescent="0.25">
      <c r="A1241" s="11" t="s">
        <v>2783</v>
      </c>
      <c r="B1241" s="11" t="s">
        <v>151</v>
      </c>
      <c r="C1241" s="12" t="s">
        <v>20</v>
      </c>
      <c r="D1241" s="12" t="s">
        <v>3184</v>
      </c>
      <c r="E1241" s="11" t="s">
        <v>89</v>
      </c>
      <c r="F1241" s="11" t="s">
        <v>3185</v>
      </c>
      <c r="G1241" s="12" t="s">
        <v>19</v>
      </c>
      <c r="H1241" s="12" t="s">
        <v>25</v>
      </c>
      <c r="I1241" s="13">
        <v>132992</v>
      </c>
      <c r="J1241" s="13">
        <v>0</v>
      </c>
      <c r="K1241" s="13">
        <v>257750</v>
      </c>
      <c r="L1241" s="13">
        <v>0</v>
      </c>
      <c r="M1241" s="13">
        <v>0</v>
      </c>
      <c r="N1241" s="13">
        <v>0</v>
      </c>
      <c r="O1241" s="11" t="s">
        <v>4402</v>
      </c>
    </row>
    <row r="1242" spans="1:15" ht="25.5" x14ac:dyDescent="0.25">
      <c r="A1242" s="11" t="s">
        <v>2783</v>
      </c>
      <c r="B1242" s="11" t="s">
        <v>151</v>
      </c>
      <c r="C1242" s="12" t="s">
        <v>20</v>
      </c>
      <c r="D1242" s="12" t="s">
        <v>3186</v>
      </c>
      <c r="E1242" s="11" t="s">
        <v>89</v>
      </c>
      <c r="F1242" s="11" t="s">
        <v>3187</v>
      </c>
      <c r="G1242" s="12" t="s">
        <v>19</v>
      </c>
      <c r="H1242" s="12" t="s">
        <v>25</v>
      </c>
      <c r="I1242" s="13">
        <v>194338</v>
      </c>
      <c r="J1242" s="13">
        <v>0</v>
      </c>
      <c r="K1242" s="13">
        <v>0</v>
      </c>
      <c r="L1242" s="13">
        <v>0</v>
      </c>
      <c r="M1242" s="13">
        <v>0</v>
      </c>
      <c r="N1242" s="13">
        <v>0</v>
      </c>
      <c r="O1242" s="11" t="s">
        <v>4402</v>
      </c>
    </row>
    <row r="1243" spans="1:15" ht="25.5" x14ac:dyDescent="0.25">
      <c r="A1243" s="11" t="s">
        <v>2783</v>
      </c>
      <c r="B1243" s="11" t="s">
        <v>151</v>
      </c>
      <c r="C1243" s="12" t="s">
        <v>20</v>
      </c>
      <c r="D1243" s="12" t="s">
        <v>3188</v>
      </c>
      <c r="E1243" s="11" t="s">
        <v>26</v>
      </c>
      <c r="F1243" s="11" t="s">
        <v>3189</v>
      </c>
      <c r="G1243" s="12" t="s">
        <v>19</v>
      </c>
      <c r="H1243" s="12" t="s">
        <v>25</v>
      </c>
      <c r="I1243" s="13">
        <v>1812202</v>
      </c>
      <c r="J1243" s="13">
        <v>0</v>
      </c>
      <c r="K1243" s="13">
        <v>257750</v>
      </c>
      <c r="L1243" s="13">
        <v>0</v>
      </c>
      <c r="M1243" s="13">
        <v>0</v>
      </c>
      <c r="N1243" s="13">
        <v>0</v>
      </c>
      <c r="O1243" s="11" t="s">
        <v>4402</v>
      </c>
    </row>
    <row r="1244" spans="1:15" ht="25.5" x14ac:dyDescent="0.25">
      <c r="A1244" s="11" t="s">
        <v>2783</v>
      </c>
      <c r="B1244" s="11" t="s">
        <v>151</v>
      </c>
      <c r="C1244" s="12" t="s">
        <v>20</v>
      </c>
      <c r="D1244" s="12" t="s">
        <v>3190</v>
      </c>
      <c r="E1244" s="11" t="s">
        <v>89</v>
      </c>
      <c r="F1244" s="11" t="s">
        <v>3191</v>
      </c>
      <c r="G1244" s="12" t="s">
        <v>19</v>
      </c>
      <c r="H1244" s="12" t="s">
        <v>25</v>
      </c>
      <c r="I1244" s="13">
        <v>149945</v>
      </c>
      <c r="J1244" s="13">
        <v>0</v>
      </c>
      <c r="K1244" s="13">
        <v>0</v>
      </c>
      <c r="L1244" s="13">
        <v>0</v>
      </c>
      <c r="M1244" s="13">
        <v>0</v>
      </c>
      <c r="N1244" s="13">
        <v>0</v>
      </c>
      <c r="O1244" s="11" t="s">
        <v>4402</v>
      </c>
    </row>
    <row r="1245" spans="1:15" ht="25.5" x14ac:dyDescent="0.25">
      <c r="A1245" s="11" t="s">
        <v>2783</v>
      </c>
      <c r="B1245" s="11" t="s">
        <v>151</v>
      </c>
      <c r="C1245" s="12" t="s">
        <v>20</v>
      </c>
      <c r="D1245" s="12" t="s">
        <v>3192</v>
      </c>
      <c r="E1245" s="11" t="s">
        <v>89</v>
      </c>
      <c r="F1245" s="11" t="s">
        <v>3193</v>
      </c>
      <c r="G1245" s="12" t="s">
        <v>19</v>
      </c>
      <c r="H1245" s="12" t="s">
        <v>25</v>
      </c>
      <c r="I1245" s="13">
        <v>152870</v>
      </c>
      <c r="J1245" s="13">
        <v>0</v>
      </c>
      <c r="K1245" s="13">
        <v>257750</v>
      </c>
      <c r="L1245" s="13">
        <v>0</v>
      </c>
      <c r="M1245" s="13">
        <v>0</v>
      </c>
      <c r="N1245" s="13">
        <v>0</v>
      </c>
      <c r="O1245" s="11" t="s">
        <v>4402</v>
      </c>
    </row>
    <row r="1246" spans="1:15" ht="25.5" x14ac:dyDescent="0.25">
      <c r="A1246" s="11" t="s">
        <v>2783</v>
      </c>
      <c r="B1246" s="11" t="s">
        <v>151</v>
      </c>
      <c r="C1246" s="12" t="s">
        <v>20</v>
      </c>
      <c r="D1246" s="12" t="s">
        <v>3194</v>
      </c>
      <c r="E1246" s="11" t="s">
        <v>89</v>
      </c>
      <c r="F1246" s="11" t="s">
        <v>3195</v>
      </c>
      <c r="G1246" s="12" t="s">
        <v>19</v>
      </c>
      <c r="H1246" s="12" t="s">
        <v>25</v>
      </c>
      <c r="I1246" s="13">
        <v>125402</v>
      </c>
      <c r="J1246" s="13">
        <v>0</v>
      </c>
      <c r="K1246" s="13">
        <v>0</v>
      </c>
      <c r="L1246" s="13">
        <v>0</v>
      </c>
      <c r="M1246" s="13">
        <v>0</v>
      </c>
      <c r="N1246" s="13">
        <v>0</v>
      </c>
      <c r="O1246" s="11" t="s">
        <v>4402</v>
      </c>
    </row>
    <row r="1247" spans="1:15" ht="25.5" x14ac:dyDescent="0.25">
      <c r="A1247" s="11" t="s">
        <v>2783</v>
      </c>
      <c r="B1247" s="11" t="s">
        <v>151</v>
      </c>
      <c r="C1247" s="12" t="s">
        <v>20</v>
      </c>
      <c r="D1247" s="12" t="s">
        <v>3196</v>
      </c>
      <c r="E1247" s="11" t="s">
        <v>26</v>
      </c>
      <c r="F1247" s="11" t="s">
        <v>3197</v>
      </c>
      <c r="G1247" s="12" t="s">
        <v>61</v>
      </c>
      <c r="H1247" s="12" t="s">
        <v>4398</v>
      </c>
      <c r="I1247" s="13">
        <v>20620</v>
      </c>
      <c r="J1247" s="13">
        <v>2062000</v>
      </c>
      <c r="K1247" s="13">
        <v>2062000</v>
      </c>
      <c r="L1247" s="13">
        <v>515500</v>
      </c>
      <c r="M1247" s="13">
        <v>0</v>
      </c>
      <c r="N1247" s="13">
        <v>0</v>
      </c>
      <c r="O1247" s="11" t="s">
        <v>4402</v>
      </c>
    </row>
    <row r="1248" spans="1:15" ht="25.5" x14ac:dyDescent="0.25">
      <c r="A1248" s="11" t="s">
        <v>2783</v>
      </c>
      <c r="B1248" s="11" t="s">
        <v>151</v>
      </c>
      <c r="C1248" s="12" t="s">
        <v>20</v>
      </c>
      <c r="D1248" s="12" t="s">
        <v>3198</v>
      </c>
      <c r="E1248" s="11" t="s">
        <v>26</v>
      </c>
      <c r="F1248" s="11" t="s">
        <v>3199</v>
      </c>
      <c r="G1248" s="12" t="s">
        <v>61</v>
      </c>
      <c r="H1248" s="12" t="s">
        <v>4398</v>
      </c>
      <c r="I1248" s="13">
        <v>10310</v>
      </c>
      <c r="J1248" s="13">
        <v>1882996</v>
      </c>
      <c r="K1248" s="13">
        <v>0</v>
      </c>
      <c r="L1248" s="13">
        <v>0</v>
      </c>
      <c r="M1248" s="13">
        <v>0</v>
      </c>
      <c r="N1248" s="13">
        <v>0</v>
      </c>
      <c r="O1248" s="11" t="s">
        <v>4402</v>
      </c>
    </row>
    <row r="1249" spans="1:15" ht="25.5" x14ac:dyDescent="0.25">
      <c r="A1249" s="11" t="s">
        <v>2783</v>
      </c>
      <c r="B1249" s="11" t="s">
        <v>151</v>
      </c>
      <c r="C1249" s="12" t="s">
        <v>20</v>
      </c>
      <c r="D1249" s="12" t="s">
        <v>3200</v>
      </c>
      <c r="E1249" s="11" t="s">
        <v>26</v>
      </c>
      <c r="F1249" s="11" t="s">
        <v>3201</v>
      </c>
      <c r="G1249" s="12" t="s">
        <v>61</v>
      </c>
      <c r="H1249" s="12" t="s">
        <v>4398</v>
      </c>
      <c r="I1249" s="13">
        <v>10310</v>
      </c>
      <c r="J1249" s="13">
        <v>1388224</v>
      </c>
      <c r="K1249" s="13">
        <v>515500</v>
      </c>
      <c r="L1249" s="13">
        <v>0</v>
      </c>
      <c r="M1249" s="13">
        <v>0</v>
      </c>
      <c r="N1249" s="13">
        <v>0</v>
      </c>
      <c r="O1249" s="11" t="s">
        <v>4402</v>
      </c>
    </row>
    <row r="1250" spans="1:15" ht="25.5" x14ac:dyDescent="0.25">
      <c r="A1250" s="11" t="s">
        <v>2783</v>
      </c>
      <c r="B1250" s="11" t="s">
        <v>151</v>
      </c>
      <c r="C1250" s="12" t="s">
        <v>20</v>
      </c>
      <c r="D1250" s="12" t="s">
        <v>3202</v>
      </c>
      <c r="E1250" s="11" t="s">
        <v>26</v>
      </c>
      <c r="F1250" s="11" t="s">
        <v>3203</v>
      </c>
      <c r="G1250" s="12" t="s">
        <v>61</v>
      </c>
      <c r="H1250" s="12" t="s">
        <v>4398</v>
      </c>
      <c r="I1250" s="13">
        <v>10310</v>
      </c>
      <c r="J1250" s="13">
        <v>2062000</v>
      </c>
      <c r="K1250" s="13">
        <v>2062000</v>
      </c>
      <c r="L1250" s="13">
        <v>1015778</v>
      </c>
      <c r="M1250" s="13">
        <v>0</v>
      </c>
      <c r="N1250" s="13">
        <v>0</v>
      </c>
      <c r="O1250" s="11" t="s">
        <v>4402</v>
      </c>
    </row>
    <row r="1251" spans="1:15" ht="25.5" x14ac:dyDescent="0.25">
      <c r="A1251" s="11" t="s">
        <v>2783</v>
      </c>
      <c r="B1251" s="11" t="s">
        <v>151</v>
      </c>
      <c r="C1251" s="12" t="s">
        <v>20</v>
      </c>
      <c r="D1251" s="12" t="s">
        <v>3204</v>
      </c>
      <c r="E1251" s="11" t="s">
        <v>26</v>
      </c>
      <c r="F1251" s="11" t="s">
        <v>3205</v>
      </c>
      <c r="G1251" s="12" t="s">
        <v>61</v>
      </c>
      <c r="H1251" s="12" t="s">
        <v>4398</v>
      </c>
      <c r="I1251" s="13">
        <v>10310</v>
      </c>
      <c r="J1251" s="13">
        <v>1031000</v>
      </c>
      <c r="K1251" s="13">
        <v>2799387</v>
      </c>
      <c r="L1251" s="13">
        <v>0</v>
      </c>
      <c r="M1251" s="13">
        <v>0</v>
      </c>
      <c r="N1251" s="13">
        <v>0</v>
      </c>
      <c r="O1251" s="11" t="s">
        <v>4402</v>
      </c>
    </row>
    <row r="1252" spans="1:15" ht="25.5" x14ac:dyDescent="0.25">
      <c r="A1252" s="11" t="s">
        <v>2783</v>
      </c>
      <c r="B1252" s="11" t="s">
        <v>151</v>
      </c>
      <c r="C1252" s="12" t="s">
        <v>20</v>
      </c>
      <c r="D1252" s="12" t="s">
        <v>3206</v>
      </c>
      <c r="E1252" s="11" t="s">
        <v>26</v>
      </c>
      <c r="F1252" s="11" t="s">
        <v>3207</v>
      </c>
      <c r="G1252" s="12" t="s">
        <v>61</v>
      </c>
      <c r="H1252" s="12" t="s">
        <v>4398</v>
      </c>
      <c r="I1252" s="13">
        <v>10310</v>
      </c>
      <c r="J1252" s="13">
        <v>1031000</v>
      </c>
      <c r="K1252" s="13">
        <v>2051546</v>
      </c>
      <c r="L1252" s="13">
        <v>0</v>
      </c>
      <c r="M1252" s="13">
        <v>0</v>
      </c>
      <c r="N1252" s="13">
        <v>0</v>
      </c>
      <c r="O1252" s="11" t="s">
        <v>4402</v>
      </c>
    </row>
    <row r="1253" spans="1:15" ht="25.5" x14ac:dyDescent="0.25">
      <c r="A1253" s="11" t="s">
        <v>2783</v>
      </c>
      <c r="B1253" s="11" t="s">
        <v>151</v>
      </c>
      <c r="C1253" s="12" t="s">
        <v>20</v>
      </c>
      <c r="D1253" s="12" t="s">
        <v>3208</v>
      </c>
      <c r="E1253" s="11" t="s">
        <v>26</v>
      </c>
      <c r="F1253" s="11" t="s">
        <v>3209</v>
      </c>
      <c r="G1253" s="12" t="s">
        <v>61</v>
      </c>
      <c r="H1253" s="12" t="s">
        <v>4398</v>
      </c>
      <c r="I1253" s="13">
        <v>10310</v>
      </c>
      <c r="J1253" s="13">
        <v>1871386</v>
      </c>
      <c r="K1253" s="13">
        <v>0</v>
      </c>
      <c r="L1253" s="13">
        <v>0</v>
      </c>
      <c r="M1253" s="13">
        <v>0</v>
      </c>
      <c r="N1253" s="13">
        <v>0</v>
      </c>
      <c r="O1253" s="11" t="s">
        <v>4402</v>
      </c>
    </row>
    <row r="1254" spans="1:15" ht="25.5" x14ac:dyDescent="0.25">
      <c r="A1254" s="11" t="s">
        <v>2783</v>
      </c>
      <c r="B1254" s="11" t="s">
        <v>151</v>
      </c>
      <c r="C1254" s="12" t="s">
        <v>20</v>
      </c>
      <c r="D1254" s="12" t="s">
        <v>3211</v>
      </c>
      <c r="E1254" s="11" t="s">
        <v>26</v>
      </c>
      <c r="F1254" s="11" t="s">
        <v>3212</v>
      </c>
      <c r="G1254" s="12" t="s">
        <v>61</v>
      </c>
      <c r="H1254" s="12" t="s">
        <v>4398</v>
      </c>
      <c r="I1254" s="13">
        <v>51550</v>
      </c>
      <c r="J1254" s="13">
        <v>206200</v>
      </c>
      <c r="K1254" s="13">
        <v>0</v>
      </c>
      <c r="L1254" s="13">
        <v>0</v>
      </c>
      <c r="M1254" s="13">
        <v>0</v>
      </c>
      <c r="N1254" s="13">
        <v>0</v>
      </c>
      <c r="O1254" s="11" t="s">
        <v>4401</v>
      </c>
    </row>
    <row r="1255" spans="1:15" ht="25.5" x14ac:dyDescent="0.25">
      <c r="A1255" s="11" t="s">
        <v>2783</v>
      </c>
      <c r="B1255" s="11" t="s">
        <v>151</v>
      </c>
      <c r="C1255" s="12" t="s">
        <v>20</v>
      </c>
      <c r="D1255" s="12" t="s">
        <v>3213</v>
      </c>
      <c r="E1255" s="11" t="s">
        <v>26</v>
      </c>
      <c r="F1255" s="11" t="s">
        <v>3214</v>
      </c>
      <c r="G1255" s="12" t="s">
        <v>61</v>
      </c>
      <c r="H1255" s="12" t="s">
        <v>4398</v>
      </c>
      <c r="I1255" s="13">
        <v>10310</v>
      </c>
      <c r="J1255" s="13">
        <v>247440</v>
      </c>
      <c r="K1255" s="13">
        <v>0</v>
      </c>
      <c r="L1255" s="13">
        <v>0</v>
      </c>
      <c r="M1255" s="13">
        <v>0</v>
      </c>
      <c r="N1255" s="13">
        <v>0</v>
      </c>
      <c r="O1255" s="11" t="s">
        <v>4401</v>
      </c>
    </row>
    <row r="1256" spans="1:15" ht="25.5" x14ac:dyDescent="0.25">
      <c r="A1256" s="11" t="s">
        <v>2783</v>
      </c>
      <c r="B1256" s="11" t="s">
        <v>151</v>
      </c>
      <c r="C1256" s="12" t="s">
        <v>20</v>
      </c>
      <c r="D1256" s="12" t="s">
        <v>3215</v>
      </c>
      <c r="E1256" s="11" t="s">
        <v>26</v>
      </c>
      <c r="F1256" s="11" t="s">
        <v>3216</v>
      </c>
      <c r="G1256" s="12" t="s">
        <v>61</v>
      </c>
      <c r="H1256" s="12" t="s">
        <v>4398</v>
      </c>
      <c r="I1256" s="13">
        <v>10310</v>
      </c>
      <c r="J1256" s="13">
        <v>247440</v>
      </c>
      <c r="K1256" s="13">
        <v>0</v>
      </c>
      <c r="L1256" s="13">
        <v>0</v>
      </c>
      <c r="M1256" s="13">
        <v>0</v>
      </c>
      <c r="N1256" s="13">
        <v>0</v>
      </c>
      <c r="O1256" s="11" t="s">
        <v>4401</v>
      </c>
    </row>
    <row r="1257" spans="1:15" ht="25.5" x14ac:dyDescent="0.25">
      <c r="A1257" s="11" t="s">
        <v>2783</v>
      </c>
      <c r="B1257" s="11" t="s">
        <v>151</v>
      </c>
      <c r="C1257" s="12" t="s">
        <v>20</v>
      </c>
      <c r="D1257" s="12" t="s">
        <v>3217</v>
      </c>
      <c r="E1257" s="11" t="s">
        <v>26</v>
      </c>
      <c r="F1257" s="11" t="s">
        <v>3218</v>
      </c>
      <c r="G1257" s="12" t="s">
        <v>61</v>
      </c>
      <c r="H1257" s="12" t="s">
        <v>4398</v>
      </c>
      <c r="I1257" s="13">
        <v>51550</v>
      </c>
      <c r="J1257" s="13">
        <v>309300</v>
      </c>
      <c r="K1257" s="13">
        <v>0</v>
      </c>
      <c r="L1257" s="13">
        <v>0</v>
      </c>
      <c r="M1257" s="13">
        <v>0</v>
      </c>
      <c r="N1257" s="13">
        <v>0</v>
      </c>
      <c r="O1257" s="11" t="s">
        <v>4401</v>
      </c>
    </row>
    <row r="1258" spans="1:15" ht="25.5" x14ac:dyDescent="0.25">
      <c r="A1258" s="11" t="s">
        <v>2783</v>
      </c>
      <c r="B1258" s="11" t="s">
        <v>151</v>
      </c>
      <c r="C1258" s="12" t="s">
        <v>20</v>
      </c>
      <c r="D1258" s="12" t="s">
        <v>3219</v>
      </c>
      <c r="E1258" s="11" t="s">
        <v>26</v>
      </c>
      <c r="F1258" s="11" t="s">
        <v>3220</v>
      </c>
      <c r="G1258" s="12" t="s">
        <v>61</v>
      </c>
      <c r="H1258" s="12" t="s">
        <v>4398</v>
      </c>
      <c r="I1258" s="13">
        <v>10310</v>
      </c>
      <c r="J1258" s="13">
        <v>226820</v>
      </c>
      <c r="K1258" s="13">
        <v>0</v>
      </c>
      <c r="L1258" s="13">
        <v>0</v>
      </c>
      <c r="M1258" s="13">
        <v>0</v>
      </c>
      <c r="N1258" s="13">
        <v>0</v>
      </c>
      <c r="O1258" s="11" t="s">
        <v>4401</v>
      </c>
    </row>
    <row r="1259" spans="1:15" ht="25.5" x14ac:dyDescent="0.25">
      <c r="A1259" s="11" t="s">
        <v>2783</v>
      </c>
      <c r="B1259" s="11" t="s">
        <v>151</v>
      </c>
      <c r="C1259" s="12" t="s">
        <v>20</v>
      </c>
      <c r="D1259" s="12" t="s">
        <v>3221</v>
      </c>
      <c r="E1259" s="11" t="s">
        <v>26</v>
      </c>
      <c r="F1259" s="11" t="s">
        <v>3222</v>
      </c>
      <c r="G1259" s="12" t="s">
        <v>61</v>
      </c>
      <c r="H1259" s="12" t="s">
        <v>4398</v>
      </c>
      <c r="I1259" s="13">
        <v>51550</v>
      </c>
      <c r="J1259" s="13">
        <v>454809</v>
      </c>
      <c r="K1259" s="13">
        <v>0</v>
      </c>
      <c r="L1259" s="13">
        <v>0</v>
      </c>
      <c r="M1259" s="13">
        <v>0</v>
      </c>
      <c r="N1259" s="13">
        <v>0</v>
      </c>
      <c r="O1259" s="11" t="s">
        <v>4401</v>
      </c>
    </row>
    <row r="1260" spans="1:15" ht="25.5" x14ac:dyDescent="0.25">
      <c r="A1260" s="11" t="s">
        <v>2783</v>
      </c>
      <c r="B1260" s="11" t="s">
        <v>151</v>
      </c>
      <c r="C1260" s="12" t="s">
        <v>20</v>
      </c>
      <c r="D1260" s="12" t="s">
        <v>3223</v>
      </c>
      <c r="E1260" s="11" t="s">
        <v>26</v>
      </c>
      <c r="F1260" s="11" t="s">
        <v>3224</v>
      </c>
      <c r="G1260" s="12" t="s">
        <v>61</v>
      </c>
      <c r="H1260" s="12" t="s">
        <v>4398</v>
      </c>
      <c r="I1260" s="13">
        <v>51550</v>
      </c>
      <c r="J1260" s="13">
        <v>206200</v>
      </c>
      <c r="K1260" s="13">
        <v>0</v>
      </c>
      <c r="L1260" s="13">
        <v>0</v>
      </c>
      <c r="M1260" s="13">
        <v>0</v>
      </c>
      <c r="N1260" s="13">
        <v>0</v>
      </c>
      <c r="O1260" s="11" t="s">
        <v>4401</v>
      </c>
    </row>
    <row r="1261" spans="1:15" ht="25.5" x14ac:dyDescent="0.25">
      <c r="A1261" s="11" t="s">
        <v>2783</v>
      </c>
      <c r="B1261" s="11" t="s">
        <v>151</v>
      </c>
      <c r="C1261" s="12" t="s">
        <v>20</v>
      </c>
      <c r="D1261" s="12" t="s">
        <v>3225</v>
      </c>
      <c r="E1261" s="11" t="s">
        <v>26</v>
      </c>
      <c r="F1261" s="11" t="s">
        <v>3226</v>
      </c>
      <c r="G1261" s="12" t="s">
        <v>61</v>
      </c>
      <c r="H1261" s="12" t="s">
        <v>4398</v>
      </c>
      <c r="I1261" s="13">
        <v>10310</v>
      </c>
      <c r="J1261" s="13">
        <v>247440</v>
      </c>
      <c r="K1261" s="13">
        <v>0</v>
      </c>
      <c r="L1261" s="13">
        <v>0</v>
      </c>
      <c r="M1261" s="13">
        <v>0</v>
      </c>
      <c r="N1261" s="13">
        <v>0</v>
      </c>
      <c r="O1261" s="11" t="s">
        <v>4401</v>
      </c>
    </row>
    <row r="1262" spans="1:15" ht="25.5" x14ac:dyDescent="0.25">
      <c r="A1262" s="11" t="s">
        <v>2783</v>
      </c>
      <c r="B1262" s="11" t="s">
        <v>151</v>
      </c>
      <c r="C1262" s="12" t="s">
        <v>20</v>
      </c>
      <c r="D1262" s="12" t="s">
        <v>3229</v>
      </c>
      <c r="E1262" s="11" t="s">
        <v>26</v>
      </c>
      <c r="F1262" s="11" t="s">
        <v>3230</v>
      </c>
      <c r="G1262" s="12" t="s">
        <v>61</v>
      </c>
      <c r="H1262" s="12" t="s">
        <v>4398</v>
      </c>
      <c r="I1262" s="13">
        <v>10310</v>
      </c>
      <c r="J1262" s="13">
        <v>247440</v>
      </c>
      <c r="K1262" s="13">
        <v>0</v>
      </c>
      <c r="L1262" s="13">
        <v>0</v>
      </c>
      <c r="M1262" s="13">
        <v>0</v>
      </c>
      <c r="N1262" s="13">
        <v>0</v>
      </c>
      <c r="O1262" s="11" t="s">
        <v>4401</v>
      </c>
    </row>
    <row r="1263" spans="1:15" ht="25.5" x14ac:dyDescent="0.25">
      <c r="A1263" s="11" t="s">
        <v>2783</v>
      </c>
      <c r="B1263" s="11" t="s">
        <v>151</v>
      </c>
      <c r="C1263" s="12" t="s">
        <v>20</v>
      </c>
      <c r="D1263" s="12" t="s">
        <v>3232</v>
      </c>
      <c r="E1263" s="11" t="s">
        <v>26</v>
      </c>
      <c r="F1263" s="11" t="s">
        <v>3233</v>
      </c>
      <c r="G1263" s="12" t="s">
        <v>19</v>
      </c>
      <c r="H1263" s="12" t="s">
        <v>25</v>
      </c>
      <c r="I1263" s="13">
        <v>374544</v>
      </c>
      <c r="J1263" s="13">
        <v>0</v>
      </c>
      <c r="K1263" s="13">
        <v>0</v>
      </c>
      <c r="L1263" s="13">
        <v>0</v>
      </c>
      <c r="M1263" s="13">
        <v>0</v>
      </c>
      <c r="N1263" s="13">
        <v>0</v>
      </c>
      <c r="O1263" s="11" t="s">
        <v>4401</v>
      </c>
    </row>
    <row r="1264" spans="1:15" ht="25.5" x14ac:dyDescent="0.25">
      <c r="A1264" s="11" t="s">
        <v>2783</v>
      </c>
      <c r="B1264" s="11" t="s">
        <v>151</v>
      </c>
      <c r="C1264" s="12" t="s">
        <v>20</v>
      </c>
      <c r="D1264" s="12" t="s">
        <v>3234</v>
      </c>
      <c r="E1264" s="11" t="s">
        <v>26</v>
      </c>
      <c r="F1264" s="11" t="s">
        <v>3235</v>
      </c>
      <c r="G1264" s="12" t="s">
        <v>19</v>
      </c>
      <c r="H1264" s="12" t="s">
        <v>25</v>
      </c>
      <c r="I1264" s="13">
        <v>79868</v>
      </c>
      <c r="J1264" s="13">
        <v>0</v>
      </c>
      <c r="K1264" s="13">
        <v>0</v>
      </c>
      <c r="L1264" s="13">
        <v>0</v>
      </c>
      <c r="M1264" s="13">
        <v>0</v>
      </c>
      <c r="N1264" s="13">
        <v>0</v>
      </c>
      <c r="O1264" s="11" t="s">
        <v>4401</v>
      </c>
    </row>
    <row r="1265" spans="1:15" ht="25.5" x14ac:dyDescent="0.25">
      <c r="A1265" s="11" t="s">
        <v>2783</v>
      </c>
      <c r="B1265" s="11" t="s">
        <v>151</v>
      </c>
      <c r="C1265" s="12" t="s">
        <v>20</v>
      </c>
      <c r="D1265" s="12" t="s">
        <v>3236</v>
      </c>
      <c r="E1265" s="11" t="s">
        <v>26</v>
      </c>
      <c r="F1265" s="11" t="s">
        <v>3237</v>
      </c>
      <c r="G1265" s="12" t="s">
        <v>19</v>
      </c>
      <c r="H1265" s="12" t="s">
        <v>25</v>
      </c>
      <c r="I1265" s="13">
        <v>82601</v>
      </c>
      <c r="J1265" s="13">
        <v>0</v>
      </c>
      <c r="K1265" s="13">
        <v>0</v>
      </c>
      <c r="L1265" s="13">
        <v>0</v>
      </c>
      <c r="M1265" s="13">
        <v>0</v>
      </c>
      <c r="N1265" s="13">
        <v>0</v>
      </c>
      <c r="O1265" s="11" t="s">
        <v>4401</v>
      </c>
    </row>
    <row r="1266" spans="1:15" ht="25.5" x14ac:dyDescent="0.25">
      <c r="A1266" s="11" t="s">
        <v>2783</v>
      </c>
      <c r="B1266" s="11" t="s">
        <v>151</v>
      </c>
      <c r="C1266" s="12" t="s">
        <v>20</v>
      </c>
      <c r="D1266" s="12" t="s">
        <v>3238</v>
      </c>
      <c r="E1266" s="11" t="s">
        <v>89</v>
      </c>
      <c r="F1266" s="11" t="s">
        <v>3239</v>
      </c>
      <c r="G1266" s="12" t="s">
        <v>19</v>
      </c>
      <c r="H1266" s="12" t="s">
        <v>25</v>
      </c>
      <c r="I1266" s="13">
        <v>183369</v>
      </c>
      <c r="J1266" s="13">
        <v>0</v>
      </c>
      <c r="K1266" s="13">
        <v>0</v>
      </c>
      <c r="L1266" s="13">
        <v>0</v>
      </c>
      <c r="M1266" s="13">
        <v>0</v>
      </c>
      <c r="N1266" s="13">
        <v>0</v>
      </c>
      <c r="O1266" s="11" t="s">
        <v>4402</v>
      </c>
    </row>
    <row r="1267" spans="1:15" ht="25.5" x14ac:dyDescent="0.25">
      <c r="A1267" s="11" t="s">
        <v>2783</v>
      </c>
      <c r="B1267" s="11" t="s">
        <v>151</v>
      </c>
      <c r="C1267" s="12" t="s">
        <v>20</v>
      </c>
      <c r="D1267" s="12" t="s">
        <v>3240</v>
      </c>
      <c r="E1267" s="11" t="s">
        <v>89</v>
      </c>
      <c r="F1267" s="11" t="s">
        <v>3241</v>
      </c>
      <c r="G1267" s="12" t="s">
        <v>19</v>
      </c>
      <c r="H1267" s="12" t="s">
        <v>25</v>
      </c>
      <c r="I1267" s="13">
        <v>137296</v>
      </c>
      <c r="J1267" s="13">
        <v>0</v>
      </c>
      <c r="K1267" s="13">
        <v>0</v>
      </c>
      <c r="L1267" s="13">
        <v>0</v>
      </c>
      <c r="M1267" s="13">
        <v>0</v>
      </c>
      <c r="N1267" s="13">
        <v>0</v>
      </c>
      <c r="O1267" s="11" t="s">
        <v>4402</v>
      </c>
    </row>
    <row r="1268" spans="1:15" ht="25.5" x14ac:dyDescent="0.25">
      <c r="A1268" s="11" t="s">
        <v>2783</v>
      </c>
      <c r="B1268" s="11" t="s">
        <v>151</v>
      </c>
      <c r="C1268" s="12" t="s">
        <v>20</v>
      </c>
      <c r="D1268" s="12" t="s">
        <v>3242</v>
      </c>
      <c r="E1268" s="11" t="s">
        <v>89</v>
      </c>
      <c r="F1268" s="11" t="s">
        <v>3243</v>
      </c>
      <c r="G1268" s="12" t="s">
        <v>19</v>
      </c>
      <c r="H1268" s="12" t="s">
        <v>25</v>
      </c>
      <c r="I1268" s="13">
        <v>156291</v>
      </c>
      <c r="J1268" s="13">
        <v>0</v>
      </c>
      <c r="K1268" s="13">
        <v>0</v>
      </c>
      <c r="L1268" s="13">
        <v>0</v>
      </c>
      <c r="M1268" s="13">
        <v>0</v>
      </c>
      <c r="N1268" s="13">
        <v>0</v>
      </c>
      <c r="O1268" s="11" t="s">
        <v>4402</v>
      </c>
    </row>
    <row r="1269" spans="1:15" ht="25.5" x14ac:dyDescent="0.25">
      <c r="A1269" s="11" t="s">
        <v>2783</v>
      </c>
      <c r="B1269" s="11" t="s">
        <v>151</v>
      </c>
      <c r="C1269" s="12" t="s">
        <v>20</v>
      </c>
      <c r="D1269" s="12" t="s">
        <v>3244</v>
      </c>
      <c r="E1269" s="11" t="s">
        <v>89</v>
      </c>
      <c r="F1269" s="11" t="s">
        <v>3245</v>
      </c>
      <c r="G1269" s="12" t="s">
        <v>19</v>
      </c>
      <c r="H1269" s="12" t="s">
        <v>25</v>
      </c>
      <c r="I1269" s="13">
        <v>95446</v>
      </c>
      <c r="J1269" s="13">
        <v>0</v>
      </c>
      <c r="K1269" s="13">
        <v>0</v>
      </c>
      <c r="L1269" s="13">
        <v>0</v>
      </c>
      <c r="M1269" s="13">
        <v>0</v>
      </c>
      <c r="N1269" s="13">
        <v>0</v>
      </c>
      <c r="O1269" s="11" t="s">
        <v>4402</v>
      </c>
    </row>
    <row r="1270" spans="1:15" ht="25.5" x14ac:dyDescent="0.25">
      <c r="A1270" s="11" t="s">
        <v>2783</v>
      </c>
      <c r="B1270" s="11" t="s">
        <v>151</v>
      </c>
      <c r="C1270" s="12" t="s">
        <v>20</v>
      </c>
      <c r="D1270" s="12" t="s">
        <v>3246</v>
      </c>
      <c r="E1270" s="11" t="s">
        <v>89</v>
      </c>
      <c r="F1270" s="11" t="s">
        <v>3247</v>
      </c>
      <c r="G1270" s="12" t="s">
        <v>19</v>
      </c>
      <c r="H1270" s="12" t="s">
        <v>25</v>
      </c>
      <c r="I1270" s="13">
        <v>90842</v>
      </c>
      <c r="J1270" s="13">
        <v>0</v>
      </c>
      <c r="K1270" s="13">
        <v>0</v>
      </c>
      <c r="L1270" s="13">
        <v>0</v>
      </c>
      <c r="M1270" s="13">
        <v>0</v>
      </c>
      <c r="N1270" s="13">
        <v>0</v>
      </c>
      <c r="O1270" s="11" t="s">
        <v>4402</v>
      </c>
    </row>
    <row r="1271" spans="1:15" ht="25.5" x14ac:dyDescent="0.25">
      <c r="A1271" s="11" t="s">
        <v>2783</v>
      </c>
      <c r="B1271" s="11" t="s">
        <v>151</v>
      </c>
      <c r="C1271" s="12" t="s">
        <v>20</v>
      </c>
      <c r="D1271" s="12" t="s">
        <v>3248</v>
      </c>
      <c r="E1271" s="11" t="s">
        <v>89</v>
      </c>
      <c r="F1271" s="11" t="s">
        <v>3249</v>
      </c>
      <c r="G1271" s="12" t="s">
        <v>19</v>
      </c>
      <c r="H1271" s="12" t="s">
        <v>25</v>
      </c>
      <c r="I1271" s="13">
        <v>201281</v>
      </c>
      <c r="J1271" s="13">
        <v>0</v>
      </c>
      <c r="K1271" s="13">
        <v>0</v>
      </c>
      <c r="L1271" s="13">
        <v>0</v>
      </c>
      <c r="M1271" s="13">
        <v>0</v>
      </c>
      <c r="N1271" s="13">
        <v>0</v>
      </c>
      <c r="O1271" s="11" t="s">
        <v>4402</v>
      </c>
    </row>
    <row r="1272" spans="1:15" ht="25.5" x14ac:dyDescent="0.25">
      <c r="A1272" s="11" t="s">
        <v>2783</v>
      </c>
      <c r="B1272" s="11" t="s">
        <v>151</v>
      </c>
      <c r="C1272" s="12" t="s">
        <v>20</v>
      </c>
      <c r="D1272" s="12" t="s">
        <v>3250</v>
      </c>
      <c r="E1272" s="11" t="s">
        <v>26</v>
      </c>
      <c r="F1272" s="11" t="s">
        <v>3251</v>
      </c>
      <c r="G1272" s="12" t="s">
        <v>19</v>
      </c>
      <c r="H1272" s="12" t="s">
        <v>25</v>
      </c>
      <c r="I1272" s="13">
        <v>504984</v>
      </c>
      <c r="J1272" s="13">
        <v>0</v>
      </c>
      <c r="K1272" s="13">
        <v>0</v>
      </c>
      <c r="L1272" s="13">
        <v>0</v>
      </c>
      <c r="M1272" s="13">
        <v>0</v>
      </c>
      <c r="N1272" s="13">
        <v>0</v>
      </c>
      <c r="O1272" s="11" t="s">
        <v>4401</v>
      </c>
    </row>
    <row r="1273" spans="1:15" ht="25.5" x14ac:dyDescent="0.25">
      <c r="A1273" s="11" t="s">
        <v>2783</v>
      </c>
      <c r="B1273" s="11" t="s">
        <v>151</v>
      </c>
      <c r="C1273" s="12" t="s">
        <v>20</v>
      </c>
      <c r="D1273" s="12" t="s">
        <v>3252</v>
      </c>
      <c r="E1273" s="11" t="s">
        <v>26</v>
      </c>
      <c r="F1273" s="11" t="s">
        <v>3253</v>
      </c>
      <c r="G1273" s="12" t="s">
        <v>19</v>
      </c>
      <c r="H1273" s="12" t="s">
        <v>25</v>
      </c>
      <c r="I1273" s="13">
        <v>675577</v>
      </c>
      <c r="J1273" s="13">
        <v>0</v>
      </c>
      <c r="K1273" s="13">
        <v>0</v>
      </c>
      <c r="L1273" s="13">
        <v>0</v>
      </c>
      <c r="M1273" s="13">
        <v>0</v>
      </c>
      <c r="N1273" s="13">
        <v>0</v>
      </c>
      <c r="O1273" s="11" t="s">
        <v>4401</v>
      </c>
    </row>
    <row r="1274" spans="1:15" ht="25.5" x14ac:dyDescent="0.25">
      <c r="A1274" s="11" t="s">
        <v>2783</v>
      </c>
      <c r="B1274" s="11" t="s">
        <v>151</v>
      </c>
      <c r="C1274" s="12" t="s">
        <v>20</v>
      </c>
      <c r="D1274" s="12" t="s">
        <v>3254</v>
      </c>
      <c r="E1274" s="11" t="s">
        <v>26</v>
      </c>
      <c r="F1274" s="11" t="s">
        <v>3255</v>
      </c>
      <c r="G1274" s="12" t="s">
        <v>19</v>
      </c>
      <c r="H1274" s="12" t="s">
        <v>25</v>
      </c>
      <c r="I1274" s="13">
        <v>223318</v>
      </c>
      <c r="J1274" s="13">
        <v>0</v>
      </c>
      <c r="K1274" s="13">
        <v>0</v>
      </c>
      <c r="L1274" s="13">
        <v>0</v>
      </c>
      <c r="M1274" s="13">
        <v>0</v>
      </c>
      <c r="N1274" s="13">
        <v>0</v>
      </c>
      <c r="O1274" s="11" t="s">
        <v>4402</v>
      </c>
    </row>
    <row r="1275" spans="1:15" ht="25.5" x14ac:dyDescent="0.25">
      <c r="A1275" s="11" t="s">
        <v>2783</v>
      </c>
      <c r="B1275" s="11" t="s">
        <v>151</v>
      </c>
      <c r="C1275" s="12" t="s">
        <v>20</v>
      </c>
      <c r="D1275" s="12" t="s">
        <v>3256</v>
      </c>
      <c r="E1275" s="11" t="s">
        <v>26</v>
      </c>
      <c r="F1275" s="11" t="s">
        <v>3257</v>
      </c>
      <c r="G1275" s="12" t="s">
        <v>19</v>
      </c>
      <c r="H1275" s="12" t="s">
        <v>25</v>
      </c>
      <c r="I1275" s="13">
        <v>36085</v>
      </c>
      <c r="J1275" s="13">
        <v>206200</v>
      </c>
      <c r="K1275" s="13">
        <v>2993171</v>
      </c>
      <c r="L1275" s="13">
        <v>0</v>
      </c>
      <c r="M1275" s="13">
        <v>0</v>
      </c>
      <c r="N1275" s="13">
        <v>0</v>
      </c>
      <c r="O1275" s="11" t="s">
        <v>4402</v>
      </c>
    </row>
    <row r="1276" spans="1:15" ht="25.5" x14ac:dyDescent="0.25">
      <c r="A1276" s="11" t="s">
        <v>2783</v>
      </c>
      <c r="B1276" s="11" t="s">
        <v>151</v>
      </c>
      <c r="C1276" s="12" t="s">
        <v>20</v>
      </c>
      <c r="D1276" s="12" t="s">
        <v>3258</v>
      </c>
      <c r="E1276" s="11" t="s">
        <v>26</v>
      </c>
      <c r="F1276" s="11" t="s">
        <v>3259</v>
      </c>
      <c r="G1276" s="12" t="s">
        <v>61</v>
      </c>
      <c r="H1276" s="12" t="s">
        <v>25</v>
      </c>
      <c r="I1276" s="13">
        <v>51550</v>
      </c>
      <c r="J1276" s="13">
        <v>282197</v>
      </c>
      <c r="K1276" s="13">
        <v>284485</v>
      </c>
      <c r="L1276" s="13">
        <v>0</v>
      </c>
      <c r="M1276" s="13">
        <v>0</v>
      </c>
      <c r="N1276" s="13">
        <v>0</v>
      </c>
      <c r="O1276" s="11" t="s">
        <v>4401</v>
      </c>
    </row>
    <row r="1277" spans="1:15" ht="25.5" x14ac:dyDescent="0.25">
      <c r="A1277" s="11" t="s">
        <v>2783</v>
      </c>
      <c r="B1277" s="11" t="s">
        <v>151</v>
      </c>
      <c r="C1277" s="12" t="s">
        <v>20</v>
      </c>
      <c r="D1277" s="12" t="s">
        <v>3260</v>
      </c>
      <c r="E1277" s="11" t="s">
        <v>26</v>
      </c>
      <c r="F1277" s="11" t="s">
        <v>3261</v>
      </c>
      <c r="G1277" s="12" t="s">
        <v>61</v>
      </c>
      <c r="H1277" s="12" t="s">
        <v>25</v>
      </c>
      <c r="I1277" s="13">
        <v>36085</v>
      </c>
      <c r="J1277" s="13">
        <v>1134100</v>
      </c>
      <c r="K1277" s="13">
        <v>3580451</v>
      </c>
      <c r="L1277" s="13">
        <v>0</v>
      </c>
      <c r="M1277" s="13">
        <v>0</v>
      </c>
      <c r="N1277" s="13">
        <v>0</v>
      </c>
      <c r="O1277" s="11" t="s">
        <v>4402</v>
      </c>
    </row>
    <row r="1278" spans="1:15" ht="25.5" x14ac:dyDescent="0.25">
      <c r="A1278" s="11" t="s">
        <v>2783</v>
      </c>
      <c r="B1278" s="11" t="s">
        <v>151</v>
      </c>
      <c r="C1278" s="12" t="s">
        <v>20</v>
      </c>
      <c r="D1278" s="12" t="s">
        <v>3262</v>
      </c>
      <c r="E1278" s="11" t="s">
        <v>26</v>
      </c>
      <c r="F1278" s="11" t="s">
        <v>3263</v>
      </c>
      <c r="G1278" s="12" t="s">
        <v>19</v>
      </c>
      <c r="H1278" s="12" t="s">
        <v>25</v>
      </c>
      <c r="I1278" s="13">
        <v>1597052</v>
      </c>
      <c r="J1278" s="13">
        <v>0</v>
      </c>
      <c r="K1278" s="13">
        <v>253313</v>
      </c>
      <c r="L1278" s="13">
        <v>0</v>
      </c>
      <c r="M1278" s="13">
        <v>0</v>
      </c>
      <c r="N1278" s="13">
        <v>0</v>
      </c>
      <c r="O1278" s="11" t="s">
        <v>4401</v>
      </c>
    </row>
    <row r="1279" spans="1:15" ht="25.5" x14ac:dyDescent="0.25">
      <c r="A1279" s="11" t="s">
        <v>2783</v>
      </c>
      <c r="B1279" s="11" t="s">
        <v>151</v>
      </c>
      <c r="C1279" s="12" t="s">
        <v>20</v>
      </c>
      <c r="D1279" s="12" t="s">
        <v>3264</v>
      </c>
      <c r="E1279" s="11" t="s">
        <v>26</v>
      </c>
      <c r="F1279" s="11" t="s">
        <v>3265</v>
      </c>
      <c r="G1279" s="12" t="s">
        <v>19</v>
      </c>
      <c r="H1279" s="12" t="s">
        <v>25</v>
      </c>
      <c r="I1279" s="13">
        <v>857933</v>
      </c>
      <c r="J1279" s="13">
        <v>0</v>
      </c>
      <c r="K1279" s="13">
        <v>1235675</v>
      </c>
      <c r="L1279" s="13">
        <v>0</v>
      </c>
      <c r="M1279" s="13">
        <v>0</v>
      </c>
      <c r="N1279" s="13">
        <v>0</v>
      </c>
      <c r="O1279" s="11" t="s">
        <v>4401</v>
      </c>
    </row>
    <row r="1280" spans="1:15" ht="25.5" x14ac:dyDescent="0.25">
      <c r="A1280" s="11" t="s">
        <v>2783</v>
      </c>
      <c r="B1280" s="11" t="s">
        <v>74</v>
      </c>
      <c r="C1280" s="12" t="s">
        <v>20</v>
      </c>
      <c r="D1280" s="12" t="s">
        <v>3266</v>
      </c>
      <c r="E1280" s="11" t="s">
        <v>26</v>
      </c>
      <c r="F1280" s="11" t="s">
        <v>3267</v>
      </c>
      <c r="G1280" s="12" t="s">
        <v>61</v>
      </c>
      <c r="H1280" s="12" t="s">
        <v>4398</v>
      </c>
      <c r="I1280" s="13">
        <v>128916</v>
      </c>
      <c r="J1280" s="13">
        <v>206200</v>
      </c>
      <c r="K1280" s="13">
        <v>1547312</v>
      </c>
      <c r="L1280" s="13">
        <v>0</v>
      </c>
      <c r="M1280" s="13">
        <v>0</v>
      </c>
      <c r="N1280" s="13">
        <v>0</v>
      </c>
      <c r="O1280" s="11" t="s">
        <v>4402</v>
      </c>
    </row>
    <row r="1281" spans="1:15" ht="25.5" x14ac:dyDescent="0.25">
      <c r="A1281" s="11" t="s">
        <v>2783</v>
      </c>
      <c r="B1281" s="11" t="s">
        <v>74</v>
      </c>
      <c r="C1281" s="12" t="s">
        <v>20</v>
      </c>
      <c r="D1281" s="12" t="s">
        <v>3268</v>
      </c>
      <c r="E1281" s="11" t="s">
        <v>26</v>
      </c>
      <c r="F1281" s="11" t="s">
        <v>3269</v>
      </c>
      <c r="G1281" s="12" t="s">
        <v>4403</v>
      </c>
      <c r="H1281" s="12" t="s">
        <v>4398</v>
      </c>
      <c r="I1281" s="13">
        <v>1277132</v>
      </c>
      <c r="J1281" s="13">
        <v>0</v>
      </c>
      <c r="K1281" s="13">
        <v>3384076</v>
      </c>
      <c r="L1281" s="13">
        <v>0</v>
      </c>
      <c r="M1281" s="13">
        <v>0</v>
      </c>
      <c r="N1281" s="13">
        <v>0</v>
      </c>
      <c r="O1281" s="11" t="s">
        <v>4402</v>
      </c>
    </row>
    <row r="1282" spans="1:15" ht="25.5" x14ac:dyDescent="0.25">
      <c r="A1282" s="11" t="s">
        <v>2783</v>
      </c>
      <c r="B1282" s="11" t="s">
        <v>74</v>
      </c>
      <c r="C1282" s="12" t="s">
        <v>20</v>
      </c>
      <c r="D1282" s="12" t="s">
        <v>3270</v>
      </c>
      <c r="E1282" s="11" t="s">
        <v>26</v>
      </c>
      <c r="F1282" s="11" t="s">
        <v>3271</v>
      </c>
      <c r="G1282" s="12" t="s">
        <v>61</v>
      </c>
      <c r="H1282" s="12" t="s">
        <v>4398</v>
      </c>
      <c r="I1282" s="13">
        <v>92790</v>
      </c>
      <c r="J1282" s="13">
        <v>753217</v>
      </c>
      <c r="K1282" s="13">
        <v>515791</v>
      </c>
      <c r="L1282" s="13">
        <v>0</v>
      </c>
      <c r="M1282" s="13">
        <v>0</v>
      </c>
      <c r="N1282" s="13">
        <v>0</v>
      </c>
      <c r="O1282" s="11" t="s">
        <v>4402</v>
      </c>
    </row>
    <row r="1283" spans="1:15" ht="25.5" x14ac:dyDescent="0.25">
      <c r="A1283" s="11" t="s">
        <v>2783</v>
      </c>
      <c r="B1283" s="11" t="s">
        <v>74</v>
      </c>
      <c r="C1283" s="12" t="s">
        <v>20</v>
      </c>
      <c r="D1283" s="12" t="s">
        <v>3272</v>
      </c>
      <c r="E1283" s="11" t="s">
        <v>26</v>
      </c>
      <c r="F1283" s="11" t="s">
        <v>3273</v>
      </c>
      <c r="G1283" s="12" t="s">
        <v>19</v>
      </c>
      <c r="H1283" s="12" t="s">
        <v>25</v>
      </c>
      <c r="I1283" s="13">
        <v>1509146</v>
      </c>
      <c r="J1283" s="13">
        <v>0</v>
      </c>
      <c r="K1283" s="13">
        <v>3618810</v>
      </c>
      <c r="L1283" s="13">
        <v>0</v>
      </c>
      <c r="M1283" s="13">
        <v>0</v>
      </c>
      <c r="N1283" s="13">
        <v>0</v>
      </c>
      <c r="O1283" s="11" t="s">
        <v>4402</v>
      </c>
    </row>
    <row r="1284" spans="1:15" ht="25.5" x14ac:dyDescent="0.25">
      <c r="A1284" s="11" t="s">
        <v>2783</v>
      </c>
      <c r="B1284" s="11" t="s">
        <v>74</v>
      </c>
      <c r="C1284" s="12" t="s">
        <v>20</v>
      </c>
      <c r="D1284" s="12" t="s">
        <v>3274</v>
      </c>
      <c r="E1284" s="11" t="s">
        <v>26</v>
      </c>
      <c r="F1284" s="11" t="s">
        <v>3275</v>
      </c>
      <c r="G1284" s="12" t="s">
        <v>4403</v>
      </c>
      <c r="H1284" s="12" t="s">
        <v>4398</v>
      </c>
      <c r="I1284" s="13">
        <v>1817418</v>
      </c>
      <c r="J1284" s="13">
        <v>0</v>
      </c>
      <c r="K1284" s="13">
        <v>2371300</v>
      </c>
      <c r="L1284" s="13">
        <v>0</v>
      </c>
      <c r="M1284" s="13">
        <v>0</v>
      </c>
      <c r="N1284" s="13">
        <v>0</v>
      </c>
      <c r="O1284" s="11" t="s">
        <v>4402</v>
      </c>
    </row>
    <row r="1285" spans="1:15" ht="25.5" x14ac:dyDescent="0.25">
      <c r="A1285" s="11" t="s">
        <v>2783</v>
      </c>
      <c r="B1285" s="11" t="s">
        <v>74</v>
      </c>
      <c r="C1285" s="12" t="s">
        <v>20</v>
      </c>
      <c r="D1285" s="12" t="s">
        <v>3276</v>
      </c>
      <c r="E1285" s="11" t="s">
        <v>26</v>
      </c>
      <c r="F1285" s="11" t="s">
        <v>3277</v>
      </c>
      <c r="G1285" s="12" t="s">
        <v>19</v>
      </c>
      <c r="H1285" s="12" t="s">
        <v>25</v>
      </c>
      <c r="I1285" s="13">
        <v>3149640</v>
      </c>
      <c r="J1285" s="13">
        <v>0</v>
      </c>
      <c r="K1285" s="13">
        <v>0</v>
      </c>
      <c r="L1285" s="13">
        <v>0</v>
      </c>
      <c r="M1285" s="13">
        <v>0</v>
      </c>
      <c r="N1285" s="13">
        <v>0</v>
      </c>
      <c r="O1285" s="11" t="s">
        <v>4402</v>
      </c>
    </row>
    <row r="1286" spans="1:15" ht="25.5" x14ac:dyDescent="0.25">
      <c r="A1286" s="11" t="s">
        <v>2783</v>
      </c>
      <c r="B1286" s="11" t="s">
        <v>74</v>
      </c>
      <c r="C1286" s="12" t="s">
        <v>20</v>
      </c>
      <c r="D1286" s="12" t="s">
        <v>3279</v>
      </c>
      <c r="E1286" s="11" t="s">
        <v>26</v>
      </c>
      <c r="F1286" s="11" t="s">
        <v>3280</v>
      </c>
      <c r="G1286" s="12" t="s">
        <v>61</v>
      </c>
      <c r="H1286" s="12" t="s">
        <v>4398</v>
      </c>
      <c r="I1286" s="13">
        <v>10310</v>
      </c>
      <c r="J1286" s="13">
        <v>2182559</v>
      </c>
      <c r="K1286" s="13">
        <v>0</v>
      </c>
      <c r="L1286" s="13">
        <v>0</v>
      </c>
      <c r="M1286" s="13">
        <v>0</v>
      </c>
      <c r="N1286" s="13">
        <v>0</v>
      </c>
      <c r="O1286" s="11" t="s">
        <v>4402</v>
      </c>
    </row>
    <row r="1287" spans="1:15" ht="25.5" x14ac:dyDescent="0.25">
      <c r="A1287" s="11" t="s">
        <v>2783</v>
      </c>
      <c r="B1287" s="11" t="s">
        <v>74</v>
      </c>
      <c r="C1287" s="12" t="s">
        <v>20</v>
      </c>
      <c r="D1287" s="12" t="s">
        <v>3281</v>
      </c>
      <c r="E1287" s="11" t="s">
        <v>26</v>
      </c>
      <c r="F1287" s="11" t="s">
        <v>3282</v>
      </c>
      <c r="G1287" s="12" t="s">
        <v>4403</v>
      </c>
      <c r="H1287" s="12" t="s">
        <v>4398</v>
      </c>
      <c r="I1287" s="13">
        <v>2115956</v>
      </c>
      <c r="J1287" s="13">
        <v>0</v>
      </c>
      <c r="K1287" s="13">
        <v>0</v>
      </c>
      <c r="L1287" s="13">
        <v>0</v>
      </c>
      <c r="M1287" s="13">
        <v>0</v>
      </c>
      <c r="N1287" s="13">
        <v>0</v>
      </c>
      <c r="O1287" s="11" t="s">
        <v>4402</v>
      </c>
    </row>
    <row r="1288" spans="1:15" ht="25.5" x14ac:dyDescent="0.25">
      <c r="A1288" s="11" t="s">
        <v>2783</v>
      </c>
      <c r="B1288" s="11" t="s">
        <v>74</v>
      </c>
      <c r="C1288" s="12" t="s">
        <v>20</v>
      </c>
      <c r="D1288" s="12" t="s">
        <v>3283</v>
      </c>
      <c r="E1288" s="11" t="s">
        <v>26</v>
      </c>
      <c r="F1288" s="11" t="s">
        <v>3284</v>
      </c>
      <c r="G1288" s="12" t="s">
        <v>61</v>
      </c>
      <c r="H1288" s="12" t="s">
        <v>4398</v>
      </c>
      <c r="I1288" s="13">
        <v>10310</v>
      </c>
      <c r="J1288" s="13">
        <v>1232154</v>
      </c>
      <c r="K1288" s="13">
        <v>0</v>
      </c>
      <c r="L1288" s="13">
        <v>0</v>
      </c>
      <c r="M1288" s="13">
        <v>0</v>
      </c>
      <c r="N1288" s="13">
        <v>0</v>
      </c>
      <c r="O1288" s="11" t="s">
        <v>4402</v>
      </c>
    </row>
    <row r="1289" spans="1:15" ht="25.5" x14ac:dyDescent="0.25">
      <c r="A1289" s="11" t="s">
        <v>2783</v>
      </c>
      <c r="B1289" s="11" t="s">
        <v>74</v>
      </c>
      <c r="C1289" s="12" t="s">
        <v>20</v>
      </c>
      <c r="D1289" s="12" t="s">
        <v>3285</v>
      </c>
      <c r="E1289" s="11" t="s">
        <v>26</v>
      </c>
      <c r="F1289" s="11" t="s">
        <v>3286</v>
      </c>
      <c r="G1289" s="12" t="s">
        <v>61</v>
      </c>
      <c r="H1289" s="12" t="s">
        <v>4398</v>
      </c>
      <c r="I1289" s="13">
        <v>36085</v>
      </c>
      <c r="J1289" s="13">
        <v>1017474</v>
      </c>
      <c r="K1289" s="13">
        <v>0</v>
      </c>
      <c r="L1289" s="13">
        <v>0</v>
      </c>
      <c r="M1289" s="13">
        <v>0</v>
      </c>
      <c r="N1289" s="13">
        <v>0</v>
      </c>
      <c r="O1289" s="11" t="s">
        <v>4402</v>
      </c>
    </row>
    <row r="1290" spans="1:15" ht="25.5" x14ac:dyDescent="0.25">
      <c r="A1290" s="11" t="s">
        <v>2783</v>
      </c>
      <c r="B1290" s="11" t="s">
        <v>74</v>
      </c>
      <c r="C1290" s="12" t="s">
        <v>20</v>
      </c>
      <c r="D1290" s="12" t="s">
        <v>3287</v>
      </c>
      <c r="E1290" s="11" t="s">
        <v>26</v>
      </c>
      <c r="F1290" s="11" t="s">
        <v>3288</v>
      </c>
      <c r="G1290" s="12" t="s">
        <v>4403</v>
      </c>
      <c r="H1290" s="12" t="s">
        <v>4398</v>
      </c>
      <c r="I1290" s="13">
        <v>3177766</v>
      </c>
      <c r="J1290" s="13">
        <v>0</v>
      </c>
      <c r="K1290" s="13">
        <v>0</v>
      </c>
      <c r="L1290" s="13">
        <v>0</v>
      </c>
      <c r="M1290" s="13">
        <v>0</v>
      </c>
      <c r="N1290" s="13">
        <v>0</v>
      </c>
      <c r="O1290" s="11" t="s">
        <v>4402</v>
      </c>
    </row>
    <row r="1291" spans="1:15" ht="25.5" x14ac:dyDescent="0.25">
      <c r="A1291" s="11" t="s">
        <v>2783</v>
      </c>
      <c r="B1291" s="11" t="s">
        <v>74</v>
      </c>
      <c r="C1291" s="12" t="s">
        <v>20</v>
      </c>
      <c r="D1291" s="12" t="s">
        <v>3289</v>
      </c>
      <c r="E1291" s="11" t="s">
        <v>26</v>
      </c>
      <c r="F1291" s="11" t="s">
        <v>3290</v>
      </c>
      <c r="G1291" s="12" t="s">
        <v>61</v>
      </c>
      <c r="H1291" s="12" t="s">
        <v>4398</v>
      </c>
      <c r="I1291" s="13">
        <v>36085</v>
      </c>
      <c r="J1291" s="13">
        <v>1349707</v>
      </c>
      <c r="K1291" s="13">
        <v>2740050</v>
      </c>
      <c r="L1291" s="13">
        <v>0</v>
      </c>
      <c r="M1291" s="13">
        <v>0</v>
      </c>
      <c r="N1291" s="13">
        <v>0</v>
      </c>
      <c r="O1291" s="11" t="s">
        <v>4402</v>
      </c>
    </row>
    <row r="1292" spans="1:15" ht="25.5" x14ac:dyDescent="0.25">
      <c r="A1292" s="11" t="s">
        <v>2783</v>
      </c>
      <c r="B1292" s="11" t="s">
        <v>74</v>
      </c>
      <c r="C1292" s="12" t="s">
        <v>20</v>
      </c>
      <c r="D1292" s="12" t="s">
        <v>3292</v>
      </c>
      <c r="E1292" s="11" t="s">
        <v>26</v>
      </c>
      <c r="F1292" s="11" t="s">
        <v>3293</v>
      </c>
      <c r="G1292" s="12" t="s">
        <v>61</v>
      </c>
      <c r="H1292" s="12" t="s">
        <v>4398</v>
      </c>
      <c r="I1292" s="13">
        <v>36085</v>
      </c>
      <c r="J1292" s="13">
        <v>2062000</v>
      </c>
      <c r="K1292" s="13">
        <v>4573987</v>
      </c>
      <c r="L1292" s="13">
        <v>0</v>
      </c>
      <c r="M1292" s="13">
        <v>0</v>
      </c>
      <c r="N1292" s="13">
        <v>0</v>
      </c>
      <c r="O1292" s="11" t="s">
        <v>4402</v>
      </c>
    </row>
    <row r="1293" spans="1:15" ht="25.5" x14ac:dyDescent="0.25">
      <c r="A1293" s="11" t="s">
        <v>2783</v>
      </c>
      <c r="B1293" s="11" t="s">
        <v>74</v>
      </c>
      <c r="C1293" s="12" t="s">
        <v>20</v>
      </c>
      <c r="D1293" s="12" t="s">
        <v>3294</v>
      </c>
      <c r="E1293" s="11" t="s">
        <v>26</v>
      </c>
      <c r="F1293" s="11" t="s">
        <v>3295</v>
      </c>
      <c r="G1293" s="12" t="s">
        <v>19</v>
      </c>
      <c r="H1293" s="12" t="s">
        <v>25</v>
      </c>
      <c r="I1293" s="13">
        <v>205222</v>
      </c>
      <c r="J1293" s="13">
        <v>0</v>
      </c>
      <c r="K1293" s="13">
        <v>0</v>
      </c>
      <c r="L1293" s="13">
        <v>0</v>
      </c>
      <c r="M1293" s="13">
        <v>0</v>
      </c>
      <c r="N1293" s="13">
        <v>0</v>
      </c>
      <c r="O1293" s="11" t="s">
        <v>4401</v>
      </c>
    </row>
    <row r="1294" spans="1:15" ht="25.5" x14ac:dyDescent="0.25">
      <c r="A1294" s="11" t="s">
        <v>2783</v>
      </c>
      <c r="B1294" s="11" t="s">
        <v>74</v>
      </c>
      <c r="C1294" s="12" t="s">
        <v>20</v>
      </c>
      <c r="D1294" s="12" t="s">
        <v>3297</v>
      </c>
      <c r="E1294" s="11" t="s">
        <v>26</v>
      </c>
      <c r="F1294" s="11" t="s">
        <v>3298</v>
      </c>
      <c r="G1294" s="12" t="s">
        <v>19</v>
      </c>
      <c r="H1294" s="12" t="s">
        <v>25</v>
      </c>
      <c r="I1294" s="13">
        <v>134640</v>
      </c>
      <c r="J1294" s="13">
        <v>0</v>
      </c>
      <c r="K1294" s="13">
        <v>0</v>
      </c>
      <c r="L1294" s="13">
        <v>0</v>
      </c>
      <c r="M1294" s="13">
        <v>0</v>
      </c>
      <c r="N1294" s="13">
        <v>0</v>
      </c>
      <c r="O1294" s="11" t="s">
        <v>4401</v>
      </c>
    </row>
    <row r="1295" spans="1:15" ht="25.5" x14ac:dyDescent="0.25">
      <c r="A1295" s="11" t="s">
        <v>2783</v>
      </c>
      <c r="B1295" s="11" t="s">
        <v>74</v>
      </c>
      <c r="C1295" s="12" t="s">
        <v>20</v>
      </c>
      <c r="D1295" s="12" t="s">
        <v>3299</v>
      </c>
      <c r="E1295" s="11" t="s">
        <v>26</v>
      </c>
      <c r="F1295" s="11" t="s">
        <v>3300</v>
      </c>
      <c r="G1295" s="12" t="s">
        <v>19</v>
      </c>
      <c r="H1295" s="12" t="s">
        <v>25</v>
      </c>
      <c r="I1295" s="13">
        <v>2969776</v>
      </c>
      <c r="J1295" s="13">
        <v>0</v>
      </c>
      <c r="K1295" s="13">
        <v>0</v>
      </c>
      <c r="L1295" s="13">
        <v>0</v>
      </c>
      <c r="M1295" s="13">
        <v>0</v>
      </c>
      <c r="N1295" s="13">
        <v>0</v>
      </c>
      <c r="O1295" s="11" t="s">
        <v>4402</v>
      </c>
    </row>
    <row r="1296" spans="1:15" ht="25.5" x14ac:dyDescent="0.25">
      <c r="A1296" s="11" t="s">
        <v>2783</v>
      </c>
      <c r="B1296" s="11" t="s">
        <v>74</v>
      </c>
      <c r="C1296" s="12" t="s">
        <v>20</v>
      </c>
      <c r="D1296" s="12" t="s">
        <v>3301</v>
      </c>
      <c r="E1296" s="11" t="s">
        <v>26</v>
      </c>
      <c r="F1296" s="11" t="s">
        <v>3302</v>
      </c>
      <c r="G1296" s="12" t="s">
        <v>19</v>
      </c>
      <c r="H1296" s="12" t="s">
        <v>25</v>
      </c>
      <c r="I1296" s="13">
        <v>1546500</v>
      </c>
      <c r="J1296" s="13">
        <v>0</v>
      </c>
      <c r="K1296" s="13">
        <v>0</v>
      </c>
      <c r="L1296" s="13">
        <v>0</v>
      </c>
      <c r="M1296" s="13">
        <v>0</v>
      </c>
      <c r="N1296" s="13">
        <v>0</v>
      </c>
      <c r="O1296" s="11" t="s">
        <v>4402</v>
      </c>
    </row>
    <row r="1297" spans="1:15" ht="25.5" x14ac:dyDescent="0.25">
      <c r="A1297" s="11" t="s">
        <v>2783</v>
      </c>
      <c r="B1297" s="11" t="s">
        <v>74</v>
      </c>
      <c r="C1297" s="12" t="s">
        <v>20</v>
      </c>
      <c r="D1297" s="12" t="s">
        <v>3303</v>
      </c>
      <c r="E1297" s="11" t="s">
        <v>26</v>
      </c>
      <c r="F1297" s="11" t="s">
        <v>3304</v>
      </c>
      <c r="G1297" s="12" t="s">
        <v>61</v>
      </c>
      <c r="H1297" s="12" t="s">
        <v>4398</v>
      </c>
      <c r="I1297" s="13">
        <v>107430</v>
      </c>
      <c r="J1297" s="13">
        <v>80573</v>
      </c>
      <c r="K1297" s="13">
        <v>0</v>
      </c>
      <c r="L1297" s="13">
        <v>0</v>
      </c>
      <c r="M1297" s="13">
        <v>0</v>
      </c>
      <c r="N1297" s="13">
        <v>0</v>
      </c>
      <c r="O1297" s="11" t="s">
        <v>4402</v>
      </c>
    </row>
    <row r="1298" spans="1:15" ht="25.5" x14ac:dyDescent="0.25">
      <c r="A1298" s="11" t="s">
        <v>2783</v>
      </c>
      <c r="B1298" s="11" t="s">
        <v>74</v>
      </c>
      <c r="C1298" s="12" t="s">
        <v>20</v>
      </c>
      <c r="D1298" s="12" t="s">
        <v>3305</v>
      </c>
      <c r="E1298" s="11" t="s">
        <v>26</v>
      </c>
      <c r="F1298" s="11" t="s">
        <v>3306</v>
      </c>
      <c r="G1298" s="12" t="s">
        <v>19</v>
      </c>
      <c r="H1298" s="12" t="s">
        <v>25</v>
      </c>
      <c r="I1298" s="13">
        <v>884259</v>
      </c>
      <c r="J1298" s="13">
        <v>0</v>
      </c>
      <c r="K1298" s="13">
        <v>0</v>
      </c>
      <c r="L1298" s="13">
        <v>0</v>
      </c>
      <c r="M1298" s="13">
        <v>0</v>
      </c>
      <c r="N1298" s="13">
        <v>0</v>
      </c>
      <c r="O1298" s="11" t="s">
        <v>4402</v>
      </c>
    </row>
    <row r="1299" spans="1:15" ht="25.5" x14ac:dyDescent="0.25">
      <c r="A1299" s="11" t="s">
        <v>2783</v>
      </c>
      <c r="B1299" s="11" t="s">
        <v>74</v>
      </c>
      <c r="C1299" s="12" t="s">
        <v>20</v>
      </c>
      <c r="D1299" s="12" t="s">
        <v>3308</v>
      </c>
      <c r="E1299" s="11" t="s">
        <v>26</v>
      </c>
      <c r="F1299" s="11" t="s">
        <v>3309</v>
      </c>
      <c r="G1299" s="12" t="s">
        <v>19</v>
      </c>
      <c r="H1299" s="12" t="s">
        <v>25</v>
      </c>
      <c r="I1299" s="13">
        <v>928</v>
      </c>
      <c r="J1299" s="13">
        <v>0</v>
      </c>
      <c r="K1299" s="13">
        <v>0</v>
      </c>
      <c r="L1299" s="13">
        <v>0</v>
      </c>
      <c r="M1299" s="13">
        <v>0</v>
      </c>
      <c r="N1299" s="13">
        <v>0</v>
      </c>
      <c r="O1299" s="11" t="s">
        <v>4402</v>
      </c>
    </row>
    <row r="1300" spans="1:15" ht="25.5" x14ac:dyDescent="0.25">
      <c r="A1300" s="11" t="s">
        <v>2783</v>
      </c>
      <c r="B1300" s="11" t="s">
        <v>81</v>
      </c>
      <c r="C1300" s="12" t="s">
        <v>20</v>
      </c>
      <c r="D1300" s="12" t="s">
        <v>3310</v>
      </c>
      <c r="E1300" s="11" t="s">
        <v>26</v>
      </c>
      <c r="F1300" s="11" t="s">
        <v>3311</v>
      </c>
      <c r="G1300" s="12" t="s">
        <v>19</v>
      </c>
      <c r="H1300" s="12" t="s">
        <v>25</v>
      </c>
      <c r="I1300" s="13">
        <v>2547895</v>
      </c>
      <c r="J1300" s="13">
        <v>0</v>
      </c>
      <c r="K1300" s="13">
        <v>0</v>
      </c>
      <c r="L1300" s="13">
        <v>0</v>
      </c>
      <c r="M1300" s="13">
        <v>0</v>
      </c>
      <c r="N1300" s="13">
        <v>0</v>
      </c>
      <c r="O1300" s="11" t="s">
        <v>4402</v>
      </c>
    </row>
    <row r="1301" spans="1:15" ht="25.5" x14ac:dyDescent="0.25">
      <c r="A1301" s="11" t="s">
        <v>2783</v>
      </c>
      <c r="B1301" s="11" t="s">
        <v>81</v>
      </c>
      <c r="C1301" s="12" t="s">
        <v>20</v>
      </c>
      <c r="D1301" s="12" t="s">
        <v>3313</v>
      </c>
      <c r="E1301" s="11" t="s">
        <v>26</v>
      </c>
      <c r="F1301" s="11" t="s">
        <v>3314</v>
      </c>
      <c r="G1301" s="12" t="s">
        <v>19</v>
      </c>
      <c r="H1301" s="12" t="s">
        <v>25</v>
      </c>
      <c r="I1301" s="13">
        <v>717065</v>
      </c>
      <c r="J1301" s="13">
        <v>0</v>
      </c>
      <c r="K1301" s="13">
        <v>0</v>
      </c>
      <c r="L1301" s="13">
        <v>0</v>
      </c>
      <c r="M1301" s="13">
        <v>0</v>
      </c>
      <c r="N1301" s="13">
        <v>0</v>
      </c>
      <c r="O1301" s="11" t="s">
        <v>4402</v>
      </c>
    </row>
    <row r="1302" spans="1:15" ht="25.5" x14ac:dyDescent="0.25">
      <c r="A1302" s="11" t="s">
        <v>2783</v>
      </c>
      <c r="B1302" s="11" t="s">
        <v>81</v>
      </c>
      <c r="C1302" s="12" t="s">
        <v>20</v>
      </c>
      <c r="D1302" s="12" t="s">
        <v>3315</v>
      </c>
      <c r="E1302" s="11" t="s">
        <v>77</v>
      </c>
      <c r="F1302" s="11" t="s">
        <v>3316</v>
      </c>
      <c r="G1302" s="12" t="s">
        <v>19</v>
      </c>
      <c r="H1302" s="12" t="s">
        <v>25</v>
      </c>
      <c r="I1302" s="13">
        <v>95994</v>
      </c>
      <c r="J1302" s="13">
        <v>0</v>
      </c>
      <c r="K1302" s="13">
        <v>0</v>
      </c>
      <c r="L1302" s="13">
        <v>0</v>
      </c>
      <c r="M1302" s="13">
        <v>0</v>
      </c>
      <c r="N1302" s="13">
        <v>0</v>
      </c>
      <c r="O1302" s="11" t="s">
        <v>4402</v>
      </c>
    </row>
    <row r="1303" spans="1:15" ht="25.5" x14ac:dyDescent="0.25">
      <c r="A1303" s="11" t="s">
        <v>2783</v>
      </c>
      <c r="B1303" s="11" t="s">
        <v>81</v>
      </c>
      <c r="C1303" s="12" t="s">
        <v>20</v>
      </c>
      <c r="D1303" s="12" t="s">
        <v>3317</v>
      </c>
      <c r="E1303" s="11" t="s">
        <v>26</v>
      </c>
      <c r="F1303" s="11" t="s">
        <v>3318</v>
      </c>
      <c r="G1303" s="12" t="s">
        <v>19</v>
      </c>
      <c r="H1303" s="12" t="s">
        <v>25</v>
      </c>
      <c r="I1303" s="13">
        <v>2816220</v>
      </c>
      <c r="J1303" s="13">
        <v>0</v>
      </c>
      <c r="K1303" s="13">
        <v>0</v>
      </c>
      <c r="L1303" s="13">
        <v>0</v>
      </c>
      <c r="M1303" s="13">
        <v>0</v>
      </c>
      <c r="N1303" s="13">
        <v>0</v>
      </c>
      <c r="O1303" s="11" t="s">
        <v>4402</v>
      </c>
    </row>
    <row r="1304" spans="1:15" ht="25.5" x14ac:dyDescent="0.25">
      <c r="A1304" s="11" t="s">
        <v>2783</v>
      </c>
      <c r="B1304" s="11" t="s">
        <v>81</v>
      </c>
      <c r="C1304" s="12" t="s">
        <v>20</v>
      </c>
      <c r="D1304" s="12" t="s">
        <v>3320</v>
      </c>
      <c r="E1304" s="11" t="s">
        <v>26</v>
      </c>
      <c r="F1304" s="11" t="s">
        <v>3321</v>
      </c>
      <c r="G1304" s="12" t="s">
        <v>61</v>
      </c>
      <c r="H1304" s="12" t="s">
        <v>4398</v>
      </c>
      <c r="I1304" s="13">
        <v>26570</v>
      </c>
      <c r="J1304" s="13">
        <v>1932846</v>
      </c>
      <c r="K1304" s="13">
        <v>0</v>
      </c>
      <c r="L1304" s="13">
        <v>0</v>
      </c>
      <c r="M1304" s="13">
        <v>0</v>
      </c>
      <c r="N1304" s="13">
        <v>0</v>
      </c>
      <c r="O1304" s="11" t="s">
        <v>4402</v>
      </c>
    </row>
    <row r="1305" spans="1:15" ht="25.5" x14ac:dyDescent="0.25">
      <c r="A1305" s="11" t="s">
        <v>2783</v>
      </c>
      <c r="B1305" s="11" t="s">
        <v>81</v>
      </c>
      <c r="C1305" s="12" t="s">
        <v>20</v>
      </c>
      <c r="D1305" s="12" t="s">
        <v>3322</v>
      </c>
      <c r="E1305" s="11" t="s">
        <v>26</v>
      </c>
      <c r="F1305" s="11" t="s">
        <v>3323</v>
      </c>
      <c r="G1305" s="12" t="s">
        <v>19</v>
      </c>
      <c r="H1305" s="12" t="s">
        <v>25</v>
      </c>
      <c r="I1305" s="13">
        <v>3953424</v>
      </c>
      <c r="J1305" s="13">
        <v>0</v>
      </c>
      <c r="K1305" s="13">
        <v>0</v>
      </c>
      <c r="L1305" s="13">
        <v>0</v>
      </c>
      <c r="M1305" s="13">
        <v>0</v>
      </c>
      <c r="N1305" s="13">
        <v>0</v>
      </c>
      <c r="O1305" s="11" t="s">
        <v>4402</v>
      </c>
    </row>
    <row r="1306" spans="1:15" ht="25.5" x14ac:dyDescent="0.25">
      <c r="A1306" s="11" t="s">
        <v>2783</v>
      </c>
      <c r="B1306" s="11" t="s">
        <v>81</v>
      </c>
      <c r="C1306" s="12" t="s">
        <v>20</v>
      </c>
      <c r="D1306" s="12" t="s">
        <v>3324</v>
      </c>
      <c r="E1306" s="11" t="s">
        <v>26</v>
      </c>
      <c r="F1306" s="11" t="s">
        <v>3325</v>
      </c>
      <c r="G1306" s="12" t="s">
        <v>19</v>
      </c>
      <c r="H1306" s="12" t="s">
        <v>25</v>
      </c>
      <c r="I1306" s="13">
        <v>2289961</v>
      </c>
      <c r="J1306" s="13">
        <v>0</v>
      </c>
      <c r="K1306" s="13">
        <v>0</v>
      </c>
      <c r="L1306" s="13">
        <v>0</v>
      </c>
      <c r="M1306" s="13">
        <v>0</v>
      </c>
      <c r="N1306" s="13">
        <v>0</v>
      </c>
      <c r="O1306" s="11" t="s">
        <v>4402</v>
      </c>
    </row>
    <row r="1307" spans="1:15" ht="25.5" x14ac:dyDescent="0.25">
      <c r="A1307" s="11" t="s">
        <v>2783</v>
      </c>
      <c r="B1307" s="11" t="s">
        <v>81</v>
      </c>
      <c r="C1307" s="12" t="s">
        <v>20</v>
      </c>
      <c r="D1307" s="12" t="s">
        <v>3327</v>
      </c>
      <c r="E1307" s="11" t="s">
        <v>26</v>
      </c>
      <c r="F1307" s="11" t="s">
        <v>3328</v>
      </c>
      <c r="G1307" s="12" t="s">
        <v>19</v>
      </c>
      <c r="H1307" s="12" t="s">
        <v>25</v>
      </c>
      <c r="I1307" s="13">
        <v>515500</v>
      </c>
      <c r="J1307" s="13">
        <v>0</v>
      </c>
      <c r="K1307" s="13">
        <v>0</v>
      </c>
      <c r="L1307" s="13">
        <v>0</v>
      </c>
      <c r="M1307" s="13">
        <v>0</v>
      </c>
      <c r="N1307" s="13">
        <v>0</v>
      </c>
      <c r="O1307" s="11" t="s">
        <v>4402</v>
      </c>
    </row>
    <row r="1308" spans="1:15" ht="25.5" x14ac:dyDescent="0.25">
      <c r="A1308" s="11" t="s">
        <v>2783</v>
      </c>
      <c r="B1308" s="11" t="s">
        <v>81</v>
      </c>
      <c r="C1308" s="12" t="s">
        <v>20</v>
      </c>
      <c r="D1308" s="12" t="s">
        <v>3330</v>
      </c>
      <c r="E1308" s="11" t="s">
        <v>26</v>
      </c>
      <c r="F1308" s="11" t="s">
        <v>3331</v>
      </c>
      <c r="G1308" s="12" t="s">
        <v>19</v>
      </c>
      <c r="H1308" s="12" t="s">
        <v>25</v>
      </c>
      <c r="I1308" s="13">
        <v>36085</v>
      </c>
      <c r="J1308" s="13">
        <v>2402178</v>
      </c>
      <c r="K1308" s="13">
        <v>2062000</v>
      </c>
      <c r="L1308" s="13">
        <v>1242581</v>
      </c>
      <c r="M1308" s="13">
        <v>0</v>
      </c>
      <c r="N1308" s="13">
        <v>0</v>
      </c>
      <c r="O1308" s="11" t="s">
        <v>4402</v>
      </c>
    </row>
    <row r="1309" spans="1:15" ht="25.5" x14ac:dyDescent="0.25">
      <c r="A1309" s="11" t="s">
        <v>2783</v>
      </c>
      <c r="B1309" s="11" t="s">
        <v>81</v>
      </c>
      <c r="C1309" s="12" t="s">
        <v>20</v>
      </c>
      <c r="D1309" s="12" t="s">
        <v>3332</v>
      </c>
      <c r="E1309" s="11" t="s">
        <v>26</v>
      </c>
      <c r="F1309" s="11" t="s">
        <v>3333</v>
      </c>
      <c r="G1309" s="12" t="s">
        <v>19</v>
      </c>
      <c r="H1309" s="12" t="s">
        <v>25</v>
      </c>
      <c r="I1309" s="13">
        <v>3090915</v>
      </c>
      <c r="J1309" s="13">
        <v>0</v>
      </c>
      <c r="K1309" s="13">
        <v>0</v>
      </c>
      <c r="L1309" s="13">
        <v>0</v>
      </c>
      <c r="M1309" s="13">
        <v>0</v>
      </c>
      <c r="N1309" s="13">
        <v>0</v>
      </c>
      <c r="O1309" s="11" t="s">
        <v>4402</v>
      </c>
    </row>
    <row r="1310" spans="1:15" ht="25.5" x14ac:dyDescent="0.25">
      <c r="A1310" s="11" t="s">
        <v>2783</v>
      </c>
      <c r="B1310" s="11" t="s">
        <v>81</v>
      </c>
      <c r="C1310" s="12" t="s">
        <v>20</v>
      </c>
      <c r="D1310" s="12" t="s">
        <v>3335</v>
      </c>
      <c r="E1310" s="11" t="s">
        <v>26</v>
      </c>
      <c r="F1310" s="11" t="s">
        <v>3336</v>
      </c>
      <c r="G1310" s="12" t="s">
        <v>19</v>
      </c>
      <c r="H1310" s="12" t="s">
        <v>25</v>
      </c>
      <c r="I1310" s="13">
        <v>3649778</v>
      </c>
      <c r="J1310" s="13">
        <v>0</v>
      </c>
      <c r="K1310" s="13">
        <v>0</v>
      </c>
      <c r="L1310" s="13">
        <v>0</v>
      </c>
      <c r="M1310" s="13">
        <v>0</v>
      </c>
      <c r="N1310" s="13">
        <v>0</v>
      </c>
      <c r="O1310" s="11" t="s">
        <v>4402</v>
      </c>
    </row>
    <row r="1311" spans="1:15" ht="25.5" x14ac:dyDescent="0.25">
      <c r="A1311" s="11" t="s">
        <v>2783</v>
      </c>
      <c r="B1311" s="11" t="s">
        <v>81</v>
      </c>
      <c r="C1311" s="12" t="s">
        <v>20</v>
      </c>
      <c r="D1311" s="12" t="s">
        <v>3337</v>
      </c>
      <c r="E1311" s="11" t="s">
        <v>26</v>
      </c>
      <c r="F1311" s="11" t="s">
        <v>3338</v>
      </c>
      <c r="G1311" s="12" t="s">
        <v>19</v>
      </c>
      <c r="H1311" s="12" t="s">
        <v>25</v>
      </c>
      <c r="I1311" s="13">
        <v>314263</v>
      </c>
      <c r="J1311" s="13">
        <v>0</v>
      </c>
      <c r="K1311" s="13">
        <v>0</v>
      </c>
      <c r="L1311" s="13">
        <v>0</v>
      </c>
      <c r="M1311" s="13">
        <v>0</v>
      </c>
      <c r="N1311" s="13">
        <v>0</v>
      </c>
      <c r="O1311" s="11" t="s">
        <v>4402</v>
      </c>
    </row>
    <row r="1312" spans="1:15" ht="25.5" x14ac:dyDescent="0.25">
      <c r="A1312" s="11" t="s">
        <v>2783</v>
      </c>
      <c r="B1312" s="11" t="s">
        <v>81</v>
      </c>
      <c r="C1312" s="12" t="s">
        <v>20</v>
      </c>
      <c r="D1312" s="12" t="s">
        <v>3340</v>
      </c>
      <c r="E1312" s="11" t="s">
        <v>26</v>
      </c>
      <c r="F1312" s="11" t="s">
        <v>3341</v>
      </c>
      <c r="G1312" s="12" t="s">
        <v>4403</v>
      </c>
      <c r="H1312" s="12" t="s">
        <v>4398</v>
      </c>
      <c r="I1312" s="13">
        <v>4360997</v>
      </c>
      <c r="J1312" s="13">
        <v>0</v>
      </c>
      <c r="K1312" s="13">
        <v>0</v>
      </c>
      <c r="L1312" s="13">
        <v>0</v>
      </c>
      <c r="M1312" s="13">
        <v>0</v>
      </c>
      <c r="N1312" s="13">
        <v>0</v>
      </c>
      <c r="O1312" s="11" t="s">
        <v>4402</v>
      </c>
    </row>
    <row r="1313" spans="1:15" ht="25.5" x14ac:dyDescent="0.25">
      <c r="A1313" s="11" t="s">
        <v>2783</v>
      </c>
      <c r="B1313" s="11" t="s">
        <v>81</v>
      </c>
      <c r="C1313" s="12" t="s">
        <v>20</v>
      </c>
      <c r="D1313" s="12" t="s">
        <v>3343</v>
      </c>
      <c r="E1313" s="11" t="s">
        <v>89</v>
      </c>
      <c r="F1313" s="11" t="s">
        <v>3344</v>
      </c>
      <c r="G1313" s="12" t="s">
        <v>19</v>
      </c>
      <c r="H1313" s="12" t="s">
        <v>25</v>
      </c>
      <c r="I1313" s="13">
        <v>780703</v>
      </c>
      <c r="J1313" s="13">
        <v>0</v>
      </c>
      <c r="K1313" s="13">
        <v>0</v>
      </c>
      <c r="L1313" s="13">
        <v>0</v>
      </c>
      <c r="M1313" s="13">
        <v>0</v>
      </c>
      <c r="N1313" s="13">
        <v>0</v>
      </c>
      <c r="O1313" s="11" t="s">
        <v>4402</v>
      </c>
    </row>
    <row r="1314" spans="1:15" ht="25.5" x14ac:dyDescent="0.25">
      <c r="A1314" s="11" t="s">
        <v>2783</v>
      </c>
      <c r="B1314" s="11" t="s">
        <v>81</v>
      </c>
      <c r="C1314" s="12" t="s">
        <v>20</v>
      </c>
      <c r="D1314" s="12" t="s">
        <v>3346</v>
      </c>
      <c r="E1314" s="11" t="s">
        <v>89</v>
      </c>
      <c r="F1314" s="11" t="s">
        <v>3347</v>
      </c>
      <c r="G1314" s="12" t="s">
        <v>19</v>
      </c>
      <c r="H1314" s="12" t="s">
        <v>25</v>
      </c>
      <c r="I1314" s="13">
        <v>579713</v>
      </c>
      <c r="J1314" s="13">
        <v>0</v>
      </c>
      <c r="K1314" s="13">
        <v>0</v>
      </c>
      <c r="L1314" s="13">
        <v>0</v>
      </c>
      <c r="M1314" s="13">
        <v>0</v>
      </c>
      <c r="N1314" s="13">
        <v>0</v>
      </c>
      <c r="O1314" s="11" t="s">
        <v>4402</v>
      </c>
    </row>
    <row r="1315" spans="1:15" ht="25.5" x14ac:dyDescent="0.25">
      <c r="A1315" s="11" t="s">
        <v>2783</v>
      </c>
      <c r="B1315" s="11" t="s">
        <v>81</v>
      </c>
      <c r="C1315" s="12" t="s">
        <v>20</v>
      </c>
      <c r="D1315" s="12" t="s">
        <v>3350</v>
      </c>
      <c r="E1315" s="11" t="s">
        <v>89</v>
      </c>
      <c r="F1315" s="11" t="s">
        <v>3351</v>
      </c>
      <c r="G1315" s="12" t="s">
        <v>19</v>
      </c>
      <c r="H1315" s="12" t="s">
        <v>25</v>
      </c>
      <c r="I1315" s="13">
        <v>721852</v>
      </c>
      <c r="J1315" s="13">
        <v>0</v>
      </c>
      <c r="K1315" s="13">
        <v>0</v>
      </c>
      <c r="L1315" s="13">
        <v>0</v>
      </c>
      <c r="M1315" s="13">
        <v>0</v>
      </c>
      <c r="N1315" s="13">
        <v>0</v>
      </c>
      <c r="O1315" s="11" t="s">
        <v>4402</v>
      </c>
    </row>
    <row r="1316" spans="1:15" ht="25.5" x14ac:dyDescent="0.25">
      <c r="A1316" s="11" t="s">
        <v>2783</v>
      </c>
      <c r="B1316" s="11" t="s">
        <v>81</v>
      </c>
      <c r="C1316" s="12" t="s">
        <v>20</v>
      </c>
      <c r="D1316" s="12" t="s">
        <v>3353</v>
      </c>
      <c r="E1316" s="11" t="s">
        <v>89</v>
      </c>
      <c r="F1316" s="11" t="s">
        <v>3354</v>
      </c>
      <c r="G1316" s="12" t="s">
        <v>19</v>
      </c>
      <c r="H1316" s="12" t="s">
        <v>25</v>
      </c>
      <c r="I1316" s="13">
        <v>702304</v>
      </c>
      <c r="J1316" s="13">
        <v>0</v>
      </c>
      <c r="K1316" s="13">
        <v>0</v>
      </c>
      <c r="L1316" s="13">
        <v>0</v>
      </c>
      <c r="M1316" s="13">
        <v>0</v>
      </c>
      <c r="N1316" s="13">
        <v>0</v>
      </c>
      <c r="O1316" s="11" t="s">
        <v>4402</v>
      </c>
    </row>
    <row r="1317" spans="1:15" ht="25.5" x14ac:dyDescent="0.25">
      <c r="A1317" s="11" t="s">
        <v>2783</v>
      </c>
      <c r="B1317" s="11" t="s">
        <v>81</v>
      </c>
      <c r="C1317" s="12" t="s">
        <v>20</v>
      </c>
      <c r="D1317" s="12" t="s">
        <v>3356</v>
      </c>
      <c r="E1317" s="11" t="s">
        <v>89</v>
      </c>
      <c r="F1317" s="11" t="s">
        <v>3357</v>
      </c>
      <c r="G1317" s="12" t="s">
        <v>19</v>
      </c>
      <c r="H1317" s="12" t="s">
        <v>25</v>
      </c>
      <c r="I1317" s="13">
        <v>148194</v>
      </c>
      <c r="J1317" s="13">
        <v>0</v>
      </c>
      <c r="K1317" s="13">
        <v>0</v>
      </c>
      <c r="L1317" s="13">
        <v>0</v>
      </c>
      <c r="M1317" s="13">
        <v>0</v>
      </c>
      <c r="N1317" s="13">
        <v>0</v>
      </c>
      <c r="O1317" s="11" t="s">
        <v>4402</v>
      </c>
    </row>
    <row r="1318" spans="1:15" ht="25.5" x14ac:dyDescent="0.25">
      <c r="A1318" s="11" t="s">
        <v>2783</v>
      </c>
      <c r="B1318" s="11" t="s">
        <v>81</v>
      </c>
      <c r="C1318" s="12" t="s">
        <v>20</v>
      </c>
      <c r="D1318" s="12" t="s">
        <v>3359</v>
      </c>
      <c r="E1318" s="11" t="s">
        <v>89</v>
      </c>
      <c r="F1318" s="11" t="s">
        <v>3360</v>
      </c>
      <c r="G1318" s="12" t="s">
        <v>19</v>
      </c>
      <c r="H1318" s="12" t="s">
        <v>25</v>
      </c>
      <c r="I1318" s="13">
        <v>461458</v>
      </c>
      <c r="J1318" s="13">
        <v>0</v>
      </c>
      <c r="K1318" s="13">
        <v>0</v>
      </c>
      <c r="L1318" s="13">
        <v>0</v>
      </c>
      <c r="M1318" s="13">
        <v>0</v>
      </c>
      <c r="N1318" s="13">
        <v>0</v>
      </c>
      <c r="O1318" s="11" t="s">
        <v>4402</v>
      </c>
    </row>
    <row r="1319" spans="1:15" ht="25.5" x14ac:dyDescent="0.25">
      <c r="A1319" s="11" t="s">
        <v>2783</v>
      </c>
      <c r="B1319" s="11" t="s">
        <v>81</v>
      </c>
      <c r="C1319" s="12" t="s">
        <v>20</v>
      </c>
      <c r="D1319" s="12" t="s">
        <v>3361</v>
      </c>
      <c r="E1319" s="11" t="s">
        <v>89</v>
      </c>
      <c r="F1319" s="11" t="s">
        <v>3362</v>
      </c>
      <c r="G1319" s="12" t="s">
        <v>19</v>
      </c>
      <c r="H1319" s="12" t="s">
        <v>25</v>
      </c>
      <c r="I1319" s="13">
        <v>621740</v>
      </c>
      <c r="J1319" s="13">
        <v>0</v>
      </c>
      <c r="K1319" s="13">
        <v>0</v>
      </c>
      <c r="L1319" s="13">
        <v>0</v>
      </c>
      <c r="M1319" s="13">
        <v>0</v>
      </c>
      <c r="N1319" s="13">
        <v>0</v>
      </c>
      <c r="O1319" s="11" t="s">
        <v>4402</v>
      </c>
    </row>
    <row r="1320" spans="1:15" ht="25.5" x14ac:dyDescent="0.25">
      <c r="A1320" s="11" t="s">
        <v>2783</v>
      </c>
      <c r="B1320" s="11" t="s">
        <v>81</v>
      </c>
      <c r="C1320" s="12" t="s">
        <v>20</v>
      </c>
      <c r="D1320" s="12" t="s">
        <v>3364</v>
      </c>
      <c r="E1320" s="11" t="s">
        <v>26</v>
      </c>
      <c r="F1320" s="11" t="s">
        <v>3365</v>
      </c>
      <c r="G1320" s="12" t="s">
        <v>61</v>
      </c>
      <c r="H1320" s="12" t="s">
        <v>25</v>
      </c>
      <c r="I1320" s="13">
        <v>51550</v>
      </c>
      <c r="J1320" s="13">
        <v>81439</v>
      </c>
      <c r="K1320" s="13">
        <v>0</v>
      </c>
      <c r="L1320" s="13">
        <v>0</v>
      </c>
      <c r="M1320" s="13">
        <v>0</v>
      </c>
      <c r="N1320" s="13">
        <v>0</v>
      </c>
      <c r="O1320" s="11" t="s">
        <v>4401</v>
      </c>
    </row>
    <row r="1321" spans="1:15" ht="25.5" x14ac:dyDescent="0.25">
      <c r="A1321" s="11" t="s">
        <v>2783</v>
      </c>
      <c r="B1321" s="11" t="s">
        <v>81</v>
      </c>
      <c r="C1321" s="12" t="s">
        <v>20</v>
      </c>
      <c r="D1321" s="12" t="s">
        <v>3368</v>
      </c>
      <c r="E1321" s="11" t="s">
        <v>89</v>
      </c>
      <c r="F1321" s="11" t="s">
        <v>3369</v>
      </c>
      <c r="G1321" s="12" t="s">
        <v>19</v>
      </c>
      <c r="H1321" s="12" t="s">
        <v>25</v>
      </c>
      <c r="I1321" s="13">
        <v>36085</v>
      </c>
      <c r="J1321" s="13">
        <v>200530</v>
      </c>
      <c r="K1321" s="13">
        <v>0</v>
      </c>
      <c r="L1321" s="13">
        <v>0</v>
      </c>
      <c r="M1321" s="13">
        <v>0</v>
      </c>
      <c r="N1321" s="13">
        <v>0</v>
      </c>
      <c r="O1321" s="11" t="s">
        <v>4402</v>
      </c>
    </row>
    <row r="1322" spans="1:15" ht="25.5" x14ac:dyDescent="0.25">
      <c r="A1322" s="11" t="s">
        <v>2783</v>
      </c>
      <c r="B1322" s="11" t="s">
        <v>81</v>
      </c>
      <c r="C1322" s="12" t="s">
        <v>20</v>
      </c>
      <c r="D1322" s="12" t="s">
        <v>3370</v>
      </c>
      <c r="E1322" s="11" t="s">
        <v>89</v>
      </c>
      <c r="F1322" s="11" t="s">
        <v>3371</v>
      </c>
      <c r="G1322" s="12" t="s">
        <v>61</v>
      </c>
      <c r="H1322" s="12" t="s">
        <v>4398</v>
      </c>
      <c r="I1322" s="13">
        <v>36086</v>
      </c>
      <c r="J1322" s="13">
        <v>222180</v>
      </c>
      <c r="K1322" s="13">
        <v>0</v>
      </c>
      <c r="L1322" s="13">
        <v>0</v>
      </c>
      <c r="M1322" s="13">
        <v>0</v>
      </c>
      <c r="N1322" s="13">
        <v>0</v>
      </c>
      <c r="O1322" s="11" t="s">
        <v>4402</v>
      </c>
    </row>
    <row r="1323" spans="1:15" ht="25.5" x14ac:dyDescent="0.25">
      <c r="A1323" s="11" t="s">
        <v>2783</v>
      </c>
      <c r="B1323" s="11" t="s">
        <v>81</v>
      </c>
      <c r="C1323" s="12" t="s">
        <v>20</v>
      </c>
      <c r="D1323" s="12" t="s">
        <v>3372</v>
      </c>
      <c r="E1323" s="11" t="s">
        <v>89</v>
      </c>
      <c r="F1323" s="11" t="s">
        <v>3373</v>
      </c>
      <c r="G1323" s="12" t="s">
        <v>19</v>
      </c>
      <c r="H1323" s="12" t="s">
        <v>25</v>
      </c>
      <c r="I1323" s="13">
        <v>111348</v>
      </c>
      <c r="J1323" s="13">
        <v>0</v>
      </c>
      <c r="K1323" s="13">
        <v>0</v>
      </c>
      <c r="L1323" s="13">
        <v>0</v>
      </c>
      <c r="M1323" s="13">
        <v>0</v>
      </c>
      <c r="N1323" s="13">
        <v>0</v>
      </c>
      <c r="O1323" s="11" t="s">
        <v>4402</v>
      </c>
    </row>
    <row r="1324" spans="1:15" ht="25.5" x14ac:dyDescent="0.25">
      <c r="A1324" s="11" t="s">
        <v>2783</v>
      </c>
      <c r="B1324" s="11" t="s">
        <v>93</v>
      </c>
      <c r="C1324" s="12" t="s">
        <v>20</v>
      </c>
      <c r="D1324" s="12" t="s">
        <v>3375</v>
      </c>
      <c r="E1324" s="11" t="s">
        <v>26</v>
      </c>
      <c r="F1324" s="11" t="s">
        <v>3376</v>
      </c>
      <c r="G1324" s="12" t="s">
        <v>19</v>
      </c>
      <c r="H1324" s="12" t="s">
        <v>25</v>
      </c>
      <c r="I1324" s="13">
        <v>885955</v>
      </c>
      <c r="J1324" s="13">
        <v>0</v>
      </c>
      <c r="K1324" s="13">
        <v>0</v>
      </c>
      <c r="L1324" s="13">
        <v>0</v>
      </c>
      <c r="M1324" s="13">
        <v>0</v>
      </c>
      <c r="N1324" s="13">
        <v>0</v>
      </c>
      <c r="O1324" s="11" t="s">
        <v>4402</v>
      </c>
    </row>
    <row r="1325" spans="1:15" ht="25.5" x14ac:dyDescent="0.25">
      <c r="A1325" s="11" t="s">
        <v>2783</v>
      </c>
      <c r="B1325" s="11" t="s">
        <v>93</v>
      </c>
      <c r="C1325" s="12" t="s">
        <v>20</v>
      </c>
      <c r="D1325" s="12" t="s">
        <v>3378</v>
      </c>
      <c r="E1325" s="11" t="s">
        <v>26</v>
      </c>
      <c r="F1325" s="11" t="s">
        <v>3379</v>
      </c>
      <c r="G1325" s="12" t="s">
        <v>19</v>
      </c>
      <c r="H1325" s="12" t="s">
        <v>25</v>
      </c>
      <c r="I1325" s="13">
        <v>1031000</v>
      </c>
      <c r="J1325" s="13">
        <v>0</v>
      </c>
      <c r="K1325" s="13">
        <v>0</v>
      </c>
      <c r="L1325" s="13">
        <v>0</v>
      </c>
      <c r="M1325" s="13">
        <v>0</v>
      </c>
      <c r="N1325" s="13">
        <v>0</v>
      </c>
      <c r="O1325" s="11" t="s">
        <v>4402</v>
      </c>
    </row>
    <row r="1326" spans="1:15" ht="25.5" x14ac:dyDescent="0.25">
      <c r="A1326" s="11" t="s">
        <v>2783</v>
      </c>
      <c r="B1326" s="11" t="s">
        <v>93</v>
      </c>
      <c r="C1326" s="12" t="s">
        <v>20</v>
      </c>
      <c r="D1326" s="12" t="s">
        <v>3380</v>
      </c>
      <c r="E1326" s="11" t="s">
        <v>26</v>
      </c>
      <c r="F1326" s="11" t="s">
        <v>3381</v>
      </c>
      <c r="G1326" s="12" t="s">
        <v>19</v>
      </c>
      <c r="H1326" s="12" t="s">
        <v>25</v>
      </c>
      <c r="I1326" s="13">
        <v>869268</v>
      </c>
      <c r="J1326" s="13">
        <v>0</v>
      </c>
      <c r="K1326" s="13">
        <v>0</v>
      </c>
      <c r="L1326" s="13">
        <v>0</v>
      </c>
      <c r="M1326" s="13">
        <v>0</v>
      </c>
      <c r="N1326" s="13">
        <v>0</v>
      </c>
      <c r="O1326" s="11" t="s">
        <v>4402</v>
      </c>
    </row>
    <row r="1327" spans="1:15" ht="25.5" x14ac:dyDescent="0.25">
      <c r="A1327" s="11" t="s">
        <v>2783</v>
      </c>
      <c r="B1327" s="11" t="s">
        <v>93</v>
      </c>
      <c r="C1327" s="12" t="s">
        <v>20</v>
      </c>
      <c r="D1327" s="12" t="s">
        <v>3383</v>
      </c>
      <c r="E1327" s="11" t="s">
        <v>26</v>
      </c>
      <c r="F1327" s="11" t="s">
        <v>3384</v>
      </c>
      <c r="G1327" s="12" t="s">
        <v>19</v>
      </c>
      <c r="H1327" s="12" t="s">
        <v>25</v>
      </c>
      <c r="I1327" s="13">
        <v>119195</v>
      </c>
      <c r="J1327" s="13">
        <v>0</v>
      </c>
      <c r="K1327" s="13">
        <v>0</v>
      </c>
      <c r="L1327" s="13">
        <v>0</v>
      </c>
      <c r="M1327" s="13">
        <v>0</v>
      </c>
      <c r="N1327" s="13">
        <v>0</v>
      </c>
      <c r="O1327" s="11" t="s">
        <v>4402</v>
      </c>
    </row>
    <row r="1328" spans="1:15" ht="25.5" x14ac:dyDescent="0.25">
      <c r="A1328" s="11" t="s">
        <v>2783</v>
      </c>
      <c r="B1328" s="11" t="s">
        <v>93</v>
      </c>
      <c r="C1328" s="12" t="s">
        <v>20</v>
      </c>
      <c r="D1328" s="12" t="s">
        <v>3386</v>
      </c>
      <c r="E1328" s="11" t="s">
        <v>26</v>
      </c>
      <c r="F1328" s="11" t="s">
        <v>3387</v>
      </c>
      <c r="G1328" s="12" t="s">
        <v>19</v>
      </c>
      <c r="H1328" s="12" t="s">
        <v>25</v>
      </c>
      <c r="I1328" s="13">
        <v>887331</v>
      </c>
      <c r="J1328" s="13">
        <v>0</v>
      </c>
      <c r="K1328" s="13">
        <v>0</v>
      </c>
      <c r="L1328" s="13">
        <v>0</v>
      </c>
      <c r="M1328" s="13">
        <v>0</v>
      </c>
      <c r="N1328" s="13">
        <v>0</v>
      </c>
      <c r="O1328" s="11" t="s">
        <v>4402</v>
      </c>
    </row>
    <row r="1329" spans="1:15" ht="25.5" x14ac:dyDescent="0.25">
      <c r="A1329" s="11" t="s">
        <v>2783</v>
      </c>
      <c r="B1329" s="11" t="s">
        <v>93</v>
      </c>
      <c r="C1329" s="12" t="s">
        <v>20</v>
      </c>
      <c r="D1329" s="12" t="s">
        <v>3388</v>
      </c>
      <c r="E1329" s="11" t="s">
        <v>26</v>
      </c>
      <c r="F1329" s="11" t="s">
        <v>3389</v>
      </c>
      <c r="G1329" s="12" t="s">
        <v>19</v>
      </c>
      <c r="H1329" s="12" t="s">
        <v>25</v>
      </c>
      <c r="I1329" s="13">
        <v>337123</v>
      </c>
      <c r="J1329" s="13">
        <v>0</v>
      </c>
      <c r="K1329" s="13">
        <v>0</v>
      </c>
      <c r="L1329" s="13">
        <v>0</v>
      </c>
      <c r="M1329" s="13">
        <v>0</v>
      </c>
      <c r="N1329" s="13">
        <v>0</v>
      </c>
      <c r="O1329" s="11" t="s">
        <v>4402</v>
      </c>
    </row>
    <row r="1330" spans="1:15" ht="25.5" x14ac:dyDescent="0.25">
      <c r="A1330" s="11" t="s">
        <v>2783</v>
      </c>
      <c r="B1330" s="11" t="s">
        <v>93</v>
      </c>
      <c r="C1330" s="12" t="s">
        <v>20</v>
      </c>
      <c r="D1330" s="12" t="s">
        <v>3390</v>
      </c>
      <c r="E1330" s="11" t="s">
        <v>26</v>
      </c>
      <c r="F1330" s="11" t="s">
        <v>3391</v>
      </c>
      <c r="G1330" s="12" t="s">
        <v>19</v>
      </c>
      <c r="H1330" s="12" t="s">
        <v>25</v>
      </c>
      <c r="I1330" s="13">
        <v>1290916</v>
      </c>
      <c r="J1330" s="13">
        <v>0</v>
      </c>
      <c r="K1330" s="13">
        <v>532426</v>
      </c>
      <c r="L1330" s="13">
        <v>0</v>
      </c>
      <c r="M1330" s="13">
        <v>0</v>
      </c>
      <c r="N1330" s="13">
        <v>0</v>
      </c>
      <c r="O1330" s="11" t="s">
        <v>4402</v>
      </c>
    </row>
    <row r="1331" spans="1:15" ht="25.5" x14ac:dyDescent="0.25">
      <c r="A1331" s="11" t="s">
        <v>2783</v>
      </c>
      <c r="B1331" s="11" t="s">
        <v>93</v>
      </c>
      <c r="C1331" s="12" t="s">
        <v>20</v>
      </c>
      <c r="D1331" s="12" t="s">
        <v>3392</v>
      </c>
      <c r="E1331" s="11" t="s">
        <v>26</v>
      </c>
      <c r="F1331" s="11" t="s">
        <v>3393</v>
      </c>
      <c r="G1331" s="12" t="s">
        <v>19</v>
      </c>
      <c r="H1331" s="12" t="s">
        <v>25</v>
      </c>
      <c r="I1331" s="13">
        <v>566467</v>
      </c>
      <c r="J1331" s="13">
        <v>0</v>
      </c>
      <c r="K1331" s="13">
        <v>0</v>
      </c>
      <c r="L1331" s="13">
        <v>0</v>
      </c>
      <c r="M1331" s="13">
        <v>0</v>
      </c>
      <c r="N1331" s="13">
        <v>0</v>
      </c>
      <c r="O1331" s="11" t="s">
        <v>4402</v>
      </c>
    </row>
    <row r="1332" spans="1:15" ht="25.5" x14ac:dyDescent="0.25">
      <c r="A1332" s="11" t="s">
        <v>2783</v>
      </c>
      <c r="B1332" s="11" t="s">
        <v>93</v>
      </c>
      <c r="C1332" s="12" t="s">
        <v>20</v>
      </c>
      <c r="D1332" s="12" t="s">
        <v>3394</v>
      </c>
      <c r="E1332" s="11" t="s">
        <v>26</v>
      </c>
      <c r="F1332" s="11" t="s">
        <v>3395</v>
      </c>
      <c r="G1332" s="12" t="s">
        <v>4403</v>
      </c>
      <c r="H1332" s="12" t="s">
        <v>4398</v>
      </c>
      <c r="I1332" s="13">
        <v>1809468</v>
      </c>
      <c r="J1332" s="13">
        <v>0</v>
      </c>
      <c r="K1332" s="13">
        <v>3127618</v>
      </c>
      <c r="L1332" s="13">
        <v>0</v>
      </c>
      <c r="M1332" s="13">
        <v>0</v>
      </c>
      <c r="N1332" s="13">
        <v>0</v>
      </c>
      <c r="O1332" s="11" t="s">
        <v>4402</v>
      </c>
    </row>
    <row r="1333" spans="1:15" ht="25.5" x14ac:dyDescent="0.25">
      <c r="A1333" s="11" t="s">
        <v>2783</v>
      </c>
      <c r="B1333" s="11" t="s">
        <v>93</v>
      </c>
      <c r="C1333" s="12" t="s">
        <v>20</v>
      </c>
      <c r="D1333" s="12" t="s">
        <v>3398</v>
      </c>
      <c r="E1333" s="11" t="s">
        <v>26</v>
      </c>
      <c r="F1333" s="11" t="s">
        <v>3399</v>
      </c>
      <c r="G1333" s="12" t="s">
        <v>19</v>
      </c>
      <c r="H1333" s="12" t="s">
        <v>25</v>
      </c>
      <c r="I1333" s="13">
        <v>10531</v>
      </c>
      <c r="J1333" s="13">
        <v>0</v>
      </c>
      <c r="K1333" s="13">
        <v>0</v>
      </c>
      <c r="L1333" s="13">
        <v>0</v>
      </c>
      <c r="M1333" s="13">
        <v>0</v>
      </c>
      <c r="N1333" s="13">
        <v>0</v>
      </c>
      <c r="O1333" s="11" t="s">
        <v>4401</v>
      </c>
    </row>
    <row r="1334" spans="1:15" ht="25.5" x14ac:dyDescent="0.25">
      <c r="A1334" s="11" t="s">
        <v>2783</v>
      </c>
      <c r="B1334" s="11" t="s">
        <v>93</v>
      </c>
      <c r="C1334" s="12" t="s">
        <v>20</v>
      </c>
      <c r="D1334" s="12" t="s">
        <v>3400</v>
      </c>
      <c r="E1334" s="11" t="s">
        <v>26</v>
      </c>
      <c r="F1334" s="11" t="s">
        <v>3401</v>
      </c>
      <c r="G1334" s="12" t="s">
        <v>19</v>
      </c>
      <c r="H1334" s="12" t="s">
        <v>25</v>
      </c>
      <c r="I1334" s="13">
        <v>192240</v>
      </c>
      <c r="J1334" s="13">
        <v>0</v>
      </c>
      <c r="K1334" s="13">
        <v>0</v>
      </c>
      <c r="L1334" s="13">
        <v>0</v>
      </c>
      <c r="M1334" s="13">
        <v>0</v>
      </c>
      <c r="N1334" s="13">
        <v>0</v>
      </c>
      <c r="O1334" s="11" t="s">
        <v>4402</v>
      </c>
    </row>
    <row r="1335" spans="1:15" ht="25.5" x14ac:dyDescent="0.25">
      <c r="A1335" s="11" t="s">
        <v>2783</v>
      </c>
      <c r="B1335" s="11" t="s">
        <v>93</v>
      </c>
      <c r="C1335" s="12" t="s">
        <v>20</v>
      </c>
      <c r="D1335" s="12" t="s">
        <v>3402</v>
      </c>
      <c r="E1335" s="11" t="s">
        <v>26</v>
      </c>
      <c r="F1335" s="11" t="s">
        <v>3403</v>
      </c>
      <c r="G1335" s="12" t="s">
        <v>19</v>
      </c>
      <c r="H1335" s="12" t="s">
        <v>25</v>
      </c>
      <c r="I1335" s="13">
        <v>325007</v>
      </c>
      <c r="J1335" s="13">
        <v>0</v>
      </c>
      <c r="K1335" s="13">
        <v>0</v>
      </c>
      <c r="L1335" s="13">
        <v>0</v>
      </c>
      <c r="M1335" s="13">
        <v>0</v>
      </c>
      <c r="N1335" s="13">
        <v>0</v>
      </c>
      <c r="O1335" s="11" t="s">
        <v>4402</v>
      </c>
    </row>
    <row r="1336" spans="1:15" ht="25.5" x14ac:dyDescent="0.25">
      <c r="A1336" s="11" t="s">
        <v>2783</v>
      </c>
      <c r="B1336" s="11" t="s">
        <v>93</v>
      </c>
      <c r="C1336" s="12" t="s">
        <v>20</v>
      </c>
      <c r="D1336" s="12" t="s">
        <v>3405</v>
      </c>
      <c r="E1336" s="11" t="s">
        <v>26</v>
      </c>
      <c r="F1336" s="11" t="s">
        <v>3406</v>
      </c>
      <c r="G1336" s="12" t="s">
        <v>19</v>
      </c>
      <c r="H1336" s="12" t="s">
        <v>25</v>
      </c>
      <c r="I1336" s="13">
        <v>1862039</v>
      </c>
      <c r="J1336" s="13">
        <v>0</v>
      </c>
      <c r="K1336" s="13">
        <v>0</v>
      </c>
      <c r="L1336" s="13">
        <v>0</v>
      </c>
      <c r="M1336" s="13">
        <v>0</v>
      </c>
      <c r="N1336" s="13">
        <v>0</v>
      </c>
      <c r="O1336" s="11" t="s">
        <v>4402</v>
      </c>
    </row>
    <row r="1337" spans="1:15" ht="25.5" x14ac:dyDescent="0.25">
      <c r="A1337" s="11" t="s">
        <v>2783</v>
      </c>
      <c r="B1337" s="11" t="s">
        <v>93</v>
      </c>
      <c r="C1337" s="12" t="s">
        <v>20</v>
      </c>
      <c r="D1337" s="12" t="s">
        <v>3407</v>
      </c>
      <c r="E1337" s="11" t="s">
        <v>26</v>
      </c>
      <c r="F1337" s="11" t="s">
        <v>3408</v>
      </c>
      <c r="G1337" s="12" t="s">
        <v>61</v>
      </c>
      <c r="H1337" s="12" t="s">
        <v>4398</v>
      </c>
      <c r="I1337" s="13">
        <v>10310</v>
      </c>
      <c r="J1337" s="13">
        <v>2232630</v>
      </c>
      <c r="K1337" s="13">
        <v>0</v>
      </c>
      <c r="L1337" s="13">
        <v>0</v>
      </c>
      <c r="M1337" s="13">
        <v>0</v>
      </c>
      <c r="N1337" s="13">
        <v>0</v>
      </c>
      <c r="O1337" s="11" t="s">
        <v>4402</v>
      </c>
    </row>
    <row r="1338" spans="1:15" ht="25.5" x14ac:dyDescent="0.25">
      <c r="A1338" s="11" t="s">
        <v>2783</v>
      </c>
      <c r="B1338" s="11" t="s">
        <v>93</v>
      </c>
      <c r="C1338" s="12" t="s">
        <v>20</v>
      </c>
      <c r="D1338" s="12" t="s">
        <v>3409</v>
      </c>
      <c r="E1338" s="11" t="s">
        <v>26</v>
      </c>
      <c r="F1338" s="11" t="s">
        <v>3410</v>
      </c>
      <c r="G1338" s="12" t="s">
        <v>19</v>
      </c>
      <c r="H1338" s="12" t="s">
        <v>25</v>
      </c>
      <c r="I1338" s="13">
        <v>1191355</v>
      </c>
      <c r="J1338" s="13">
        <v>0</v>
      </c>
      <c r="K1338" s="13">
        <v>0</v>
      </c>
      <c r="L1338" s="13">
        <v>0</v>
      </c>
      <c r="M1338" s="13">
        <v>0</v>
      </c>
      <c r="N1338" s="13">
        <v>0</v>
      </c>
      <c r="O1338" s="11" t="s">
        <v>4402</v>
      </c>
    </row>
    <row r="1339" spans="1:15" ht="25.5" x14ac:dyDescent="0.25">
      <c r="A1339" s="11" t="s">
        <v>2783</v>
      </c>
      <c r="B1339" s="11" t="s">
        <v>93</v>
      </c>
      <c r="C1339" s="12" t="s">
        <v>20</v>
      </c>
      <c r="D1339" s="12" t="s">
        <v>3411</v>
      </c>
      <c r="E1339" s="11" t="s">
        <v>26</v>
      </c>
      <c r="F1339" s="11" t="s">
        <v>3412</v>
      </c>
      <c r="G1339" s="12" t="s">
        <v>19</v>
      </c>
      <c r="H1339" s="12" t="s">
        <v>25</v>
      </c>
      <c r="I1339" s="13">
        <v>434164</v>
      </c>
      <c r="J1339" s="13">
        <v>0</v>
      </c>
      <c r="K1339" s="13">
        <v>0</v>
      </c>
      <c r="L1339" s="13">
        <v>0</v>
      </c>
      <c r="M1339" s="13">
        <v>0</v>
      </c>
      <c r="N1339" s="13">
        <v>0</v>
      </c>
      <c r="O1339" s="11" t="s">
        <v>4402</v>
      </c>
    </row>
    <row r="1340" spans="1:15" ht="25.5" x14ac:dyDescent="0.25">
      <c r="A1340" s="11" t="s">
        <v>2783</v>
      </c>
      <c r="B1340" s="11" t="s">
        <v>93</v>
      </c>
      <c r="C1340" s="12" t="s">
        <v>20</v>
      </c>
      <c r="D1340" s="12" t="s">
        <v>3413</v>
      </c>
      <c r="E1340" s="11" t="s">
        <v>26</v>
      </c>
      <c r="F1340" s="11" t="s">
        <v>3414</v>
      </c>
      <c r="G1340" s="12" t="s">
        <v>19</v>
      </c>
      <c r="H1340" s="12" t="s">
        <v>25</v>
      </c>
      <c r="I1340" s="13">
        <v>564537</v>
      </c>
      <c r="J1340" s="13">
        <v>0</v>
      </c>
      <c r="K1340" s="13">
        <v>0</v>
      </c>
      <c r="L1340" s="13">
        <v>0</v>
      </c>
      <c r="M1340" s="13">
        <v>0</v>
      </c>
      <c r="N1340" s="13">
        <v>0</v>
      </c>
      <c r="O1340" s="11" t="s">
        <v>4402</v>
      </c>
    </row>
    <row r="1341" spans="1:15" ht="25.5" x14ac:dyDescent="0.25">
      <c r="A1341" s="11" t="s">
        <v>2783</v>
      </c>
      <c r="B1341" s="11" t="s">
        <v>93</v>
      </c>
      <c r="C1341" s="12" t="s">
        <v>20</v>
      </c>
      <c r="D1341" s="12" t="s">
        <v>3415</v>
      </c>
      <c r="E1341" s="11" t="s">
        <v>26</v>
      </c>
      <c r="F1341" s="11" t="s">
        <v>3416</v>
      </c>
      <c r="G1341" s="12" t="s">
        <v>61</v>
      </c>
      <c r="H1341" s="12" t="s">
        <v>4398</v>
      </c>
      <c r="I1341" s="13">
        <v>20620</v>
      </c>
      <c r="J1341" s="13">
        <v>798735</v>
      </c>
      <c r="K1341" s="13">
        <v>0</v>
      </c>
      <c r="L1341" s="13">
        <v>0</v>
      </c>
      <c r="M1341" s="13">
        <v>0</v>
      </c>
      <c r="N1341" s="13">
        <v>0</v>
      </c>
      <c r="O1341" s="11" t="s">
        <v>4402</v>
      </c>
    </row>
    <row r="1342" spans="1:15" ht="25.5" x14ac:dyDescent="0.25">
      <c r="A1342" s="11" t="s">
        <v>2783</v>
      </c>
      <c r="B1342" s="11" t="s">
        <v>93</v>
      </c>
      <c r="C1342" s="12" t="s">
        <v>20</v>
      </c>
      <c r="D1342" s="12" t="s">
        <v>3418</v>
      </c>
      <c r="E1342" s="11" t="s">
        <v>26</v>
      </c>
      <c r="F1342" s="11" t="s">
        <v>3419</v>
      </c>
      <c r="G1342" s="12" t="s">
        <v>61</v>
      </c>
      <c r="H1342" s="12" t="s">
        <v>4398</v>
      </c>
      <c r="I1342" s="13">
        <v>1031</v>
      </c>
      <c r="J1342" s="13">
        <v>1769711</v>
      </c>
      <c r="K1342" s="13">
        <v>0</v>
      </c>
      <c r="L1342" s="13">
        <v>0</v>
      </c>
      <c r="M1342" s="13">
        <v>0</v>
      </c>
      <c r="N1342" s="13">
        <v>0</v>
      </c>
      <c r="O1342" s="11" t="s">
        <v>4402</v>
      </c>
    </row>
    <row r="1343" spans="1:15" ht="25.5" x14ac:dyDescent="0.25">
      <c r="A1343" s="11" t="s">
        <v>2783</v>
      </c>
      <c r="B1343" s="11" t="s">
        <v>93</v>
      </c>
      <c r="C1343" s="12" t="s">
        <v>20</v>
      </c>
      <c r="D1343" s="12" t="s">
        <v>3420</v>
      </c>
      <c r="E1343" s="11" t="s">
        <v>26</v>
      </c>
      <c r="F1343" s="11" t="s">
        <v>3421</v>
      </c>
      <c r="G1343" s="12" t="s">
        <v>19</v>
      </c>
      <c r="H1343" s="12" t="s">
        <v>25</v>
      </c>
      <c r="I1343" s="13">
        <v>607347</v>
      </c>
      <c r="J1343" s="13">
        <v>0</v>
      </c>
      <c r="K1343" s="13">
        <v>0</v>
      </c>
      <c r="L1343" s="13">
        <v>0</v>
      </c>
      <c r="M1343" s="13">
        <v>0</v>
      </c>
      <c r="N1343" s="13">
        <v>0</v>
      </c>
      <c r="O1343" s="11" t="s">
        <v>4402</v>
      </c>
    </row>
    <row r="1344" spans="1:15" ht="25.5" x14ac:dyDescent="0.25">
      <c r="A1344" s="11" t="s">
        <v>2783</v>
      </c>
      <c r="B1344" s="11" t="s">
        <v>93</v>
      </c>
      <c r="C1344" s="12" t="s">
        <v>20</v>
      </c>
      <c r="D1344" s="12" t="s">
        <v>3422</v>
      </c>
      <c r="E1344" s="11" t="s">
        <v>26</v>
      </c>
      <c r="F1344" s="11" t="s">
        <v>3423</v>
      </c>
      <c r="G1344" s="12" t="s">
        <v>61</v>
      </c>
      <c r="H1344" s="12" t="s">
        <v>4398</v>
      </c>
      <c r="I1344" s="13">
        <v>20620</v>
      </c>
      <c r="J1344" s="13">
        <v>858849</v>
      </c>
      <c r="K1344" s="13">
        <v>0</v>
      </c>
      <c r="L1344" s="13">
        <v>0</v>
      </c>
      <c r="M1344" s="13">
        <v>0</v>
      </c>
      <c r="N1344" s="13">
        <v>0</v>
      </c>
      <c r="O1344" s="11" t="s">
        <v>4402</v>
      </c>
    </row>
    <row r="1345" spans="1:15" ht="25.5" x14ac:dyDescent="0.25">
      <c r="A1345" s="11" t="s">
        <v>2783</v>
      </c>
      <c r="B1345" s="11" t="s">
        <v>93</v>
      </c>
      <c r="C1345" s="12" t="s">
        <v>20</v>
      </c>
      <c r="D1345" s="12" t="s">
        <v>3425</v>
      </c>
      <c r="E1345" s="11" t="s">
        <v>26</v>
      </c>
      <c r="F1345" s="11" t="s">
        <v>3426</v>
      </c>
      <c r="G1345" s="12" t="s">
        <v>19</v>
      </c>
      <c r="H1345" s="12" t="s">
        <v>25</v>
      </c>
      <c r="I1345" s="13">
        <v>564915</v>
      </c>
      <c r="J1345" s="13">
        <v>0</v>
      </c>
      <c r="K1345" s="13">
        <v>0</v>
      </c>
      <c r="L1345" s="13">
        <v>0</v>
      </c>
      <c r="M1345" s="13">
        <v>0</v>
      </c>
      <c r="N1345" s="13">
        <v>0</v>
      </c>
      <c r="O1345" s="11" t="s">
        <v>4402</v>
      </c>
    </row>
    <row r="1346" spans="1:15" ht="25.5" x14ac:dyDescent="0.25">
      <c r="A1346" s="11" t="s">
        <v>2783</v>
      </c>
      <c r="B1346" s="11" t="s">
        <v>93</v>
      </c>
      <c r="C1346" s="12" t="s">
        <v>20</v>
      </c>
      <c r="D1346" s="12" t="s">
        <v>3427</v>
      </c>
      <c r="E1346" s="11" t="s">
        <v>26</v>
      </c>
      <c r="F1346" s="11" t="s">
        <v>3428</v>
      </c>
      <c r="G1346" s="12" t="s">
        <v>19</v>
      </c>
      <c r="H1346" s="12" t="s">
        <v>25</v>
      </c>
      <c r="I1346" s="13">
        <v>215584</v>
      </c>
      <c r="J1346" s="13">
        <v>0</v>
      </c>
      <c r="K1346" s="13">
        <v>0</v>
      </c>
      <c r="L1346" s="13">
        <v>0</v>
      </c>
      <c r="M1346" s="13">
        <v>0</v>
      </c>
      <c r="N1346" s="13">
        <v>0</v>
      </c>
      <c r="O1346" s="11" t="s">
        <v>4402</v>
      </c>
    </row>
    <row r="1347" spans="1:15" ht="25.5" x14ac:dyDescent="0.25">
      <c r="A1347" s="11" t="s">
        <v>2783</v>
      </c>
      <c r="B1347" s="11" t="s">
        <v>93</v>
      </c>
      <c r="C1347" s="12" t="s">
        <v>20</v>
      </c>
      <c r="D1347" s="12" t="s">
        <v>3429</v>
      </c>
      <c r="E1347" s="11" t="s">
        <v>26</v>
      </c>
      <c r="F1347" s="11" t="s">
        <v>3430</v>
      </c>
      <c r="G1347" s="12" t="s">
        <v>4403</v>
      </c>
      <c r="H1347" s="12" t="s">
        <v>4398</v>
      </c>
      <c r="I1347" s="13">
        <v>1975549</v>
      </c>
      <c r="J1347" s="13">
        <v>1522293</v>
      </c>
      <c r="K1347" s="13">
        <v>2293975</v>
      </c>
      <c r="L1347" s="13">
        <v>0</v>
      </c>
      <c r="M1347" s="13">
        <v>0</v>
      </c>
      <c r="N1347" s="13">
        <v>0</v>
      </c>
      <c r="O1347" s="11" t="s">
        <v>4402</v>
      </c>
    </row>
    <row r="1348" spans="1:15" ht="25.5" x14ac:dyDescent="0.25">
      <c r="A1348" s="11" t="s">
        <v>2783</v>
      </c>
      <c r="B1348" s="11" t="s">
        <v>93</v>
      </c>
      <c r="C1348" s="12" t="s">
        <v>20</v>
      </c>
      <c r="D1348" s="12" t="s">
        <v>3431</v>
      </c>
      <c r="E1348" s="11" t="s">
        <v>26</v>
      </c>
      <c r="F1348" s="11" t="s">
        <v>3432</v>
      </c>
      <c r="G1348" s="12" t="s">
        <v>4403</v>
      </c>
      <c r="H1348" s="12" t="s">
        <v>4398</v>
      </c>
      <c r="I1348" s="13">
        <v>1391850</v>
      </c>
      <c r="J1348" s="13">
        <v>1335317</v>
      </c>
      <c r="K1348" s="13">
        <v>0</v>
      </c>
      <c r="L1348" s="13">
        <v>0</v>
      </c>
      <c r="M1348" s="13">
        <v>0</v>
      </c>
      <c r="N1348" s="13">
        <v>0</v>
      </c>
      <c r="O1348" s="11" t="s">
        <v>4402</v>
      </c>
    </row>
    <row r="1349" spans="1:15" ht="25.5" x14ac:dyDescent="0.25">
      <c r="A1349" s="11" t="s">
        <v>2783</v>
      </c>
      <c r="B1349" s="11" t="s">
        <v>93</v>
      </c>
      <c r="C1349" s="12" t="s">
        <v>20</v>
      </c>
      <c r="D1349" s="12" t="s">
        <v>3433</v>
      </c>
      <c r="E1349" s="11" t="s">
        <v>26</v>
      </c>
      <c r="F1349" s="11" t="s">
        <v>3434</v>
      </c>
      <c r="G1349" s="12" t="s">
        <v>19</v>
      </c>
      <c r="H1349" s="12" t="s">
        <v>25</v>
      </c>
      <c r="I1349" s="13">
        <v>18013</v>
      </c>
      <c r="J1349" s="13">
        <v>0</v>
      </c>
      <c r="K1349" s="13">
        <v>0</v>
      </c>
      <c r="L1349" s="13">
        <v>0</v>
      </c>
      <c r="M1349" s="13">
        <v>0</v>
      </c>
      <c r="N1349" s="13">
        <v>0</v>
      </c>
      <c r="O1349" s="11" t="s">
        <v>4402</v>
      </c>
    </row>
    <row r="1350" spans="1:15" ht="25.5" x14ac:dyDescent="0.25">
      <c r="A1350" s="11" t="s">
        <v>2783</v>
      </c>
      <c r="B1350" s="11" t="s">
        <v>93</v>
      </c>
      <c r="C1350" s="12" t="s">
        <v>20</v>
      </c>
      <c r="D1350" s="12" t="s">
        <v>3435</v>
      </c>
      <c r="E1350" s="11" t="s">
        <v>26</v>
      </c>
      <c r="F1350" s="11" t="s">
        <v>3436</v>
      </c>
      <c r="G1350" s="12" t="s">
        <v>19</v>
      </c>
      <c r="H1350" s="12" t="s">
        <v>25</v>
      </c>
      <c r="I1350" s="13">
        <v>678201</v>
      </c>
      <c r="J1350" s="13">
        <v>0</v>
      </c>
      <c r="K1350" s="13">
        <v>0</v>
      </c>
      <c r="L1350" s="13">
        <v>0</v>
      </c>
      <c r="M1350" s="13">
        <v>0</v>
      </c>
      <c r="N1350" s="13">
        <v>0</v>
      </c>
      <c r="O1350" s="11" t="s">
        <v>4402</v>
      </c>
    </row>
    <row r="1351" spans="1:15" ht="25.5" x14ac:dyDescent="0.25">
      <c r="A1351" s="11" t="s">
        <v>2783</v>
      </c>
      <c r="B1351" s="11" t="s">
        <v>93</v>
      </c>
      <c r="C1351" s="12" t="s">
        <v>20</v>
      </c>
      <c r="D1351" s="12" t="s">
        <v>3438</v>
      </c>
      <c r="E1351" s="11" t="s">
        <v>26</v>
      </c>
      <c r="F1351" s="11" t="s">
        <v>3439</v>
      </c>
      <c r="G1351" s="12" t="s">
        <v>19</v>
      </c>
      <c r="H1351" s="12" t="s">
        <v>25</v>
      </c>
      <c r="I1351" s="13">
        <v>1074727</v>
      </c>
      <c r="J1351" s="13">
        <v>0</v>
      </c>
      <c r="K1351" s="13">
        <v>410213</v>
      </c>
      <c r="L1351" s="13">
        <v>0</v>
      </c>
      <c r="M1351" s="13">
        <v>0</v>
      </c>
      <c r="N1351" s="13">
        <v>0</v>
      </c>
      <c r="O1351" s="11" t="s">
        <v>4402</v>
      </c>
    </row>
    <row r="1352" spans="1:15" ht="25.5" x14ac:dyDescent="0.25">
      <c r="A1352" s="11" t="s">
        <v>2783</v>
      </c>
      <c r="B1352" s="11" t="s">
        <v>93</v>
      </c>
      <c r="C1352" s="12" t="s">
        <v>20</v>
      </c>
      <c r="D1352" s="12" t="s">
        <v>3440</v>
      </c>
      <c r="E1352" s="11" t="s">
        <v>26</v>
      </c>
      <c r="F1352" s="11" t="s">
        <v>3441</v>
      </c>
      <c r="G1352" s="12" t="s">
        <v>19</v>
      </c>
      <c r="H1352" s="12" t="s">
        <v>25</v>
      </c>
      <c r="I1352" s="13">
        <v>1266094</v>
      </c>
      <c r="J1352" s="13">
        <v>0</v>
      </c>
      <c r="K1352" s="13">
        <v>0</v>
      </c>
      <c r="L1352" s="13">
        <v>0</v>
      </c>
      <c r="M1352" s="13">
        <v>0</v>
      </c>
      <c r="N1352" s="13">
        <v>0</v>
      </c>
      <c r="O1352" s="11" t="s">
        <v>4402</v>
      </c>
    </row>
    <row r="1353" spans="1:15" ht="25.5" x14ac:dyDescent="0.25">
      <c r="A1353" s="11" t="s">
        <v>2783</v>
      </c>
      <c r="B1353" s="11" t="s">
        <v>93</v>
      </c>
      <c r="C1353" s="12" t="s">
        <v>20</v>
      </c>
      <c r="D1353" s="12" t="s">
        <v>3442</v>
      </c>
      <c r="E1353" s="11" t="s">
        <v>26</v>
      </c>
      <c r="F1353" s="11" t="s">
        <v>3443</v>
      </c>
      <c r="G1353" s="12" t="s">
        <v>19</v>
      </c>
      <c r="H1353" s="12" t="s">
        <v>25</v>
      </c>
      <c r="I1353" s="13">
        <v>912055</v>
      </c>
      <c r="J1353" s="13">
        <v>0</v>
      </c>
      <c r="K1353" s="13">
        <v>0</v>
      </c>
      <c r="L1353" s="13">
        <v>0</v>
      </c>
      <c r="M1353" s="13">
        <v>0</v>
      </c>
      <c r="N1353" s="13">
        <v>0</v>
      </c>
      <c r="O1353" s="11" t="s">
        <v>4402</v>
      </c>
    </row>
    <row r="1354" spans="1:15" ht="25.5" x14ac:dyDescent="0.25">
      <c r="A1354" s="11" t="s">
        <v>2783</v>
      </c>
      <c r="B1354" s="11" t="s">
        <v>93</v>
      </c>
      <c r="C1354" s="12" t="s">
        <v>20</v>
      </c>
      <c r="D1354" s="12" t="s">
        <v>3444</v>
      </c>
      <c r="E1354" s="11" t="s">
        <v>26</v>
      </c>
      <c r="F1354" s="11" t="s">
        <v>3445</v>
      </c>
      <c r="G1354" s="12" t="s">
        <v>19</v>
      </c>
      <c r="H1354" s="12" t="s">
        <v>25</v>
      </c>
      <c r="I1354" s="13">
        <v>886594</v>
      </c>
      <c r="J1354" s="13">
        <v>0</v>
      </c>
      <c r="K1354" s="13">
        <v>0</v>
      </c>
      <c r="L1354" s="13">
        <v>0</v>
      </c>
      <c r="M1354" s="13">
        <v>0</v>
      </c>
      <c r="N1354" s="13">
        <v>0</v>
      </c>
      <c r="O1354" s="11" t="s">
        <v>4402</v>
      </c>
    </row>
    <row r="1355" spans="1:15" ht="25.5" x14ac:dyDescent="0.25">
      <c r="A1355" s="11" t="s">
        <v>2783</v>
      </c>
      <c r="B1355" s="11" t="s">
        <v>93</v>
      </c>
      <c r="C1355" s="12" t="s">
        <v>20</v>
      </c>
      <c r="D1355" s="12" t="s">
        <v>3446</v>
      </c>
      <c r="E1355" s="11" t="s">
        <v>26</v>
      </c>
      <c r="F1355" s="11" t="s">
        <v>3447</v>
      </c>
      <c r="G1355" s="12" t="s">
        <v>19</v>
      </c>
      <c r="H1355" s="12" t="s">
        <v>25</v>
      </c>
      <c r="I1355" s="13">
        <v>1062962</v>
      </c>
      <c r="J1355" s="13">
        <v>0</v>
      </c>
      <c r="K1355" s="13">
        <v>211771</v>
      </c>
      <c r="L1355" s="13">
        <v>0</v>
      </c>
      <c r="M1355" s="13">
        <v>0</v>
      </c>
      <c r="N1355" s="13">
        <v>0</v>
      </c>
      <c r="O1355" s="11" t="s">
        <v>4402</v>
      </c>
    </row>
    <row r="1356" spans="1:15" ht="25.5" x14ac:dyDescent="0.25">
      <c r="A1356" s="11" t="s">
        <v>2783</v>
      </c>
      <c r="B1356" s="11" t="s">
        <v>93</v>
      </c>
      <c r="C1356" s="12" t="s">
        <v>20</v>
      </c>
      <c r="D1356" s="12" t="s">
        <v>3448</v>
      </c>
      <c r="E1356" s="11" t="s">
        <v>26</v>
      </c>
      <c r="F1356" s="11" t="s">
        <v>3449</v>
      </c>
      <c r="G1356" s="12" t="s">
        <v>19</v>
      </c>
      <c r="H1356" s="12" t="s">
        <v>25</v>
      </c>
      <c r="I1356" s="13">
        <v>856062</v>
      </c>
      <c r="J1356" s="13">
        <v>0</v>
      </c>
      <c r="K1356" s="13">
        <v>0</v>
      </c>
      <c r="L1356" s="13">
        <v>0</v>
      </c>
      <c r="M1356" s="13">
        <v>0</v>
      </c>
      <c r="N1356" s="13">
        <v>0</v>
      </c>
      <c r="O1356" s="11" t="s">
        <v>4402</v>
      </c>
    </row>
    <row r="1357" spans="1:15" ht="25.5" x14ac:dyDescent="0.25">
      <c r="A1357" s="11" t="s">
        <v>2783</v>
      </c>
      <c r="B1357" s="11" t="s">
        <v>93</v>
      </c>
      <c r="C1357" s="12" t="s">
        <v>20</v>
      </c>
      <c r="D1357" s="12" t="s">
        <v>3450</v>
      </c>
      <c r="E1357" s="11" t="s">
        <v>26</v>
      </c>
      <c r="F1357" s="11" t="s">
        <v>3451</v>
      </c>
      <c r="G1357" s="12" t="s">
        <v>19</v>
      </c>
      <c r="H1357" s="12" t="s">
        <v>25</v>
      </c>
      <c r="I1357" s="13">
        <v>1022150</v>
      </c>
      <c r="J1357" s="13">
        <v>0</v>
      </c>
      <c r="K1357" s="13">
        <v>0</v>
      </c>
      <c r="L1357" s="13">
        <v>0</v>
      </c>
      <c r="M1357" s="13">
        <v>0</v>
      </c>
      <c r="N1357" s="13">
        <v>0</v>
      </c>
      <c r="O1357" s="11" t="s">
        <v>4402</v>
      </c>
    </row>
    <row r="1358" spans="1:15" ht="25.5" x14ac:dyDescent="0.25">
      <c r="A1358" s="11" t="s">
        <v>2783</v>
      </c>
      <c r="B1358" s="11" t="s">
        <v>93</v>
      </c>
      <c r="C1358" s="12" t="s">
        <v>20</v>
      </c>
      <c r="D1358" s="12" t="s">
        <v>3452</v>
      </c>
      <c r="E1358" s="11" t="s">
        <v>26</v>
      </c>
      <c r="F1358" s="11" t="s">
        <v>3453</v>
      </c>
      <c r="G1358" s="12" t="s">
        <v>19</v>
      </c>
      <c r="H1358" s="12" t="s">
        <v>25</v>
      </c>
      <c r="I1358" s="13">
        <v>1485529</v>
      </c>
      <c r="J1358" s="13">
        <v>0</v>
      </c>
      <c r="K1358" s="13">
        <v>102091</v>
      </c>
      <c r="L1358" s="13">
        <v>0</v>
      </c>
      <c r="M1358" s="13">
        <v>0</v>
      </c>
      <c r="N1358" s="13">
        <v>0</v>
      </c>
      <c r="O1358" s="11" t="s">
        <v>4402</v>
      </c>
    </row>
    <row r="1359" spans="1:15" ht="25.5" x14ac:dyDescent="0.25">
      <c r="A1359" s="11" t="s">
        <v>2783</v>
      </c>
      <c r="B1359" s="11" t="s">
        <v>93</v>
      </c>
      <c r="C1359" s="12" t="s">
        <v>20</v>
      </c>
      <c r="D1359" s="12" t="s">
        <v>3454</v>
      </c>
      <c r="E1359" s="11" t="s">
        <v>26</v>
      </c>
      <c r="F1359" s="11" t="s">
        <v>3455</v>
      </c>
      <c r="G1359" s="12" t="s">
        <v>19</v>
      </c>
      <c r="H1359" s="12" t="s">
        <v>25</v>
      </c>
      <c r="I1359" s="13">
        <v>409674</v>
      </c>
      <c r="J1359" s="13">
        <v>0</v>
      </c>
      <c r="K1359" s="13">
        <v>92790</v>
      </c>
      <c r="L1359" s="13">
        <v>0</v>
      </c>
      <c r="M1359" s="13">
        <v>0</v>
      </c>
      <c r="N1359" s="13">
        <v>0</v>
      </c>
      <c r="O1359" s="11" t="s">
        <v>4402</v>
      </c>
    </row>
    <row r="1360" spans="1:15" ht="25.5" x14ac:dyDescent="0.25">
      <c r="A1360" s="11" t="s">
        <v>2783</v>
      </c>
      <c r="B1360" s="11" t="s">
        <v>93</v>
      </c>
      <c r="C1360" s="12" t="s">
        <v>20</v>
      </c>
      <c r="D1360" s="12" t="s">
        <v>3456</v>
      </c>
      <c r="E1360" s="11" t="s">
        <v>26</v>
      </c>
      <c r="F1360" s="11" t="s">
        <v>3457</v>
      </c>
      <c r="G1360" s="12" t="s">
        <v>19</v>
      </c>
      <c r="H1360" s="12" t="s">
        <v>25</v>
      </c>
      <c r="I1360" s="13">
        <v>525261</v>
      </c>
      <c r="J1360" s="13">
        <v>0</v>
      </c>
      <c r="K1360" s="13">
        <v>0</v>
      </c>
      <c r="L1360" s="13">
        <v>0</v>
      </c>
      <c r="M1360" s="13">
        <v>0</v>
      </c>
      <c r="N1360" s="13">
        <v>0</v>
      </c>
      <c r="O1360" s="11" t="s">
        <v>4402</v>
      </c>
    </row>
    <row r="1361" spans="1:15" ht="25.5" x14ac:dyDescent="0.25">
      <c r="A1361" s="11" t="s">
        <v>2783</v>
      </c>
      <c r="B1361" s="11" t="s">
        <v>93</v>
      </c>
      <c r="C1361" s="12" t="s">
        <v>20</v>
      </c>
      <c r="D1361" s="12" t="s">
        <v>3458</v>
      </c>
      <c r="E1361" s="11" t="s">
        <v>26</v>
      </c>
      <c r="F1361" s="11" t="s">
        <v>3459</v>
      </c>
      <c r="G1361" s="12" t="s">
        <v>19</v>
      </c>
      <c r="H1361" s="12" t="s">
        <v>25</v>
      </c>
      <c r="I1361" s="13">
        <v>775257</v>
      </c>
      <c r="J1361" s="13">
        <v>0</v>
      </c>
      <c r="K1361" s="13">
        <v>2151628</v>
      </c>
      <c r="L1361" s="13">
        <v>0</v>
      </c>
      <c r="M1361" s="13">
        <v>0</v>
      </c>
      <c r="N1361" s="13">
        <v>0</v>
      </c>
      <c r="O1361" s="11" t="s">
        <v>4402</v>
      </c>
    </row>
    <row r="1362" spans="1:15" ht="25.5" x14ac:dyDescent="0.25">
      <c r="A1362" s="11" t="s">
        <v>2783</v>
      </c>
      <c r="B1362" s="11" t="s">
        <v>93</v>
      </c>
      <c r="C1362" s="12" t="s">
        <v>20</v>
      </c>
      <c r="D1362" s="12" t="s">
        <v>3461</v>
      </c>
      <c r="E1362" s="11" t="s">
        <v>26</v>
      </c>
      <c r="F1362" s="11" t="s">
        <v>3462</v>
      </c>
      <c r="G1362" s="12" t="s">
        <v>19</v>
      </c>
      <c r="H1362" s="12" t="s">
        <v>25</v>
      </c>
      <c r="I1362" s="13">
        <v>545006</v>
      </c>
      <c r="J1362" s="13">
        <v>0</v>
      </c>
      <c r="K1362" s="13">
        <v>0</v>
      </c>
      <c r="L1362" s="13">
        <v>0</v>
      </c>
      <c r="M1362" s="13">
        <v>0</v>
      </c>
      <c r="N1362" s="13">
        <v>0</v>
      </c>
      <c r="O1362" s="11" t="s">
        <v>4402</v>
      </c>
    </row>
    <row r="1363" spans="1:15" ht="25.5" x14ac:dyDescent="0.25">
      <c r="A1363" s="11" t="s">
        <v>2783</v>
      </c>
      <c r="B1363" s="11" t="s">
        <v>93</v>
      </c>
      <c r="C1363" s="12" t="s">
        <v>20</v>
      </c>
      <c r="D1363" s="12" t="s">
        <v>3463</v>
      </c>
      <c r="E1363" s="11" t="s">
        <v>26</v>
      </c>
      <c r="F1363" s="11" t="s">
        <v>3464</v>
      </c>
      <c r="G1363" s="12" t="s">
        <v>4403</v>
      </c>
      <c r="H1363" s="12" t="s">
        <v>4398</v>
      </c>
      <c r="I1363" s="13">
        <v>101689</v>
      </c>
      <c r="J1363" s="13">
        <v>0</v>
      </c>
      <c r="K1363" s="13">
        <v>0</v>
      </c>
      <c r="L1363" s="13">
        <v>0</v>
      </c>
      <c r="M1363" s="13">
        <v>0</v>
      </c>
      <c r="N1363" s="13">
        <v>0</v>
      </c>
      <c r="O1363" s="11" t="s">
        <v>4401</v>
      </c>
    </row>
    <row r="1364" spans="1:15" ht="25.5" x14ac:dyDescent="0.25">
      <c r="A1364" s="11" t="s">
        <v>2783</v>
      </c>
      <c r="B1364" s="11" t="s">
        <v>93</v>
      </c>
      <c r="C1364" s="12" t="s">
        <v>20</v>
      </c>
      <c r="D1364" s="12" t="s">
        <v>3466</v>
      </c>
      <c r="E1364" s="11" t="s">
        <v>26</v>
      </c>
      <c r="F1364" s="11" t="s">
        <v>3467</v>
      </c>
      <c r="G1364" s="12" t="s">
        <v>61</v>
      </c>
      <c r="H1364" s="12" t="s">
        <v>4398</v>
      </c>
      <c r="I1364" s="13">
        <v>1031</v>
      </c>
      <c r="J1364" s="13">
        <v>884340</v>
      </c>
      <c r="K1364" s="13">
        <v>0</v>
      </c>
      <c r="L1364" s="13">
        <v>0</v>
      </c>
      <c r="M1364" s="13">
        <v>0</v>
      </c>
      <c r="N1364" s="13">
        <v>0</v>
      </c>
      <c r="O1364" s="11" t="s">
        <v>4401</v>
      </c>
    </row>
    <row r="1365" spans="1:15" ht="25.5" x14ac:dyDescent="0.25">
      <c r="A1365" s="11" t="s">
        <v>2783</v>
      </c>
      <c r="B1365" s="11" t="s">
        <v>93</v>
      </c>
      <c r="C1365" s="12" t="s">
        <v>20</v>
      </c>
      <c r="D1365" s="12" t="s">
        <v>3469</v>
      </c>
      <c r="E1365" s="11" t="s">
        <v>26</v>
      </c>
      <c r="F1365" s="11" t="s">
        <v>3470</v>
      </c>
      <c r="G1365" s="12" t="s">
        <v>61</v>
      </c>
      <c r="H1365" s="12" t="s">
        <v>4398</v>
      </c>
      <c r="I1365" s="13">
        <v>1031</v>
      </c>
      <c r="J1365" s="13">
        <v>459362</v>
      </c>
      <c r="K1365" s="13">
        <v>0</v>
      </c>
      <c r="L1365" s="13">
        <v>0</v>
      </c>
      <c r="M1365" s="13">
        <v>0</v>
      </c>
      <c r="N1365" s="13">
        <v>0</v>
      </c>
      <c r="O1365" s="11" t="s">
        <v>4401</v>
      </c>
    </row>
    <row r="1366" spans="1:15" ht="25.5" x14ac:dyDescent="0.25">
      <c r="A1366" s="11" t="s">
        <v>2783</v>
      </c>
      <c r="B1366" s="11" t="s">
        <v>93</v>
      </c>
      <c r="C1366" s="12" t="s">
        <v>20</v>
      </c>
      <c r="D1366" s="12" t="s">
        <v>3471</v>
      </c>
      <c r="E1366" s="11" t="s">
        <v>26</v>
      </c>
      <c r="F1366" s="11" t="s">
        <v>3472</v>
      </c>
      <c r="G1366" s="12" t="s">
        <v>61</v>
      </c>
      <c r="H1366" s="12" t="s">
        <v>4398</v>
      </c>
      <c r="I1366" s="13">
        <v>1031</v>
      </c>
      <c r="J1366" s="13">
        <v>633292</v>
      </c>
      <c r="K1366" s="13">
        <v>0</v>
      </c>
      <c r="L1366" s="13">
        <v>0</v>
      </c>
      <c r="M1366" s="13">
        <v>0</v>
      </c>
      <c r="N1366" s="13">
        <v>0</v>
      </c>
      <c r="O1366" s="11" t="s">
        <v>4401</v>
      </c>
    </row>
    <row r="1367" spans="1:15" ht="25.5" x14ac:dyDescent="0.25">
      <c r="A1367" s="11" t="s">
        <v>2783</v>
      </c>
      <c r="B1367" s="11" t="s">
        <v>93</v>
      </c>
      <c r="C1367" s="12" t="s">
        <v>20</v>
      </c>
      <c r="D1367" s="12" t="s">
        <v>3473</v>
      </c>
      <c r="E1367" s="11" t="s">
        <v>26</v>
      </c>
      <c r="F1367" s="11" t="s">
        <v>3474</v>
      </c>
      <c r="G1367" s="12" t="s">
        <v>19</v>
      </c>
      <c r="H1367" s="12" t="s">
        <v>25</v>
      </c>
      <c r="I1367" s="13">
        <v>594869</v>
      </c>
      <c r="J1367" s="13">
        <v>0</v>
      </c>
      <c r="K1367" s="13">
        <v>0</v>
      </c>
      <c r="L1367" s="13">
        <v>0</v>
      </c>
      <c r="M1367" s="13">
        <v>0</v>
      </c>
      <c r="N1367" s="13">
        <v>0</v>
      </c>
      <c r="O1367" s="11" t="s">
        <v>4401</v>
      </c>
    </row>
    <row r="1368" spans="1:15" ht="25.5" x14ac:dyDescent="0.25">
      <c r="A1368" s="11" t="s">
        <v>2783</v>
      </c>
      <c r="B1368" s="11" t="s">
        <v>93</v>
      </c>
      <c r="C1368" s="12" t="s">
        <v>20</v>
      </c>
      <c r="D1368" s="12" t="s">
        <v>3475</v>
      </c>
      <c r="E1368" s="11" t="s">
        <v>26</v>
      </c>
      <c r="F1368" s="11" t="s">
        <v>3476</v>
      </c>
      <c r="G1368" s="12" t="s">
        <v>19</v>
      </c>
      <c r="H1368" s="12" t="s">
        <v>25</v>
      </c>
      <c r="I1368" s="13">
        <v>1414392</v>
      </c>
      <c r="J1368" s="13">
        <v>0</v>
      </c>
      <c r="K1368" s="13">
        <v>0</v>
      </c>
      <c r="L1368" s="13">
        <v>0</v>
      </c>
      <c r="M1368" s="13">
        <v>0</v>
      </c>
      <c r="N1368" s="13">
        <v>0</v>
      </c>
      <c r="O1368" s="11" t="s">
        <v>4402</v>
      </c>
    </row>
    <row r="1369" spans="1:15" ht="25.5" x14ac:dyDescent="0.25">
      <c r="A1369" s="11" t="s">
        <v>2783</v>
      </c>
      <c r="B1369" s="11" t="s">
        <v>93</v>
      </c>
      <c r="C1369" s="12" t="s">
        <v>20</v>
      </c>
      <c r="D1369" s="12" t="s">
        <v>3477</v>
      </c>
      <c r="E1369" s="11" t="s">
        <v>26</v>
      </c>
      <c r="F1369" s="11" t="s">
        <v>3478</v>
      </c>
      <c r="G1369" s="12" t="s">
        <v>19</v>
      </c>
      <c r="H1369" s="12" t="s">
        <v>25</v>
      </c>
      <c r="I1369" s="13">
        <v>1482578</v>
      </c>
      <c r="J1369" s="13">
        <v>0</v>
      </c>
      <c r="K1369" s="13">
        <v>0</v>
      </c>
      <c r="L1369" s="13">
        <v>0</v>
      </c>
      <c r="M1369" s="13">
        <v>0</v>
      </c>
      <c r="N1369" s="13">
        <v>0</v>
      </c>
      <c r="O1369" s="11" t="s">
        <v>4402</v>
      </c>
    </row>
    <row r="1370" spans="1:15" ht="25.5" x14ac:dyDescent="0.25">
      <c r="A1370" s="11" t="s">
        <v>2783</v>
      </c>
      <c r="B1370" s="11" t="s">
        <v>93</v>
      </c>
      <c r="C1370" s="12" t="s">
        <v>20</v>
      </c>
      <c r="D1370" s="12" t="s">
        <v>3479</v>
      </c>
      <c r="E1370" s="11" t="s">
        <v>26</v>
      </c>
      <c r="F1370" s="11" t="s">
        <v>3480</v>
      </c>
      <c r="G1370" s="12" t="s">
        <v>19</v>
      </c>
      <c r="H1370" s="12" t="s">
        <v>25</v>
      </c>
      <c r="I1370" s="13">
        <v>269165</v>
      </c>
      <c r="J1370" s="13">
        <v>0</v>
      </c>
      <c r="K1370" s="13">
        <v>0</v>
      </c>
      <c r="L1370" s="13">
        <v>0</v>
      </c>
      <c r="M1370" s="13">
        <v>0</v>
      </c>
      <c r="N1370" s="13">
        <v>0</v>
      </c>
      <c r="O1370" s="11" t="s">
        <v>4402</v>
      </c>
    </row>
    <row r="1371" spans="1:15" ht="25.5" x14ac:dyDescent="0.25">
      <c r="A1371" s="11" t="s">
        <v>2783</v>
      </c>
      <c r="B1371" s="11" t="s">
        <v>93</v>
      </c>
      <c r="C1371" s="12" t="s">
        <v>20</v>
      </c>
      <c r="D1371" s="12" t="s">
        <v>3481</v>
      </c>
      <c r="E1371" s="11" t="s">
        <v>26</v>
      </c>
      <c r="F1371" s="11" t="s">
        <v>3482</v>
      </c>
      <c r="G1371" s="12" t="s">
        <v>19</v>
      </c>
      <c r="H1371" s="12" t="s">
        <v>25</v>
      </c>
      <c r="I1371" s="13">
        <v>1532870</v>
      </c>
      <c r="J1371" s="13">
        <v>0</v>
      </c>
      <c r="K1371" s="13">
        <v>0</v>
      </c>
      <c r="L1371" s="13">
        <v>0</v>
      </c>
      <c r="M1371" s="13">
        <v>0</v>
      </c>
      <c r="N1371" s="13">
        <v>0</v>
      </c>
      <c r="O1371" s="11" t="s">
        <v>4402</v>
      </c>
    </row>
    <row r="1372" spans="1:15" ht="25.5" x14ac:dyDescent="0.25">
      <c r="A1372" s="11" t="s">
        <v>2783</v>
      </c>
      <c r="B1372" s="11" t="s">
        <v>93</v>
      </c>
      <c r="C1372" s="12" t="s">
        <v>20</v>
      </c>
      <c r="D1372" s="12" t="s">
        <v>3483</v>
      </c>
      <c r="E1372" s="11" t="s">
        <v>26</v>
      </c>
      <c r="F1372" s="11" t="s">
        <v>3484</v>
      </c>
      <c r="G1372" s="12" t="s">
        <v>19</v>
      </c>
      <c r="H1372" s="12" t="s">
        <v>25</v>
      </c>
      <c r="I1372" s="13">
        <v>246212</v>
      </c>
      <c r="J1372" s="13">
        <v>0</v>
      </c>
      <c r="K1372" s="13">
        <v>0</v>
      </c>
      <c r="L1372" s="13">
        <v>0</v>
      </c>
      <c r="M1372" s="13">
        <v>0</v>
      </c>
      <c r="N1372" s="13">
        <v>0</v>
      </c>
      <c r="O1372" s="11" t="s">
        <v>4402</v>
      </c>
    </row>
    <row r="1373" spans="1:15" ht="25.5" x14ac:dyDescent="0.25">
      <c r="A1373" s="11" t="s">
        <v>2783</v>
      </c>
      <c r="B1373" s="11" t="s">
        <v>93</v>
      </c>
      <c r="C1373" s="12" t="s">
        <v>20</v>
      </c>
      <c r="D1373" s="12" t="s">
        <v>3485</v>
      </c>
      <c r="E1373" s="11" t="s">
        <v>26</v>
      </c>
      <c r="F1373" s="11" t="s">
        <v>3486</v>
      </c>
      <c r="G1373" s="12" t="s">
        <v>19</v>
      </c>
      <c r="H1373" s="12" t="s">
        <v>25</v>
      </c>
      <c r="I1373" s="13">
        <v>112507</v>
      </c>
      <c r="J1373" s="13">
        <v>0</v>
      </c>
      <c r="K1373" s="13">
        <v>0</v>
      </c>
      <c r="L1373" s="13">
        <v>0</v>
      </c>
      <c r="M1373" s="13">
        <v>0</v>
      </c>
      <c r="N1373" s="13">
        <v>0</v>
      </c>
      <c r="O1373" s="11" t="s">
        <v>4401</v>
      </c>
    </row>
    <row r="1374" spans="1:15" ht="25.5" x14ac:dyDescent="0.25">
      <c r="A1374" s="11" t="s">
        <v>2783</v>
      </c>
      <c r="B1374" s="11" t="s">
        <v>93</v>
      </c>
      <c r="C1374" s="12" t="s">
        <v>20</v>
      </c>
      <c r="D1374" s="12" t="s">
        <v>3487</v>
      </c>
      <c r="E1374" s="11" t="s">
        <v>26</v>
      </c>
      <c r="F1374" s="11" t="s">
        <v>3488</v>
      </c>
      <c r="G1374" s="12" t="s">
        <v>19</v>
      </c>
      <c r="H1374" s="12" t="s">
        <v>25</v>
      </c>
      <c r="I1374" s="13">
        <v>2538558</v>
      </c>
      <c r="J1374" s="13">
        <v>0</v>
      </c>
      <c r="K1374" s="13">
        <v>783004</v>
      </c>
      <c r="L1374" s="13">
        <v>0</v>
      </c>
      <c r="M1374" s="13">
        <v>0</v>
      </c>
      <c r="N1374" s="13">
        <v>0</v>
      </c>
      <c r="O1374" s="11" t="s">
        <v>4402</v>
      </c>
    </row>
    <row r="1375" spans="1:15" ht="25.5" x14ac:dyDescent="0.25">
      <c r="A1375" s="11" t="s">
        <v>2783</v>
      </c>
      <c r="B1375" s="11" t="s">
        <v>93</v>
      </c>
      <c r="C1375" s="12" t="s">
        <v>20</v>
      </c>
      <c r="D1375" s="12" t="s">
        <v>3490</v>
      </c>
      <c r="E1375" s="11" t="s">
        <v>26</v>
      </c>
      <c r="F1375" s="11" t="s">
        <v>3491</v>
      </c>
      <c r="G1375" s="12" t="s">
        <v>19</v>
      </c>
      <c r="H1375" s="12" t="s">
        <v>25</v>
      </c>
      <c r="I1375" s="13">
        <v>644129</v>
      </c>
      <c r="J1375" s="13">
        <v>0</v>
      </c>
      <c r="K1375" s="13">
        <v>0</v>
      </c>
      <c r="L1375" s="13">
        <v>0</v>
      </c>
      <c r="M1375" s="13">
        <v>0</v>
      </c>
      <c r="N1375" s="13">
        <v>0</v>
      </c>
      <c r="O1375" s="11" t="s">
        <v>4402</v>
      </c>
    </row>
    <row r="1376" spans="1:15" ht="25.5" x14ac:dyDescent="0.25">
      <c r="A1376" s="11" t="s">
        <v>2783</v>
      </c>
      <c r="B1376" s="11" t="s">
        <v>93</v>
      </c>
      <c r="C1376" s="12" t="s">
        <v>20</v>
      </c>
      <c r="D1376" s="12" t="s">
        <v>3492</v>
      </c>
      <c r="E1376" s="11" t="s">
        <v>26</v>
      </c>
      <c r="F1376" s="11" t="s">
        <v>3493</v>
      </c>
      <c r="G1376" s="12" t="s">
        <v>61</v>
      </c>
      <c r="H1376" s="12" t="s">
        <v>4398</v>
      </c>
      <c r="I1376" s="13">
        <v>1031</v>
      </c>
      <c r="J1376" s="13">
        <v>530192</v>
      </c>
      <c r="K1376" s="13">
        <v>0</v>
      </c>
      <c r="L1376" s="13">
        <v>0</v>
      </c>
      <c r="M1376" s="13">
        <v>0</v>
      </c>
      <c r="N1376" s="13">
        <v>0</v>
      </c>
      <c r="O1376" s="11" t="s">
        <v>4401</v>
      </c>
    </row>
    <row r="1377" spans="1:15" ht="25.5" x14ac:dyDescent="0.25">
      <c r="A1377" s="11" t="s">
        <v>2783</v>
      </c>
      <c r="B1377" s="11" t="s">
        <v>93</v>
      </c>
      <c r="C1377" s="12" t="s">
        <v>20</v>
      </c>
      <c r="D1377" s="12" t="s">
        <v>3494</v>
      </c>
      <c r="E1377" s="11" t="s">
        <v>26</v>
      </c>
      <c r="F1377" s="11" t="s">
        <v>3495</v>
      </c>
      <c r="G1377" s="12" t="s">
        <v>61</v>
      </c>
      <c r="H1377" s="12" t="s">
        <v>4398</v>
      </c>
      <c r="I1377" s="13">
        <v>1031</v>
      </c>
      <c r="J1377" s="13">
        <v>530192</v>
      </c>
      <c r="K1377" s="13">
        <v>0</v>
      </c>
      <c r="L1377" s="13">
        <v>0</v>
      </c>
      <c r="M1377" s="13">
        <v>0</v>
      </c>
      <c r="N1377" s="13">
        <v>0</v>
      </c>
      <c r="O1377" s="11" t="s">
        <v>4401</v>
      </c>
    </row>
    <row r="1378" spans="1:15" ht="25.5" x14ac:dyDescent="0.25">
      <c r="A1378" s="11" t="s">
        <v>2783</v>
      </c>
      <c r="B1378" s="11" t="s">
        <v>93</v>
      </c>
      <c r="C1378" s="12" t="s">
        <v>20</v>
      </c>
      <c r="D1378" s="12" t="s">
        <v>3496</v>
      </c>
      <c r="E1378" s="11" t="s">
        <v>26</v>
      </c>
      <c r="F1378" s="11" t="s">
        <v>3497</v>
      </c>
      <c r="G1378" s="12" t="s">
        <v>61</v>
      </c>
      <c r="H1378" s="12" t="s">
        <v>4398</v>
      </c>
      <c r="I1378" s="13">
        <v>1031</v>
      </c>
      <c r="J1378" s="13">
        <v>648241</v>
      </c>
      <c r="K1378" s="13">
        <v>0</v>
      </c>
      <c r="L1378" s="13">
        <v>0</v>
      </c>
      <c r="M1378" s="13">
        <v>0</v>
      </c>
      <c r="N1378" s="13">
        <v>0</v>
      </c>
      <c r="O1378" s="11" t="s">
        <v>4401</v>
      </c>
    </row>
    <row r="1379" spans="1:15" ht="25.5" x14ac:dyDescent="0.25">
      <c r="A1379" s="11" t="s">
        <v>2783</v>
      </c>
      <c r="B1379" s="11" t="s">
        <v>93</v>
      </c>
      <c r="C1379" s="12" t="s">
        <v>20</v>
      </c>
      <c r="D1379" s="12" t="s">
        <v>3498</v>
      </c>
      <c r="E1379" s="11" t="s">
        <v>26</v>
      </c>
      <c r="F1379" s="11" t="s">
        <v>3499</v>
      </c>
      <c r="G1379" s="12" t="s">
        <v>61</v>
      </c>
      <c r="H1379" s="12" t="s">
        <v>4398</v>
      </c>
      <c r="I1379" s="13">
        <v>1031</v>
      </c>
      <c r="J1379" s="13">
        <v>530192</v>
      </c>
      <c r="K1379" s="13">
        <v>0</v>
      </c>
      <c r="L1379" s="13">
        <v>0</v>
      </c>
      <c r="M1379" s="13">
        <v>0</v>
      </c>
      <c r="N1379" s="13">
        <v>0</v>
      </c>
      <c r="O1379" s="11" t="s">
        <v>4401</v>
      </c>
    </row>
    <row r="1380" spans="1:15" ht="25.5" x14ac:dyDescent="0.25">
      <c r="A1380" s="11" t="s">
        <v>2783</v>
      </c>
      <c r="B1380" s="11" t="s">
        <v>93</v>
      </c>
      <c r="C1380" s="12" t="s">
        <v>20</v>
      </c>
      <c r="D1380" s="12" t="s">
        <v>3500</v>
      </c>
      <c r="E1380" s="11" t="s">
        <v>26</v>
      </c>
      <c r="F1380" s="11" t="s">
        <v>3501</v>
      </c>
      <c r="G1380" s="12" t="s">
        <v>61</v>
      </c>
      <c r="H1380" s="12" t="s">
        <v>4398</v>
      </c>
      <c r="I1380" s="13">
        <v>1031</v>
      </c>
      <c r="J1380" s="13">
        <v>648241</v>
      </c>
      <c r="K1380" s="13">
        <v>0</v>
      </c>
      <c r="L1380" s="13">
        <v>0</v>
      </c>
      <c r="M1380" s="13">
        <v>0</v>
      </c>
      <c r="N1380" s="13">
        <v>0</v>
      </c>
      <c r="O1380" s="11" t="s">
        <v>4401</v>
      </c>
    </row>
    <row r="1381" spans="1:15" ht="25.5" x14ac:dyDescent="0.25">
      <c r="A1381" s="11" t="s">
        <v>2783</v>
      </c>
      <c r="B1381" s="11" t="s">
        <v>93</v>
      </c>
      <c r="C1381" s="12" t="s">
        <v>20</v>
      </c>
      <c r="D1381" s="12" t="s">
        <v>3502</v>
      </c>
      <c r="E1381" s="11" t="s">
        <v>26</v>
      </c>
      <c r="F1381" s="11" t="s">
        <v>3503</v>
      </c>
      <c r="G1381" s="12" t="s">
        <v>61</v>
      </c>
      <c r="H1381" s="12" t="s">
        <v>4398</v>
      </c>
      <c r="I1381" s="13">
        <v>1031</v>
      </c>
      <c r="J1381" s="13">
        <v>589216</v>
      </c>
      <c r="K1381" s="13">
        <v>0</v>
      </c>
      <c r="L1381" s="13">
        <v>0</v>
      </c>
      <c r="M1381" s="13">
        <v>0</v>
      </c>
      <c r="N1381" s="13">
        <v>0</v>
      </c>
      <c r="O1381" s="11" t="s">
        <v>4401</v>
      </c>
    </row>
    <row r="1382" spans="1:15" ht="25.5" x14ac:dyDescent="0.25">
      <c r="A1382" s="11" t="s">
        <v>2783</v>
      </c>
      <c r="B1382" s="11" t="s">
        <v>93</v>
      </c>
      <c r="C1382" s="12" t="s">
        <v>20</v>
      </c>
      <c r="D1382" s="12" t="s">
        <v>3504</v>
      </c>
      <c r="E1382" s="11" t="s">
        <v>26</v>
      </c>
      <c r="F1382" s="11" t="s">
        <v>3505</v>
      </c>
      <c r="G1382" s="12" t="s">
        <v>61</v>
      </c>
      <c r="H1382" s="12" t="s">
        <v>4398</v>
      </c>
      <c r="I1382" s="13">
        <v>1031</v>
      </c>
      <c r="J1382" s="13">
        <v>648241</v>
      </c>
      <c r="K1382" s="13">
        <v>0</v>
      </c>
      <c r="L1382" s="13">
        <v>0</v>
      </c>
      <c r="M1382" s="13">
        <v>0</v>
      </c>
      <c r="N1382" s="13">
        <v>0</v>
      </c>
      <c r="O1382" s="11" t="s">
        <v>4401</v>
      </c>
    </row>
    <row r="1383" spans="1:15" ht="25.5" x14ac:dyDescent="0.25">
      <c r="A1383" s="11" t="s">
        <v>2783</v>
      </c>
      <c r="B1383" s="11" t="s">
        <v>93</v>
      </c>
      <c r="C1383" s="12" t="s">
        <v>20</v>
      </c>
      <c r="D1383" s="12" t="s">
        <v>3506</v>
      </c>
      <c r="E1383" s="11" t="s">
        <v>26</v>
      </c>
      <c r="F1383" s="11" t="s">
        <v>3507</v>
      </c>
      <c r="G1383" s="12" t="s">
        <v>61</v>
      </c>
      <c r="H1383" s="12" t="s">
        <v>4398</v>
      </c>
      <c r="I1383" s="13">
        <v>1031</v>
      </c>
      <c r="J1383" s="13">
        <v>589216</v>
      </c>
      <c r="K1383" s="13">
        <v>0</v>
      </c>
      <c r="L1383" s="13">
        <v>0</v>
      </c>
      <c r="M1383" s="13">
        <v>0</v>
      </c>
      <c r="N1383" s="13">
        <v>0</v>
      </c>
      <c r="O1383" s="11" t="s">
        <v>4401</v>
      </c>
    </row>
    <row r="1384" spans="1:15" ht="25.5" x14ac:dyDescent="0.25">
      <c r="A1384" s="11" t="s">
        <v>2783</v>
      </c>
      <c r="B1384" s="11" t="s">
        <v>93</v>
      </c>
      <c r="C1384" s="12" t="s">
        <v>20</v>
      </c>
      <c r="D1384" s="12" t="s">
        <v>3508</v>
      </c>
      <c r="E1384" s="11" t="s">
        <v>26</v>
      </c>
      <c r="F1384" s="11" t="s">
        <v>3509</v>
      </c>
      <c r="G1384" s="12" t="s">
        <v>61</v>
      </c>
      <c r="H1384" s="12" t="s">
        <v>4398</v>
      </c>
      <c r="I1384" s="13">
        <v>1031</v>
      </c>
      <c r="J1384" s="13">
        <v>530192</v>
      </c>
      <c r="K1384" s="13">
        <v>0</v>
      </c>
      <c r="L1384" s="13">
        <v>0</v>
      </c>
      <c r="M1384" s="13">
        <v>0</v>
      </c>
      <c r="N1384" s="13">
        <v>0</v>
      </c>
      <c r="O1384" s="11" t="s">
        <v>4401</v>
      </c>
    </row>
    <row r="1385" spans="1:15" ht="25.5" x14ac:dyDescent="0.25">
      <c r="A1385" s="11" t="s">
        <v>2783</v>
      </c>
      <c r="B1385" s="11" t="s">
        <v>93</v>
      </c>
      <c r="C1385" s="12" t="s">
        <v>20</v>
      </c>
      <c r="D1385" s="12" t="s">
        <v>3510</v>
      </c>
      <c r="E1385" s="11" t="s">
        <v>26</v>
      </c>
      <c r="F1385" s="11" t="s">
        <v>3511</v>
      </c>
      <c r="G1385" s="12" t="s">
        <v>61</v>
      </c>
      <c r="H1385" s="12" t="s">
        <v>4398</v>
      </c>
      <c r="I1385" s="13">
        <v>1031</v>
      </c>
      <c r="J1385" s="13">
        <v>648241</v>
      </c>
      <c r="K1385" s="13">
        <v>0</v>
      </c>
      <c r="L1385" s="13">
        <v>0</v>
      </c>
      <c r="M1385" s="13">
        <v>0</v>
      </c>
      <c r="N1385" s="13">
        <v>0</v>
      </c>
      <c r="O1385" s="11" t="s">
        <v>4401</v>
      </c>
    </row>
    <row r="1386" spans="1:15" ht="25.5" x14ac:dyDescent="0.25">
      <c r="A1386" s="11" t="s">
        <v>2783</v>
      </c>
      <c r="B1386" s="11" t="s">
        <v>93</v>
      </c>
      <c r="C1386" s="12" t="s">
        <v>20</v>
      </c>
      <c r="D1386" s="12" t="s">
        <v>3512</v>
      </c>
      <c r="E1386" s="11" t="s">
        <v>26</v>
      </c>
      <c r="F1386" s="11" t="s">
        <v>3513</v>
      </c>
      <c r="G1386" s="12" t="s">
        <v>61</v>
      </c>
      <c r="H1386" s="12" t="s">
        <v>4398</v>
      </c>
      <c r="I1386" s="13">
        <v>1031</v>
      </c>
      <c r="J1386" s="13">
        <v>648241</v>
      </c>
      <c r="K1386" s="13">
        <v>0</v>
      </c>
      <c r="L1386" s="13">
        <v>0</v>
      </c>
      <c r="M1386" s="13">
        <v>0</v>
      </c>
      <c r="N1386" s="13">
        <v>0</v>
      </c>
      <c r="O1386" s="11" t="s">
        <v>4401</v>
      </c>
    </row>
    <row r="1387" spans="1:15" ht="25.5" x14ac:dyDescent="0.25">
      <c r="A1387" s="11" t="s">
        <v>2783</v>
      </c>
      <c r="B1387" s="11" t="s">
        <v>93</v>
      </c>
      <c r="C1387" s="12" t="s">
        <v>20</v>
      </c>
      <c r="D1387" s="12" t="s">
        <v>3514</v>
      </c>
      <c r="E1387" s="11" t="s">
        <v>26</v>
      </c>
      <c r="F1387" s="11" t="s">
        <v>3515</v>
      </c>
      <c r="G1387" s="12" t="s">
        <v>61</v>
      </c>
      <c r="H1387" s="12" t="s">
        <v>4398</v>
      </c>
      <c r="I1387" s="13">
        <v>1031</v>
      </c>
      <c r="J1387" s="13">
        <v>530192</v>
      </c>
      <c r="K1387" s="13">
        <v>0</v>
      </c>
      <c r="L1387" s="13">
        <v>0</v>
      </c>
      <c r="M1387" s="13">
        <v>0</v>
      </c>
      <c r="N1387" s="13">
        <v>0</v>
      </c>
      <c r="O1387" s="11" t="s">
        <v>4401</v>
      </c>
    </row>
    <row r="1388" spans="1:15" ht="25.5" x14ac:dyDescent="0.25">
      <c r="A1388" s="11" t="s">
        <v>2783</v>
      </c>
      <c r="B1388" s="11" t="s">
        <v>93</v>
      </c>
      <c r="C1388" s="12" t="s">
        <v>20</v>
      </c>
      <c r="D1388" s="12" t="s">
        <v>3516</v>
      </c>
      <c r="E1388" s="11" t="s">
        <v>26</v>
      </c>
      <c r="F1388" s="11" t="s">
        <v>3517</v>
      </c>
      <c r="G1388" s="12" t="s">
        <v>61</v>
      </c>
      <c r="H1388" s="12" t="s">
        <v>4398</v>
      </c>
      <c r="I1388" s="13">
        <v>1031</v>
      </c>
      <c r="J1388" s="13">
        <v>648241</v>
      </c>
      <c r="K1388" s="13">
        <v>0</v>
      </c>
      <c r="L1388" s="13">
        <v>0</v>
      </c>
      <c r="M1388" s="13">
        <v>0</v>
      </c>
      <c r="N1388" s="13">
        <v>0</v>
      </c>
      <c r="O1388" s="11" t="s">
        <v>4401</v>
      </c>
    </row>
    <row r="1389" spans="1:15" ht="25.5" x14ac:dyDescent="0.25">
      <c r="A1389" s="11" t="s">
        <v>2783</v>
      </c>
      <c r="B1389" s="11" t="s">
        <v>93</v>
      </c>
      <c r="C1389" s="12" t="s">
        <v>20</v>
      </c>
      <c r="D1389" s="12" t="s">
        <v>3518</v>
      </c>
      <c r="E1389" s="11" t="s">
        <v>26</v>
      </c>
      <c r="F1389" s="11" t="s">
        <v>3519</v>
      </c>
      <c r="G1389" s="12" t="s">
        <v>61</v>
      </c>
      <c r="H1389" s="12" t="s">
        <v>4398</v>
      </c>
      <c r="I1389" s="13">
        <v>1031</v>
      </c>
      <c r="J1389" s="13">
        <v>530192</v>
      </c>
      <c r="K1389" s="13">
        <v>0</v>
      </c>
      <c r="L1389" s="13">
        <v>0</v>
      </c>
      <c r="M1389" s="13">
        <v>0</v>
      </c>
      <c r="N1389" s="13">
        <v>0</v>
      </c>
      <c r="O1389" s="11" t="s">
        <v>4401</v>
      </c>
    </row>
    <row r="1390" spans="1:15" ht="25.5" x14ac:dyDescent="0.25">
      <c r="A1390" s="11" t="s">
        <v>2783</v>
      </c>
      <c r="B1390" s="11" t="s">
        <v>93</v>
      </c>
      <c r="C1390" s="12" t="s">
        <v>20</v>
      </c>
      <c r="D1390" s="12" t="s">
        <v>3520</v>
      </c>
      <c r="E1390" s="11" t="s">
        <v>26</v>
      </c>
      <c r="F1390" s="11" t="s">
        <v>3521</v>
      </c>
      <c r="G1390" s="12" t="s">
        <v>61</v>
      </c>
      <c r="H1390" s="12" t="s">
        <v>4398</v>
      </c>
      <c r="I1390" s="13">
        <v>1031</v>
      </c>
      <c r="J1390" s="13">
        <v>530192</v>
      </c>
      <c r="K1390" s="13">
        <v>0</v>
      </c>
      <c r="L1390" s="13">
        <v>0</v>
      </c>
      <c r="M1390" s="13">
        <v>0</v>
      </c>
      <c r="N1390" s="13">
        <v>0</v>
      </c>
      <c r="O1390" s="11" t="s">
        <v>4401</v>
      </c>
    </row>
    <row r="1391" spans="1:15" ht="25.5" x14ac:dyDescent="0.25">
      <c r="A1391" s="11" t="s">
        <v>2783</v>
      </c>
      <c r="B1391" s="11" t="s">
        <v>93</v>
      </c>
      <c r="C1391" s="12" t="s">
        <v>20</v>
      </c>
      <c r="D1391" s="12" t="s">
        <v>3522</v>
      </c>
      <c r="E1391" s="11" t="s">
        <v>26</v>
      </c>
      <c r="F1391" s="11" t="s">
        <v>3523</v>
      </c>
      <c r="G1391" s="12" t="s">
        <v>61</v>
      </c>
      <c r="H1391" s="12" t="s">
        <v>4398</v>
      </c>
      <c r="I1391" s="13">
        <v>1031</v>
      </c>
      <c r="J1391" s="13">
        <v>530192</v>
      </c>
      <c r="K1391" s="13">
        <v>0</v>
      </c>
      <c r="L1391" s="13">
        <v>0</v>
      </c>
      <c r="M1391" s="13">
        <v>0</v>
      </c>
      <c r="N1391" s="13">
        <v>0</v>
      </c>
      <c r="O1391" s="11" t="s">
        <v>4401</v>
      </c>
    </row>
    <row r="1392" spans="1:15" ht="25.5" x14ac:dyDescent="0.25">
      <c r="A1392" s="11" t="s">
        <v>2783</v>
      </c>
      <c r="B1392" s="11" t="s">
        <v>93</v>
      </c>
      <c r="C1392" s="12" t="s">
        <v>20</v>
      </c>
      <c r="D1392" s="12" t="s">
        <v>3524</v>
      </c>
      <c r="E1392" s="11" t="s">
        <v>89</v>
      </c>
      <c r="F1392" s="11" t="s">
        <v>3525</v>
      </c>
      <c r="G1392" s="12" t="s">
        <v>61</v>
      </c>
      <c r="H1392" s="12" t="s">
        <v>4398</v>
      </c>
      <c r="I1392" s="13">
        <v>1031</v>
      </c>
      <c r="J1392" s="13">
        <v>50519</v>
      </c>
      <c r="K1392" s="13">
        <v>0</v>
      </c>
      <c r="L1392" s="13">
        <v>0</v>
      </c>
      <c r="M1392" s="13">
        <v>0</v>
      </c>
      <c r="N1392" s="13">
        <v>0</v>
      </c>
      <c r="O1392" s="11" t="s">
        <v>4402</v>
      </c>
    </row>
    <row r="1393" spans="1:15" ht="25.5" x14ac:dyDescent="0.25">
      <c r="A1393" s="11" t="s">
        <v>2783</v>
      </c>
      <c r="B1393" s="11" t="s">
        <v>93</v>
      </c>
      <c r="C1393" s="12" t="s">
        <v>20</v>
      </c>
      <c r="D1393" s="12" t="s">
        <v>3526</v>
      </c>
      <c r="E1393" s="11" t="s">
        <v>89</v>
      </c>
      <c r="F1393" s="11" t="s">
        <v>3527</v>
      </c>
      <c r="G1393" s="12" t="s">
        <v>61</v>
      </c>
      <c r="H1393" s="12" t="s">
        <v>4398</v>
      </c>
      <c r="I1393" s="13">
        <v>1031</v>
      </c>
      <c r="J1393" s="13">
        <v>50519</v>
      </c>
      <c r="K1393" s="13">
        <v>0</v>
      </c>
      <c r="L1393" s="13">
        <v>0</v>
      </c>
      <c r="M1393" s="13">
        <v>0</v>
      </c>
      <c r="N1393" s="13">
        <v>0</v>
      </c>
      <c r="O1393" s="11" t="s">
        <v>4402</v>
      </c>
    </row>
    <row r="1394" spans="1:15" ht="25.5" x14ac:dyDescent="0.25">
      <c r="A1394" s="11" t="s">
        <v>2783</v>
      </c>
      <c r="B1394" s="11" t="s">
        <v>93</v>
      </c>
      <c r="C1394" s="12" t="s">
        <v>20</v>
      </c>
      <c r="D1394" s="12" t="s">
        <v>3528</v>
      </c>
      <c r="E1394" s="11" t="s">
        <v>89</v>
      </c>
      <c r="F1394" s="11" t="s">
        <v>3529</v>
      </c>
      <c r="G1394" s="12" t="s">
        <v>61</v>
      </c>
      <c r="H1394" s="12" t="s">
        <v>4398</v>
      </c>
      <c r="I1394" s="13">
        <v>1031</v>
      </c>
      <c r="J1394" s="13">
        <v>53612</v>
      </c>
      <c r="K1394" s="13">
        <v>0</v>
      </c>
      <c r="L1394" s="13">
        <v>0</v>
      </c>
      <c r="M1394" s="13">
        <v>0</v>
      </c>
      <c r="N1394" s="13">
        <v>0</v>
      </c>
      <c r="O1394" s="11" t="s">
        <v>4402</v>
      </c>
    </row>
    <row r="1395" spans="1:15" ht="25.5" x14ac:dyDescent="0.25">
      <c r="A1395" s="11" t="s">
        <v>2783</v>
      </c>
      <c r="B1395" s="11" t="s">
        <v>93</v>
      </c>
      <c r="C1395" s="12" t="s">
        <v>20</v>
      </c>
      <c r="D1395" s="12" t="s">
        <v>3530</v>
      </c>
      <c r="E1395" s="11" t="s">
        <v>26</v>
      </c>
      <c r="F1395" s="11" t="s">
        <v>3531</v>
      </c>
      <c r="G1395" s="12" t="s">
        <v>61</v>
      </c>
      <c r="H1395" s="12" t="s">
        <v>4398</v>
      </c>
      <c r="I1395" s="13">
        <v>1031</v>
      </c>
      <c r="J1395" s="13">
        <v>707266</v>
      </c>
      <c r="K1395" s="13">
        <v>0</v>
      </c>
      <c r="L1395" s="13">
        <v>0</v>
      </c>
      <c r="M1395" s="13">
        <v>0</v>
      </c>
      <c r="N1395" s="13">
        <v>0</v>
      </c>
      <c r="O1395" s="11" t="s">
        <v>4401</v>
      </c>
    </row>
    <row r="1396" spans="1:15" ht="25.5" x14ac:dyDescent="0.25">
      <c r="A1396" s="11" t="s">
        <v>2783</v>
      </c>
      <c r="B1396" s="11" t="s">
        <v>93</v>
      </c>
      <c r="C1396" s="12" t="s">
        <v>20</v>
      </c>
      <c r="D1396" s="12" t="s">
        <v>3532</v>
      </c>
      <c r="E1396" s="11" t="s">
        <v>26</v>
      </c>
      <c r="F1396" s="11" t="s">
        <v>3533</v>
      </c>
      <c r="G1396" s="12" t="s">
        <v>61</v>
      </c>
      <c r="H1396" s="12" t="s">
        <v>4398</v>
      </c>
      <c r="I1396" s="13">
        <v>1031</v>
      </c>
      <c r="J1396" s="13">
        <v>1179464</v>
      </c>
      <c r="K1396" s="13">
        <v>0</v>
      </c>
      <c r="L1396" s="13">
        <v>0</v>
      </c>
      <c r="M1396" s="13">
        <v>0</v>
      </c>
      <c r="N1396" s="13">
        <v>0</v>
      </c>
      <c r="O1396" s="11" t="s">
        <v>4402</v>
      </c>
    </row>
    <row r="1397" spans="1:15" ht="25.5" x14ac:dyDescent="0.25">
      <c r="A1397" s="11" t="s">
        <v>2783</v>
      </c>
      <c r="B1397" s="11" t="s">
        <v>93</v>
      </c>
      <c r="C1397" s="12" t="s">
        <v>20</v>
      </c>
      <c r="D1397" s="12" t="s">
        <v>3535</v>
      </c>
      <c r="E1397" s="11" t="s">
        <v>26</v>
      </c>
      <c r="F1397" s="11" t="s">
        <v>3536</v>
      </c>
      <c r="G1397" s="12" t="s">
        <v>61</v>
      </c>
      <c r="H1397" s="12" t="s">
        <v>4398</v>
      </c>
      <c r="I1397" s="13">
        <v>1031</v>
      </c>
      <c r="J1397" s="13">
        <v>1061414</v>
      </c>
      <c r="K1397" s="13">
        <v>0</v>
      </c>
      <c r="L1397" s="13">
        <v>0</v>
      </c>
      <c r="M1397" s="13">
        <v>0</v>
      </c>
      <c r="N1397" s="13">
        <v>0</v>
      </c>
      <c r="O1397" s="11" t="s">
        <v>4402</v>
      </c>
    </row>
    <row r="1398" spans="1:15" ht="25.5" x14ac:dyDescent="0.25">
      <c r="A1398" s="11" t="s">
        <v>2783</v>
      </c>
      <c r="B1398" s="11" t="s">
        <v>93</v>
      </c>
      <c r="C1398" s="12" t="s">
        <v>20</v>
      </c>
      <c r="D1398" s="12" t="s">
        <v>3537</v>
      </c>
      <c r="E1398" s="11" t="s">
        <v>26</v>
      </c>
      <c r="F1398" s="11" t="s">
        <v>3538</v>
      </c>
      <c r="G1398" s="12" t="s">
        <v>61</v>
      </c>
      <c r="H1398" s="12" t="s">
        <v>4398</v>
      </c>
      <c r="I1398" s="13">
        <v>1031</v>
      </c>
      <c r="J1398" s="13">
        <v>1391953</v>
      </c>
      <c r="K1398" s="13">
        <v>0</v>
      </c>
      <c r="L1398" s="13">
        <v>0</v>
      </c>
      <c r="M1398" s="13">
        <v>0</v>
      </c>
      <c r="N1398" s="13">
        <v>0</v>
      </c>
      <c r="O1398" s="11" t="s">
        <v>4402</v>
      </c>
    </row>
    <row r="1399" spans="1:15" ht="25.5" x14ac:dyDescent="0.25">
      <c r="A1399" s="11" t="s">
        <v>2783</v>
      </c>
      <c r="B1399" s="11" t="s">
        <v>93</v>
      </c>
      <c r="C1399" s="12" t="s">
        <v>20</v>
      </c>
      <c r="D1399" s="12" t="s">
        <v>3539</v>
      </c>
      <c r="E1399" s="11" t="s">
        <v>77</v>
      </c>
      <c r="F1399" s="11" t="s">
        <v>3540</v>
      </c>
      <c r="G1399" s="12" t="s">
        <v>61</v>
      </c>
      <c r="H1399" s="12" t="s">
        <v>4398</v>
      </c>
      <c r="I1399" s="13">
        <v>1031</v>
      </c>
      <c r="J1399" s="13">
        <v>163929</v>
      </c>
      <c r="K1399" s="13">
        <v>0</v>
      </c>
      <c r="L1399" s="13">
        <v>0</v>
      </c>
      <c r="M1399" s="13">
        <v>0</v>
      </c>
      <c r="N1399" s="13">
        <v>0</v>
      </c>
      <c r="O1399" s="11" t="s">
        <v>4402</v>
      </c>
    </row>
    <row r="1400" spans="1:15" ht="25.5" x14ac:dyDescent="0.25">
      <c r="A1400" s="11" t="s">
        <v>2783</v>
      </c>
      <c r="B1400" s="11" t="s">
        <v>111</v>
      </c>
      <c r="C1400" s="12" t="s">
        <v>20</v>
      </c>
      <c r="D1400" s="12" t="s">
        <v>3541</v>
      </c>
      <c r="E1400" s="11" t="s">
        <v>26</v>
      </c>
      <c r="F1400" s="11" t="s">
        <v>3542</v>
      </c>
      <c r="G1400" s="12" t="s">
        <v>19</v>
      </c>
      <c r="H1400" s="12" t="s">
        <v>25</v>
      </c>
      <c r="I1400" s="13">
        <v>1573263</v>
      </c>
      <c r="J1400" s="13">
        <v>0</v>
      </c>
      <c r="K1400" s="13">
        <v>0</v>
      </c>
      <c r="L1400" s="13">
        <v>0</v>
      </c>
      <c r="M1400" s="13">
        <v>0</v>
      </c>
      <c r="N1400" s="13">
        <v>0</v>
      </c>
      <c r="O1400" s="11" t="s">
        <v>4402</v>
      </c>
    </row>
    <row r="1401" spans="1:15" ht="25.5" x14ac:dyDescent="0.25">
      <c r="A1401" s="11" t="s">
        <v>2783</v>
      </c>
      <c r="B1401" s="11" t="s">
        <v>111</v>
      </c>
      <c r="C1401" s="12" t="s">
        <v>20</v>
      </c>
      <c r="D1401" s="12" t="s">
        <v>3543</v>
      </c>
      <c r="E1401" s="11" t="s">
        <v>26</v>
      </c>
      <c r="F1401" s="11" t="s">
        <v>3544</v>
      </c>
      <c r="G1401" s="12" t="s">
        <v>19</v>
      </c>
      <c r="H1401" s="12" t="s">
        <v>25</v>
      </c>
      <c r="I1401" s="13">
        <v>398870</v>
      </c>
      <c r="J1401" s="13">
        <v>0</v>
      </c>
      <c r="K1401" s="13">
        <v>0</v>
      </c>
      <c r="L1401" s="13">
        <v>0</v>
      </c>
      <c r="M1401" s="13">
        <v>0</v>
      </c>
      <c r="N1401" s="13">
        <v>0</v>
      </c>
      <c r="O1401" s="11" t="s">
        <v>4402</v>
      </c>
    </row>
    <row r="1402" spans="1:15" ht="25.5" x14ac:dyDescent="0.25">
      <c r="A1402" s="11" t="s">
        <v>2783</v>
      </c>
      <c r="B1402" s="11" t="s">
        <v>111</v>
      </c>
      <c r="C1402" s="12" t="s">
        <v>20</v>
      </c>
      <c r="D1402" s="12" t="s">
        <v>3545</v>
      </c>
      <c r="E1402" s="11" t="s">
        <v>26</v>
      </c>
      <c r="F1402" s="11" t="s">
        <v>3546</v>
      </c>
      <c r="G1402" s="12" t="s">
        <v>19</v>
      </c>
      <c r="H1402" s="12" t="s">
        <v>25</v>
      </c>
      <c r="I1402" s="13">
        <v>24180</v>
      </c>
      <c r="J1402" s="13">
        <v>0</v>
      </c>
      <c r="K1402" s="13">
        <v>0</v>
      </c>
      <c r="L1402" s="13">
        <v>0</v>
      </c>
      <c r="M1402" s="13">
        <v>0</v>
      </c>
      <c r="N1402" s="13">
        <v>0</v>
      </c>
      <c r="O1402" s="11" t="s">
        <v>4402</v>
      </c>
    </row>
    <row r="1403" spans="1:15" ht="25.5" x14ac:dyDescent="0.25">
      <c r="A1403" s="11" t="s">
        <v>2783</v>
      </c>
      <c r="B1403" s="11" t="s">
        <v>111</v>
      </c>
      <c r="C1403" s="12" t="s">
        <v>20</v>
      </c>
      <c r="D1403" s="12" t="s">
        <v>3547</v>
      </c>
      <c r="E1403" s="11" t="s">
        <v>26</v>
      </c>
      <c r="F1403" s="11" t="s">
        <v>3548</v>
      </c>
      <c r="G1403" s="12" t="s">
        <v>19</v>
      </c>
      <c r="H1403" s="12" t="s">
        <v>25</v>
      </c>
      <c r="I1403" s="13">
        <v>986782</v>
      </c>
      <c r="J1403" s="13">
        <v>0</v>
      </c>
      <c r="K1403" s="13">
        <v>0</v>
      </c>
      <c r="L1403" s="13">
        <v>0</v>
      </c>
      <c r="M1403" s="13">
        <v>0</v>
      </c>
      <c r="N1403" s="13">
        <v>0</v>
      </c>
      <c r="O1403" s="11" t="s">
        <v>4402</v>
      </c>
    </row>
    <row r="1404" spans="1:15" ht="25.5" x14ac:dyDescent="0.25">
      <c r="A1404" s="11" t="s">
        <v>2783</v>
      </c>
      <c r="B1404" s="11" t="s">
        <v>111</v>
      </c>
      <c r="C1404" s="12" t="s">
        <v>20</v>
      </c>
      <c r="D1404" s="12" t="s">
        <v>3549</v>
      </c>
      <c r="E1404" s="11" t="s">
        <v>250</v>
      </c>
      <c r="F1404" s="11" t="s">
        <v>3550</v>
      </c>
      <c r="G1404" s="12" t="s">
        <v>61</v>
      </c>
      <c r="H1404" s="12" t="s">
        <v>4398</v>
      </c>
      <c r="I1404" s="13">
        <v>10310</v>
      </c>
      <c r="J1404" s="13">
        <v>195890</v>
      </c>
      <c r="K1404" s="13">
        <v>0</v>
      </c>
      <c r="L1404" s="13">
        <v>0</v>
      </c>
      <c r="M1404" s="13">
        <v>0</v>
      </c>
      <c r="N1404" s="13">
        <v>0</v>
      </c>
      <c r="O1404" s="11" t="s">
        <v>4402</v>
      </c>
    </row>
    <row r="1405" spans="1:15" ht="25.5" x14ac:dyDescent="0.25">
      <c r="A1405" s="11" t="s">
        <v>2783</v>
      </c>
      <c r="B1405" s="11" t="s">
        <v>111</v>
      </c>
      <c r="C1405" s="12" t="s">
        <v>20</v>
      </c>
      <c r="D1405" s="12" t="s">
        <v>3551</v>
      </c>
      <c r="E1405" s="11" t="s">
        <v>26</v>
      </c>
      <c r="F1405" s="11" t="s">
        <v>3552</v>
      </c>
      <c r="G1405" s="12" t="s">
        <v>61</v>
      </c>
      <c r="H1405" s="12" t="s">
        <v>4398</v>
      </c>
      <c r="I1405" s="13">
        <v>10310</v>
      </c>
      <c r="J1405" s="13">
        <v>2051690</v>
      </c>
      <c r="K1405" s="13">
        <v>0</v>
      </c>
      <c r="L1405" s="13">
        <v>0</v>
      </c>
      <c r="M1405" s="13">
        <v>0</v>
      </c>
      <c r="N1405" s="13">
        <v>0</v>
      </c>
      <c r="O1405" s="11" t="s">
        <v>4401</v>
      </c>
    </row>
    <row r="1406" spans="1:15" ht="25.5" x14ac:dyDescent="0.25">
      <c r="A1406" s="11" t="s">
        <v>2783</v>
      </c>
      <c r="B1406" s="11" t="s">
        <v>111</v>
      </c>
      <c r="C1406" s="12" t="s">
        <v>20</v>
      </c>
      <c r="D1406" s="12" t="s">
        <v>3553</v>
      </c>
      <c r="E1406" s="11" t="s">
        <v>89</v>
      </c>
      <c r="F1406" s="11" t="s">
        <v>3554</v>
      </c>
      <c r="G1406" s="12" t="s">
        <v>61</v>
      </c>
      <c r="H1406" s="12" t="s">
        <v>4398</v>
      </c>
      <c r="I1406" s="13">
        <v>10310</v>
      </c>
      <c r="J1406" s="13">
        <v>195890</v>
      </c>
      <c r="K1406" s="13">
        <v>0</v>
      </c>
      <c r="L1406" s="13">
        <v>0</v>
      </c>
      <c r="M1406" s="13">
        <v>0</v>
      </c>
      <c r="N1406" s="13">
        <v>0</v>
      </c>
      <c r="O1406" s="11" t="s">
        <v>4402</v>
      </c>
    </row>
    <row r="1407" spans="1:15" ht="25.5" x14ac:dyDescent="0.25">
      <c r="A1407" s="11" t="s">
        <v>2783</v>
      </c>
      <c r="B1407" s="11" t="s">
        <v>111</v>
      </c>
      <c r="C1407" s="12" t="s">
        <v>20</v>
      </c>
      <c r="D1407" s="12" t="s">
        <v>3555</v>
      </c>
      <c r="E1407" s="11" t="s">
        <v>89</v>
      </c>
      <c r="F1407" s="11" t="s">
        <v>3556</v>
      </c>
      <c r="G1407" s="12" t="s">
        <v>61</v>
      </c>
      <c r="H1407" s="12" t="s">
        <v>4398</v>
      </c>
      <c r="I1407" s="13">
        <v>10310</v>
      </c>
      <c r="J1407" s="13">
        <v>195890</v>
      </c>
      <c r="K1407" s="13">
        <v>0</v>
      </c>
      <c r="L1407" s="13">
        <v>0</v>
      </c>
      <c r="M1407" s="13">
        <v>0</v>
      </c>
      <c r="N1407" s="13">
        <v>0</v>
      </c>
      <c r="O1407" s="11" t="s">
        <v>4402</v>
      </c>
    </row>
    <row r="1408" spans="1:15" ht="25.5" x14ac:dyDescent="0.25">
      <c r="A1408" s="11" t="s">
        <v>2783</v>
      </c>
      <c r="B1408" s="11" t="s">
        <v>111</v>
      </c>
      <c r="C1408" s="12" t="s">
        <v>20</v>
      </c>
      <c r="D1408" s="12" t="s">
        <v>3557</v>
      </c>
      <c r="E1408" s="11" t="s">
        <v>89</v>
      </c>
      <c r="F1408" s="11" t="s">
        <v>3558</v>
      </c>
      <c r="G1408" s="12" t="s">
        <v>61</v>
      </c>
      <c r="H1408" s="12" t="s">
        <v>25</v>
      </c>
      <c r="I1408" s="13">
        <v>10310</v>
      </c>
      <c r="J1408" s="13">
        <v>195890</v>
      </c>
      <c r="K1408" s="13">
        <v>0</v>
      </c>
      <c r="L1408" s="13">
        <v>0</v>
      </c>
      <c r="M1408" s="13">
        <v>0</v>
      </c>
      <c r="N1408" s="13">
        <v>0</v>
      </c>
      <c r="O1408" s="11" t="s">
        <v>4402</v>
      </c>
    </row>
    <row r="1409" spans="1:15" ht="25.5" x14ac:dyDescent="0.25">
      <c r="A1409" s="11" t="s">
        <v>2783</v>
      </c>
      <c r="B1409" s="11" t="s">
        <v>111</v>
      </c>
      <c r="C1409" s="12" t="s">
        <v>20</v>
      </c>
      <c r="D1409" s="12" t="s">
        <v>3559</v>
      </c>
      <c r="E1409" s="11" t="s">
        <v>89</v>
      </c>
      <c r="F1409" s="11" t="s">
        <v>3560</v>
      </c>
      <c r="G1409" s="12" t="s">
        <v>61</v>
      </c>
      <c r="H1409" s="12" t="s">
        <v>4398</v>
      </c>
      <c r="I1409" s="13">
        <v>10310</v>
      </c>
      <c r="J1409" s="13">
        <v>195890</v>
      </c>
      <c r="K1409" s="13">
        <v>0</v>
      </c>
      <c r="L1409" s="13">
        <v>0</v>
      </c>
      <c r="M1409" s="13">
        <v>0</v>
      </c>
      <c r="N1409" s="13">
        <v>0</v>
      </c>
      <c r="O1409" s="11" t="s">
        <v>4402</v>
      </c>
    </row>
    <row r="1410" spans="1:15" ht="25.5" x14ac:dyDescent="0.25">
      <c r="A1410" s="11" t="s">
        <v>2783</v>
      </c>
      <c r="B1410" s="11" t="s">
        <v>111</v>
      </c>
      <c r="C1410" s="12" t="s">
        <v>20</v>
      </c>
      <c r="D1410" s="12" t="s">
        <v>3561</v>
      </c>
      <c r="E1410" s="11" t="s">
        <v>89</v>
      </c>
      <c r="F1410" s="11" t="s">
        <v>3562</v>
      </c>
      <c r="G1410" s="12" t="s">
        <v>61</v>
      </c>
      <c r="H1410" s="12" t="s">
        <v>4398</v>
      </c>
      <c r="I1410" s="13">
        <v>10310</v>
      </c>
      <c r="J1410" s="13">
        <v>195890</v>
      </c>
      <c r="K1410" s="13">
        <v>0</v>
      </c>
      <c r="L1410" s="13">
        <v>0</v>
      </c>
      <c r="M1410" s="13">
        <v>0</v>
      </c>
      <c r="N1410" s="13">
        <v>0</v>
      </c>
      <c r="O1410" s="11" t="s">
        <v>4402</v>
      </c>
    </row>
    <row r="1411" spans="1:15" ht="25.5" x14ac:dyDescent="0.25">
      <c r="A1411" s="11" t="s">
        <v>2783</v>
      </c>
      <c r="B1411" s="11" t="s">
        <v>111</v>
      </c>
      <c r="C1411" s="12" t="s">
        <v>20</v>
      </c>
      <c r="D1411" s="12" t="s">
        <v>3563</v>
      </c>
      <c r="E1411" s="11" t="s">
        <v>89</v>
      </c>
      <c r="F1411" s="11" t="s">
        <v>3564</v>
      </c>
      <c r="G1411" s="12" t="s">
        <v>61</v>
      </c>
      <c r="H1411" s="12" t="s">
        <v>4398</v>
      </c>
      <c r="I1411" s="13">
        <v>10310</v>
      </c>
      <c r="J1411" s="13">
        <v>195890</v>
      </c>
      <c r="K1411" s="13">
        <v>0</v>
      </c>
      <c r="L1411" s="13">
        <v>0</v>
      </c>
      <c r="M1411" s="13">
        <v>0</v>
      </c>
      <c r="N1411" s="13">
        <v>0</v>
      </c>
      <c r="O1411" s="11" t="s">
        <v>4402</v>
      </c>
    </row>
    <row r="1412" spans="1:15" ht="25.5" x14ac:dyDescent="0.25">
      <c r="A1412" s="11" t="s">
        <v>2783</v>
      </c>
      <c r="B1412" s="11" t="s">
        <v>111</v>
      </c>
      <c r="C1412" s="12" t="s">
        <v>20</v>
      </c>
      <c r="D1412" s="12" t="s">
        <v>3565</v>
      </c>
      <c r="E1412" s="11" t="s">
        <v>89</v>
      </c>
      <c r="F1412" s="11" t="s">
        <v>3566</v>
      </c>
      <c r="G1412" s="12" t="s">
        <v>61</v>
      </c>
      <c r="H1412" s="12" t="s">
        <v>4398</v>
      </c>
      <c r="I1412" s="13">
        <v>15465</v>
      </c>
      <c r="J1412" s="13">
        <v>190735</v>
      </c>
      <c r="K1412" s="13">
        <v>0</v>
      </c>
      <c r="L1412" s="13">
        <v>0</v>
      </c>
      <c r="M1412" s="13">
        <v>0</v>
      </c>
      <c r="N1412" s="13">
        <v>0</v>
      </c>
      <c r="O1412" s="11" t="s">
        <v>4402</v>
      </c>
    </row>
    <row r="1413" spans="1:15" ht="25.5" x14ac:dyDescent="0.25">
      <c r="A1413" s="11" t="s">
        <v>2783</v>
      </c>
      <c r="B1413" s="11" t="s">
        <v>111</v>
      </c>
      <c r="C1413" s="12" t="s">
        <v>20</v>
      </c>
      <c r="D1413" s="12" t="s">
        <v>3567</v>
      </c>
      <c r="E1413" s="11" t="s">
        <v>250</v>
      </c>
      <c r="F1413" s="11" t="s">
        <v>3568</v>
      </c>
      <c r="G1413" s="12" t="s">
        <v>61</v>
      </c>
      <c r="H1413" s="12" t="s">
        <v>4398</v>
      </c>
      <c r="I1413" s="13">
        <v>10310</v>
      </c>
      <c r="J1413" s="13">
        <v>195890</v>
      </c>
      <c r="K1413" s="13">
        <v>0</v>
      </c>
      <c r="L1413" s="13">
        <v>0</v>
      </c>
      <c r="M1413" s="13">
        <v>0</v>
      </c>
      <c r="N1413" s="13">
        <v>0</v>
      </c>
      <c r="O1413" s="11" t="s">
        <v>4402</v>
      </c>
    </row>
    <row r="1414" spans="1:15" ht="25.5" x14ac:dyDescent="0.25">
      <c r="A1414" s="11" t="s">
        <v>2783</v>
      </c>
      <c r="B1414" s="11" t="s">
        <v>111</v>
      </c>
      <c r="C1414" s="12" t="s">
        <v>20</v>
      </c>
      <c r="D1414" s="12" t="s">
        <v>3569</v>
      </c>
      <c r="E1414" s="11" t="s">
        <v>89</v>
      </c>
      <c r="F1414" s="11" t="s">
        <v>3570</v>
      </c>
      <c r="G1414" s="12" t="s">
        <v>61</v>
      </c>
      <c r="H1414" s="12" t="s">
        <v>25</v>
      </c>
      <c r="I1414" s="13">
        <v>15465</v>
      </c>
      <c r="J1414" s="13">
        <v>190735</v>
      </c>
      <c r="K1414" s="13">
        <v>0</v>
      </c>
      <c r="L1414" s="13">
        <v>0</v>
      </c>
      <c r="M1414" s="13">
        <v>0</v>
      </c>
      <c r="N1414" s="13">
        <v>0</v>
      </c>
      <c r="O1414" s="11" t="s">
        <v>4402</v>
      </c>
    </row>
    <row r="1415" spans="1:15" ht="25.5" x14ac:dyDescent="0.25">
      <c r="A1415" s="11" t="s">
        <v>2783</v>
      </c>
      <c r="B1415" s="11" t="s">
        <v>111</v>
      </c>
      <c r="C1415" s="12" t="s">
        <v>20</v>
      </c>
      <c r="D1415" s="12" t="s">
        <v>3571</v>
      </c>
      <c r="E1415" s="11" t="s">
        <v>250</v>
      </c>
      <c r="F1415" s="11" t="s">
        <v>3572</v>
      </c>
      <c r="G1415" s="12" t="s">
        <v>61</v>
      </c>
      <c r="H1415" s="12" t="s">
        <v>4398</v>
      </c>
      <c r="I1415" s="13">
        <v>10310</v>
      </c>
      <c r="J1415" s="13">
        <v>195890</v>
      </c>
      <c r="K1415" s="13">
        <v>0</v>
      </c>
      <c r="L1415" s="13">
        <v>0</v>
      </c>
      <c r="M1415" s="13">
        <v>0</v>
      </c>
      <c r="N1415" s="13">
        <v>0</v>
      </c>
      <c r="O1415" s="11" t="s">
        <v>4402</v>
      </c>
    </row>
    <row r="1416" spans="1:15" ht="25.5" x14ac:dyDescent="0.25">
      <c r="A1416" s="11" t="s">
        <v>2783</v>
      </c>
      <c r="B1416" s="11" t="s">
        <v>111</v>
      </c>
      <c r="C1416" s="12" t="s">
        <v>20</v>
      </c>
      <c r="D1416" s="12" t="s">
        <v>3573</v>
      </c>
      <c r="E1416" s="11" t="s">
        <v>250</v>
      </c>
      <c r="F1416" s="11" t="s">
        <v>3574</v>
      </c>
      <c r="G1416" s="12" t="s">
        <v>61</v>
      </c>
      <c r="H1416" s="12" t="s">
        <v>4398</v>
      </c>
      <c r="I1416" s="13">
        <v>10310</v>
      </c>
      <c r="J1416" s="13">
        <v>195890</v>
      </c>
      <c r="K1416" s="13">
        <v>0</v>
      </c>
      <c r="L1416" s="13">
        <v>0</v>
      </c>
      <c r="M1416" s="13">
        <v>0</v>
      </c>
      <c r="N1416" s="13">
        <v>0</v>
      </c>
      <c r="O1416" s="11" t="s">
        <v>4402</v>
      </c>
    </row>
    <row r="1417" spans="1:15" ht="25.5" x14ac:dyDescent="0.25">
      <c r="A1417" s="11" t="s">
        <v>2783</v>
      </c>
      <c r="B1417" s="11" t="s">
        <v>111</v>
      </c>
      <c r="C1417" s="12" t="s">
        <v>20</v>
      </c>
      <c r="D1417" s="12" t="s">
        <v>3575</v>
      </c>
      <c r="E1417" s="11" t="s">
        <v>250</v>
      </c>
      <c r="F1417" s="11" t="s">
        <v>3576</v>
      </c>
      <c r="G1417" s="12" t="s">
        <v>61</v>
      </c>
      <c r="H1417" s="12" t="s">
        <v>4398</v>
      </c>
      <c r="I1417" s="13">
        <v>10310</v>
      </c>
      <c r="J1417" s="13">
        <v>195890</v>
      </c>
      <c r="K1417" s="13">
        <v>0</v>
      </c>
      <c r="L1417" s="13">
        <v>0</v>
      </c>
      <c r="M1417" s="13">
        <v>0</v>
      </c>
      <c r="N1417" s="13">
        <v>0</v>
      </c>
      <c r="O1417" s="11" t="s">
        <v>4402</v>
      </c>
    </row>
    <row r="1418" spans="1:15" ht="25.5" x14ac:dyDescent="0.25">
      <c r="A1418" s="11" t="s">
        <v>2783</v>
      </c>
      <c r="B1418" s="11" t="s">
        <v>111</v>
      </c>
      <c r="C1418" s="12" t="s">
        <v>20</v>
      </c>
      <c r="D1418" s="12" t="s">
        <v>3577</v>
      </c>
      <c r="E1418" s="11" t="s">
        <v>89</v>
      </c>
      <c r="F1418" s="11" t="s">
        <v>3578</v>
      </c>
      <c r="G1418" s="12" t="s">
        <v>61</v>
      </c>
      <c r="H1418" s="12" t="s">
        <v>4398</v>
      </c>
      <c r="I1418" s="13">
        <v>10310</v>
      </c>
      <c r="J1418" s="13">
        <v>195890</v>
      </c>
      <c r="K1418" s="13">
        <v>0</v>
      </c>
      <c r="L1418" s="13">
        <v>0</v>
      </c>
      <c r="M1418" s="13">
        <v>0</v>
      </c>
      <c r="N1418" s="13">
        <v>0</v>
      </c>
      <c r="O1418" s="11" t="s">
        <v>4402</v>
      </c>
    </row>
    <row r="1419" spans="1:15" ht="25.5" x14ac:dyDescent="0.25">
      <c r="A1419" s="11" t="s">
        <v>2783</v>
      </c>
      <c r="B1419" s="11" t="s">
        <v>111</v>
      </c>
      <c r="C1419" s="12" t="s">
        <v>20</v>
      </c>
      <c r="D1419" s="12" t="s">
        <v>3579</v>
      </c>
      <c r="E1419" s="11" t="s">
        <v>26</v>
      </c>
      <c r="F1419" s="11" t="s">
        <v>3580</v>
      </c>
      <c r="G1419" s="12" t="s">
        <v>61</v>
      </c>
      <c r="H1419" s="12" t="s">
        <v>4398</v>
      </c>
      <c r="I1419" s="13">
        <v>10310</v>
      </c>
      <c r="J1419" s="13">
        <v>1536190</v>
      </c>
      <c r="K1419" s="13">
        <v>0</v>
      </c>
      <c r="L1419" s="13">
        <v>0</v>
      </c>
      <c r="M1419" s="13">
        <v>0</v>
      </c>
      <c r="N1419" s="13">
        <v>0</v>
      </c>
      <c r="O1419" s="11" t="s">
        <v>4402</v>
      </c>
    </row>
    <row r="1420" spans="1:15" ht="25.5" x14ac:dyDescent="0.25">
      <c r="A1420" s="11" t="s">
        <v>2783</v>
      </c>
      <c r="B1420" s="11" t="s">
        <v>111</v>
      </c>
      <c r="C1420" s="12" t="s">
        <v>20</v>
      </c>
      <c r="D1420" s="12" t="s">
        <v>3581</v>
      </c>
      <c r="E1420" s="11" t="s">
        <v>26</v>
      </c>
      <c r="F1420" s="11" t="s">
        <v>3582</v>
      </c>
      <c r="G1420" s="12" t="s">
        <v>61</v>
      </c>
      <c r="H1420" s="12" t="s">
        <v>4398</v>
      </c>
      <c r="I1420" s="13">
        <v>10310</v>
      </c>
      <c r="J1420" s="13">
        <v>1536190</v>
      </c>
      <c r="K1420" s="13">
        <v>0</v>
      </c>
      <c r="L1420" s="13">
        <v>0</v>
      </c>
      <c r="M1420" s="13">
        <v>0</v>
      </c>
      <c r="N1420" s="13">
        <v>0</v>
      </c>
      <c r="O1420" s="11" t="s">
        <v>4402</v>
      </c>
    </row>
    <row r="1421" spans="1:15" ht="25.5" x14ac:dyDescent="0.25">
      <c r="A1421" s="11" t="s">
        <v>2783</v>
      </c>
      <c r="B1421" s="11" t="s">
        <v>111</v>
      </c>
      <c r="C1421" s="12" t="s">
        <v>20</v>
      </c>
      <c r="D1421" s="12" t="s">
        <v>3583</v>
      </c>
      <c r="E1421" s="11" t="s">
        <v>26</v>
      </c>
      <c r="F1421" s="11" t="s">
        <v>3584</v>
      </c>
      <c r="G1421" s="12" t="s">
        <v>61</v>
      </c>
      <c r="H1421" s="12" t="s">
        <v>4398</v>
      </c>
      <c r="I1421" s="13">
        <v>10310</v>
      </c>
      <c r="J1421" s="13">
        <v>1536190</v>
      </c>
      <c r="K1421" s="13">
        <v>0</v>
      </c>
      <c r="L1421" s="13">
        <v>0</v>
      </c>
      <c r="M1421" s="13">
        <v>0</v>
      </c>
      <c r="N1421" s="13">
        <v>0</v>
      </c>
      <c r="O1421" s="11" t="s">
        <v>4402</v>
      </c>
    </row>
    <row r="1422" spans="1:15" ht="25.5" x14ac:dyDescent="0.25">
      <c r="A1422" s="11" t="s">
        <v>2783</v>
      </c>
      <c r="B1422" s="11" t="s">
        <v>111</v>
      </c>
      <c r="C1422" s="12" t="s">
        <v>20</v>
      </c>
      <c r="D1422" s="12" t="s">
        <v>3586</v>
      </c>
      <c r="E1422" s="11" t="s">
        <v>26</v>
      </c>
      <c r="F1422" s="11" t="s">
        <v>3587</v>
      </c>
      <c r="G1422" s="12" t="s">
        <v>61</v>
      </c>
      <c r="H1422" s="12" t="s">
        <v>25</v>
      </c>
      <c r="I1422" s="13">
        <v>10310</v>
      </c>
      <c r="J1422" s="13">
        <v>1536190</v>
      </c>
      <c r="K1422" s="13">
        <v>0</v>
      </c>
      <c r="L1422" s="13">
        <v>0</v>
      </c>
      <c r="M1422" s="13">
        <v>0</v>
      </c>
      <c r="N1422" s="13">
        <v>0</v>
      </c>
      <c r="O1422" s="11" t="s">
        <v>4402</v>
      </c>
    </row>
    <row r="1423" spans="1:15" ht="25.5" x14ac:dyDescent="0.25">
      <c r="A1423" s="11" t="s">
        <v>2783</v>
      </c>
      <c r="B1423" s="11" t="s">
        <v>111</v>
      </c>
      <c r="C1423" s="12" t="s">
        <v>20</v>
      </c>
      <c r="D1423" s="12" t="s">
        <v>3588</v>
      </c>
      <c r="E1423" s="11" t="s">
        <v>26</v>
      </c>
      <c r="F1423" s="11" t="s">
        <v>3589</v>
      </c>
      <c r="G1423" s="12" t="s">
        <v>61</v>
      </c>
      <c r="H1423" s="12" t="s">
        <v>4398</v>
      </c>
      <c r="I1423" s="13">
        <v>10310</v>
      </c>
      <c r="J1423" s="13">
        <v>1536190</v>
      </c>
      <c r="K1423" s="13">
        <v>0</v>
      </c>
      <c r="L1423" s="13">
        <v>0</v>
      </c>
      <c r="M1423" s="13">
        <v>0</v>
      </c>
      <c r="N1423" s="13">
        <v>0</v>
      </c>
      <c r="O1423" s="11" t="s">
        <v>4402</v>
      </c>
    </row>
    <row r="1424" spans="1:15" ht="25.5" x14ac:dyDescent="0.25">
      <c r="A1424" s="11" t="s">
        <v>2783</v>
      </c>
      <c r="B1424" s="11" t="s">
        <v>111</v>
      </c>
      <c r="C1424" s="12" t="s">
        <v>20</v>
      </c>
      <c r="D1424" s="12" t="s">
        <v>3590</v>
      </c>
      <c r="E1424" s="11" t="s">
        <v>26</v>
      </c>
      <c r="F1424" s="11" t="s">
        <v>3591</v>
      </c>
      <c r="G1424" s="12" t="s">
        <v>61</v>
      </c>
      <c r="H1424" s="12" t="s">
        <v>4398</v>
      </c>
      <c r="I1424" s="13">
        <v>10310</v>
      </c>
      <c r="J1424" s="13">
        <v>2309491</v>
      </c>
      <c r="K1424" s="13">
        <v>0</v>
      </c>
      <c r="L1424" s="13">
        <v>0</v>
      </c>
      <c r="M1424" s="13">
        <v>0</v>
      </c>
      <c r="N1424" s="13">
        <v>0</v>
      </c>
      <c r="O1424" s="11" t="s">
        <v>4402</v>
      </c>
    </row>
    <row r="1425" spans="1:15" ht="25.5" x14ac:dyDescent="0.25">
      <c r="A1425" s="11" t="s">
        <v>2783</v>
      </c>
      <c r="B1425" s="11" t="s">
        <v>111</v>
      </c>
      <c r="C1425" s="12" t="s">
        <v>20</v>
      </c>
      <c r="D1425" s="12" t="s">
        <v>3593</v>
      </c>
      <c r="E1425" s="11" t="s">
        <v>26</v>
      </c>
      <c r="F1425" s="11" t="s">
        <v>3594</v>
      </c>
      <c r="G1425" s="12" t="s">
        <v>61</v>
      </c>
      <c r="H1425" s="12" t="s">
        <v>4398</v>
      </c>
      <c r="I1425" s="13">
        <v>257750</v>
      </c>
      <c r="J1425" s="13">
        <v>2062052</v>
      </c>
      <c r="K1425" s="13">
        <v>0</v>
      </c>
      <c r="L1425" s="13">
        <v>0</v>
      </c>
      <c r="M1425" s="13">
        <v>0</v>
      </c>
      <c r="N1425" s="13">
        <v>0</v>
      </c>
      <c r="O1425" s="11" t="s">
        <v>4402</v>
      </c>
    </row>
    <row r="1426" spans="1:15" ht="25.5" x14ac:dyDescent="0.25">
      <c r="A1426" s="11" t="s">
        <v>2783</v>
      </c>
      <c r="B1426" s="11" t="s">
        <v>111</v>
      </c>
      <c r="C1426" s="12" t="s">
        <v>20</v>
      </c>
      <c r="D1426" s="12" t="s">
        <v>3595</v>
      </c>
      <c r="E1426" s="11" t="s">
        <v>26</v>
      </c>
      <c r="F1426" s="11" t="s">
        <v>3596</v>
      </c>
      <c r="G1426" s="12" t="s">
        <v>61</v>
      </c>
      <c r="H1426" s="12" t="s">
        <v>4398</v>
      </c>
      <c r="I1426" s="13">
        <v>10310</v>
      </c>
      <c r="J1426" s="13">
        <v>2309491</v>
      </c>
      <c r="K1426" s="13">
        <v>0</v>
      </c>
      <c r="L1426" s="13">
        <v>0</v>
      </c>
      <c r="M1426" s="13">
        <v>0</v>
      </c>
      <c r="N1426" s="13">
        <v>0</v>
      </c>
      <c r="O1426" s="11" t="s">
        <v>4402</v>
      </c>
    </row>
    <row r="1427" spans="1:15" ht="25.5" x14ac:dyDescent="0.25">
      <c r="A1427" s="11" t="s">
        <v>2783</v>
      </c>
      <c r="B1427" s="11" t="s">
        <v>111</v>
      </c>
      <c r="C1427" s="12" t="s">
        <v>20</v>
      </c>
      <c r="D1427" s="12" t="s">
        <v>3597</v>
      </c>
      <c r="E1427" s="11" t="s">
        <v>89</v>
      </c>
      <c r="F1427" s="11" t="s">
        <v>3598</v>
      </c>
      <c r="G1427" s="12" t="s">
        <v>61</v>
      </c>
      <c r="H1427" s="12" t="s">
        <v>4398</v>
      </c>
      <c r="I1427" s="13">
        <v>10310</v>
      </c>
      <c r="J1427" s="13">
        <v>195890</v>
      </c>
      <c r="K1427" s="13">
        <v>0</v>
      </c>
      <c r="L1427" s="13">
        <v>0</v>
      </c>
      <c r="M1427" s="13">
        <v>0</v>
      </c>
      <c r="N1427" s="13">
        <v>0</v>
      </c>
      <c r="O1427" s="11" t="s">
        <v>4402</v>
      </c>
    </row>
    <row r="1428" spans="1:15" ht="25.5" x14ac:dyDescent="0.25">
      <c r="A1428" s="11" t="s">
        <v>2783</v>
      </c>
      <c r="B1428" s="11" t="s">
        <v>111</v>
      </c>
      <c r="C1428" s="12" t="s">
        <v>20</v>
      </c>
      <c r="D1428" s="12" t="s">
        <v>3599</v>
      </c>
      <c r="E1428" s="11" t="s">
        <v>89</v>
      </c>
      <c r="F1428" s="11" t="s">
        <v>3600</v>
      </c>
      <c r="G1428" s="12" t="s">
        <v>61</v>
      </c>
      <c r="H1428" s="12" t="s">
        <v>4398</v>
      </c>
      <c r="I1428" s="13">
        <v>10310</v>
      </c>
      <c r="J1428" s="13">
        <v>402090</v>
      </c>
      <c r="K1428" s="13">
        <v>0</v>
      </c>
      <c r="L1428" s="13">
        <v>0</v>
      </c>
      <c r="M1428" s="13">
        <v>0</v>
      </c>
      <c r="N1428" s="13">
        <v>0</v>
      </c>
      <c r="O1428" s="11" t="s">
        <v>4402</v>
      </c>
    </row>
    <row r="1429" spans="1:15" ht="25.5" x14ac:dyDescent="0.25">
      <c r="A1429" s="11" t="s">
        <v>2783</v>
      </c>
      <c r="B1429" s="11" t="s">
        <v>111</v>
      </c>
      <c r="C1429" s="12" t="s">
        <v>20</v>
      </c>
      <c r="D1429" s="12" t="s">
        <v>3601</v>
      </c>
      <c r="E1429" s="11" t="s">
        <v>89</v>
      </c>
      <c r="F1429" s="11" t="s">
        <v>3602</v>
      </c>
      <c r="G1429" s="12" t="s">
        <v>19</v>
      </c>
      <c r="H1429" s="12" t="s">
        <v>25</v>
      </c>
      <c r="I1429" s="13">
        <v>141412</v>
      </c>
      <c r="J1429" s="13">
        <v>0</v>
      </c>
      <c r="K1429" s="13">
        <v>0</v>
      </c>
      <c r="L1429" s="13">
        <v>0</v>
      </c>
      <c r="M1429" s="13">
        <v>0</v>
      </c>
      <c r="N1429" s="13">
        <v>0</v>
      </c>
      <c r="O1429" s="11" t="s">
        <v>4402</v>
      </c>
    </row>
    <row r="1430" spans="1:15" ht="25.5" x14ac:dyDescent="0.25">
      <c r="A1430" s="11" t="s">
        <v>2783</v>
      </c>
      <c r="B1430" s="11" t="s">
        <v>111</v>
      </c>
      <c r="C1430" s="12" t="s">
        <v>20</v>
      </c>
      <c r="D1430" s="12" t="s">
        <v>3603</v>
      </c>
      <c r="E1430" s="11" t="s">
        <v>26</v>
      </c>
      <c r="F1430" s="11" t="s">
        <v>3604</v>
      </c>
      <c r="G1430" s="12" t="s">
        <v>19</v>
      </c>
      <c r="H1430" s="12" t="s">
        <v>25</v>
      </c>
      <c r="I1430" s="13">
        <v>1482232</v>
      </c>
      <c r="J1430" s="13">
        <v>0</v>
      </c>
      <c r="K1430" s="13">
        <v>0</v>
      </c>
      <c r="L1430" s="13">
        <v>0</v>
      </c>
      <c r="M1430" s="13">
        <v>0</v>
      </c>
      <c r="N1430" s="13">
        <v>0</v>
      </c>
      <c r="O1430" s="11" t="s">
        <v>4402</v>
      </c>
    </row>
    <row r="1431" spans="1:15" ht="25.5" x14ac:dyDescent="0.25">
      <c r="A1431" s="11" t="s">
        <v>2783</v>
      </c>
      <c r="B1431" s="11" t="s">
        <v>111</v>
      </c>
      <c r="C1431" s="12" t="s">
        <v>20</v>
      </c>
      <c r="D1431" s="12" t="s">
        <v>3605</v>
      </c>
      <c r="E1431" s="11" t="s">
        <v>89</v>
      </c>
      <c r="F1431" s="11" t="s">
        <v>3606</v>
      </c>
      <c r="G1431" s="12" t="s">
        <v>19</v>
      </c>
      <c r="H1431" s="12" t="s">
        <v>25</v>
      </c>
      <c r="I1431" s="13">
        <v>110812</v>
      </c>
      <c r="J1431" s="13">
        <v>0</v>
      </c>
      <c r="K1431" s="13">
        <v>0</v>
      </c>
      <c r="L1431" s="13">
        <v>0</v>
      </c>
      <c r="M1431" s="13">
        <v>0</v>
      </c>
      <c r="N1431" s="13">
        <v>0</v>
      </c>
      <c r="O1431" s="11" t="s">
        <v>4402</v>
      </c>
    </row>
    <row r="1432" spans="1:15" ht="25.5" x14ac:dyDescent="0.25">
      <c r="A1432" s="11" t="s">
        <v>2783</v>
      </c>
      <c r="B1432" s="11" t="s">
        <v>111</v>
      </c>
      <c r="C1432" s="12" t="s">
        <v>20</v>
      </c>
      <c r="D1432" s="12" t="s">
        <v>3607</v>
      </c>
      <c r="E1432" s="11" t="s">
        <v>89</v>
      </c>
      <c r="F1432" s="11" t="s">
        <v>3608</v>
      </c>
      <c r="G1432" s="12" t="s">
        <v>19</v>
      </c>
      <c r="H1432" s="12" t="s">
        <v>25</v>
      </c>
      <c r="I1432" s="13">
        <v>140775</v>
      </c>
      <c r="J1432" s="13">
        <v>0</v>
      </c>
      <c r="K1432" s="13">
        <v>0</v>
      </c>
      <c r="L1432" s="13">
        <v>0</v>
      </c>
      <c r="M1432" s="13">
        <v>0</v>
      </c>
      <c r="N1432" s="13">
        <v>0</v>
      </c>
      <c r="O1432" s="11" t="s">
        <v>4402</v>
      </c>
    </row>
    <row r="1433" spans="1:15" ht="25.5" x14ac:dyDescent="0.25">
      <c r="A1433" s="11" t="s">
        <v>2783</v>
      </c>
      <c r="B1433" s="11" t="s">
        <v>111</v>
      </c>
      <c r="C1433" s="12" t="s">
        <v>20</v>
      </c>
      <c r="D1433" s="12" t="s">
        <v>3609</v>
      </c>
      <c r="E1433" s="11" t="s">
        <v>77</v>
      </c>
      <c r="F1433" s="11" t="s">
        <v>3610</v>
      </c>
      <c r="G1433" s="12" t="s">
        <v>19</v>
      </c>
      <c r="H1433" s="12" t="s">
        <v>25</v>
      </c>
      <c r="I1433" s="13">
        <v>30909</v>
      </c>
      <c r="J1433" s="13">
        <v>0</v>
      </c>
      <c r="K1433" s="13">
        <v>0</v>
      </c>
      <c r="L1433" s="13">
        <v>0</v>
      </c>
      <c r="M1433" s="13">
        <v>0</v>
      </c>
      <c r="N1433" s="13">
        <v>0</v>
      </c>
      <c r="O1433" s="11" t="s">
        <v>4402</v>
      </c>
    </row>
    <row r="1434" spans="1:15" ht="25.5" x14ac:dyDescent="0.25">
      <c r="A1434" s="11" t="s">
        <v>2783</v>
      </c>
      <c r="B1434" s="11" t="s">
        <v>111</v>
      </c>
      <c r="C1434" s="12" t="s">
        <v>20</v>
      </c>
      <c r="D1434" s="12" t="s">
        <v>3611</v>
      </c>
      <c r="E1434" s="11" t="s">
        <v>77</v>
      </c>
      <c r="F1434" s="11" t="s">
        <v>3612</v>
      </c>
      <c r="G1434" s="12" t="s">
        <v>19</v>
      </c>
      <c r="H1434" s="12" t="s">
        <v>25</v>
      </c>
      <c r="I1434" s="13">
        <v>15455</v>
      </c>
      <c r="J1434" s="13">
        <v>0</v>
      </c>
      <c r="K1434" s="13">
        <v>0</v>
      </c>
      <c r="L1434" s="13">
        <v>0</v>
      </c>
      <c r="M1434" s="13">
        <v>0</v>
      </c>
      <c r="N1434" s="13">
        <v>0</v>
      </c>
      <c r="O1434" s="11" t="s">
        <v>4402</v>
      </c>
    </row>
    <row r="1435" spans="1:15" ht="25.5" x14ac:dyDescent="0.25">
      <c r="A1435" s="11" t="s">
        <v>2783</v>
      </c>
      <c r="B1435" s="11" t="s">
        <v>111</v>
      </c>
      <c r="C1435" s="12" t="s">
        <v>20</v>
      </c>
      <c r="D1435" s="12" t="s">
        <v>3613</v>
      </c>
      <c r="E1435" s="11" t="s">
        <v>77</v>
      </c>
      <c r="F1435" s="11" t="s">
        <v>3614</v>
      </c>
      <c r="G1435" s="12" t="s">
        <v>19</v>
      </c>
      <c r="H1435" s="12" t="s">
        <v>25</v>
      </c>
      <c r="I1435" s="13">
        <v>30909</v>
      </c>
      <c r="J1435" s="13">
        <v>0</v>
      </c>
      <c r="K1435" s="13">
        <v>0</v>
      </c>
      <c r="L1435" s="13">
        <v>0</v>
      </c>
      <c r="M1435" s="13">
        <v>0</v>
      </c>
      <c r="N1435" s="13">
        <v>0</v>
      </c>
      <c r="O1435" s="11" t="s">
        <v>4402</v>
      </c>
    </row>
    <row r="1436" spans="1:15" ht="25.5" x14ac:dyDescent="0.25">
      <c r="A1436" s="11" t="s">
        <v>2783</v>
      </c>
      <c r="B1436" s="11" t="s">
        <v>111</v>
      </c>
      <c r="C1436" s="12" t="s">
        <v>20</v>
      </c>
      <c r="D1436" s="12" t="s">
        <v>3615</v>
      </c>
      <c r="E1436" s="11" t="s">
        <v>26</v>
      </c>
      <c r="F1436" s="11" t="s">
        <v>3616</v>
      </c>
      <c r="G1436" s="12" t="s">
        <v>19</v>
      </c>
      <c r="H1436" s="12" t="s">
        <v>25</v>
      </c>
      <c r="I1436" s="13">
        <v>2056788</v>
      </c>
      <c r="J1436" s="13">
        <v>0</v>
      </c>
      <c r="K1436" s="13">
        <v>0</v>
      </c>
      <c r="L1436" s="13">
        <v>0</v>
      </c>
      <c r="M1436" s="13">
        <v>0</v>
      </c>
      <c r="N1436" s="13">
        <v>0</v>
      </c>
      <c r="O1436" s="11" t="s">
        <v>4402</v>
      </c>
    </row>
    <row r="1437" spans="1:15" ht="25.5" x14ac:dyDescent="0.25">
      <c r="A1437" s="11" t="s">
        <v>2783</v>
      </c>
      <c r="B1437" s="11" t="s">
        <v>111</v>
      </c>
      <c r="C1437" s="12" t="s">
        <v>20</v>
      </c>
      <c r="D1437" s="12" t="s">
        <v>3617</v>
      </c>
      <c r="E1437" s="11" t="s">
        <v>89</v>
      </c>
      <c r="F1437" s="11" t="s">
        <v>3618</v>
      </c>
      <c r="G1437" s="12" t="s">
        <v>61</v>
      </c>
      <c r="H1437" s="12" t="s">
        <v>4398</v>
      </c>
      <c r="I1437" s="13">
        <v>10310</v>
      </c>
      <c r="J1437" s="13">
        <v>195890</v>
      </c>
      <c r="K1437" s="13">
        <v>0</v>
      </c>
      <c r="L1437" s="13">
        <v>0</v>
      </c>
      <c r="M1437" s="13">
        <v>0</v>
      </c>
      <c r="N1437" s="13">
        <v>0</v>
      </c>
      <c r="O1437" s="11" t="s">
        <v>4402</v>
      </c>
    </row>
    <row r="1438" spans="1:15" ht="25.5" x14ac:dyDescent="0.25">
      <c r="A1438" s="11" t="s">
        <v>2783</v>
      </c>
      <c r="B1438" s="11" t="s">
        <v>111</v>
      </c>
      <c r="C1438" s="12" t="s">
        <v>20</v>
      </c>
      <c r="D1438" s="12" t="s">
        <v>3619</v>
      </c>
      <c r="E1438" s="11" t="s">
        <v>89</v>
      </c>
      <c r="F1438" s="11" t="s">
        <v>3620</v>
      </c>
      <c r="G1438" s="12" t="s">
        <v>19</v>
      </c>
      <c r="H1438" s="12" t="s">
        <v>25</v>
      </c>
      <c r="I1438" s="13">
        <v>116660</v>
      </c>
      <c r="J1438" s="13">
        <v>0</v>
      </c>
      <c r="K1438" s="13">
        <v>0</v>
      </c>
      <c r="L1438" s="13">
        <v>0</v>
      </c>
      <c r="M1438" s="13">
        <v>0</v>
      </c>
      <c r="N1438" s="13">
        <v>0</v>
      </c>
      <c r="O1438" s="11" t="s">
        <v>4402</v>
      </c>
    </row>
    <row r="1439" spans="1:15" ht="25.5" x14ac:dyDescent="0.25">
      <c r="A1439" s="11" t="s">
        <v>2783</v>
      </c>
      <c r="B1439" s="11" t="s">
        <v>111</v>
      </c>
      <c r="C1439" s="12" t="s">
        <v>20</v>
      </c>
      <c r="D1439" s="12" t="s">
        <v>3621</v>
      </c>
      <c r="E1439" s="11" t="s">
        <v>26</v>
      </c>
      <c r="F1439" s="11" t="s">
        <v>3622</v>
      </c>
      <c r="G1439" s="12" t="s">
        <v>19</v>
      </c>
      <c r="H1439" s="12" t="s">
        <v>25</v>
      </c>
      <c r="I1439" s="13">
        <v>1264487</v>
      </c>
      <c r="J1439" s="13">
        <v>0</v>
      </c>
      <c r="K1439" s="13">
        <v>0</v>
      </c>
      <c r="L1439" s="13">
        <v>0</v>
      </c>
      <c r="M1439" s="13">
        <v>0</v>
      </c>
      <c r="N1439" s="13">
        <v>0</v>
      </c>
      <c r="O1439" s="11" t="s">
        <v>4402</v>
      </c>
    </row>
    <row r="1440" spans="1:15" ht="25.5" x14ac:dyDescent="0.25">
      <c r="A1440" s="11" t="s">
        <v>2783</v>
      </c>
      <c r="B1440" s="11" t="s">
        <v>111</v>
      </c>
      <c r="C1440" s="12" t="s">
        <v>20</v>
      </c>
      <c r="D1440" s="12" t="s">
        <v>3623</v>
      </c>
      <c r="E1440" s="11" t="s">
        <v>26</v>
      </c>
      <c r="F1440" s="11" t="s">
        <v>3624</v>
      </c>
      <c r="G1440" s="12" t="s">
        <v>19</v>
      </c>
      <c r="H1440" s="12" t="s">
        <v>25</v>
      </c>
      <c r="I1440" s="13">
        <v>1461496</v>
      </c>
      <c r="J1440" s="13">
        <v>0</v>
      </c>
      <c r="K1440" s="13">
        <v>0</v>
      </c>
      <c r="L1440" s="13">
        <v>0</v>
      </c>
      <c r="M1440" s="13">
        <v>0</v>
      </c>
      <c r="N1440" s="13">
        <v>0</v>
      </c>
      <c r="O1440" s="11" t="s">
        <v>4402</v>
      </c>
    </row>
    <row r="1441" spans="1:15" ht="25.5" x14ac:dyDescent="0.25">
      <c r="A1441" s="11" t="s">
        <v>2783</v>
      </c>
      <c r="B1441" s="11" t="s">
        <v>111</v>
      </c>
      <c r="C1441" s="12" t="s">
        <v>20</v>
      </c>
      <c r="D1441" s="12" t="s">
        <v>3625</v>
      </c>
      <c r="E1441" s="11" t="s">
        <v>26</v>
      </c>
      <c r="F1441" s="11" t="s">
        <v>3626</v>
      </c>
      <c r="G1441" s="12" t="s">
        <v>19</v>
      </c>
      <c r="H1441" s="12" t="s">
        <v>25</v>
      </c>
      <c r="I1441" s="13">
        <v>2276488</v>
      </c>
      <c r="J1441" s="13">
        <v>0</v>
      </c>
      <c r="K1441" s="13">
        <v>0</v>
      </c>
      <c r="L1441" s="13">
        <v>0</v>
      </c>
      <c r="M1441" s="13">
        <v>0</v>
      </c>
      <c r="N1441" s="13">
        <v>0</v>
      </c>
      <c r="O1441" s="11" t="s">
        <v>4402</v>
      </c>
    </row>
    <row r="1442" spans="1:15" ht="25.5" x14ac:dyDescent="0.25">
      <c r="A1442" s="11" t="s">
        <v>2783</v>
      </c>
      <c r="B1442" s="11" t="s">
        <v>111</v>
      </c>
      <c r="C1442" s="12" t="s">
        <v>20</v>
      </c>
      <c r="D1442" s="12" t="s">
        <v>3627</v>
      </c>
      <c r="E1442" s="11" t="s">
        <v>26</v>
      </c>
      <c r="F1442" s="11" t="s">
        <v>3628</v>
      </c>
      <c r="G1442" s="12" t="s">
        <v>19</v>
      </c>
      <c r="H1442" s="12" t="s">
        <v>25</v>
      </c>
      <c r="I1442" s="13">
        <v>4835003</v>
      </c>
      <c r="J1442" s="13">
        <v>0</v>
      </c>
      <c r="K1442" s="13">
        <v>0</v>
      </c>
      <c r="L1442" s="13">
        <v>0</v>
      </c>
      <c r="M1442" s="13">
        <v>0</v>
      </c>
      <c r="N1442" s="13">
        <v>0</v>
      </c>
      <c r="O1442" s="11" t="s">
        <v>4402</v>
      </c>
    </row>
    <row r="1443" spans="1:15" ht="25.5" x14ac:dyDescent="0.25">
      <c r="A1443" s="11" t="s">
        <v>2783</v>
      </c>
      <c r="B1443" s="11" t="s">
        <v>111</v>
      </c>
      <c r="C1443" s="12" t="s">
        <v>20</v>
      </c>
      <c r="D1443" s="12" t="s">
        <v>3629</v>
      </c>
      <c r="E1443" s="11" t="s">
        <v>26</v>
      </c>
      <c r="F1443" s="11" t="s">
        <v>3630</v>
      </c>
      <c r="G1443" s="12" t="s">
        <v>19</v>
      </c>
      <c r="H1443" s="12" t="s">
        <v>25</v>
      </c>
      <c r="I1443" s="13">
        <v>2947192</v>
      </c>
      <c r="J1443" s="13">
        <v>0</v>
      </c>
      <c r="K1443" s="13">
        <v>0</v>
      </c>
      <c r="L1443" s="13">
        <v>0</v>
      </c>
      <c r="M1443" s="13">
        <v>0</v>
      </c>
      <c r="N1443" s="13">
        <v>0</v>
      </c>
      <c r="O1443" s="11" t="s">
        <v>4402</v>
      </c>
    </row>
    <row r="1444" spans="1:15" ht="25.5" x14ac:dyDescent="0.25">
      <c r="A1444" s="11" t="s">
        <v>2783</v>
      </c>
      <c r="B1444" s="11" t="s">
        <v>111</v>
      </c>
      <c r="C1444" s="12" t="s">
        <v>20</v>
      </c>
      <c r="D1444" s="12" t="s">
        <v>3631</v>
      </c>
      <c r="E1444" s="11" t="s">
        <v>89</v>
      </c>
      <c r="F1444" s="11" t="s">
        <v>3632</v>
      </c>
      <c r="G1444" s="12" t="s">
        <v>19</v>
      </c>
      <c r="H1444" s="12" t="s">
        <v>25</v>
      </c>
      <c r="I1444" s="13">
        <v>202488</v>
      </c>
      <c r="J1444" s="13">
        <v>0</v>
      </c>
      <c r="K1444" s="13">
        <v>0</v>
      </c>
      <c r="L1444" s="13">
        <v>0</v>
      </c>
      <c r="M1444" s="13">
        <v>0</v>
      </c>
      <c r="N1444" s="13">
        <v>0</v>
      </c>
      <c r="O1444" s="11" t="s">
        <v>4402</v>
      </c>
    </row>
    <row r="1445" spans="1:15" ht="25.5" x14ac:dyDescent="0.25">
      <c r="A1445" s="11" t="s">
        <v>2783</v>
      </c>
      <c r="B1445" s="11" t="s">
        <v>111</v>
      </c>
      <c r="C1445" s="12" t="s">
        <v>20</v>
      </c>
      <c r="D1445" s="12" t="s">
        <v>3633</v>
      </c>
      <c r="E1445" s="11" t="s">
        <v>26</v>
      </c>
      <c r="F1445" s="11" t="s">
        <v>3634</v>
      </c>
      <c r="G1445" s="12" t="s">
        <v>61</v>
      </c>
      <c r="H1445" s="12" t="s">
        <v>4398</v>
      </c>
      <c r="I1445" s="13">
        <v>20620</v>
      </c>
      <c r="J1445" s="13">
        <v>2299182</v>
      </c>
      <c r="K1445" s="13">
        <v>0</v>
      </c>
      <c r="L1445" s="13">
        <v>0</v>
      </c>
      <c r="M1445" s="13">
        <v>0</v>
      </c>
      <c r="N1445" s="13">
        <v>0</v>
      </c>
      <c r="O1445" s="11" t="s">
        <v>4402</v>
      </c>
    </row>
    <row r="1446" spans="1:15" ht="25.5" x14ac:dyDescent="0.25">
      <c r="A1446" s="11" t="s">
        <v>2783</v>
      </c>
      <c r="B1446" s="11" t="s">
        <v>111</v>
      </c>
      <c r="C1446" s="12" t="s">
        <v>20</v>
      </c>
      <c r="D1446" s="12" t="s">
        <v>3635</v>
      </c>
      <c r="E1446" s="11" t="s">
        <v>89</v>
      </c>
      <c r="F1446" s="11" t="s">
        <v>3636</v>
      </c>
      <c r="G1446" s="12" t="s">
        <v>61</v>
      </c>
      <c r="H1446" s="12" t="s">
        <v>4398</v>
      </c>
      <c r="I1446" s="13">
        <v>10310</v>
      </c>
      <c r="J1446" s="13">
        <v>195890</v>
      </c>
      <c r="K1446" s="13">
        <v>0</v>
      </c>
      <c r="L1446" s="13">
        <v>0</v>
      </c>
      <c r="M1446" s="13">
        <v>0</v>
      </c>
      <c r="N1446" s="13">
        <v>0</v>
      </c>
      <c r="O1446" s="11" t="s">
        <v>4402</v>
      </c>
    </row>
    <row r="1447" spans="1:15" ht="25.5" x14ac:dyDescent="0.25">
      <c r="A1447" s="11" t="s">
        <v>2783</v>
      </c>
      <c r="B1447" s="11" t="s">
        <v>111</v>
      </c>
      <c r="C1447" s="12" t="s">
        <v>20</v>
      </c>
      <c r="D1447" s="12" t="s">
        <v>3637</v>
      </c>
      <c r="E1447" s="11" t="s">
        <v>89</v>
      </c>
      <c r="F1447" s="11" t="s">
        <v>3638</v>
      </c>
      <c r="G1447" s="12" t="s">
        <v>61</v>
      </c>
      <c r="H1447" s="12" t="s">
        <v>4398</v>
      </c>
      <c r="I1447" s="13">
        <v>10310</v>
      </c>
      <c r="J1447" s="13">
        <v>195890</v>
      </c>
      <c r="K1447" s="13">
        <v>0</v>
      </c>
      <c r="L1447" s="13">
        <v>0</v>
      </c>
      <c r="M1447" s="13">
        <v>0</v>
      </c>
      <c r="N1447" s="13">
        <v>0</v>
      </c>
      <c r="O1447" s="11" t="s">
        <v>4402</v>
      </c>
    </row>
    <row r="1448" spans="1:15" ht="25.5" x14ac:dyDescent="0.25">
      <c r="A1448" s="11" t="s">
        <v>2783</v>
      </c>
      <c r="B1448" s="11" t="s">
        <v>111</v>
      </c>
      <c r="C1448" s="12" t="s">
        <v>20</v>
      </c>
      <c r="D1448" s="12" t="s">
        <v>3639</v>
      </c>
      <c r="E1448" s="11" t="s">
        <v>89</v>
      </c>
      <c r="F1448" s="11" t="s">
        <v>3640</v>
      </c>
      <c r="G1448" s="12" t="s">
        <v>61</v>
      </c>
      <c r="H1448" s="12" t="s">
        <v>4398</v>
      </c>
      <c r="I1448" s="13">
        <v>10310</v>
      </c>
      <c r="J1448" s="13">
        <v>195890</v>
      </c>
      <c r="K1448" s="13">
        <v>0</v>
      </c>
      <c r="L1448" s="13">
        <v>0</v>
      </c>
      <c r="M1448" s="13">
        <v>0</v>
      </c>
      <c r="N1448" s="13">
        <v>0</v>
      </c>
      <c r="O1448" s="11" t="s">
        <v>4402</v>
      </c>
    </row>
    <row r="1449" spans="1:15" ht="25.5" x14ac:dyDescent="0.25">
      <c r="A1449" s="11" t="s">
        <v>2783</v>
      </c>
      <c r="B1449" s="11" t="s">
        <v>111</v>
      </c>
      <c r="C1449" s="12" t="s">
        <v>20</v>
      </c>
      <c r="D1449" s="12" t="s">
        <v>3641</v>
      </c>
      <c r="E1449" s="11" t="s">
        <v>89</v>
      </c>
      <c r="F1449" s="11" t="s">
        <v>3642</v>
      </c>
      <c r="G1449" s="12" t="s">
        <v>61</v>
      </c>
      <c r="H1449" s="12" t="s">
        <v>4398</v>
      </c>
      <c r="I1449" s="13">
        <v>10310</v>
      </c>
      <c r="J1449" s="13">
        <v>195890</v>
      </c>
      <c r="K1449" s="13">
        <v>0</v>
      </c>
      <c r="L1449" s="13">
        <v>0</v>
      </c>
      <c r="M1449" s="13">
        <v>0</v>
      </c>
      <c r="N1449" s="13">
        <v>0</v>
      </c>
      <c r="O1449" s="11" t="s">
        <v>4402</v>
      </c>
    </row>
    <row r="1450" spans="1:15" ht="25.5" x14ac:dyDescent="0.25">
      <c r="A1450" s="11" t="s">
        <v>2783</v>
      </c>
      <c r="B1450" s="11" t="s">
        <v>111</v>
      </c>
      <c r="C1450" s="12" t="s">
        <v>20</v>
      </c>
      <c r="D1450" s="12" t="s">
        <v>3643</v>
      </c>
      <c r="E1450" s="11" t="s">
        <v>26</v>
      </c>
      <c r="F1450" s="11" t="s">
        <v>3644</v>
      </c>
      <c r="G1450" s="12" t="s">
        <v>4403</v>
      </c>
      <c r="H1450" s="12" t="s">
        <v>4398</v>
      </c>
      <c r="I1450" s="13">
        <v>1621160</v>
      </c>
      <c r="J1450" s="13">
        <v>0</v>
      </c>
      <c r="K1450" s="13">
        <v>0</v>
      </c>
      <c r="L1450" s="13">
        <v>0</v>
      </c>
      <c r="M1450" s="13">
        <v>0</v>
      </c>
      <c r="N1450" s="13">
        <v>0</v>
      </c>
      <c r="O1450" s="11" t="s">
        <v>4402</v>
      </c>
    </row>
    <row r="1451" spans="1:15" ht="25.5" x14ac:dyDescent="0.25">
      <c r="A1451" s="11" t="s">
        <v>2783</v>
      </c>
      <c r="B1451" s="11" t="s">
        <v>111</v>
      </c>
      <c r="C1451" s="12" t="s">
        <v>20</v>
      </c>
      <c r="D1451" s="12" t="s">
        <v>3645</v>
      </c>
      <c r="E1451" s="11" t="s">
        <v>26</v>
      </c>
      <c r="F1451" s="11" t="s">
        <v>3646</v>
      </c>
      <c r="G1451" s="12" t="s">
        <v>19</v>
      </c>
      <c r="H1451" s="12" t="s">
        <v>25</v>
      </c>
      <c r="I1451" s="13">
        <v>412399</v>
      </c>
      <c r="J1451" s="13">
        <v>0</v>
      </c>
      <c r="K1451" s="13">
        <v>0</v>
      </c>
      <c r="L1451" s="13">
        <v>0</v>
      </c>
      <c r="M1451" s="13">
        <v>0</v>
      </c>
      <c r="N1451" s="13">
        <v>0</v>
      </c>
      <c r="O1451" s="11" t="s">
        <v>4401</v>
      </c>
    </row>
    <row r="1452" spans="1:15" ht="25.5" x14ac:dyDescent="0.25">
      <c r="A1452" s="11" t="s">
        <v>2783</v>
      </c>
      <c r="B1452" s="11" t="s">
        <v>165</v>
      </c>
      <c r="C1452" s="12" t="s">
        <v>20</v>
      </c>
      <c r="D1452" s="12" t="s">
        <v>3647</v>
      </c>
      <c r="E1452" s="11" t="s">
        <v>26</v>
      </c>
      <c r="F1452" s="11" t="s">
        <v>3648</v>
      </c>
      <c r="G1452" s="12" t="s">
        <v>19</v>
      </c>
      <c r="H1452" s="12" t="s">
        <v>25</v>
      </c>
      <c r="I1452" s="13">
        <v>2057992</v>
      </c>
      <c r="J1452" s="13">
        <v>0</v>
      </c>
      <c r="K1452" s="13">
        <v>0</v>
      </c>
      <c r="L1452" s="13">
        <v>0</v>
      </c>
      <c r="M1452" s="13">
        <v>0</v>
      </c>
      <c r="N1452" s="13">
        <v>0</v>
      </c>
      <c r="O1452" s="11" t="s">
        <v>4402</v>
      </c>
    </row>
    <row r="1453" spans="1:15" ht="25.5" x14ac:dyDescent="0.25">
      <c r="A1453" s="11" t="s">
        <v>2783</v>
      </c>
      <c r="B1453" s="11" t="s">
        <v>165</v>
      </c>
      <c r="C1453" s="12" t="s">
        <v>20</v>
      </c>
      <c r="D1453" s="12" t="s">
        <v>3649</v>
      </c>
      <c r="E1453" s="11" t="s">
        <v>26</v>
      </c>
      <c r="F1453" s="11" t="s">
        <v>3650</v>
      </c>
      <c r="G1453" s="12" t="s">
        <v>4403</v>
      </c>
      <c r="H1453" s="12" t="s">
        <v>4398</v>
      </c>
      <c r="I1453" s="13">
        <v>2175410</v>
      </c>
      <c r="J1453" s="13">
        <v>2345885</v>
      </c>
      <c r="K1453" s="13">
        <v>0</v>
      </c>
      <c r="L1453" s="13">
        <v>0</v>
      </c>
      <c r="M1453" s="13">
        <v>0</v>
      </c>
      <c r="N1453" s="13">
        <v>0</v>
      </c>
      <c r="O1453" s="11" t="s">
        <v>4402</v>
      </c>
    </row>
    <row r="1454" spans="1:15" ht="25.5" x14ac:dyDescent="0.25">
      <c r="A1454" s="11" t="s">
        <v>2783</v>
      </c>
      <c r="B1454" s="11" t="s">
        <v>165</v>
      </c>
      <c r="C1454" s="12" t="s">
        <v>20</v>
      </c>
      <c r="D1454" s="12" t="s">
        <v>3651</v>
      </c>
      <c r="E1454" s="11" t="s">
        <v>26</v>
      </c>
      <c r="F1454" s="11" t="s">
        <v>3652</v>
      </c>
      <c r="G1454" s="12" t="s">
        <v>61</v>
      </c>
      <c r="H1454" s="12" t="s">
        <v>4398</v>
      </c>
      <c r="I1454" s="13">
        <v>10310</v>
      </c>
      <c r="J1454" s="13">
        <v>2000500</v>
      </c>
      <c r="K1454" s="13">
        <v>0</v>
      </c>
      <c r="L1454" s="13">
        <v>0</v>
      </c>
      <c r="M1454" s="13">
        <v>0</v>
      </c>
      <c r="N1454" s="13">
        <v>0</v>
      </c>
      <c r="O1454" s="11" t="s">
        <v>4402</v>
      </c>
    </row>
    <row r="1455" spans="1:15" ht="25.5" x14ac:dyDescent="0.25">
      <c r="A1455" s="11" t="s">
        <v>2783</v>
      </c>
      <c r="B1455" s="11" t="s">
        <v>165</v>
      </c>
      <c r="C1455" s="12" t="s">
        <v>20</v>
      </c>
      <c r="D1455" s="12" t="s">
        <v>3653</v>
      </c>
      <c r="E1455" s="11" t="s">
        <v>26</v>
      </c>
      <c r="F1455" s="11" t="s">
        <v>3654</v>
      </c>
      <c r="G1455" s="12" t="s">
        <v>19</v>
      </c>
      <c r="H1455" s="12" t="s">
        <v>25</v>
      </c>
      <c r="I1455" s="13">
        <v>2041380</v>
      </c>
      <c r="J1455" s="13">
        <v>0</v>
      </c>
      <c r="K1455" s="13">
        <v>0</v>
      </c>
      <c r="L1455" s="13">
        <v>0</v>
      </c>
      <c r="M1455" s="13">
        <v>0</v>
      </c>
      <c r="N1455" s="13">
        <v>0</v>
      </c>
      <c r="O1455" s="11" t="s">
        <v>4402</v>
      </c>
    </row>
    <row r="1456" spans="1:15" ht="25.5" x14ac:dyDescent="0.25">
      <c r="A1456" s="11" t="s">
        <v>2783</v>
      </c>
      <c r="B1456" s="11" t="s">
        <v>165</v>
      </c>
      <c r="C1456" s="12" t="s">
        <v>20</v>
      </c>
      <c r="D1456" s="12" t="s">
        <v>3655</v>
      </c>
      <c r="E1456" s="11" t="s">
        <v>26</v>
      </c>
      <c r="F1456" s="11" t="s">
        <v>3656</v>
      </c>
      <c r="G1456" s="12" t="s">
        <v>4403</v>
      </c>
      <c r="H1456" s="12" t="s">
        <v>4398</v>
      </c>
      <c r="I1456" s="13">
        <v>1900466</v>
      </c>
      <c r="J1456" s="13">
        <v>2204638</v>
      </c>
      <c r="K1456" s="13">
        <v>0</v>
      </c>
      <c r="L1456" s="13">
        <v>0</v>
      </c>
      <c r="M1456" s="13">
        <v>0</v>
      </c>
      <c r="N1456" s="13">
        <v>0</v>
      </c>
      <c r="O1456" s="11" t="s">
        <v>4402</v>
      </c>
    </row>
    <row r="1457" spans="1:15" ht="25.5" x14ac:dyDescent="0.25">
      <c r="A1457" s="11" t="s">
        <v>2783</v>
      </c>
      <c r="B1457" s="11" t="s">
        <v>165</v>
      </c>
      <c r="C1457" s="12" t="s">
        <v>20</v>
      </c>
      <c r="D1457" s="12" t="s">
        <v>3657</v>
      </c>
      <c r="E1457" s="11" t="s">
        <v>26</v>
      </c>
      <c r="F1457" s="11" t="s">
        <v>3658</v>
      </c>
      <c r="G1457" s="12" t="s">
        <v>19</v>
      </c>
      <c r="H1457" s="12" t="s">
        <v>25</v>
      </c>
      <c r="I1457" s="13">
        <v>1391850</v>
      </c>
      <c r="J1457" s="13">
        <v>0</v>
      </c>
      <c r="K1457" s="13">
        <v>0</v>
      </c>
      <c r="L1457" s="13">
        <v>0</v>
      </c>
      <c r="M1457" s="13">
        <v>0</v>
      </c>
      <c r="N1457" s="13">
        <v>0</v>
      </c>
      <c r="O1457" s="11" t="s">
        <v>4402</v>
      </c>
    </row>
    <row r="1458" spans="1:15" ht="25.5" x14ac:dyDescent="0.25">
      <c r="A1458" s="11" t="s">
        <v>2783</v>
      </c>
      <c r="B1458" s="11" t="s">
        <v>165</v>
      </c>
      <c r="C1458" s="12" t="s">
        <v>20</v>
      </c>
      <c r="D1458" s="12" t="s">
        <v>3660</v>
      </c>
      <c r="E1458" s="11" t="s">
        <v>26</v>
      </c>
      <c r="F1458" s="11" t="s">
        <v>3661</v>
      </c>
      <c r="G1458" s="12" t="s">
        <v>19</v>
      </c>
      <c r="H1458" s="12" t="s">
        <v>25</v>
      </c>
      <c r="I1458" s="13">
        <v>1629756</v>
      </c>
      <c r="J1458" s="13">
        <v>0</v>
      </c>
      <c r="K1458" s="13">
        <v>0</v>
      </c>
      <c r="L1458" s="13">
        <v>0</v>
      </c>
      <c r="M1458" s="13">
        <v>0</v>
      </c>
      <c r="N1458" s="13">
        <v>0</v>
      </c>
      <c r="O1458" s="11" t="s">
        <v>4402</v>
      </c>
    </row>
    <row r="1459" spans="1:15" ht="25.5" x14ac:dyDescent="0.25">
      <c r="A1459" s="11" t="s">
        <v>2783</v>
      </c>
      <c r="B1459" s="11" t="s">
        <v>165</v>
      </c>
      <c r="C1459" s="12" t="s">
        <v>20</v>
      </c>
      <c r="D1459" s="12" t="s">
        <v>3662</v>
      </c>
      <c r="E1459" s="11" t="s">
        <v>26</v>
      </c>
      <c r="F1459" s="11" t="s">
        <v>3663</v>
      </c>
      <c r="G1459" s="12" t="s">
        <v>19</v>
      </c>
      <c r="H1459" s="12" t="s">
        <v>25</v>
      </c>
      <c r="I1459" s="13">
        <v>2106525</v>
      </c>
      <c r="J1459" s="13">
        <v>0</v>
      </c>
      <c r="K1459" s="13">
        <v>0</v>
      </c>
      <c r="L1459" s="13">
        <v>0</v>
      </c>
      <c r="M1459" s="13">
        <v>0</v>
      </c>
      <c r="N1459" s="13">
        <v>0</v>
      </c>
      <c r="O1459" s="11" t="s">
        <v>4402</v>
      </c>
    </row>
    <row r="1460" spans="1:15" ht="25.5" x14ac:dyDescent="0.25">
      <c r="A1460" s="11" t="s">
        <v>2783</v>
      </c>
      <c r="B1460" s="11" t="s">
        <v>165</v>
      </c>
      <c r="C1460" s="12" t="s">
        <v>20</v>
      </c>
      <c r="D1460" s="12" t="s">
        <v>3664</v>
      </c>
      <c r="E1460" s="11" t="s">
        <v>26</v>
      </c>
      <c r="F1460" s="11" t="s">
        <v>3665</v>
      </c>
      <c r="G1460" s="12" t="s">
        <v>19</v>
      </c>
      <c r="H1460" s="12" t="s">
        <v>25</v>
      </c>
      <c r="I1460" s="13">
        <v>2181975</v>
      </c>
      <c r="J1460" s="13">
        <v>0</v>
      </c>
      <c r="K1460" s="13">
        <v>0</v>
      </c>
      <c r="L1460" s="13">
        <v>0</v>
      </c>
      <c r="M1460" s="13">
        <v>0</v>
      </c>
      <c r="N1460" s="13">
        <v>0</v>
      </c>
      <c r="O1460" s="11" t="s">
        <v>4402</v>
      </c>
    </row>
    <row r="1461" spans="1:15" ht="25.5" x14ac:dyDescent="0.25">
      <c r="A1461" s="11" t="s">
        <v>2783</v>
      </c>
      <c r="B1461" s="11" t="s">
        <v>165</v>
      </c>
      <c r="C1461" s="12" t="s">
        <v>20</v>
      </c>
      <c r="D1461" s="12" t="s">
        <v>3666</v>
      </c>
      <c r="E1461" s="11" t="s">
        <v>26</v>
      </c>
      <c r="F1461" s="11" t="s">
        <v>3667</v>
      </c>
      <c r="G1461" s="12" t="s">
        <v>61</v>
      </c>
      <c r="H1461" s="12" t="s">
        <v>4398</v>
      </c>
      <c r="I1461" s="13">
        <v>10310</v>
      </c>
      <c r="J1461" s="13">
        <v>916559</v>
      </c>
      <c r="K1461" s="13">
        <v>0</v>
      </c>
      <c r="L1461" s="13">
        <v>0</v>
      </c>
      <c r="M1461" s="13">
        <v>0</v>
      </c>
      <c r="N1461" s="13">
        <v>0</v>
      </c>
      <c r="O1461" s="11" t="s">
        <v>4402</v>
      </c>
    </row>
    <row r="1462" spans="1:15" ht="25.5" x14ac:dyDescent="0.25">
      <c r="A1462" s="11" t="s">
        <v>2783</v>
      </c>
      <c r="B1462" s="11" t="s">
        <v>165</v>
      </c>
      <c r="C1462" s="12" t="s">
        <v>20</v>
      </c>
      <c r="D1462" s="12" t="s">
        <v>3668</v>
      </c>
      <c r="E1462" s="11" t="s">
        <v>89</v>
      </c>
      <c r="F1462" s="11" t="s">
        <v>3669</v>
      </c>
      <c r="G1462" s="12" t="s">
        <v>4403</v>
      </c>
      <c r="H1462" s="12" t="s">
        <v>4398</v>
      </c>
      <c r="I1462" s="13">
        <v>61860</v>
      </c>
      <c r="J1462" s="13">
        <v>0</v>
      </c>
      <c r="K1462" s="13">
        <v>0</v>
      </c>
      <c r="L1462" s="13">
        <v>0</v>
      </c>
      <c r="M1462" s="13">
        <v>0</v>
      </c>
      <c r="N1462" s="13">
        <v>0</v>
      </c>
      <c r="O1462" s="11" t="s">
        <v>4402</v>
      </c>
    </row>
    <row r="1463" spans="1:15" ht="25.5" x14ac:dyDescent="0.25">
      <c r="A1463" s="11" t="s">
        <v>2783</v>
      </c>
      <c r="B1463" s="11" t="s">
        <v>165</v>
      </c>
      <c r="C1463" s="12" t="s">
        <v>20</v>
      </c>
      <c r="D1463" s="12" t="s">
        <v>3670</v>
      </c>
      <c r="E1463" s="11" t="s">
        <v>89</v>
      </c>
      <c r="F1463" s="11" t="s">
        <v>3671</v>
      </c>
      <c r="G1463" s="12" t="s">
        <v>19</v>
      </c>
      <c r="H1463" s="12" t="s">
        <v>25</v>
      </c>
      <c r="I1463" s="13">
        <v>61860</v>
      </c>
      <c r="J1463" s="13">
        <v>0</v>
      </c>
      <c r="K1463" s="13">
        <v>0</v>
      </c>
      <c r="L1463" s="13">
        <v>0</v>
      </c>
      <c r="M1463" s="13">
        <v>0</v>
      </c>
      <c r="N1463" s="13">
        <v>0</v>
      </c>
      <c r="O1463" s="11" t="s">
        <v>4402</v>
      </c>
    </row>
    <row r="1464" spans="1:15" ht="25.5" x14ac:dyDescent="0.25">
      <c r="A1464" s="11" t="s">
        <v>2783</v>
      </c>
      <c r="B1464" s="11" t="s">
        <v>165</v>
      </c>
      <c r="C1464" s="12" t="s">
        <v>20</v>
      </c>
      <c r="D1464" s="12" t="s">
        <v>3672</v>
      </c>
      <c r="E1464" s="11" t="s">
        <v>77</v>
      </c>
      <c r="F1464" s="11" t="s">
        <v>3673</v>
      </c>
      <c r="G1464" s="12" t="s">
        <v>19</v>
      </c>
      <c r="H1464" s="12" t="s">
        <v>25</v>
      </c>
      <c r="I1464" s="13">
        <v>28858</v>
      </c>
      <c r="J1464" s="13">
        <v>0</v>
      </c>
      <c r="K1464" s="13">
        <v>0</v>
      </c>
      <c r="L1464" s="13">
        <v>0</v>
      </c>
      <c r="M1464" s="13">
        <v>0</v>
      </c>
      <c r="N1464" s="13">
        <v>0</v>
      </c>
      <c r="O1464" s="11" t="s">
        <v>4402</v>
      </c>
    </row>
    <row r="1465" spans="1:15" ht="25.5" x14ac:dyDescent="0.25">
      <c r="A1465" s="11" t="s">
        <v>2783</v>
      </c>
      <c r="B1465" s="11" t="s">
        <v>165</v>
      </c>
      <c r="C1465" s="12" t="s">
        <v>20</v>
      </c>
      <c r="D1465" s="12" t="s">
        <v>3674</v>
      </c>
      <c r="E1465" s="11" t="s">
        <v>26</v>
      </c>
      <c r="F1465" s="11" t="s">
        <v>3675</v>
      </c>
      <c r="G1465" s="12" t="s">
        <v>19</v>
      </c>
      <c r="H1465" s="12" t="s">
        <v>25</v>
      </c>
      <c r="I1465" s="13">
        <v>103100</v>
      </c>
      <c r="J1465" s="13">
        <v>0</v>
      </c>
      <c r="K1465" s="13">
        <v>0</v>
      </c>
      <c r="L1465" s="13">
        <v>0</v>
      </c>
      <c r="M1465" s="13">
        <v>0</v>
      </c>
      <c r="N1465" s="13">
        <v>0</v>
      </c>
      <c r="O1465" s="11" t="s">
        <v>4401</v>
      </c>
    </row>
    <row r="1466" spans="1:15" ht="25.5" x14ac:dyDescent="0.25">
      <c r="A1466" s="11" t="s">
        <v>2783</v>
      </c>
      <c r="B1466" s="11" t="s">
        <v>165</v>
      </c>
      <c r="C1466" s="12" t="s">
        <v>20</v>
      </c>
      <c r="D1466" s="12" t="s">
        <v>3676</v>
      </c>
      <c r="E1466" s="11" t="s">
        <v>89</v>
      </c>
      <c r="F1466" s="11" t="s">
        <v>3677</v>
      </c>
      <c r="G1466" s="12" t="s">
        <v>19</v>
      </c>
      <c r="H1466" s="12" t="s">
        <v>25</v>
      </c>
      <c r="I1466" s="13">
        <v>154830</v>
      </c>
      <c r="J1466" s="13">
        <v>0</v>
      </c>
      <c r="K1466" s="13">
        <v>0</v>
      </c>
      <c r="L1466" s="13">
        <v>0</v>
      </c>
      <c r="M1466" s="13">
        <v>0</v>
      </c>
      <c r="N1466" s="13">
        <v>0</v>
      </c>
      <c r="O1466" s="11" t="s">
        <v>4402</v>
      </c>
    </row>
    <row r="1467" spans="1:15" ht="25.5" x14ac:dyDescent="0.25">
      <c r="A1467" s="11" t="s">
        <v>2783</v>
      </c>
      <c r="B1467" s="11" t="s">
        <v>165</v>
      </c>
      <c r="C1467" s="12" t="s">
        <v>20</v>
      </c>
      <c r="D1467" s="12" t="s">
        <v>3678</v>
      </c>
      <c r="E1467" s="11" t="s">
        <v>26</v>
      </c>
      <c r="F1467" s="11" t="s">
        <v>3679</v>
      </c>
      <c r="G1467" s="12" t="s">
        <v>19</v>
      </c>
      <c r="H1467" s="12" t="s">
        <v>25</v>
      </c>
      <c r="I1467" s="13">
        <v>438342</v>
      </c>
      <c r="J1467" s="13">
        <v>0</v>
      </c>
      <c r="K1467" s="13">
        <v>0</v>
      </c>
      <c r="L1467" s="13">
        <v>0</v>
      </c>
      <c r="M1467" s="13">
        <v>0</v>
      </c>
      <c r="N1467" s="13">
        <v>0</v>
      </c>
      <c r="O1467" s="11" t="s">
        <v>4401</v>
      </c>
    </row>
    <row r="1468" spans="1:15" ht="25.5" x14ac:dyDescent="0.25">
      <c r="A1468" s="11" t="s">
        <v>2783</v>
      </c>
      <c r="B1468" s="11" t="s">
        <v>165</v>
      </c>
      <c r="C1468" s="12" t="s">
        <v>20</v>
      </c>
      <c r="D1468" s="12" t="s">
        <v>3680</v>
      </c>
      <c r="E1468" s="11" t="s">
        <v>26</v>
      </c>
      <c r="F1468" s="11" t="s">
        <v>3681</v>
      </c>
      <c r="G1468" s="12" t="s">
        <v>19</v>
      </c>
      <c r="H1468" s="12" t="s">
        <v>25</v>
      </c>
      <c r="I1468" s="13">
        <v>314328</v>
      </c>
      <c r="J1468" s="13">
        <v>0</v>
      </c>
      <c r="K1468" s="13">
        <v>0</v>
      </c>
      <c r="L1468" s="13">
        <v>0</v>
      </c>
      <c r="M1468" s="13">
        <v>0</v>
      </c>
      <c r="N1468" s="13">
        <v>0</v>
      </c>
      <c r="O1468" s="11" t="s">
        <v>4401</v>
      </c>
    </row>
    <row r="1469" spans="1:15" ht="25.5" x14ac:dyDescent="0.25">
      <c r="A1469" s="11" t="s">
        <v>2783</v>
      </c>
      <c r="B1469" s="11" t="s">
        <v>165</v>
      </c>
      <c r="C1469" s="12" t="s">
        <v>20</v>
      </c>
      <c r="D1469" s="12" t="s">
        <v>3683</v>
      </c>
      <c r="E1469" s="11" t="s">
        <v>26</v>
      </c>
      <c r="F1469" s="11" t="s">
        <v>3684</v>
      </c>
      <c r="G1469" s="12" t="s">
        <v>19</v>
      </c>
      <c r="H1469" s="12" t="s">
        <v>25</v>
      </c>
      <c r="I1469" s="13">
        <v>103100</v>
      </c>
      <c r="J1469" s="13">
        <v>0</v>
      </c>
      <c r="K1469" s="13">
        <v>0</v>
      </c>
      <c r="L1469" s="13">
        <v>0</v>
      </c>
      <c r="M1469" s="13">
        <v>0</v>
      </c>
      <c r="N1469" s="13">
        <v>0</v>
      </c>
      <c r="O1469" s="11" t="s">
        <v>4401</v>
      </c>
    </row>
    <row r="1470" spans="1:15" ht="25.5" x14ac:dyDescent="0.25">
      <c r="A1470" s="11" t="s">
        <v>2783</v>
      </c>
      <c r="B1470" s="11" t="s">
        <v>165</v>
      </c>
      <c r="C1470" s="12" t="s">
        <v>20</v>
      </c>
      <c r="D1470" s="12" t="s">
        <v>3685</v>
      </c>
      <c r="E1470" s="11" t="s">
        <v>26</v>
      </c>
      <c r="F1470" s="11" t="s">
        <v>3686</v>
      </c>
      <c r="G1470" s="12" t="s">
        <v>19</v>
      </c>
      <c r="H1470" s="12" t="s">
        <v>25</v>
      </c>
      <c r="I1470" s="13">
        <v>606680</v>
      </c>
      <c r="J1470" s="13">
        <v>0</v>
      </c>
      <c r="K1470" s="13">
        <v>0</v>
      </c>
      <c r="L1470" s="13">
        <v>0</v>
      </c>
      <c r="M1470" s="13">
        <v>0</v>
      </c>
      <c r="N1470" s="13">
        <v>0</v>
      </c>
      <c r="O1470" s="11" t="s">
        <v>4401</v>
      </c>
    </row>
    <row r="1471" spans="1:15" ht="25.5" x14ac:dyDescent="0.25">
      <c r="A1471" s="11" t="s">
        <v>2783</v>
      </c>
      <c r="B1471" s="11" t="s">
        <v>165</v>
      </c>
      <c r="C1471" s="12" t="s">
        <v>20</v>
      </c>
      <c r="D1471" s="12" t="s">
        <v>3687</v>
      </c>
      <c r="E1471" s="11" t="s">
        <v>26</v>
      </c>
      <c r="F1471" s="11" t="s">
        <v>3688</v>
      </c>
      <c r="G1471" s="12" t="s">
        <v>19</v>
      </c>
      <c r="H1471" s="12" t="s">
        <v>25</v>
      </c>
      <c r="I1471" s="13">
        <v>2444182</v>
      </c>
      <c r="J1471" s="13">
        <v>0</v>
      </c>
      <c r="K1471" s="13">
        <v>0</v>
      </c>
      <c r="L1471" s="13">
        <v>0</v>
      </c>
      <c r="M1471" s="13">
        <v>0</v>
      </c>
      <c r="N1471" s="13">
        <v>0</v>
      </c>
      <c r="O1471" s="11" t="s">
        <v>4402</v>
      </c>
    </row>
    <row r="1472" spans="1:15" ht="25.5" x14ac:dyDescent="0.25">
      <c r="A1472" s="11" t="s">
        <v>2783</v>
      </c>
      <c r="B1472" s="11" t="s">
        <v>165</v>
      </c>
      <c r="C1472" s="12" t="s">
        <v>20</v>
      </c>
      <c r="D1472" s="12" t="s">
        <v>3689</v>
      </c>
      <c r="E1472" s="11" t="s">
        <v>26</v>
      </c>
      <c r="F1472" s="11" t="s">
        <v>3690</v>
      </c>
      <c r="G1472" s="12" t="s">
        <v>19</v>
      </c>
      <c r="H1472" s="12" t="s">
        <v>25</v>
      </c>
      <c r="I1472" s="13">
        <v>376384</v>
      </c>
      <c r="J1472" s="13">
        <v>0</v>
      </c>
      <c r="K1472" s="13">
        <v>0</v>
      </c>
      <c r="L1472" s="13">
        <v>0</v>
      </c>
      <c r="M1472" s="13">
        <v>0</v>
      </c>
      <c r="N1472" s="13">
        <v>0</v>
      </c>
      <c r="O1472" s="11" t="s">
        <v>4401</v>
      </c>
    </row>
    <row r="1473" spans="1:15" ht="25.5" x14ac:dyDescent="0.25">
      <c r="A1473" s="11" t="s">
        <v>2783</v>
      </c>
      <c r="B1473" s="11" t="s">
        <v>165</v>
      </c>
      <c r="C1473" s="12" t="s">
        <v>20</v>
      </c>
      <c r="D1473" s="12" t="s">
        <v>3691</v>
      </c>
      <c r="E1473" s="11" t="s">
        <v>89</v>
      </c>
      <c r="F1473" s="11" t="s">
        <v>3692</v>
      </c>
      <c r="G1473" s="12" t="s">
        <v>19</v>
      </c>
      <c r="H1473" s="12" t="s">
        <v>25</v>
      </c>
      <c r="I1473" s="13">
        <v>94158</v>
      </c>
      <c r="J1473" s="13">
        <v>0</v>
      </c>
      <c r="K1473" s="13">
        <v>0</v>
      </c>
      <c r="L1473" s="13">
        <v>0</v>
      </c>
      <c r="M1473" s="13">
        <v>0</v>
      </c>
      <c r="N1473" s="13">
        <v>0</v>
      </c>
      <c r="O1473" s="11" t="s">
        <v>4402</v>
      </c>
    </row>
    <row r="1474" spans="1:15" ht="25.5" x14ac:dyDescent="0.25">
      <c r="A1474" s="11" t="s">
        <v>2783</v>
      </c>
      <c r="B1474" s="11" t="s">
        <v>165</v>
      </c>
      <c r="C1474" s="12" t="s">
        <v>20</v>
      </c>
      <c r="D1474" s="12" t="s">
        <v>3693</v>
      </c>
      <c r="E1474" s="11" t="s">
        <v>89</v>
      </c>
      <c r="F1474" s="11" t="s">
        <v>3694</v>
      </c>
      <c r="G1474" s="12" t="s">
        <v>19</v>
      </c>
      <c r="H1474" s="12" t="s">
        <v>25</v>
      </c>
      <c r="I1474" s="13">
        <v>66994</v>
      </c>
      <c r="J1474" s="13">
        <v>0</v>
      </c>
      <c r="K1474" s="13">
        <v>0</v>
      </c>
      <c r="L1474" s="13">
        <v>0</v>
      </c>
      <c r="M1474" s="13">
        <v>0</v>
      </c>
      <c r="N1474" s="13">
        <v>0</v>
      </c>
      <c r="O1474" s="11" t="s">
        <v>4402</v>
      </c>
    </row>
    <row r="1475" spans="1:15" ht="25.5" x14ac:dyDescent="0.25">
      <c r="A1475" s="11" t="s">
        <v>2783</v>
      </c>
      <c r="B1475" s="11" t="s">
        <v>165</v>
      </c>
      <c r="C1475" s="12" t="s">
        <v>20</v>
      </c>
      <c r="D1475" s="12" t="s">
        <v>3695</v>
      </c>
      <c r="E1475" s="11" t="s">
        <v>26</v>
      </c>
      <c r="F1475" s="11" t="s">
        <v>3696</v>
      </c>
      <c r="G1475" s="12" t="s">
        <v>19</v>
      </c>
      <c r="H1475" s="12" t="s">
        <v>25</v>
      </c>
      <c r="I1475" s="13">
        <v>225833</v>
      </c>
      <c r="J1475" s="13">
        <v>0</v>
      </c>
      <c r="K1475" s="13">
        <v>0</v>
      </c>
      <c r="L1475" s="13">
        <v>0</v>
      </c>
      <c r="M1475" s="13">
        <v>0</v>
      </c>
      <c r="N1475" s="13">
        <v>0</v>
      </c>
      <c r="O1475" s="11" t="s">
        <v>4401</v>
      </c>
    </row>
    <row r="1476" spans="1:15" ht="25.5" x14ac:dyDescent="0.25">
      <c r="A1476" s="11" t="s">
        <v>2783</v>
      </c>
      <c r="B1476" s="11" t="s">
        <v>165</v>
      </c>
      <c r="C1476" s="12" t="s">
        <v>20</v>
      </c>
      <c r="D1476" s="12" t="s">
        <v>3698</v>
      </c>
      <c r="E1476" s="11" t="s">
        <v>26</v>
      </c>
      <c r="F1476" s="11" t="s">
        <v>3699</v>
      </c>
      <c r="G1476" s="12" t="s">
        <v>19</v>
      </c>
      <c r="H1476" s="12" t="s">
        <v>25</v>
      </c>
      <c r="I1476" s="13">
        <v>689261</v>
      </c>
      <c r="J1476" s="13">
        <v>0</v>
      </c>
      <c r="K1476" s="13">
        <v>0</v>
      </c>
      <c r="L1476" s="13">
        <v>0</v>
      </c>
      <c r="M1476" s="13">
        <v>0</v>
      </c>
      <c r="N1476" s="13">
        <v>0</v>
      </c>
      <c r="O1476" s="11" t="s">
        <v>4401</v>
      </c>
    </row>
    <row r="1477" spans="1:15" ht="25.5" x14ac:dyDescent="0.25">
      <c r="A1477" s="11" t="s">
        <v>2783</v>
      </c>
      <c r="B1477" s="11" t="s">
        <v>165</v>
      </c>
      <c r="C1477" s="12" t="s">
        <v>20</v>
      </c>
      <c r="D1477" s="12" t="s">
        <v>3700</v>
      </c>
      <c r="E1477" s="11" t="s">
        <v>89</v>
      </c>
      <c r="F1477" s="11" t="s">
        <v>3701</v>
      </c>
      <c r="G1477" s="12" t="s">
        <v>19</v>
      </c>
      <c r="H1477" s="12" t="s">
        <v>25</v>
      </c>
      <c r="I1477" s="13">
        <v>118765</v>
      </c>
      <c r="J1477" s="13">
        <v>0</v>
      </c>
      <c r="K1477" s="13">
        <v>0</v>
      </c>
      <c r="L1477" s="13">
        <v>0</v>
      </c>
      <c r="M1477" s="13">
        <v>0</v>
      </c>
      <c r="N1477" s="13">
        <v>0</v>
      </c>
      <c r="O1477" s="11" t="s">
        <v>4402</v>
      </c>
    </row>
    <row r="1478" spans="1:15" ht="25.5" x14ac:dyDescent="0.25">
      <c r="A1478" s="11" t="s">
        <v>2783</v>
      </c>
      <c r="B1478" s="11" t="s">
        <v>165</v>
      </c>
      <c r="C1478" s="12" t="s">
        <v>20</v>
      </c>
      <c r="D1478" s="12" t="s">
        <v>3702</v>
      </c>
      <c r="E1478" s="11" t="s">
        <v>26</v>
      </c>
      <c r="F1478" s="11" t="s">
        <v>3703</v>
      </c>
      <c r="G1478" s="12" t="s">
        <v>19</v>
      </c>
      <c r="H1478" s="12" t="s">
        <v>25</v>
      </c>
      <c r="I1478" s="13">
        <v>103100</v>
      </c>
      <c r="J1478" s="13">
        <v>0</v>
      </c>
      <c r="K1478" s="13">
        <v>0</v>
      </c>
      <c r="L1478" s="13">
        <v>0</v>
      </c>
      <c r="M1478" s="13">
        <v>0</v>
      </c>
      <c r="N1478" s="13">
        <v>0</v>
      </c>
      <c r="O1478" s="11" t="s">
        <v>4401</v>
      </c>
    </row>
    <row r="1479" spans="1:15" ht="25.5" x14ac:dyDescent="0.25">
      <c r="A1479" s="11" t="s">
        <v>2783</v>
      </c>
      <c r="B1479" s="11" t="s">
        <v>165</v>
      </c>
      <c r="C1479" s="12" t="s">
        <v>20</v>
      </c>
      <c r="D1479" s="12" t="s">
        <v>3704</v>
      </c>
      <c r="E1479" s="11" t="s">
        <v>26</v>
      </c>
      <c r="F1479" s="11" t="s">
        <v>3705</v>
      </c>
      <c r="G1479" s="12" t="s">
        <v>19</v>
      </c>
      <c r="H1479" s="12" t="s">
        <v>25</v>
      </c>
      <c r="I1479" s="13">
        <v>190717</v>
      </c>
      <c r="J1479" s="13">
        <v>0</v>
      </c>
      <c r="K1479" s="13">
        <v>0</v>
      </c>
      <c r="L1479" s="13">
        <v>0</v>
      </c>
      <c r="M1479" s="13">
        <v>0</v>
      </c>
      <c r="N1479" s="13">
        <v>0</v>
      </c>
      <c r="O1479" s="11" t="s">
        <v>4401</v>
      </c>
    </row>
    <row r="1480" spans="1:15" ht="25.5" x14ac:dyDescent="0.25">
      <c r="A1480" s="11" t="s">
        <v>2783</v>
      </c>
      <c r="B1480" s="11" t="s">
        <v>165</v>
      </c>
      <c r="C1480" s="12" t="s">
        <v>20</v>
      </c>
      <c r="D1480" s="12" t="s">
        <v>3707</v>
      </c>
      <c r="E1480" s="11" t="s">
        <v>26</v>
      </c>
      <c r="F1480" s="11" t="s">
        <v>3708</v>
      </c>
      <c r="G1480" s="12" t="s">
        <v>19</v>
      </c>
      <c r="H1480" s="12" t="s">
        <v>25</v>
      </c>
      <c r="I1480" s="13">
        <v>219979</v>
      </c>
      <c r="J1480" s="13">
        <v>0</v>
      </c>
      <c r="K1480" s="13">
        <v>0</v>
      </c>
      <c r="L1480" s="13">
        <v>0</v>
      </c>
      <c r="M1480" s="13">
        <v>0</v>
      </c>
      <c r="N1480" s="13">
        <v>0</v>
      </c>
      <c r="O1480" s="11" t="s">
        <v>4402</v>
      </c>
    </row>
    <row r="1481" spans="1:15" ht="25.5" x14ac:dyDescent="0.25">
      <c r="A1481" s="11" t="s">
        <v>2783</v>
      </c>
      <c r="B1481" s="11" t="s">
        <v>165</v>
      </c>
      <c r="C1481" s="12" t="s">
        <v>20</v>
      </c>
      <c r="D1481" s="12" t="s">
        <v>3710</v>
      </c>
      <c r="E1481" s="11" t="s">
        <v>26</v>
      </c>
      <c r="F1481" s="11" t="s">
        <v>3711</v>
      </c>
      <c r="G1481" s="12" t="s">
        <v>19</v>
      </c>
      <c r="H1481" s="12" t="s">
        <v>25</v>
      </c>
      <c r="I1481" s="13">
        <v>437505</v>
      </c>
      <c r="J1481" s="13">
        <v>0</v>
      </c>
      <c r="K1481" s="13">
        <v>0</v>
      </c>
      <c r="L1481" s="13">
        <v>0</v>
      </c>
      <c r="M1481" s="13">
        <v>0</v>
      </c>
      <c r="N1481" s="13">
        <v>0</v>
      </c>
      <c r="O1481" s="11" t="s">
        <v>4401</v>
      </c>
    </row>
    <row r="1482" spans="1:15" ht="25.5" x14ac:dyDescent="0.25">
      <c r="A1482" s="11" t="s">
        <v>2783</v>
      </c>
      <c r="B1482" s="11" t="s">
        <v>165</v>
      </c>
      <c r="C1482" s="12" t="s">
        <v>20</v>
      </c>
      <c r="D1482" s="12" t="s">
        <v>3712</v>
      </c>
      <c r="E1482" s="11" t="s">
        <v>26</v>
      </c>
      <c r="F1482" s="11" t="s">
        <v>3713</v>
      </c>
      <c r="G1482" s="12" t="s">
        <v>61</v>
      </c>
      <c r="H1482" s="12" t="s">
        <v>4398</v>
      </c>
      <c r="I1482" s="13">
        <v>51550</v>
      </c>
      <c r="J1482" s="13">
        <v>257750</v>
      </c>
      <c r="K1482" s="13">
        <v>0</v>
      </c>
      <c r="L1482" s="13">
        <v>0</v>
      </c>
      <c r="M1482" s="13">
        <v>0</v>
      </c>
      <c r="N1482" s="13">
        <v>0</v>
      </c>
      <c r="O1482" s="11" t="s">
        <v>4401</v>
      </c>
    </row>
    <row r="1483" spans="1:15" ht="25.5" x14ac:dyDescent="0.25">
      <c r="A1483" s="11" t="s">
        <v>2783</v>
      </c>
      <c r="B1483" s="11" t="s">
        <v>165</v>
      </c>
      <c r="C1483" s="12" t="s">
        <v>20</v>
      </c>
      <c r="D1483" s="12" t="s">
        <v>3714</v>
      </c>
      <c r="E1483" s="11" t="s">
        <v>26</v>
      </c>
      <c r="F1483" s="11" t="s">
        <v>3715</v>
      </c>
      <c r="G1483" s="12" t="s">
        <v>61</v>
      </c>
      <c r="H1483" s="12" t="s">
        <v>4398</v>
      </c>
      <c r="I1483" s="13">
        <v>51550</v>
      </c>
      <c r="J1483" s="13">
        <v>257750</v>
      </c>
      <c r="K1483" s="13">
        <v>0</v>
      </c>
      <c r="L1483" s="13">
        <v>0</v>
      </c>
      <c r="M1483" s="13">
        <v>0</v>
      </c>
      <c r="N1483" s="13">
        <v>0</v>
      </c>
      <c r="O1483" s="11" t="s">
        <v>4401</v>
      </c>
    </row>
    <row r="1484" spans="1:15" ht="25.5" x14ac:dyDescent="0.25">
      <c r="A1484" s="11" t="s">
        <v>2783</v>
      </c>
      <c r="B1484" s="11" t="s">
        <v>165</v>
      </c>
      <c r="C1484" s="12" t="s">
        <v>20</v>
      </c>
      <c r="D1484" s="12" t="s">
        <v>3717</v>
      </c>
      <c r="E1484" s="11" t="s">
        <v>26</v>
      </c>
      <c r="F1484" s="11" t="s">
        <v>3718</v>
      </c>
      <c r="G1484" s="12" t="s">
        <v>61</v>
      </c>
      <c r="H1484" s="12" t="s">
        <v>4398</v>
      </c>
      <c r="I1484" s="13">
        <v>51550</v>
      </c>
      <c r="J1484" s="13">
        <v>1920379</v>
      </c>
      <c r="K1484" s="13">
        <v>0</v>
      </c>
      <c r="L1484" s="13">
        <v>0</v>
      </c>
      <c r="M1484" s="13">
        <v>0</v>
      </c>
      <c r="N1484" s="13">
        <v>0</v>
      </c>
      <c r="O1484" s="11" t="s">
        <v>4401</v>
      </c>
    </row>
    <row r="1485" spans="1:15" ht="25.5" x14ac:dyDescent="0.25">
      <c r="A1485" s="11" t="s">
        <v>2783</v>
      </c>
      <c r="B1485" s="11" t="s">
        <v>165</v>
      </c>
      <c r="C1485" s="12" t="s">
        <v>20</v>
      </c>
      <c r="D1485" s="12" t="s">
        <v>3719</v>
      </c>
      <c r="E1485" s="11" t="s">
        <v>26</v>
      </c>
      <c r="F1485" s="11" t="s">
        <v>3720</v>
      </c>
      <c r="G1485" s="12" t="s">
        <v>61</v>
      </c>
      <c r="H1485" s="12" t="s">
        <v>4398</v>
      </c>
      <c r="I1485" s="13">
        <v>51550</v>
      </c>
      <c r="J1485" s="13">
        <v>257750</v>
      </c>
      <c r="K1485" s="13">
        <v>0</v>
      </c>
      <c r="L1485" s="13">
        <v>0</v>
      </c>
      <c r="M1485" s="13">
        <v>0</v>
      </c>
      <c r="N1485" s="13">
        <v>0</v>
      </c>
      <c r="O1485" s="11" t="s">
        <v>4401</v>
      </c>
    </row>
    <row r="1486" spans="1:15" ht="25.5" x14ac:dyDescent="0.25">
      <c r="A1486" s="11" t="s">
        <v>2783</v>
      </c>
      <c r="B1486" s="11" t="s">
        <v>165</v>
      </c>
      <c r="C1486" s="12" t="s">
        <v>20</v>
      </c>
      <c r="D1486" s="12" t="s">
        <v>3721</v>
      </c>
      <c r="E1486" s="11" t="s">
        <v>26</v>
      </c>
      <c r="F1486" s="11" t="s">
        <v>3722</v>
      </c>
      <c r="G1486" s="12" t="s">
        <v>19</v>
      </c>
      <c r="H1486" s="12" t="s">
        <v>25</v>
      </c>
      <c r="I1486" s="13">
        <v>119355</v>
      </c>
      <c r="J1486" s="13">
        <v>0</v>
      </c>
      <c r="K1486" s="13">
        <v>0</v>
      </c>
      <c r="L1486" s="13">
        <v>0</v>
      </c>
      <c r="M1486" s="13">
        <v>0</v>
      </c>
      <c r="N1486" s="13">
        <v>0</v>
      </c>
      <c r="O1486" s="11" t="s">
        <v>4401</v>
      </c>
    </row>
    <row r="1487" spans="1:15" ht="25.5" x14ac:dyDescent="0.25">
      <c r="A1487" s="11" t="s">
        <v>2783</v>
      </c>
      <c r="B1487" s="11" t="s">
        <v>168</v>
      </c>
      <c r="C1487" s="12" t="s">
        <v>20</v>
      </c>
      <c r="D1487" s="12" t="s">
        <v>3723</v>
      </c>
      <c r="E1487" s="11" t="s">
        <v>26</v>
      </c>
      <c r="F1487" s="11" t="s">
        <v>3724</v>
      </c>
      <c r="G1487" s="12" t="s">
        <v>19</v>
      </c>
      <c r="H1487" s="12" t="s">
        <v>25</v>
      </c>
      <c r="I1487" s="13">
        <v>2433160</v>
      </c>
      <c r="J1487" s="13">
        <v>0</v>
      </c>
      <c r="K1487" s="13">
        <v>1244753</v>
      </c>
      <c r="L1487" s="13">
        <v>0</v>
      </c>
      <c r="M1487" s="13">
        <v>0</v>
      </c>
      <c r="N1487" s="13">
        <v>0</v>
      </c>
      <c r="O1487" s="11" t="s">
        <v>4402</v>
      </c>
    </row>
    <row r="1488" spans="1:15" ht="25.5" x14ac:dyDescent="0.25">
      <c r="A1488" s="11" t="s">
        <v>2783</v>
      </c>
      <c r="B1488" s="11" t="s">
        <v>168</v>
      </c>
      <c r="C1488" s="12" t="s">
        <v>20</v>
      </c>
      <c r="D1488" s="12" t="s">
        <v>3725</v>
      </c>
      <c r="E1488" s="11" t="s">
        <v>26</v>
      </c>
      <c r="F1488" s="11" t="s">
        <v>3726</v>
      </c>
      <c r="G1488" s="12" t="s">
        <v>19</v>
      </c>
      <c r="H1488" s="12" t="s">
        <v>25</v>
      </c>
      <c r="I1488" s="13">
        <v>1186793</v>
      </c>
      <c r="J1488" s="13">
        <v>0</v>
      </c>
      <c r="K1488" s="13">
        <v>0</v>
      </c>
      <c r="L1488" s="13">
        <v>0</v>
      </c>
      <c r="M1488" s="13">
        <v>0</v>
      </c>
      <c r="N1488" s="13">
        <v>0</v>
      </c>
      <c r="O1488" s="11" t="s">
        <v>4402</v>
      </c>
    </row>
    <row r="1489" spans="1:15" ht="25.5" x14ac:dyDescent="0.25">
      <c r="A1489" s="11" t="s">
        <v>2783</v>
      </c>
      <c r="B1489" s="11" t="s">
        <v>168</v>
      </c>
      <c r="C1489" s="12" t="s">
        <v>20</v>
      </c>
      <c r="D1489" s="12" t="s">
        <v>3727</v>
      </c>
      <c r="E1489" s="11" t="s">
        <v>26</v>
      </c>
      <c r="F1489" s="11" t="s">
        <v>3728</v>
      </c>
      <c r="G1489" s="12" t="s">
        <v>19</v>
      </c>
      <c r="H1489" s="12" t="s">
        <v>25</v>
      </c>
      <c r="I1489" s="13">
        <v>1539146</v>
      </c>
      <c r="J1489" s="13">
        <v>0</v>
      </c>
      <c r="K1489" s="13">
        <v>0</v>
      </c>
      <c r="L1489" s="13">
        <v>0</v>
      </c>
      <c r="M1489" s="13">
        <v>0</v>
      </c>
      <c r="N1489" s="13">
        <v>0</v>
      </c>
      <c r="O1489" s="11" t="s">
        <v>4402</v>
      </c>
    </row>
    <row r="1490" spans="1:15" ht="25.5" x14ac:dyDescent="0.25">
      <c r="A1490" s="11" t="s">
        <v>2783</v>
      </c>
      <c r="B1490" s="11" t="s">
        <v>168</v>
      </c>
      <c r="C1490" s="12" t="s">
        <v>20</v>
      </c>
      <c r="D1490" s="12" t="s">
        <v>3729</v>
      </c>
      <c r="E1490" s="11" t="s">
        <v>26</v>
      </c>
      <c r="F1490" s="11" t="s">
        <v>3730</v>
      </c>
      <c r="G1490" s="12" t="s">
        <v>19</v>
      </c>
      <c r="H1490" s="12" t="s">
        <v>25</v>
      </c>
      <c r="I1490" s="13">
        <v>2288820</v>
      </c>
      <c r="J1490" s="13">
        <v>0</v>
      </c>
      <c r="K1490" s="13">
        <v>0</v>
      </c>
      <c r="L1490" s="13">
        <v>0</v>
      </c>
      <c r="M1490" s="13">
        <v>0</v>
      </c>
      <c r="N1490" s="13">
        <v>0</v>
      </c>
      <c r="O1490" s="11" t="s">
        <v>4402</v>
      </c>
    </row>
    <row r="1491" spans="1:15" ht="25.5" x14ac:dyDescent="0.25">
      <c r="A1491" s="11" t="s">
        <v>2783</v>
      </c>
      <c r="B1491" s="11" t="s">
        <v>168</v>
      </c>
      <c r="C1491" s="12" t="s">
        <v>20</v>
      </c>
      <c r="D1491" s="12" t="s">
        <v>3731</v>
      </c>
      <c r="E1491" s="11" t="s">
        <v>26</v>
      </c>
      <c r="F1491" s="11" t="s">
        <v>3732</v>
      </c>
      <c r="G1491" s="12" t="s">
        <v>19</v>
      </c>
      <c r="H1491" s="12" t="s">
        <v>25</v>
      </c>
      <c r="I1491" s="13">
        <v>2254617</v>
      </c>
      <c r="J1491" s="13">
        <v>0</v>
      </c>
      <c r="K1491" s="13">
        <v>0</v>
      </c>
      <c r="L1491" s="13">
        <v>0</v>
      </c>
      <c r="M1491" s="13">
        <v>0</v>
      </c>
      <c r="N1491" s="13">
        <v>0</v>
      </c>
      <c r="O1491" s="11" t="s">
        <v>4402</v>
      </c>
    </row>
    <row r="1492" spans="1:15" ht="25.5" x14ac:dyDescent="0.25">
      <c r="A1492" s="11" t="s">
        <v>2783</v>
      </c>
      <c r="B1492" s="11" t="s">
        <v>168</v>
      </c>
      <c r="C1492" s="12" t="s">
        <v>20</v>
      </c>
      <c r="D1492" s="12" t="s">
        <v>3733</v>
      </c>
      <c r="E1492" s="11" t="s">
        <v>26</v>
      </c>
      <c r="F1492" s="11" t="s">
        <v>3734</v>
      </c>
      <c r="G1492" s="12" t="s">
        <v>61</v>
      </c>
      <c r="H1492" s="12" t="s">
        <v>4398</v>
      </c>
      <c r="I1492" s="13">
        <v>10310</v>
      </c>
      <c r="J1492" s="13">
        <v>2805094</v>
      </c>
      <c r="K1492" s="13">
        <v>2062000</v>
      </c>
      <c r="L1492" s="13">
        <v>2294994</v>
      </c>
      <c r="M1492" s="13">
        <v>0</v>
      </c>
      <c r="N1492" s="13">
        <v>0</v>
      </c>
      <c r="O1492" s="11" t="s">
        <v>4402</v>
      </c>
    </row>
    <row r="1493" spans="1:15" ht="25.5" x14ac:dyDescent="0.25">
      <c r="A1493" s="11" t="s">
        <v>2783</v>
      </c>
      <c r="B1493" s="11" t="s">
        <v>168</v>
      </c>
      <c r="C1493" s="12" t="s">
        <v>20</v>
      </c>
      <c r="D1493" s="12" t="s">
        <v>3735</v>
      </c>
      <c r="E1493" s="11" t="s">
        <v>26</v>
      </c>
      <c r="F1493" s="11" t="s">
        <v>3736</v>
      </c>
      <c r="G1493" s="12" t="s">
        <v>61</v>
      </c>
      <c r="H1493" s="12" t="s">
        <v>4398</v>
      </c>
      <c r="I1493" s="13">
        <v>10310</v>
      </c>
      <c r="J1493" s="13">
        <v>1807086</v>
      </c>
      <c r="K1493" s="13">
        <v>2854587</v>
      </c>
      <c r="L1493" s="13">
        <v>0</v>
      </c>
      <c r="M1493" s="13">
        <v>0</v>
      </c>
      <c r="N1493" s="13">
        <v>0</v>
      </c>
      <c r="O1493" s="11" t="s">
        <v>4402</v>
      </c>
    </row>
    <row r="1494" spans="1:15" ht="25.5" x14ac:dyDescent="0.25">
      <c r="A1494" s="11" t="s">
        <v>2783</v>
      </c>
      <c r="B1494" s="11" t="s">
        <v>168</v>
      </c>
      <c r="C1494" s="12" t="s">
        <v>20</v>
      </c>
      <c r="D1494" s="12" t="s">
        <v>3737</v>
      </c>
      <c r="E1494" s="11" t="s">
        <v>26</v>
      </c>
      <c r="F1494" s="11" t="s">
        <v>3738</v>
      </c>
      <c r="G1494" s="12" t="s">
        <v>19</v>
      </c>
      <c r="H1494" s="12" t="s">
        <v>25</v>
      </c>
      <c r="I1494" s="13">
        <v>2331090</v>
      </c>
      <c r="J1494" s="13">
        <v>243128</v>
      </c>
      <c r="K1494" s="13">
        <v>0</v>
      </c>
      <c r="L1494" s="13">
        <v>0</v>
      </c>
      <c r="M1494" s="13">
        <v>0</v>
      </c>
      <c r="N1494" s="13">
        <v>0</v>
      </c>
      <c r="O1494" s="11" t="s">
        <v>4402</v>
      </c>
    </row>
    <row r="1495" spans="1:15" ht="25.5" x14ac:dyDescent="0.25">
      <c r="A1495" s="11" t="s">
        <v>2783</v>
      </c>
      <c r="B1495" s="11" t="s">
        <v>168</v>
      </c>
      <c r="C1495" s="12" t="s">
        <v>20</v>
      </c>
      <c r="D1495" s="12" t="s">
        <v>3739</v>
      </c>
      <c r="E1495" s="11" t="s">
        <v>26</v>
      </c>
      <c r="F1495" s="11" t="s">
        <v>3740</v>
      </c>
      <c r="G1495" s="12" t="s">
        <v>19</v>
      </c>
      <c r="H1495" s="12" t="s">
        <v>25</v>
      </c>
      <c r="I1495" s="13">
        <v>2014526</v>
      </c>
      <c r="J1495" s="13">
        <v>0</v>
      </c>
      <c r="K1495" s="13">
        <v>0</v>
      </c>
      <c r="L1495" s="13">
        <v>0</v>
      </c>
      <c r="M1495" s="13">
        <v>0</v>
      </c>
      <c r="N1495" s="13">
        <v>0</v>
      </c>
      <c r="O1495" s="11" t="s">
        <v>4402</v>
      </c>
    </row>
    <row r="1496" spans="1:15" ht="25.5" x14ac:dyDescent="0.25">
      <c r="A1496" s="11" t="s">
        <v>2783</v>
      </c>
      <c r="B1496" s="11" t="s">
        <v>168</v>
      </c>
      <c r="C1496" s="12" t="s">
        <v>20</v>
      </c>
      <c r="D1496" s="12" t="s">
        <v>3741</v>
      </c>
      <c r="E1496" s="11" t="s">
        <v>26</v>
      </c>
      <c r="F1496" s="11" t="s">
        <v>3742</v>
      </c>
      <c r="G1496" s="12" t="s">
        <v>19</v>
      </c>
      <c r="H1496" s="12" t="s">
        <v>25</v>
      </c>
      <c r="I1496" s="13">
        <v>2701220</v>
      </c>
      <c r="J1496" s="13">
        <v>0</v>
      </c>
      <c r="K1496" s="13">
        <v>2907420</v>
      </c>
      <c r="L1496" s="13">
        <v>3233417</v>
      </c>
      <c r="M1496" s="13">
        <v>0</v>
      </c>
      <c r="N1496" s="13">
        <v>0</v>
      </c>
      <c r="O1496" s="11" t="s">
        <v>4402</v>
      </c>
    </row>
    <row r="1497" spans="1:15" ht="25.5" x14ac:dyDescent="0.25">
      <c r="A1497" s="11" t="s">
        <v>2783</v>
      </c>
      <c r="B1497" s="11" t="s">
        <v>168</v>
      </c>
      <c r="C1497" s="12" t="s">
        <v>20</v>
      </c>
      <c r="D1497" s="12" t="s">
        <v>3743</v>
      </c>
      <c r="E1497" s="11" t="s">
        <v>26</v>
      </c>
      <c r="F1497" s="11" t="s">
        <v>3744</v>
      </c>
      <c r="G1497" s="12" t="s">
        <v>19</v>
      </c>
      <c r="H1497" s="12" t="s">
        <v>25</v>
      </c>
      <c r="I1497" s="13">
        <v>1752700</v>
      </c>
      <c r="J1497" s="13">
        <v>0</v>
      </c>
      <c r="K1497" s="13">
        <v>0</v>
      </c>
      <c r="L1497" s="13">
        <v>0</v>
      </c>
      <c r="M1497" s="13">
        <v>0</v>
      </c>
      <c r="N1497" s="13">
        <v>0</v>
      </c>
      <c r="O1497" s="11" t="s">
        <v>4402</v>
      </c>
    </row>
    <row r="1498" spans="1:15" ht="25.5" x14ac:dyDescent="0.25">
      <c r="A1498" s="11" t="s">
        <v>2783</v>
      </c>
      <c r="B1498" s="11" t="s">
        <v>168</v>
      </c>
      <c r="C1498" s="12" t="s">
        <v>20</v>
      </c>
      <c r="D1498" s="12" t="s">
        <v>3745</v>
      </c>
      <c r="E1498" s="11" t="s">
        <v>26</v>
      </c>
      <c r="F1498" s="11" t="s">
        <v>3746</v>
      </c>
      <c r="G1498" s="12" t="s">
        <v>61</v>
      </c>
      <c r="H1498" s="12" t="s">
        <v>4398</v>
      </c>
      <c r="I1498" s="13">
        <v>10310</v>
      </c>
      <c r="J1498" s="13">
        <v>1777257</v>
      </c>
      <c r="K1498" s="13">
        <v>2614122</v>
      </c>
      <c r="L1498" s="13">
        <v>0</v>
      </c>
      <c r="M1498" s="13">
        <v>0</v>
      </c>
      <c r="N1498" s="13">
        <v>0</v>
      </c>
      <c r="O1498" s="11" t="s">
        <v>4402</v>
      </c>
    </row>
    <row r="1499" spans="1:15" ht="25.5" x14ac:dyDescent="0.25">
      <c r="A1499" s="11" t="s">
        <v>2783</v>
      </c>
      <c r="B1499" s="11" t="s">
        <v>168</v>
      </c>
      <c r="C1499" s="12" t="s">
        <v>20</v>
      </c>
      <c r="D1499" s="12" t="s">
        <v>3747</v>
      </c>
      <c r="E1499" s="11" t="s">
        <v>26</v>
      </c>
      <c r="F1499" s="11" t="s">
        <v>3748</v>
      </c>
      <c r="G1499" s="12" t="s">
        <v>61</v>
      </c>
      <c r="H1499" s="12" t="s">
        <v>4398</v>
      </c>
      <c r="I1499" s="13">
        <v>10310</v>
      </c>
      <c r="J1499" s="13">
        <v>1716028</v>
      </c>
      <c r="K1499" s="13">
        <v>2399299</v>
      </c>
      <c r="L1499" s="13">
        <v>0</v>
      </c>
      <c r="M1499" s="13">
        <v>0</v>
      </c>
      <c r="N1499" s="13">
        <v>0</v>
      </c>
      <c r="O1499" s="11" t="s">
        <v>4402</v>
      </c>
    </row>
    <row r="1500" spans="1:15" ht="25.5" x14ac:dyDescent="0.25">
      <c r="A1500" s="11" t="s">
        <v>2783</v>
      </c>
      <c r="B1500" s="11" t="s">
        <v>168</v>
      </c>
      <c r="C1500" s="12" t="s">
        <v>20</v>
      </c>
      <c r="D1500" s="12" t="s">
        <v>3749</v>
      </c>
      <c r="E1500" s="11" t="s">
        <v>26</v>
      </c>
      <c r="F1500" s="11" t="s">
        <v>3750</v>
      </c>
      <c r="G1500" s="12" t="s">
        <v>19</v>
      </c>
      <c r="H1500" s="12" t="s">
        <v>25</v>
      </c>
      <c r="I1500" s="13">
        <v>2334184</v>
      </c>
      <c r="J1500" s="13">
        <v>0</v>
      </c>
      <c r="K1500" s="13">
        <v>4106667</v>
      </c>
      <c r="L1500" s="13">
        <v>0</v>
      </c>
      <c r="M1500" s="13">
        <v>0</v>
      </c>
      <c r="N1500" s="13">
        <v>0</v>
      </c>
      <c r="O1500" s="11" t="s">
        <v>4402</v>
      </c>
    </row>
    <row r="1501" spans="1:15" ht="25.5" x14ac:dyDescent="0.25">
      <c r="A1501" s="11" t="s">
        <v>2783</v>
      </c>
      <c r="B1501" s="11" t="s">
        <v>168</v>
      </c>
      <c r="C1501" s="12" t="s">
        <v>20</v>
      </c>
      <c r="D1501" s="12" t="s">
        <v>3751</v>
      </c>
      <c r="E1501" s="11" t="s">
        <v>26</v>
      </c>
      <c r="F1501" s="11" t="s">
        <v>3752</v>
      </c>
      <c r="G1501" s="12" t="s">
        <v>61</v>
      </c>
      <c r="H1501" s="12" t="s">
        <v>4398</v>
      </c>
      <c r="I1501" s="13">
        <v>10310</v>
      </c>
      <c r="J1501" s="13">
        <v>3066908</v>
      </c>
      <c r="K1501" s="13">
        <v>4630923</v>
      </c>
      <c r="L1501" s="13">
        <v>0</v>
      </c>
      <c r="M1501" s="13">
        <v>0</v>
      </c>
      <c r="N1501" s="13">
        <v>0</v>
      </c>
      <c r="O1501" s="11" t="s">
        <v>4402</v>
      </c>
    </row>
    <row r="1502" spans="1:15" ht="25.5" x14ac:dyDescent="0.25">
      <c r="A1502" s="11" t="s">
        <v>2783</v>
      </c>
      <c r="B1502" s="11" t="s">
        <v>168</v>
      </c>
      <c r="C1502" s="12" t="s">
        <v>20</v>
      </c>
      <c r="D1502" s="12" t="s">
        <v>3753</v>
      </c>
      <c r="E1502" s="11" t="s">
        <v>26</v>
      </c>
      <c r="F1502" s="11" t="s">
        <v>3754</v>
      </c>
      <c r="G1502" s="12" t="s">
        <v>61</v>
      </c>
      <c r="H1502" s="12" t="s">
        <v>4398</v>
      </c>
      <c r="I1502" s="13">
        <v>10310</v>
      </c>
      <c r="J1502" s="13">
        <v>2523156</v>
      </c>
      <c r="K1502" s="13">
        <v>0</v>
      </c>
      <c r="L1502" s="13">
        <v>0</v>
      </c>
      <c r="M1502" s="13">
        <v>0</v>
      </c>
      <c r="N1502" s="13">
        <v>0</v>
      </c>
      <c r="O1502" s="11" t="s">
        <v>4402</v>
      </c>
    </row>
    <row r="1503" spans="1:15" ht="25.5" x14ac:dyDescent="0.25">
      <c r="A1503" s="11" t="s">
        <v>2783</v>
      </c>
      <c r="B1503" s="11" t="s">
        <v>116</v>
      </c>
      <c r="C1503" s="12" t="s">
        <v>152</v>
      </c>
      <c r="D1503" s="12" t="s">
        <v>3755</v>
      </c>
      <c r="E1503" s="11" t="s">
        <v>26</v>
      </c>
      <c r="F1503" s="11" t="s">
        <v>3756</v>
      </c>
      <c r="G1503" s="12" t="s">
        <v>19</v>
      </c>
      <c r="H1503" s="12" t="s">
        <v>25</v>
      </c>
      <c r="I1503" s="13">
        <v>121148</v>
      </c>
      <c r="J1503" s="13">
        <v>0</v>
      </c>
      <c r="K1503" s="13">
        <v>0</v>
      </c>
      <c r="L1503" s="13">
        <v>0</v>
      </c>
      <c r="M1503" s="13">
        <v>0</v>
      </c>
      <c r="N1503" s="13">
        <v>0</v>
      </c>
      <c r="O1503" s="11" t="s">
        <v>4402</v>
      </c>
    </row>
    <row r="1504" spans="1:15" ht="25.5" x14ac:dyDescent="0.25">
      <c r="A1504" s="11" t="s">
        <v>2783</v>
      </c>
      <c r="B1504" s="11" t="s">
        <v>116</v>
      </c>
      <c r="C1504" s="12" t="s">
        <v>152</v>
      </c>
      <c r="D1504" s="12" t="s">
        <v>3757</v>
      </c>
      <c r="E1504" s="11" t="s">
        <v>26</v>
      </c>
      <c r="F1504" s="11" t="s">
        <v>3758</v>
      </c>
      <c r="G1504" s="12" t="s">
        <v>19</v>
      </c>
      <c r="H1504" s="12" t="s">
        <v>25</v>
      </c>
      <c r="I1504" s="13">
        <v>453624</v>
      </c>
      <c r="J1504" s="13">
        <v>0</v>
      </c>
      <c r="K1504" s="13">
        <v>0</v>
      </c>
      <c r="L1504" s="13">
        <v>0</v>
      </c>
      <c r="M1504" s="13">
        <v>0</v>
      </c>
      <c r="N1504" s="13">
        <v>0</v>
      </c>
      <c r="O1504" s="11" t="s">
        <v>4402</v>
      </c>
    </row>
    <row r="1505" spans="1:15" ht="25.5" x14ac:dyDescent="0.25">
      <c r="A1505" s="11" t="s">
        <v>2783</v>
      </c>
      <c r="B1505" s="11" t="s">
        <v>116</v>
      </c>
      <c r="C1505" s="12" t="s">
        <v>20</v>
      </c>
      <c r="D1505" s="12" t="s">
        <v>3759</v>
      </c>
      <c r="E1505" s="11" t="s">
        <v>26</v>
      </c>
      <c r="F1505" s="11" t="s">
        <v>3760</v>
      </c>
      <c r="G1505" s="12" t="s">
        <v>61</v>
      </c>
      <c r="H1505" s="12" t="s">
        <v>4398</v>
      </c>
      <c r="I1505" s="13">
        <v>309300</v>
      </c>
      <c r="J1505" s="13">
        <v>3163624</v>
      </c>
      <c r="K1505" s="13">
        <v>2062000</v>
      </c>
      <c r="L1505" s="13">
        <v>1289266</v>
      </c>
      <c r="M1505" s="13">
        <v>0</v>
      </c>
      <c r="N1505" s="13">
        <v>0</v>
      </c>
      <c r="O1505" s="11" t="s">
        <v>4402</v>
      </c>
    </row>
    <row r="1506" spans="1:15" ht="25.5" x14ac:dyDescent="0.25">
      <c r="A1506" s="11" t="s">
        <v>2783</v>
      </c>
      <c r="B1506" s="11" t="s">
        <v>116</v>
      </c>
      <c r="C1506" s="12" t="s">
        <v>20</v>
      </c>
      <c r="D1506" s="12" t="s">
        <v>3761</v>
      </c>
      <c r="E1506" s="11" t="s">
        <v>89</v>
      </c>
      <c r="F1506" s="11" t="s">
        <v>3762</v>
      </c>
      <c r="G1506" s="12" t="s">
        <v>4403</v>
      </c>
      <c r="H1506" s="12" t="s">
        <v>4398</v>
      </c>
      <c r="I1506" s="13">
        <v>64927</v>
      </c>
      <c r="J1506" s="13">
        <v>0</v>
      </c>
      <c r="K1506" s="13">
        <v>0</v>
      </c>
      <c r="L1506" s="13">
        <v>0</v>
      </c>
      <c r="M1506" s="13">
        <v>0</v>
      </c>
      <c r="N1506" s="13">
        <v>0</v>
      </c>
      <c r="O1506" s="11" t="s">
        <v>4402</v>
      </c>
    </row>
    <row r="1507" spans="1:15" ht="25.5" x14ac:dyDescent="0.25">
      <c r="A1507" s="11" t="s">
        <v>2783</v>
      </c>
      <c r="B1507" s="11" t="s">
        <v>116</v>
      </c>
      <c r="C1507" s="12" t="s">
        <v>20</v>
      </c>
      <c r="D1507" s="12" t="s">
        <v>3761</v>
      </c>
      <c r="E1507" s="11" t="s">
        <v>26</v>
      </c>
      <c r="F1507" s="11" t="s">
        <v>3762</v>
      </c>
      <c r="G1507" s="12" t="s">
        <v>61</v>
      </c>
      <c r="H1507" s="12" t="s">
        <v>4398</v>
      </c>
      <c r="I1507" s="13">
        <v>103636</v>
      </c>
      <c r="J1507" s="13">
        <v>3041966</v>
      </c>
      <c r="K1507" s="13">
        <v>2062000</v>
      </c>
      <c r="L1507" s="13">
        <v>1031000</v>
      </c>
      <c r="M1507" s="13">
        <v>0</v>
      </c>
      <c r="N1507" s="13">
        <v>0</v>
      </c>
      <c r="O1507" s="11" t="s">
        <v>4402</v>
      </c>
    </row>
    <row r="1508" spans="1:15" ht="25.5" x14ac:dyDescent="0.25">
      <c r="A1508" s="11" t="s">
        <v>2783</v>
      </c>
      <c r="B1508" s="11" t="s">
        <v>116</v>
      </c>
      <c r="C1508" s="12" t="s">
        <v>20</v>
      </c>
      <c r="D1508" s="12" t="s">
        <v>3763</v>
      </c>
      <c r="E1508" s="11" t="s">
        <v>26</v>
      </c>
      <c r="F1508" s="11" t="s">
        <v>3764</v>
      </c>
      <c r="G1508" s="12" t="s">
        <v>19</v>
      </c>
      <c r="H1508" s="12" t="s">
        <v>25</v>
      </c>
      <c r="I1508" s="13">
        <v>4674167</v>
      </c>
      <c r="J1508" s="13">
        <v>3273495</v>
      </c>
      <c r="K1508" s="13">
        <v>0</v>
      </c>
      <c r="L1508" s="13">
        <v>0</v>
      </c>
      <c r="M1508" s="13">
        <v>0</v>
      </c>
      <c r="N1508" s="13">
        <v>0</v>
      </c>
      <c r="O1508" s="11" t="s">
        <v>4402</v>
      </c>
    </row>
    <row r="1509" spans="1:15" ht="25.5" x14ac:dyDescent="0.25">
      <c r="A1509" s="11" t="s">
        <v>2783</v>
      </c>
      <c r="B1509" s="11" t="s">
        <v>116</v>
      </c>
      <c r="C1509" s="12" t="s">
        <v>20</v>
      </c>
      <c r="D1509" s="12" t="s">
        <v>3765</v>
      </c>
      <c r="E1509" s="11" t="s">
        <v>250</v>
      </c>
      <c r="F1509" s="11" t="s">
        <v>3766</v>
      </c>
      <c r="G1509" s="12" t="s">
        <v>61</v>
      </c>
      <c r="H1509" s="12" t="s">
        <v>4398</v>
      </c>
      <c r="I1509" s="13">
        <v>10310</v>
      </c>
      <c r="J1509" s="13">
        <v>362287</v>
      </c>
      <c r="K1509" s="13">
        <v>0</v>
      </c>
      <c r="L1509" s="13">
        <v>0</v>
      </c>
      <c r="M1509" s="13">
        <v>0</v>
      </c>
      <c r="N1509" s="13">
        <v>0</v>
      </c>
      <c r="O1509" s="11" t="s">
        <v>4402</v>
      </c>
    </row>
    <row r="1510" spans="1:15" ht="25.5" x14ac:dyDescent="0.25">
      <c r="A1510" s="11" t="s">
        <v>2783</v>
      </c>
      <c r="B1510" s="11" t="s">
        <v>116</v>
      </c>
      <c r="C1510" s="12" t="s">
        <v>20</v>
      </c>
      <c r="D1510" s="12" t="s">
        <v>3768</v>
      </c>
      <c r="E1510" s="11" t="s">
        <v>250</v>
      </c>
      <c r="F1510" s="11" t="s">
        <v>3769</v>
      </c>
      <c r="G1510" s="12" t="s">
        <v>61</v>
      </c>
      <c r="H1510" s="12" t="s">
        <v>4398</v>
      </c>
      <c r="I1510" s="13">
        <v>10310</v>
      </c>
      <c r="J1510" s="13">
        <v>390171</v>
      </c>
      <c r="K1510" s="13">
        <v>0</v>
      </c>
      <c r="L1510" s="13">
        <v>0</v>
      </c>
      <c r="M1510" s="13">
        <v>0</v>
      </c>
      <c r="N1510" s="13">
        <v>0</v>
      </c>
      <c r="O1510" s="11" t="s">
        <v>4402</v>
      </c>
    </row>
    <row r="1511" spans="1:15" ht="25.5" x14ac:dyDescent="0.25">
      <c r="A1511" s="11" t="s">
        <v>2783</v>
      </c>
      <c r="B1511" s="11" t="s">
        <v>116</v>
      </c>
      <c r="C1511" s="12" t="s">
        <v>20</v>
      </c>
      <c r="D1511" s="12" t="s">
        <v>3770</v>
      </c>
      <c r="E1511" s="11" t="s">
        <v>26</v>
      </c>
      <c r="F1511" s="11" t="s">
        <v>3771</v>
      </c>
      <c r="G1511" s="12" t="s">
        <v>61</v>
      </c>
      <c r="H1511" s="12" t="s">
        <v>4398</v>
      </c>
      <c r="I1511" s="13">
        <v>51550</v>
      </c>
      <c r="J1511" s="13">
        <v>257750</v>
      </c>
      <c r="K1511" s="13">
        <v>0</v>
      </c>
      <c r="L1511" s="13">
        <v>0</v>
      </c>
      <c r="M1511" s="13">
        <v>0</v>
      </c>
      <c r="N1511" s="13">
        <v>0</v>
      </c>
      <c r="O1511" s="11" t="s">
        <v>4401</v>
      </c>
    </row>
    <row r="1512" spans="1:15" ht="25.5" x14ac:dyDescent="0.25">
      <c r="A1512" s="11" t="s">
        <v>2783</v>
      </c>
      <c r="B1512" s="11" t="s">
        <v>116</v>
      </c>
      <c r="C1512" s="12" t="s">
        <v>20</v>
      </c>
      <c r="D1512" s="12" t="s">
        <v>3772</v>
      </c>
      <c r="E1512" s="11" t="s">
        <v>26</v>
      </c>
      <c r="F1512" s="11" t="s">
        <v>3773</v>
      </c>
      <c r="G1512" s="12" t="s">
        <v>19</v>
      </c>
      <c r="H1512" s="12" t="s">
        <v>25</v>
      </c>
      <c r="I1512" s="13">
        <v>106856</v>
      </c>
      <c r="J1512" s="13">
        <v>0</v>
      </c>
      <c r="K1512" s="13">
        <v>0</v>
      </c>
      <c r="L1512" s="13">
        <v>0</v>
      </c>
      <c r="M1512" s="13">
        <v>0</v>
      </c>
      <c r="N1512" s="13">
        <v>0</v>
      </c>
      <c r="O1512" s="11" t="s">
        <v>4401</v>
      </c>
    </row>
    <row r="1513" spans="1:15" ht="25.5" x14ac:dyDescent="0.25">
      <c r="A1513" s="11" t="s">
        <v>2783</v>
      </c>
      <c r="B1513" s="11" t="s">
        <v>116</v>
      </c>
      <c r="C1513" s="12" t="s">
        <v>20</v>
      </c>
      <c r="D1513" s="12" t="s">
        <v>3775</v>
      </c>
      <c r="E1513" s="11" t="s">
        <v>26</v>
      </c>
      <c r="F1513" s="11" t="s">
        <v>3776</v>
      </c>
      <c r="G1513" s="12" t="s">
        <v>19</v>
      </c>
      <c r="H1513" s="12" t="s">
        <v>25</v>
      </c>
      <c r="I1513" s="13">
        <v>194859</v>
      </c>
      <c r="J1513" s="13">
        <v>0</v>
      </c>
      <c r="K1513" s="13">
        <v>0</v>
      </c>
      <c r="L1513" s="13">
        <v>0</v>
      </c>
      <c r="M1513" s="13">
        <v>0</v>
      </c>
      <c r="N1513" s="13">
        <v>0</v>
      </c>
      <c r="O1513" s="11" t="s">
        <v>4401</v>
      </c>
    </row>
    <row r="1514" spans="1:15" ht="25.5" x14ac:dyDescent="0.25">
      <c r="A1514" s="11" t="s">
        <v>2783</v>
      </c>
      <c r="B1514" s="11" t="s">
        <v>123</v>
      </c>
      <c r="C1514" s="12" t="s">
        <v>152</v>
      </c>
      <c r="D1514" s="12" t="s">
        <v>3777</v>
      </c>
      <c r="E1514" s="11" t="s">
        <v>26</v>
      </c>
      <c r="F1514" s="11" t="s">
        <v>3778</v>
      </c>
      <c r="G1514" s="12" t="s">
        <v>19</v>
      </c>
      <c r="H1514" s="12" t="s">
        <v>25</v>
      </c>
      <c r="I1514" s="13">
        <v>5199028</v>
      </c>
      <c r="J1514" s="13">
        <v>2062000</v>
      </c>
      <c r="K1514" s="13">
        <v>3048971</v>
      </c>
      <c r="L1514" s="13">
        <v>2417208</v>
      </c>
      <c r="M1514" s="13">
        <v>0</v>
      </c>
      <c r="N1514" s="13">
        <v>0</v>
      </c>
      <c r="O1514" s="11" t="s">
        <v>4402</v>
      </c>
    </row>
    <row r="1515" spans="1:15" ht="25.5" x14ac:dyDescent="0.25">
      <c r="A1515" s="11" t="s">
        <v>2783</v>
      </c>
      <c r="B1515" s="11" t="s">
        <v>123</v>
      </c>
      <c r="C1515" s="12" t="s">
        <v>152</v>
      </c>
      <c r="D1515" s="12" t="s">
        <v>3779</v>
      </c>
      <c r="E1515" s="11" t="s">
        <v>26</v>
      </c>
      <c r="F1515" s="11" t="s">
        <v>3780</v>
      </c>
      <c r="G1515" s="12" t="s">
        <v>19</v>
      </c>
      <c r="H1515" s="12" t="s">
        <v>25</v>
      </c>
      <c r="I1515" s="13">
        <v>2043072</v>
      </c>
      <c r="J1515" s="13">
        <v>875606</v>
      </c>
      <c r="K1515" s="13">
        <v>0</v>
      </c>
      <c r="L1515" s="13">
        <v>0</v>
      </c>
      <c r="M1515" s="13">
        <v>0</v>
      </c>
      <c r="N1515" s="13">
        <v>0</v>
      </c>
      <c r="O1515" s="11" t="s">
        <v>4402</v>
      </c>
    </row>
    <row r="1516" spans="1:15" ht="25.5" x14ac:dyDescent="0.25">
      <c r="A1516" s="11" t="s">
        <v>3782</v>
      </c>
      <c r="B1516" s="11" t="s">
        <v>18</v>
      </c>
      <c r="C1516" s="12" t="s">
        <v>20</v>
      </c>
      <c r="D1516" s="12" t="s">
        <v>3783</v>
      </c>
      <c r="E1516" s="11" t="s">
        <v>26</v>
      </c>
      <c r="F1516" s="11" t="s">
        <v>3784</v>
      </c>
      <c r="G1516" s="12" t="s">
        <v>19</v>
      </c>
      <c r="H1516" s="12" t="s">
        <v>25</v>
      </c>
      <c r="I1516" s="13">
        <v>280268</v>
      </c>
      <c r="J1516" s="13">
        <v>0</v>
      </c>
      <c r="K1516" s="13">
        <v>0</v>
      </c>
      <c r="L1516" s="13">
        <v>0</v>
      </c>
      <c r="M1516" s="13">
        <v>0</v>
      </c>
      <c r="N1516" s="13">
        <v>0</v>
      </c>
      <c r="O1516" s="11" t="s">
        <v>4402</v>
      </c>
    </row>
    <row r="1517" spans="1:15" ht="25.5" x14ac:dyDescent="0.25">
      <c r="A1517" s="11" t="s">
        <v>3782</v>
      </c>
      <c r="B1517" s="11" t="s">
        <v>18</v>
      </c>
      <c r="C1517" s="12" t="s">
        <v>20</v>
      </c>
      <c r="D1517" s="12" t="s">
        <v>3787</v>
      </c>
      <c r="E1517" s="11" t="s">
        <v>26</v>
      </c>
      <c r="F1517" s="11" t="s">
        <v>3788</v>
      </c>
      <c r="G1517" s="12" t="s">
        <v>19</v>
      </c>
      <c r="H1517" s="12" t="s">
        <v>25</v>
      </c>
      <c r="I1517" s="13">
        <v>348234</v>
      </c>
      <c r="J1517" s="13">
        <v>322192</v>
      </c>
      <c r="K1517" s="13">
        <v>186746</v>
      </c>
      <c r="L1517" s="13">
        <v>0</v>
      </c>
      <c r="M1517" s="13">
        <v>0</v>
      </c>
      <c r="N1517" s="13">
        <v>0</v>
      </c>
      <c r="O1517" s="11" t="s">
        <v>4402</v>
      </c>
    </row>
    <row r="1518" spans="1:15" ht="25.5" x14ac:dyDescent="0.25">
      <c r="A1518" s="11" t="s">
        <v>3782</v>
      </c>
      <c r="B1518" s="11" t="s">
        <v>181</v>
      </c>
      <c r="C1518" s="12" t="s">
        <v>20</v>
      </c>
      <c r="D1518" s="12" t="s">
        <v>3789</v>
      </c>
      <c r="E1518" s="11" t="s">
        <v>26</v>
      </c>
      <c r="F1518" s="11" t="s">
        <v>3790</v>
      </c>
      <c r="G1518" s="12" t="s">
        <v>19</v>
      </c>
      <c r="H1518" s="12" t="s">
        <v>25</v>
      </c>
      <c r="I1518" s="13">
        <v>808333</v>
      </c>
      <c r="J1518" s="13">
        <v>646832</v>
      </c>
      <c r="K1518" s="13">
        <v>0</v>
      </c>
      <c r="L1518" s="13">
        <v>0</v>
      </c>
      <c r="M1518" s="13">
        <v>0</v>
      </c>
      <c r="N1518" s="13">
        <v>0</v>
      </c>
      <c r="O1518" s="11" t="s">
        <v>4402</v>
      </c>
    </row>
    <row r="1519" spans="1:15" ht="25.5" x14ac:dyDescent="0.25">
      <c r="A1519" s="11" t="s">
        <v>3782</v>
      </c>
      <c r="B1519" s="11" t="s">
        <v>181</v>
      </c>
      <c r="C1519" s="12" t="s">
        <v>20</v>
      </c>
      <c r="D1519" s="12" t="s">
        <v>3793</v>
      </c>
      <c r="E1519" s="11" t="s">
        <v>26</v>
      </c>
      <c r="F1519" s="11" t="s">
        <v>3794</v>
      </c>
      <c r="G1519" s="12" t="s">
        <v>19</v>
      </c>
      <c r="H1519" s="12" t="s">
        <v>25</v>
      </c>
      <c r="I1519" s="13">
        <v>4124</v>
      </c>
      <c r="J1519" s="13">
        <v>0</v>
      </c>
      <c r="K1519" s="13">
        <v>0</v>
      </c>
      <c r="L1519" s="13">
        <v>0</v>
      </c>
      <c r="M1519" s="13">
        <v>0</v>
      </c>
      <c r="N1519" s="13">
        <v>0</v>
      </c>
      <c r="O1519" s="11" t="s">
        <v>4402</v>
      </c>
    </row>
    <row r="1520" spans="1:15" ht="25.5" x14ac:dyDescent="0.25">
      <c r="A1520" s="11" t="s">
        <v>3782</v>
      </c>
      <c r="B1520" s="11" t="s">
        <v>181</v>
      </c>
      <c r="C1520" s="12" t="s">
        <v>20</v>
      </c>
      <c r="D1520" s="12" t="s">
        <v>3796</v>
      </c>
      <c r="E1520" s="11" t="s">
        <v>26</v>
      </c>
      <c r="F1520" s="11" t="s">
        <v>3797</v>
      </c>
      <c r="G1520" s="12" t="s">
        <v>19</v>
      </c>
      <c r="H1520" s="12" t="s">
        <v>25</v>
      </c>
      <c r="I1520" s="13">
        <v>61930</v>
      </c>
      <c r="J1520" s="13">
        <v>0</v>
      </c>
      <c r="K1520" s="13">
        <v>0</v>
      </c>
      <c r="L1520" s="13">
        <v>0</v>
      </c>
      <c r="M1520" s="13">
        <v>0</v>
      </c>
      <c r="N1520" s="13">
        <v>0</v>
      </c>
      <c r="O1520" s="11" t="s">
        <v>4402</v>
      </c>
    </row>
    <row r="1521" spans="1:15" ht="25.5" x14ac:dyDescent="0.25">
      <c r="A1521" s="11" t="s">
        <v>3782</v>
      </c>
      <c r="B1521" s="11" t="s">
        <v>181</v>
      </c>
      <c r="C1521" s="12" t="s">
        <v>20</v>
      </c>
      <c r="D1521" s="12" t="s">
        <v>3800</v>
      </c>
      <c r="E1521" s="11" t="s">
        <v>26</v>
      </c>
      <c r="F1521" s="11" t="s">
        <v>3801</v>
      </c>
      <c r="G1521" s="12" t="s">
        <v>19</v>
      </c>
      <c r="H1521" s="12" t="s">
        <v>25</v>
      </c>
      <c r="I1521" s="13">
        <v>348234</v>
      </c>
      <c r="J1521" s="13">
        <v>322192</v>
      </c>
      <c r="K1521" s="13">
        <v>186746</v>
      </c>
      <c r="L1521" s="13">
        <v>0</v>
      </c>
      <c r="M1521" s="13">
        <v>0</v>
      </c>
      <c r="N1521" s="13">
        <v>0</v>
      </c>
      <c r="O1521" s="11" t="s">
        <v>4402</v>
      </c>
    </row>
    <row r="1522" spans="1:15" ht="25.5" x14ac:dyDescent="0.25">
      <c r="A1522" s="11" t="s">
        <v>3782</v>
      </c>
      <c r="B1522" s="11" t="s">
        <v>181</v>
      </c>
      <c r="C1522" s="12" t="s">
        <v>20</v>
      </c>
      <c r="D1522" s="12" t="s">
        <v>3802</v>
      </c>
      <c r="E1522" s="11" t="s">
        <v>26</v>
      </c>
      <c r="F1522" s="11" t="s">
        <v>3803</v>
      </c>
      <c r="G1522" s="12" t="s">
        <v>19</v>
      </c>
      <c r="H1522" s="12" t="s">
        <v>25</v>
      </c>
      <c r="I1522" s="13">
        <v>1011068</v>
      </c>
      <c r="J1522" s="13">
        <v>1707336</v>
      </c>
      <c r="K1522" s="13">
        <v>1752700</v>
      </c>
      <c r="L1522" s="13">
        <v>1855800</v>
      </c>
      <c r="M1522" s="13">
        <v>2062000</v>
      </c>
      <c r="N1522" s="13">
        <v>2289954</v>
      </c>
      <c r="O1522" s="11" t="s">
        <v>4402</v>
      </c>
    </row>
    <row r="1523" spans="1:15" ht="25.5" x14ac:dyDescent="0.25">
      <c r="A1523" s="11" t="s">
        <v>3782</v>
      </c>
      <c r="B1523" s="11" t="s">
        <v>181</v>
      </c>
      <c r="C1523" s="12" t="s">
        <v>20</v>
      </c>
      <c r="D1523" s="12" t="s">
        <v>3804</v>
      </c>
      <c r="E1523" s="11" t="s">
        <v>26</v>
      </c>
      <c r="F1523" s="11" t="s">
        <v>3803</v>
      </c>
      <c r="G1523" s="12" t="s">
        <v>61</v>
      </c>
      <c r="H1523" s="12" t="s">
        <v>25</v>
      </c>
      <c r="I1523" s="13">
        <v>412400</v>
      </c>
      <c r="J1523" s="13">
        <v>1051620</v>
      </c>
      <c r="K1523" s="13">
        <v>1391850</v>
      </c>
      <c r="L1523" s="13">
        <v>1443400</v>
      </c>
      <c r="M1523" s="13">
        <v>0</v>
      </c>
      <c r="N1523" s="13">
        <v>0</v>
      </c>
      <c r="O1523" s="11" t="s">
        <v>4402</v>
      </c>
    </row>
    <row r="1524" spans="1:15" ht="25.5" x14ac:dyDescent="0.25">
      <c r="A1524" s="11" t="s">
        <v>3782</v>
      </c>
      <c r="B1524" s="11" t="s">
        <v>34</v>
      </c>
      <c r="C1524" s="12" t="s">
        <v>20</v>
      </c>
      <c r="D1524" s="12" t="s">
        <v>3805</v>
      </c>
      <c r="E1524" s="11" t="s">
        <v>26</v>
      </c>
      <c r="F1524" s="11" t="s">
        <v>3806</v>
      </c>
      <c r="G1524" s="12" t="s">
        <v>19</v>
      </c>
      <c r="H1524" s="12" t="s">
        <v>25</v>
      </c>
      <c r="I1524" s="13">
        <v>1208942</v>
      </c>
      <c r="J1524" s="13">
        <v>1884830</v>
      </c>
      <c r="K1524" s="13">
        <v>1937710</v>
      </c>
      <c r="L1524" s="13">
        <v>1937710</v>
      </c>
      <c r="M1524" s="13">
        <v>0</v>
      </c>
      <c r="N1524" s="13">
        <v>0</v>
      </c>
      <c r="O1524" s="11" t="s">
        <v>4402</v>
      </c>
    </row>
    <row r="1525" spans="1:15" ht="25.5" x14ac:dyDescent="0.25">
      <c r="A1525" s="11" t="s">
        <v>3782</v>
      </c>
      <c r="B1525" s="11" t="s">
        <v>34</v>
      </c>
      <c r="C1525" s="12" t="s">
        <v>20</v>
      </c>
      <c r="D1525" s="12" t="s">
        <v>3809</v>
      </c>
      <c r="E1525" s="11" t="s">
        <v>26</v>
      </c>
      <c r="F1525" s="11" t="s">
        <v>3810</v>
      </c>
      <c r="G1525" s="12" t="s">
        <v>19</v>
      </c>
      <c r="H1525" s="12" t="s">
        <v>25</v>
      </c>
      <c r="I1525" s="13">
        <v>4124</v>
      </c>
      <c r="J1525" s="13">
        <v>0</v>
      </c>
      <c r="K1525" s="13">
        <v>0</v>
      </c>
      <c r="L1525" s="13">
        <v>0</v>
      </c>
      <c r="M1525" s="13">
        <v>0</v>
      </c>
      <c r="N1525" s="13">
        <v>0</v>
      </c>
      <c r="O1525" s="11" t="s">
        <v>4402</v>
      </c>
    </row>
    <row r="1526" spans="1:15" ht="25.5" x14ac:dyDescent="0.25">
      <c r="A1526" s="11" t="s">
        <v>3782</v>
      </c>
      <c r="B1526" s="11" t="s">
        <v>34</v>
      </c>
      <c r="C1526" s="12" t="s">
        <v>20</v>
      </c>
      <c r="D1526" s="12" t="s">
        <v>3811</v>
      </c>
      <c r="E1526" s="11" t="s">
        <v>26</v>
      </c>
      <c r="F1526" s="11" t="s">
        <v>3812</v>
      </c>
      <c r="G1526" s="12" t="s">
        <v>19</v>
      </c>
      <c r="H1526" s="12" t="s">
        <v>25</v>
      </c>
      <c r="I1526" s="13">
        <v>1351455</v>
      </c>
      <c r="J1526" s="13">
        <v>1324066</v>
      </c>
      <c r="K1526" s="13">
        <v>432884</v>
      </c>
      <c r="L1526" s="13">
        <v>0</v>
      </c>
      <c r="M1526" s="13">
        <v>0</v>
      </c>
      <c r="N1526" s="13">
        <v>0</v>
      </c>
      <c r="O1526" s="11" t="s">
        <v>4402</v>
      </c>
    </row>
    <row r="1527" spans="1:15" ht="25.5" x14ac:dyDescent="0.25">
      <c r="A1527" s="11" t="s">
        <v>3782</v>
      </c>
      <c r="B1527" s="11" t="s">
        <v>34</v>
      </c>
      <c r="C1527" s="12" t="s">
        <v>20</v>
      </c>
      <c r="D1527" s="12" t="s">
        <v>3814</v>
      </c>
      <c r="E1527" s="11" t="s">
        <v>26</v>
      </c>
      <c r="F1527" s="11" t="s">
        <v>3815</v>
      </c>
      <c r="G1527" s="12" t="s">
        <v>19</v>
      </c>
      <c r="H1527" s="12" t="s">
        <v>25</v>
      </c>
      <c r="I1527" s="13">
        <v>1374190</v>
      </c>
      <c r="J1527" s="13">
        <v>1011256</v>
      </c>
      <c r="K1527" s="13">
        <v>1561913</v>
      </c>
      <c r="L1527" s="13">
        <v>0</v>
      </c>
      <c r="M1527" s="13">
        <v>0</v>
      </c>
      <c r="N1527" s="13">
        <v>0</v>
      </c>
      <c r="O1527" s="11" t="s">
        <v>4402</v>
      </c>
    </row>
    <row r="1528" spans="1:15" ht="25.5" x14ac:dyDescent="0.25">
      <c r="A1528" s="11" t="s">
        <v>3782</v>
      </c>
      <c r="B1528" s="11" t="s">
        <v>34</v>
      </c>
      <c r="C1528" s="12" t="s">
        <v>20</v>
      </c>
      <c r="D1528" s="12" t="s">
        <v>3817</v>
      </c>
      <c r="E1528" s="11" t="s">
        <v>26</v>
      </c>
      <c r="F1528" s="11" t="s">
        <v>3818</v>
      </c>
      <c r="G1528" s="12" t="s">
        <v>19</v>
      </c>
      <c r="H1528" s="12" t="s">
        <v>25</v>
      </c>
      <c r="I1528" s="13">
        <v>194983</v>
      </c>
      <c r="J1528" s="13">
        <v>0</v>
      </c>
      <c r="K1528" s="13">
        <v>0</v>
      </c>
      <c r="L1528" s="13">
        <v>0</v>
      </c>
      <c r="M1528" s="13">
        <v>0</v>
      </c>
      <c r="N1528" s="13">
        <v>0</v>
      </c>
      <c r="O1528" s="11" t="s">
        <v>4402</v>
      </c>
    </row>
    <row r="1529" spans="1:15" ht="25.5" x14ac:dyDescent="0.25">
      <c r="A1529" s="11" t="s">
        <v>3782</v>
      </c>
      <c r="B1529" s="11" t="s">
        <v>34</v>
      </c>
      <c r="C1529" s="12" t="s">
        <v>20</v>
      </c>
      <c r="D1529" s="12" t="s">
        <v>3820</v>
      </c>
      <c r="E1529" s="11" t="s">
        <v>26</v>
      </c>
      <c r="F1529" s="11" t="s">
        <v>3821</v>
      </c>
      <c r="G1529" s="12" t="s">
        <v>19</v>
      </c>
      <c r="H1529" s="12" t="s">
        <v>25</v>
      </c>
      <c r="I1529" s="13">
        <v>1031</v>
      </c>
      <c r="J1529" s="13">
        <v>0</v>
      </c>
      <c r="K1529" s="13">
        <v>0</v>
      </c>
      <c r="L1529" s="13">
        <v>0</v>
      </c>
      <c r="M1529" s="13">
        <v>0</v>
      </c>
      <c r="N1529" s="13">
        <v>0</v>
      </c>
      <c r="O1529" s="11" t="s">
        <v>4402</v>
      </c>
    </row>
    <row r="1530" spans="1:15" ht="25.5" x14ac:dyDescent="0.25">
      <c r="A1530" s="11" t="s">
        <v>3782</v>
      </c>
      <c r="B1530" s="11" t="s">
        <v>34</v>
      </c>
      <c r="C1530" s="12" t="s">
        <v>20</v>
      </c>
      <c r="D1530" s="12" t="s">
        <v>3822</v>
      </c>
      <c r="E1530" s="11" t="s">
        <v>26</v>
      </c>
      <c r="F1530" s="11" t="s">
        <v>3823</v>
      </c>
      <c r="G1530" s="12" t="s">
        <v>19</v>
      </c>
      <c r="H1530" s="12" t="s">
        <v>25</v>
      </c>
      <c r="I1530" s="13">
        <v>315048</v>
      </c>
      <c r="J1530" s="13">
        <v>330324</v>
      </c>
      <c r="K1530" s="13">
        <v>188947</v>
      </c>
      <c r="L1530" s="13">
        <v>0</v>
      </c>
      <c r="M1530" s="13">
        <v>0</v>
      </c>
      <c r="N1530" s="13">
        <v>0</v>
      </c>
      <c r="O1530" s="11" t="s">
        <v>4402</v>
      </c>
    </row>
    <row r="1531" spans="1:15" ht="25.5" x14ac:dyDescent="0.25">
      <c r="A1531" s="11" t="s">
        <v>3782</v>
      </c>
      <c r="B1531" s="11" t="s">
        <v>34</v>
      </c>
      <c r="C1531" s="12" t="s">
        <v>20</v>
      </c>
      <c r="D1531" s="12" t="s">
        <v>3826</v>
      </c>
      <c r="E1531" s="11" t="s">
        <v>26</v>
      </c>
      <c r="F1531" s="11" t="s">
        <v>3827</v>
      </c>
      <c r="G1531" s="12" t="s">
        <v>19</v>
      </c>
      <c r="H1531" s="12" t="s">
        <v>25</v>
      </c>
      <c r="I1531" s="13">
        <v>1189899</v>
      </c>
      <c r="J1531" s="13">
        <v>1277798</v>
      </c>
      <c r="K1531" s="13">
        <v>188947</v>
      </c>
      <c r="L1531" s="13">
        <v>0</v>
      </c>
      <c r="M1531" s="13">
        <v>0</v>
      </c>
      <c r="N1531" s="13">
        <v>0</v>
      </c>
      <c r="O1531" s="11" t="s">
        <v>4402</v>
      </c>
    </row>
    <row r="1532" spans="1:15" ht="25.5" x14ac:dyDescent="0.25">
      <c r="A1532" s="11" t="s">
        <v>3782</v>
      </c>
      <c r="B1532" s="11" t="s">
        <v>34</v>
      </c>
      <c r="C1532" s="12" t="s">
        <v>20</v>
      </c>
      <c r="D1532" s="12" t="s">
        <v>3828</v>
      </c>
      <c r="E1532" s="11" t="s">
        <v>26</v>
      </c>
      <c r="F1532" s="11" t="s">
        <v>3829</v>
      </c>
      <c r="G1532" s="12" t="s">
        <v>19</v>
      </c>
      <c r="H1532" s="12" t="s">
        <v>25</v>
      </c>
      <c r="I1532" s="13">
        <v>2371300</v>
      </c>
      <c r="J1532" s="13">
        <v>1032031</v>
      </c>
      <c r="K1532" s="13">
        <v>1340300</v>
      </c>
      <c r="L1532" s="13">
        <v>412400</v>
      </c>
      <c r="M1532" s="13">
        <v>0</v>
      </c>
      <c r="N1532" s="13">
        <v>0</v>
      </c>
      <c r="O1532" s="11" t="s">
        <v>4402</v>
      </c>
    </row>
    <row r="1533" spans="1:15" ht="25.5" x14ac:dyDescent="0.25">
      <c r="A1533" s="11" t="s">
        <v>3782</v>
      </c>
      <c r="B1533" s="11" t="s">
        <v>34</v>
      </c>
      <c r="C1533" s="12" t="s">
        <v>20</v>
      </c>
      <c r="D1533" s="12" t="s">
        <v>3830</v>
      </c>
      <c r="E1533" s="11" t="s">
        <v>26</v>
      </c>
      <c r="F1533" s="11" t="s">
        <v>3831</v>
      </c>
      <c r="G1533" s="12" t="s">
        <v>61</v>
      </c>
      <c r="H1533" s="12" t="s">
        <v>25</v>
      </c>
      <c r="I1533" s="13">
        <v>478487</v>
      </c>
      <c r="J1533" s="13">
        <v>956974</v>
      </c>
      <c r="K1533" s="13">
        <v>956974</v>
      </c>
      <c r="L1533" s="13">
        <v>797478</v>
      </c>
      <c r="M1533" s="13">
        <v>0</v>
      </c>
      <c r="N1533" s="13">
        <v>0</v>
      </c>
      <c r="O1533" s="11" t="s">
        <v>4402</v>
      </c>
    </row>
    <row r="1534" spans="1:15" ht="25.5" x14ac:dyDescent="0.25">
      <c r="A1534" s="11" t="s">
        <v>3782</v>
      </c>
      <c r="B1534" s="11" t="s">
        <v>39</v>
      </c>
      <c r="C1534" s="12" t="s">
        <v>20</v>
      </c>
      <c r="D1534" s="12" t="s">
        <v>3832</v>
      </c>
      <c r="E1534" s="11" t="s">
        <v>26</v>
      </c>
      <c r="F1534" s="11" t="s">
        <v>3833</v>
      </c>
      <c r="G1534" s="12" t="s">
        <v>19</v>
      </c>
      <c r="H1534" s="12" t="s">
        <v>25</v>
      </c>
      <c r="I1534" s="13">
        <v>463464</v>
      </c>
      <c r="J1534" s="13">
        <v>550748</v>
      </c>
      <c r="K1534" s="13">
        <v>0</v>
      </c>
      <c r="L1534" s="13">
        <v>0</v>
      </c>
      <c r="M1534" s="13">
        <v>0</v>
      </c>
      <c r="N1534" s="13">
        <v>0</v>
      </c>
      <c r="O1534" s="11" t="s">
        <v>4402</v>
      </c>
    </row>
    <row r="1535" spans="1:15" ht="25.5" x14ac:dyDescent="0.25">
      <c r="A1535" s="11" t="s">
        <v>3782</v>
      </c>
      <c r="B1535" s="11" t="s">
        <v>39</v>
      </c>
      <c r="C1535" s="12" t="s">
        <v>20</v>
      </c>
      <c r="D1535" s="12" t="s">
        <v>3838</v>
      </c>
      <c r="E1535" s="11" t="s">
        <v>26</v>
      </c>
      <c r="F1535" s="11" t="s">
        <v>3839</v>
      </c>
      <c r="G1535" s="12" t="s">
        <v>19</v>
      </c>
      <c r="H1535" s="12" t="s">
        <v>25</v>
      </c>
      <c r="I1535" s="13">
        <v>1031</v>
      </c>
      <c r="J1535" s="13">
        <v>0</v>
      </c>
      <c r="K1535" s="13">
        <v>0</v>
      </c>
      <c r="L1535" s="13">
        <v>0</v>
      </c>
      <c r="M1535" s="13">
        <v>0</v>
      </c>
      <c r="N1535" s="13">
        <v>0</v>
      </c>
      <c r="O1535" s="11" t="s">
        <v>4402</v>
      </c>
    </row>
    <row r="1536" spans="1:15" ht="25.5" x14ac:dyDescent="0.25">
      <c r="A1536" s="11" t="s">
        <v>3782</v>
      </c>
      <c r="B1536" s="11" t="s">
        <v>39</v>
      </c>
      <c r="C1536" s="12" t="s">
        <v>20</v>
      </c>
      <c r="D1536" s="12" t="s">
        <v>3840</v>
      </c>
      <c r="E1536" s="11" t="s">
        <v>26</v>
      </c>
      <c r="F1536" s="11" t="s">
        <v>3841</v>
      </c>
      <c r="G1536" s="12" t="s">
        <v>19</v>
      </c>
      <c r="H1536" s="12" t="s">
        <v>25</v>
      </c>
      <c r="I1536" s="13">
        <v>1250367</v>
      </c>
      <c r="J1536" s="13">
        <v>1445584</v>
      </c>
      <c r="K1536" s="13">
        <v>1582929</v>
      </c>
      <c r="L1536" s="13">
        <v>1038470</v>
      </c>
      <c r="M1536" s="13">
        <v>3153179</v>
      </c>
      <c r="N1536" s="13">
        <v>3149705</v>
      </c>
      <c r="O1536" s="11" t="s">
        <v>4402</v>
      </c>
    </row>
    <row r="1537" spans="1:15" ht="25.5" x14ac:dyDescent="0.25">
      <c r="A1537" s="11" t="s">
        <v>3782</v>
      </c>
      <c r="B1537" s="11" t="s">
        <v>39</v>
      </c>
      <c r="C1537" s="12" t="s">
        <v>20</v>
      </c>
      <c r="D1537" s="12" t="s">
        <v>3843</v>
      </c>
      <c r="E1537" s="11" t="s">
        <v>26</v>
      </c>
      <c r="F1537" s="11" t="s">
        <v>3844</v>
      </c>
      <c r="G1537" s="12" t="s">
        <v>19</v>
      </c>
      <c r="H1537" s="12" t="s">
        <v>25</v>
      </c>
      <c r="I1537" s="13">
        <v>1189899</v>
      </c>
      <c r="J1537" s="13">
        <v>1277798</v>
      </c>
      <c r="K1537" s="13">
        <v>188947</v>
      </c>
      <c r="L1537" s="13">
        <v>0</v>
      </c>
      <c r="M1537" s="13">
        <v>0</v>
      </c>
      <c r="N1537" s="13">
        <v>0</v>
      </c>
      <c r="O1537" s="11" t="s">
        <v>4402</v>
      </c>
    </row>
    <row r="1538" spans="1:15" ht="25.5" x14ac:dyDescent="0.25">
      <c r="A1538" s="11" t="s">
        <v>3782</v>
      </c>
      <c r="B1538" s="11" t="s">
        <v>39</v>
      </c>
      <c r="C1538" s="12" t="s">
        <v>20</v>
      </c>
      <c r="D1538" s="12" t="s">
        <v>3845</v>
      </c>
      <c r="E1538" s="11" t="s">
        <v>26</v>
      </c>
      <c r="F1538" s="11" t="s">
        <v>3846</v>
      </c>
      <c r="G1538" s="12" t="s">
        <v>19</v>
      </c>
      <c r="H1538" s="12" t="s">
        <v>25</v>
      </c>
      <c r="I1538" s="13">
        <v>1235059</v>
      </c>
      <c r="J1538" s="13">
        <v>1799820</v>
      </c>
      <c r="K1538" s="13">
        <v>1927470</v>
      </c>
      <c r="L1538" s="13">
        <v>1129976</v>
      </c>
      <c r="M1538" s="13">
        <v>154650</v>
      </c>
      <c r="N1538" s="13">
        <v>0</v>
      </c>
      <c r="O1538" s="11" t="s">
        <v>4402</v>
      </c>
    </row>
    <row r="1539" spans="1:15" ht="25.5" x14ac:dyDescent="0.25">
      <c r="A1539" s="11" t="s">
        <v>3782</v>
      </c>
      <c r="B1539" s="11" t="s">
        <v>39</v>
      </c>
      <c r="C1539" s="12" t="s">
        <v>20</v>
      </c>
      <c r="D1539" s="12" t="s">
        <v>3848</v>
      </c>
      <c r="E1539" s="11" t="s">
        <v>26</v>
      </c>
      <c r="F1539" s="11" t="s">
        <v>3849</v>
      </c>
      <c r="G1539" s="12" t="s">
        <v>61</v>
      </c>
      <c r="H1539" s="12" t="s">
        <v>25</v>
      </c>
      <c r="I1539" s="13">
        <v>126069</v>
      </c>
      <c r="J1539" s="13">
        <v>927900</v>
      </c>
      <c r="K1539" s="13">
        <v>1340300</v>
      </c>
      <c r="L1539" s="13">
        <v>801831</v>
      </c>
      <c r="M1539" s="13">
        <v>0</v>
      </c>
      <c r="N1539" s="13">
        <v>0</v>
      </c>
      <c r="O1539" s="11" t="s">
        <v>4402</v>
      </c>
    </row>
    <row r="1540" spans="1:15" ht="25.5" x14ac:dyDescent="0.25">
      <c r="A1540" s="11" t="s">
        <v>3782</v>
      </c>
      <c r="B1540" s="11" t="s">
        <v>47</v>
      </c>
      <c r="C1540" s="12" t="s">
        <v>20</v>
      </c>
      <c r="D1540" s="12" t="s">
        <v>3850</v>
      </c>
      <c r="E1540" s="11" t="s">
        <v>26</v>
      </c>
      <c r="F1540" s="11" t="s">
        <v>3851</v>
      </c>
      <c r="G1540" s="12" t="s">
        <v>19</v>
      </c>
      <c r="H1540" s="12" t="s">
        <v>25</v>
      </c>
      <c r="I1540" s="13">
        <v>6385487</v>
      </c>
      <c r="J1540" s="13">
        <v>0</v>
      </c>
      <c r="K1540" s="13">
        <v>0</v>
      </c>
      <c r="L1540" s="13">
        <v>0</v>
      </c>
      <c r="M1540" s="13">
        <v>0</v>
      </c>
      <c r="N1540" s="13">
        <v>0</v>
      </c>
      <c r="O1540" s="11" t="s">
        <v>4402</v>
      </c>
    </row>
    <row r="1541" spans="1:15" ht="25.5" x14ac:dyDescent="0.25">
      <c r="A1541" s="11" t="s">
        <v>3782</v>
      </c>
      <c r="B1541" s="11" t="s">
        <v>47</v>
      </c>
      <c r="C1541" s="12" t="s">
        <v>20</v>
      </c>
      <c r="D1541" s="12" t="s">
        <v>3852</v>
      </c>
      <c r="E1541" s="11" t="s">
        <v>26</v>
      </c>
      <c r="F1541" s="11" t="s">
        <v>3853</v>
      </c>
      <c r="G1541" s="12" t="s">
        <v>19</v>
      </c>
      <c r="H1541" s="12" t="s">
        <v>25</v>
      </c>
      <c r="I1541" s="13">
        <v>463464</v>
      </c>
      <c r="J1541" s="13">
        <v>550748</v>
      </c>
      <c r="K1541" s="13">
        <v>0</v>
      </c>
      <c r="L1541" s="13">
        <v>0</v>
      </c>
      <c r="M1541" s="13">
        <v>0</v>
      </c>
      <c r="N1541" s="13">
        <v>0</v>
      </c>
      <c r="O1541" s="11" t="s">
        <v>4402</v>
      </c>
    </row>
    <row r="1542" spans="1:15" ht="25.5" x14ac:dyDescent="0.25">
      <c r="A1542" s="11" t="s">
        <v>3782</v>
      </c>
      <c r="B1542" s="11" t="s">
        <v>47</v>
      </c>
      <c r="C1542" s="12" t="s">
        <v>20</v>
      </c>
      <c r="D1542" s="12" t="s">
        <v>3855</v>
      </c>
      <c r="E1542" s="11" t="s">
        <v>26</v>
      </c>
      <c r="F1542" s="11" t="s">
        <v>3856</v>
      </c>
      <c r="G1542" s="12" t="s">
        <v>19</v>
      </c>
      <c r="H1542" s="12" t="s">
        <v>25</v>
      </c>
      <c r="I1542" s="13">
        <v>1031</v>
      </c>
      <c r="J1542" s="13">
        <v>0</v>
      </c>
      <c r="K1542" s="13">
        <v>0</v>
      </c>
      <c r="L1542" s="13">
        <v>0</v>
      </c>
      <c r="M1542" s="13">
        <v>0</v>
      </c>
      <c r="N1542" s="13">
        <v>0</v>
      </c>
      <c r="O1542" s="11" t="s">
        <v>4402</v>
      </c>
    </row>
    <row r="1543" spans="1:15" ht="25.5" x14ac:dyDescent="0.25">
      <c r="A1543" s="11" t="s">
        <v>3782</v>
      </c>
      <c r="B1543" s="11" t="s">
        <v>47</v>
      </c>
      <c r="C1543" s="12" t="s">
        <v>20</v>
      </c>
      <c r="D1543" s="12" t="s">
        <v>3857</v>
      </c>
      <c r="E1543" s="11" t="s">
        <v>26</v>
      </c>
      <c r="F1543" s="11" t="s">
        <v>3858</v>
      </c>
      <c r="G1543" s="12" t="s">
        <v>19</v>
      </c>
      <c r="H1543" s="12" t="s">
        <v>25</v>
      </c>
      <c r="I1543" s="13">
        <v>1976073</v>
      </c>
      <c r="J1543" s="13">
        <v>2022518</v>
      </c>
      <c r="K1543" s="13">
        <v>2022518</v>
      </c>
      <c r="L1543" s="13">
        <v>2022518</v>
      </c>
      <c r="M1543" s="13">
        <v>2022518</v>
      </c>
      <c r="N1543" s="13">
        <v>27455045</v>
      </c>
      <c r="O1543" s="11" t="s">
        <v>4402</v>
      </c>
    </row>
    <row r="1544" spans="1:15" ht="25.5" x14ac:dyDescent="0.25">
      <c r="A1544" s="11" t="s">
        <v>3782</v>
      </c>
      <c r="B1544" s="11" t="s">
        <v>47</v>
      </c>
      <c r="C1544" s="12" t="s">
        <v>20</v>
      </c>
      <c r="D1544" s="12" t="s">
        <v>3859</v>
      </c>
      <c r="E1544" s="11" t="s">
        <v>26</v>
      </c>
      <c r="F1544" s="11" t="s">
        <v>3860</v>
      </c>
      <c r="G1544" s="12" t="s">
        <v>19</v>
      </c>
      <c r="H1544" s="12" t="s">
        <v>25</v>
      </c>
      <c r="I1544" s="13">
        <v>12145180</v>
      </c>
      <c r="J1544" s="13">
        <v>12448809</v>
      </c>
      <c r="K1544" s="13">
        <v>12448809</v>
      </c>
      <c r="L1544" s="13">
        <v>12448809</v>
      </c>
      <c r="M1544" s="13">
        <v>12448809</v>
      </c>
      <c r="N1544" s="13">
        <v>0</v>
      </c>
      <c r="O1544" s="11" t="s">
        <v>4402</v>
      </c>
    </row>
    <row r="1545" spans="1:15" ht="25.5" x14ac:dyDescent="0.25">
      <c r="A1545" s="11" t="s">
        <v>3782</v>
      </c>
      <c r="B1545" s="11" t="s">
        <v>47</v>
      </c>
      <c r="C1545" s="12" t="s">
        <v>20</v>
      </c>
      <c r="D1545" s="12" t="s">
        <v>3862</v>
      </c>
      <c r="E1545" s="11" t="s">
        <v>26</v>
      </c>
      <c r="F1545" s="11" t="s">
        <v>3863</v>
      </c>
      <c r="G1545" s="12" t="s">
        <v>19</v>
      </c>
      <c r="H1545" s="12" t="s">
        <v>25</v>
      </c>
      <c r="I1545" s="13">
        <v>1251980</v>
      </c>
      <c r="J1545" s="13">
        <v>1183116</v>
      </c>
      <c r="K1545" s="13">
        <v>339574</v>
      </c>
      <c r="L1545" s="13">
        <v>0</v>
      </c>
      <c r="M1545" s="13">
        <v>0</v>
      </c>
      <c r="N1545" s="13">
        <v>0</v>
      </c>
      <c r="O1545" s="11" t="s">
        <v>4402</v>
      </c>
    </row>
    <row r="1546" spans="1:15" ht="25.5" x14ac:dyDescent="0.25">
      <c r="A1546" s="11" t="s">
        <v>3782</v>
      </c>
      <c r="B1546" s="11" t="s">
        <v>47</v>
      </c>
      <c r="C1546" s="12" t="s">
        <v>20</v>
      </c>
      <c r="D1546" s="12" t="s">
        <v>3864</v>
      </c>
      <c r="E1546" s="11" t="s">
        <v>26</v>
      </c>
      <c r="F1546" s="11" t="s">
        <v>3865</v>
      </c>
      <c r="G1546" s="12" t="s">
        <v>19</v>
      </c>
      <c r="H1546" s="12" t="s">
        <v>25</v>
      </c>
      <c r="I1546" s="13">
        <v>1713820</v>
      </c>
      <c r="J1546" s="13">
        <v>1700856</v>
      </c>
      <c r="K1546" s="13">
        <v>1771159</v>
      </c>
      <c r="L1546" s="13">
        <v>412400</v>
      </c>
      <c r="M1546" s="13">
        <v>0</v>
      </c>
      <c r="N1546" s="13">
        <v>0</v>
      </c>
      <c r="O1546" s="11" t="s">
        <v>4402</v>
      </c>
    </row>
    <row r="1547" spans="1:15" ht="25.5" x14ac:dyDescent="0.25">
      <c r="A1547" s="11" t="s">
        <v>3782</v>
      </c>
      <c r="B1547" s="11" t="s">
        <v>47</v>
      </c>
      <c r="C1547" s="12" t="s">
        <v>20</v>
      </c>
      <c r="D1547" s="12" t="s">
        <v>3866</v>
      </c>
      <c r="E1547" s="11" t="s">
        <v>26</v>
      </c>
      <c r="F1547" s="11" t="s">
        <v>3867</v>
      </c>
      <c r="G1547" s="12" t="s">
        <v>19</v>
      </c>
      <c r="H1547" s="12" t="s">
        <v>25</v>
      </c>
      <c r="I1547" s="13">
        <v>1476862</v>
      </c>
      <c r="J1547" s="13">
        <v>494880</v>
      </c>
      <c r="K1547" s="13">
        <v>0</v>
      </c>
      <c r="L1547" s="13">
        <v>0</v>
      </c>
      <c r="M1547" s="13">
        <v>0</v>
      </c>
      <c r="N1547" s="13">
        <v>0</v>
      </c>
      <c r="O1547" s="11" t="s">
        <v>4402</v>
      </c>
    </row>
    <row r="1548" spans="1:15" ht="25.5" x14ac:dyDescent="0.25">
      <c r="A1548" s="11" t="s">
        <v>3782</v>
      </c>
      <c r="B1548" s="11" t="s">
        <v>47</v>
      </c>
      <c r="C1548" s="12" t="s">
        <v>20</v>
      </c>
      <c r="D1548" s="12" t="s">
        <v>3869</v>
      </c>
      <c r="E1548" s="11" t="s">
        <v>26</v>
      </c>
      <c r="F1548" s="11" t="s">
        <v>3870</v>
      </c>
      <c r="G1548" s="12" t="s">
        <v>19</v>
      </c>
      <c r="H1548" s="12" t="s">
        <v>25</v>
      </c>
      <c r="I1548" s="13">
        <v>1549033</v>
      </c>
      <c r="J1548" s="13">
        <v>1128758</v>
      </c>
      <c r="K1548" s="13">
        <v>696334</v>
      </c>
      <c r="L1548" s="13">
        <v>0</v>
      </c>
      <c r="M1548" s="13">
        <v>0</v>
      </c>
      <c r="N1548" s="13">
        <v>0</v>
      </c>
      <c r="O1548" s="11" t="s">
        <v>4402</v>
      </c>
    </row>
    <row r="1549" spans="1:15" ht="25.5" x14ac:dyDescent="0.25">
      <c r="A1549" s="11" t="s">
        <v>3782</v>
      </c>
      <c r="B1549" s="11" t="s">
        <v>47</v>
      </c>
      <c r="C1549" s="12" t="s">
        <v>20</v>
      </c>
      <c r="D1549" s="12" t="s">
        <v>3871</v>
      </c>
      <c r="E1549" s="11" t="s">
        <v>26</v>
      </c>
      <c r="F1549" s="11" t="s">
        <v>3872</v>
      </c>
      <c r="G1549" s="12" t="s">
        <v>19</v>
      </c>
      <c r="H1549" s="12" t="s">
        <v>25</v>
      </c>
      <c r="I1549" s="13">
        <v>2848158</v>
      </c>
      <c r="J1549" s="13">
        <v>3541509</v>
      </c>
      <c r="K1549" s="13">
        <v>3675539</v>
      </c>
      <c r="L1549" s="13">
        <v>1966645</v>
      </c>
      <c r="M1549" s="13">
        <v>412400</v>
      </c>
      <c r="N1549" s="13">
        <v>0</v>
      </c>
      <c r="O1549" s="11" t="s">
        <v>4402</v>
      </c>
    </row>
    <row r="1550" spans="1:15" ht="25.5" x14ac:dyDescent="0.25">
      <c r="A1550" s="11" t="s">
        <v>3782</v>
      </c>
      <c r="B1550" s="11" t="s">
        <v>51</v>
      </c>
      <c r="C1550" s="12" t="s">
        <v>20</v>
      </c>
      <c r="D1550" s="12" t="s">
        <v>3873</v>
      </c>
      <c r="E1550" s="11" t="s">
        <v>26</v>
      </c>
      <c r="F1550" s="11" t="s">
        <v>3874</v>
      </c>
      <c r="G1550" s="12" t="s">
        <v>19</v>
      </c>
      <c r="H1550" s="12" t="s">
        <v>25</v>
      </c>
      <c r="I1550" s="13">
        <v>514739</v>
      </c>
      <c r="J1550" s="13">
        <v>418236</v>
      </c>
      <c r="K1550" s="13">
        <v>0</v>
      </c>
      <c r="L1550" s="13">
        <v>0</v>
      </c>
      <c r="M1550" s="13">
        <v>0</v>
      </c>
      <c r="N1550" s="13">
        <v>0</v>
      </c>
      <c r="O1550" s="11" t="s">
        <v>4402</v>
      </c>
    </row>
    <row r="1551" spans="1:15" ht="25.5" x14ac:dyDescent="0.25">
      <c r="A1551" s="11" t="s">
        <v>3782</v>
      </c>
      <c r="B1551" s="11" t="s">
        <v>51</v>
      </c>
      <c r="C1551" s="12" t="s">
        <v>20</v>
      </c>
      <c r="D1551" s="12" t="s">
        <v>3878</v>
      </c>
      <c r="E1551" s="11" t="s">
        <v>26</v>
      </c>
      <c r="F1551" s="11" t="s">
        <v>3879</v>
      </c>
      <c r="G1551" s="12" t="s">
        <v>19</v>
      </c>
      <c r="H1551" s="12" t="s">
        <v>25</v>
      </c>
      <c r="I1551" s="13">
        <v>1049450</v>
      </c>
      <c r="J1551" s="13">
        <v>1511614</v>
      </c>
      <c r="K1551" s="13">
        <v>1529117</v>
      </c>
      <c r="L1551" s="13">
        <v>0</v>
      </c>
      <c r="M1551" s="13">
        <v>0</v>
      </c>
      <c r="N1551" s="13">
        <v>0</v>
      </c>
      <c r="O1551" s="11" t="s">
        <v>4402</v>
      </c>
    </row>
    <row r="1552" spans="1:15" ht="25.5" x14ac:dyDescent="0.25">
      <c r="A1552" s="11" t="s">
        <v>3782</v>
      </c>
      <c r="B1552" s="11" t="s">
        <v>51</v>
      </c>
      <c r="C1552" s="12" t="s">
        <v>20</v>
      </c>
      <c r="D1552" s="12" t="s">
        <v>3882</v>
      </c>
      <c r="E1552" s="11" t="s">
        <v>26</v>
      </c>
      <c r="F1552" s="11" t="s">
        <v>3883</v>
      </c>
      <c r="G1552" s="12" t="s">
        <v>19</v>
      </c>
      <c r="H1552" s="12" t="s">
        <v>25</v>
      </c>
      <c r="I1552" s="13">
        <v>841897</v>
      </c>
      <c r="J1552" s="13">
        <v>0</v>
      </c>
      <c r="K1552" s="13">
        <v>0</v>
      </c>
      <c r="L1552" s="13">
        <v>0</v>
      </c>
      <c r="M1552" s="13">
        <v>0</v>
      </c>
      <c r="N1552" s="13">
        <v>0</v>
      </c>
      <c r="O1552" s="11" t="s">
        <v>4402</v>
      </c>
    </row>
    <row r="1553" spans="1:15" ht="25.5" x14ac:dyDescent="0.25">
      <c r="A1553" s="11" t="s">
        <v>3782</v>
      </c>
      <c r="B1553" s="11" t="s">
        <v>51</v>
      </c>
      <c r="C1553" s="12" t="s">
        <v>20</v>
      </c>
      <c r="D1553" s="12" t="s">
        <v>3884</v>
      </c>
      <c r="E1553" s="11" t="s">
        <v>26</v>
      </c>
      <c r="F1553" s="11" t="s">
        <v>3885</v>
      </c>
      <c r="G1553" s="12" t="s">
        <v>19</v>
      </c>
      <c r="H1553" s="12" t="s">
        <v>25</v>
      </c>
      <c r="I1553" s="13">
        <v>12578200</v>
      </c>
      <c r="J1553" s="13">
        <v>0</v>
      </c>
      <c r="K1553" s="13">
        <v>0</v>
      </c>
      <c r="L1553" s="13">
        <v>0</v>
      </c>
      <c r="M1553" s="13">
        <v>0</v>
      </c>
      <c r="N1553" s="13">
        <v>0</v>
      </c>
      <c r="O1553" s="11" t="s">
        <v>4402</v>
      </c>
    </row>
    <row r="1554" spans="1:15" ht="25.5" x14ac:dyDescent="0.25">
      <c r="A1554" s="11" t="s">
        <v>3782</v>
      </c>
      <c r="B1554" s="11" t="s">
        <v>51</v>
      </c>
      <c r="C1554" s="12" t="s">
        <v>20</v>
      </c>
      <c r="D1554" s="12" t="s">
        <v>3887</v>
      </c>
      <c r="E1554" s="11" t="s">
        <v>26</v>
      </c>
      <c r="F1554" s="11" t="s">
        <v>3888</v>
      </c>
      <c r="G1554" s="12" t="s">
        <v>19</v>
      </c>
      <c r="H1554" s="12" t="s">
        <v>25</v>
      </c>
      <c r="I1554" s="13">
        <v>101261</v>
      </c>
      <c r="J1554" s="13">
        <v>103776</v>
      </c>
      <c r="K1554" s="13">
        <v>103776</v>
      </c>
      <c r="L1554" s="13">
        <v>103776</v>
      </c>
      <c r="M1554" s="13">
        <v>103776</v>
      </c>
      <c r="N1554" s="13">
        <v>576365</v>
      </c>
      <c r="O1554" s="11" t="s">
        <v>4402</v>
      </c>
    </row>
    <row r="1555" spans="1:15" ht="25.5" x14ac:dyDescent="0.25">
      <c r="A1555" s="11" t="s">
        <v>3782</v>
      </c>
      <c r="B1555" s="11" t="s">
        <v>51</v>
      </c>
      <c r="C1555" s="12" t="s">
        <v>20</v>
      </c>
      <c r="D1555" s="12" t="s">
        <v>3891</v>
      </c>
      <c r="E1555" s="11" t="s">
        <v>26</v>
      </c>
      <c r="F1555" s="11" t="s">
        <v>3892</v>
      </c>
      <c r="G1555" s="12" t="s">
        <v>19</v>
      </c>
      <c r="H1555" s="12" t="s">
        <v>25</v>
      </c>
      <c r="I1555" s="13">
        <v>4124</v>
      </c>
      <c r="J1555" s="13">
        <v>0</v>
      </c>
      <c r="K1555" s="13">
        <v>0</v>
      </c>
      <c r="L1555" s="13">
        <v>0</v>
      </c>
      <c r="M1555" s="13">
        <v>0</v>
      </c>
      <c r="N1555" s="13">
        <v>0</v>
      </c>
      <c r="O1555" s="11" t="s">
        <v>4402</v>
      </c>
    </row>
    <row r="1556" spans="1:15" ht="25.5" x14ac:dyDescent="0.25">
      <c r="A1556" s="11" t="s">
        <v>3782</v>
      </c>
      <c r="B1556" s="11" t="s">
        <v>51</v>
      </c>
      <c r="C1556" s="12" t="s">
        <v>20</v>
      </c>
      <c r="D1556" s="12" t="s">
        <v>3893</v>
      </c>
      <c r="E1556" s="11" t="s">
        <v>26</v>
      </c>
      <c r="F1556" s="11" t="s">
        <v>3894</v>
      </c>
      <c r="G1556" s="12" t="s">
        <v>19</v>
      </c>
      <c r="H1556" s="12" t="s">
        <v>25</v>
      </c>
      <c r="I1556" s="13">
        <v>1031</v>
      </c>
      <c r="J1556" s="13">
        <v>0</v>
      </c>
      <c r="K1556" s="13">
        <v>0</v>
      </c>
      <c r="L1556" s="13">
        <v>0</v>
      </c>
      <c r="M1556" s="13">
        <v>0</v>
      </c>
      <c r="N1556" s="13">
        <v>0</v>
      </c>
      <c r="O1556" s="11" t="s">
        <v>4402</v>
      </c>
    </row>
    <row r="1557" spans="1:15" ht="25.5" x14ac:dyDescent="0.25">
      <c r="A1557" s="11" t="s">
        <v>3782</v>
      </c>
      <c r="B1557" s="11" t="s">
        <v>51</v>
      </c>
      <c r="C1557" s="12" t="s">
        <v>20</v>
      </c>
      <c r="D1557" s="12" t="s">
        <v>3896</v>
      </c>
      <c r="E1557" s="11" t="s">
        <v>26</v>
      </c>
      <c r="F1557" s="11" t="s">
        <v>3897</v>
      </c>
      <c r="G1557" s="12" t="s">
        <v>19</v>
      </c>
      <c r="H1557" s="12" t="s">
        <v>25</v>
      </c>
      <c r="I1557" s="13">
        <v>351525</v>
      </c>
      <c r="J1557" s="13">
        <v>0</v>
      </c>
      <c r="K1557" s="13">
        <v>0</v>
      </c>
      <c r="L1557" s="13">
        <v>0</v>
      </c>
      <c r="M1557" s="13">
        <v>0</v>
      </c>
      <c r="N1557" s="13">
        <v>0</v>
      </c>
      <c r="O1557" s="11" t="s">
        <v>4402</v>
      </c>
    </row>
    <row r="1558" spans="1:15" ht="25.5" x14ac:dyDescent="0.25">
      <c r="A1558" s="11" t="s">
        <v>3782</v>
      </c>
      <c r="B1558" s="11" t="s">
        <v>51</v>
      </c>
      <c r="C1558" s="12" t="s">
        <v>20</v>
      </c>
      <c r="D1558" s="12" t="s">
        <v>3898</v>
      </c>
      <c r="E1558" s="11" t="s">
        <v>26</v>
      </c>
      <c r="F1558" s="11" t="s">
        <v>3899</v>
      </c>
      <c r="G1558" s="12" t="s">
        <v>19</v>
      </c>
      <c r="H1558" s="12" t="s">
        <v>25</v>
      </c>
      <c r="I1558" s="13">
        <v>1031000</v>
      </c>
      <c r="J1558" s="13">
        <v>351571</v>
      </c>
      <c r="K1558" s="13">
        <v>0</v>
      </c>
      <c r="L1558" s="13">
        <v>0</v>
      </c>
      <c r="M1558" s="13">
        <v>0</v>
      </c>
      <c r="N1558" s="13">
        <v>0</v>
      </c>
      <c r="O1558" s="11" t="s">
        <v>4402</v>
      </c>
    </row>
    <row r="1559" spans="1:15" ht="25.5" x14ac:dyDescent="0.25">
      <c r="A1559" s="11" t="s">
        <v>3782</v>
      </c>
      <c r="B1559" s="11" t="s">
        <v>51</v>
      </c>
      <c r="C1559" s="12" t="s">
        <v>20</v>
      </c>
      <c r="D1559" s="12" t="s">
        <v>3900</v>
      </c>
      <c r="E1559" s="11" t="s">
        <v>26</v>
      </c>
      <c r="F1559" s="11" t="s">
        <v>3901</v>
      </c>
      <c r="G1559" s="12" t="s">
        <v>19</v>
      </c>
      <c r="H1559" s="12" t="s">
        <v>25</v>
      </c>
      <c r="I1559" s="13">
        <v>1031</v>
      </c>
      <c r="J1559" s="13">
        <v>0</v>
      </c>
      <c r="K1559" s="13">
        <v>0</v>
      </c>
      <c r="L1559" s="13">
        <v>0</v>
      </c>
      <c r="M1559" s="13">
        <v>0</v>
      </c>
      <c r="N1559" s="13">
        <v>0</v>
      </c>
      <c r="O1559" s="11" t="s">
        <v>4402</v>
      </c>
    </row>
    <row r="1560" spans="1:15" ht="25.5" x14ac:dyDescent="0.25">
      <c r="A1560" s="11" t="s">
        <v>3782</v>
      </c>
      <c r="B1560" s="11" t="s">
        <v>51</v>
      </c>
      <c r="C1560" s="12" t="s">
        <v>20</v>
      </c>
      <c r="D1560" s="12" t="s">
        <v>3903</v>
      </c>
      <c r="E1560" s="11" t="s">
        <v>26</v>
      </c>
      <c r="F1560" s="11" t="s">
        <v>3904</v>
      </c>
      <c r="G1560" s="12" t="s">
        <v>19</v>
      </c>
      <c r="H1560" s="12" t="s">
        <v>25</v>
      </c>
      <c r="I1560" s="13">
        <v>3693452</v>
      </c>
      <c r="J1560" s="13">
        <v>0</v>
      </c>
      <c r="K1560" s="13">
        <v>0</v>
      </c>
      <c r="L1560" s="13">
        <v>0</v>
      </c>
      <c r="M1560" s="13">
        <v>0</v>
      </c>
      <c r="N1560" s="13">
        <v>0</v>
      </c>
      <c r="O1560" s="11" t="s">
        <v>4402</v>
      </c>
    </row>
    <row r="1561" spans="1:15" ht="25.5" x14ac:dyDescent="0.25">
      <c r="A1561" s="11" t="s">
        <v>3782</v>
      </c>
      <c r="B1561" s="11" t="s">
        <v>51</v>
      </c>
      <c r="C1561" s="12" t="s">
        <v>20</v>
      </c>
      <c r="D1561" s="12" t="s">
        <v>3906</v>
      </c>
      <c r="E1561" s="11" t="s">
        <v>26</v>
      </c>
      <c r="F1561" s="11" t="s">
        <v>3907</v>
      </c>
      <c r="G1561" s="12" t="s">
        <v>19</v>
      </c>
      <c r="H1561" s="12" t="s">
        <v>25</v>
      </c>
      <c r="I1561" s="13">
        <v>1656950</v>
      </c>
      <c r="J1561" s="13">
        <v>1664582</v>
      </c>
      <c r="K1561" s="13">
        <v>1413660</v>
      </c>
      <c r="L1561" s="13">
        <v>297842</v>
      </c>
      <c r="M1561" s="13">
        <v>0</v>
      </c>
      <c r="N1561" s="13">
        <v>0</v>
      </c>
      <c r="O1561" s="11" t="s">
        <v>4402</v>
      </c>
    </row>
    <row r="1562" spans="1:15" ht="25.5" x14ac:dyDescent="0.25">
      <c r="A1562" s="11" t="s">
        <v>3782</v>
      </c>
      <c r="B1562" s="11" t="s">
        <v>51</v>
      </c>
      <c r="C1562" s="12" t="s">
        <v>20</v>
      </c>
      <c r="D1562" s="12" t="s">
        <v>3908</v>
      </c>
      <c r="E1562" s="11" t="s">
        <v>26</v>
      </c>
      <c r="F1562" s="11" t="s">
        <v>3909</v>
      </c>
      <c r="G1562" s="12" t="s">
        <v>19</v>
      </c>
      <c r="H1562" s="12" t="s">
        <v>25</v>
      </c>
      <c r="I1562" s="13">
        <v>1031</v>
      </c>
      <c r="J1562" s="13">
        <v>0</v>
      </c>
      <c r="K1562" s="13">
        <v>0</v>
      </c>
      <c r="L1562" s="13">
        <v>0</v>
      </c>
      <c r="M1562" s="13">
        <v>0</v>
      </c>
      <c r="N1562" s="13">
        <v>0</v>
      </c>
      <c r="O1562" s="11" t="s">
        <v>4402</v>
      </c>
    </row>
    <row r="1563" spans="1:15" ht="25.5" x14ac:dyDescent="0.25">
      <c r="A1563" s="11" t="s">
        <v>3782</v>
      </c>
      <c r="B1563" s="11" t="s">
        <v>51</v>
      </c>
      <c r="C1563" s="12" t="s">
        <v>20</v>
      </c>
      <c r="D1563" s="12" t="s">
        <v>3910</v>
      </c>
      <c r="E1563" s="11" t="s">
        <v>26</v>
      </c>
      <c r="F1563" s="11" t="s">
        <v>3911</v>
      </c>
      <c r="G1563" s="12" t="s">
        <v>19</v>
      </c>
      <c r="H1563" s="12" t="s">
        <v>25</v>
      </c>
      <c r="I1563" s="13">
        <v>2347249</v>
      </c>
      <c r="J1563" s="13">
        <v>121173</v>
      </c>
      <c r="K1563" s="13">
        <v>0</v>
      </c>
      <c r="L1563" s="13">
        <v>0</v>
      </c>
      <c r="M1563" s="13">
        <v>0</v>
      </c>
      <c r="N1563" s="13">
        <v>0</v>
      </c>
      <c r="O1563" s="11" t="s">
        <v>4402</v>
      </c>
    </row>
    <row r="1564" spans="1:15" ht="25.5" x14ac:dyDescent="0.25">
      <c r="A1564" s="11" t="s">
        <v>3782</v>
      </c>
      <c r="B1564" s="11" t="s">
        <v>51</v>
      </c>
      <c r="C1564" s="12" t="s">
        <v>20</v>
      </c>
      <c r="D1564" s="12" t="s">
        <v>3912</v>
      </c>
      <c r="E1564" s="11" t="s">
        <v>26</v>
      </c>
      <c r="F1564" s="11" t="s">
        <v>3913</v>
      </c>
      <c r="G1564" s="12" t="s">
        <v>19</v>
      </c>
      <c r="H1564" s="12" t="s">
        <v>25</v>
      </c>
      <c r="I1564" s="13">
        <v>2550125</v>
      </c>
      <c r="J1564" s="13">
        <v>0</v>
      </c>
      <c r="K1564" s="13">
        <v>0</v>
      </c>
      <c r="L1564" s="13">
        <v>0</v>
      </c>
      <c r="M1564" s="13">
        <v>0</v>
      </c>
      <c r="N1564" s="13">
        <v>0</v>
      </c>
      <c r="O1564" s="11" t="s">
        <v>4402</v>
      </c>
    </row>
    <row r="1565" spans="1:15" ht="25.5" x14ac:dyDescent="0.25">
      <c r="A1565" s="11" t="s">
        <v>3782</v>
      </c>
      <c r="B1565" s="11" t="s">
        <v>51</v>
      </c>
      <c r="C1565" s="12" t="s">
        <v>20</v>
      </c>
      <c r="D1565" s="12" t="s">
        <v>3914</v>
      </c>
      <c r="E1565" s="11" t="s">
        <v>26</v>
      </c>
      <c r="F1565" s="11" t="s">
        <v>3915</v>
      </c>
      <c r="G1565" s="12" t="s">
        <v>19</v>
      </c>
      <c r="H1565" s="12" t="s">
        <v>25</v>
      </c>
      <c r="I1565" s="13">
        <v>1893944</v>
      </c>
      <c r="J1565" s="13">
        <v>1110982</v>
      </c>
      <c r="K1565" s="13">
        <v>1091004</v>
      </c>
      <c r="L1565" s="13">
        <v>911918</v>
      </c>
      <c r="M1565" s="13">
        <v>0</v>
      </c>
      <c r="N1565" s="13">
        <v>0</v>
      </c>
      <c r="O1565" s="11" t="s">
        <v>4402</v>
      </c>
    </row>
    <row r="1566" spans="1:15" ht="25.5" x14ac:dyDescent="0.25">
      <c r="A1566" s="11" t="s">
        <v>3782</v>
      </c>
      <c r="B1566" s="11" t="s">
        <v>51</v>
      </c>
      <c r="C1566" s="12" t="s">
        <v>20</v>
      </c>
      <c r="D1566" s="12" t="s">
        <v>3918</v>
      </c>
      <c r="E1566" s="11" t="s">
        <v>77</v>
      </c>
      <c r="F1566" s="11" t="s">
        <v>3919</v>
      </c>
      <c r="G1566" s="12" t="s">
        <v>19</v>
      </c>
      <c r="H1566" s="12" t="s">
        <v>25</v>
      </c>
      <c r="I1566" s="13">
        <v>2295294</v>
      </c>
      <c r="J1566" s="13">
        <v>0</v>
      </c>
      <c r="K1566" s="13">
        <v>0</v>
      </c>
      <c r="L1566" s="13">
        <v>0</v>
      </c>
      <c r="M1566" s="13">
        <v>0</v>
      </c>
      <c r="N1566" s="13">
        <v>0</v>
      </c>
      <c r="O1566" s="11" t="s">
        <v>4402</v>
      </c>
    </row>
    <row r="1567" spans="1:15" ht="25.5" x14ac:dyDescent="0.25">
      <c r="A1567" s="11" t="s">
        <v>3782</v>
      </c>
      <c r="B1567" s="11" t="s">
        <v>51</v>
      </c>
      <c r="C1567" s="12" t="s">
        <v>20</v>
      </c>
      <c r="D1567" s="12" t="s">
        <v>3920</v>
      </c>
      <c r="E1567" s="11" t="s">
        <v>26</v>
      </c>
      <c r="F1567" s="11" t="s">
        <v>3921</v>
      </c>
      <c r="G1567" s="12" t="s">
        <v>19</v>
      </c>
      <c r="H1567" s="12" t="s">
        <v>25</v>
      </c>
      <c r="I1567" s="13">
        <v>1443400</v>
      </c>
      <c r="J1567" s="13">
        <v>0</v>
      </c>
      <c r="K1567" s="13">
        <v>0</v>
      </c>
      <c r="L1567" s="13">
        <v>0</v>
      </c>
      <c r="M1567" s="13">
        <v>0</v>
      </c>
      <c r="N1567" s="13">
        <v>0</v>
      </c>
      <c r="O1567" s="11" t="s">
        <v>4402</v>
      </c>
    </row>
    <row r="1568" spans="1:15" ht="25.5" x14ac:dyDescent="0.25">
      <c r="A1568" s="11" t="s">
        <v>3782</v>
      </c>
      <c r="B1568" s="11" t="s">
        <v>51</v>
      </c>
      <c r="C1568" s="12" t="s">
        <v>20</v>
      </c>
      <c r="D1568" s="12" t="s">
        <v>3922</v>
      </c>
      <c r="E1568" s="11" t="s">
        <v>26</v>
      </c>
      <c r="F1568" s="11" t="s">
        <v>3923</v>
      </c>
      <c r="G1568" s="12" t="s">
        <v>19</v>
      </c>
      <c r="H1568" s="12" t="s">
        <v>25</v>
      </c>
      <c r="I1568" s="13">
        <v>1139609</v>
      </c>
      <c r="J1568" s="13">
        <v>1337801</v>
      </c>
      <c r="K1568" s="13">
        <v>0</v>
      </c>
      <c r="L1568" s="13">
        <v>0</v>
      </c>
      <c r="M1568" s="13">
        <v>0</v>
      </c>
      <c r="N1568" s="13">
        <v>0</v>
      </c>
      <c r="O1568" s="11" t="s">
        <v>4402</v>
      </c>
    </row>
    <row r="1569" spans="1:15" ht="25.5" x14ac:dyDescent="0.25">
      <c r="A1569" s="11" t="s">
        <v>3782</v>
      </c>
      <c r="B1569" s="11" t="s">
        <v>60</v>
      </c>
      <c r="C1569" s="12" t="s">
        <v>20</v>
      </c>
      <c r="D1569" s="12" t="s">
        <v>3924</v>
      </c>
      <c r="E1569" s="11" t="s">
        <v>26</v>
      </c>
      <c r="F1569" s="11" t="s">
        <v>3925</v>
      </c>
      <c r="G1569" s="12" t="s">
        <v>19</v>
      </c>
      <c r="H1569" s="12" t="s">
        <v>25</v>
      </c>
      <c r="I1569" s="13">
        <v>2467714</v>
      </c>
      <c r="J1569" s="13">
        <v>2033877</v>
      </c>
      <c r="K1569" s="13">
        <v>1808517</v>
      </c>
      <c r="L1569" s="13">
        <v>925537</v>
      </c>
      <c r="M1569" s="13">
        <v>0</v>
      </c>
      <c r="N1569" s="13">
        <v>0</v>
      </c>
      <c r="O1569" s="11" t="s">
        <v>4402</v>
      </c>
    </row>
    <row r="1570" spans="1:15" ht="25.5" x14ac:dyDescent="0.25">
      <c r="A1570" s="11" t="s">
        <v>3782</v>
      </c>
      <c r="B1570" s="11" t="s">
        <v>60</v>
      </c>
      <c r="C1570" s="12" t="s">
        <v>20</v>
      </c>
      <c r="D1570" s="12" t="s">
        <v>3928</v>
      </c>
      <c r="E1570" s="11" t="s">
        <v>26</v>
      </c>
      <c r="F1570" s="11" t="s">
        <v>3929</v>
      </c>
      <c r="G1570" s="12" t="s">
        <v>19</v>
      </c>
      <c r="H1570" s="12" t="s">
        <v>25</v>
      </c>
      <c r="I1570" s="13">
        <v>514739</v>
      </c>
      <c r="J1570" s="13">
        <v>418236</v>
      </c>
      <c r="K1570" s="13">
        <v>0</v>
      </c>
      <c r="L1570" s="13">
        <v>0</v>
      </c>
      <c r="M1570" s="13">
        <v>0</v>
      </c>
      <c r="N1570" s="13">
        <v>0</v>
      </c>
      <c r="O1570" s="11" t="s">
        <v>4402</v>
      </c>
    </row>
    <row r="1571" spans="1:15" ht="25.5" x14ac:dyDescent="0.25">
      <c r="A1571" s="11" t="s">
        <v>3782</v>
      </c>
      <c r="B1571" s="11" t="s">
        <v>60</v>
      </c>
      <c r="C1571" s="12" t="s">
        <v>20</v>
      </c>
      <c r="D1571" s="12" t="s">
        <v>3930</v>
      </c>
      <c r="E1571" s="11" t="s">
        <v>26</v>
      </c>
      <c r="F1571" s="11" t="s">
        <v>3931</v>
      </c>
      <c r="G1571" s="12" t="s">
        <v>19</v>
      </c>
      <c r="H1571" s="12" t="s">
        <v>25</v>
      </c>
      <c r="I1571" s="13">
        <v>1147350</v>
      </c>
      <c r="J1571" s="13">
        <v>721848</v>
      </c>
      <c r="K1571" s="13">
        <v>0</v>
      </c>
      <c r="L1571" s="13">
        <v>0</v>
      </c>
      <c r="M1571" s="13">
        <v>0</v>
      </c>
      <c r="N1571" s="13">
        <v>0</v>
      </c>
      <c r="O1571" s="11" t="s">
        <v>4402</v>
      </c>
    </row>
    <row r="1572" spans="1:15" ht="25.5" x14ac:dyDescent="0.25">
      <c r="A1572" s="11" t="s">
        <v>3782</v>
      </c>
      <c r="B1572" s="11" t="s">
        <v>60</v>
      </c>
      <c r="C1572" s="12" t="s">
        <v>20</v>
      </c>
      <c r="D1572" s="12" t="s">
        <v>3933</v>
      </c>
      <c r="E1572" s="11" t="s">
        <v>26</v>
      </c>
      <c r="F1572" s="11" t="s">
        <v>3934</v>
      </c>
      <c r="G1572" s="12" t="s">
        <v>19</v>
      </c>
      <c r="H1572" s="12" t="s">
        <v>25</v>
      </c>
      <c r="I1572" s="13">
        <v>633139</v>
      </c>
      <c r="J1572" s="13">
        <v>569781</v>
      </c>
      <c r="K1572" s="13">
        <v>0</v>
      </c>
      <c r="L1572" s="13">
        <v>0</v>
      </c>
      <c r="M1572" s="13">
        <v>0</v>
      </c>
      <c r="N1572" s="13">
        <v>0</v>
      </c>
      <c r="O1572" s="11" t="s">
        <v>4402</v>
      </c>
    </row>
    <row r="1573" spans="1:15" ht="25.5" x14ac:dyDescent="0.25">
      <c r="A1573" s="11" t="s">
        <v>3782</v>
      </c>
      <c r="B1573" s="11" t="s">
        <v>60</v>
      </c>
      <c r="C1573" s="12" t="s">
        <v>20</v>
      </c>
      <c r="D1573" s="12" t="s">
        <v>3936</v>
      </c>
      <c r="E1573" s="11" t="s">
        <v>26</v>
      </c>
      <c r="F1573" s="11" t="s">
        <v>3937</v>
      </c>
      <c r="G1573" s="12" t="s">
        <v>19</v>
      </c>
      <c r="H1573" s="12" t="s">
        <v>25</v>
      </c>
      <c r="I1573" s="13">
        <v>592558</v>
      </c>
      <c r="J1573" s="13">
        <v>376926</v>
      </c>
      <c r="K1573" s="13">
        <v>0</v>
      </c>
      <c r="L1573" s="13">
        <v>0</v>
      </c>
      <c r="M1573" s="13">
        <v>0</v>
      </c>
      <c r="N1573" s="13">
        <v>0</v>
      </c>
      <c r="O1573" s="11" t="s">
        <v>4402</v>
      </c>
    </row>
    <row r="1574" spans="1:15" ht="25.5" x14ac:dyDescent="0.25">
      <c r="A1574" s="11" t="s">
        <v>3782</v>
      </c>
      <c r="B1574" s="11" t="s">
        <v>60</v>
      </c>
      <c r="C1574" s="12" t="s">
        <v>20</v>
      </c>
      <c r="D1574" s="12" t="s">
        <v>3939</v>
      </c>
      <c r="E1574" s="11" t="s">
        <v>26</v>
      </c>
      <c r="F1574" s="11" t="s">
        <v>3940</v>
      </c>
      <c r="G1574" s="12" t="s">
        <v>19</v>
      </c>
      <c r="H1574" s="12" t="s">
        <v>25</v>
      </c>
      <c r="I1574" s="13">
        <v>663782</v>
      </c>
      <c r="J1574" s="13">
        <v>50908</v>
      </c>
      <c r="K1574" s="13">
        <v>0</v>
      </c>
      <c r="L1574" s="13">
        <v>0</v>
      </c>
      <c r="M1574" s="13">
        <v>0</v>
      </c>
      <c r="N1574" s="13">
        <v>0</v>
      </c>
      <c r="O1574" s="11" t="s">
        <v>4402</v>
      </c>
    </row>
    <row r="1575" spans="1:15" ht="25.5" x14ac:dyDescent="0.25">
      <c r="A1575" s="11" t="s">
        <v>3782</v>
      </c>
      <c r="B1575" s="11" t="s">
        <v>60</v>
      </c>
      <c r="C1575" s="12" t="s">
        <v>20</v>
      </c>
      <c r="D1575" s="12" t="s">
        <v>3942</v>
      </c>
      <c r="E1575" s="11" t="s">
        <v>26</v>
      </c>
      <c r="F1575" s="11" t="s">
        <v>3943</v>
      </c>
      <c r="G1575" s="12" t="s">
        <v>19</v>
      </c>
      <c r="H1575" s="12" t="s">
        <v>25</v>
      </c>
      <c r="I1575" s="13">
        <v>473587</v>
      </c>
      <c r="J1575" s="13">
        <v>0</v>
      </c>
      <c r="K1575" s="13">
        <v>0</v>
      </c>
      <c r="L1575" s="13">
        <v>0</v>
      </c>
      <c r="M1575" s="13">
        <v>0</v>
      </c>
      <c r="N1575" s="13">
        <v>0</v>
      </c>
      <c r="O1575" s="11" t="s">
        <v>4402</v>
      </c>
    </row>
    <row r="1576" spans="1:15" ht="25.5" x14ac:dyDescent="0.25">
      <c r="A1576" s="11" t="s">
        <v>3782</v>
      </c>
      <c r="B1576" s="11" t="s">
        <v>60</v>
      </c>
      <c r="C1576" s="12" t="s">
        <v>20</v>
      </c>
      <c r="D1576" s="12" t="s">
        <v>3945</v>
      </c>
      <c r="E1576" s="11" t="s">
        <v>26</v>
      </c>
      <c r="F1576" s="11" t="s">
        <v>3946</v>
      </c>
      <c r="G1576" s="12" t="s">
        <v>19</v>
      </c>
      <c r="H1576" s="12" t="s">
        <v>25</v>
      </c>
      <c r="I1576" s="13">
        <v>254662</v>
      </c>
      <c r="J1576" s="13">
        <v>267014</v>
      </c>
      <c r="K1576" s="13">
        <v>154308</v>
      </c>
      <c r="L1576" s="13">
        <v>0</v>
      </c>
      <c r="M1576" s="13">
        <v>0</v>
      </c>
      <c r="N1576" s="13">
        <v>0</v>
      </c>
      <c r="O1576" s="11" t="s">
        <v>4402</v>
      </c>
    </row>
    <row r="1577" spans="1:15" ht="25.5" x14ac:dyDescent="0.25">
      <c r="A1577" s="11" t="s">
        <v>3782</v>
      </c>
      <c r="B1577" s="11" t="s">
        <v>60</v>
      </c>
      <c r="C1577" s="12" t="s">
        <v>20</v>
      </c>
      <c r="D1577" s="12" t="s">
        <v>3947</v>
      </c>
      <c r="E1577" s="11" t="s">
        <v>26</v>
      </c>
      <c r="F1577" s="11" t="s">
        <v>3948</v>
      </c>
      <c r="G1577" s="12" t="s">
        <v>19</v>
      </c>
      <c r="H1577" s="12" t="s">
        <v>25</v>
      </c>
      <c r="I1577" s="13">
        <v>254662</v>
      </c>
      <c r="J1577" s="13">
        <v>267014</v>
      </c>
      <c r="K1577" s="13">
        <v>154308</v>
      </c>
      <c r="L1577" s="13">
        <v>0</v>
      </c>
      <c r="M1577" s="13">
        <v>0</v>
      </c>
      <c r="N1577" s="13">
        <v>0</v>
      </c>
      <c r="O1577" s="11" t="s">
        <v>4402</v>
      </c>
    </row>
    <row r="1578" spans="1:15" ht="25.5" x14ac:dyDescent="0.25">
      <c r="A1578" s="11" t="s">
        <v>3782</v>
      </c>
      <c r="B1578" s="11" t="s">
        <v>60</v>
      </c>
      <c r="C1578" s="12" t="s">
        <v>20</v>
      </c>
      <c r="D1578" s="12" t="s">
        <v>3949</v>
      </c>
      <c r="E1578" s="11" t="s">
        <v>26</v>
      </c>
      <c r="F1578" s="11" t="s">
        <v>3950</v>
      </c>
      <c r="G1578" s="12" t="s">
        <v>19</v>
      </c>
      <c r="H1578" s="12" t="s">
        <v>25</v>
      </c>
      <c r="I1578" s="13">
        <v>1109169</v>
      </c>
      <c r="J1578" s="13">
        <v>362936</v>
      </c>
      <c r="K1578" s="13">
        <v>0</v>
      </c>
      <c r="L1578" s="13">
        <v>0</v>
      </c>
      <c r="M1578" s="13">
        <v>0</v>
      </c>
      <c r="N1578" s="13">
        <v>0</v>
      </c>
      <c r="O1578" s="11" t="s">
        <v>4402</v>
      </c>
    </row>
    <row r="1579" spans="1:15" ht="25.5" x14ac:dyDescent="0.25">
      <c r="A1579" s="11" t="s">
        <v>3782</v>
      </c>
      <c r="B1579" s="11" t="s">
        <v>60</v>
      </c>
      <c r="C1579" s="12" t="s">
        <v>20</v>
      </c>
      <c r="D1579" s="12" t="s">
        <v>3952</v>
      </c>
      <c r="E1579" s="11" t="s">
        <v>26</v>
      </c>
      <c r="F1579" s="11" t="s">
        <v>3953</v>
      </c>
      <c r="G1579" s="12" t="s">
        <v>19</v>
      </c>
      <c r="H1579" s="12" t="s">
        <v>25</v>
      </c>
      <c r="I1579" s="13">
        <v>592558</v>
      </c>
      <c r="J1579" s="13">
        <v>376926</v>
      </c>
      <c r="K1579" s="13">
        <v>0</v>
      </c>
      <c r="L1579" s="13">
        <v>0</v>
      </c>
      <c r="M1579" s="13">
        <v>0</v>
      </c>
      <c r="N1579" s="13">
        <v>0</v>
      </c>
      <c r="O1579" s="11" t="s">
        <v>4402</v>
      </c>
    </row>
    <row r="1580" spans="1:15" ht="25.5" x14ac:dyDescent="0.25">
      <c r="A1580" s="11" t="s">
        <v>3782</v>
      </c>
      <c r="B1580" s="11" t="s">
        <v>60</v>
      </c>
      <c r="C1580" s="12" t="s">
        <v>20</v>
      </c>
      <c r="D1580" s="12" t="s">
        <v>3955</v>
      </c>
      <c r="E1580" s="11" t="s">
        <v>26</v>
      </c>
      <c r="F1580" s="11" t="s">
        <v>3956</v>
      </c>
      <c r="G1580" s="12" t="s">
        <v>19</v>
      </c>
      <c r="H1580" s="12" t="s">
        <v>25</v>
      </c>
      <c r="I1580" s="13">
        <v>14980595</v>
      </c>
      <c r="J1580" s="13">
        <v>8198841</v>
      </c>
      <c r="K1580" s="13">
        <v>9945961</v>
      </c>
      <c r="L1580" s="13">
        <v>12316876</v>
      </c>
      <c r="M1580" s="13">
        <v>13323816</v>
      </c>
      <c r="N1580" s="13">
        <v>1230664</v>
      </c>
      <c r="O1580" s="11" t="s">
        <v>4402</v>
      </c>
    </row>
    <row r="1581" spans="1:15" ht="25.5" x14ac:dyDescent="0.25">
      <c r="A1581" s="11" t="s">
        <v>3782</v>
      </c>
      <c r="B1581" s="11" t="s">
        <v>60</v>
      </c>
      <c r="C1581" s="12" t="s">
        <v>20</v>
      </c>
      <c r="D1581" s="12" t="s">
        <v>3958</v>
      </c>
      <c r="E1581" s="11" t="s">
        <v>26</v>
      </c>
      <c r="F1581" s="11" t="s">
        <v>3959</v>
      </c>
      <c r="G1581" s="12" t="s">
        <v>19</v>
      </c>
      <c r="H1581" s="12" t="s">
        <v>25</v>
      </c>
      <c r="I1581" s="13">
        <v>427865</v>
      </c>
      <c r="J1581" s="13">
        <v>408084</v>
      </c>
      <c r="K1581" s="13">
        <v>288618</v>
      </c>
      <c r="L1581" s="13">
        <v>288618</v>
      </c>
      <c r="M1581" s="13">
        <v>288618</v>
      </c>
      <c r="N1581" s="13">
        <v>577236</v>
      </c>
      <c r="O1581" s="11" t="s">
        <v>4402</v>
      </c>
    </row>
    <row r="1582" spans="1:15" ht="25.5" x14ac:dyDescent="0.25">
      <c r="A1582" s="11" t="s">
        <v>3782</v>
      </c>
      <c r="B1582" s="11" t="s">
        <v>60</v>
      </c>
      <c r="C1582" s="12" t="s">
        <v>20</v>
      </c>
      <c r="D1582" s="12" t="s">
        <v>3961</v>
      </c>
      <c r="E1582" s="11" t="s">
        <v>26</v>
      </c>
      <c r="F1582" s="11" t="s">
        <v>3962</v>
      </c>
      <c r="G1582" s="12" t="s">
        <v>19</v>
      </c>
      <c r="H1582" s="12" t="s">
        <v>25</v>
      </c>
      <c r="I1582" s="13">
        <v>127019</v>
      </c>
      <c r="J1582" s="13">
        <v>222557</v>
      </c>
      <c r="K1582" s="13">
        <v>227194</v>
      </c>
      <c r="L1582" s="13">
        <v>126405</v>
      </c>
      <c r="M1582" s="13">
        <v>223124</v>
      </c>
      <c r="N1582" s="13">
        <v>1005650</v>
      </c>
      <c r="O1582" s="11" t="s">
        <v>4402</v>
      </c>
    </row>
    <row r="1583" spans="1:15" ht="25.5" x14ac:dyDescent="0.25">
      <c r="A1583" s="11" t="s">
        <v>3782</v>
      </c>
      <c r="B1583" s="11" t="s">
        <v>60</v>
      </c>
      <c r="C1583" s="12" t="s">
        <v>20</v>
      </c>
      <c r="D1583" s="12" t="s">
        <v>3963</v>
      </c>
      <c r="E1583" s="11" t="s">
        <v>26</v>
      </c>
      <c r="F1583" s="11" t="s">
        <v>3964</v>
      </c>
      <c r="G1583" s="12" t="s">
        <v>19</v>
      </c>
      <c r="H1583" s="12" t="s">
        <v>25</v>
      </c>
      <c r="I1583" s="13">
        <v>2879624</v>
      </c>
      <c r="J1583" s="13">
        <v>0</v>
      </c>
      <c r="K1583" s="13">
        <v>0</v>
      </c>
      <c r="L1583" s="13">
        <v>0</v>
      </c>
      <c r="M1583" s="13">
        <v>0</v>
      </c>
      <c r="N1583" s="13">
        <v>0</v>
      </c>
      <c r="O1583" s="11" t="s">
        <v>4402</v>
      </c>
    </row>
    <row r="1584" spans="1:15" ht="25.5" x14ac:dyDescent="0.25">
      <c r="A1584" s="11" t="s">
        <v>3782</v>
      </c>
      <c r="B1584" s="11" t="s">
        <v>60</v>
      </c>
      <c r="C1584" s="12" t="s">
        <v>20</v>
      </c>
      <c r="D1584" s="12" t="s">
        <v>3965</v>
      </c>
      <c r="E1584" s="11" t="s">
        <v>26</v>
      </c>
      <c r="F1584" s="11" t="s">
        <v>3966</v>
      </c>
      <c r="G1584" s="12" t="s">
        <v>19</v>
      </c>
      <c r="H1584" s="12" t="s">
        <v>25</v>
      </c>
      <c r="I1584" s="13">
        <v>3097584</v>
      </c>
      <c r="J1584" s="13">
        <v>1035481</v>
      </c>
      <c r="K1584" s="13">
        <v>0</v>
      </c>
      <c r="L1584" s="13">
        <v>0</v>
      </c>
      <c r="M1584" s="13">
        <v>0</v>
      </c>
      <c r="N1584" s="13">
        <v>0</v>
      </c>
      <c r="O1584" s="11" t="s">
        <v>4402</v>
      </c>
    </row>
    <row r="1585" spans="1:15" ht="25.5" x14ac:dyDescent="0.25">
      <c r="A1585" s="11" t="s">
        <v>3782</v>
      </c>
      <c r="B1585" s="11" t="s">
        <v>60</v>
      </c>
      <c r="C1585" s="12" t="s">
        <v>20</v>
      </c>
      <c r="D1585" s="12" t="s">
        <v>3968</v>
      </c>
      <c r="E1585" s="11" t="s">
        <v>26</v>
      </c>
      <c r="F1585" s="11" t="s">
        <v>3969</v>
      </c>
      <c r="G1585" s="12" t="s">
        <v>19</v>
      </c>
      <c r="H1585" s="12" t="s">
        <v>25</v>
      </c>
      <c r="I1585" s="13">
        <v>1031</v>
      </c>
      <c r="J1585" s="13">
        <v>0</v>
      </c>
      <c r="K1585" s="13">
        <v>0</v>
      </c>
      <c r="L1585" s="13">
        <v>0</v>
      </c>
      <c r="M1585" s="13">
        <v>0</v>
      </c>
      <c r="N1585" s="13">
        <v>0</v>
      </c>
      <c r="O1585" s="11" t="s">
        <v>4402</v>
      </c>
    </row>
    <row r="1586" spans="1:15" ht="25.5" x14ac:dyDescent="0.25">
      <c r="A1586" s="11" t="s">
        <v>3782</v>
      </c>
      <c r="B1586" s="11" t="s">
        <v>60</v>
      </c>
      <c r="C1586" s="12" t="s">
        <v>20</v>
      </c>
      <c r="D1586" s="12" t="s">
        <v>3970</v>
      </c>
      <c r="E1586" s="11" t="s">
        <v>26</v>
      </c>
      <c r="F1586" s="11" t="s">
        <v>3971</v>
      </c>
      <c r="G1586" s="12" t="s">
        <v>19</v>
      </c>
      <c r="H1586" s="12" t="s">
        <v>25</v>
      </c>
      <c r="I1586" s="13">
        <v>1031</v>
      </c>
      <c r="J1586" s="13">
        <v>0</v>
      </c>
      <c r="K1586" s="13">
        <v>0</v>
      </c>
      <c r="L1586" s="13">
        <v>0</v>
      </c>
      <c r="M1586" s="13">
        <v>0</v>
      </c>
      <c r="N1586" s="13">
        <v>0</v>
      </c>
      <c r="O1586" s="11" t="s">
        <v>4402</v>
      </c>
    </row>
    <row r="1587" spans="1:15" ht="25.5" x14ac:dyDescent="0.25">
      <c r="A1587" s="11" t="s">
        <v>3782</v>
      </c>
      <c r="B1587" s="11" t="s">
        <v>60</v>
      </c>
      <c r="C1587" s="12" t="s">
        <v>20</v>
      </c>
      <c r="D1587" s="12" t="s">
        <v>3972</v>
      </c>
      <c r="E1587" s="11" t="s">
        <v>26</v>
      </c>
      <c r="F1587" s="11" t="s">
        <v>3973</v>
      </c>
      <c r="G1587" s="12" t="s">
        <v>19</v>
      </c>
      <c r="H1587" s="12" t="s">
        <v>25</v>
      </c>
      <c r="I1587" s="13">
        <v>4124</v>
      </c>
      <c r="J1587" s="13">
        <v>0</v>
      </c>
      <c r="K1587" s="13">
        <v>0</v>
      </c>
      <c r="L1587" s="13">
        <v>0</v>
      </c>
      <c r="M1587" s="13">
        <v>0</v>
      </c>
      <c r="N1587" s="13">
        <v>0</v>
      </c>
      <c r="O1587" s="11" t="s">
        <v>4402</v>
      </c>
    </row>
    <row r="1588" spans="1:15" ht="25.5" x14ac:dyDescent="0.25">
      <c r="A1588" s="11" t="s">
        <v>3782</v>
      </c>
      <c r="B1588" s="11" t="s">
        <v>60</v>
      </c>
      <c r="C1588" s="12" t="s">
        <v>20</v>
      </c>
      <c r="D1588" s="12" t="s">
        <v>3974</v>
      </c>
      <c r="E1588" s="11" t="s">
        <v>26</v>
      </c>
      <c r="F1588" s="11" t="s">
        <v>3975</v>
      </c>
      <c r="G1588" s="12" t="s">
        <v>19</v>
      </c>
      <c r="H1588" s="12" t="s">
        <v>25</v>
      </c>
      <c r="I1588" s="13">
        <v>1031</v>
      </c>
      <c r="J1588" s="13">
        <v>0</v>
      </c>
      <c r="K1588" s="13">
        <v>0</v>
      </c>
      <c r="L1588" s="13">
        <v>0</v>
      </c>
      <c r="M1588" s="13">
        <v>0</v>
      </c>
      <c r="N1588" s="13">
        <v>0</v>
      </c>
      <c r="O1588" s="11" t="s">
        <v>4402</v>
      </c>
    </row>
    <row r="1589" spans="1:15" ht="25.5" x14ac:dyDescent="0.25">
      <c r="A1589" s="11" t="s">
        <v>3782</v>
      </c>
      <c r="B1589" s="11" t="s">
        <v>60</v>
      </c>
      <c r="C1589" s="12" t="s">
        <v>20</v>
      </c>
      <c r="D1589" s="12" t="s">
        <v>3976</v>
      </c>
      <c r="E1589" s="11" t="s">
        <v>26</v>
      </c>
      <c r="F1589" s="11" t="s">
        <v>3977</v>
      </c>
      <c r="G1589" s="12" t="s">
        <v>19</v>
      </c>
      <c r="H1589" s="12" t="s">
        <v>25</v>
      </c>
      <c r="I1589" s="13">
        <v>1031</v>
      </c>
      <c r="J1589" s="13">
        <v>0</v>
      </c>
      <c r="K1589" s="13">
        <v>0</v>
      </c>
      <c r="L1589" s="13">
        <v>0</v>
      </c>
      <c r="M1589" s="13">
        <v>0</v>
      </c>
      <c r="N1589" s="13">
        <v>0</v>
      </c>
      <c r="O1589" s="11" t="s">
        <v>4402</v>
      </c>
    </row>
    <row r="1590" spans="1:15" ht="25.5" x14ac:dyDescent="0.25">
      <c r="A1590" s="11" t="s">
        <v>3782</v>
      </c>
      <c r="B1590" s="11" t="s">
        <v>60</v>
      </c>
      <c r="C1590" s="12" t="s">
        <v>20</v>
      </c>
      <c r="D1590" s="12" t="s">
        <v>3978</v>
      </c>
      <c r="E1590" s="11" t="s">
        <v>26</v>
      </c>
      <c r="F1590" s="11" t="s">
        <v>3979</v>
      </c>
      <c r="G1590" s="12" t="s">
        <v>19</v>
      </c>
      <c r="H1590" s="12" t="s">
        <v>25</v>
      </c>
      <c r="I1590" s="13">
        <v>91919</v>
      </c>
      <c r="J1590" s="13">
        <v>0</v>
      </c>
      <c r="K1590" s="13">
        <v>0</v>
      </c>
      <c r="L1590" s="13">
        <v>0</v>
      </c>
      <c r="M1590" s="13">
        <v>0</v>
      </c>
      <c r="N1590" s="13">
        <v>0</v>
      </c>
      <c r="O1590" s="11" t="s">
        <v>4402</v>
      </c>
    </row>
    <row r="1591" spans="1:15" ht="25.5" x14ac:dyDescent="0.25">
      <c r="A1591" s="11" t="s">
        <v>3782</v>
      </c>
      <c r="B1591" s="11" t="s">
        <v>60</v>
      </c>
      <c r="C1591" s="12" t="s">
        <v>20</v>
      </c>
      <c r="D1591" s="12" t="s">
        <v>3980</v>
      </c>
      <c r="E1591" s="11" t="s">
        <v>26</v>
      </c>
      <c r="F1591" s="11" t="s">
        <v>3981</v>
      </c>
      <c r="G1591" s="12" t="s">
        <v>19</v>
      </c>
      <c r="H1591" s="12" t="s">
        <v>25</v>
      </c>
      <c r="I1591" s="13">
        <v>4124</v>
      </c>
      <c r="J1591" s="13">
        <v>0</v>
      </c>
      <c r="K1591" s="13">
        <v>0</v>
      </c>
      <c r="L1591" s="13">
        <v>0</v>
      </c>
      <c r="M1591" s="13">
        <v>0</v>
      </c>
      <c r="N1591" s="13">
        <v>0</v>
      </c>
      <c r="O1591" s="11" t="s">
        <v>4402</v>
      </c>
    </row>
    <row r="1592" spans="1:15" ht="25.5" x14ac:dyDescent="0.25">
      <c r="A1592" s="11" t="s">
        <v>3782</v>
      </c>
      <c r="B1592" s="11" t="s">
        <v>60</v>
      </c>
      <c r="C1592" s="12" t="s">
        <v>20</v>
      </c>
      <c r="D1592" s="12" t="s">
        <v>3982</v>
      </c>
      <c r="E1592" s="11" t="s">
        <v>26</v>
      </c>
      <c r="F1592" s="11" t="s">
        <v>3983</v>
      </c>
      <c r="G1592" s="12" t="s">
        <v>19</v>
      </c>
      <c r="H1592" s="12" t="s">
        <v>25</v>
      </c>
      <c r="I1592" s="13">
        <v>1031</v>
      </c>
      <c r="J1592" s="13">
        <v>0</v>
      </c>
      <c r="K1592" s="13">
        <v>0</v>
      </c>
      <c r="L1592" s="13">
        <v>0</v>
      </c>
      <c r="M1592" s="13">
        <v>0</v>
      </c>
      <c r="N1592" s="13">
        <v>0</v>
      </c>
      <c r="O1592" s="11" t="s">
        <v>4402</v>
      </c>
    </row>
    <row r="1593" spans="1:15" ht="25.5" x14ac:dyDescent="0.25">
      <c r="A1593" s="11" t="s">
        <v>3782</v>
      </c>
      <c r="B1593" s="11" t="s">
        <v>60</v>
      </c>
      <c r="C1593" s="12" t="s">
        <v>20</v>
      </c>
      <c r="D1593" s="12" t="s">
        <v>3984</v>
      </c>
      <c r="E1593" s="11" t="s">
        <v>26</v>
      </c>
      <c r="F1593" s="11" t="s">
        <v>3985</v>
      </c>
      <c r="G1593" s="12" t="s">
        <v>19</v>
      </c>
      <c r="H1593" s="12" t="s">
        <v>25</v>
      </c>
      <c r="I1593" s="13">
        <v>1031</v>
      </c>
      <c r="J1593" s="13">
        <v>0</v>
      </c>
      <c r="K1593" s="13">
        <v>0</v>
      </c>
      <c r="L1593" s="13">
        <v>0</v>
      </c>
      <c r="M1593" s="13">
        <v>0</v>
      </c>
      <c r="N1593" s="13">
        <v>0</v>
      </c>
      <c r="O1593" s="11" t="s">
        <v>4402</v>
      </c>
    </row>
    <row r="1594" spans="1:15" ht="25.5" x14ac:dyDescent="0.25">
      <c r="A1594" s="11" t="s">
        <v>3782</v>
      </c>
      <c r="B1594" s="11" t="s">
        <v>60</v>
      </c>
      <c r="C1594" s="12" t="s">
        <v>20</v>
      </c>
      <c r="D1594" s="12" t="s">
        <v>3987</v>
      </c>
      <c r="E1594" s="11" t="s">
        <v>26</v>
      </c>
      <c r="F1594" s="11" t="s">
        <v>3988</v>
      </c>
      <c r="G1594" s="12" t="s">
        <v>19</v>
      </c>
      <c r="H1594" s="12" t="s">
        <v>25</v>
      </c>
      <c r="I1594" s="13">
        <v>1031</v>
      </c>
      <c r="J1594" s="13">
        <v>0</v>
      </c>
      <c r="K1594" s="13">
        <v>0</v>
      </c>
      <c r="L1594" s="13">
        <v>0</v>
      </c>
      <c r="M1594" s="13">
        <v>0</v>
      </c>
      <c r="N1594" s="13">
        <v>0</v>
      </c>
      <c r="O1594" s="11" t="s">
        <v>4402</v>
      </c>
    </row>
    <row r="1595" spans="1:15" ht="25.5" x14ac:dyDescent="0.25">
      <c r="A1595" s="11" t="s">
        <v>3782</v>
      </c>
      <c r="B1595" s="11" t="s">
        <v>60</v>
      </c>
      <c r="C1595" s="12" t="s">
        <v>20</v>
      </c>
      <c r="D1595" s="12" t="s">
        <v>3989</v>
      </c>
      <c r="E1595" s="11" t="s">
        <v>26</v>
      </c>
      <c r="F1595" s="11" t="s">
        <v>3990</v>
      </c>
      <c r="G1595" s="12" t="s">
        <v>19</v>
      </c>
      <c r="H1595" s="12" t="s">
        <v>25</v>
      </c>
      <c r="I1595" s="13">
        <v>1031</v>
      </c>
      <c r="J1595" s="13">
        <v>0</v>
      </c>
      <c r="K1595" s="13">
        <v>0</v>
      </c>
      <c r="L1595" s="13">
        <v>0</v>
      </c>
      <c r="M1595" s="13">
        <v>0</v>
      </c>
      <c r="N1595" s="13">
        <v>0</v>
      </c>
      <c r="O1595" s="11" t="s">
        <v>4402</v>
      </c>
    </row>
    <row r="1596" spans="1:15" ht="25.5" x14ac:dyDescent="0.25">
      <c r="A1596" s="11" t="s">
        <v>3782</v>
      </c>
      <c r="B1596" s="11" t="s">
        <v>60</v>
      </c>
      <c r="C1596" s="12" t="s">
        <v>20</v>
      </c>
      <c r="D1596" s="12" t="s">
        <v>3991</v>
      </c>
      <c r="E1596" s="11" t="s">
        <v>26</v>
      </c>
      <c r="F1596" s="11" t="s">
        <v>3992</v>
      </c>
      <c r="G1596" s="12" t="s">
        <v>19</v>
      </c>
      <c r="H1596" s="12" t="s">
        <v>25</v>
      </c>
      <c r="I1596" s="13">
        <v>1031</v>
      </c>
      <c r="J1596" s="13">
        <v>0</v>
      </c>
      <c r="K1596" s="13">
        <v>0</v>
      </c>
      <c r="L1596" s="13">
        <v>0</v>
      </c>
      <c r="M1596" s="13">
        <v>0</v>
      </c>
      <c r="N1596" s="13">
        <v>0</v>
      </c>
      <c r="O1596" s="11" t="s">
        <v>4402</v>
      </c>
    </row>
    <row r="1597" spans="1:15" ht="25.5" x14ac:dyDescent="0.25">
      <c r="A1597" s="11" t="s">
        <v>3782</v>
      </c>
      <c r="B1597" s="11" t="s">
        <v>60</v>
      </c>
      <c r="C1597" s="12" t="s">
        <v>20</v>
      </c>
      <c r="D1597" s="12" t="s">
        <v>3993</v>
      </c>
      <c r="E1597" s="11" t="s">
        <v>26</v>
      </c>
      <c r="F1597" s="11" t="s">
        <v>3994</v>
      </c>
      <c r="G1597" s="12" t="s">
        <v>19</v>
      </c>
      <c r="H1597" s="12" t="s">
        <v>25</v>
      </c>
      <c r="I1597" s="13">
        <v>616644</v>
      </c>
      <c r="J1597" s="13">
        <v>0</v>
      </c>
      <c r="K1597" s="13">
        <v>0</v>
      </c>
      <c r="L1597" s="13">
        <v>0</v>
      </c>
      <c r="M1597" s="13">
        <v>0</v>
      </c>
      <c r="N1597" s="13">
        <v>0</v>
      </c>
      <c r="O1597" s="11" t="s">
        <v>4402</v>
      </c>
    </row>
    <row r="1598" spans="1:15" ht="25.5" x14ac:dyDescent="0.25">
      <c r="A1598" s="11" t="s">
        <v>3782</v>
      </c>
      <c r="B1598" s="11" t="s">
        <v>60</v>
      </c>
      <c r="C1598" s="12" t="s">
        <v>20</v>
      </c>
      <c r="D1598" s="12" t="s">
        <v>3996</v>
      </c>
      <c r="E1598" s="11" t="s">
        <v>26</v>
      </c>
      <c r="F1598" s="11" t="s">
        <v>3997</v>
      </c>
      <c r="G1598" s="12" t="s">
        <v>19</v>
      </c>
      <c r="H1598" s="12" t="s">
        <v>25</v>
      </c>
      <c r="I1598" s="13">
        <v>773250</v>
      </c>
      <c r="J1598" s="13">
        <v>773250</v>
      </c>
      <c r="K1598" s="13">
        <v>0</v>
      </c>
      <c r="L1598" s="13">
        <v>0</v>
      </c>
      <c r="M1598" s="13">
        <v>0</v>
      </c>
      <c r="N1598" s="13">
        <v>0</v>
      </c>
      <c r="O1598" s="11" t="s">
        <v>4402</v>
      </c>
    </row>
    <row r="1599" spans="1:15" ht="25.5" x14ac:dyDescent="0.25">
      <c r="A1599" s="11" t="s">
        <v>3782</v>
      </c>
      <c r="B1599" s="11" t="s">
        <v>60</v>
      </c>
      <c r="C1599" s="12" t="s">
        <v>20</v>
      </c>
      <c r="D1599" s="12" t="s">
        <v>3998</v>
      </c>
      <c r="E1599" s="11" t="s">
        <v>26</v>
      </c>
      <c r="F1599" s="11" t="s">
        <v>3999</v>
      </c>
      <c r="G1599" s="12" t="s">
        <v>19</v>
      </c>
      <c r="H1599" s="12" t="s">
        <v>25</v>
      </c>
      <c r="I1599" s="13">
        <v>1031</v>
      </c>
      <c r="J1599" s="13">
        <v>0</v>
      </c>
      <c r="K1599" s="13">
        <v>0</v>
      </c>
      <c r="L1599" s="13">
        <v>0</v>
      </c>
      <c r="M1599" s="13">
        <v>0</v>
      </c>
      <c r="N1599" s="13">
        <v>0</v>
      </c>
      <c r="O1599" s="11" t="s">
        <v>4402</v>
      </c>
    </row>
    <row r="1600" spans="1:15" ht="25.5" x14ac:dyDescent="0.25">
      <c r="A1600" s="11" t="s">
        <v>3782</v>
      </c>
      <c r="B1600" s="11" t="s">
        <v>60</v>
      </c>
      <c r="C1600" s="12" t="s">
        <v>20</v>
      </c>
      <c r="D1600" s="12" t="s">
        <v>4000</v>
      </c>
      <c r="E1600" s="11" t="s">
        <v>26</v>
      </c>
      <c r="F1600" s="11" t="s">
        <v>4001</v>
      </c>
      <c r="G1600" s="12" t="s">
        <v>19</v>
      </c>
      <c r="H1600" s="12" t="s">
        <v>25</v>
      </c>
      <c r="I1600" s="13">
        <v>773250</v>
      </c>
      <c r="J1600" s="13">
        <v>773250</v>
      </c>
      <c r="K1600" s="13">
        <v>0</v>
      </c>
      <c r="L1600" s="13">
        <v>0</v>
      </c>
      <c r="M1600" s="13">
        <v>0</v>
      </c>
      <c r="N1600" s="13">
        <v>0</v>
      </c>
      <c r="O1600" s="11" t="s">
        <v>4402</v>
      </c>
    </row>
    <row r="1601" spans="1:15" ht="25.5" x14ac:dyDescent="0.25">
      <c r="A1601" s="11" t="s">
        <v>3782</v>
      </c>
      <c r="B1601" s="11" t="s">
        <v>60</v>
      </c>
      <c r="C1601" s="12" t="s">
        <v>20</v>
      </c>
      <c r="D1601" s="12" t="s">
        <v>4002</v>
      </c>
      <c r="E1601" s="11" t="s">
        <v>26</v>
      </c>
      <c r="F1601" s="11" t="s">
        <v>4003</v>
      </c>
      <c r="G1601" s="12" t="s">
        <v>19</v>
      </c>
      <c r="H1601" s="12" t="s">
        <v>25</v>
      </c>
      <c r="I1601" s="13">
        <v>1274342</v>
      </c>
      <c r="J1601" s="13">
        <v>1247400</v>
      </c>
      <c r="K1601" s="13">
        <v>927793</v>
      </c>
      <c r="L1601" s="13">
        <v>0</v>
      </c>
      <c r="M1601" s="13">
        <v>0</v>
      </c>
      <c r="N1601" s="13">
        <v>0</v>
      </c>
      <c r="O1601" s="11" t="s">
        <v>4402</v>
      </c>
    </row>
    <row r="1602" spans="1:15" ht="25.5" x14ac:dyDescent="0.25">
      <c r="A1602" s="11" t="s">
        <v>3782</v>
      </c>
      <c r="B1602" s="11" t="s">
        <v>60</v>
      </c>
      <c r="C1602" s="12" t="s">
        <v>20</v>
      </c>
      <c r="D1602" s="12" t="s">
        <v>4005</v>
      </c>
      <c r="E1602" s="11" t="s">
        <v>26</v>
      </c>
      <c r="F1602" s="11" t="s">
        <v>4006</v>
      </c>
      <c r="G1602" s="12" t="s">
        <v>19</v>
      </c>
      <c r="H1602" s="12" t="s">
        <v>25</v>
      </c>
      <c r="I1602" s="13">
        <v>2974827</v>
      </c>
      <c r="J1602" s="13">
        <v>2408800</v>
      </c>
      <c r="K1602" s="13">
        <v>3477465</v>
      </c>
      <c r="L1602" s="13">
        <v>0</v>
      </c>
      <c r="M1602" s="13">
        <v>0</v>
      </c>
      <c r="N1602" s="13">
        <v>0</v>
      </c>
      <c r="O1602" s="11" t="s">
        <v>4402</v>
      </c>
    </row>
    <row r="1603" spans="1:15" ht="25.5" x14ac:dyDescent="0.25">
      <c r="A1603" s="11" t="s">
        <v>3782</v>
      </c>
      <c r="B1603" s="11" t="s">
        <v>60</v>
      </c>
      <c r="C1603" s="12" t="s">
        <v>20</v>
      </c>
      <c r="D1603" s="12" t="s">
        <v>4008</v>
      </c>
      <c r="E1603" s="11" t="s">
        <v>26</v>
      </c>
      <c r="F1603" s="11" t="s">
        <v>4009</v>
      </c>
      <c r="G1603" s="12" t="s">
        <v>19</v>
      </c>
      <c r="H1603" s="12" t="s">
        <v>25</v>
      </c>
      <c r="I1603" s="13">
        <v>1793250</v>
      </c>
      <c r="J1603" s="13">
        <v>1526558</v>
      </c>
      <c r="K1603" s="13">
        <v>2592725</v>
      </c>
      <c r="L1603" s="13">
        <v>0</v>
      </c>
      <c r="M1603" s="13">
        <v>0</v>
      </c>
      <c r="N1603" s="13">
        <v>0</v>
      </c>
      <c r="O1603" s="11" t="s">
        <v>4402</v>
      </c>
    </row>
    <row r="1604" spans="1:15" ht="25.5" x14ac:dyDescent="0.25">
      <c r="A1604" s="11" t="s">
        <v>3782</v>
      </c>
      <c r="B1604" s="11" t="s">
        <v>60</v>
      </c>
      <c r="C1604" s="12" t="s">
        <v>20</v>
      </c>
      <c r="D1604" s="12" t="s">
        <v>4011</v>
      </c>
      <c r="E1604" s="11" t="s">
        <v>26</v>
      </c>
      <c r="F1604" s="11" t="s">
        <v>4012</v>
      </c>
      <c r="G1604" s="12" t="s">
        <v>19</v>
      </c>
      <c r="H1604" s="12" t="s">
        <v>25</v>
      </c>
      <c r="I1604" s="13">
        <v>1031</v>
      </c>
      <c r="J1604" s="13">
        <v>0</v>
      </c>
      <c r="K1604" s="13">
        <v>0</v>
      </c>
      <c r="L1604" s="13">
        <v>0</v>
      </c>
      <c r="M1604" s="13">
        <v>0</v>
      </c>
      <c r="N1604" s="13">
        <v>0</v>
      </c>
      <c r="O1604" s="11" t="s">
        <v>4402</v>
      </c>
    </row>
    <row r="1605" spans="1:15" ht="25.5" x14ac:dyDescent="0.25">
      <c r="A1605" s="11" t="s">
        <v>3782</v>
      </c>
      <c r="B1605" s="11" t="s">
        <v>60</v>
      </c>
      <c r="C1605" s="12" t="s">
        <v>20</v>
      </c>
      <c r="D1605" s="12" t="s">
        <v>4013</v>
      </c>
      <c r="E1605" s="11" t="s">
        <v>26</v>
      </c>
      <c r="F1605" s="11" t="s">
        <v>4014</v>
      </c>
      <c r="G1605" s="12" t="s">
        <v>19</v>
      </c>
      <c r="H1605" s="12" t="s">
        <v>25</v>
      </c>
      <c r="I1605" s="13">
        <v>2814176</v>
      </c>
      <c r="J1605" s="13">
        <v>0</v>
      </c>
      <c r="K1605" s="13">
        <v>0</v>
      </c>
      <c r="L1605" s="13">
        <v>0</v>
      </c>
      <c r="M1605" s="13">
        <v>0</v>
      </c>
      <c r="N1605" s="13">
        <v>0</v>
      </c>
      <c r="O1605" s="11" t="s">
        <v>4402</v>
      </c>
    </row>
    <row r="1606" spans="1:15" ht="25.5" x14ac:dyDescent="0.25">
      <c r="A1606" s="11" t="s">
        <v>3782</v>
      </c>
      <c r="B1606" s="11" t="s">
        <v>60</v>
      </c>
      <c r="C1606" s="12" t="s">
        <v>20</v>
      </c>
      <c r="D1606" s="12" t="s">
        <v>4017</v>
      </c>
      <c r="E1606" s="11" t="s">
        <v>26</v>
      </c>
      <c r="F1606" s="11" t="s">
        <v>4018</v>
      </c>
      <c r="G1606" s="12" t="s">
        <v>19</v>
      </c>
      <c r="H1606" s="12" t="s">
        <v>25</v>
      </c>
      <c r="I1606" s="13">
        <v>13692</v>
      </c>
      <c r="J1606" s="13">
        <v>14034</v>
      </c>
      <c r="K1606" s="13">
        <v>14034</v>
      </c>
      <c r="L1606" s="13">
        <v>14034</v>
      </c>
      <c r="M1606" s="13">
        <v>14034</v>
      </c>
      <c r="N1606" s="13">
        <v>42102</v>
      </c>
      <c r="O1606" s="11" t="s">
        <v>4402</v>
      </c>
    </row>
    <row r="1607" spans="1:15" ht="25.5" x14ac:dyDescent="0.25">
      <c r="A1607" s="11" t="s">
        <v>3782</v>
      </c>
      <c r="B1607" s="11" t="s">
        <v>60</v>
      </c>
      <c r="C1607" s="12" t="s">
        <v>20</v>
      </c>
      <c r="D1607" s="12" t="s">
        <v>4019</v>
      </c>
      <c r="E1607" s="11" t="s">
        <v>26</v>
      </c>
      <c r="F1607" s="11" t="s">
        <v>4020</v>
      </c>
      <c r="G1607" s="12" t="s">
        <v>19</v>
      </c>
      <c r="H1607" s="12" t="s">
        <v>25</v>
      </c>
      <c r="I1607" s="13">
        <v>902876</v>
      </c>
      <c r="J1607" s="13">
        <v>50908</v>
      </c>
      <c r="K1607" s="13">
        <v>0</v>
      </c>
      <c r="L1607" s="13">
        <v>0</v>
      </c>
      <c r="M1607" s="13">
        <v>0</v>
      </c>
      <c r="N1607" s="13">
        <v>0</v>
      </c>
      <c r="O1607" s="11" t="s">
        <v>4402</v>
      </c>
    </row>
    <row r="1608" spans="1:15" ht="25.5" x14ac:dyDescent="0.25">
      <c r="A1608" s="11" t="s">
        <v>3782</v>
      </c>
      <c r="B1608" s="11" t="s">
        <v>60</v>
      </c>
      <c r="C1608" s="12" t="s">
        <v>20</v>
      </c>
      <c r="D1608" s="12" t="s">
        <v>4022</v>
      </c>
      <c r="E1608" s="11" t="s">
        <v>26</v>
      </c>
      <c r="F1608" s="11" t="s">
        <v>4023</v>
      </c>
      <c r="G1608" s="12" t="s">
        <v>19</v>
      </c>
      <c r="H1608" s="12" t="s">
        <v>25</v>
      </c>
      <c r="I1608" s="13">
        <v>1437834</v>
      </c>
      <c r="J1608" s="13">
        <v>0</v>
      </c>
      <c r="K1608" s="13">
        <v>0</v>
      </c>
      <c r="L1608" s="13">
        <v>0</v>
      </c>
      <c r="M1608" s="13">
        <v>0</v>
      </c>
      <c r="N1608" s="13">
        <v>0</v>
      </c>
      <c r="O1608" s="11" t="s">
        <v>4402</v>
      </c>
    </row>
    <row r="1609" spans="1:15" ht="25.5" x14ac:dyDescent="0.25">
      <c r="A1609" s="11" t="s">
        <v>3782</v>
      </c>
      <c r="B1609" s="11" t="s">
        <v>60</v>
      </c>
      <c r="C1609" s="12" t="s">
        <v>20</v>
      </c>
      <c r="D1609" s="12" t="s">
        <v>4025</v>
      </c>
      <c r="E1609" s="11" t="s">
        <v>26</v>
      </c>
      <c r="F1609" s="11" t="s">
        <v>4026</v>
      </c>
      <c r="G1609" s="12" t="s">
        <v>19</v>
      </c>
      <c r="H1609" s="12" t="s">
        <v>25</v>
      </c>
      <c r="I1609" s="13">
        <v>1843191</v>
      </c>
      <c r="J1609" s="13">
        <v>0</v>
      </c>
      <c r="K1609" s="13">
        <v>0</v>
      </c>
      <c r="L1609" s="13">
        <v>0</v>
      </c>
      <c r="M1609" s="13">
        <v>0</v>
      </c>
      <c r="N1609" s="13">
        <v>0</v>
      </c>
      <c r="O1609" s="11" t="s">
        <v>4402</v>
      </c>
    </row>
    <row r="1610" spans="1:15" ht="25.5" x14ac:dyDescent="0.25">
      <c r="A1610" s="11" t="s">
        <v>3782</v>
      </c>
      <c r="B1610" s="11" t="s">
        <v>60</v>
      </c>
      <c r="C1610" s="12" t="s">
        <v>20</v>
      </c>
      <c r="D1610" s="12" t="s">
        <v>4028</v>
      </c>
      <c r="E1610" s="11" t="s">
        <v>26</v>
      </c>
      <c r="F1610" s="11" t="s">
        <v>4029</v>
      </c>
      <c r="G1610" s="12" t="s">
        <v>19</v>
      </c>
      <c r="H1610" s="12" t="s">
        <v>25</v>
      </c>
      <c r="I1610" s="13">
        <v>696075</v>
      </c>
      <c r="J1610" s="13">
        <v>696075</v>
      </c>
      <c r="K1610" s="13">
        <v>696075</v>
      </c>
      <c r="L1610" s="13">
        <v>696075</v>
      </c>
      <c r="M1610" s="13">
        <v>696075</v>
      </c>
      <c r="N1610" s="13">
        <v>3485395</v>
      </c>
      <c r="O1610" s="11" t="s">
        <v>4402</v>
      </c>
    </row>
    <row r="1611" spans="1:15" ht="25.5" x14ac:dyDescent="0.25">
      <c r="A1611" s="11" t="s">
        <v>3782</v>
      </c>
      <c r="B1611" s="11" t="s">
        <v>60</v>
      </c>
      <c r="C1611" s="12" t="s">
        <v>20</v>
      </c>
      <c r="D1611" s="12" t="s">
        <v>4030</v>
      </c>
      <c r="E1611" s="11" t="s">
        <v>26</v>
      </c>
      <c r="F1611" s="11" t="s">
        <v>4031</v>
      </c>
      <c r="G1611" s="12" t="s">
        <v>19</v>
      </c>
      <c r="H1611" s="12" t="s">
        <v>25</v>
      </c>
      <c r="I1611" s="13">
        <v>4316838</v>
      </c>
      <c r="J1611" s="13">
        <v>2412660</v>
      </c>
      <c r="K1611" s="13">
        <v>2412660</v>
      </c>
      <c r="L1611" s="13">
        <v>2412660</v>
      </c>
      <c r="M1611" s="13">
        <v>400560</v>
      </c>
      <c r="N1611" s="13">
        <v>0</v>
      </c>
      <c r="O1611" s="11" t="s">
        <v>4402</v>
      </c>
    </row>
    <row r="1612" spans="1:15" ht="25.5" x14ac:dyDescent="0.25">
      <c r="A1612" s="11" t="s">
        <v>3782</v>
      </c>
      <c r="B1612" s="11" t="s">
        <v>60</v>
      </c>
      <c r="C1612" s="12" t="s">
        <v>20</v>
      </c>
      <c r="D1612" s="12" t="s">
        <v>4034</v>
      </c>
      <c r="E1612" s="11" t="s">
        <v>26</v>
      </c>
      <c r="F1612" s="11" t="s">
        <v>4035</v>
      </c>
      <c r="G1612" s="12" t="s">
        <v>19</v>
      </c>
      <c r="H1612" s="12" t="s">
        <v>25</v>
      </c>
      <c r="I1612" s="13">
        <v>10310</v>
      </c>
      <c r="J1612" s="13">
        <v>0</v>
      </c>
      <c r="K1612" s="13">
        <v>0</v>
      </c>
      <c r="L1612" s="13">
        <v>0</v>
      </c>
      <c r="M1612" s="13">
        <v>0</v>
      </c>
      <c r="N1612" s="13">
        <v>0</v>
      </c>
      <c r="O1612" s="11" t="s">
        <v>4402</v>
      </c>
    </row>
    <row r="1613" spans="1:15" ht="25.5" x14ac:dyDescent="0.25">
      <c r="A1613" s="11" t="s">
        <v>3782</v>
      </c>
      <c r="B1613" s="11" t="s">
        <v>60</v>
      </c>
      <c r="C1613" s="12" t="s">
        <v>20</v>
      </c>
      <c r="D1613" s="12" t="s">
        <v>4037</v>
      </c>
      <c r="E1613" s="11" t="s">
        <v>26</v>
      </c>
      <c r="F1613" s="11" t="s">
        <v>4038</v>
      </c>
      <c r="G1613" s="12" t="s">
        <v>19</v>
      </c>
      <c r="H1613" s="12" t="s">
        <v>25</v>
      </c>
      <c r="I1613" s="13">
        <v>1031</v>
      </c>
      <c r="J1613" s="13">
        <v>0</v>
      </c>
      <c r="K1613" s="13">
        <v>0</v>
      </c>
      <c r="L1613" s="13">
        <v>0</v>
      </c>
      <c r="M1613" s="13">
        <v>0</v>
      </c>
      <c r="N1613" s="13">
        <v>0</v>
      </c>
      <c r="O1613" s="11" t="s">
        <v>4402</v>
      </c>
    </row>
    <row r="1614" spans="1:15" ht="25.5" x14ac:dyDescent="0.25">
      <c r="A1614" s="11" t="s">
        <v>3782</v>
      </c>
      <c r="B1614" s="11" t="s">
        <v>60</v>
      </c>
      <c r="C1614" s="12" t="s">
        <v>20</v>
      </c>
      <c r="D1614" s="12" t="s">
        <v>4039</v>
      </c>
      <c r="E1614" s="11" t="s">
        <v>26</v>
      </c>
      <c r="F1614" s="11" t="s">
        <v>4040</v>
      </c>
      <c r="G1614" s="12" t="s">
        <v>19</v>
      </c>
      <c r="H1614" s="12" t="s">
        <v>25</v>
      </c>
      <c r="I1614" s="13">
        <v>1418371</v>
      </c>
      <c r="J1614" s="13">
        <v>0</v>
      </c>
      <c r="K1614" s="13">
        <v>0</v>
      </c>
      <c r="L1614" s="13">
        <v>0</v>
      </c>
      <c r="M1614" s="13">
        <v>0</v>
      </c>
      <c r="N1614" s="13">
        <v>0</v>
      </c>
      <c r="O1614" s="11" t="s">
        <v>4402</v>
      </c>
    </row>
    <row r="1615" spans="1:15" ht="25.5" x14ac:dyDescent="0.25">
      <c r="A1615" s="11" t="s">
        <v>3782</v>
      </c>
      <c r="B1615" s="11" t="s">
        <v>60</v>
      </c>
      <c r="C1615" s="12" t="s">
        <v>20</v>
      </c>
      <c r="D1615" s="12" t="s">
        <v>4042</v>
      </c>
      <c r="E1615" s="11" t="s">
        <v>26</v>
      </c>
      <c r="F1615" s="11" t="s">
        <v>4043</v>
      </c>
      <c r="G1615" s="12" t="s">
        <v>19</v>
      </c>
      <c r="H1615" s="12" t="s">
        <v>25</v>
      </c>
      <c r="I1615" s="13">
        <v>28672112</v>
      </c>
      <c r="J1615" s="13">
        <v>29388913</v>
      </c>
      <c r="K1615" s="13">
        <v>29388913</v>
      </c>
      <c r="L1615" s="13">
        <v>29388913</v>
      </c>
      <c r="M1615" s="13">
        <v>29388913</v>
      </c>
      <c r="N1615" s="13">
        <v>117555651</v>
      </c>
      <c r="O1615" s="11" t="s">
        <v>4402</v>
      </c>
    </row>
    <row r="1616" spans="1:15" ht="25.5" x14ac:dyDescent="0.25">
      <c r="A1616" s="11" t="s">
        <v>3782</v>
      </c>
      <c r="B1616" s="11" t="s">
        <v>60</v>
      </c>
      <c r="C1616" s="12" t="s">
        <v>20</v>
      </c>
      <c r="D1616" s="12" t="s">
        <v>4044</v>
      </c>
      <c r="E1616" s="11" t="s">
        <v>26</v>
      </c>
      <c r="F1616" s="11" t="s">
        <v>4045</v>
      </c>
      <c r="G1616" s="12" t="s">
        <v>19</v>
      </c>
      <c r="H1616" s="12" t="s">
        <v>25</v>
      </c>
      <c r="I1616" s="13">
        <v>1713152</v>
      </c>
      <c r="J1616" s="13">
        <v>362936</v>
      </c>
      <c r="K1616" s="13">
        <v>0</v>
      </c>
      <c r="L1616" s="13">
        <v>0</v>
      </c>
      <c r="M1616" s="13">
        <v>0</v>
      </c>
      <c r="N1616" s="13">
        <v>0</v>
      </c>
      <c r="O1616" s="11" t="s">
        <v>4402</v>
      </c>
    </row>
    <row r="1617" spans="1:15" ht="25.5" x14ac:dyDescent="0.25">
      <c r="A1617" s="11" t="s">
        <v>3782</v>
      </c>
      <c r="B1617" s="11" t="s">
        <v>60</v>
      </c>
      <c r="C1617" s="12" t="s">
        <v>20</v>
      </c>
      <c r="D1617" s="12" t="s">
        <v>4046</v>
      </c>
      <c r="E1617" s="11" t="s">
        <v>26</v>
      </c>
      <c r="F1617" s="11" t="s">
        <v>4047</v>
      </c>
      <c r="G1617" s="12" t="s">
        <v>19</v>
      </c>
      <c r="H1617" s="12" t="s">
        <v>25</v>
      </c>
      <c r="I1617" s="13">
        <v>1290368</v>
      </c>
      <c r="J1617" s="13">
        <v>1358441</v>
      </c>
      <c r="K1617" s="13">
        <v>1410048</v>
      </c>
      <c r="L1617" s="13">
        <v>0</v>
      </c>
      <c r="M1617" s="13">
        <v>0</v>
      </c>
      <c r="N1617" s="13">
        <v>0</v>
      </c>
      <c r="O1617" s="11" t="s">
        <v>4402</v>
      </c>
    </row>
    <row r="1618" spans="1:15" ht="25.5" x14ac:dyDescent="0.25">
      <c r="A1618" s="11" t="s">
        <v>3782</v>
      </c>
      <c r="B1618" s="11" t="s">
        <v>60</v>
      </c>
      <c r="C1618" s="12" t="s">
        <v>20</v>
      </c>
      <c r="D1618" s="12" t="s">
        <v>4049</v>
      </c>
      <c r="E1618" s="11" t="s">
        <v>26</v>
      </c>
      <c r="F1618" s="11" t="s">
        <v>4050</v>
      </c>
      <c r="G1618" s="12" t="s">
        <v>19</v>
      </c>
      <c r="H1618" s="12" t="s">
        <v>25</v>
      </c>
      <c r="I1618" s="13">
        <v>771881</v>
      </c>
      <c r="J1618" s="13">
        <v>0</v>
      </c>
      <c r="K1618" s="13">
        <v>0</v>
      </c>
      <c r="L1618" s="13">
        <v>0</v>
      </c>
      <c r="M1618" s="13">
        <v>0</v>
      </c>
      <c r="N1618" s="13">
        <v>0</v>
      </c>
      <c r="O1618" s="11" t="s">
        <v>4402</v>
      </c>
    </row>
    <row r="1619" spans="1:15" ht="25.5" x14ac:dyDescent="0.25">
      <c r="A1619" s="11" t="s">
        <v>3782</v>
      </c>
      <c r="B1619" s="11" t="s">
        <v>60</v>
      </c>
      <c r="C1619" s="12" t="s">
        <v>20</v>
      </c>
      <c r="D1619" s="12" t="s">
        <v>4051</v>
      </c>
      <c r="E1619" s="11" t="s">
        <v>26</v>
      </c>
      <c r="F1619" s="11" t="s">
        <v>4052</v>
      </c>
      <c r="G1619" s="12" t="s">
        <v>19</v>
      </c>
      <c r="H1619" s="12" t="s">
        <v>25</v>
      </c>
      <c r="I1619" s="13">
        <v>10310</v>
      </c>
      <c r="J1619" s="13">
        <v>0</v>
      </c>
      <c r="K1619" s="13">
        <v>0</v>
      </c>
      <c r="L1619" s="13">
        <v>0</v>
      </c>
      <c r="M1619" s="13">
        <v>0</v>
      </c>
      <c r="N1619" s="13">
        <v>0</v>
      </c>
      <c r="O1619" s="11" t="s">
        <v>4402</v>
      </c>
    </row>
    <row r="1620" spans="1:15" ht="25.5" x14ac:dyDescent="0.25">
      <c r="A1620" s="11" t="s">
        <v>3782</v>
      </c>
      <c r="B1620" s="11" t="s">
        <v>60</v>
      </c>
      <c r="C1620" s="12" t="s">
        <v>20</v>
      </c>
      <c r="D1620" s="12" t="s">
        <v>4053</v>
      </c>
      <c r="E1620" s="11" t="s">
        <v>26</v>
      </c>
      <c r="F1620" s="11" t="s">
        <v>4054</v>
      </c>
      <c r="G1620" s="12" t="s">
        <v>19</v>
      </c>
      <c r="H1620" s="12" t="s">
        <v>25</v>
      </c>
      <c r="I1620" s="13">
        <v>1112736</v>
      </c>
      <c r="J1620" s="13">
        <v>1157954</v>
      </c>
      <c r="K1620" s="13">
        <v>936818</v>
      </c>
      <c r="L1620" s="13">
        <v>0</v>
      </c>
      <c r="M1620" s="13">
        <v>0</v>
      </c>
      <c r="N1620" s="13">
        <v>0</v>
      </c>
      <c r="O1620" s="11" t="s">
        <v>4402</v>
      </c>
    </row>
    <row r="1621" spans="1:15" ht="25.5" x14ac:dyDescent="0.25">
      <c r="A1621" s="11" t="s">
        <v>3782</v>
      </c>
      <c r="B1621" s="11" t="s">
        <v>60</v>
      </c>
      <c r="C1621" s="12" t="s">
        <v>20</v>
      </c>
      <c r="D1621" s="12" t="s">
        <v>4055</v>
      </c>
      <c r="E1621" s="11" t="s">
        <v>26</v>
      </c>
      <c r="F1621" s="11" t="s">
        <v>4056</v>
      </c>
      <c r="G1621" s="12" t="s">
        <v>19</v>
      </c>
      <c r="H1621" s="12" t="s">
        <v>25</v>
      </c>
      <c r="I1621" s="13">
        <v>9305538</v>
      </c>
      <c r="J1621" s="13">
        <v>0</v>
      </c>
      <c r="K1621" s="13">
        <v>0</v>
      </c>
      <c r="L1621" s="13">
        <v>0</v>
      </c>
      <c r="M1621" s="13">
        <v>0</v>
      </c>
      <c r="N1621" s="13">
        <v>0</v>
      </c>
      <c r="O1621" s="11" t="s">
        <v>4402</v>
      </c>
    </row>
    <row r="1622" spans="1:15" ht="25.5" x14ac:dyDescent="0.25">
      <c r="A1622" s="11" t="s">
        <v>3782</v>
      </c>
      <c r="B1622" s="11" t="s">
        <v>60</v>
      </c>
      <c r="C1622" s="12" t="s">
        <v>20</v>
      </c>
      <c r="D1622" s="12" t="s">
        <v>4057</v>
      </c>
      <c r="E1622" s="11" t="s">
        <v>26</v>
      </c>
      <c r="F1622" s="11" t="s">
        <v>4058</v>
      </c>
      <c r="G1622" s="12" t="s">
        <v>19</v>
      </c>
      <c r="H1622" s="12" t="s">
        <v>25</v>
      </c>
      <c r="I1622" s="13">
        <v>2518286</v>
      </c>
      <c r="J1622" s="13">
        <v>1251087</v>
      </c>
      <c r="K1622" s="13">
        <v>0</v>
      </c>
      <c r="L1622" s="13">
        <v>0</v>
      </c>
      <c r="M1622" s="13">
        <v>0</v>
      </c>
      <c r="N1622" s="13">
        <v>0</v>
      </c>
      <c r="O1622" s="11" t="s">
        <v>4402</v>
      </c>
    </row>
    <row r="1623" spans="1:15" ht="25.5" x14ac:dyDescent="0.25">
      <c r="A1623" s="11" t="s">
        <v>3782</v>
      </c>
      <c r="B1623" s="11" t="s">
        <v>60</v>
      </c>
      <c r="C1623" s="12" t="s">
        <v>20</v>
      </c>
      <c r="D1623" s="12" t="s">
        <v>4059</v>
      </c>
      <c r="E1623" s="11" t="s">
        <v>26</v>
      </c>
      <c r="F1623" s="11" t="s">
        <v>4060</v>
      </c>
      <c r="G1623" s="12" t="s">
        <v>19</v>
      </c>
      <c r="H1623" s="12" t="s">
        <v>25</v>
      </c>
      <c r="I1623" s="13">
        <v>4907560</v>
      </c>
      <c r="J1623" s="13">
        <v>0</v>
      </c>
      <c r="K1623" s="13">
        <v>0</v>
      </c>
      <c r="L1623" s="13">
        <v>0</v>
      </c>
      <c r="M1623" s="13">
        <v>0</v>
      </c>
      <c r="N1623" s="13">
        <v>0</v>
      </c>
      <c r="O1623" s="11" t="s">
        <v>4402</v>
      </c>
    </row>
    <row r="1624" spans="1:15" ht="25.5" x14ac:dyDescent="0.25">
      <c r="A1624" s="11" t="s">
        <v>3782</v>
      </c>
      <c r="B1624" s="11" t="s">
        <v>60</v>
      </c>
      <c r="C1624" s="12" t="s">
        <v>20</v>
      </c>
      <c r="D1624" s="12" t="s">
        <v>4061</v>
      </c>
      <c r="E1624" s="11" t="s">
        <v>26</v>
      </c>
      <c r="F1624" s="11" t="s">
        <v>4062</v>
      </c>
      <c r="G1624" s="12" t="s">
        <v>19</v>
      </c>
      <c r="H1624" s="12" t="s">
        <v>25</v>
      </c>
      <c r="I1624" s="13">
        <v>11345754</v>
      </c>
      <c r="J1624" s="13">
        <v>0</v>
      </c>
      <c r="K1624" s="13">
        <v>0</v>
      </c>
      <c r="L1624" s="13">
        <v>0</v>
      </c>
      <c r="M1624" s="13">
        <v>0</v>
      </c>
      <c r="N1624" s="13">
        <v>0</v>
      </c>
      <c r="O1624" s="11" t="s">
        <v>4402</v>
      </c>
    </row>
    <row r="1625" spans="1:15" ht="25.5" x14ac:dyDescent="0.25">
      <c r="A1625" s="11" t="s">
        <v>3782</v>
      </c>
      <c r="B1625" s="11" t="s">
        <v>60</v>
      </c>
      <c r="C1625" s="12" t="s">
        <v>20</v>
      </c>
      <c r="D1625" s="12" t="s">
        <v>4064</v>
      </c>
      <c r="E1625" s="11" t="s">
        <v>26</v>
      </c>
      <c r="F1625" s="11" t="s">
        <v>4065</v>
      </c>
      <c r="G1625" s="12" t="s">
        <v>19</v>
      </c>
      <c r="H1625" s="12" t="s">
        <v>25</v>
      </c>
      <c r="I1625" s="13">
        <v>414346</v>
      </c>
      <c r="J1625" s="13">
        <v>0</v>
      </c>
      <c r="K1625" s="13">
        <v>0</v>
      </c>
      <c r="L1625" s="13">
        <v>0</v>
      </c>
      <c r="M1625" s="13">
        <v>0</v>
      </c>
      <c r="N1625" s="13">
        <v>0</v>
      </c>
      <c r="O1625" s="11" t="s">
        <v>4402</v>
      </c>
    </row>
    <row r="1626" spans="1:15" ht="25.5" x14ac:dyDescent="0.25">
      <c r="A1626" s="11" t="s">
        <v>3782</v>
      </c>
      <c r="B1626" s="11" t="s">
        <v>60</v>
      </c>
      <c r="C1626" s="12" t="s">
        <v>20</v>
      </c>
      <c r="D1626" s="12" t="s">
        <v>4066</v>
      </c>
      <c r="E1626" s="11" t="s">
        <v>26</v>
      </c>
      <c r="F1626" s="11" t="s">
        <v>4067</v>
      </c>
      <c r="G1626" s="12" t="s">
        <v>19</v>
      </c>
      <c r="H1626" s="12" t="s">
        <v>25</v>
      </c>
      <c r="I1626" s="13">
        <v>2121823</v>
      </c>
      <c r="J1626" s="13">
        <v>3631205</v>
      </c>
      <c r="K1626" s="13">
        <v>4177635</v>
      </c>
      <c r="L1626" s="13">
        <v>2688863</v>
      </c>
      <c r="M1626" s="13">
        <v>412400</v>
      </c>
      <c r="N1626" s="13">
        <v>0</v>
      </c>
      <c r="O1626" s="11" t="s">
        <v>4402</v>
      </c>
    </row>
    <row r="1627" spans="1:15" ht="25.5" x14ac:dyDescent="0.25">
      <c r="A1627" s="11" t="s">
        <v>3782</v>
      </c>
      <c r="B1627" s="11" t="s">
        <v>60</v>
      </c>
      <c r="C1627" s="12" t="s">
        <v>20</v>
      </c>
      <c r="D1627" s="12" t="s">
        <v>4069</v>
      </c>
      <c r="E1627" s="11" t="s">
        <v>26</v>
      </c>
      <c r="F1627" s="11" t="s">
        <v>4070</v>
      </c>
      <c r="G1627" s="12" t="s">
        <v>19</v>
      </c>
      <c r="H1627" s="12" t="s">
        <v>25</v>
      </c>
      <c r="I1627" s="13">
        <v>721700</v>
      </c>
      <c r="J1627" s="13">
        <v>0</v>
      </c>
      <c r="K1627" s="13">
        <v>0</v>
      </c>
      <c r="L1627" s="13">
        <v>0</v>
      </c>
      <c r="M1627" s="13">
        <v>0</v>
      </c>
      <c r="N1627" s="13">
        <v>0</v>
      </c>
      <c r="O1627" s="11" t="s">
        <v>4402</v>
      </c>
    </row>
    <row r="1628" spans="1:15" ht="25.5" x14ac:dyDescent="0.25">
      <c r="A1628" s="11" t="s">
        <v>3782</v>
      </c>
      <c r="B1628" s="11" t="s">
        <v>313</v>
      </c>
      <c r="C1628" s="12" t="s">
        <v>20</v>
      </c>
      <c r="D1628" s="12" t="s">
        <v>4072</v>
      </c>
      <c r="E1628" s="11" t="s">
        <v>26</v>
      </c>
      <c r="F1628" s="11" t="s">
        <v>4073</v>
      </c>
      <c r="G1628" s="12" t="s">
        <v>19</v>
      </c>
      <c r="H1628" s="12" t="s">
        <v>25</v>
      </c>
      <c r="I1628" s="13">
        <v>1368519</v>
      </c>
      <c r="J1628" s="13">
        <v>1328553</v>
      </c>
      <c r="K1628" s="13">
        <v>814103</v>
      </c>
      <c r="L1628" s="13">
        <v>875963</v>
      </c>
      <c r="M1628" s="13">
        <v>309300</v>
      </c>
      <c r="N1628" s="13">
        <v>0</v>
      </c>
      <c r="O1628" s="11" t="s">
        <v>4402</v>
      </c>
    </row>
    <row r="1629" spans="1:15" ht="25.5" x14ac:dyDescent="0.25">
      <c r="A1629" s="11" t="s">
        <v>3782</v>
      </c>
      <c r="B1629" s="11" t="s">
        <v>313</v>
      </c>
      <c r="C1629" s="12" t="s">
        <v>20</v>
      </c>
      <c r="D1629" s="12" t="s">
        <v>4076</v>
      </c>
      <c r="E1629" s="11" t="s">
        <v>26</v>
      </c>
      <c r="F1629" s="11" t="s">
        <v>4077</v>
      </c>
      <c r="G1629" s="12" t="s">
        <v>19</v>
      </c>
      <c r="H1629" s="12" t="s">
        <v>25</v>
      </c>
      <c r="I1629" s="13">
        <v>2276200</v>
      </c>
      <c r="J1629" s="13">
        <v>2333105</v>
      </c>
      <c r="K1629" s="13">
        <v>2333105</v>
      </c>
      <c r="L1629" s="13">
        <v>2333105</v>
      </c>
      <c r="M1629" s="13">
        <v>2333105</v>
      </c>
      <c r="N1629" s="13">
        <v>16244023</v>
      </c>
      <c r="O1629" s="11" t="s">
        <v>4402</v>
      </c>
    </row>
    <row r="1630" spans="1:15" ht="25.5" x14ac:dyDescent="0.25">
      <c r="A1630" s="11" t="s">
        <v>3782</v>
      </c>
      <c r="B1630" s="11" t="s">
        <v>313</v>
      </c>
      <c r="C1630" s="12" t="s">
        <v>20</v>
      </c>
      <c r="D1630" s="12" t="s">
        <v>4079</v>
      </c>
      <c r="E1630" s="11" t="s">
        <v>26</v>
      </c>
      <c r="F1630" s="11" t="s">
        <v>4080</v>
      </c>
      <c r="G1630" s="12" t="s">
        <v>19</v>
      </c>
      <c r="H1630" s="12" t="s">
        <v>25</v>
      </c>
      <c r="I1630" s="13">
        <v>4691598</v>
      </c>
      <c r="J1630" s="13">
        <v>0</v>
      </c>
      <c r="K1630" s="13">
        <v>0</v>
      </c>
      <c r="L1630" s="13">
        <v>0</v>
      </c>
      <c r="M1630" s="13">
        <v>0</v>
      </c>
      <c r="N1630" s="13">
        <v>0</v>
      </c>
      <c r="O1630" s="11" t="s">
        <v>4402</v>
      </c>
    </row>
    <row r="1631" spans="1:15" ht="25.5" x14ac:dyDescent="0.25">
      <c r="A1631" s="11" t="s">
        <v>3782</v>
      </c>
      <c r="B1631" s="11" t="s">
        <v>313</v>
      </c>
      <c r="C1631" s="12" t="s">
        <v>20</v>
      </c>
      <c r="D1631" s="12" t="s">
        <v>4081</v>
      </c>
      <c r="E1631" s="11" t="s">
        <v>26</v>
      </c>
      <c r="F1631" s="11" t="s">
        <v>4082</v>
      </c>
      <c r="G1631" s="12" t="s">
        <v>19</v>
      </c>
      <c r="H1631" s="12" t="s">
        <v>25</v>
      </c>
      <c r="I1631" s="13">
        <v>1332702</v>
      </c>
      <c r="J1631" s="13">
        <v>1355215</v>
      </c>
      <c r="K1631" s="13">
        <v>1907761</v>
      </c>
      <c r="L1631" s="13">
        <v>0</v>
      </c>
      <c r="M1631" s="13">
        <v>0</v>
      </c>
      <c r="N1631" s="13">
        <v>0</v>
      </c>
      <c r="O1631" s="11" t="s">
        <v>4402</v>
      </c>
    </row>
    <row r="1632" spans="1:15" ht="25.5" x14ac:dyDescent="0.25">
      <c r="A1632" s="11" t="s">
        <v>3782</v>
      </c>
      <c r="B1632" s="11" t="s">
        <v>151</v>
      </c>
      <c r="C1632" s="12" t="s">
        <v>20</v>
      </c>
      <c r="D1632" s="12" t="s">
        <v>4084</v>
      </c>
      <c r="E1632" s="11" t="s">
        <v>26</v>
      </c>
      <c r="F1632" s="11" t="s">
        <v>4085</v>
      </c>
      <c r="G1632" s="12" t="s">
        <v>19</v>
      </c>
      <c r="H1632" s="12" t="s">
        <v>25</v>
      </c>
      <c r="I1632" s="13">
        <v>1724248</v>
      </c>
      <c r="J1632" s="13">
        <v>1917522</v>
      </c>
      <c r="K1632" s="13">
        <v>2768232</v>
      </c>
      <c r="L1632" s="13">
        <v>0</v>
      </c>
      <c r="M1632" s="13">
        <v>0</v>
      </c>
      <c r="N1632" s="13">
        <v>0</v>
      </c>
      <c r="O1632" s="11" t="s">
        <v>4402</v>
      </c>
    </row>
    <row r="1633" spans="1:15" ht="25.5" x14ac:dyDescent="0.25">
      <c r="A1633" s="11" t="s">
        <v>3782</v>
      </c>
      <c r="B1633" s="11" t="s">
        <v>151</v>
      </c>
      <c r="C1633" s="12" t="s">
        <v>20</v>
      </c>
      <c r="D1633" s="12" t="s">
        <v>4088</v>
      </c>
      <c r="E1633" s="11" t="s">
        <v>26</v>
      </c>
      <c r="F1633" s="11" t="s">
        <v>4089</v>
      </c>
      <c r="G1633" s="12" t="s">
        <v>19</v>
      </c>
      <c r="H1633" s="12" t="s">
        <v>25</v>
      </c>
      <c r="I1633" s="13">
        <v>1029717</v>
      </c>
      <c r="J1633" s="13">
        <v>842628</v>
      </c>
      <c r="K1633" s="13">
        <v>656226</v>
      </c>
      <c r="L1633" s="13">
        <v>0</v>
      </c>
      <c r="M1633" s="13">
        <v>0</v>
      </c>
      <c r="N1633" s="13">
        <v>0</v>
      </c>
      <c r="O1633" s="11" t="s">
        <v>4402</v>
      </c>
    </row>
    <row r="1634" spans="1:15" ht="25.5" x14ac:dyDescent="0.25">
      <c r="A1634" s="11" t="s">
        <v>3782</v>
      </c>
      <c r="B1634" s="11" t="s">
        <v>151</v>
      </c>
      <c r="C1634" s="12" t="s">
        <v>20</v>
      </c>
      <c r="D1634" s="12" t="s">
        <v>4090</v>
      </c>
      <c r="E1634" s="11" t="s">
        <v>26</v>
      </c>
      <c r="F1634" s="11" t="s">
        <v>4091</v>
      </c>
      <c r="G1634" s="12" t="s">
        <v>19</v>
      </c>
      <c r="H1634" s="12" t="s">
        <v>25</v>
      </c>
      <c r="I1634" s="13">
        <v>10310</v>
      </c>
      <c r="J1634" s="13">
        <v>0</v>
      </c>
      <c r="K1634" s="13">
        <v>0</v>
      </c>
      <c r="L1634" s="13">
        <v>0</v>
      </c>
      <c r="M1634" s="13">
        <v>0</v>
      </c>
      <c r="N1634" s="13">
        <v>0</v>
      </c>
      <c r="O1634" s="11" t="s">
        <v>4402</v>
      </c>
    </row>
    <row r="1635" spans="1:15" ht="25.5" x14ac:dyDescent="0.25">
      <c r="A1635" s="11" t="s">
        <v>3782</v>
      </c>
      <c r="B1635" s="11" t="s">
        <v>151</v>
      </c>
      <c r="C1635" s="12" t="s">
        <v>20</v>
      </c>
      <c r="D1635" s="12" t="s">
        <v>4092</v>
      </c>
      <c r="E1635" s="11" t="s">
        <v>26</v>
      </c>
      <c r="F1635" s="11" t="s">
        <v>4093</v>
      </c>
      <c r="G1635" s="12" t="s">
        <v>19</v>
      </c>
      <c r="H1635" s="12" t="s">
        <v>25</v>
      </c>
      <c r="I1635" s="13">
        <v>2756015</v>
      </c>
      <c r="J1635" s="13">
        <v>0</v>
      </c>
      <c r="K1635" s="13">
        <v>0</v>
      </c>
      <c r="L1635" s="13">
        <v>0</v>
      </c>
      <c r="M1635" s="13">
        <v>0</v>
      </c>
      <c r="N1635" s="13">
        <v>0</v>
      </c>
      <c r="O1635" s="11" t="s">
        <v>4402</v>
      </c>
    </row>
    <row r="1636" spans="1:15" ht="25.5" x14ac:dyDescent="0.25">
      <c r="A1636" s="11" t="s">
        <v>3782</v>
      </c>
      <c r="B1636" s="11" t="s">
        <v>74</v>
      </c>
      <c r="C1636" s="12" t="s">
        <v>20</v>
      </c>
      <c r="D1636" s="12" t="s">
        <v>4094</v>
      </c>
      <c r="E1636" s="11" t="s">
        <v>26</v>
      </c>
      <c r="F1636" s="11" t="s">
        <v>4095</v>
      </c>
      <c r="G1636" s="12" t="s">
        <v>19</v>
      </c>
      <c r="H1636" s="12" t="s">
        <v>25</v>
      </c>
      <c r="I1636" s="13">
        <v>1031</v>
      </c>
      <c r="J1636" s="13">
        <v>0</v>
      </c>
      <c r="K1636" s="13">
        <v>0</v>
      </c>
      <c r="L1636" s="13">
        <v>0</v>
      </c>
      <c r="M1636" s="13">
        <v>0</v>
      </c>
      <c r="N1636" s="13">
        <v>0</v>
      </c>
      <c r="O1636" s="11" t="s">
        <v>4402</v>
      </c>
    </row>
    <row r="1637" spans="1:15" ht="25.5" x14ac:dyDescent="0.25">
      <c r="A1637" s="11" t="s">
        <v>3782</v>
      </c>
      <c r="B1637" s="11" t="s">
        <v>74</v>
      </c>
      <c r="C1637" s="12" t="s">
        <v>20</v>
      </c>
      <c r="D1637" s="12" t="s">
        <v>4096</v>
      </c>
      <c r="E1637" s="11" t="s">
        <v>26</v>
      </c>
      <c r="F1637" s="11" t="s">
        <v>4097</v>
      </c>
      <c r="G1637" s="12" t="s">
        <v>19</v>
      </c>
      <c r="H1637" s="12" t="s">
        <v>25</v>
      </c>
      <c r="I1637" s="13">
        <v>698240</v>
      </c>
      <c r="J1637" s="13">
        <v>0</v>
      </c>
      <c r="K1637" s="13">
        <v>0</v>
      </c>
      <c r="L1637" s="13">
        <v>0</v>
      </c>
      <c r="M1637" s="13">
        <v>0</v>
      </c>
      <c r="N1637" s="13">
        <v>0</v>
      </c>
      <c r="O1637" s="11" t="s">
        <v>4402</v>
      </c>
    </row>
    <row r="1638" spans="1:15" ht="25.5" x14ac:dyDescent="0.25">
      <c r="A1638" s="11" t="s">
        <v>3782</v>
      </c>
      <c r="B1638" s="11" t="s">
        <v>81</v>
      </c>
      <c r="C1638" s="12" t="s">
        <v>20</v>
      </c>
      <c r="D1638" s="12" t="s">
        <v>4098</v>
      </c>
      <c r="E1638" s="11" t="s">
        <v>26</v>
      </c>
      <c r="F1638" s="11" t="s">
        <v>4099</v>
      </c>
      <c r="G1638" s="12" t="s">
        <v>19</v>
      </c>
      <c r="H1638" s="12" t="s">
        <v>25</v>
      </c>
      <c r="I1638" s="13">
        <v>22393</v>
      </c>
      <c r="J1638" s="13">
        <v>22953</v>
      </c>
      <c r="K1638" s="13">
        <v>22953</v>
      </c>
      <c r="L1638" s="13">
        <v>22953</v>
      </c>
      <c r="M1638" s="13">
        <v>22953</v>
      </c>
      <c r="N1638" s="13">
        <v>45906</v>
      </c>
      <c r="O1638" s="11" t="s">
        <v>4402</v>
      </c>
    </row>
    <row r="1639" spans="1:15" ht="25.5" x14ac:dyDescent="0.25">
      <c r="A1639" s="11" t="s">
        <v>3782</v>
      </c>
      <c r="B1639" s="11" t="s">
        <v>81</v>
      </c>
      <c r="C1639" s="12" t="s">
        <v>20</v>
      </c>
      <c r="D1639" s="12" t="s">
        <v>4101</v>
      </c>
      <c r="E1639" s="11" t="s">
        <v>26</v>
      </c>
      <c r="F1639" s="11" t="s">
        <v>4102</v>
      </c>
      <c r="G1639" s="12" t="s">
        <v>19</v>
      </c>
      <c r="H1639" s="12" t="s">
        <v>25</v>
      </c>
      <c r="I1639" s="13">
        <v>511793</v>
      </c>
      <c r="J1639" s="13">
        <v>700349</v>
      </c>
      <c r="K1639" s="13">
        <v>0</v>
      </c>
      <c r="L1639" s="13">
        <v>0</v>
      </c>
      <c r="M1639" s="13">
        <v>0</v>
      </c>
      <c r="N1639" s="13">
        <v>0</v>
      </c>
      <c r="O1639" s="11" t="s">
        <v>4402</v>
      </c>
    </row>
    <row r="1640" spans="1:15" ht="25.5" x14ac:dyDescent="0.25">
      <c r="A1640" s="11" t="s">
        <v>3782</v>
      </c>
      <c r="B1640" s="11" t="s">
        <v>81</v>
      </c>
      <c r="C1640" s="12" t="s">
        <v>20</v>
      </c>
      <c r="D1640" s="12" t="s">
        <v>4103</v>
      </c>
      <c r="E1640" s="11" t="s">
        <v>26</v>
      </c>
      <c r="F1640" s="11" t="s">
        <v>4104</v>
      </c>
      <c r="G1640" s="12" t="s">
        <v>19</v>
      </c>
      <c r="H1640" s="12" t="s">
        <v>25</v>
      </c>
      <c r="I1640" s="13">
        <v>1880576</v>
      </c>
      <c r="J1640" s="13">
        <v>2136366</v>
      </c>
      <c r="K1640" s="13">
        <v>118655</v>
      </c>
      <c r="L1640" s="13">
        <v>0</v>
      </c>
      <c r="M1640" s="13">
        <v>0</v>
      </c>
      <c r="N1640" s="13">
        <v>0</v>
      </c>
      <c r="O1640" s="11" t="s">
        <v>4402</v>
      </c>
    </row>
    <row r="1641" spans="1:15" ht="25.5" x14ac:dyDescent="0.25">
      <c r="A1641" s="11" t="s">
        <v>3782</v>
      </c>
      <c r="B1641" s="11" t="s">
        <v>81</v>
      </c>
      <c r="C1641" s="12" t="s">
        <v>20</v>
      </c>
      <c r="D1641" s="12" t="s">
        <v>4106</v>
      </c>
      <c r="E1641" s="11" t="s">
        <v>26</v>
      </c>
      <c r="F1641" s="11" t="s">
        <v>4107</v>
      </c>
      <c r="G1641" s="12" t="s">
        <v>19</v>
      </c>
      <c r="H1641" s="12" t="s">
        <v>25</v>
      </c>
      <c r="I1641" s="13">
        <v>10310</v>
      </c>
      <c r="J1641" s="13">
        <v>0</v>
      </c>
      <c r="K1641" s="13">
        <v>0</v>
      </c>
      <c r="L1641" s="13">
        <v>0</v>
      </c>
      <c r="M1641" s="13">
        <v>0</v>
      </c>
      <c r="N1641" s="13">
        <v>0</v>
      </c>
      <c r="O1641" s="11" t="s">
        <v>4402</v>
      </c>
    </row>
    <row r="1642" spans="1:15" ht="25.5" x14ac:dyDescent="0.25">
      <c r="A1642" s="11" t="s">
        <v>3782</v>
      </c>
      <c r="B1642" s="11" t="s">
        <v>81</v>
      </c>
      <c r="C1642" s="12" t="s">
        <v>20</v>
      </c>
      <c r="D1642" s="12" t="s">
        <v>4109</v>
      </c>
      <c r="E1642" s="11" t="s">
        <v>26</v>
      </c>
      <c r="F1642" s="11" t="s">
        <v>4110</v>
      </c>
      <c r="G1642" s="12" t="s">
        <v>19</v>
      </c>
      <c r="H1642" s="12" t="s">
        <v>25</v>
      </c>
      <c r="I1642" s="13">
        <v>1031</v>
      </c>
      <c r="J1642" s="13">
        <v>0</v>
      </c>
      <c r="K1642" s="13">
        <v>0</v>
      </c>
      <c r="L1642" s="13">
        <v>0</v>
      </c>
      <c r="M1642" s="13">
        <v>0</v>
      </c>
      <c r="N1642" s="13">
        <v>0</v>
      </c>
      <c r="O1642" s="11" t="s">
        <v>4402</v>
      </c>
    </row>
    <row r="1643" spans="1:15" ht="25.5" x14ac:dyDescent="0.25">
      <c r="A1643" s="11" t="s">
        <v>3782</v>
      </c>
      <c r="B1643" s="11" t="s">
        <v>81</v>
      </c>
      <c r="C1643" s="12" t="s">
        <v>20</v>
      </c>
      <c r="D1643" s="12" t="s">
        <v>4111</v>
      </c>
      <c r="E1643" s="11" t="s">
        <v>26</v>
      </c>
      <c r="F1643" s="11" t="s">
        <v>4112</v>
      </c>
      <c r="G1643" s="12" t="s">
        <v>19</v>
      </c>
      <c r="H1643" s="12" t="s">
        <v>25</v>
      </c>
      <c r="I1643" s="13">
        <v>110317</v>
      </c>
      <c r="J1643" s="13">
        <v>131462</v>
      </c>
      <c r="K1643" s="13">
        <v>131462</v>
      </c>
      <c r="L1643" s="13">
        <v>131462</v>
      </c>
      <c r="M1643" s="13">
        <v>18007</v>
      </c>
      <c r="N1643" s="13">
        <v>428691</v>
      </c>
      <c r="O1643" s="11" t="s">
        <v>4402</v>
      </c>
    </row>
    <row r="1644" spans="1:15" ht="25.5" x14ac:dyDescent="0.25">
      <c r="A1644" s="11" t="s">
        <v>3782</v>
      </c>
      <c r="B1644" s="11" t="s">
        <v>81</v>
      </c>
      <c r="C1644" s="12" t="s">
        <v>20</v>
      </c>
      <c r="D1644" s="12" t="s">
        <v>4113</v>
      </c>
      <c r="E1644" s="11" t="s">
        <v>26</v>
      </c>
      <c r="F1644" s="11" t="s">
        <v>4114</v>
      </c>
      <c r="G1644" s="12" t="s">
        <v>19</v>
      </c>
      <c r="H1644" s="12" t="s">
        <v>25</v>
      </c>
      <c r="I1644" s="13">
        <v>1031</v>
      </c>
      <c r="J1644" s="13">
        <v>0</v>
      </c>
      <c r="K1644" s="13">
        <v>0</v>
      </c>
      <c r="L1644" s="13">
        <v>0</v>
      </c>
      <c r="M1644" s="13">
        <v>0</v>
      </c>
      <c r="N1644" s="13">
        <v>0</v>
      </c>
      <c r="O1644" s="11" t="s">
        <v>4402</v>
      </c>
    </row>
    <row r="1645" spans="1:15" ht="25.5" x14ac:dyDescent="0.25">
      <c r="A1645" s="11" t="s">
        <v>3782</v>
      </c>
      <c r="B1645" s="11" t="s">
        <v>81</v>
      </c>
      <c r="C1645" s="12" t="s">
        <v>20</v>
      </c>
      <c r="D1645" s="12" t="s">
        <v>4115</v>
      </c>
      <c r="E1645" s="11" t="s">
        <v>26</v>
      </c>
      <c r="F1645" s="11" t="s">
        <v>4116</v>
      </c>
      <c r="G1645" s="12" t="s">
        <v>19</v>
      </c>
      <c r="H1645" s="12" t="s">
        <v>25</v>
      </c>
      <c r="I1645" s="13">
        <v>1031</v>
      </c>
      <c r="J1645" s="13">
        <v>0</v>
      </c>
      <c r="K1645" s="13">
        <v>0</v>
      </c>
      <c r="L1645" s="13">
        <v>0</v>
      </c>
      <c r="M1645" s="13">
        <v>0</v>
      </c>
      <c r="N1645" s="13">
        <v>0</v>
      </c>
      <c r="O1645" s="11" t="s">
        <v>4402</v>
      </c>
    </row>
    <row r="1646" spans="1:15" ht="25.5" x14ac:dyDescent="0.25">
      <c r="A1646" s="11" t="s">
        <v>3782</v>
      </c>
      <c r="B1646" s="11" t="s">
        <v>81</v>
      </c>
      <c r="C1646" s="12" t="s">
        <v>20</v>
      </c>
      <c r="D1646" s="12" t="s">
        <v>4117</v>
      </c>
      <c r="E1646" s="11" t="s">
        <v>26</v>
      </c>
      <c r="F1646" s="11" t="s">
        <v>4118</v>
      </c>
      <c r="G1646" s="12" t="s">
        <v>19</v>
      </c>
      <c r="H1646" s="12" t="s">
        <v>25</v>
      </c>
      <c r="I1646" s="13">
        <v>2409394</v>
      </c>
      <c r="J1646" s="13">
        <v>2453865</v>
      </c>
      <c r="K1646" s="13">
        <v>2716955</v>
      </c>
      <c r="L1646" s="13">
        <v>340230</v>
      </c>
      <c r="M1646" s="13">
        <v>0</v>
      </c>
      <c r="N1646" s="13">
        <v>0</v>
      </c>
      <c r="O1646" s="11" t="s">
        <v>4402</v>
      </c>
    </row>
    <row r="1647" spans="1:15" ht="25.5" x14ac:dyDescent="0.25">
      <c r="A1647" s="11" t="s">
        <v>3782</v>
      </c>
      <c r="B1647" s="11" t="s">
        <v>81</v>
      </c>
      <c r="C1647" s="12" t="s">
        <v>20</v>
      </c>
      <c r="D1647" s="12" t="s">
        <v>4121</v>
      </c>
      <c r="E1647" s="11" t="s">
        <v>26</v>
      </c>
      <c r="F1647" s="11" t="s">
        <v>4122</v>
      </c>
      <c r="G1647" s="12" t="s">
        <v>19</v>
      </c>
      <c r="H1647" s="12" t="s">
        <v>25</v>
      </c>
      <c r="I1647" s="13">
        <v>867068</v>
      </c>
      <c r="J1647" s="13">
        <v>507587</v>
      </c>
      <c r="K1647" s="13">
        <v>197432</v>
      </c>
      <c r="L1647" s="13">
        <v>190811</v>
      </c>
      <c r="M1647" s="13">
        <v>1870963</v>
      </c>
      <c r="N1647" s="13">
        <v>1541675</v>
      </c>
      <c r="O1647" s="11" t="s">
        <v>4402</v>
      </c>
    </row>
    <row r="1648" spans="1:15" ht="25.5" x14ac:dyDescent="0.25">
      <c r="A1648" s="11" t="s">
        <v>3782</v>
      </c>
      <c r="B1648" s="11" t="s">
        <v>81</v>
      </c>
      <c r="C1648" s="12" t="s">
        <v>20</v>
      </c>
      <c r="D1648" s="12" t="s">
        <v>4123</v>
      </c>
      <c r="E1648" s="11" t="s">
        <v>26</v>
      </c>
      <c r="F1648" s="11" t="s">
        <v>4124</v>
      </c>
      <c r="G1648" s="12" t="s">
        <v>19</v>
      </c>
      <c r="H1648" s="12" t="s">
        <v>25</v>
      </c>
      <c r="I1648" s="13">
        <v>1031</v>
      </c>
      <c r="J1648" s="13">
        <v>0</v>
      </c>
      <c r="K1648" s="13">
        <v>0</v>
      </c>
      <c r="L1648" s="13">
        <v>0</v>
      </c>
      <c r="M1648" s="13">
        <v>0</v>
      </c>
      <c r="N1648" s="13">
        <v>0</v>
      </c>
      <c r="O1648" s="11" t="s">
        <v>4402</v>
      </c>
    </row>
    <row r="1649" spans="1:15" ht="25.5" x14ac:dyDescent="0.25">
      <c r="A1649" s="11" t="s">
        <v>3782</v>
      </c>
      <c r="B1649" s="11" t="s">
        <v>81</v>
      </c>
      <c r="C1649" s="12" t="s">
        <v>20</v>
      </c>
      <c r="D1649" s="12" t="s">
        <v>4125</v>
      </c>
      <c r="E1649" s="11" t="s">
        <v>26</v>
      </c>
      <c r="F1649" s="11" t="s">
        <v>4126</v>
      </c>
      <c r="G1649" s="12" t="s">
        <v>19</v>
      </c>
      <c r="H1649" s="12" t="s">
        <v>25</v>
      </c>
      <c r="I1649" s="13">
        <v>3085783</v>
      </c>
      <c r="J1649" s="13">
        <v>4958261</v>
      </c>
      <c r="K1649" s="13">
        <v>0</v>
      </c>
      <c r="L1649" s="13">
        <v>0</v>
      </c>
      <c r="M1649" s="13">
        <v>0</v>
      </c>
      <c r="N1649" s="13">
        <v>0</v>
      </c>
      <c r="O1649" s="11" t="s">
        <v>4402</v>
      </c>
    </row>
    <row r="1650" spans="1:15" ht="25.5" x14ac:dyDescent="0.25">
      <c r="A1650" s="11" t="s">
        <v>3782</v>
      </c>
      <c r="B1650" s="11" t="s">
        <v>81</v>
      </c>
      <c r="C1650" s="12" t="s">
        <v>20</v>
      </c>
      <c r="D1650" s="12" t="s">
        <v>4127</v>
      </c>
      <c r="E1650" s="11" t="s">
        <v>26</v>
      </c>
      <c r="F1650" s="11" t="s">
        <v>4128</v>
      </c>
      <c r="G1650" s="12" t="s">
        <v>19</v>
      </c>
      <c r="H1650" s="12" t="s">
        <v>25</v>
      </c>
      <c r="I1650" s="13">
        <v>3247632</v>
      </c>
      <c r="J1650" s="13">
        <v>3505400</v>
      </c>
      <c r="K1650" s="13">
        <v>3608500</v>
      </c>
      <c r="L1650" s="13">
        <v>742320</v>
      </c>
      <c r="M1650" s="13">
        <v>0</v>
      </c>
      <c r="N1650" s="13">
        <v>0</v>
      </c>
      <c r="O1650" s="11" t="s">
        <v>4402</v>
      </c>
    </row>
    <row r="1651" spans="1:15" ht="25.5" x14ac:dyDescent="0.25">
      <c r="A1651" s="11" t="s">
        <v>3782</v>
      </c>
      <c r="B1651" s="11" t="s">
        <v>81</v>
      </c>
      <c r="C1651" s="12" t="s">
        <v>20</v>
      </c>
      <c r="D1651" s="12" t="s">
        <v>4130</v>
      </c>
      <c r="E1651" s="11" t="s">
        <v>26</v>
      </c>
      <c r="F1651" s="11" t="s">
        <v>4131</v>
      </c>
      <c r="G1651" s="12" t="s">
        <v>19</v>
      </c>
      <c r="H1651" s="12" t="s">
        <v>25</v>
      </c>
      <c r="I1651" s="13">
        <v>1087963</v>
      </c>
      <c r="J1651" s="13">
        <v>1513508</v>
      </c>
      <c r="K1651" s="13">
        <v>1608360</v>
      </c>
      <c r="L1651" s="13">
        <v>1711460</v>
      </c>
      <c r="M1651" s="13">
        <v>1269128</v>
      </c>
      <c r="N1651" s="13">
        <v>0</v>
      </c>
      <c r="O1651" s="11" t="s">
        <v>4402</v>
      </c>
    </row>
    <row r="1652" spans="1:15" ht="25.5" x14ac:dyDescent="0.25">
      <c r="A1652" s="11" t="s">
        <v>3782</v>
      </c>
      <c r="B1652" s="11" t="s">
        <v>81</v>
      </c>
      <c r="C1652" s="12" t="s">
        <v>20</v>
      </c>
      <c r="D1652" s="12" t="s">
        <v>4133</v>
      </c>
      <c r="E1652" s="11" t="s">
        <v>26</v>
      </c>
      <c r="F1652" s="11" t="s">
        <v>4134</v>
      </c>
      <c r="G1652" s="12" t="s">
        <v>19</v>
      </c>
      <c r="H1652" s="12" t="s">
        <v>25</v>
      </c>
      <c r="I1652" s="13">
        <v>1827531</v>
      </c>
      <c r="J1652" s="13">
        <v>2228862</v>
      </c>
      <c r="K1652" s="13">
        <v>1604046</v>
      </c>
      <c r="L1652" s="13">
        <v>1009970</v>
      </c>
      <c r="M1652" s="13">
        <v>0</v>
      </c>
      <c r="N1652" s="13">
        <v>0</v>
      </c>
      <c r="O1652" s="11" t="s">
        <v>4402</v>
      </c>
    </row>
    <row r="1653" spans="1:15" ht="25.5" x14ac:dyDescent="0.25">
      <c r="A1653" s="11" t="s">
        <v>3782</v>
      </c>
      <c r="B1653" s="11" t="s">
        <v>81</v>
      </c>
      <c r="C1653" s="12" t="s">
        <v>20</v>
      </c>
      <c r="D1653" s="12" t="s">
        <v>4135</v>
      </c>
      <c r="E1653" s="11" t="s">
        <v>26</v>
      </c>
      <c r="F1653" s="11" t="s">
        <v>4136</v>
      </c>
      <c r="G1653" s="12" t="s">
        <v>19</v>
      </c>
      <c r="H1653" s="12" t="s">
        <v>25</v>
      </c>
      <c r="I1653" s="13">
        <v>13683250</v>
      </c>
      <c r="J1653" s="13">
        <v>13683250</v>
      </c>
      <c r="K1653" s="13">
        <v>13683250</v>
      </c>
      <c r="L1653" s="13">
        <v>13683250</v>
      </c>
      <c r="M1653" s="13">
        <v>13683250</v>
      </c>
      <c r="N1653" s="13">
        <v>41049749</v>
      </c>
      <c r="O1653" s="11" t="s">
        <v>4402</v>
      </c>
    </row>
    <row r="1654" spans="1:15" ht="25.5" x14ac:dyDescent="0.25">
      <c r="A1654" s="11" t="s">
        <v>3782</v>
      </c>
      <c r="B1654" s="11" t="s">
        <v>81</v>
      </c>
      <c r="C1654" s="12" t="s">
        <v>20</v>
      </c>
      <c r="D1654" s="12" t="s">
        <v>4137</v>
      </c>
      <c r="E1654" s="11" t="s">
        <v>26</v>
      </c>
      <c r="F1654" s="11" t="s">
        <v>4138</v>
      </c>
      <c r="G1654" s="12" t="s">
        <v>19</v>
      </c>
      <c r="H1654" s="12" t="s">
        <v>25</v>
      </c>
      <c r="I1654" s="13">
        <v>10310</v>
      </c>
      <c r="J1654" s="13">
        <v>0</v>
      </c>
      <c r="K1654" s="13">
        <v>0</v>
      </c>
      <c r="L1654" s="13">
        <v>0</v>
      </c>
      <c r="M1654" s="13">
        <v>0</v>
      </c>
      <c r="N1654" s="13">
        <v>0</v>
      </c>
      <c r="O1654" s="11" t="s">
        <v>4402</v>
      </c>
    </row>
    <row r="1655" spans="1:15" ht="25.5" x14ac:dyDescent="0.25">
      <c r="A1655" s="11" t="s">
        <v>3782</v>
      </c>
      <c r="B1655" s="11" t="s">
        <v>81</v>
      </c>
      <c r="C1655" s="12" t="s">
        <v>20</v>
      </c>
      <c r="D1655" s="12" t="s">
        <v>4140</v>
      </c>
      <c r="E1655" s="11" t="s">
        <v>26</v>
      </c>
      <c r="F1655" s="11" t="s">
        <v>4141</v>
      </c>
      <c r="G1655" s="12" t="s">
        <v>19</v>
      </c>
      <c r="H1655" s="12" t="s">
        <v>25</v>
      </c>
      <c r="I1655" s="13">
        <v>294642</v>
      </c>
      <c r="J1655" s="13">
        <v>194141</v>
      </c>
      <c r="K1655" s="13">
        <v>0</v>
      </c>
      <c r="L1655" s="13">
        <v>0</v>
      </c>
      <c r="M1655" s="13">
        <v>0</v>
      </c>
      <c r="N1655" s="13">
        <v>0</v>
      </c>
      <c r="O1655" s="11" t="s">
        <v>4402</v>
      </c>
    </row>
    <row r="1656" spans="1:15" ht="25.5" x14ac:dyDescent="0.25">
      <c r="A1656" s="11" t="s">
        <v>3782</v>
      </c>
      <c r="B1656" s="11" t="s">
        <v>81</v>
      </c>
      <c r="C1656" s="12" t="s">
        <v>20</v>
      </c>
      <c r="D1656" s="12" t="s">
        <v>4142</v>
      </c>
      <c r="E1656" s="11" t="s">
        <v>26</v>
      </c>
      <c r="F1656" s="11" t="s">
        <v>4143</v>
      </c>
      <c r="G1656" s="12" t="s">
        <v>19</v>
      </c>
      <c r="H1656" s="12" t="s">
        <v>25</v>
      </c>
      <c r="I1656" s="13">
        <v>1433090</v>
      </c>
      <c r="J1656" s="13">
        <v>2794010</v>
      </c>
      <c r="K1656" s="13">
        <v>3742530</v>
      </c>
      <c r="L1656" s="13">
        <v>1134100</v>
      </c>
      <c r="M1656" s="13">
        <v>0</v>
      </c>
      <c r="N1656" s="13">
        <v>0</v>
      </c>
      <c r="O1656" s="11" t="s">
        <v>4402</v>
      </c>
    </row>
    <row r="1657" spans="1:15" ht="25.5" x14ac:dyDescent="0.25">
      <c r="A1657" s="11" t="s">
        <v>3782</v>
      </c>
      <c r="B1657" s="11" t="s">
        <v>81</v>
      </c>
      <c r="C1657" s="12" t="s">
        <v>20</v>
      </c>
      <c r="D1657" s="12" t="s">
        <v>4145</v>
      </c>
      <c r="E1657" s="11" t="s">
        <v>26</v>
      </c>
      <c r="F1657" s="11" t="s">
        <v>4146</v>
      </c>
      <c r="G1657" s="12" t="s">
        <v>19</v>
      </c>
      <c r="H1657" s="12" t="s">
        <v>25</v>
      </c>
      <c r="I1657" s="13">
        <v>1422780</v>
      </c>
      <c r="J1657" s="13">
        <v>2814630</v>
      </c>
      <c r="K1657" s="13">
        <v>3752840</v>
      </c>
      <c r="L1657" s="13">
        <v>1247510</v>
      </c>
      <c r="M1657" s="13">
        <v>0</v>
      </c>
      <c r="N1657" s="13">
        <v>0</v>
      </c>
      <c r="O1657" s="11" t="s">
        <v>4402</v>
      </c>
    </row>
    <row r="1658" spans="1:15" ht="25.5" x14ac:dyDescent="0.25">
      <c r="A1658" s="11" t="s">
        <v>3782</v>
      </c>
      <c r="B1658" s="11" t="s">
        <v>93</v>
      </c>
      <c r="C1658" s="12" t="s">
        <v>20</v>
      </c>
      <c r="D1658" s="12" t="s">
        <v>4147</v>
      </c>
      <c r="E1658" s="11" t="s">
        <v>26</v>
      </c>
      <c r="F1658" s="11" t="s">
        <v>4148</v>
      </c>
      <c r="G1658" s="12" t="s">
        <v>19</v>
      </c>
      <c r="H1658" s="12" t="s">
        <v>25</v>
      </c>
      <c r="I1658" s="13">
        <v>521734</v>
      </c>
      <c r="J1658" s="13">
        <v>430844</v>
      </c>
      <c r="K1658" s="13">
        <v>0</v>
      </c>
      <c r="L1658" s="13">
        <v>0</v>
      </c>
      <c r="M1658" s="13">
        <v>0</v>
      </c>
      <c r="N1658" s="13">
        <v>0</v>
      </c>
      <c r="O1658" s="11" t="s">
        <v>4402</v>
      </c>
    </row>
    <row r="1659" spans="1:15" ht="25.5" x14ac:dyDescent="0.25">
      <c r="A1659" s="11" t="s">
        <v>3782</v>
      </c>
      <c r="B1659" s="11" t="s">
        <v>93</v>
      </c>
      <c r="C1659" s="12" t="s">
        <v>20</v>
      </c>
      <c r="D1659" s="12" t="s">
        <v>4150</v>
      </c>
      <c r="E1659" s="11" t="s">
        <v>26</v>
      </c>
      <c r="F1659" s="11" t="s">
        <v>4151</v>
      </c>
      <c r="G1659" s="12" t="s">
        <v>19</v>
      </c>
      <c r="H1659" s="12" t="s">
        <v>25</v>
      </c>
      <c r="I1659" s="13">
        <v>5773600</v>
      </c>
      <c r="J1659" s="13">
        <v>0</v>
      </c>
      <c r="K1659" s="13">
        <v>0</v>
      </c>
      <c r="L1659" s="13">
        <v>0</v>
      </c>
      <c r="M1659" s="13">
        <v>0</v>
      </c>
      <c r="N1659" s="13">
        <v>0</v>
      </c>
      <c r="O1659" s="11" t="s">
        <v>4402</v>
      </c>
    </row>
    <row r="1660" spans="1:15" ht="25.5" x14ac:dyDescent="0.25">
      <c r="A1660" s="11" t="s">
        <v>3782</v>
      </c>
      <c r="B1660" s="11" t="s">
        <v>93</v>
      </c>
      <c r="C1660" s="12" t="s">
        <v>20</v>
      </c>
      <c r="D1660" s="12" t="s">
        <v>4153</v>
      </c>
      <c r="E1660" s="11" t="s">
        <v>26</v>
      </c>
      <c r="F1660" s="11" t="s">
        <v>4154</v>
      </c>
      <c r="G1660" s="12" t="s">
        <v>19</v>
      </c>
      <c r="H1660" s="12" t="s">
        <v>25</v>
      </c>
      <c r="I1660" s="13">
        <v>4124</v>
      </c>
      <c r="J1660" s="13">
        <v>0</v>
      </c>
      <c r="K1660" s="13">
        <v>0</v>
      </c>
      <c r="L1660" s="13">
        <v>0</v>
      </c>
      <c r="M1660" s="13">
        <v>0</v>
      </c>
      <c r="N1660" s="13">
        <v>0</v>
      </c>
      <c r="O1660" s="11" t="s">
        <v>4402</v>
      </c>
    </row>
    <row r="1661" spans="1:15" ht="25.5" x14ac:dyDescent="0.25">
      <c r="A1661" s="11" t="s">
        <v>3782</v>
      </c>
      <c r="B1661" s="11" t="s">
        <v>93</v>
      </c>
      <c r="C1661" s="12" t="s">
        <v>20</v>
      </c>
      <c r="D1661" s="12" t="s">
        <v>4155</v>
      </c>
      <c r="E1661" s="11" t="s">
        <v>26</v>
      </c>
      <c r="F1661" s="11" t="s">
        <v>4156</v>
      </c>
      <c r="G1661" s="12" t="s">
        <v>19</v>
      </c>
      <c r="H1661" s="12" t="s">
        <v>25</v>
      </c>
      <c r="I1661" s="13">
        <v>1031</v>
      </c>
      <c r="J1661" s="13">
        <v>0</v>
      </c>
      <c r="K1661" s="13">
        <v>0</v>
      </c>
      <c r="L1661" s="13">
        <v>0</v>
      </c>
      <c r="M1661" s="13">
        <v>0</v>
      </c>
      <c r="N1661" s="13">
        <v>0</v>
      </c>
      <c r="O1661" s="11" t="s">
        <v>4402</v>
      </c>
    </row>
    <row r="1662" spans="1:15" ht="25.5" x14ac:dyDescent="0.25">
      <c r="A1662" s="11" t="s">
        <v>3782</v>
      </c>
      <c r="B1662" s="11" t="s">
        <v>93</v>
      </c>
      <c r="C1662" s="12" t="s">
        <v>20</v>
      </c>
      <c r="D1662" s="12" t="s">
        <v>4157</v>
      </c>
      <c r="E1662" s="11" t="s">
        <v>26</v>
      </c>
      <c r="F1662" s="11" t="s">
        <v>4158</v>
      </c>
      <c r="G1662" s="12" t="s">
        <v>19</v>
      </c>
      <c r="H1662" s="12" t="s">
        <v>25</v>
      </c>
      <c r="I1662" s="13">
        <v>1260671</v>
      </c>
      <c r="J1662" s="13">
        <v>1846779</v>
      </c>
      <c r="K1662" s="13">
        <v>1356244</v>
      </c>
      <c r="L1662" s="13">
        <v>412400</v>
      </c>
      <c r="M1662" s="13">
        <v>0</v>
      </c>
      <c r="N1662" s="13">
        <v>0</v>
      </c>
      <c r="O1662" s="11" t="s">
        <v>4402</v>
      </c>
    </row>
    <row r="1663" spans="1:15" ht="25.5" x14ac:dyDescent="0.25">
      <c r="A1663" s="11" t="s">
        <v>3782</v>
      </c>
      <c r="B1663" s="11" t="s">
        <v>93</v>
      </c>
      <c r="C1663" s="12" t="s">
        <v>20</v>
      </c>
      <c r="D1663" s="12" t="s">
        <v>4159</v>
      </c>
      <c r="E1663" s="11" t="s">
        <v>77</v>
      </c>
      <c r="F1663" s="11" t="s">
        <v>4160</v>
      </c>
      <c r="G1663" s="12" t="s">
        <v>19</v>
      </c>
      <c r="H1663" s="12" t="s">
        <v>25</v>
      </c>
      <c r="I1663" s="13">
        <v>547521</v>
      </c>
      <c r="J1663" s="13">
        <v>0</v>
      </c>
      <c r="K1663" s="13">
        <v>0</v>
      </c>
      <c r="L1663" s="13">
        <v>0</v>
      </c>
      <c r="M1663" s="13">
        <v>0</v>
      </c>
      <c r="N1663" s="13">
        <v>0</v>
      </c>
      <c r="O1663" s="11" t="s">
        <v>4402</v>
      </c>
    </row>
    <row r="1664" spans="1:15" ht="25.5" x14ac:dyDescent="0.25">
      <c r="A1664" s="11" t="s">
        <v>3782</v>
      </c>
      <c r="B1664" s="11" t="s">
        <v>111</v>
      </c>
      <c r="C1664" s="12" t="s">
        <v>20</v>
      </c>
      <c r="D1664" s="12" t="s">
        <v>4161</v>
      </c>
      <c r="E1664" s="11" t="s">
        <v>26</v>
      </c>
      <c r="F1664" s="11" t="s">
        <v>4162</v>
      </c>
      <c r="G1664" s="12" t="s">
        <v>19</v>
      </c>
      <c r="H1664" s="12" t="s">
        <v>25</v>
      </c>
      <c r="I1664" s="13">
        <v>2384834</v>
      </c>
      <c r="J1664" s="13">
        <v>473819</v>
      </c>
      <c r="K1664" s="13">
        <v>0</v>
      </c>
      <c r="L1664" s="13">
        <v>0</v>
      </c>
      <c r="M1664" s="13">
        <v>0</v>
      </c>
      <c r="N1664" s="13">
        <v>0</v>
      </c>
      <c r="O1664" s="11" t="s">
        <v>4402</v>
      </c>
    </row>
    <row r="1665" spans="1:15" ht="25.5" x14ac:dyDescent="0.25">
      <c r="A1665" s="11" t="s">
        <v>3782</v>
      </c>
      <c r="B1665" s="11" t="s">
        <v>111</v>
      </c>
      <c r="C1665" s="12" t="s">
        <v>20</v>
      </c>
      <c r="D1665" s="12" t="s">
        <v>4163</v>
      </c>
      <c r="E1665" s="11" t="s">
        <v>26</v>
      </c>
      <c r="F1665" s="11" t="s">
        <v>4164</v>
      </c>
      <c r="G1665" s="12" t="s">
        <v>19</v>
      </c>
      <c r="H1665" s="12" t="s">
        <v>25</v>
      </c>
      <c r="I1665" s="13">
        <v>473893</v>
      </c>
      <c r="J1665" s="13">
        <v>0</v>
      </c>
      <c r="K1665" s="13">
        <v>0</v>
      </c>
      <c r="L1665" s="13">
        <v>0</v>
      </c>
      <c r="M1665" s="13">
        <v>0</v>
      </c>
      <c r="N1665" s="13">
        <v>0</v>
      </c>
      <c r="O1665" s="11" t="s">
        <v>4402</v>
      </c>
    </row>
    <row r="1666" spans="1:15" ht="25.5" x14ac:dyDescent="0.25">
      <c r="A1666" s="11" t="s">
        <v>3782</v>
      </c>
      <c r="B1666" s="11" t="s">
        <v>165</v>
      </c>
      <c r="C1666" s="12" t="s">
        <v>20</v>
      </c>
      <c r="D1666" s="12" t="s">
        <v>4165</v>
      </c>
      <c r="E1666" s="11" t="s">
        <v>26</v>
      </c>
      <c r="F1666" s="11" t="s">
        <v>4166</v>
      </c>
      <c r="G1666" s="12" t="s">
        <v>19</v>
      </c>
      <c r="H1666" s="12" t="s">
        <v>25</v>
      </c>
      <c r="I1666" s="13">
        <v>1354951</v>
      </c>
      <c r="J1666" s="13">
        <v>1487070</v>
      </c>
      <c r="K1666" s="13">
        <v>0</v>
      </c>
      <c r="L1666" s="13">
        <v>0</v>
      </c>
      <c r="M1666" s="13">
        <v>0</v>
      </c>
      <c r="N1666" s="13">
        <v>0</v>
      </c>
      <c r="O1666" s="11" t="s">
        <v>4402</v>
      </c>
    </row>
    <row r="1667" spans="1:15" ht="25.5" x14ac:dyDescent="0.25">
      <c r="A1667" s="11" t="s">
        <v>3782</v>
      </c>
      <c r="B1667" s="11" t="s">
        <v>165</v>
      </c>
      <c r="C1667" s="12" t="s">
        <v>20</v>
      </c>
      <c r="D1667" s="12" t="s">
        <v>4168</v>
      </c>
      <c r="E1667" s="11" t="s">
        <v>26</v>
      </c>
      <c r="F1667" s="11" t="s">
        <v>4169</v>
      </c>
      <c r="G1667" s="12" t="s">
        <v>19</v>
      </c>
      <c r="H1667" s="12" t="s">
        <v>25</v>
      </c>
      <c r="I1667" s="13">
        <v>4124</v>
      </c>
      <c r="J1667" s="13">
        <v>0</v>
      </c>
      <c r="K1667" s="13">
        <v>0</v>
      </c>
      <c r="L1667" s="13">
        <v>0</v>
      </c>
      <c r="M1667" s="13">
        <v>0</v>
      </c>
      <c r="N1667" s="13">
        <v>0</v>
      </c>
      <c r="O1667" s="11" t="s">
        <v>4402</v>
      </c>
    </row>
    <row r="1668" spans="1:15" ht="25.5" x14ac:dyDescent="0.25">
      <c r="A1668" s="11" t="s">
        <v>3782</v>
      </c>
      <c r="B1668" s="11" t="s">
        <v>165</v>
      </c>
      <c r="C1668" s="12" t="s">
        <v>20</v>
      </c>
      <c r="D1668" s="12" t="s">
        <v>4170</v>
      </c>
      <c r="E1668" s="11" t="s">
        <v>26</v>
      </c>
      <c r="F1668" s="11" t="s">
        <v>4171</v>
      </c>
      <c r="G1668" s="12" t="s">
        <v>19</v>
      </c>
      <c r="H1668" s="12" t="s">
        <v>25</v>
      </c>
      <c r="I1668" s="13">
        <v>25156401</v>
      </c>
      <c r="J1668" s="13">
        <v>25362600</v>
      </c>
      <c r="K1668" s="13">
        <v>21718250</v>
      </c>
      <c r="L1668" s="13">
        <v>0</v>
      </c>
      <c r="M1668" s="13">
        <v>0</v>
      </c>
      <c r="N1668" s="13">
        <v>0</v>
      </c>
      <c r="O1668" s="11" t="s">
        <v>4402</v>
      </c>
    </row>
    <row r="1669" spans="1:15" ht="25.5" x14ac:dyDescent="0.25">
      <c r="A1669" s="11" t="s">
        <v>3782</v>
      </c>
      <c r="B1669" s="11" t="s">
        <v>165</v>
      </c>
      <c r="C1669" s="12" t="s">
        <v>20</v>
      </c>
      <c r="D1669" s="12" t="s">
        <v>4172</v>
      </c>
      <c r="E1669" s="11" t="s">
        <v>26</v>
      </c>
      <c r="F1669" s="11" t="s">
        <v>4173</v>
      </c>
      <c r="G1669" s="12" t="s">
        <v>19</v>
      </c>
      <c r="H1669" s="12" t="s">
        <v>25</v>
      </c>
      <c r="I1669" s="13">
        <v>1407091</v>
      </c>
      <c r="J1669" s="13">
        <v>2010280</v>
      </c>
      <c r="K1669" s="13">
        <v>2048546</v>
      </c>
      <c r="L1669" s="13">
        <v>1314533</v>
      </c>
      <c r="M1669" s="13">
        <v>206200</v>
      </c>
      <c r="N1669" s="13">
        <v>0</v>
      </c>
      <c r="O1669" s="11" t="s">
        <v>4402</v>
      </c>
    </row>
    <row r="1670" spans="1:15" ht="25.5" x14ac:dyDescent="0.25">
      <c r="A1670" s="11" t="s">
        <v>3782</v>
      </c>
      <c r="B1670" s="11" t="s">
        <v>165</v>
      </c>
      <c r="C1670" s="12" t="s">
        <v>20</v>
      </c>
      <c r="D1670" s="12" t="s">
        <v>4174</v>
      </c>
      <c r="E1670" s="11" t="s">
        <v>26</v>
      </c>
      <c r="F1670" s="11" t="s">
        <v>4175</v>
      </c>
      <c r="G1670" s="12" t="s">
        <v>19</v>
      </c>
      <c r="H1670" s="12" t="s">
        <v>25</v>
      </c>
      <c r="I1670" s="13">
        <v>294642</v>
      </c>
      <c r="J1670" s="13">
        <v>194142</v>
      </c>
      <c r="K1670" s="13">
        <v>0</v>
      </c>
      <c r="L1670" s="13">
        <v>0</v>
      </c>
      <c r="M1670" s="13">
        <v>0</v>
      </c>
      <c r="N1670" s="13">
        <v>0</v>
      </c>
      <c r="O1670" s="11" t="s">
        <v>4402</v>
      </c>
    </row>
    <row r="1671" spans="1:15" ht="25.5" x14ac:dyDescent="0.25">
      <c r="A1671" s="11" t="s">
        <v>3782</v>
      </c>
      <c r="B1671" s="11" t="s">
        <v>165</v>
      </c>
      <c r="C1671" s="12" t="s">
        <v>20</v>
      </c>
      <c r="D1671" s="12" t="s">
        <v>4176</v>
      </c>
      <c r="E1671" s="11" t="s">
        <v>26</v>
      </c>
      <c r="F1671" s="11" t="s">
        <v>4177</v>
      </c>
      <c r="G1671" s="12" t="s">
        <v>19</v>
      </c>
      <c r="H1671" s="12" t="s">
        <v>25</v>
      </c>
      <c r="I1671" s="13">
        <v>2280241</v>
      </c>
      <c r="J1671" s="13">
        <v>529365</v>
      </c>
      <c r="K1671" s="13">
        <v>0</v>
      </c>
      <c r="L1671" s="13">
        <v>0</v>
      </c>
      <c r="M1671" s="13">
        <v>0</v>
      </c>
      <c r="N1671" s="13">
        <v>0</v>
      </c>
      <c r="O1671" s="11" t="s">
        <v>4402</v>
      </c>
    </row>
    <row r="1672" spans="1:15" ht="38.25" x14ac:dyDescent="0.25">
      <c r="A1672" s="11" t="s">
        <v>3782</v>
      </c>
      <c r="B1672" s="11" t="s">
        <v>123</v>
      </c>
      <c r="C1672" s="12" t="s">
        <v>20</v>
      </c>
      <c r="D1672" s="12" t="s">
        <v>4178</v>
      </c>
      <c r="E1672" s="11" t="s">
        <v>26</v>
      </c>
      <c r="F1672" s="11" t="s">
        <v>4179</v>
      </c>
      <c r="G1672" s="12" t="s">
        <v>19</v>
      </c>
      <c r="H1672" s="12" t="s">
        <v>25</v>
      </c>
      <c r="I1672" s="13">
        <v>1598050</v>
      </c>
      <c r="J1672" s="13">
        <v>0</v>
      </c>
      <c r="K1672" s="13">
        <v>0</v>
      </c>
      <c r="L1672" s="13">
        <v>0</v>
      </c>
      <c r="M1672" s="13">
        <v>0</v>
      </c>
      <c r="N1672" s="13">
        <v>0</v>
      </c>
      <c r="O1672" s="11" t="s">
        <v>4402</v>
      </c>
    </row>
    <row r="1673" spans="1:15" ht="38.25" x14ac:dyDescent="0.25">
      <c r="A1673" s="11" t="s">
        <v>3782</v>
      </c>
      <c r="B1673" s="11" t="s">
        <v>123</v>
      </c>
      <c r="C1673" s="12" t="s">
        <v>20</v>
      </c>
      <c r="D1673" s="12" t="s">
        <v>4181</v>
      </c>
      <c r="E1673" s="11" t="s">
        <v>26</v>
      </c>
      <c r="F1673" s="11" t="s">
        <v>4182</v>
      </c>
      <c r="G1673" s="12" t="s">
        <v>19</v>
      </c>
      <c r="H1673" s="12" t="s">
        <v>25</v>
      </c>
      <c r="I1673" s="13">
        <v>824800</v>
      </c>
      <c r="J1673" s="13">
        <v>0</v>
      </c>
      <c r="K1673" s="13">
        <v>0</v>
      </c>
      <c r="L1673" s="13">
        <v>0</v>
      </c>
      <c r="M1673" s="13">
        <v>0</v>
      </c>
      <c r="N1673" s="13">
        <v>0</v>
      </c>
      <c r="O1673" s="11" t="s">
        <v>4402</v>
      </c>
    </row>
    <row r="1674" spans="1:15" ht="25.5" x14ac:dyDescent="0.25">
      <c r="A1674" s="11" t="s">
        <v>3782</v>
      </c>
      <c r="B1674" s="11" t="s">
        <v>123</v>
      </c>
      <c r="C1674" s="12" t="s">
        <v>20</v>
      </c>
      <c r="D1674" s="12" t="s">
        <v>4184</v>
      </c>
      <c r="E1674" s="11" t="s">
        <v>26</v>
      </c>
      <c r="F1674" s="11" t="s">
        <v>4185</v>
      </c>
      <c r="G1674" s="12" t="s">
        <v>19</v>
      </c>
      <c r="H1674" s="12" t="s">
        <v>25</v>
      </c>
      <c r="I1674" s="13">
        <v>465100</v>
      </c>
      <c r="J1674" s="13">
        <v>710881</v>
      </c>
      <c r="K1674" s="13">
        <v>0</v>
      </c>
      <c r="L1674" s="13">
        <v>0</v>
      </c>
      <c r="M1674" s="13">
        <v>0</v>
      </c>
      <c r="N1674" s="13">
        <v>0</v>
      </c>
      <c r="O1674" s="11" t="s">
        <v>4402</v>
      </c>
    </row>
    <row r="1675" spans="1:15" ht="25.5" x14ac:dyDescent="0.25">
      <c r="A1675" s="11" t="s">
        <v>3782</v>
      </c>
      <c r="B1675" s="11" t="s">
        <v>123</v>
      </c>
      <c r="C1675" s="12" t="s">
        <v>20</v>
      </c>
      <c r="D1675" s="12" t="s">
        <v>4188</v>
      </c>
      <c r="E1675" s="11" t="s">
        <v>26</v>
      </c>
      <c r="F1675" s="11" t="s">
        <v>4189</v>
      </c>
      <c r="G1675" s="12" t="s">
        <v>19</v>
      </c>
      <c r="H1675" s="12" t="s">
        <v>25</v>
      </c>
      <c r="I1675" s="13">
        <v>663473</v>
      </c>
      <c r="J1675" s="13">
        <v>50908</v>
      </c>
      <c r="K1675" s="13">
        <v>0</v>
      </c>
      <c r="L1675" s="13">
        <v>0</v>
      </c>
      <c r="M1675" s="13">
        <v>0</v>
      </c>
      <c r="N1675" s="13">
        <v>0</v>
      </c>
      <c r="O1675" s="11" t="s">
        <v>4402</v>
      </c>
    </row>
    <row r="1676" spans="1:15" ht="25.5" x14ac:dyDescent="0.25">
      <c r="A1676" s="11" t="s">
        <v>3782</v>
      </c>
      <c r="B1676" s="11" t="s">
        <v>123</v>
      </c>
      <c r="C1676" s="12" t="s">
        <v>20</v>
      </c>
      <c r="D1676" s="12" t="s">
        <v>4192</v>
      </c>
      <c r="E1676" s="11" t="s">
        <v>26</v>
      </c>
      <c r="F1676" s="11" t="s">
        <v>4193</v>
      </c>
      <c r="G1676" s="12" t="s">
        <v>19</v>
      </c>
      <c r="H1676" s="12" t="s">
        <v>25</v>
      </c>
      <c r="I1676" s="13">
        <v>521734</v>
      </c>
      <c r="J1676" s="13">
        <v>430844</v>
      </c>
      <c r="K1676" s="13">
        <v>0</v>
      </c>
      <c r="L1676" s="13">
        <v>0</v>
      </c>
      <c r="M1676" s="13">
        <v>0</v>
      </c>
      <c r="N1676" s="13">
        <v>0</v>
      </c>
      <c r="O1676" s="11" t="s">
        <v>4402</v>
      </c>
    </row>
    <row r="1677" spans="1:15" ht="25.5" x14ac:dyDescent="0.25">
      <c r="A1677" s="11" t="s">
        <v>3782</v>
      </c>
      <c r="B1677" s="11" t="s">
        <v>123</v>
      </c>
      <c r="C1677" s="12" t="s">
        <v>20</v>
      </c>
      <c r="D1677" s="12" t="s">
        <v>4196</v>
      </c>
      <c r="E1677" s="11" t="s">
        <v>26</v>
      </c>
      <c r="F1677" s="11" t="s">
        <v>4197</v>
      </c>
      <c r="G1677" s="12" t="s">
        <v>19</v>
      </c>
      <c r="H1677" s="12" t="s">
        <v>25</v>
      </c>
      <c r="I1677" s="13">
        <v>1599311</v>
      </c>
      <c r="J1677" s="13">
        <v>1086338</v>
      </c>
      <c r="K1677" s="13">
        <v>0</v>
      </c>
      <c r="L1677" s="13">
        <v>0</v>
      </c>
      <c r="M1677" s="13">
        <v>0</v>
      </c>
      <c r="N1677" s="13">
        <v>0</v>
      </c>
      <c r="O1677" s="11" t="s">
        <v>4402</v>
      </c>
    </row>
    <row r="1678" spans="1:15" ht="25.5" x14ac:dyDescent="0.25">
      <c r="A1678" s="11" t="s">
        <v>3782</v>
      </c>
      <c r="B1678" s="11" t="s">
        <v>123</v>
      </c>
      <c r="C1678" s="12" t="s">
        <v>20</v>
      </c>
      <c r="D1678" s="12" t="s">
        <v>4200</v>
      </c>
      <c r="E1678" s="11" t="s">
        <v>26</v>
      </c>
      <c r="F1678" s="11" t="s">
        <v>4201</v>
      </c>
      <c r="G1678" s="12" t="s">
        <v>19</v>
      </c>
      <c r="H1678" s="12" t="s">
        <v>25</v>
      </c>
      <c r="I1678" s="13">
        <v>1945174</v>
      </c>
      <c r="J1678" s="13">
        <v>1668594</v>
      </c>
      <c r="K1678" s="13">
        <v>1177287</v>
      </c>
      <c r="L1678" s="13">
        <v>0</v>
      </c>
      <c r="M1678" s="13">
        <v>0</v>
      </c>
      <c r="N1678" s="13">
        <v>0</v>
      </c>
      <c r="O1678" s="11" t="s">
        <v>4402</v>
      </c>
    </row>
    <row r="1679" spans="1:15" ht="25.5" x14ac:dyDescent="0.25">
      <c r="A1679" s="11" t="s">
        <v>3782</v>
      </c>
      <c r="B1679" s="11" t="s">
        <v>123</v>
      </c>
      <c r="C1679" s="12" t="s">
        <v>20</v>
      </c>
      <c r="D1679" s="12" t="s">
        <v>4203</v>
      </c>
      <c r="E1679" s="11" t="s">
        <v>26</v>
      </c>
      <c r="F1679" s="11" t="s">
        <v>4204</v>
      </c>
      <c r="G1679" s="12" t="s">
        <v>19</v>
      </c>
      <c r="H1679" s="12" t="s">
        <v>25</v>
      </c>
      <c r="I1679" s="13">
        <v>1691435</v>
      </c>
      <c r="J1679" s="13">
        <v>2237448</v>
      </c>
      <c r="K1679" s="13">
        <v>0</v>
      </c>
      <c r="L1679" s="13">
        <v>0</v>
      </c>
      <c r="M1679" s="13">
        <v>0</v>
      </c>
      <c r="N1679" s="13">
        <v>0</v>
      </c>
      <c r="O1679" s="11" t="s">
        <v>4402</v>
      </c>
    </row>
    <row r="1680" spans="1:15" ht="38.25" x14ac:dyDescent="0.25">
      <c r="A1680" s="11" t="s">
        <v>3782</v>
      </c>
      <c r="B1680" s="11" t="s">
        <v>123</v>
      </c>
      <c r="C1680" s="12" t="s">
        <v>20</v>
      </c>
      <c r="D1680" s="12" t="s">
        <v>4207</v>
      </c>
      <c r="E1680" s="11" t="s">
        <v>26</v>
      </c>
      <c r="F1680" s="11" t="s">
        <v>4208</v>
      </c>
      <c r="G1680" s="12" t="s">
        <v>19</v>
      </c>
      <c r="H1680" s="12" t="s">
        <v>25</v>
      </c>
      <c r="I1680" s="13">
        <v>2103418</v>
      </c>
      <c r="J1680" s="13">
        <v>1729376</v>
      </c>
      <c r="K1680" s="13">
        <v>1730018</v>
      </c>
      <c r="L1680" s="13">
        <v>943365</v>
      </c>
      <c r="M1680" s="13">
        <v>0</v>
      </c>
      <c r="N1680" s="13">
        <v>0</v>
      </c>
      <c r="O1680" s="11" t="s">
        <v>4402</v>
      </c>
    </row>
    <row r="1681" spans="1:15" ht="25.5" x14ac:dyDescent="0.25">
      <c r="A1681" s="11" t="s">
        <v>3782</v>
      </c>
      <c r="B1681" s="11" t="s">
        <v>123</v>
      </c>
      <c r="C1681" s="12" t="s">
        <v>20</v>
      </c>
      <c r="D1681" s="12" t="s">
        <v>4214</v>
      </c>
      <c r="E1681" s="11" t="s">
        <v>26</v>
      </c>
      <c r="F1681" s="11" t="s">
        <v>4215</v>
      </c>
      <c r="G1681" s="12" t="s">
        <v>19</v>
      </c>
      <c r="H1681" s="12" t="s">
        <v>25</v>
      </c>
      <c r="I1681" s="13">
        <v>300268</v>
      </c>
      <c r="J1681" s="13">
        <v>313905</v>
      </c>
      <c r="K1681" s="13">
        <v>1259042</v>
      </c>
      <c r="L1681" s="13">
        <v>103564</v>
      </c>
      <c r="M1681" s="13">
        <v>103564</v>
      </c>
      <c r="N1681" s="13">
        <v>101729</v>
      </c>
      <c r="O1681" s="11" t="s">
        <v>4402</v>
      </c>
    </row>
    <row r="1682" spans="1:15" ht="25.5" x14ac:dyDescent="0.25">
      <c r="A1682" s="11" t="s">
        <v>3782</v>
      </c>
      <c r="B1682" s="11" t="s">
        <v>123</v>
      </c>
      <c r="C1682" s="12" t="s">
        <v>20</v>
      </c>
      <c r="D1682" s="12" t="s">
        <v>4219</v>
      </c>
      <c r="E1682" s="11" t="s">
        <v>26</v>
      </c>
      <c r="F1682" s="11" t="s">
        <v>4220</v>
      </c>
      <c r="G1682" s="12" t="s">
        <v>19</v>
      </c>
      <c r="H1682" s="12" t="s">
        <v>25</v>
      </c>
      <c r="I1682" s="13">
        <v>412400</v>
      </c>
      <c r="J1682" s="13">
        <v>422710</v>
      </c>
      <c r="K1682" s="13">
        <v>422710</v>
      </c>
      <c r="L1682" s="13">
        <v>0</v>
      </c>
      <c r="M1682" s="13">
        <v>0</v>
      </c>
      <c r="N1682" s="13">
        <v>0</v>
      </c>
      <c r="O1682" s="11" t="s">
        <v>4402</v>
      </c>
    </row>
    <row r="1683" spans="1:15" ht="25.5" x14ac:dyDescent="0.25">
      <c r="A1683" s="11" t="s">
        <v>3782</v>
      </c>
      <c r="B1683" s="11" t="s">
        <v>123</v>
      </c>
      <c r="C1683" s="12" t="s">
        <v>20</v>
      </c>
      <c r="D1683" s="12" t="s">
        <v>4221</v>
      </c>
      <c r="E1683" s="11" t="s">
        <v>26</v>
      </c>
      <c r="F1683" s="11" t="s">
        <v>4222</v>
      </c>
      <c r="G1683" s="12" t="s">
        <v>19</v>
      </c>
      <c r="H1683" s="12" t="s">
        <v>25</v>
      </c>
      <c r="I1683" s="13">
        <v>1294790</v>
      </c>
      <c r="J1683" s="13">
        <v>1300968</v>
      </c>
      <c r="K1683" s="13">
        <v>1307888</v>
      </c>
      <c r="L1683" s="13">
        <v>717065</v>
      </c>
      <c r="M1683" s="13">
        <v>0</v>
      </c>
      <c r="N1683" s="13">
        <v>0</v>
      </c>
      <c r="O1683" s="11" t="s">
        <v>4402</v>
      </c>
    </row>
    <row r="1684" spans="1:15" ht="25.5" x14ac:dyDescent="0.25">
      <c r="A1684" s="11" t="s">
        <v>3782</v>
      </c>
      <c r="B1684" s="11" t="s">
        <v>123</v>
      </c>
      <c r="C1684" s="12" t="s">
        <v>20</v>
      </c>
      <c r="D1684" s="12" t="s">
        <v>4225</v>
      </c>
      <c r="E1684" s="11" t="s">
        <v>26</v>
      </c>
      <c r="F1684" s="11" t="s">
        <v>4226</v>
      </c>
      <c r="G1684" s="12" t="s">
        <v>19</v>
      </c>
      <c r="H1684" s="12" t="s">
        <v>25</v>
      </c>
      <c r="I1684" s="13">
        <v>16595830</v>
      </c>
      <c r="J1684" s="13">
        <v>0</v>
      </c>
      <c r="K1684" s="13">
        <v>0</v>
      </c>
      <c r="L1684" s="13">
        <v>0</v>
      </c>
      <c r="M1684" s="13">
        <v>0</v>
      </c>
      <c r="N1684" s="13">
        <v>0</v>
      </c>
      <c r="O1684" s="11" t="s">
        <v>4402</v>
      </c>
    </row>
    <row r="1685" spans="1:15" ht="25.5" x14ac:dyDescent="0.25">
      <c r="A1685" s="11" t="s">
        <v>3782</v>
      </c>
      <c r="B1685" s="11" t="s">
        <v>123</v>
      </c>
      <c r="C1685" s="12" t="s">
        <v>20</v>
      </c>
      <c r="D1685" s="12" t="s">
        <v>4229</v>
      </c>
      <c r="E1685" s="11" t="s">
        <v>26</v>
      </c>
      <c r="F1685" s="11" t="s">
        <v>4230</v>
      </c>
      <c r="G1685" s="12" t="s">
        <v>19</v>
      </c>
      <c r="H1685" s="12" t="s">
        <v>25</v>
      </c>
      <c r="I1685" s="13">
        <v>1031</v>
      </c>
      <c r="J1685" s="13">
        <v>0</v>
      </c>
      <c r="K1685" s="13">
        <v>0</v>
      </c>
      <c r="L1685" s="13">
        <v>0</v>
      </c>
      <c r="M1685" s="13">
        <v>0</v>
      </c>
      <c r="N1685" s="13">
        <v>0</v>
      </c>
      <c r="O1685" s="11" t="s">
        <v>4402</v>
      </c>
    </row>
    <row r="1686" spans="1:15" ht="25.5" x14ac:dyDescent="0.25">
      <c r="A1686" s="11" t="s">
        <v>3782</v>
      </c>
      <c r="B1686" s="11" t="s">
        <v>123</v>
      </c>
      <c r="C1686" s="12" t="s">
        <v>20</v>
      </c>
      <c r="D1686" s="12" t="s">
        <v>4231</v>
      </c>
      <c r="E1686" s="11" t="s">
        <v>26</v>
      </c>
      <c r="F1686" s="11" t="s">
        <v>4232</v>
      </c>
      <c r="G1686" s="12" t="s">
        <v>19</v>
      </c>
      <c r="H1686" s="12" t="s">
        <v>25</v>
      </c>
      <c r="I1686" s="13">
        <v>1031</v>
      </c>
      <c r="J1686" s="13">
        <v>0</v>
      </c>
      <c r="K1686" s="13">
        <v>0</v>
      </c>
      <c r="L1686" s="13">
        <v>0</v>
      </c>
      <c r="M1686" s="13">
        <v>0</v>
      </c>
      <c r="N1686" s="13">
        <v>0</v>
      </c>
      <c r="O1686" s="11" t="s">
        <v>4402</v>
      </c>
    </row>
    <row r="1687" spans="1:15" ht="25.5" x14ac:dyDescent="0.25">
      <c r="A1687" s="11" t="s">
        <v>3782</v>
      </c>
      <c r="B1687" s="11" t="s">
        <v>123</v>
      </c>
      <c r="C1687" s="12" t="s">
        <v>20</v>
      </c>
      <c r="D1687" s="12" t="s">
        <v>4233</v>
      </c>
      <c r="E1687" s="11" t="s">
        <v>26</v>
      </c>
      <c r="F1687" s="11" t="s">
        <v>4234</v>
      </c>
      <c r="G1687" s="12" t="s">
        <v>19</v>
      </c>
      <c r="H1687" s="12" t="s">
        <v>25</v>
      </c>
      <c r="I1687" s="13">
        <v>1638777</v>
      </c>
      <c r="J1687" s="13">
        <v>0</v>
      </c>
      <c r="K1687" s="13">
        <v>0</v>
      </c>
      <c r="L1687" s="13">
        <v>0</v>
      </c>
      <c r="M1687" s="13">
        <v>0</v>
      </c>
      <c r="N1687" s="13">
        <v>0</v>
      </c>
      <c r="O1687" s="11" t="s">
        <v>4402</v>
      </c>
    </row>
    <row r="1688" spans="1:15" ht="25.5" x14ac:dyDescent="0.25">
      <c r="A1688" s="11" t="s">
        <v>3782</v>
      </c>
      <c r="B1688" s="11" t="s">
        <v>123</v>
      </c>
      <c r="C1688" s="12" t="s">
        <v>20</v>
      </c>
      <c r="D1688" s="12" t="s">
        <v>4235</v>
      </c>
      <c r="E1688" s="11" t="s">
        <v>26</v>
      </c>
      <c r="F1688" s="11" t="s">
        <v>4236</v>
      </c>
      <c r="G1688" s="12" t="s">
        <v>19</v>
      </c>
      <c r="H1688" s="12" t="s">
        <v>25</v>
      </c>
      <c r="I1688" s="13">
        <v>92790</v>
      </c>
      <c r="J1688" s="13">
        <v>0</v>
      </c>
      <c r="K1688" s="13">
        <v>0</v>
      </c>
      <c r="L1688" s="13">
        <v>0</v>
      </c>
      <c r="M1688" s="13">
        <v>0</v>
      </c>
      <c r="N1688" s="13">
        <v>0</v>
      </c>
      <c r="O1688" s="11" t="s">
        <v>4402</v>
      </c>
    </row>
    <row r="1689" spans="1:15" ht="25.5" x14ac:dyDescent="0.25">
      <c r="A1689" s="11" t="s">
        <v>3782</v>
      </c>
      <c r="B1689" s="11" t="s">
        <v>123</v>
      </c>
      <c r="C1689" s="12" t="s">
        <v>20</v>
      </c>
      <c r="D1689" s="12" t="s">
        <v>4239</v>
      </c>
      <c r="E1689" s="11" t="s">
        <v>26</v>
      </c>
      <c r="F1689" s="11" t="s">
        <v>4240</v>
      </c>
      <c r="G1689" s="12" t="s">
        <v>19</v>
      </c>
      <c r="H1689" s="12" t="s">
        <v>25</v>
      </c>
      <c r="I1689" s="13">
        <v>24806432</v>
      </c>
      <c r="J1689" s="13">
        <v>0</v>
      </c>
      <c r="K1689" s="13">
        <v>0</v>
      </c>
      <c r="L1689" s="13">
        <v>0</v>
      </c>
      <c r="M1689" s="13">
        <v>0</v>
      </c>
      <c r="N1689" s="13">
        <v>0</v>
      </c>
      <c r="O1689" s="11" t="s">
        <v>4402</v>
      </c>
    </row>
    <row r="1690" spans="1:15" ht="25.5" x14ac:dyDescent="0.25">
      <c r="A1690" s="11" t="s">
        <v>3782</v>
      </c>
      <c r="B1690" s="11" t="s">
        <v>123</v>
      </c>
      <c r="C1690" s="12" t="s">
        <v>20</v>
      </c>
      <c r="D1690" s="12" t="s">
        <v>4243</v>
      </c>
      <c r="E1690" s="11" t="s">
        <v>26</v>
      </c>
      <c r="F1690" s="11" t="s">
        <v>4244</v>
      </c>
      <c r="G1690" s="12" t="s">
        <v>19</v>
      </c>
      <c r="H1690" s="12" t="s">
        <v>25</v>
      </c>
      <c r="I1690" s="13">
        <v>4124</v>
      </c>
      <c r="J1690" s="13">
        <v>0</v>
      </c>
      <c r="K1690" s="13">
        <v>0</v>
      </c>
      <c r="L1690" s="13">
        <v>0</v>
      </c>
      <c r="M1690" s="13">
        <v>0</v>
      </c>
      <c r="N1690" s="13">
        <v>0</v>
      </c>
      <c r="O1690" s="11" t="s">
        <v>4402</v>
      </c>
    </row>
    <row r="1691" spans="1:15" ht="25.5" x14ac:dyDescent="0.25">
      <c r="A1691" s="11" t="s">
        <v>3782</v>
      </c>
      <c r="B1691" s="11" t="s">
        <v>123</v>
      </c>
      <c r="C1691" s="12" t="s">
        <v>20</v>
      </c>
      <c r="D1691" s="12" t="s">
        <v>4245</v>
      </c>
      <c r="E1691" s="11" t="s">
        <v>26</v>
      </c>
      <c r="F1691" s="11" t="s">
        <v>4246</v>
      </c>
      <c r="G1691" s="12" t="s">
        <v>19</v>
      </c>
      <c r="H1691" s="12" t="s">
        <v>25</v>
      </c>
      <c r="I1691" s="13">
        <v>4124</v>
      </c>
      <c r="J1691" s="13">
        <v>0</v>
      </c>
      <c r="K1691" s="13">
        <v>0</v>
      </c>
      <c r="L1691" s="13">
        <v>0</v>
      </c>
      <c r="M1691" s="13">
        <v>0</v>
      </c>
      <c r="N1691" s="13">
        <v>0</v>
      </c>
      <c r="O1691" s="11" t="s">
        <v>4402</v>
      </c>
    </row>
    <row r="1692" spans="1:15" ht="25.5" x14ac:dyDescent="0.25">
      <c r="A1692" s="11" t="s">
        <v>3782</v>
      </c>
      <c r="B1692" s="11" t="s">
        <v>123</v>
      </c>
      <c r="C1692" s="12" t="s">
        <v>20</v>
      </c>
      <c r="D1692" s="12" t="s">
        <v>4247</v>
      </c>
      <c r="E1692" s="11" t="s">
        <v>26</v>
      </c>
      <c r="F1692" s="11" t="s">
        <v>4248</v>
      </c>
      <c r="G1692" s="12" t="s">
        <v>19</v>
      </c>
      <c r="H1692" s="12" t="s">
        <v>25</v>
      </c>
      <c r="I1692" s="13">
        <v>463464</v>
      </c>
      <c r="J1692" s="13">
        <v>550748</v>
      </c>
      <c r="K1692" s="13">
        <v>0</v>
      </c>
      <c r="L1692" s="13">
        <v>0</v>
      </c>
      <c r="M1692" s="13">
        <v>0</v>
      </c>
      <c r="N1692" s="13">
        <v>0</v>
      </c>
      <c r="O1692" s="11" t="s">
        <v>4402</v>
      </c>
    </row>
    <row r="1693" spans="1:15" ht="25.5" x14ac:dyDescent="0.25">
      <c r="A1693" s="11" t="s">
        <v>3782</v>
      </c>
      <c r="B1693" s="11" t="s">
        <v>123</v>
      </c>
      <c r="C1693" s="12" t="s">
        <v>20</v>
      </c>
      <c r="D1693" s="12" t="s">
        <v>4251</v>
      </c>
      <c r="E1693" s="11" t="s">
        <v>26</v>
      </c>
      <c r="F1693" s="11" t="s">
        <v>4252</v>
      </c>
      <c r="G1693" s="12" t="s">
        <v>19</v>
      </c>
      <c r="H1693" s="12" t="s">
        <v>25</v>
      </c>
      <c r="I1693" s="13">
        <v>1839738</v>
      </c>
      <c r="J1693" s="13">
        <v>2277154</v>
      </c>
      <c r="K1693" s="13">
        <v>1027255</v>
      </c>
      <c r="L1693" s="13">
        <v>0</v>
      </c>
      <c r="M1693" s="13">
        <v>0</v>
      </c>
      <c r="N1693" s="13">
        <v>0</v>
      </c>
      <c r="O1693" s="11" t="s">
        <v>4402</v>
      </c>
    </row>
    <row r="1694" spans="1:15" ht="25.5" x14ac:dyDescent="0.25">
      <c r="A1694" s="11" t="s">
        <v>3782</v>
      </c>
      <c r="B1694" s="11" t="s">
        <v>123</v>
      </c>
      <c r="C1694" s="12" t="s">
        <v>20</v>
      </c>
      <c r="D1694" s="12" t="s">
        <v>4255</v>
      </c>
      <c r="E1694" s="11" t="s">
        <v>26</v>
      </c>
      <c r="F1694" s="11" t="s">
        <v>4256</v>
      </c>
      <c r="G1694" s="12" t="s">
        <v>19</v>
      </c>
      <c r="H1694" s="12" t="s">
        <v>25</v>
      </c>
      <c r="I1694" s="13">
        <v>1031</v>
      </c>
      <c r="J1694" s="13">
        <v>0</v>
      </c>
      <c r="K1694" s="13">
        <v>0</v>
      </c>
      <c r="L1694" s="13">
        <v>0</v>
      </c>
      <c r="M1694" s="13">
        <v>0</v>
      </c>
      <c r="N1694" s="13">
        <v>0</v>
      </c>
      <c r="O1694" s="11" t="s">
        <v>4402</v>
      </c>
    </row>
    <row r="1695" spans="1:15" ht="25.5" x14ac:dyDescent="0.25">
      <c r="A1695" s="11" t="s">
        <v>3782</v>
      </c>
      <c r="B1695" s="11" t="s">
        <v>123</v>
      </c>
      <c r="C1695" s="12" t="s">
        <v>20</v>
      </c>
      <c r="D1695" s="12" t="s">
        <v>4257</v>
      </c>
      <c r="E1695" s="11" t="s">
        <v>26</v>
      </c>
      <c r="F1695" s="11" t="s">
        <v>4258</v>
      </c>
      <c r="G1695" s="12" t="s">
        <v>19</v>
      </c>
      <c r="H1695" s="12" t="s">
        <v>25</v>
      </c>
      <c r="I1695" s="13">
        <v>1608319</v>
      </c>
      <c r="J1695" s="13">
        <v>0</v>
      </c>
      <c r="K1695" s="13">
        <v>0</v>
      </c>
      <c r="L1695" s="13">
        <v>0</v>
      </c>
      <c r="M1695" s="13">
        <v>0</v>
      </c>
      <c r="N1695" s="13">
        <v>0</v>
      </c>
      <c r="O1695" s="11" t="s">
        <v>4402</v>
      </c>
    </row>
    <row r="1696" spans="1:15" ht="25.5" x14ac:dyDescent="0.25">
      <c r="A1696" s="11" t="s">
        <v>3782</v>
      </c>
      <c r="B1696" s="11" t="s">
        <v>123</v>
      </c>
      <c r="C1696" s="12" t="s">
        <v>20</v>
      </c>
      <c r="D1696" s="12" t="s">
        <v>4259</v>
      </c>
      <c r="E1696" s="11" t="s">
        <v>26</v>
      </c>
      <c r="F1696" s="11" t="s">
        <v>4260</v>
      </c>
      <c r="G1696" s="12" t="s">
        <v>19</v>
      </c>
      <c r="H1696" s="12" t="s">
        <v>25</v>
      </c>
      <c r="I1696" s="13">
        <v>5467051</v>
      </c>
      <c r="J1696" s="13">
        <v>25643869</v>
      </c>
      <c r="K1696" s="13">
        <v>3705772</v>
      </c>
      <c r="L1696" s="13">
        <v>2370600</v>
      </c>
      <c r="M1696" s="13">
        <v>2370600</v>
      </c>
      <c r="N1696" s="13">
        <v>3338056</v>
      </c>
      <c r="O1696" s="11" t="s">
        <v>4402</v>
      </c>
    </row>
    <row r="1697" spans="1:15" ht="25.5" x14ac:dyDescent="0.25">
      <c r="A1697" s="11" t="s">
        <v>3782</v>
      </c>
      <c r="B1697" s="11" t="s">
        <v>123</v>
      </c>
      <c r="C1697" s="12" t="s">
        <v>20</v>
      </c>
      <c r="D1697" s="12" t="s">
        <v>4261</v>
      </c>
      <c r="E1697" s="11" t="s">
        <v>26</v>
      </c>
      <c r="F1697" s="11" t="s">
        <v>4262</v>
      </c>
      <c r="G1697" s="12" t="s">
        <v>19</v>
      </c>
      <c r="H1697" s="12" t="s">
        <v>25</v>
      </c>
      <c r="I1697" s="13">
        <v>1915047</v>
      </c>
      <c r="J1697" s="13">
        <v>1524628</v>
      </c>
      <c r="K1697" s="13">
        <v>1428999</v>
      </c>
      <c r="L1697" s="13">
        <v>411370</v>
      </c>
      <c r="M1697" s="13">
        <v>0</v>
      </c>
      <c r="N1697" s="13">
        <v>0</v>
      </c>
      <c r="O1697" s="11" t="s">
        <v>4402</v>
      </c>
    </row>
    <row r="1698" spans="1:15" ht="25.5" x14ac:dyDescent="0.25">
      <c r="A1698" s="11" t="s">
        <v>3782</v>
      </c>
      <c r="B1698" s="11" t="s">
        <v>123</v>
      </c>
      <c r="C1698" s="12" t="s">
        <v>20</v>
      </c>
      <c r="D1698" s="12" t="s">
        <v>4265</v>
      </c>
      <c r="E1698" s="11" t="s">
        <v>26</v>
      </c>
      <c r="F1698" s="11" t="s">
        <v>4266</v>
      </c>
      <c r="G1698" s="12" t="s">
        <v>19</v>
      </c>
      <c r="H1698" s="12" t="s">
        <v>25</v>
      </c>
      <c r="I1698" s="13">
        <v>592328</v>
      </c>
      <c r="J1698" s="13">
        <v>0</v>
      </c>
      <c r="K1698" s="13">
        <v>0</v>
      </c>
      <c r="L1698" s="13">
        <v>0</v>
      </c>
      <c r="M1698" s="13">
        <v>0</v>
      </c>
      <c r="N1698" s="13">
        <v>0</v>
      </c>
      <c r="O1698" s="11" t="s">
        <v>4402</v>
      </c>
    </row>
    <row r="1699" spans="1:15" ht="25.5" x14ac:dyDescent="0.25">
      <c r="A1699" s="11" t="s">
        <v>3782</v>
      </c>
      <c r="B1699" s="11" t="s">
        <v>123</v>
      </c>
      <c r="C1699" s="12" t="s">
        <v>20</v>
      </c>
      <c r="D1699" s="12" t="s">
        <v>4268</v>
      </c>
      <c r="E1699" s="11" t="s">
        <v>26</v>
      </c>
      <c r="F1699" s="11" t="s">
        <v>4269</v>
      </c>
      <c r="G1699" s="12" t="s">
        <v>19</v>
      </c>
      <c r="H1699" s="12" t="s">
        <v>25</v>
      </c>
      <c r="I1699" s="13">
        <v>566136</v>
      </c>
      <c r="J1699" s="13">
        <v>865820</v>
      </c>
      <c r="K1699" s="13">
        <v>1470520</v>
      </c>
      <c r="L1699" s="13">
        <v>0</v>
      </c>
      <c r="M1699" s="13">
        <v>0</v>
      </c>
      <c r="N1699" s="13">
        <v>0</v>
      </c>
      <c r="O1699" s="11" t="s">
        <v>4402</v>
      </c>
    </row>
    <row r="1700" spans="1:15" ht="25.5" x14ac:dyDescent="0.25">
      <c r="A1700" s="11" t="s">
        <v>3782</v>
      </c>
      <c r="B1700" s="11" t="s">
        <v>123</v>
      </c>
      <c r="C1700" s="12" t="s">
        <v>20</v>
      </c>
      <c r="D1700" s="12" t="s">
        <v>4272</v>
      </c>
      <c r="E1700" s="11" t="s">
        <v>26</v>
      </c>
      <c r="F1700" s="11" t="s">
        <v>4273</v>
      </c>
      <c r="G1700" s="12" t="s">
        <v>19</v>
      </c>
      <c r="H1700" s="12" t="s">
        <v>25</v>
      </c>
      <c r="I1700" s="13">
        <v>1284967</v>
      </c>
      <c r="J1700" s="13">
        <v>1377324</v>
      </c>
      <c r="K1700" s="13">
        <v>0</v>
      </c>
      <c r="L1700" s="13">
        <v>0</v>
      </c>
      <c r="M1700" s="13">
        <v>0</v>
      </c>
      <c r="N1700" s="13">
        <v>0</v>
      </c>
      <c r="O1700" s="11" t="s">
        <v>4402</v>
      </c>
    </row>
    <row r="1701" spans="1:15" ht="25.5" x14ac:dyDescent="0.25">
      <c r="A1701" s="11" t="s">
        <v>3782</v>
      </c>
      <c r="B1701" s="11" t="s">
        <v>123</v>
      </c>
      <c r="C1701" s="12" t="s">
        <v>20</v>
      </c>
      <c r="D1701" s="12" t="s">
        <v>4275</v>
      </c>
      <c r="E1701" s="11" t="s">
        <v>26</v>
      </c>
      <c r="F1701" s="11" t="s">
        <v>4276</v>
      </c>
      <c r="G1701" s="12" t="s">
        <v>19</v>
      </c>
      <c r="H1701" s="12" t="s">
        <v>25</v>
      </c>
      <c r="I1701" s="13">
        <v>232490</v>
      </c>
      <c r="J1701" s="13">
        <v>0</v>
      </c>
      <c r="K1701" s="13">
        <v>0</v>
      </c>
      <c r="L1701" s="13">
        <v>0</v>
      </c>
      <c r="M1701" s="13">
        <v>0</v>
      </c>
      <c r="N1701" s="13">
        <v>0</v>
      </c>
      <c r="O1701" s="11" t="s">
        <v>4402</v>
      </c>
    </row>
    <row r="1702" spans="1:15" ht="25.5" x14ac:dyDescent="0.25">
      <c r="A1702" s="11" t="s">
        <v>3782</v>
      </c>
      <c r="B1702" s="11" t="s">
        <v>123</v>
      </c>
      <c r="C1702" s="12" t="s">
        <v>20</v>
      </c>
      <c r="D1702" s="12" t="s">
        <v>4279</v>
      </c>
      <c r="E1702" s="11" t="s">
        <v>26</v>
      </c>
      <c r="F1702" s="11" t="s">
        <v>4280</v>
      </c>
      <c r="G1702" s="12" t="s">
        <v>19</v>
      </c>
      <c r="H1702" s="12" t="s">
        <v>25</v>
      </c>
      <c r="I1702" s="13">
        <v>1528211</v>
      </c>
      <c r="J1702" s="13">
        <v>1136247</v>
      </c>
      <c r="K1702" s="13">
        <v>508039</v>
      </c>
      <c r="L1702" s="13">
        <v>0</v>
      </c>
      <c r="M1702" s="13">
        <v>0</v>
      </c>
      <c r="N1702" s="13">
        <v>0</v>
      </c>
      <c r="O1702" s="11" t="s">
        <v>4402</v>
      </c>
    </row>
    <row r="1703" spans="1:15" ht="25.5" x14ac:dyDescent="0.25">
      <c r="A1703" s="11" t="s">
        <v>3782</v>
      </c>
      <c r="B1703" s="11" t="s">
        <v>123</v>
      </c>
      <c r="C1703" s="12" t="s">
        <v>20</v>
      </c>
      <c r="D1703" s="12" t="s">
        <v>4283</v>
      </c>
      <c r="E1703" s="11" t="s">
        <v>26</v>
      </c>
      <c r="F1703" s="11" t="s">
        <v>4284</v>
      </c>
      <c r="G1703" s="12" t="s">
        <v>19</v>
      </c>
      <c r="H1703" s="12" t="s">
        <v>25</v>
      </c>
      <c r="I1703" s="13">
        <v>1979955</v>
      </c>
      <c r="J1703" s="13">
        <v>2007348</v>
      </c>
      <c r="K1703" s="13">
        <v>1517315</v>
      </c>
      <c r="L1703" s="13">
        <v>0</v>
      </c>
      <c r="M1703" s="13">
        <v>0</v>
      </c>
      <c r="N1703" s="13">
        <v>0</v>
      </c>
      <c r="O1703" s="11" t="s">
        <v>4402</v>
      </c>
    </row>
    <row r="1704" spans="1:15" ht="25.5" x14ac:dyDescent="0.25">
      <c r="A1704" s="11" t="s">
        <v>3782</v>
      </c>
      <c r="B1704" s="11" t="s">
        <v>123</v>
      </c>
      <c r="C1704" s="12" t="s">
        <v>20</v>
      </c>
      <c r="D1704" s="12" t="s">
        <v>4286</v>
      </c>
      <c r="E1704" s="11" t="s">
        <v>26</v>
      </c>
      <c r="F1704" s="11" t="s">
        <v>4287</v>
      </c>
      <c r="G1704" s="12" t="s">
        <v>19</v>
      </c>
      <c r="H1704" s="12" t="s">
        <v>25</v>
      </c>
      <c r="I1704" s="13">
        <v>1674654</v>
      </c>
      <c r="J1704" s="13">
        <v>2649028</v>
      </c>
      <c r="K1704" s="13">
        <v>2537291</v>
      </c>
      <c r="L1704" s="13">
        <v>1685685</v>
      </c>
      <c r="M1704" s="13">
        <v>0</v>
      </c>
      <c r="N1704" s="13">
        <v>0</v>
      </c>
      <c r="O1704" s="11" t="s">
        <v>4402</v>
      </c>
    </row>
    <row r="1705" spans="1:15" ht="25.5" x14ac:dyDescent="0.25">
      <c r="A1705" s="11" t="s">
        <v>3782</v>
      </c>
      <c r="B1705" s="11" t="s">
        <v>123</v>
      </c>
      <c r="C1705" s="12" t="s">
        <v>20</v>
      </c>
      <c r="D1705" s="12" t="s">
        <v>4289</v>
      </c>
      <c r="E1705" s="11" t="s">
        <v>26</v>
      </c>
      <c r="F1705" s="11" t="s">
        <v>4290</v>
      </c>
      <c r="G1705" s="12" t="s">
        <v>19</v>
      </c>
      <c r="H1705" s="12" t="s">
        <v>25</v>
      </c>
      <c r="I1705" s="13">
        <v>2354937</v>
      </c>
      <c r="J1705" s="13">
        <v>2018662</v>
      </c>
      <c r="K1705" s="13">
        <v>1485782</v>
      </c>
      <c r="L1705" s="13">
        <v>0</v>
      </c>
      <c r="M1705" s="13">
        <v>0</v>
      </c>
      <c r="N1705" s="13">
        <v>0</v>
      </c>
      <c r="O1705" s="11" t="s">
        <v>4402</v>
      </c>
    </row>
    <row r="1706" spans="1:15" ht="25.5" x14ac:dyDescent="0.25">
      <c r="A1706" s="11" t="s">
        <v>3782</v>
      </c>
      <c r="B1706" s="11" t="s">
        <v>123</v>
      </c>
      <c r="C1706" s="12" t="s">
        <v>20</v>
      </c>
      <c r="D1706" s="12" t="s">
        <v>4293</v>
      </c>
      <c r="E1706" s="11" t="s">
        <v>26</v>
      </c>
      <c r="F1706" s="11" t="s">
        <v>4294</v>
      </c>
      <c r="G1706" s="12" t="s">
        <v>19</v>
      </c>
      <c r="H1706" s="12" t="s">
        <v>25</v>
      </c>
      <c r="I1706" s="13">
        <v>272968</v>
      </c>
      <c r="J1706" s="13">
        <v>279792</v>
      </c>
      <c r="K1706" s="13">
        <v>0</v>
      </c>
      <c r="L1706" s="13">
        <v>0</v>
      </c>
      <c r="M1706" s="13">
        <v>0</v>
      </c>
      <c r="N1706" s="13">
        <v>0</v>
      </c>
      <c r="O1706" s="11" t="s">
        <v>4402</v>
      </c>
    </row>
    <row r="1707" spans="1:15" ht="38.25" x14ac:dyDescent="0.25">
      <c r="A1707" s="11" t="s">
        <v>3782</v>
      </c>
      <c r="B1707" s="11" t="s">
        <v>123</v>
      </c>
      <c r="C1707" s="12" t="s">
        <v>20</v>
      </c>
      <c r="D1707" s="12" t="s">
        <v>4296</v>
      </c>
      <c r="E1707" s="11" t="s">
        <v>26</v>
      </c>
      <c r="F1707" s="11" t="s">
        <v>4297</v>
      </c>
      <c r="G1707" s="12" t="s">
        <v>19</v>
      </c>
      <c r="H1707" s="12" t="s">
        <v>25</v>
      </c>
      <c r="I1707" s="13">
        <v>1308496</v>
      </c>
      <c r="J1707" s="13">
        <v>1289605</v>
      </c>
      <c r="K1707" s="13">
        <v>1188046</v>
      </c>
      <c r="L1707" s="13">
        <v>820349</v>
      </c>
      <c r="M1707" s="13">
        <v>0</v>
      </c>
      <c r="N1707" s="13">
        <v>0</v>
      </c>
      <c r="O1707" s="11" t="s">
        <v>4402</v>
      </c>
    </row>
    <row r="1708" spans="1:15" ht="25.5" x14ac:dyDescent="0.25">
      <c r="A1708" s="11" t="s">
        <v>3782</v>
      </c>
      <c r="B1708" s="11" t="s">
        <v>123</v>
      </c>
      <c r="C1708" s="12" t="s">
        <v>20</v>
      </c>
      <c r="D1708" s="12" t="s">
        <v>4299</v>
      </c>
      <c r="E1708" s="11" t="s">
        <v>26</v>
      </c>
      <c r="F1708" s="11" t="s">
        <v>4300</v>
      </c>
      <c r="G1708" s="12" t="s">
        <v>19</v>
      </c>
      <c r="H1708" s="12" t="s">
        <v>25</v>
      </c>
      <c r="I1708" s="13">
        <v>9712608</v>
      </c>
      <c r="J1708" s="13">
        <v>38005856</v>
      </c>
      <c r="K1708" s="13">
        <v>38005856</v>
      </c>
      <c r="L1708" s="13">
        <v>38005856</v>
      </c>
      <c r="M1708" s="13">
        <v>38005856</v>
      </c>
      <c r="N1708" s="13">
        <v>114017568</v>
      </c>
      <c r="O1708" s="11" t="s">
        <v>4402</v>
      </c>
    </row>
    <row r="1709" spans="1:15" ht="25.5" x14ac:dyDescent="0.25">
      <c r="A1709" s="11" t="s">
        <v>3782</v>
      </c>
      <c r="B1709" s="11" t="s">
        <v>123</v>
      </c>
      <c r="C1709" s="12" t="s">
        <v>20</v>
      </c>
      <c r="D1709" s="12" t="s">
        <v>4301</v>
      </c>
      <c r="E1709" s="11" t="s">
        <v>26</v>
      </c>
      <c r="F1709" s="11" t="s">
        <v>4302</v>
      </c>
      <c r="G1709" s="12" t="s">
        <v>19</v>
      </c>
      <c r="H1709" s="12" t="s">
        <v>25</v>
      </c>
      <c r="I1709" s="13">
        <v>19677151</v>
      </c>
      <c r="J1709" s="13">
        <v>19677150</v>
      </c>
      <c r="K1709" s="13">
        <v>19677150</v>
      </c>
      <c r="L1709" s="13">
        <v>19677150</v>
      </c>
      <c r="M1709" s="13">
        <v>19677150</v>
      </c>
      <c r="N1709" s="13">
        <v>59031451</v>
      </c>
      <c r="O1709" s="11" t="s">
        <v>4402</v>
      </c>
    </row>
    <row r="1710" spans="1:15" ht="25.5" x14ac:dyDescent="0.25">
      <c r="A1710" s="11" t="s">
        <v>3782</v>
      </c>
      <c r="B1710" s="11" t="s">
        <v>123</v>
      </c>
      <c r="C1710" s="12" t="s">
        <v>20</v>
      </c>
      <c r="D1710" s="12" t="s">
        <v>4303</v>
      </c>
      <c r="E1710" s="11" t="s">
        <v>26</v>
      </c>
      <c r="F1710" s="11" t="s">
        <v>4304</v>
      </c>
      <c r="G1710" s="12" t="s">
        <v>19</v>
      </c>
      <c r="H1710" s="12" t="s">
        <v>25</v>
      </c>
      <c r="I1710" s="13">
        <v>2330089</v>
      </c>
      <c r="J1710" s="13">
        <v>2177104</v>
      </c>
      <c r="K1710" s="13">
        <v>1895996</v>
      </c>
      <c r="L1710" s="13">
        <v>1743031</v>
      </c>
      <c r="M1710" s="13">
        <v>1549237</v>
      </c>
      <c r="N1710" s="13">
        <v>491522</v>
      </c>
      <c r="O1710" s="11" t="s">
        <v>4402</v>
      </c>
    </row>
    <row r="1711" spans="1:15" ht="25.5" x14ac:dyDescent="0.25">
      <c r="A1711" s="11" t="s">
        <v>3782</v>
      </c>
      <c r="B1711" s="11" t="s">
        <v>123</v>
      </c>
      <c r="C1711" s="12" t="s">
        <v>20</v>
      </c>
      <c r="D1711" s="12" t="s">
        <v>4307</v>
      </c>
      <c r="E1711" s="11" t="s">
        <v>26</v>
      </c>
      <c r="F1711" s="11" t="s">
        <v>4308</v>
      </c>
      <c r="G1711" s="12" t="s">
        <v>19</v>
      </c>
      <c r="H1711" s="12" t="s">
        <v>25</v>
      </c>
      <c r="I1711" s="13">
        <v>2025396</v>
      </c>
      <c r="J1711" s="13">
        <v>2691486</v>
      </c>
      <c r="K1711" s="13">
        <v>2576581</v>
      </c>
      <c r="L1711" s="13">
        <v>882517</v>
      </c>
      <c r="M1711" s="13">
        <v>0</v>
      </c>
      <c r="N1711" s="13">
        <v>0</v>
      </c>
      <c r="O1711" s="11" t="s">
        <v>4402</v>
      </c>
    </row>
    <row r="1712" spans="1:15" ht="25.5" x14ac:dyDescent="0.25">
      <c r="A1712" s="11" t="s">
        <v>3782</v>
      </c>
      <c r="B1712" s="11" t="s">
        <v>123</v>
      </c>
      <c r="C1712" s="12" t="s">
        <v>20</v>
      </c>
      <c r="D1712" s="12" t="s">
        <v>4309</v>
      </c>
      <c r="E1712" s="11" t="s">
        <v>26</v>
      </c>
      <c r="F1712" s="11" t="s">
        <v>4310</v>
      </c>
      <c r="G1712" s="12" t="s">
        <v>19</v>
      </c>
      <c r="H1712" s="12" t="s">
        <v>25</v>
      </c>
      <c r="I1712" s="13">
        <v>1968975</v>
      </c>
      <c r="J1712" s="13">
        <v>3381418</v>
      </c>
      <c r="K1712" s="13">
        <v>3432968</v>
      </c>
      <c r="L1712" s="13">
        <v>1928908</v>
      </c>
      <c r="M1712" s="13">
        <v>412400</v>
      </c>
      <c r="N1712" s="13">
        <v>0</v>
      </c>
      <c r="O1712" s="11" t="s">
        <v>4402</v>
      </c>
    </row>
    <row r="1713" spans="1:15" ht="25.5" x14ac:dyDescent="0.25">
      <c r="A1713" s="11" t="s">
        <v>3782</v>
      </c>
      <c r="B1713" s="11" t="s">
        <v>123</v>
      </c>
      <c r="C1713" s="12" t="s">
        <v>20</v>
      </c>
      <c r="D1713" s="12" t="s">
        <v>4313</v>
      </c>
      <c r="E1713" s="11" t="s">
        <v>26</v>
      </c>
      <c r="F1713" s="11" t="s">
        <v>4314</v>
      </c>
      <c r="G1713" s="12" t="s">
        <v>19</v>
      </c>
      <c r="H1713" s="12" t="s">
        <v>25</v>
      </c>
      <c r="I1713" s="13">
        <v>953675</v>
      </c>
      <c r="J1713" s="13">
        <v>1897040</v>
      </c>
      <c r="K1713" s="13">
        <v>2433160</v>
      </c>
      <c r="L1713" s="13">
        <v>742320</v>
      </c>
      <c r="M1713" s="13">
        <v>0</v>
      </c>
      <c r="N1713" s="13">
        <v>0</v>
      </c>
      <c r="O1713" s="11" t="s">
        <v>4402</v>
      </c>
    </row>
    <row r="1714" spans="1:15" ht="25.5" x14ac:dyDescent="0.25">
      <c r="A1714" s="11" t="s">
        <v>3782</v>
      </c>
      <c r="B1714" s="11" t="s">
        <v>123</v>
      </c>
      <c r="C1714" s="12" t="s">
        <v>20</v>
      </c>
      <c r="D1714" s="12" t="s">
        <v>4316</v>
      </c>
      <c r="E1714" s="11" t="s">
        <v>26</v>
      </c>
      <c r="F1714" s="11" t="s">
        <v>4317</v>
      </c>
      <c r="G1714" s="12" t="s">
        <v>19</v>
      </c>
      <c r="H1714" s="12" t="s">
        <v>25</v>
      </c>
      <c r="I1714" s="13">
        <v>4124</v>
      </c>
      <c r="J1714" s="13">
        <v>0</v>
      </c>
      <c r="K1714" s="13">
        <v>0</v>
      </c>
      <c r="L1714" s="13">
        <v>0</v>
      </c>
      <c r="M1714" s="13">
        <v>0</v>
      </c>
      <c r="N1714" s="13">
        <v>0</v>
      </c>
      <c r="O1714" s="11" t="s">
        <v>4402</v>
      </c>
    </row>
    <row r="1715" spans="1:15" ht="25.5" x14ac:dyDescent="0.25">
      <c r="A1715" s="11" t="s">
        <v>3782</v>
      </c>
      <c r="B1715" s="11" t="s">
        <v>123</v>
      </c>
      <c r="C1715" s="12" t="s">
        <v>20</v>
      </c>
      <c r="D1715" s="12" t="s">
        <v>4318</v>
      </c>
      <c r="E1715" s="11" t="s">
        <v>77</v>
      </c>
      <c r="F1715" s="11" t="s">
        <v>4319</v>
      </c>
      <c r="G1715" s="12" t="s">
        <v>19</v>
      </c>
      <c r="H1715" s="12" t="s">
        <v>25</v>
      </c>
      <c r="I1715" s="13">
        <v>559002</v>
      </c>
      <c r="J1715" s="13">
        <v>0</v>
      </c>
      <c r="K1715" s="13">
        <v>0</v>
      </c>
      <c r="L1715" s="13">
        <v>0</v>
      </c>
      <c r="M1715" s="13">
        <v>0</v>
      </c>
      <c r="N1715" s="13">
        <v>0</v>
      </c>
      <c r="O1715" s="11" t="s">
        <v>4402</v>
      </c>
    </row>
    <row r="1716" spans="1:15" ht="25.5" x14ac:dyDescent="0.25">
      <c r="A1716" s="11" t="s">
        <v>3782</v>
      </c>
      <c r="B1716" s="11" t="s">
        <v>123</v>
      </c>
      <c r="C1716" s="12" t="s">
        <v>20</v>
      </c>
      <c r="D1716" s="12" t="s">
        <v>4320</v>
      </c>
      <c r="E1716" s="11" t="s">
        <v>26</v>
      </c>
      <c r="F1716" s="11" t="s">
        <v>4321</v>
      </c>
      <c r="G1716" s="12" t="s">
        <v>19</v>
      </c>
      <c r="H1716" s="12" t="s">
        <v>25</v>
      </c>
      <c r="I1716" s="13">
        <v>97497</v>
      </c>
      <c r="J1716" s="13">
        <v>0</v>
      </c>
      <c r="K1716" s="13">
        <v>0</v>
      </c>
      <c r="L1716" s="13">
        <v>0</v>
      </c>
      <c r="M1716" s="13">
        <v>0</v>
      </c>
      <c r="N1716" s="13">
        <v>0</v>
      </c>
      <c r="O1716" s="11" t="s">
        <v>4402</v>
      </c>
    </row>
    <row r="1717" spans="1:15" ht="25.5" x14ac:dyDescent="0.25">
      <c r="A1717" s="11" t="s">
        <v>3782</v>
      </c>
      <c r="B1717" s="11" t="s">
        <v>123</v>
      </c>
      <c r="C1717" s="12" t="s">
        <v>20</v>
      </c>
      <c r="D1717" s="12" t="s">
        <v>4322</v>
      </c>
      <c r="E1717" s="11" t="s">
        <v>77</v>
      </c>
      <c r="F1717" s="11" t="s">
        <v>4323</v>
      </c>
      <c r="G1717" s="12" t="s">
        <v>19</v>
      </c>
      <c r="H1717" s="12" t="s">
        <v>25</v>
      </c>
      <c r="I1717" s="13">
        <v>9636083</v>
      </c>
      <c r="J1717" s="13">
        <v>3165028</v>
      </c>
      <c r="K1717" s="13">
        <v>0</v>
      </c>
      <c r="L1717" s="13">
        <v>0</v>
      </c>
      <c r="M1717" s="13">
        <v>0</v>
      </c>
      <c r="N1717" s="13">
        <v>0</v>
      </c>
      <c r="O1717" s="11" t="s">
        <v>4402</v>
      </c>
    </row>
    <row r="1718" spans="1:15" ht="25.5" x14ac:dyDescent="0.25">
      <c r="A1718" s="11" t="s">
        <v>3782</v>
      </c>
      <c r="B1718" s="11" t="s">
        <v>123</v>
      </c>
      <c r="C1718" s="12" t="s">
        <v>20</v>
      </c>
      <c r="D1718" s="12" t="s">
        <v>4327</v>
      </c>
      <c r="E1718" s="11" t="s">
        <v>26</v>
      </c>
      <c r="F1718" s="11" t="s">
        <v>4328</v>
      </c>
      <c r="G1718" s="12" t="s">
        <v>61</v>
      </c>
      <c r="H1718" s="12" t="s">
        <v>25</v>
      </c>
      <c r="I1718" s="13">
        <v>185580</v>
      </c>
      <c r="J1718" s="13">
        <v>1752700</v>
      </c>
      <c r="K1718" s="13">
        <v>1958900</v>
      </c>
      <c r="L1718" s="13">
        <v>1340300</v>
      </c>
      <c r="M1718" s="13">
        <v>0</v>
      </c>
      <c r="N1718" s="13">
        <v>0</v>
      </c>
      <c r="O1718" s="11" t="s">
        <v>4402</v>
      </c>
    </row>
    <row r="1719" spans="1:15" x14ac:dyDescent="0.25">
      <c r="A1719" s="11" t="s">
        <v>4330</v>
      </c>
      <c r="B1719" s="11" t="s">
        <v>18</v>
      </c>
      <c r="C1719" s="12" t="s">
        <v>152</v>
      </c>
      <c r="D1719" s="12" t="s">
        <v>4331</v>
      </c>
      <c r="E1719" s="11" t="s">
        <v>26</v>
      </c>
      <c r="F1719" s="11" t="s">
        <v>4332</v>
      </c>
      <c r="G1719" s="12" t="s">
        <v>19</v>
      </c>
      <c r="H1719" s="12" t="s">
        <v>25</v>
      </c>
      <c r="I1719" s="13">
        <v>100000</v>
      </c>
      <c r="J1719" s="13">
        <v>120840</v>
      </c>
      <c r="K1719" s="13">
        <v>0</v>
      </c>
      <c r="L1719" s="13">
        <v>0</v>
      </c>
      <c r="M1719" s="13">
        <v>0</v>
      </c>
      <c r="N1719" s="13">
        <v>0</v>
      </c>
      <c r="O1719" s="11" t="s">
        <v>4402</v>
      </c>
    </row>
    <row r="1720" spans="1:15" ht="25.5" x14ac:dyDescent="0.25">
      <c r="A1720" s="11" t="s">
        <v>4330</v>
      </c>
      <c r="B1720" s="11" t="s">
        <v>34</v>
      </c>
      <c r="C1720" s="12" t="s">
        <v>20</v>
      </c>
      <c r="D1720" s="12" t="s">
        <v>4333</v>
      </c>
      <c r="E1720" s="11" t="s">
        <v>26</v>
      </c>
      <c r="F1720" s="11" t="s">
        <v>4334</v>
      </c>
      <c r="G1720" s="12" t="s">
        <v>19</v>
      </c>
      <c r="H1720" s="12" t="s">
        <v>25</v>
      </c>
      <c r="I1720" s="13">
        <v>225216</v>
      </c>
      <c r="J1720" s="13">
        <v>557445</v>
      </c>
      <c r="K1720" s="13">
        <v>0</v>
      </c>
      <c r="L1720" s="13">
        <v>0</v>
      </c>
      <c r="M1720" s="13">
        <v>0</v>
      </c>
      <c r="N1720" s="13">
        <v>0</v>
      </c>
      <c r="O1720" s="11" t="s">
        <v>4402</v>
      </c>
    </row>
    <row r="1721" spans="1:15" ht="25.5" x14ac:dyDescent="0.25">
      <c r="A1721" s="11" t="s">
        <v>4330</v>
      </c>
      <c r="B1721" s="11" t="s">
        <v>60</v>
      </c>
      <c r="C1721" s="12" t="s">
        <v>20</v>
      </c>
      <c r="D1721" s="12" t="s">
        <v>4335</v>
      </c>
      <c r="E1721" s="11" t="s">
        <v>26</v>
      </c>
      <c r="F1721" s="11" t="s">
        <v>4336</v>
      </c>
      <c r="G1721" s="12" t="s">
        <v>19</v>
      </c>
      <c r="H1721" s="12" t="s">
        <v>4398</v>
      </c>
      <c r="I1721" s="13">
        <v>495740</v>
      </c>
      <c r="J1721" s="13">
        <v>0</v>
      </c>
      <c r="K1721" s="13">
        <v>0</v>
      </c>
      <c r="L1721" s="13">
        <v>0</v>
      </c>
      <c r="M1721" s="13">
        <v>0</v>
      </c>
      <c r="N1721" s="13">
        <v>0</v>
      </c>
      <c r="O1721" s="11" t="s">
        <v>4402</v>
      </c>
    </row>
    <row r="1722" spans="1:15" ht="25.5" x14ac:dyDescent="0.25">
      <c r="A1722" s="11" t="s">
        <v>4330</v>
      </c>
      <c r="B1722" s="11" t="s">
        <v>313</v>
      </c>
      <c r="C1722" s="12" t="s">
        <v>152</v>
      </c>
      <c r="D1722" s="12" t="s">
        <v>4338</v>
      </c>
      <c r="E1722" s="11" t="s">
        <v>26</v>
      </c>
      <c r="F1722" s="11" t="s">
        <v>4339</v>
      </c>
      <c r="G1722" s="12" t="s">
        <v>19</v>
      </c>
      <c r="H1722" s="12" t="s">
        <v>4398</v>
      </c>
      <c r="I1722" s="13">
        <v>980108</v>
      </c>
      <c r="J1722" s="13">
        <v>0</v>
      </c>
      <c r="K1722" s="13">
        <v>0</v>
      </c>
      <c r="L1722" s="13">
        <v>0</v>
      </c>
      <c r="M1722" s="13">
        <v>0</v>
      </c>
      <c r="N1722" s="13">
        <v>0</v>
      </c>
      <c r="O1722" s="11" t="s">
        <v>4402</v>
      </c>
    </row>
    <row r="1723" spans="1:15" ht="25.5" x14ac:dyDescent="0.25">
      <c r="A1723" s="11" t="s">
        <v>4330</v>
      </c>
      <c r="B1723" s="11" t="s">
        <v>81</v>
      </c>
      <c r="C1723" s="12" t="s">
        <v>152</v>
      </c>
      <c r="D1723" s="12" t="s">
        <v>4340</v>
      </c>
      <c r="E1723" s="11" t="s">
        <v>26</v>
      </c>
      <c r="F1723" s="11" t="s">
        <v>4341</v>
      </c>
      <c r="G1723" s="12" t="s">
        <v>4403</v>
      </c>
      <c r="H1723" s="12" t="s">
        <v>4398</v>
      </c>
      <c r="I1723" s="13">
        <v>1190833</v>
      </c>
      <c r="J1723" s="13">
        <v>0</v>
      </c>
      <c r="K1723" s="13">
        <v>0</v>
      </c>
      <c r="L1723" s="13">
        <v>0</v>
      </c>
      <c r="M1723" s="13">
        <v>0</v>
      </c>
      <c r="N1723" s="13">
        <v>0</v>
      </c>
      <c r="O1723" s="11" t="s">
        <v>4402</v>
      </c>
    </row>
    <row r="1724" spans="1:15" ht="25.5" x14ac:dyDescent="0.25">
      <c r="A1724" s="11" t="s">
        <v>4330</v>
      </c>
      <c r="B1724" s="11" t="s">
        <v>165</v>
      </c>
      <c r="C1724" s="12" t="s">
        <v>152</v>
      </c>
      <c r="D1724" s="12" t="s">
        <v>4342</v>
      </c>
      <c r="E1724" s="11" t="s">
        <v>26</v>
      </c>
      <c r="F1724" s="11" t="s">
        <v>4343</v>
      </c>
      <c r="G1724" s="12" t="s">
        <v>4403</v>
      </c>
      <c r="H1724" s="12" t="s">
        <v>4398</v>
      </c>
      <c r="I1724" s="13">
        <v>100966</v>
      </c>
      <c r="J1724" s="13">
        <v>0</v>
      </c>
      <c r="K1724" s="13">
        <v>0</v>
      </c>
      <c r="L1724" s="13">
        <v>0</v>
      </c>
      <c r="M1724" s="13">
        <v>0</v>
      </c>
      <c r="N1724" s="13">
        <v>0</v>
      </c>
      <c r="O1724" s="11" t="s">
        <v>4402</v>
      </c>
    </row>
    <row r="1725" spans="1:15" ht="25.5" x14ac:dyDescent="0.25">
      <c r="A1725" s="11" t="s">
        <v>4330</v>
      </c>
      <c r="B1725" s="11" t="s">
        <v>116</v>
      </c>
      <c r="C1725" s="12" t="s">
        <v>152</v>
      </c>
      <c r="D1725" s="12" t="s">
        <v>4344</v>
      </c>
      <c r="E1725" s="11" t="s">
        <v>26</v>
      </c>
      <c r="F1725" s="11" t="s">
        <v>4345</v>
      </c>
      <c r="G1725" s="12" t="s">
        <v>4403</v>
      </c>
      <c r="H1725" s="12" t="s">
        <v>4398</v>
      </c>
      <c r="I1725" s="13">
        <v>47025</v>
      </c>
      <c r="J1725" s="13">
        <v>81800</v>
      </c>
      <c r="K1725" s="13">
        <v>0</v>
      </c>
      <c r="L1725" s="13">
        <v>0</v>
      </c>
      <c r="M1725" s="13">
        <v>0</v>
      </c>
      <c r="N1725" s="13">
        <v>0</v>
      </c>
      <c r="O1725" s="11" t="s">
        <v>4402</v>
      </c>
    </row>
    <row r="1726" spans="1:15" ht="25.5" x14ac:dyDescent="0.25">
      <c r="A1726" s="11" t="s">
        <v>4330</v>
      </c>
      <c r="B1726" s="11" t="s">
        <v>123</v>
      </c>
      <c r="C1726" s="12" t="s">
        <v>152</v>
      </c>
      <c r="D1726" s="12" t="s">
        <v>4346</v>
      </c>
      <c r="E1726" s="11" t="s">
        <v>26</v>
      </c>
      <c r="F1726" s="11" t="s">
        <v>4347</v>
      </c>
      <c r="G1726" s="12" t="s">
        <v>19</v>
      </c>
      <c r="H1726" s="12" t="s">
        <v>4398</v>
      </c>
      <c r="I1726" s="13">
        <v>130420</v>
      </c>
      <c r="J1726" s="13">
        <v>100000</v>
      </c>
      <c r="K1726" s="13">
        <v>77987</v>
      </c>
      <c r="L1726" s="13">
        <v>0</v>
      </c>
      <c r="M1726" s="13">
        <v>0</v>
      </c>
      <c r="N1726" s="13">
        <v>0</v>
      </c>
      <c r="O1726" s="11" t="s">
        <v>4402</v>
      </c>
    </row>
    <row r="1727" spans="1:15" ht="25.5" x14ac:dyDescent="0.25">
      <c r="A1727" s="11" t="s">
        <v>4330</v>
      </c>
      <c r="B1727" s="11" t="s">
        <v>123</v>
      </c>
      <c r="C1727" s="12" t="s">
        <v>152</v>
      </c>
      <c r="D1727" s="12" t="s">
        <v>4348</v>
      </c>
      <c r="E1727" s="11" t="s">
        <v>26</v>
      </c>
      <c r="F1727" s="11" t="s">
        <v>4349</v>
      </c>
      <c r="G1727" s="12" t="s">
        <v>19</v>
      </c>
      <c r="H1727" s="12" t="s">
        <v>4398</v>
      </c>
      <c r="I1727" s="13">
        <v>60474</v>
      </c>
      <c r="J1727" s="13">
        <v>0</v>
      </c>
      <c r="K1727" s="13">
        <v>0</v>
      </c>
      <c r="L1727" s="13">
        <v>0</v>
      </c>
      <c r="M1727" s="13">
        <v>0</v>
      </c>
      <c r="N1727" s="13">
        <v>0</v>
      </c>
      <c r="O1727" s="11" t="s">
        <v>4402</v>
      </c>
    </row>
    <row r="1728" spans="1:15" ht="25.5" x14ac:dyDescent="0.25">
      <c r="A1728" s="11" t="s">
        <v>4330</v>
      </c>
      <c r="B1728" s="11" t="s">
        <v>123</v>
      </c>
      <c r="C1728" s="12" t="s">
        <v>20</v>
      </c>
      <c r="D1728" s="12" t="s">
        <v>4350</v>
      </c>
      <c r="E1728" s="11" t="s">
        <v>26</v>
      </c>
      <c r="F1728" s="11" t="s">
        <v>4351</v>
      </c>
      <c r="G1728" s="12" t="s">
        <v>19</v>
      </c>
      <c r="H1728" s="12" t="s">
        <v>4398</v>
      </c>
      <c r="I1728" s="13">
        <v>5231706</v>
      </c>
      <c r="J1728" s="13">
        <v>8851416</v>
      </c>
      <c r="K1728" s="13">
        <v>7129368</v>
      </c>
      <c r="L1728" s="13">
        <v>0</v>
      </c>
      <c r="M1728" s="13">
        <v>0</v>
      </c>
      <c r="N1728" s="13">
        <v>0</v>
      </c>
      <c r="O1728" s="11" t="s">
        <v>4402</v>
      </c>
    </row>
    <row r="1729" spans="1:15" x14ac:dyDescent="0.25">
      <c r="A1729" s="11" t="s">
        <v>4330</v>
      </c>
      <c r="B1729" s="11" t="s">
        <v>123</v>
      </c>
      <c r="C1729" s="12" t="s">
        <v>20</v>
      </c>
      <c r="D1729" s="12" t="s">
        <v>4353</v>
      </c>
      <c r="E1729" s="11" t="s">
        <v>26</v>
      </c>
      <c r="F1729" s="11" t="s">
        <v>4354</v>
      </c>
      <c r="G1729" s="12" t="s">
        <v>19</v>
      </c>
      <c r="H1729" s="12" t="s">
        <v>4398</v>
      </c>
      <c r="I1729" s="13">
        <v>6096903</v>
      </c>
      <c r="J1729" s="13">
        <v>6338548</v>
      </c>
      <c r="K1729" s="13">
        <v>2312761</v>
      </c>
      <c r="L1729" s="13">
        <v>0</v>
      </c>
      <c r="M1729" s="13">
        <v>0</v>
      </c>
      <c r="N1729" s="13">
        <v>0</v>
      </c>
      <c r="O1729" s="11" t="s">
        <v>4401</v>
      </c>
    </row>
    <row r="1730" spans="1:15" ht="25.5" x14ac:dyDescent="0.25">
      <c r="A1730" s="11" t="s">
        <v>4330</v>
      </c>
      <c r="B1730" s="11" t="s">
        <v>123</v>
      </c>
      <c r="C1730" s="12" t="s">
        <v>20</v>
      </c>
      <c r="D1730" s="12" t="s">
        <v>4357</v>
      </c>
      <c r="E1730" s="11" t="s">
        <v>26</v>
      </c>
      <c r="F1730" s="11" t="s">
        <v>4358</v>
      </c>
      <c r="G1730" s="12" t="s">
        <v>4403</v>
      </c>
      <c r="H1730" s="12" t="s">
        <v>4398</v>
      </c>
      <c r="I1730" s="13">
        <v>1351168</v>
      </c>
      <c r="J1730" s="13">
        <v>0</v>
      </c>
      <c r="K1730" s="13">
        <v>0</v>
      </c>
      <c r="L1730" s="13">
        <v>0</v>
      </c>
      <c r="M1730" s="13">
        <v>0</v>
      </c>
      <c r="N1730" s="13">
        <v>0</v>
      </c>
      <c r="O1730" s="11" t="s">
        <v>4402</v>
      </c>
    </row>
    <row r="1731" spans="1:15" ht="38.25" x14ac:dyDescent="0.25">
      <c r="A1731" s="11" t="s">
        <v>4360</v>
      </c>
      <c r="B1731" s="11" t="s">
        <v>123</v>
      </c>
      <c r="C1731" s="12" t="s">
        <v>152</v>
      </c>
      <c r="D1731" s="12" t="s">
        <v>4361</v>
      </c>
      <c r="E1731" s="11" t="s">
        <v>26</v>
      </c>
      <c r="F1731" s="11" t="s">
        <v>4362</v>
      </c>
      <c r="G1731" s="12" t="s">
        <v>19</v>
      </c>
      <c r="H1731" s="12" t="s">
        <v>25</v>
      </c>
      <c r="I1731" s="13">
        <v>2454638</v>
      </c>
      <c r="J1731" s="13">
        <v>2483392</v>
      </c>
      <c r="K1731" s="13">
        <v>2483392</v>
      </c>
      <c r="L1731" s="13">
        <v>0</v>
      </c>
      <c r="M1731" s="13">
        <v>0</v>
      </c>
      <c r="N1731" s="13">
        <v>0</v>
      </c>
      <c r="O1731" s="11" t="s">
        <v>4402</v>
      </c>
    </row>
    <row r="1732" spans="1:15" ht="25.5" x14ac:dyDescent="0.25">
      <c r="A1732" s="11" t="s">
        <v>4364</v>
      </c>
      <c r="B1732" s="11" t="s">
        <v>60</v>
      </c>
      <c r="C1732" s="12" t="s">
        <v>20</v>
      </c>
      <c r="D1732" s="12" t="s">
        <v>4365</v>
      </c>
      <c r="E1732" s="11" t="s">
        <v>26</v>
      </c>
      <c r="F1732" s="11" t="s">
        <v>4366</v>
      </c>
      <c r="G1732" s="12" t="s">
        <v>61</v>
      </c>
      <c r="H1732" s="12" t="s">
        <v>25</v>
      </c>
      <c r="I1732" s="13">
        <v>412400</v>
      </c>
      <c r="J1732" s="13">
        <v>2735921</v>
      </c>
      <c r="K1732" s="13">
        <v>883491</v>
      </c>
      <c r="L1732" s="13">
        <v>333981</v>
      </c>
      <c r="M1732" s="13">
        <v>0</v>
      </c>
      <c r="N1732" s="13">
        <v>0</v>
      </c>
      <c r="O1732" s="11" t="s">
        <v>4401</v>
      </c>
    </row>
    <row r="1733" spans="1:15" ht="25.5" x14ac:dyDescent="0.25">
      <c r="A1733" s="11" t="s">
        <v>4370</v>
      </c>
      <c r="B1733" s="11" t="s">
        <v>60</v>
      </c>
      <c r="C1733" s="12" t="s">
        <v>20</v>
      </c>
      <c r="D1733" s="12" t="s">
        <v>4371</v>
      </c>
      <c r="E1733" s="11" t="s">
        <v>26</v>
      </c>
      <c r="F1733" s="11" t="s">
        <v>4372</v>
      </c>
      <c r="G1733" s="12" t="s">
        <v>19</v>
      </c>
      <c r="H1733" s="12" t="s">
        <v>25</v>
      </c>
      <c r="I1733" s="13">
        <v>530117</v>
      </c>
      <c r="J1733" s="13">
        <v>0</v>
      </c>
      <c r="K1733" s="13">
        <v>0</v>
      </c>
      <c r="L1733" s="13">
        <v>0</v>
      </c>
      <c r="M1733" s="13">
        <v>0</v>
      </c>
      <c r="N1733" s="13">
        <v>0</v>
      </c>
      <c r="O1733" s="11" t="s">
        <v>4402</v>
      </c>
    </row>
  </sheetData>
  <pageMargins left="0.7" right="0.7" top="0.75" bottom="0.75" header="0.3" footer="0.3"/>
  <pageSetup orientation="portrait" verticalDpi="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conteo bips</vt:lpstr>
      <vt:lpstr>BASE_FINAL</vt:lpstr>
      <vt:lpstr>Pobreza</vt:lpstr>
      <vt:lpstr>Poblacion</vt:lpstr>
      <vt:lpstr>CUT</vt:lpstr>
      <vt:lpstr>base 2026 por etapa mds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Jutronic Oyarzun (Dirplan)</dc:creator>
  <cp:lastModifiedBy>Michelle Alegria Donoso (DIRPLAN)</cp:lastModifiedBy>
  <dcterms:created xsi:type="dcterms:W3CDTF">2025-09-24T23:17:04Z</dcterms:created>
  <dcterms:modified xsi:type="dcterms:W3CDTF">2025-10-03T16:34:02Z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911ed38d6fd04289aa7a44201f94d6a6</vt:lpwstr>
  </property>
</Properties>
</file>